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ttelut 1926-2026" sheetId="1" state="visible" r:id="rId3"/>
    <sheet name="Sijoitukset" sheetId="2" state="visible" r:id="rId4"/>
    <sheet name="Mitalistit" sheetId="3" state="visible" r:id="rId5"/>
    <sheet name="Itä-Länsi, ottelut" sheetId="4" state="visible" r:id="rId6"/>
    <sheet name="Itä-Länsi 1958-2026" sheetId="5" state="visible" r:id="rId7"/>
    <sheet name="Liitto-ottelut 1945-1955" sheetId="6" state="visible" r:id="rId8"/>
    <sheet name="Pesipörssi U19" sheetId="7" state="visible" r:id="rId9"/>
    <sheet name="Tilastot" sheetId="8" state="visible" r:id="rId10"/>
    <sheet name="Seurat" sheetId="9" state="visible" r:id="rId11"/>
    <sheet name="Seuratilastot" sheetId="10" state="visible" r:id="rId12"/>
  </sheets>
  <definedNames>
    <definedName function="false" hidden="false" localSheetId="0" name="_xlnm.Print_Area" vbProcedure="false">'ottelut 1926-2024'!#ref!</definedName>
    <definedName function="false" hidden="false" localSheetId="5" name="_xlnm.Print_Area" vbProcedure="false">'liitto-ottelut 1945-1955'!#ref!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<sst xmlns="http://schemas.openxmlformats.org/spreadsheetml/2006/main" count="78201" uniqueCount="5808">
  <si>
    <t xml:space="preserve">POIKIEN SUPERPESIS  1926 – 2026</t>
  </si>
  <si>
    <t xml:space="preserve">SARJAN NIMI</t>
  </si>
  <si>
    <t xml:space="preserve">IKÄRAJAT</t>
  </si>
  <si>
    <t xml:space="preserve">1926-1943   Nuorten sarja</t>
  </si>
  <si>
    <t xml:space="preserve">1926-1959</t>
  </si>
  <si>
    <t xml:space="preserve">18-vuotiaat ja nuoremmat</t>
  </si>
  <si>
    <t xml:space="preserve">1945-1971   Ilvessarja</t>
  </si>
  <si>
    <t xml:space="preserve">1960-1995</t>
  </si>
  <si>
    <t xml:space="preserve">19-vuotiaat ja nuoremmat</t>
  </si>
  <si>
    <t xml:space="preserve">1972-1995   A-poikien SM-sarja</t>
  </si>
  <si>
    <t xml:space="preserve">1996-2003</t>
  </si>
  <si>
    <t xml:space="preserve">20-vuotiaat ja nuoremmat</t>
  </si>
  <si>
    <t xml:space="preserve">1996-          Poikien Superpesis</t>
  </si>
  <si>
    <t xml:space="preserve">2004-2019</t>
  </si>
  <si>
    <t xml:space="preserve">21-vuotiaat ja nuoremmat</t>
  </si>
  <si>
    <t xml:space="preserve">2020-</t>
  </si>
  <si>
    <t xml:space="preserve">SIJOITUKSET  1926</t>
  </si>
  <si>
    <t xml:space="preserve">A - POJAT  1926</t>
  </si>
  <si>
    <t xml:space="preserve">Tampereen Pyrintö</t>
  </si>
  <si>
    <t xml:space="preserve">ALKUERÄT</t>
  </si>
  <si>
    <t xml:space="preserve">Helsingin Pallonlyöjät</t>
  </si>
  <si>
    <t xml:space="preserve">Riihimäen Pallonlyöjät</t>
  </si>
  <si>
    <t xml:space="preserve">-</t>
  </si>
  <si>
    <t xml:space="preserve">Toijalan Vauhti</t>
  </si>
  <si>
    <t xml:space="preserve">LOPPUOTTELU</t>
  </si>
  <si>
    <t xml:space="preserve">SIJOITUKSET  1927</t>
  </si>
  <si>
    <t xml:space="preserve">A - POJAT  1927</t>
  </si>
  <si>
    <t xml:space="preserve">Salon Viesti</t>
  </si>
  <si>
    <t xml:space="preserve">Helsingin Pallo-Toverit</t>
  </si>
  <si>
    <t xml:space="preserve">VÄLIERÄT</t>
  </si>
  <si>
    <t xml:space="preserve">Helsingin Pallonlyöjät suoraan loppuotteluun</t>
  </si>
  <si>
    <t xml:space="preserve">SIJOITUKSET  1928</t>
  </si>
  <si>
    <t xml:space="preserve">A - POJAT  1928</t>
  </si>
  <si>
    <t xml:space="preserve">Riihimäen Palloseura</t>
  </si>
  <si>
    <t xml:space="preserve">Kronohagens Idrottsförening</t>
  </si>
  <si>
    <t xml:space="preserve">Helsingin Pallonlyöjät pääsi suoraan välieriin. </t>
  </si>
  <si>
    <t xml:space="preserve">Tampereen Mailapojat</t>
  </si>
  <si>
    <t xml:space="preserve">SIJOITUKSET  1929</t>
  </si>
  <si>
    <t xml:space="preserve">A - POJAT  1929</t>
  </si>
  <si>
    <t xml:space="preserve">Toijalan Pallo-Veikot</t>
  </si>
  <si>
    <t xml:space="preserve">Katajanokan Haukat</t>
  </si>
  <si>
    <t xml:space="preserve">Helsingin Pallo-Toverit pääsi suoraan välieriin.</t>
  </si>
  <si>
    <t xml:space="preserve">Toijala</t>
  </si>
  <si>
    <t xml:space="preserve">SIJOITUKSET  1930</t>
  </si>
  <si>
    <t xml:space="preserve">A - POJAT  1930</t>
  </si>
  <si>
    <t xml:space="preserve">Viipurin Pallonlyöjät</t>
  </si>
  <si>
    <t xml:space="preserve">Kuopion Urheiluveikot</t>
  </si>
  <si>
    <t xml:space="preserve">luov.</t>
  </si>
  <si>
    <t xml:space="preserve">Viipuri</t>
  </si>
  <si>
    <t xml:space="preserve">SIJOITUKSET  1931</t>
  </si>
  <si>
    <t xml:space="preserve">A - POJAT  1931</t>
  </si>
  <si>
    <t xml:space="preserve">Lahden Mailaveikot</t>
  </si>
  <si>
    <t xml:space="preserve">Helsingin suomalainen lyseo</t>
  </si>
  <si>
    <t xml:space="preserve">Sortavalan Palloilijat</t>
  </si>
  <si>
    <t xml:space="preserve">Helsingin NMKY</t>
  </si>
  <si>
    <t xml:space="preserve">PUOLIVÄLIERÄT</t>
  </si>
  <si>
    <t xml:space="preserve">Elisenvaaran Jymy</t>
  </si>
  <si>
    <t xml:space="preserve">Hämeenlinnan Pallokerho</t>
  </si>
  <si>
    <t xml:space="preserve">Hämeenlnnan Pallokerho</t>
  </si>
  <si>
    <t xml:space="preserve">SIJOITUKSET  1932</t>
  </si>
  <si>
    <t xml:space="preserve">A - POJAT  1932</t>
  </si>
  <si>
    <t xml:space="preserve">Joensuun Kalevaiset</t>
  </si>
  <si>
    <t xml:space="preserve">Viipurin NMKY</t>
  </si>
  <si>
    <t xml:space="preserve">Kuusankosken Veto</t>
  </si>
  <si>
    <t xml:space="preserve">Kouvolan Pallonlyöjät</t>
  </si>
  <si>
    <t xml:space="preserve">Kotkan Into</t>
  </si>
  <si>
    <t xml:space="preserve">Seinäjoen Urheilijat</t>
  </si>
  <si>
    <t xml:space="preserve">Porin Palloveikot</t>
  </si>
  <si>
    <t xml:space="preserve">Joensuun Palloseura</t>
  </si>
  <si>
    <t xml:space="preserve">Sortavalan Palloseura</t>
  </si>
  <si>
    <t xml:space="preserve">Helsinki</t>
  </si>
  <si>
    <t xml:space="preserve">SIJOITUKSET  1933</t>
  </si>
  <si>
    <t xml:space="preserve">A - POJAT  1933</t>
  </si>
  <si>
    <t xml:space="preserve">Kouvolan Pallonlylöjät</t>
  </si>
  <si>
    <t xml:space="preserve">ALKULOHKOT  1-10</t>
  </si>
  <si>
    <t xml:space="preserve">Tyrvään Voima</t>
  </si>
  <si>
    <t xml:space="preserve">Salo-Uskelan suojeluskunta</t>
  </si>
  <si>
    <t xml:space="preserve">Salon suojeluskunnan Palloilijat ja Tampereen Pyrintö lepäsivät </t>
  </si>
  <si>
    <t xml:space="preserve">Mäntän Urheilijat</t>
  </si>
  <si>
    <t xml:space="preserve">Kangasalan Kisa</t>
  </si>
  <si>
    <t xml:space="preserve">Vesannon Urheilijat</t>
  </si>
  <si>
    <t xml:space="preserve">Perkjärven Alku</t>
  </si>
  <si>
    <t xml:space="preserve">2.  KIERROS</t>
  </si>
  <si>
    <t xml:space="preserve">3.  KIERROS</t>
  </si>
  <si>
    <t xml:space="preserve">Kouvolassa</t>
  </si>
  <si>
    <t xml:space="preserve">SIJOITUKSET  1934</t>
  </si>
  <si>
    <t xml:space="preserve">A - POJAT  1934</t>
  </si>
  <si>
    <t xml:space="preserve">ALKUERÄT I</t>
  </si>
  <si>
    <t xml:space="preserve">Kotiniemen Vesa</t>
  </si>
  <si>
    <t xml:space="preserve">Hämeenlinnan Tuki</t>
  </si>
  <si>
    <t xml:space="preserve">Hattulan Haka</t>
  </si>
  <si>
    <t xml:space="preserve">Värtsilän Teräs</t>
  </si>
  <si>
    <t xml:space="preserve">Ulvilan Pallonlyöjät</t>
  </si>
  <si>
    <t xml:space="preserve">Juankosken Kuohu</t>
  </si>
  <si>
    <t xml:space="preserve">Etelä-Saimaan Kisa</t>
  </si>
  <si>
    <t xml:space="preserve">Tampere</t>
  </si>
  <si>
    <t xml:space="preserve">Riihimäki</t>
  </si>
  <si>
    <t xml:space="preserve">SIJOITUKSET  1935</t>
  </si>
  <si>
    <t xml:space="preserve">A - POJAT  1935</t>
  </si>
  <si>
    <t xml:space="preserve">Vimpelin suojeluskunta</t>
  </si>
  <si>
    <t xml:space="preserve">Enson Kisailijat</t>
  </si>
  <si>
    <t xml:space="preserve">Helsingin Eteläiset</t>
  </si>
  <si>
    <t xml:space="preserve">Rauman Urheilijat</t>
  </si>
  <si>
    <t xml:space="preserve">Pirkkalan Urheilijat</t>
  </si>
  <si>
    <t xml:space="preserve">Kuopion Kopparit</t>
  </si>
  <si>
    <t xml:space="preserve">ALKUERÄT II</t>
  </si>
  <si>
    <t xml:space="preserve">SIJOITUKSET  1936</t>
  </si>
  <si>
    <t xml:space="preserve">A - POJAT  1936</t>
  </si>
  <si>
    <t xml:space="preserve">Loimaan Palloilijat</t>
  </si>
  <si>
    <t xml:space="preserve">Nurmeksen Sepot</t>
  </si>
  <si>
    <t xml:space="preserve">Lieksan Urheilijat</t>
  </si>
  <si>
    <t xml:space="preserve">Jaakkiman Kisa</t>
  </si>
  <si>
    <t xml:space="preserve">Savonlinnan Riento</t>
  </si>
  <si>
    <t xml:space="preserve">Havin Kiri</t>
  </si>
  <si>
    <t xml:space="preserve">Johanneksen Kireät</t>
  </si>
  <si>
    <t xml:space="preserve">Alajärven suojeluskunta</t>
  </si>
  <si>
    <t xml:space="preserve">Viipurin Aliupseeri-Palloilijat</t>
  </si>
  <si>
    <t xml:space="preserve">Tainionkosken Urheilijat</t>
  </si>
  <si>
    <t xml:space="preserve">Haminan Palloilijat</t>
  </si>
  <si>
    <t xml:space="preserve">Pankakoski</t>
  </si>
  <si>
    <t xml:space="preserve">Vimpeli</t>
  </si>
  <si>
    <t xml:space="preserve">SIJOITUKSET  1937</t>
  </si>
  <si>
    <t xml:space="preserve">A - POJAT  1937</t>
  </si>
  <si>
    <t xml:space="preserve">LÄNSI</t>
  </si>
  <si>
    <t xml:space="preserve">la</t>
  </si>
  <si>
    <t xml:space="preserve">2?</t>
  </si>
  <si>
    <t xml:space="preserve">su</t>
  </si>
  <si>
    <t xml:space="preserve">Turun NMKY</t>
  </si>
  <si>
    <t xml:space="preserve">Halikon Hakoniskat</t>
  </si>
  <si>
    <t xml:space="preserve">Uuraan Urheilijat</t>
  </si>
  <si>
    <t xml:space="preserve">Paimion Ns. Urheilijat</t>
  </si>
  <si>
    <t xml:space="preserve">ti</t>
  </si>
  <si>
    <t xml:space="preserve">ma</t>
  </si>
  <si>
    <t xml:space="preserve">Oriveden Ponnistus</t>
  </si>
  <si>
    <t xml:space="preserve">to</t>
  </si>
  <si>
    <t xml:space="preserve">Tainionkosken VPK Urheilijat</t>
  </si>
  <si>
    <t xml:space="preserve">Ruokolahden Raju</t>
  </si>
  <si>
    <t xml:space="preserve">LOPPUTURNAUS</t>
  </si>
  <si>
    <t xml:space="preserve">Hämeenlinna</t>
  </si>
  <si>
    <t xml:space="preserve">ITÄ</t>
  </si>
  <si>
    <t xml:space="preserve">pe</t>
  </si>
  <si>
    <t xml:space="preserve">ke</t>
  </si>
  <si>
    <t xml:space="preserve">Enso</t>
  </si>
  <si>
    <t xml:space="preserve">Joensuu</t>
  </si>
  <si>
    <t xml:space="preserve">SIJOITUKSET  1938</t>
  </si>
  <si>
    <t xml:space="preserve">A - POJAT  1938</t>
  </si>
  <si>
    <t xml:space="preserve">Kuortaneen Kunto</t>
  </si>
  <si>
    <t xml:space="preserve">Seinäjoen Mailajussit</t>
  </si>
  <si>
    <t xml:space="preserve">Ylistaron suojeluskunta</t>
  </si>
  <si>
    <t xml:space="preserve">Kurikan Ryhti</t>
  </si>
  <si>
    <t xml:space="preserve">Vuoksenniskan Urheilijat</t>
  </si>
  <si>
    <t xml:space="preserve">Viipurin Aliupseeri-Urheilijat</t>
  </si>
  <si>
    <t xml:space="preserve">Raivolan Urheilijat</t>
  </si>
  <si>
    <t xml:space="preserve">Myllykosken Kilpa-Veljet</t>
  </si>
  <si>
    <t xml:space="preserve">Valkjärven Vauhti</t>
  </si>
  <si>
    <t xml:space="preserve">Nokia</t>
  </si>
  <si>
    <t xml:space="preserve">FINAALI</t>
  </si>
  <si>
    <t xml:space="preserve">SIJOITUKSET  1939</t>
  </si>
  <si>
    <t xml:space="preserve">A - POJAT  1939</t>
  </si>
  <si>
    <t xml:space="preserve">ALUESARJAT</t>
  </si>
  <si>
    <t xml:space="preserve">Uusimaa</t>
  </si>
  <si>
    <t xml:space="preserve">Lappeenrannan Urheilumiehet</t>
  </si>
  <si>
    <t xml:space="preserve">Helsingin Pallo-Toverit luopui.</t>
  </si>
  <si>
    <t xml:space="preserve">Nunnanlahden Viesti</t>
  </si>
  <si>
    <t xml:space="preserve">Häme</t>
  </si>
  <si>
    <t xml:space="preserve">Nokian Urheilijat</t>
  </si>
  <si>
    <t xml:space="preserve">Kotiniemi</t>
  </si>
  <si>
    <t xml:space="preserve">Ilmajoen Kisaiijat</t>
  </si>
  <si>
    <t xml:space="preserve">Viipurin Aliupseeripalloilijat</t>
  </si>
  <si>
    <t xml:space="preserve">Mänttä</t>
  </si>
  <si>
    <t xml:space="preserve">Etelä-Pohjanmaa,alkulohkot</t>
  </si>
  <si>
    <t xml:space="preserve">Alajärvi</t>
  </si>
  <si>
    <t xml:space="preserve">Kuusjärven Partio</t>
  </si>
  <si>
    <t xml:space="preserve">Seinäjoen Maila-Jussit</t>
  </si>
  <si>
    <t xml:space="preserve">Ylistaron Veikot</t>
  </si>
  <si>
    <t xml:space="preserve">Ilmajoki</t>
  </si>
  <si>
    <t xml:space="preserve">Etelä-Pohjanmaa, loppuottelut</t>
  </si>
  <si>
    <t xml:space="preserve">Lahti-Kymenlaakso</t>
  </si>
  <si>
    <t xml:space="preserve">Lapissa pelattiin vain aluemestaruudesta</t>
  </si>
  <si>
    <t xml:space="preserve">Hamina</t>
  </si>
  <si>
    <t xml:space="preserve">Lapin Pojat, Rovaniemi</t>
  </si>
  <si>
    <t xml:space="preserve">Kouvola</t>
  </si>
  <si>
    <t xml:space="preserve">Lahti</t>
  </si>
  <si>
    <t xml:space="preserve">Kaakkois-Suomi</t>
  </si>
  <si>
    <t xml:space="preserve">Lappeenranta</t>
  </si>
  <si>
    <t xml:space="preserve">Pohjois-Karjala</t>
  </si>
  <si>
    <t xml:space="preserve">Juuka</t>
  </si>
  <si>
    <t xml:space="preserve">Kuusjärvi</t>
  </si>
  <si>
    <t xml:space="preserve">Viesti luopui jatko-otteluista.</t>
  </si>
  <si>
    <t xml:space="preserve">Varsinais-Suomi</t>
  </si>
  <si>
    <t xml:space="preserve">Loimaan Palloilijat jatkoon ilman karsintaa.</t>
  </si>
  <si>
    <t xml:space="preserve">JATKO-OTTELUT</t>
  </si>
  <si>
    <t xml:space="preserve">Loimaa</t>
  </si>
  <si>
    <t xml:space="preserve">Lohja</t>
  </si>
  <si>
    <t xml:space="preserve">PRONSSIOTTELU</t>
  </si>
  <si>
    <t xml:space="preserve">SIJOITUKSET  1940</t>
  </si>
  <si>
    <t xml:space="preserve">A - POJAT  1940</t>
  </si>
  <si>
    <t xml:space="preserve">Kymin NMKY</t>
  </si>
  <si>
    <t xml:space="preserve">Ilmajoen Kisailijat</t>
  </si>
  <si>
    <t xml:space="preserve">Haminan Palloilijat lopputurnaukseen</t>
  </si>
  <si>
    <t xml:space="preserve">Ilmajoen Kisalijat</t>
  </si>
  <si>
    <t xml:space="preserve">SIJOITUKSET  1942</t>
  </si>
  <si>
    <t xml:space="preserve">A - POJAT  1942</t>
  </si>
  <si>
    <t xml:space="preserve">Toijalan Palloveikot</t>
  </si>
  <si>
    <t xml:space="preserve">Siilinjärven Ponnistus</t>
  </si>
  <si>
    <t xml:space="preserve">SIJOITUKSET  1943</t>
  </si>
  <si>
    <t xml:space="preserve">A - POJAT  1943</t>
  </si>
  <si>
    <t xml:space="preserve">Työväen Maila-Pojat</t>
  </si>
  <si>
    <t xml:space="preserve">Vuoksenniskan Vesa</t>
  </si>
  <si>
    <t xml:space="preserve">Kuusankosken Puhti</t>
  </si>
  <si>
    <t xml:space="preserve">5</t>
  </si>
  <si>
    <t xml:space="preserve">SIJOITUKSET  1945</t>
  </si>
  <si>
    <t xml:space="preserve">A - POJAT  1945</t>
  </si>
  <si>
    <t xml:space="preserve">POHJOISET MARKKINAT </t>
  </si>
  <si>
    <t xml:space="preserve">Kuopion Erä-Veikot</t>
  </si>
  <si>
    <t xml:space="preserve">Oulun Pyrintö</t>
  </si>
  <si>
    <t xml:space="preserve">Oulu</t>
  </si>
  <si>
    <t xml:space="preserve">Vimpelin Veto</t>
  </si>
  <si>
    <t xml:space="preserve">ETELÄISET MARKKINAT </t>
  </si>
  <si>
    <t xml:space="preserve">PPL - TUL huomioiden</t>
  </si>
  <si>
    <t xml:space="preserve">Työväen Maila-Pojat (TUL)</t>
  </si>
  <si>
    <t xml:space="preserve">LOPPUOTTELUT</t>
  </si>
  <si>
    <t xml:space="preserve">Elannon Isku (TUL)</t>
  </si>
  <si>
    <t xml:space="preserve">Kuopio</t>
  </si>
  <si>
    <t xml:space="preserve">LP mestari</t>
  </si>
  <si>
    <t xml:space="preserve">Liitto-ottelut</t>
  </si>
  <si>
    <t xml:space="preserve">TUL</t>
  </si>
  <si>
    <t xml:space="preserve">PPL</t>
  </si>
  <si>
    <t xml:space="preserve">SIJOITUKSET  1946</t>
  </si>
  <si>
    <t xml:space="preserve">A - POJAT  1946</t>
  </si>
  <si>
    <t xml:space="preserve">Ylihärmän Junkkarit</t>
  </si>
  <si>
    <t xml:space="preserve">Kuhmon Kiva</t>
  </si>
  <si>
    <t xml:space="preserve">Ylihärmä</t>
  </si>
  <si>
    <t xml:space="preserve">Jyväskylän Veikot (TUL)</t>
  </si>
  <si>
    <t xml:space="preserve">Ylihärmän Junkkarit mestari juoksuin  11 - 4</t>
  </si>
  <si>
    <t xml:space="preserve">SIJOITUKSET  1947</t>
  </si>
  <si>
    <t xml:space="preserve">A - POJAT  1947</t>
  </si>
  <si>
    <t xml:space="preserve">Jyväskylän Kiri</t>
  </si>
  <si>
    <t xml:space="preserve">Jyväskylä</t>
  </si>
  <si>
    <t xml:space="preserve">Kouvolan Pallonlylöjät mestari juoksuin 12 - 9</t>
  </si>
  <si>
    <t xml:space="preserve">Haapaniemi</t>
  </si>
  <si>
    <t xml:space="preserve">SIJOITUKSET  1948</t>
  </si>
  <si>
    <t xml:space="preserve">A - POJAT  1948</t>
  </si>
  <si>
    <t xml:space="preserve">Myllykosken Kilpa-Veikot</t>
  </si>
  <si>
    <t xml:space="preserve">ALUEMESTARUUDET</t>
  </si>
  <si>
    <t xml:space="preserve">Laitilan Jyske</t>
  </si>
  <si>
    <t xml:space="preserve">Ypäjä</t>
  </si>
  <si>
    <t xml:space="preserve">Ypäjän Yllätys</t>
  </si>
  <si>
    <t xml:space="preserve">Keravan KooPee</t>
  </si>
  <si>
    <t xml:space="preserve">Putaan Veikot</t>
  </si>
  <si>
    <t xml:space="preserve">Lahden Koripalloilijat</t>
  </si>
  <si>
    <t xml:space="preserve">Haukipudas</t>
  </si>
  <si>
    <t xml:space="preserve">Vetelin Pesä-Veikot</t>
  </si>
  <si>
    <t xml:space="preserve">Ilomantsin Urheilijat</t>
  </si>
  <si>
    <t xml:space="preserve">Juvan Urheilijat</t>
  </si>
  <si>
    <t xml:space="preserve">Kuusankosken Puhti (TUL)</t>
  </si>
  <si>
    <t xml:space="preserve">Helsingin Isku (TUL)</t>
  </si>
  <si>
    <t xml:space="preserve">Juva</t>
  </si>
  <si>
    <t xml:space="preserve">Myllykoski</t>
  </si>
  <si>
    <t xml:space="preserve">Myllykosken Kilpa-Veikot loppuotteluun  21 - 17</t>
  </si>
  <si>
    <t xml:space="preserve">Seinäjoki</t>
  </si>
  <si>
    <t xml:space="preserve">Rauma</t>
  </si>
  <si>
    <t xml:space="preserve">Seinäjoen Maila-Jussit loppuotteluun  20 - 4</t>
  </si>
  <si>
    <t xml:space="preserve">Myllykosken Kilpa-Veikot mestari juoksuin 17 - 15</t>
  </si>
  <si>
    <t xml:space="preserve">SIJOITUKSET  1949</t>
  </si>
  <si>
    <t xml:space="preserve">A - POJAT  1949</t>
  </si>
  <si>
    <t xml:space="preserve">Sotkamon Jymy</t>
  </si>
  <si>
    <t xml:space="preserve">Sotkamo</t>
  </si>
  <si>
    <t xml:space="preserve">Myllykosken Kilpa-Veikot mestari juoksuin 16 - 7</t>
  </si>
  <si>
    <t xml:space="preserve">Kuusankoski</t>
  </si>
  <si>
    <t xml:space="preserve">SIJOITUKSET  1950</t>
  </si>
  <si>
    <t xml:space="preserve">A - POJAT 1950</t>
  </si>
  <si>
    <t xml:space="preserve">Paavolan Kisa</t>
  </si>
  <si>
    <t xml:space="preserve">Virtasalmen Urheilijat</t>
  </si>
  <si>
    <t xml:space="preserve">Tainionkoski</t>
  </si>
  <si>
    <t xml:space="preserve">Mellilän Huovit</t>
  </si>
  <si>
    <t xml:space="preserve">Ristijärven Pyry</t>
  </si>
  <si>
    <t xml:space="preserve">Sievin Sisu</t>
  </si>
  <si>
    <t xml:space="preserve">Tohmajärven Urheilijat</t>
  </si>
  <si>
    <t xml:space="preserve">Siilinjärvi</t>
  </si>
  <si>
    <t xml:space="preserve">Paavolan Kisa jatkoon</t>
  </si>
  <si>
    <t xml:space="preserve">JATKOMARKKINAT</t>
  </si>
  <si>
    <t xml:space="preserve">(ei pelannut TUL-pelissä)</t>
  </si>
  <si>
    <t xml:space="preserve">Ruukki</t>
  </si>
  <si>
    <t xml:space="preserve">Haminan Palloilijat mestari juoksuin 20 - 6</t>
  </si>
  <si>
    <t xml:space="preserve">SIJOITUKSET  1951</t>
  </si>
  <si>
    <t xml:space="preserve">A - POJAT 1951</t>
  </si>
  <si>
    <t xml:space="preserve">Kannuksen Urheilijat</t>
  </si>
  <si>
    <t xml:space="preserve">Kannus</t>
  </si>
  <si>
    <t xml:space="preserve">Länsi-Pohja Ja Lappi luopuivat</t>
  </si>
  <si>
    <t xml:space="preserve">Virtasalmi</t>
  </si>
  <si>
    <t xml:space="preserve">Kainuu ja Pohjois-Karjala luopuivat</t>
  </si>
  <si>
    <t xml:space="preserve">Muhoksen Urheilijat</t>
  </si>
  <si>
    <t xml:space="preserve">Rauman Urheilijat luopui</t>
  </si>
  <si>
    <t xml:space="preserve">HoNsU</t>
  </si>
  <si>
    <t xml:space="preserve">Loimaan Leisku (TUL)</t>
  </si>
  <si>
    <t xml:space="preserve">HP mestari juoksuin 21-12</t>
  </si>
  <si>
    <t xml:space="preserve">SIJOITUKSET  1952</t>
  </si>
  <si>
    <t xml:space="preserve">A - POJAT 1952</t>
  </si>
  <si>
    <t xml:space="preserve">Tervakoski</t>
  </si>
  <si>
    <t xml:space="preserve">Tervakosken Pato</t>
  </si>
  <si>
    <t xml:space="preserve">Jääsken Kirijät</t>
  </si>
  <si>
    <t xml:space="preserve">Imatra</t>
  </si>
  <si>
    <t xml:space="preserve">Pieksämäen Palloilijat</t>
  </si>
  <si>
    <t xml:space="preserve">HoNsU jatkoon, IK peluutti yli-ikäistä pelaajaa</t>
  </si>
  <si>
    <t xml:space="preserve">Sotkamon Jymy jatkoon</t>
  </si>
  <si>
    <t xml:space="preserve">Muhoksen Urheilijat jatkoon</t>
  </si>
  <si>
    <t xml:space="preserve">Loimaan Palloilijat jatkoon</t>
  </si>
  <si>
    <t xml:space="preserve">Haminan Palloilijat mestari juoksuin 11 - 10</t>
  </si>
  <si>
    <t xml:space="preserve">Hongikko</t>
  </si>
  <si>
    <t xml:space="preserve">SIJOITUKSET  1953</t>
  </si>
  <si>
    <t xml:space="preserve">A - POJAT  1953</t>
  </si>
  <si>
    <t xml:space="preserve">Lappeenranna Urheilumiehet</t>
  </si>
  <si>
    <t xml:space="preserve">Outokummun Partio</t>
  </si>
  <si>
    <t xml:space="preserve">Juankoski</t>
  </si>
  <si>
    <t xml:space="preserve">Simon Kiri</t>
  </si>
  <si>
    <t xml:space="preserve">Sotkamon Jymy luopui</t>
  </si>
  <si>
    <t xml:space="preserve">Friitalan Yritys (TUL)</t>
  </si>
  <si>
    <t xml:space="preserve">Keravan KooPee (TUL)</t>
  </si>
  <si>
    <t xml:space="preserve">Simo</t>
  </si>
  <si>
    <t xml:space="preserve">Muhos</t>
  </si>
  <si>
    <t xml:space="preserve">Lahden Mailaveikot mestari juoksuin 17 - 14</t>
  </si>
  <si>
    <t xml:space="preserve">Keravan Toverit (TUL)</t>
  </si>
  <si>
    <t xml:space="preserve">SIJOITUKSET  1954</t>
  </si>
  <si>
    <t xml:space="preserve">A - POJAT  1954</t>
  </si>
  <si>
    <t xml:space="preserve">Sysmän Sisu</t>
  </si>
  <si>
    <t xml:space="preserve">Sysmä</t>
  </si>
  <si>
    <t xml:space="preserve">Harjavallan Jymy luopui</t>
  </si>
  <si>
    <t xml:space="preserve">Pieksämäki</t>
  </si>
  <si>
    <t xml:space="preserve">Nurmon Jymy</t>
  </si>
  <si>
    <t xml:space="preserve">Nurmo</t>
  </si>
  <si>
    <t xml:space="preserve">Tainonkosken Tähti (TUL)</t>
  </si>
  <si>
    <t xml:space="preserve">Muhoksen Urheilijat mestari juoksuin 12 - 5</t>
  </si>
  <si>
    <t xml:space="preserve">Tainionkosken Tähti (TUL)</t>
  </si>
  <si>
    <t xml:space="preserve">SIJOITUKSET  1955</t>
  </si>
  <si>
    <t xml:space="preserve">A - POJAT  1955</t>
  </si>
  <si>
    <t xml:space="preserve">Tyrnävän Tempaus</t>
  </si>
  <si>
    <t xml:space="preserve">Korian Ponsi</t>
  </si>
  <si>
    <t xml:space="preserve">Janakkalan Jana</t>
  </si>
  <si>
    <t xml:space="preserve">Tyrnävän Tempaus suoraan jatkomarkkinoille</t>
  </si>
  <si>
    <t xml:space="preserve">Lauttakylä</t>
  </si>
  <si>
    <t xml:space="preserve">Lauttakylän Luja</t>
  </si>
  <si>
    <t xml:space="preserve">Juvan Pallo</t>
  </si>
  <si>
    <t xml:space="preserve">Janakkala</t>
  </si>
  <si>
    <t xml:space="preserve">Nurmon Jymy mestari juoksuin 9 - 4</t>
  </si>
  <si>
    <t xml:space="preserve">SIJOITUKSET  1956</t>
  </si>
  <si>
    <t xml:space="preserve">A - POJAT  1956</t>
  </si>
  <si>
    <t xml:space="preserve">Kerava</t>
  </si>
  <si>
    <t xml:space="preserve">Friitalan Yritys</t>
  </si>
  <si>
    <t xml:space="preserve">Tainionkosken Tähti</t>
  </si>
  <si>
    <t xml:space="preserve">Ulvila</t>
  </si>
  <si>
    <t xml:space="preserve">Kuopion Kelta-Mustat</t>
  </si>
  <si>
    <t xml:space="preserve">Jyväskylän Lohi</t>
  </si>
  <si>
    <t xml:space="preserve">Keski-Pohjanmaan piirin edustaja luopui</t>
  </si>
  <si>
    <t xml:space="preserve">Tyrnävän Tempaus jatkoon</t>
  </si>
  <si>
    <t xml:space="preserve">Tyrnävä</t>
  </si>
  <si>
    <t xml:space="preserve">Nurmon Jymy mestari juoksuin 26 - 8</t>
  </si>
  <si>
    <t xml:space="preserve">SIJOITUKSET  1957</t>
  </si>
  <si>
    <t xml:space="preserve">A - POJAT  1957</t>
  </si>
  <si>
    <t xml:space="preserve">Heinolan Palloilijat-47 luopui</t>
  </si>
  <si>
    <t xml:space="preserve">Raahen Vesa</t>
  </si>
  <si>
    <t xml:space="preserve">Lempäälän Kisa</t>
  </si>
  <si>
    <t xml:space="preserve">Lempäälä</t>
  </si>
  <si>
    <t xml:space="preserve">Sotkamon Jymy-Veljet</t>
  </si>
  <si>
    <t xml:space="preserve">Imatran Pallo-Veikot</t>
  </si>
  <si>
    <t xml:space="preserve">Virtasalmen Urheilijat luopui</t>
  </si>
  <si>
    <t xml:space="preserve">Lapin piirin edustaja luopui</t>
  </si>
  <si>
    <t xml:space="preserve">Uusinta</t>
  </si>
  <si>
    <t xml:space="preserve">Outokumpu</t>
  </si>
  <si>
    <t xml:space="preserve">Ilmajoen Kisailijat mestari juoksuin 22 - 0</t>
  </si>
  <si>
    <t xml:space="preserve">SIJOITUKSET  1958</t>
  </si>
  <si>
    <t xml:space="preserve">A - POJAT  1958</t>
  </si>
  <si>
    <t xml:space="preserve">Nurmeksen Sepot suoraan jatkokarsintoihin</t>
  </si>
  <si>
    <t xml:space="preserve">Puurtilan Kisa-Pojat</t>
  </si>
  <si>
    <t xml:space="preserve">Muhoksen Urheilijat suoraan jatkokarsintoihin</t>
  </si>
  <si>
    <t xml:space="preserve">Järvenpään Palo</t>
  </si>
  <si>
    <t xml:space="preserve">Heinolan Isku</t>
  </si>
  <si>
    <t xml:space="preserve">Parkanon Urheilijat</t>
  </si>
  <si>
    <t xml:space="preserve">Varkaus</t>
  </si>
  <si>
    <t xml:space="preserve">Jyväskylän Kiri mestari yhteisjuoksuin  38 - 20</t>
  </si>
  <si>
    <t xml:space="preserve">SIJOITUKSET  1959</t>
  </si>
  <si>
    <t xml:space="preserve">A - POJAT  1959</t>
  </si>
  <si>
    <t xml:space="preserve">Rantsilan Raikas</t>
  </si>
  <si>
    <t xml:space="preserve">Haapajärven Kiilat</t>
  </si>
  <si>
    <t xml:space="preserve">Nurmes</t>
  </si>
  <si>
    <t xml:space="preserve">Rantsilan Raikas jatkoon</t>
  </si>
  <si>
    <t xml:space="preserve">Rantsila</t>
  </si>
  <si>
    <t xml:space="preserve">Nurmeksen Sepot luopui</t>
  </si>
  <si>
    <t xml:space="preserve">Kouvolan Pallonlyöjät mestari juoksuin  20 - 11</t>
  </si>
  <si>
    <t xml:space="preserve">SIJOITUKSET  1960</t>
  </si>
  <si>
    <t xml:space="preserve">A - POJAT  1960</t>
  </si>
  <si>
    <t xml:space="preserve">Heinolan Maila-Pojat</t>
  </si>
  <si>
    <t xml:space="preserve">Jyväskylän Kiri mestari juoksuin  25 - 5</t>
  </si>
  <si>
    <t xml:space="preserve">SIJOITUKSET  1961</t>
  </si>
  <si>
    <t xml:space="preserve">A - POJAT  1961</t>
  </si>
  <si>
    <t xml:space="preserve">Herttoniemen Urheilijat</t>
  </si>
  <si>
    <t xml:space="preserve">Ulvilan Pesä-Veikot</t>
  </si>
  <si>
    <t xml:space="preserve">Heinola</t>
  </si>
  <si>
    <t xml:space="preserve">Vimpelin Veto mestari juoksuin  29 - 10</t>
  </si>
  <si>
    <t xml:space="preserve">SIJOITUKSET  1962</t>
  </si>
  <si>
    <t xml:space="preserve">A - POJAT  1962</t>
  </si>
  <si>
    <t xml:space="preserve">Halsuan Toivo</t>
  </si>
  <si>
    <t xml:space="preserve">Lännen Pallo, Turku</t>
  </si>
  <si>
    <t xml:space="preserve">Kankaanpään Maila</t>
  </si>
  <si>
    <t xml:space="preserve">Turku</t>
  </si>
  <si>
    <t xml:space="preserve">Muhoksen Urheilijat luopui välieristä</t>
  </si>
  <si>
    <t xml:space="preserve">Sotkamon Jymy mestari juoksuin  6 - 5</t>
  </si>
  <si>
    <t xml:space="preserve">SIJOITUKSET  1963</t>
  </si>
  <si>
    <t xml:space="preserve">A - POJAT  1963</t>
  </si>
  <si>
    <t xml:space="preserve">KARSINTAOTTELU</t>
  </si>
  <si>
    <t xml:space="preserve">Iin Urheilijat</t>
  </si>
  <si>
    <t xml:space="preserve">I  KIERROS</t>
  </si>
  <si>
    <t xml:space="preserve">Kemin kunnan Urheilijat</t>
  </si>
  <si>
    <t xml:space="preserve">disk.</t>
  </si>
  <si>
    <t xml:space="preserve">II  KIERROS</t>
  </si>
  <si>
    <t xml:space="preserve">III  KIERROS</t>
  </si>
  <si>
    <t xml:space="preserve">Imatran Pallo-Veikot mestari juoksuin  13 - 7</t>
  </si>
  <si>
    <t xml:space="preserve">SIJOITUKSET  1964</t>
  </si>
  <si>
    <t xml:space="preserve">A - POJAT  1964</t>
  </si>
  <si>
    <t xml:space="preserve">Keravan Pallokerho</t>
  </si>
  <si>
    <t xml:space="preserve">jatkovuorojen jälkeen</t>
  </si>
  <si>
    <t xml:space="preserve">Hongikon Nuorisoseuran Urheilijat</t>
  </si>
  <si>
    <t xml:space="preserve">Nilsiän Nujakka</t>
  </si>
  <si>
    <t xml:space="preserve">Helsingin Puna-Mustat</t>
  </si>
  <si>
    <t xml:space="preserve">Loimaan Palloilijat lepäsi </t>
  </si>
  <si>
    <t xml:space="preserve">Vimpelin Veto mestari juoksuin  27 - 17</t>
  </si>
  <si>
    <t xml:space="preserve">SIJOITUKSET  1965</t>
  </si>
  <si>
    <t xml:space="preserve">A - POJAT  1965</t>
  </si>
  <si>
    <t xml:space="preserve">Vetelin Urheilijat</t>
  </si>
  <si>
    <t xml:space="preserve">Kiuruveden Jänne</t>
  </si>
  <si>
    <t xml:space="preserve">Keravan Pallokerho mestari juoksuin  18 - 11</t>
  </si>
  <si>
    <t xml:space="preserve">SIJOITUKSET  1966</t>
  </si>
  <si>
    <t xml:space="preserve">A - POJAT  1966</t>
  </si>
  <si>
    <t xml:space="preserve">Vimpelin Veto mestari juoksuin  14 - 11</t>
  </si>
  <si>
    <t xml:space="preserve">SIJOITUKSET  1967</t>
  </si>
  <si>
    <t xml:space="preserve">A - POJAT  1967</t>
  </si>
  <si>
    <t xml:space="preserve">A - POJAT</t>
  </si>
  <si>
    <t xml:space="preserve">Koskenkorvan Urheilijat</t>
  </si>
  <si>
    <t xml:space="preserve">Kankaanpään Maila mestari juoksuin  14-13</t>
  </si>
  <si>
    <t xml:space="preserve">SIJOITUKSET  1968</t>
  </si>
  <si>
    <t xml:space="preserve">A - POJAT  1968</t>
  </si>
  <si>
    <t xml:space="preserve">Alajärven Ankkurit</t>
  </si>
  <si>
    <t xml:space="preserve">Suonenjoen Vasama</t>
  </si>
  <si>
    <t xml:space="preserve">Ii</t>
  </si>
  <si>
    <t xml:space="preserve">Alajärven Ankkurit mestari juoksuin  14-7</t>
  </si>
  <si>
    <t xml:space="preserve">SIJOITUKSET  1969</t>
  </si>
  <si>
    <t xml:space="preserve">A - POJAT  1969</t>
  </si>
  <si>
    <t xml:space="preserve">Alkulohko</t>
  </si>
  <si>
    <t xml:space="preserve">Hyvinkään Tahko</t>
  </si>
  <si>
    <t xml:space="preserve">Oulun Lippo</t>
  </si>
  <si>
    <t xml:space="preserve">SIJOITUKSET  1970</t>
  </si>
  <si>
    <t xml:space="preserve">A - POJAT  1970</t>
  </si>
  <si>
    <t xml:space="preserve">Maaningan Pallo</t>
  </si>
  <si>
    <t xml:space="preserve">Ii, Pohjoiset markkinat</t>
  </si>
  <si>
    <t xml:space="preserve">SIJOITUKSET  1971</t>
  </si>
  <si>
    <t xml:space="preserve">A - POJAT  1971</t>
  </si>
  <si>
    <t xml:space="preserve">Kouvola, Eteläiset Ilvesmarkkinat</t>
  </si>
  <si>
    <t xml:space="preserve">Sotkamo, Pohjoiset Ilvesmarkkinat</t>
  </si>
  <si>
    <t xml:space="preserve">ei pelattu</t>
  </si>
  <si>
    <t xml:space="preserve">Jyväskylän Kiri mestari juoksuin 15-13</t>
  </si>
  <si>
    <t xml:space="preserve">SIJOITUKSET  1972</t>
  </si>
  <si>
    <t xml:space="preserve">A - POJAT  1972</t>
  </si>
  <si>
    <t xml:space="preserve">Kouvolan Pallonlyöjät mestari juoksuin 29-6</t>
  </si>
  <si>
    <t xml:space="preserve">SIJOITUKSET  1973</t>
  </si>
  <si>
    <t xml:space="preserve">A - POJAT  1973</t>
  </si>
  <si>
    <t xml:space="preserve">SIJOITUKSET  1974</t>
  </si>
  <si>
    <t xml:space="preserve">A - POJAT  1974</t>
  </si>
  <si>
    <t xml:space="preserve">SIJOITUKSET  1975</t>
  </si>
  <si>
    <t xml:space="preserve">A - POJAT  1975</t>
  </si>
  <si>
    <t xml:space="preserve">Ikaalisten Tarmo</t>
  </si>
  <si>
    <t xml:space="preserve">SIJOITUKSET  1976</t>
  </si>
  <si>
    <t xml:space="preserve">A - POJAT  1976</t>
  </si>
  <si>
    <t xml:space="preserve">LOPPUSARJA</t>
  </si>
  <si>
    <t xml:space="preserve">SIJOITUKSET  1977</t>
  </si>
  <si>
    <t xml:space="preserve">A - POJAT  1977</t>
  </si>
  <si>
    <t xml:space="preserve">SIJOITUKSET  1978</t>
  </si>
  <si>
    <t xml:space="preserve">A - POJAT  1978</t>
  </si>
  <si>
    <t xml:space="preserve">SIJOITUKSET  1979</t>
  </si>
  <si>
    <t xml:space="preserve">A - POJAT  1979</t>
  </si>
  <si>
    <t xml:space="preserve">PRONSSIOTTELUT</t>
  </si>
  <si>
    <t xml:space="preserve">Nurmon Jymylle pronssia juoksuin 29-11</t>
  </si>
  <si>
    <t xml:space="preserve">Haminan Palloilijat mestari juoksuin  27-14</t>
  </si>
  <si>
    <t xml:space="preserve">SIJOITUKSET  1980</t>
  </si>
  <si>
    <t xml:space="preserve">A - POJAT  1980</t>
  </si>
  <si>
    <t xml:space="preserve">SIJOITUKSET  1981</t>
  </si>
  <si>
    <t xml:space="preserve">A - POJAT  1981</t>
  </si>
  <si>
    <t xml:space="preserve">Itälohko</t>
  </si>
  <si>
    <t xml:space="preserve">Kajaanin Pallokerho</t>
  </si>
  <si>
    <t xml:space="preserve">2. jatkovp jälkeen</t>
  </si>
  <si>
    <t xml:space="preserve">Sotkamon Jymy mestari juoksuin 18 - 16</t>
  </si>
  <si>
    <t xml:space="preserve">SIJOITUKSET  1982</t>
  </si>
  <si>
    <t xml:space="preserve">A - POJAT  1982</t>
  </si>
  <si>
    <t xml:space="preserve">SIJOITUKSET  1983</t>
  </si>
  <si>
    <t xml:space="preserve">A - POJAT  1983</t>
  </si>
  <si>
    <t xml:space="preserve">SIJOITUKSET  1984</t>
  </si>
  <si>
    <t xml:space="preserve">A - POJAT  1984</t>
  </si>
  <si>
    <t xml:space="preserve">Pesäkarhut, Pori</t>
  </si>
  <si>
    <t xml:space="preserve">SIJOITUKSET  1985</t>
  </si>
  <si>
    <t xml:space="preserve">A - POJAT  1985</t>
  </si>
  <si>
    <t xml:space="preserve">Kiteen Urheilijat</t>
  </si>
  <si>
    <t xml:space="preserve">Hyvinkään Tahko pronssia juoksuin  14-13</t>
  </si>
  <si>
    <t xml:space="preserve">Seinäjoen Maila-Jussit mestari juoksuin  15-9</t>
  </si>
  <si>
    <t xml:space="preserve">SIJOITUKSET  1986</t>
  </si>
  <si>
    <t xml:space="preserve">A - POJAT  1986</t>
  </si>
  <si>
    <t xml:space="preserve">Pohjoislohko</t>
  </si>
  <si>
    <t xml:space="preserve">Sotkamon Jymy </t>
  </si>
  <si>
    <t xml:space="preserve">Pattijoen Urheilijat</t>
  </si>
  <si>
    <t xml:space="preserve">Maaningan Mahti</t>
  </si>
  <si>
    <t xml:space="preserve">Tyrnävän Tempaus luopui.</t>
  </si>
  <si>
    <t xml:space="preserve">Etelälohko</t>
  </si>
  <si>
    <t xml:space="preserve">Vihdin Pallo luopui.</t>
  </si>
  <si>
    <t xml:space="preserve">Länsilohko</t>
  </si>
  <si>
    <t xml:space="preserve">Jyväskylän Kiri pronssia juoksuin  16-8</t>
  </si>
  <si>
    <t xml:space="preserve">Seinäjoen Maila-Jussit mestari juoksuin  22-6</t>
  </si>
  <si>
    <t xml:space="preserve">SIJOITUKSET  1987</t>
  </si>
  <si>
    <t xml:space="preserve">A - POJAT  1987</t>
  </si>
  <si>
    <t xml:space="preserve">Kinnulan Kimmot</t>
  </si>
  <si>
    <t xml:space="preserve">Mansen Pesäpallo</t>
  </si>
  <si>
    <t xml:space="preserve">Haminan Palloilijat pronssia juoksuin  11-6</t>
  </si>
  <si>
    <t xml:space="preserve">Alajärven Ankkurit mestari juoksuin  22-20</t>
  </si>
  <si>
    <t xml:space="preserve">SIJOITUKSET  1988</t>
  </si>
  <si>
    <t xml:space="preserve">A - POJAT  1988</t>
  </si>
  <si>
    <t xml:space="preserve">Ylöjärven Pallo</t>
  </si>
  <si>
    <t xml:space="preserve">Nurmon Lymy pronssia juoksuin  15-8</t>
  </si>
  <si>
    <t xml:space="preserve">Sotkamon Jymy mestari juoksuin  25-7</t>
  </si>
  <si>
    <t xml:space="preserve">SIJOITUKSET  1989</t>
  </si>
  <si>
    <t xml:space="preserve">A - POJAT  1989</t>
  </si>
  <si>
    <t xml:space="preserve">luov</t>
  </si>
  <si>
    <t xml:space="preserve">Siilinjärven Pesis</t>
  </si>
  <si>
    <t xml:space="preserve">Kempeleen Kiri           </t>
  </si>
  <si>
    <t xml:space="preserve">      8</t>
  </si>
  <si>
    <t xml:space="preserve">Kiteen Urheilijat'</t>
  </si>
  <si>
    <t xml:space="preserve">Imatran Pallo-Veikot     </t>
  </si>
  <si>
    <t xml:space="preserve">Kempeleen Kiri</t>
  </si>
  <si>
    <t xml:space="preserve">Hongikon Ns:n Urheilijat</t>
  </si>
  <si>
    <t xml:space="preserve">Alajärven Ankkurit         </t>
  </si>
  <si>
    <t xml:space="preserve">Sotkamon Jymy pronssia juoksuin  41-12</t>
  </si>
  <si>
    <t xml:space="preserve">Imatran Pallo-Veikot mestari juoksuin  17-16</t>
  </si>
  <si>
    <t xml:space="preserve">SIJOITUKSET  1990</t>
  </si>
  <si>
    <t xml:space="preserve">A - POJAT  1990</t>
  </si>
  <si>
    <t xml:space="preserve">Kiteen Pallo-90</t>
  </si>
  <si>
    <t xml:space="preserve">Ylivieskan Kuula</t>
  </si>
  <si>
    <t xml:space="preserve">Hongikon Ns.n Urheilijat</t>
  </si>
  <si>
    <t xml:space="preserve">Pesäkarhut</t>
  </si>
  <si>
    <t xml:space="preserve">Pesäkarhut Pori</t>
  </si>
  <si>
    <t xml:space="preserve">Kiteen Pallo-90 pronssia juoksuin  30-22</t>
  </si>
  <si>
    <t xml:space="preserve">Haminan Palloilijat mestari juoksuin  14-11</t>
  </si>
  <si>
    <t xml:space="preserve">SIJOITUKSET  1991</t>
  </si>
  <si>
    <t xml:space="preserve">A - POJAT  1991</t>
  </si>
  <si>
    <t xml:space="preserve">Lappajärven Veikot</t>
  </si>
  <si>
    <t xml:space="preserve">Hämeenlinnan Paukku</t>
  </si>
  <si>
    <t xml:space="preserve">Jyväskylän Kiri pronssia juoksuin  34-17</t>
  </si>
  <si>
    <t xml:space="preserve">Sotkamon Jymy mestari juoksuin  22-14</t>
  </si>
  <si>
    <t xml:space="preserve">SIJOITUKSET  1992</t>
  </si>
  <si>
    <t xml:space="preserve">A - POJAT  1992</t>
  </si>
  <si>
    <t xml:space="preserve">Hongikon Ns. Urheilijat</t>
  </si>
  <si>
    <t xml:space="preserve">Vaasan Maila</t>
  </si>
  <si>
    <t xml:space="preserve">SIJOITUKSET  1993</t>
  </si>
  <si>
    <t xml:space="preserve">A - POJAT  1993</t>
  </si>
  <si>
    <t xml:space="preserve">Haapajärven Pesä-Kiilat</t>
  </si>
  <si>
    <t xml:space="preserve">Vähänkyrön Viesti</t>
  </si>
  <si>
    <t xml:space="preserve">Kiteen Pallo -90</t>
  </si>
  <si>
    <t xml:space="preserve">SIJOITUKSET  1994</t>
  </si>
  <si>
    <t xml:space="preserve">A - POJAT  1994</t>
  </si>
  <si>
    <t xml:space="preserve">SIJOITUKSET  1995</t>
  </si>
  <si>
    <t xml:space="preserve">A - POJAT  1995</t>
  </si>
  <si>
    <t xml:space="preserve">I  VÄLIERÄT</t>
  </si>
  <si>
    <t xml:space="preserve">(7-5, 7-2)</t>
  </si>
  <si>
    <t xml:space="preserve">(2-0, 1-2, 0-1)</t>
  </si>
  <si>
    <t xml:space="preserve">(10-5, 0-0)</t>
  </si>
  <si>
    <t xml:space="preserve">(3-8, 6-11)</t>
  </si>
  <si>
    <t xml:space="preserve">(12-5, 8.1)</t>
  </si>
  <si>
    <t xml:space="preserve">(1-11, 2-5)</t>
  </si>
  <si>
    <t xml:space="preserve">(10-3, 8-5)</t>
  </si>
  <si>
    <t xml:space="preserve">II VÄLIERÄT</t>
  </si>
  <si>
    <t xml:space="preserve">(4-3, 8-4)</t>
  </si>
  <si>
    <t xml:space="preserve">(9-4, 2-14, 0-1)</t>
  </si>
  <si>
    <t xml:space="preserve">(5-3, 3-4, 0-1)</t>
  </si>
  <si>
    <t xml:space="preserve">(4-2, 3-3)</t>
  </si>
  <si>
    <t xml:space="preserve">(3-1, 3-2)</t>
  </si>
  <si>
    <t xml:space="preserve">(2-9, 2-2)</t>
  </si>
  <si>
    <t xml:space="preserve">(5-3, 6-1)</t>
  </si>
  <si>
    <t xml:space="preserve">(2-0, 9-2)</t>
  </si>
  <si>
    <t xml:space="preserve">(2-8, 1-3)</t>
  </si>
  <si>
    <t xml:space="preserve">PIST</t>
  </si>
  <si>
    <t xml:space="preserve">SIJOITUKSET  1996</t>
  </si>
  <si>
    <t xml:space="preserve">A - POJAT  1996</t>
  </si>
  <si>
    <t xml:space="preserve">(2-2, 8-11)</t>
  </si>
  <si>
    <t xml:space="preserve">(6-0, 0-1, 2-0)</t>
  </si>
  <si>
    <t xml:space="preserve">(7-5, 1-3, 2-0)</t>
  </si>
  <si>
    <t xml:space="preserve">(2-1, 5-2)</t>
  </si>
  <si>
    <t xml:space="preserve">(2-4, 1-3)</t>
  </si>
  <si>
    <t xml:space="preserve">(6-1, 6-0)</t>
  </si>
  <si>
    <t xml:space="preserve">(2-3, 2-6)</t>
  </si>
  <si>
    <t xml:space="preserve">(5-3, 3-3)</t>
  </si>
  <si>
    <t xml:space="preserve">(11-4, 3-0)</t>
  </si>
  <si>
    <t xml:space="preserve">(3-3, 7-2)</t>
  </si>
  <si>
    <t xml:space="preserve">(2-3, 9-1, 1-2)</t>
  </si>
  <si>
    <t xml:space="preserve">(0-2, 1-3)</t>
  </si>
  <si>
    <t xml:space="preserve">(1-0, 0-0)</t>
  </si>
  <si>
    <t xml:space="preserve">(0-0, 0-1)</t>
  </si>
  <si>
    <t xml:space="preserve">SIJOITUKSET  1997</t>
  </si>
  <si>
    <t xml:space="preserve">A - POJAT  1997</t>
  </si>
  <si>
    <t xml:space="preserve">(3-0, 1-2, 0-0, 0-4)</t>
  </si>
  <si>
    <t xml:space="preserve">(0-2, 7-5, 4-0)</t>
  </si>
  <si>
    <t xml:space="preserve">(6-0, 3-2)</t>
  </si>
  <si>
    <t xml:space="preserve">(1-5, 0-1)</t>
  </si>
  <si>
    <t xml:space="preserve">(3-2, 5-1)</t>
  </si>
  <si>
    <t xml:space="preserve">(1-1, 4-2)</t>
  </si>
  <si>
    <t xml:space="preserve">(7-2, 0-0)</t>
  </si>
  <si>
    <t xml:space="preserve">Lapuan Virkiä</t>
  </si>
  <si>
    <t xml:space="preserve">(2-3, 7-0, 5-0)</t>
  </si>
  <si>
    <t xml:space="preserve">(5-5, 0-6)</t>
  </si>
  <si>
    <t xml:space="preserve">(3-5, 0-6)</t>
  </si>
  <si>
    <t xml:space="preserve">(1-1, 1-0)</t>
  </si>
  <si>
    <t xml:space="preserve">(1-0, 5-3)</t>
  </si>
  <si>
    <t xml:space="preserve">(0-3, 0-7)</t>
  </si>
  <si>
    <t xml:space="preserve">(3-2, 1-1)</t>
  </si>
  <si>
    <t xml:space="preserve">(9-2, 9-2)</t>
  </si>
  <si>
    <t xml:space="preserve">(6-5, 6-0)</t>
  </si>
  <si>
    <t xml:space="preserve">(0-5, 0-2)</t>
  </si>
  <si>
    <t xml:space="preserve">(5-3, 2-2)</t>
  </si>
  <si>
    <t xml:space="preserve">SIJOITUKSET  1998</t>
  </si>
  <si>
    <t xml:space="preserve">A - POJAT  1998</t>
  </si>
  <si>
    <t xml:space="preserve">(1-3, 2-0, 0-0, 0-2)</t>
  </si>
  <si>
    <t xml:space="preserve">(5-3, 1-2, 0-1)</t>
  </si>
  <si>
    <t xml:space="preserve">(1-0, 0-1, 2-0)</t>
  </si>
  <si>
    <t xml:space="preserve">(4-4, 0-1)</t>
  </si>
  <si>
    <t xml:space="preserve">(2-3, 0-7)</t>
  </si>
  <si>
    <t xml:space="preserve">(0-0, 3-1)</t>
  </si>
  <si>
    <t xml:space="preserve">(3-2, 7-0)</t>
  </si>
  <si>
    <t xml:space="preserve">(4-2, 1-6, 0-0, 0-1)</t>
  </si>
  <si>
    <t xml:space="preserve">(3-4, 0-6)</t>
  </si>
  <si>
    <t xml:space="preserve">(3-2, 3-2)</t>
  </si>
  <si>
    <t xml:space="preserve">(2-6, 2-0, 0-0, 2-3)</t>
  </si>
  <si>
    <t xml:space="preserve">(0-2, 0-5)</t>
  </si>
  <si>
    <t xml:space="preserve">(4-2, 0-1, 0-0, 2-1)</t>
  </si>
  <si>
    <t xml:space="preserve">(3-0, 3-2)</t>
  </si>
  <si>
    <t xml:space="preserve">(5-4, 2-4, 0-0, 1-0)</t>
  </si>
  <si>
    <t xml:space="preserve">(4-0, 0-1, 2-2, 1-0)</t>
  </si>
  <si>
    <t xml:space="preserve">(3-1, 1-1)</t>
  </si>
  <si>
    <t xml:space="preserve">(3-5, 1-1)</t>
  </si>
  <si>
    <t xml:space="preserve">(1-0, 1-6, 0-0, 3-4)</t>
  </si>
  <si>
    <t xml:space="preserve">(3-2, 2-5, 0-0, 2-3)</t>
  </si>
  <si>
    <t xml:space="preserve">(0-1, 10-3, 0-0, 3-1)</t>
  </si>
  <si>
    <t xml:space="preserve">SIJOITUKSET  1999</t>
  </si>
  <si>
    <t xml:space="preserve">A - POJAT  1999</t>
  </si>
  <si>
    <t xml:space="preserve">(1-11, 5-8)</t>
  </si>
  <si>
    <t xml:space="preserve">(9-1, 4-2)</t>
  </si>
  <si>
    <t xml:space="preserve">(2-1, 8-2)</t>
  </si>
  <si>
    <t xml:space="preserve">(2-5, 0-3)</t>
  </si>
  <si>
    <t xml:space="preserve">(1-2, 0-5)</t>
  </si>
  <si>
    <t xml:space="preserve">(0-0, 5-1)</t>
  </si>
  <si>
    <t xml:space="preserve">(8-3, 0-4, 1-0)</t>
  </si>
  <si>
    <t xml:space="preserve">(2-5, 6-8)</t>
  </si>
  <si>
    <t xml:space="preserve">(1-2, 7-6, 0-1)</t>
  </si>
  <si>
    <t xml:space="preserve">(2-4, 5-1, 0-0, 3-0)</t>
  </si>
  <si>
    <t xml:space="preserve">(3-4, 2-0, 1-2)</t>
  </si>
  <si>
    <t xml:space="preserve">(1-1, 2-2, 0-0, 0-1)</t>
  </si>
  <si>
    <t xml:space="preserve">(4-3, 5-1)</t>
  </si>
  <si>
    <t xml:space="preserve">SIJOITUKSET  2000</t>
  </si>
  <si>
    <t xml:space="preserve">A - POJAT  2000</t>
  </si>
  <si>
    <t xml:space="preserve">(10-2, 0-8, 0-0, 3-2)</t>
  </si>
  <si>
    <t xml:space="preserve">(1-0, 1-0)</t>
  </si>
  <si>
    <t xml:space="preserve">(2-3, 1-1)</t>
  </si>
  <si>
    <t xml:space="preserve">(9-2, 2-0)</t>
  </si>
  <si>
    <t xml:space="preserve">(6-3, 4-3)</t>
  </si>
  <si>
    <t xml:space="preserve">(9-1, 6-0)</t>
  </si>
  <si>
    <t xml:space="preserve">Sotkamon Jymy ja Kajaanin Pallokerho suoraan välieriin</t>
  </si>
  <si>
    <t xml:space="preserve">(5-3, 6-0)</t>
  </si>
  <si>
    <t xml:space="preserve">(1-4, 3-0, 5-2)</t>
  </si>
  <si>
    <t xml:space="preserve">(5-0, 6-0)</t>
  </si>
  <si>
    <t xml:space="preserve">(0-3, 0-2)</t>
  </si>
  <si>
    <t xml:space="preserve">(5-0, 5-0)</t>
  </si>
  <si>
    <t xml:space="preserve">(4-0, 1-6, 1-0)</t>
  </si>
  <si>
    <t xml:space="preserve">(3-1, 2-2)</t>
  </si>
  <si>
    <t xml:space="preserve">(2-10, 5-2, 0-0, 2-1)</t>
  </si>
  <si>
    <t xml:space="preserve">(1-1, 3-1)</t>
  </si>
  <si>
    <t xml:space="preserve">(1-1, 1-3)</t>
  </si>
  <si>
    <t xml:space="preserve">SIJOITUKSET  2001</t>
  </si>
  <si>
    <t xml:space="preserve">A - POJAT  2001</t>
  </si>
  <si>
    <t xml:space="preserve">(3-1, 2-3, 3-0)</t>
  </si>
  <si>
    <t xml:space="preserve">(8-3, 2-11, 0-1)</t>
  </si>
  <si>
    <t xml:space="preserve">(2-0, 8-1)</t>
  </si>
  <si>
    <t xml:space="preserve">(3-4, 6-4, 1-2)</t>
  </si>
  <si>
    <t xml:space="preserve">Puijon Pesäpallo</t>
  </si>
  <si>
    <t xml:space="preserve">Koskenkorvan Urheilijat ja Alajärven Ankkurit suoraan välieriin</t>
  </si>
  <si>
    <t xml:space="preserve">Joensuun Maila</t>
  </si>
  <si>
    <t xml:space="preserve">(4-3, 3-1)</t>
  </si>
  <si>
    <t xml:space="preserve">(2-1, 3-4, 1-0)</t>
  </si>
  <si>
    <t xml:space="preserve">(2-5, 3-1, 0-1)</t>
  </si>
  <si>
    <t xml:space="preserve">(4-6, 2-6)</t>
  </si>
  <si>
    <t xml:space="preserve">(5-4, 4-4)</t>
  </si>
  <si>
    <t xml:space="preserve">(2-7, 11-10, 1-0)</t>
  </si>
  <si>
    <t xml:space="preserve">(6-3, 9-4)</t>
  </si>
  <si>
    <t xml:space="preserve">(0-13, 9-6, 0-0, 5-4)</t>
  </si>
  <si>
    <t xml:space="preserve">(5-4, 2-3, 0-1)</t>
  </si>
  <si>
    <t xml:space="preserve">(7-2, 2-1)</t>
  </si>
  <si>
    <t xml:space="preserve">SIJOITUKSET  2002</t>
  </si>
  <si>
    <t xml:space="preserve">A - POJAT  2002</t>
  </si>
  <si>
    <t xml:space="preserve">Puijo Pesis</t>
  </si>
  <si>
    <t xml:space="preserve">(5-0, 4-2)</t>
  </si>
  <si>
    <t xml:space="preserve">(3-10, 4-0, 2-0)</t>
  </si>
  <si>
    <t xml:space="preserve">(6-3, 4-2)</t>
  </si>
  <si>
    <t xml:space="preserve">(7-1, 4-1)</t>
  </si>
  <si>
    <t xml:space="preserve">(1-10, 3-4)</t>
  </si>
  <si>
    <t xml:space="preserve">(0-2, 1-2)</t>
  </si>
  <si>
    <t xml:space="preserve">(15-5, 3-3)</t>
  </si>
  <si>
    <t xml:space="preserve">Kylävuoren Kaiku</t>
  </si>
  <si>
    <t xml:space="preserve">(0-1, 2-2)</t>
  </si>
  <si>
    <t xml:space="preserve">(3-0, 12-2)</t>
  </si>
  <si>
    <t xml:space="preserve">(6-5, 15-3)</t>
  </si>
  <si>
    <t xml:space="preserve">(13-9, 11-3)</t>
  </si>
  <si>
    <t xml:space="preserve">(4-2, 4-2)</t>
  </si>
  <si>
    <t xml:space="preserve">(2-7, 5-2, 3-7)</t>
  </si>
  <si>
    <t xml:space="preserve">(4-3, 4-5, 1-2)</t>
  </si>
  <si>
    <t xml:space="preserve">(3-7, 12-1, 1-0)</t>
  </si>
  <si>
    <t xml:space="preserve">(3-2, 4-2)</t>
  </si>
  <si>
    <t xml:space="preserve">(14-6, 6-4)</t>
  </si>
  <si>
    <t xml:space="preserve">(9-6, 5-1)</t>
  </si>
  <si>
    <t xml:space="preserve">(2-2, 0-4)</t>
  </si>
  <si>
    <t xml:space="preserve">(2-1, 5-4)</t>
  </si>
  <si>
    <t xml:space="preserve">SIJOITUKSET  2003</t>
  </si>
  <si>
    <t xml:space="preserve">A - POJAT  2003</t>
  </si>
  <si>
    <t xml:space="preserve">(12-3, 4-0)</t>
  </si>
  <si>
    <t xml:space="preserve">(2-11, 1-11)</t>
  </si>
  <si>
    <t xml:space="preserve">(3-2, 11-0)</t>
  </si>
  <si>
    <t xml:space="preserve">(2-2, 1-4)</t>
  </si>
  <si>
    <t xml:space="preserve">(7-2, 6-1)</t>
  </si>
  <si>
    <t xml:space="preserve">Mynämäen Vesa</t>
  </si>
  <si>
    <t xml:space="preserve">(2-3, 2-5)</t>
  </si>
  <si>
    <t xml:space="preserve">(4-5, 6-2, 0-1)</t>
  </si>
  <si>
    <t xml:space="preserve">(7-5, 2-6, 2-1)</t>
  </si>
  <si>
    <t xml:space="preserve">(2-1, 3-1)</t>
  </si>
  <si>
    <t xml:space="preserve">(3-2, 3-3)</t>
  </si>
  <si>
    <t xml:space="preserve">(5-0, 3-4, 1-2)</t>
  </si>
  <si>
    <t xml:space="preserve">(3-1, 7-4)</t>
  </si>
  <si>
    <t xml:space="preserve">(4-0, 4-2)</t>
  </si>
  <si>
    <t xml:space="preserve">(2-5, 0-10)</t>
  </si>
  <si>
    <t xml:space="preserve">SIJOITUKSET  2004</t>
  </si>
  <si>
    <t xml:space="preserve">A - POJAT  2004</t>
  </si>
  <si>
    <t xml:space="preserve">(8-3, 11-0)</t>
  </si>
  <si>
    <t xml:space="preserve">(0-6, 0-3)</t>
  </si>
  <si>
    <t xml:space="preserve">(9-1, 5-0)</t>
  </si>
  <si>
    <t xml:space="preserve">(1-3, 4-7)</t>
  </si>
  <si>
    <t xml:space="preserve">(14-1, 11-2)</t>
  </si>
  <si>
    <t xml:space="preserve">(0-1, 0-8)</t>
  </si>
  <si>
    <t xml:space="preserve">(5-3, 8-3)</t>
  </si>
  <si>
    <t xml:space="preserve">(5-3, 6-5)</t>
  </si>
  <si>
    <t xml:space="preserve">(4-0, 8-1)</t>
  </si>
  <si>
    <t xml:space="preserve">(0-2, 7-6, 2-3)</t>
  </si>
  <si>
    <t xml:space="preserve">(2-5, 1-3)</t>
  </si>
  <si>
    <t xml:space="preserve">(3-0, 7-0)</t>
  </si>
  <si>
    <t xml:space="preserve">(0-10, 2-2)</t>
  </si>
  <si>
    <t xml:space="preserve">(11-1, 12-1)</t>
  </si>
  <si>
    <t xml:space="preserve">(3-3, 5-1)</t>
  </si>
  <si>
    <t xml:space="preserve">(1-12, 3-3)</t>
  </si>
  <si>
    <t xml:space="preserve">(4-3, 2-1)</t>
  </si>
  <si>
    <t xml:space="preserve">(5-0, 3-6, 0-0, 1-0)</t>
  </si>
  <si>
    <t xml:space="preserve">(11-3, 1-6, 0-0, 4-3)</t>
  </si>
  <si>
    <t xml:space="preserve">SIJOITUKSET  2005</t>
  </si>
  <si>
    <t xml:space="preserve">A - POJAT  2005</t>
  </si>
  <si>
    <t xml:space="preserve">(2-1, 4-3)</t>
  </si>
  <si>
    <t xml:space="preserve">(1-0, 1-3, 0-0, 3-4)</t>
  </si>
  <si>
    <t xml:space="preserve">Tohmajärven Pomppu</t>
  </si>
  <si>
    <t xml:space="preserve">(1-6, 7-2, 0-0, 0-1)</t>
  </si>
  <si>
    <t xml:space="preserve">(2-3, 2-2)</t>
  </si>
  <si>
    <t xml:space="preserve">(1-2, 4-1, 0-0, 4-5)</t>
  </si>
  <si>
    <t xml:space="preserve">Oulun Lippo ja Koskenkorvan Urheilijat suoraan välieriin</t>
  </si>
  <si>
    <t xml:space="preserve">(4-4, 1-7)</t>
  </si>
  <si>
    <t xml:space="preserve">(1-5, 7-2, 0-1)</t>
  </si>
  <si>
    <t xml:space="preserve">(3-7, 3-13)</t>
  </si>
  <si>
    <t xml:space="preserve">(5-3, 4-2)</t>
  </si>
  <si>
    <t xml:space="preserve">(1-2, 3-5)</t>
  </si>
  <si>
    <t xml:space="preserve">(8-2, 10-1)</t>
  </si>
  <si>
    <t xml:space="preserve">(4-2, 2-2)</t>
  </si>
  <si>
    <t xml:space="preserve">(8-3, 4-3)</t>
  </si>
  <si>
    <t xml:space="preserve">(2-1, 5-3)</t>
  </si>
  <si>
    <t xml:space="preserve">(0-2, 8-0, 0-0, 1-2)</t>
  </si>
  <si>
    <t xml:space="preserve">SIJOITUKSET  2006</t>
  </si>
  <si>
    <t xml:space="preserve">A - POJAT  2006</t>
  </si>
  <si>
    <t xml:space="preserve">(16-0, 3-5, 1-0)</t>
  </si>
  <si>
    <t xml:space="preserve">(1-3, 6-7)</t>
  </si>
  <si>
    <t xml:space="preserve">(6-1, 12-4)</t>
  </si>
  <si>
    <t xml:space="preserve">(13-14, 0-6)</t>
  </si>
  <si>
    <t xml:space="preserve">Jyväskylän Valo</t>
  </si>
  <si>
    <t xml:space="preserve">Seinäjoen Maila-Jussit ja Pattijoen Urheilijat suoraan välieriin</t>
  </si>
  <si>
    <t xml:space="preserve">Toholammin Urheilijat</t>
  </si>
  <si>
    <t xml:space="preserve">(10-2, 2-3, 2-0)</t>
  </si>
  <si>
    <t xml:space="preserve">(3-5, 3-5)</t>
  </si>
  <si>
    <t xml:space="preserve">(4-1, 4-1)</t>
  </si>
  <si>
    <t xml:space="preserve">(1-2, 1-10)</t>
  </si>
  <si>
    <t xml:space="preserve">(2-1, 3-0)</t>
  </si>
  <si>
    <t xml:space="preserve">(2-2, 1-0)</t>
  </si>
  <si>
    <t xml:space="preserve">(14-3, 8-2)</t>
  </si>
  <si>
    <t xml:space="preserve">(4-4, 8-0)</t>
  </si>
  <si>
    <t xml:space="preserve">(1-0, 4-1)</t>
  </si>
  <si>
    <t xml:space="preserve">SIJOITUKSET  2007</t>
  </si>
  <si>
    <t xml:space="preserve">A - POJAT  2007</t>
  </si>
  <si>
    <t xml:space="preserve">(4-1, 6-6)</t>
  </si>
  <si>
    <t xml:space="preserve">(1-0, 8-2)</t>
  </si>
  <si>
    <t xml:space="preserve">(4-5, 3-5)</t>
  </si>
  <si>
    <t xml:space="preserve">(3-1, 6-6)</t>
  </si>
  <si>
    <t xml:space="preserve">(1-2, 5-5)</t>
  </si>
  <si>
    <t xml:space="preserve">(2-0, 1-4, 1-1, 1-2)</t>
  </si>
  <si>
    <t xml:space="preserve">(5-0, 2-0)</t>
  </si>
  <si>
    <t xml:space="preserve">(5-2, 2-2)</t>
  </si>
  <si>
    <t xml:space="preserve">(1-3, 3-3)</t>
  </si>
  <si>
    <t xml:space="preserve">SIJOITUKSET  2008</t>
  </si>
  <si>
    <t xml:space="preserve">A - POJAT  2008</t>
  </si>
  <si>
    <t xml:space="preserve">KK Kings</t>
  </si>
  <si>
    <t xml:space="preserve">(2-0, 2-2)</t>
  </si>
  <si>
    <t xml:space="preserve">(5-7, 8-6, 0-3)</t>
  </si>
  <si>
    <t xml:space="preserve">(6-6, 8-1)</t>
  </si>
  <si>
    <t xml:space="preserve">(4-8, 0-0)</t>
  </si>
  <si>
    <t xml:space="preserve">(2-3, 2-1, 2-0)</t>
  </si>
  <si>
    <t xml:space="preserve">(1-2, 3-4)</t>
  </si>
  <si>
    <t xml:space="preserve">(5-2, 1-2, 0-0, 2-3)</t>
  </si>
  <si>
    <t xml:space="preserve">(5-0, 5-1)</t>
  </si>
  <si>
    <t xml:space="preserve">SIJOITUKSET  2009</t>
  </si>
  <si>
    <t xml:space="preserve">A - POJAT  2009</t>
  </si>
  <si>
    <t xml:space="preserve">(3-0, 9-0)</t>
  </si>
  <si>
    <t xml:space="preserve">(0-4, 0-7)</t>
  </si>
  <si>
    <t xml:space="preserve">(2-2, 3-4)</t>
  </si>
  <si>
    <t xml:space="preserve">(8-1, 4-4)</t>
  </si>
  <si>
    <t xml:space="preserve">(1-3, 4-6)</t>
  </si>
  <si>
    <t xml:space="preserve">(2-1, 4-7, 0-0, 1-2)</t>
  </si>
  <si>
    <t xml:space="preserve">(3-0, 9-2)</t>
  </si>
  <si>
    <t xml:space="preserve">(5-7, 10-0, 0-0, 3-2)</t>
  </si>
  <si>
    <t xml:space="preserve">(0-3, 3-3)</t>
  </si>
  <si>
    <t xml:space="preserve">SIJOITUKSET  2010</t>
  </si>
  <si>
    <t xml:space="preserve">A - POJAT  2010</t>
  </si>
  <si>
    <t xml:space="preserve">(8-1, 13-1)</t>
  </si>
  <si>
    <t xml:space="preserve">(1-0, 2-6, 0-1)</t>
  </si>
  <si>
    <t xml:space="preserve">(3-1, 8-9, 0-2)</t>
  </si>
  <si>
    <t xml:space="preserve">(6-3, 7-3)</t>
  </si>
  <si>
    <t xml:space="preserve">(8-1, 2-2)</t>
  </si>
  <si>
    <t xml:space="preserve">(0-7, 0-1)</t>
  </si>
  <si>
    <t xml:space="preserve">(6-2, 4-1)</t>
  </si>
  <si>
    <t xml:space="preserve">(1-3, 3-2, 0-0, 2-3)</t>
  </si>
  <si>
    <t xml:space="preserve">SIJOITUKSET  2011</t>
  </si>
  <si>
    <t xml:space="preserve">A - POJAT  2011</t>
  </si>
  <si>
    <t xml:space="preserve">(8-2, 12-4)</t>
  </si>
  <si>
    <t xml:space="preserve">(1-11, 3-7)</t>
  </si>
  <si>
    <t xml:space="preserve">(0-4, 4-2, 7-0)</t>
  </si>
  <si>
    <t xml:space="preserve">(2-3, 6-2, 0-1)</t>
  </si>
  <si>
    <t xml:space="preserve">(2-1, 10-1)</t>
  </si>
  <si>
    <t xml:space="preserve">(6-6, 9-11)</t>
  </si>
  <si>
    <t xml:space="preserve">Oulujoen Kiekko</t>
  </si>
  <si>
    <t xml:space="preserve">(2-4, 4-4)</t>
  </si>
  <si>
    <t xml:space="preserve">(2-3, 0-1)</t>
  </si>
  <si>
    <t xml:space="preserve">(1-0, 5-0)</t>
  </si>
  <si>
    <t xml:space="preserve">(5-4, 1-1)</t>
  </si>
  <si>
    <t xml:space="preserve">(2-8, 5-5)</t>
  </si>
  <si>
    <t xml:space="preserve">(3-10, 1-8)</t>
  </si>
  <si>
    <t xml:space="preserve">(8-2, 9-2)</t>
  </si>
  <si>
    <t xml:space="preserve">(1-4, 7-0, 1-0)</t>
  </si>
  <si>
    <t xml:space="preserve">(2-0, 1-1)</t>
  </si>
  <si>
    <t xml:space="preserve">(2-2, 3-5)</t>
  </si>
  <si>
    <t xml:space="preserve">(7-3, 16-1)</t>
  </si>
  <si>
    <t xml:space="preserve">(3-9, 1-0, 0-1)</t>
  </si>
  <si>
    <t xml:space="preserve">SIJOITUKSET  2012</t>
  </si>
  <si>
    <t xml:space="preserve">A - POJAT  2012</t>
  </si>
  <si>
    <t xml:space="preserve">(9-0, 5-3)</t>
  </si>
  <si>
    <t xml:space="preserve">(1-9, 5-3, 0-1)</t>
  </si>
  <si>
    <t xml:space="preserve">(1-1, 3-3, 1-1, 0-1)</t>
  </si>
  <si>
    <t xml:space="preserve">(3-2, 3-4, 1-0)</t>
  </si>
  <si>
    <t xml:space="preserve">(7-0, 2-1)</t>
  </si>
  <si>
    <t xml:space="preserve">(7-5, 0-10, 0-1)</t>
  </si>
  <si>
    <t xml:space="preserve">(2-3, 1-2)</t>
  </si>
  <si>
    <t xml:space="preserve">(3-4, 3-4)</t>
  </si>
  <si>
    <t xml:space="preserve">(4-3, 4-3)</t>
  </si>
  <si>
    <t xml:space="preserve">(7-2, 5-4)</t>
  </si>
  <si>
    <t xml:space="preserve">(4-3, 2-3, 0-0, 1-0)</t>
  </si>
  <si>
    <t xml:space="preserve">(5-0, 6-2)</t>
  </si>
  <si>
    <t xml:space="preserve">(2-2, 3-1)</t>
  </si>
  <si>
    <t xml:space="preserve">(1-1, 2-1)</t>
  </si>
  <si>
    <t xml:space="preserve">(0-2, 7-2, 2-2, 2-1)</t>
  </si>
  <si>
    <t xml:space="preserve">(1-2, 0-4)</t>
  </si>
  <si>
    <t xml:space="preserve">(1-1, 4-0)</t>
  </si>
  <si>
    <t xml:space="preserve">(0-4, 2-4)</t>
  </si>
  <si>
    <t xml:space="preserve">(7-0, 4-4)</t>
  </si>
  <si>
    <t xml:space="preserve">SIJOITUKSET  2013</t>
  </si>
  <si>
    <t xml:space="preserve">A - POJAT  2013</t>
  </si>
  <si>
    <t xml:space="preserve">JymyJussit, Seinäjoki</t>
  </si>
  <si>
    <t xml:space="preserve">(8-1, 5-2)</t>
  </si>
  <si>
    <t xml:space="preserve">(1-1, 2-5)</t>
  </si>
  <si>
    <t xml:space="preserve">(3-8, 5-2, 1-0)</t>
  </si>
  <si>
    <t xml:space="preserve">(1-8, 2-7)</t>
  </si>
  <si>
    <t xml:space="preserve">(20-1, 5-6, 1-0)</t>
  </si>
  <si>
    <t xml:space="preserve">(5-2, 2-5, 1-1, 1-2)</t>
  </si>
  <si>
    <t xml:space="preserve">Kannuksen Ura</t>
  </si>
  <si>
    <t xml:space="preserve">(3-0, 4-1)</t>
  </si>
  <si>
    <t xml:space="preserve">(4-0, 2-2)</t>
  </si>
  <si>
    <t xml:space="preserve">Pöytyän Urheilijat</t>
  </si>
  <si>
    <t xml:space="preserve">(1-1, 9-1)</t>
  </si>
  <si>
    <t xml:space="preserve">(4-1, 3-1)</t>
  </si>
  <si>
    <t xml:space="preserve">(2-7, 2-3)</t>
  </si>
  <si>
    <t xml:space="preserve">(1-3, 0-3)</t>
  </si>
  <si>
    <t xml:space="preserve">(4-4, 12-3)</t>
  </si>
  <si>
    <t xml:space="preserve">(5-1, 3-4, 1-0)</t>
  </si>
  <si>
    <t xml:space="preserve">(4-3, 11-2)</t>
  </si>
  <si>
    <t xml:space="preserve">(2-4, 3-8)</t>
  </si>
  <si>
    <t xml:space="preserve">SIJOITUKSET  2014</t>
  </si>
  <si>
    <t xml:space="preserve">A - POJAT  2014</t>
  </si>
  <si>
    <t xml:space="preserve">(5-3, 0-2, 0-1)</t>
  </si>
  <si>
    <t xml:space="preserve">Seinäjoen JymyJussit</t>
  </si>
  <si>
    <t xml:space="preserve">(3-6, 2-8)</t>
  </si>
  <si>
    <t xml:space="preserve">(4-3, 11-1)</t>
  </si>
  <si>
    <t xml:space="preserve">(3-2, 5-2)</t>
  </si>
  <si>
    <t xml:space="preserve">(6-1, 4-4)</t>
  </si>
  <si>
    <t xml:space="preserve">(3-10, 1-4)</t>
  </si>
  <si>
    <t xml:space="preserve">(15-0, 6-4)</t>
  </si>
  <si>
    <t xml:space="preserve">(3-2, 0-5, 0-0, 1-2)</t>
  </si>
  <si>
    <t xml:space="preserve">(4-4, 7-1)</t>
  </si>
  <si>
    <t xml:space="preserve">(1-0, 6-4)</t>
  </si>
  <si>
    <t xml:space="preserve">(8-3, 5-4)</t>
  </si>
  <si>
    <t xml:space="preserve">(4-3, 3-3)</t>
  </si>
  <si>
    <t xml:space="preserve">(2-2, 10-7)</t>
  </si>
  <si>
    <t xml:space="preserve">(3-4, 1-4)</t>
  </si>
  <si>
    <t xml:space="preserve">(3-3, 0-2)</t>
  </si>
  <si>
    <t xml:space="preserve">(6-6, 3-2)</t>
  </si>
  <si>
    <t xml:space="preserve">(3-1, 4-2)</t>
  </si>
  <si>
    <t xml:space="preserve">(2-1, 4-5, 1-0)</t>
  </si>
  <si>
    <t xml:space="preserve">(2-6, 2-2)</t>
  </si>
  <si>
    <t xml:space="preserve">SIJOITUKSET  2015</t>
  </si>
  <si>
    <t xml:space="preserve">A - POJAT  2015</t>
  </si>
  <si>
    <t xml:space="preserve">(5-2, 5-2)</t>
  </si>
  <si>
    <t xml:space="preserve">(2-0, 3-0)</t>
  </si>
  <si>
    <t xml:space="preserve">(1-4, 8-3, 0-0, 1-3)</t>
  </si>
  <si>
    <t xml:space="preserve">Oulun Lippo Pesis</t>
  </si>
  <si>
    <t xml:space="preserve">(8-0, 5-1)</t>
  </si>
  <si>
    <t xml:space="preserve">(0-2, 2-6)</t>
  </si>
  <si>
    <t xml:space="preserve">(1-0, 5-1)</t>
  </si>
  <si>
    <t xml:space="preserve">(8-3, 5-8, 9-2)</t>
  </si>
  <si>
    <t xml:space="preserve">(6-1, 11-2)</t>
  </si>
  <si>
    <t xml:space="preserve">(7-2, 4-4)</t>
  </si>
  <si>
    <t xml:space="preserve">(8-2, 5-5)</t>
  </si>
  <si>
    <t xml:space="preserve">(4-1, 11-1)</t>
  </si>
  <si>
    <t xml:space="preserve">(2-0, 8-7)</t>
  </si>
  <si>
    <t xml:space="preserve">(6-7, 6-2, 1-0)</t>
  </si>
  <si>
    <t xml:space="preserve">(2-7, 10-3, 0-0, 1-2)</t>
  </si>
  <si>
    <t xml:space="preserve">(6-7, 6-2, 1-0</t>
  </si>
  <si>
    <t xml:space="preserve">(1-2, 0-0)</t>
  </si>
  <si>
    <t xml:space="preserve">(3-7, 7-6, 0-0, 2-3)</t>
  </si>
  <si>
    <t xml:space="preserve">(1-3, 3-2, 1-1, 3-4)</t>
  </si>
  <si>
    <t xml:space="preserve">(1-2, 1-0, 2-0)</t>
  </si>
  <si>
    <t xml:space="preserve">(5-1, 1-3, 1-0)</t>
  </si>
  <si>
    <t xml:space="preserve">(3-4, 1-2)</t>
  </si>
  <si>
    <t xml:space="preserve">SIJOITUKSET  2016</t>
  </si>
  <si>
    <t xml:space="preserve">A - POJAT  2016</t>
  </si>
  <si>
    <t xml:space="preserve">(4-4, 5-1)</t>
  </si>
  <si>
    <t xml:space="preserve">(9-3, 7-1)</t>
  </si>
  <si>
    <t xml:space="preserve">(0-3, 7-2, 0-0, 4-3)</t>
  </si>
  <si>
    <t xml:space="preserve">(3-1, 8-0)</t>
  </si>
  <si>
    <t xml:space="preserve">(3-3, 3-10)</t>
  </si>
  <si>
    <t xml:space="preserve">(5-3, 5-3)</t>
  </si>
  <si>
    <t xml:space="preserve">Oulun Lippo Juniorit</t>
  </si>
  <si>
    <t xml:space="preserve">(5-10, 1-7)</t>
  </si>
  <si>
    <t xml:space="preserve">(4-0, 4-1)</t>
  </si>
  <si>
    <t xml:space="preserve">(10-7, 10-11, 1-1, 3-2)</t>
  </si>
  <si>
    <t xml:space="preserve">(3-5, 12-7, 0-0, 4-3)</t>
  </si>
  <si>
    <t xml:space="preserve">(2-4, 4-7)</t>
  </si>
  <si>
    <t xml:space="preserve">(4-1, 7-4)</t>
  </si>
  <si>
    <t xml:space="preserve">(3-7, 2-8)</t>
  </si>
  <si>
    <t xml:space="preserve">(3-2, 3-4, 1-3)</t>
  </si>
  <si>
    <t xml:space="preserve">(7-4, 1-2, 1-0)</t>
  </si>
  <si>
    <t xml:space="preserve">(2-5, 2-5)</t>
  </si>
  <si>
    <t xml:space="preserve">(6-2, 11-5)</t>
  </si>
  <si>
    <t xml:space="preserve">(1-2, 3-6)</t>
  </si>
  <si>
    <t xml:space="preserve">(3-4, 6-3, 0-0, 1-2)</t>
  </si>
  <si>
    <t xml:space="preserve">(0-1, 1-2)</t>
  </si>
  <si>
    <t xml:space="preserve">SIJOITUKSET  2017</t>
  </si>
  <si>
    <t xml:space="preserve">A - POJAT  2017</t>
  </si>
  <si>
    <t xml:space="preserve">(0-3, 4-4)</t>
  </si>
  <si>
    <t xml:space="preserve">(0-2, 0-2)</t>
  </si>
  <si>
    <t xml:space="preserve">(1-2, 3-2, 0-1)</t>
  </si>
  <si>
    <t xml:space="preserve">(2-2, 6-5)</t>
  </si>
  <si>
    <t xml:space="preserve">(2-5, 2-1, 5-1)</t>
  </si>
  <si>
    <t xml:space="preserve">(5-3, 3-1)</t>
  </si>
  <si>
    <t xml:space="preserve">(9-7, 1-1)</t>
  </si>
  <si>
    <t xml:space="preserve">(2-5, 1-0, 3-2)</t>
  </si>
  <si>
    <t xml:space="preserve">(6-2, 6-0)</t>
  </si>
  <si>
    <t xml:space="preserve">(2-0, 7-0)</t>
  </si>
  <si>
    <t xml:space="preserve">(0-3, 2-1, 0-4)</t>
  </si>
  <si>
    <t xml:space="preserve">(10-4, 5-3)</t>
  </si>
  <si>
    <t xml:space="preserve">(4-3, 1-2, 0-2)</t>
  </si>
  <si>
    <t xml:space="preserve">(1-0, 10-1)</t>
  </si>
  <si>
    <t xml:space="preserve">(2-2, 2-3)</t>
  </si>
  <si>
    <t xml:space="preserve">(5-2, 2-7, 0-4)</t>
  </si>
  <si>
    <t xml:space="preserve">(0-1, 6-1, 1-0)</t>
  </si>
  <si>
    <t xml:space="preserve">SIJOITUKSET  2018</t>
  </si>
  <si>
    <t xml:space="preserve">A - POJAT  2018</t>
  </si>
  <si>
    <t xml:space="preserve">Puijon Pesis</t>
  </si>
  <si>
    <t xml:space="preserve">(14-0, 12-1)</t>
  </si>
  <si>
    <t xml:space="preserve">(11-9, 6-6)</t>
  </si>
  <si>
    <t xml:space="preserve">(6-2, 7-2)</t>
  </si>
  <si>
    <t xml:space="preserve">(2-2, 14-9)</t>
  </si>
  <si>
    <t xml:space="preserve">(2-0, 14-4)</t>
  </si>
  <si>
    <t xml:space="preserve">(5-3, 1-1)</t>
  </si>
  <si>
    <t xml:space="preserve">(10-6, 8-7)</t>
  </si>
  <si>
    <t xml:space="preserve">(4-7, 5-7)</t>
  </si>
  <si>
    <t xml:space="preserve">(2-6, 2-6)</t>
  </si>
  <si>
    <t xml:space="preserve">(2-3, 3-4)</t>
  </si>
  <si>
    <t xml:space="preserve">(4-1, 15-4)</t>
  </si>
  <si>
    <t xml:space="preserve">(12-1, 6-2)</t>
  </si>
  <si>
    <t xml:space="preserve">(4-5, 4-3, 1-2)</t>
  </si>
  <si>
    <t xml:space="preserve">(1-7, 1-6)</t>
  </si>
  <si>
    <t xml:space="preserve">(0-1, 4-9)</t>
  </si>
  <si>
    <t xml:space="preserve">(4-4, 4-3)</t>
  </si>
  <si>
    <t xml:space="preserve">(1-1, 6-9)</t>
  </si>
  <si>
    <t xml:space="preserve">(1-0, 1-3, 1-2)</t>
  </si>
  <si>
    <t xml:space="preserve">(6-7, 6-6)</t>
  </si>
  <si>
    <t xml:space="preserve">(0-8, 0-1)</t>
  </si>
  <si>
    <t xml:space="preserve">SIJOITUKSET  2019</t>
  </si>
  <si>
    <t xml:space="preserve">A - POJAT  2019</t>
  </si>
  <si>
    <t xml:space="preserve">(3-0, 5-4)</t>
  </si>
  <si>
    <t xml:space="preserve">(1-9 ,0-7)</t>
  </si>
  <si>
    <t xml:space="preserve">(3-10, 10-3, 1-0)</t>
  </si>
  <si>
    <t xml:space="preserve">(1-1, 0-8)</t>
  </si>
  <si>
    <t xml:space="preserve">(3-4, 1-9)</t>
  </si>
  <si>
    <t xml:space="preserve">(1-9, 4-4)</t>
  </si>
  <si>
    <t xml:space="preserve">(11-6, 12-5)</t>
  </si>
  <si>
    <t xml:space="preserve">(6-1, 2-1)</t>
  </si>
  <si>
    <t xml:space="preserve">(1-6, 4-3, 0-0, 1-2)</t>
  </si>
  <si>
    <t xml:space="preserve">(7-3, 3-0)</t>
  </si>
  <si>
    <t xml:space="preserve">(3-7, 6-6)</t>
  </si>
  <si>
    <t xml:space="preserve">(1-2, 7-2, 2-3)</t>
  </si>
  <si>
    <t xml:space="preserve">(8-4, 2-5, 0-0, 1-2)</t>
  </si>
  <si>
    <t xml:space="preserve">(3-6, 2-4)</t>
  </si>
  <si>
    <t xml:space="preserve">SIJOITUKSET  2020</t>
  </si>
  <si>
    <t xml:space="preserve">POJAT  2020</t>
  </si>
  <si>
    <t xml:space="preserve">(5-1, 9-2)</t>
  </si>
  <si>
    <t xml:space="preserve">(3-4, 5-4, 0-2)</t>
  </si>
  <si>
    <t xml:space="preserve">(2-2, 5-0)</t>
  </si>
  <si>
    <t xml:space="preserve">(3-2, 2-4, 0-0, 2-3)</t>
  </si>
  <si>
    <t xml:space="preserve">Veteli Pesis</t>
  </si>
  <si>
    <t xml:space="preserve">Manse PP</t>
  </si>
  <si>
    <t xml:space="preserve">(6-1, 4-3)</t>
  </si>
  <si>
    <t xml:space="preserve">(5-3, 7-4)</t>
  </si>
  <si>
    <t xml:space="preserve">(6-1, 8-0)</t>
  </si>
  <si>
    <t xml:space="preserve">(3-5, 2-1, 0-0, 3-1)</t>
  </si>
  <si>
    <t xml:space="preserve">Jyväskylän Kiri &amp; Kirittäret Juniorit</t>
  </si>
  <si>
    <t xml:space="preserve">(3-5, 2-4)</t>
  </si>
  <si>
    <t xml:space="preserve">(2-1, 1-4, 0-2)</t>
  </si>
  <si>
    <t xml:space="preserve">(5-2, 9-7)</t>
  </si>
  <si>
    <t xml:space="preserve">(4-0, 7-4)</t>
  </si>
  <si>
    <t xml:space="preserve">SIJOITUKSET  2021</t>
  </si>
  <si>
    <t xml:space="preserve">POJAT  2021</t>
  </si>
  <si>
    <t xml:space="preserve">(6-2, 3-1)</t>
  </si>
  <si>
    <t xml:space="preserve">(2-3, 2-8)</t>
  </si>
  <si>
    <t xml:space="preserve">(2-0, 19-2)</t>
  </si>
  <si>
    <t xml:space="preserve">(2-6, 1-3)</t>
  </si>
  <si>
    <t xml:space="preserve">Alajärven Ankkuritpesis</t>
  </si>
  <si>
    <t xml:space="preserve">(7-1, 6-1)</t>
  </si>
  <si>
    <t xml:space="preserve">Joensuun Maila </t>
  </si>
  <si>
    <t xml:space="preserve">(1-7, 1-7)</t>
  </si>
  <si>
    <t xml:space="preserve">Jyväskylän Kiri&amp;Kirittäret Juniorit</t>
  </si>
  <si>
    <t xml:space="preserve">peruttu</t>
  </si>
  <si>
    <t xml:space="preserve">(9-2, 1-2, 0-1)</t>
  </si>
  <si>
    <t xml:space="preserve">Napapiirin Pesis-Team</t>
  </si>
  <si>
    <t xml:space="preserve">(7-1, 0-2, 0-1)</t>
  </si>
  <si>
    <t xml:space="preserve">(3-2, 3-1)</t>
  </si>
  <si>
    <t xml:space="preserve">(4-1, 8-3)</t>
  </si>
  <si>
    <t xml:space="preserve">(10-3, 3-1)</t>
  </si>
  <si>
    <t xml:space="preserve">(2-3, 3-1, 1-1, 1-2)</t>
  </si>
  <si>
    <t xml:space="preserve">(0-1, 2-0, 0-1)</t>
  </si>
  <si>
    <t xml:space="preserve">(5-5, 0-1)</t>
  </si>
  <si>
    <t xml:space="preserve">SIJOITUKSET  2022</t>
  </si>
  <si>
    <t xml:space="preserve">POJAT  2022</t>
  </si>
  <si>
    <t xml:space="preserve">(5-4, 2-0)</t>
  </si>
  <si>
    <t xml:space="preserve">(0-2, 2-3)</t>
  </si>
  <si>
    <t xml:space="preserve">(4-2, 7-3)</t>
  </si>
  <si>
    <t xml:space="preserve">(2-7, 0-2)</t>
  </si>
  <si>
    <t xml:space="preserve">(6-3, 3-5, 0-0, 5-4)</t>
  </si>
  <si>
    <t xml:space="preserve">(3-2, 2-0)</t>
  </si>
  <si>
    <t xml:space="preserve">Jokioisten Koetus Juniorit</t>
  </si>
  <si>
    <t xml:space="preserve">(8-1, 1-0)</t>
  </si>
  <si>
    <t xml:space="preserve">(2-6, 5-4, 2-2, 1-0)</t>
  </si>
  <si>
    <t xml:space="preserve">(4-1, 5-2)</t>
  </si>
  <si>
    <t xml:space="preserve">(2-1, 7-2)</t>
  </si>
  <si>
    <t xml:space="preserve">(3-0, 3-1)</t>
  </si>
  <si>
    <t xml:space="preserve">Kinnarin Pesis 2006</t>
  </si>
  <si>
    <t xml:space="preserve">(1-2, 6-1, 1-0)</t>
  </si>
  <si>
    <t xml:space="preserve">(2-1, 1-3, 0-1)</t>
  </si>
  <si>
    <t xml:space="preserve">(0-1, 1-0, 0-2)</t>
  </si>
  <si>
    <t xml:space="preserve">(4-0, 2-1)</t>
  </si>
  <si>
    <t xml:space="preserve">SIJOITUKSET  2023</t>
  </si>
  <si>
    <t xml:space="preserve">POJAT  2023</t>
  </si>
  <si>
    <t xml:space="preserve">(2-1, 5-1)</t>
  </si>
  <si>
    <t xml:space="preserve">(1-1, 5-5, 5-1)</t>
  </si>
  <si>
    <t xml:space="preserve">(3-0, 6-3)</t>
  </si>
  <si>
    <t xml:space="preserve">(0-5, 1-14)</t>
  </si>
  <si>
    <t xml:space="preserve">Kiri &amp; Kirittäret Juniorit</t>
  </si>
  <si>
    <t xml:space="preserve">(1-1, 5-0)</t>
  </si>
  <si>
    <t xml:space="preserve">(2-3, 2-0, 1-0)</t>
  </si>
  <si>
    <t xml:space="preserve">(1-0, 2-1)</t>
  </si>
  <si>
    <t xml:space="preserve">(3-2, 2-3, 0-0, 5-4)</t>
  </si>
  <si>
    <t xml:space="preserve">(6-7, 4-5)</t>
  </si>
  <si>
    <t xml:space="preserve">(2-1, 4-0)</t>
  </si>
  <si>
    <t xml:space="preserve">(9-2, 1-2, 0-0, 2-4)</t>
  </si>
  <si>
    <t xml:space="preserve">(6-1, 4-6, 0-0, 3-2)</t>
  </si>
  <si>
    <t xml:space="preserve">SIJOITUKSET  2024</t>
  </si>
  <si>
    <t xml:space="preserve">POJAT  2024</t>
  </si>
  <si>
    <t xml:space="preserve">(4-1, 6-2)</t>
  </si>
  <si>
    <t xml:space="preserve">(3-1, 6-2)</t>
  </si>
  <si>
    <t xml:space="preserve">Jyväskylän Kiri 2020</t>
  </si>
  <si>
    <t xml:space="preserve">(1-5, 6-2, 1-2)</t>
  </si>
  <si>
    <t xml:space="preserve">(1-3, 0-11)</t>
  </si>
  <si>
    <t xml:space="preserve">(6-3, 7-2)</t>
  </si>
  <si>
    <t xml:space="preserve">(1-17, 0-4)</t>
  </si>
  <si>
    <t xml:space="preserve">(2-3, 1-3, 0-0, 1-0)</t>
  </si>
  <si>
    <t xml:space="preserve">(9-0, 6-5)</t>
  </si>
  <si>
    <t xml:space="preserve">(6-3, 3-1)</t>
  </si>
  <si>
    <t xml:space="preserve">Jokioisten Koetus</t>
  </si>
  <si>
    <t xml:space="preserve">(7-1, 2-0)</t>
  </si>
  <si>
    <t xml:space="preserve">(0-4, 1-3)</t>
  </si>
  <si>
    <t xml:space="preserve">(4-2, 3-4, 2-2, 2-5)</t>
  </si>
  <si>
    <t xml:space="preserve">(6-1, 1-4, 0-1)</t>
  </si>
  <si>
    <t xml:space="preserve">(1-0, 2-0)</t>
  </si>
  <si>
    <t xml:space="preserve">(0-0, 7-0)</t>
  </si>
  <si>
    <t xml:space="preserve">SIJOITUKSET  2025</t>
  </si>
  <si>
    <t xml:space="preserve">POJAT  2025</t>
  </si>
  <si>
    <t xml:space="preserve">Joensuun Maila 2</t>
  </si>
  <si>
    <t xml:space="preserve">(10-3, 16-2)</t>
  </si>
  <si>
    <t xml:space="preserve">(0-2, 2-10)</t>
  </si>
  <si>
    <t xml:space="preserve">(1-1, 5-1)</t>
  </si>
  <si>
    <t xml:space="preserve">(0-4, 3-7)</t>
  </si>
  <si>
    <t xml:space="preserve">(7-0, 1-1)</t>
  </si>
  <si>
    <t xml:space="preserve">(1-3, 2-8)</t>
  </si>
  <si>
    <t xml:space="preserve">(7-5, 6-3)</t>
  </si>
  <si>
    <t xml:space="preserve">(2-5, 1-15)</t>
  </si>
  <si>
    <t xml:space="preserve">Kouvolan Pallonlyöjät 2</t>
  </si>
  <si>
    <t xml:space="preserve">(1-8, 0-8)</t>
  </si>
  <si>
    <t xml:space="preserve">Sotkamon Jymy 2</t>
  </si>
  <si>
    <t xml:space="preserve">(4-4, 5-0)</t>
  </si>
  <si>
    <t xml:space="preserve">¨</t>
  </si>
  <si>
    <t xml:space="preserve">(1-2, 6-1, 0-0, 3-1)</t>
  </si>
  <si>
    <t xml:space="preserve">(4-4, 3-1)</t>
  </si>
  <si>
    <t xml:space="preserve">(4-0, 0-2, 0-0, 3-2)</t>
  </si>
  <si>
    <t xml:space="preserve">(5-0, 3-2)</t>
  </si>
  <si>
    <t xml:space="preserve">(0-4, 1-2)</t>
  </si>
  <si>
    <t xml:space="preserve">SIJOITUKSET  2026</t>
  </si>
  <si>
    <t xml:space="preserve">POJAT  2026</t>
  </si>
  <si>
    <t xml:space="preserve">(1-3, 4-0, 0-0, 3-2)</t>
  </si>
  <si>
    <t xml:space="preserve">Espoon Pesis</t>
  </si>
  <si>
    <t xml:space="preserve">(6-0, 6-4)</t>
  </si>
  <si>
    <t xml:space="preserve">(4-6, 1-5)</t>
  </si>
  <si>
    <t xml:space="preserve">(5-4, 4-5, 1-0)</t>
  </si>
  <si>
    <t xml:space="preserve">(5-6, 3-4)</t>
  </si>
  <si>
    <t xml:space="preserve">(2-1, 2-1)</t>
  </si>
  <si>
    <t xml:space="preserve">(3-3, 1-4)</t>
  </si>
  <si>
    <t xml:space="preserve">(0-2, 0-1)</t>
  </si>
  <si>
    <t xml:space="preserve">(2-1, 2-4, 0-1)</t>
  </si>
  <si>
    <t xml:space="preserve">Manse PP  2</t>
  </si>
  <si>
    <t xml:space="preserve">Joensuun Maila  2</t>
  </si>
  <si>
    <t xml:space="preserve">(6-3, 9-5)</t>
  </si>
  <si>
    <t xml:space="preserve">(4-1, 1-12, 0-0, 1-2)</t>
  </si>
  <si>
    <t xml:space="preserve">(9-2, 0-3, 3-0)</t>
  </si>
  <si>
    <t xml:space="preserve">(1-4, 3-2, 0-1)</t>
  </si>
  <si>
    <t xml:space="preserve">1-0, 3-1)</t>
  </si>
  <si>
    <t xml:space="preserve">POIKIEN SUPERPESIS</t>
  </si>
  <si>
    <t xml:space="preserve">Kaudet</t>
  </si>
  <si>
    <t xml:space="preserve">K</t>
  </si>
  <si>
    <t xml:space="preserve">H</t>
  </si>
  <si>
    <t xml:space="preserve">P</t>
  </si>
  <si>
    <t xml:space="preserve">26</t>
  </si>
  <si>
    <t xml:space="preserve">25</t>
  </si>
  <si>
    <t xml:space="preserve">24</t>
  </si>
  <si>
    <t xml:space="preserve">23</t>
  </si>
  <si>
    <t xml:space="preserve">22</t>
  </si>
  <si>
    <t xml:space="preserve">21</t>
  </si>
  <si>
    <t xml:space="preserve">20</t>
  </si>
  <si>
    <t xml:space="preserve">19</t>
  </si>
  <si>
    <t xml:space="preserve">18</t>
  </si>
  <si>
    <t xml:space="preserve">17</t>
  </si>
  <si>
    <t xml:space="preserve">16</t>
  </si>
  <si>
    <t xml:space="preserve">15</t>
  </si>
  <si>
    <t xml:space="preserve">14</t>
  </si>
  <si>
    <t xml:space="preserve">13</t>
  </si>
  <si>
    <t xml:space="preserve">12</t>
  </si>
  <si>
    <t xml:space="preserve">11</t>
  </si>
  <si>
    <t xml:space="preserve">10</t>
  </si>
  <si>
    <t xml:space="preserve">09</t>
  </si>
  <si>
    <t xml:space="preserve">08</t>
  </si>
  <si>
    <t xml:space="preserve">07</t>
  </si>
  <si>
    <t xml:space="preserve">06</t>
  </si>
  <si>
    <t xml:space="preserve">05</t>
  </si>
  <si>
    <t xml:space="preserve">04</t>
  </si>
  <si>
    <t xml:space="preserve">03</t>
  </si>
  <si>
    <t xml:space="preserve">02</t>
  </si>
  <si>
    <t xml:space="preserve">01</t>
  </si>
  <si>
    <t xml:space="preserve">00</t>
  </si>
  <si>
    <t xml:space="preserve">JOUKKUE</t>
  </si>
  <si>
    <t xml:space="preserve">Loimaan Leisku</t>
  </si>
  <si>
    <t xml:space="preserve">Jyväskylän Veikot</t>
  </si>
  <si>
    <t xml:space="preserve">Helsingin Isku</t>
  </si>
  <si>
    <t xml:space="preserve">Ikaalisten Urheilijat</t>
  </si>
  <si>
    <t xml:space="preserve">Lännen Pallo</t>
  </si>
  <si>
    <t xml:space="preserve">Elannon Isku</t>
  </si>
  <si>
    <t xml:space="preserve">Jokioisten Koetus  </t>
  </si>
  <si>
    <t xml:space="preserve">Lapin Pojat</t>
  </si>
  <si>
    <t xml:space="preserve">Paimion Nuorisoseuran Urheilijat</t>
  </si>
  <si>
    <t xml:space="preserve">Tainionkosken VPK:n Urheilijat</t>
  </si>
  <si>
    <t xml:space="preserve">Vaasan Maila   </t>
  </si>
  <si>
    <t xml:space="preserve">MITALISTIT</t>
  </si>
  <si>
    <t xml:space="preserve">KULTAA  1926</t>
  </si>
  <si>
    <t xml:space="preserve">synt.aika</t>
  </si>
  <si>
    <t xml:space="preserve">synt.paikka</t>
  </si>
  <si>
    <t xml:space="preserve">HOPEAA  1926</t>
  </si>
  <si>
    <t xml:space="preserve">PRONSSIA  1926</t>
  </si>
  <si>
    <t xml:space="preserve">Huovila</t>
  </si>
  <si>
    <t xml:space="preserve">Hänninen</t>
  </si>
  <si>
    <t xml:space="preserve">Vilanen</t>
  </si>
  <si>
    <t xml:space="preserve">Samio</t>
  </si>
  <si>
    <t xml:space="preserve">Lehtonen</t>
  </si>
  <si>
    <t xml:space="preserve">Lindholm</t>
  </si>
  <si>
    <t xml:space="preserve">Kemmo</t>
  </si>
  <si>
    <t xml:space="preserve">Tuominen</t>
  </si>
  <si>
    <t xml:space="preserve">Helin</t>
  </si>
  <si>
    <t xml:space="preserve">Ääri</t>
  </si>
  <si>
    <t xml:space="preserve">Meriluoto</t>
  </si>
  <si>
    <t xml:space="preserve">Gustafsson</t>
  </si>
  <si>
    <t xml:space="preserve">Salminen</t>
  </si>
  <si>
    <t xml:space="preserve">Heino</t>
  </si>
  <si>
    <t xml:space="preserve">Mäkinen</t>
  </si>
  <si>
    <t xml:space="preserve">Vuorisalo</t>
  </si>
  <si>
    <t xml:space="preserve">Järvinen</t>
  </si>
  <si>
    <t xml:space="preserve">Kanerva</t>
  </si>
  <si>
    <t xml:space="preserve">Alanko</t>
  </si>
  <si>
    <t xml:space="preserve">KULTAA  1927</t>
  </si>
  <si>
    <t xml:space="preserve">HOPEAA  1927</t>
  </si>
  <si>
    <t xml:space="preserve">PRONSSIA  1927</t>
  </si>
  <si>
    <t xml:space="preserve">Salmela</t>
  </si>
  <si>
    <t xml:space="preserve">J Salminen</t>
  </si>
  <si>
    <t xml:space="preserve">J Aalto</t>
  </si>
  <si>
    <t xml:space="preserve">Malmström</t>
  </si>
  <si>
    <t xml:space="preserve">H Grönholm</t>
  </si>
  <si>
    <t xml:space="preserve">Niemi</t>
  </si>
  <si>
    <t xml:space="preserve">A Luotonen</t>
  </si>
  <si>
    <t xml:space="preserve">U Turpeinen</t>
  </si>
  <si>
    <t xml:space="preserve">T Aalto</t>
  </si>
  <si>
    <t xml:space="preserve">L Lapinleimu</t>
  </si>
  <si>
    <t xml:space="preserve">J Tanner</t>
  </si>
  <si>
    <t xml:space="preserve">Aho</t>
  </si>
  <si>
    <t xml:space="preserve">T Heiliö</t>
  </si>
  <si>
    <t xml:space="preserve">K Nisula</t>
  </si>
  <si>
    <t xml:space="preserve">A Syrjä</t>
  </si>
  <si>
    <t xml:space="preserve">KULTAA  1928</t>
  </si>
  <si>
    <t xml:space="preserve">HOPEAA  1928</t>
  </si>
  <si>
    <t xml:space="preserve">PRONSSIA  1930</t>
  </si>
  <si>
    <t xml:space="preserve">Yrjö Rosenberg (Raehalme)</t>
  </si>
  <si>
    <t xml:space="preserve">Eero Henriksson (Haukiala)</t>
  </si>
  <si>
    <t xml:space="preserve">Noormarkku</t>
  </si>
  <si>
    <t xml:space="preserve">Antero Aaltonen</t>
  </si>
  <si>
    <t xml:space="preserve">Olli Laukkanen</t>
  </si>
  <si>
    <t xml:space="preserve">K Markkanen</t>
  </si>
  <si>
    <t xml:space="preserve">Klaus Karvonen</t>
  </si>
  <si>
    <t xml:space="preserve">T Turpeinen</t>
  </si>
  <si>
    <t xml:space="preserve">Janne Linden</t>
  </si>
  <si>
    <t xml:space="preserve">V P</t>
  </si>
  <si>
    <t xml:space="preserve">Paul Frederiksen</t>
  </si>
  <si>
    <t xml:space="preserve">J Gustafsson</t>
  </si>
  <si>
    <t xml:space="preserve">Eero Skogster</t>
  </si>
  <si>
    <t xml:space="preserve">A Malen</t>
  </si>
  <si>
    <t xml:space="preserve">Veikko Koski</t>
  </si>
  <si>
    <t xml:space="preserve">V Tuominen</t>
  </si>
  <si>
    <t xml:space="preserve">Kauko Salovaara</t>
  </si>
  <si>
    <t xml:space="preserve">E Vuorisalo</t>
  </si>
  <si>
    <t xml:space="preserve">KULTAA  1929</t>
  </si>
  <si>
    <t xml:space="preserve">HOPEAA  1929</t>
  </si>
  <si>
    <t xml:space="preserve">A Valpasvuo</t>
  </si>
  <si>
    <t xml:space="preserve">Kuosmanen</t>
  </si>
  <si>
    <t xml:space="preserve">Lappalainen</t>
  </si>
  <si>
    <t xml:space="preserve">J Kallio</t>
  </si>
  <si>
    <t xml:space="preserve">Rinne</t>
  </si>
  <si>
    <t xml:space="preserve">Subden </t>
  </si>
  <si>
    <t xml:space="preserve">R Jänkivaara</t>
  </si>
  <si>
    <t xml:space="preserve">Pikkarainen</t>
  </si>
  <si>
    <t xml:space="preserve">T Heliö</t>
  </si>
  <si>
    <t xml:space="preserve">A Pakkanen</t>
  </si>
  <si>
    <t xml:space="preserve">A Grönholm</t>
  </si>
  <si>
    <t xml:space="preserve">E Mäenpää</t>
  </si>
  <si>
    <t xml:space="preserve">O Aalto</t>
  </si>
  <si>
    <t xml:space="preserve">Kilpi</t>
  </si>
  <si>
    <t xml:space="preserve">KULTAA  1930</t>
  </si>
  <si>
    <t xml:space="preserve">HOPEAA  1930</t>
  </si>
  <si>
    <t xml:space="preserve">E Lainela</t>
  </si>
  <si>
    <t xml:space="preserve">O Kivi</t>
  </si>
  <si>
    <t xml:space="preserve">Sunden</t>
  </si>
  <si>
    <t xml:space="preserve">Roos</t>
  </si>
  <si>
    <t xml:space="preserve">M Lehtonen</t>
  </si>
  <si>
    <t xml:space="preserve">Olavi Helo</t>
  </si>
  <si>
    <t xml:space="preserve">Berg</t>
  </si>
  <si>
    <t xml:space="preserve">J Roini</t>
  </si>
  <si>
    <t xml:space="preserve">L Törrönen</t>
  </si>
  <si>
    <t xml:space="preserve">B Ripatti</t>
  </si>
  <si>
    <t xml:space="preserve">Tynkkynen</t>
  </si>
  <si>
    <t xml:space="preserve">Kalevi Ihalainen</t>
  </si>
  <si>
    <t xml:space="preserve">Kotka</t>
  </si>
  <si>
    <t xml:space="preserve">O Hurme</t>
  </si>
  <si>
    <t xml:space="preserve">R Kiiskinen</t>
  </si>
  <si>
    <t xml:space="preserve">Lahtinen</t>
  </si>
  <si>
    <t xml:space="preserve">M Laaksonen</t>
  </si>
  <si>
    <t xml:space="preserve">KULTAA  1931</t>
  </si>
  <si>
    <t xml:space="preserve">HOPEAA  1931</t>
  </si>
  <si>
    <t xml:space="preserve">PRONSSIA  1931</t>
  </si>
  <si>
    <t xml:space="preserve">E Rinne</t>
  </si>
  <si>
    <t xml:space="preserve">Tuovimäki</t>
  </si>
  <si>
    <t xml:space="preserve">V Takkunen</t>
  </si>
  <si>
    <t xml:space="preserve">Esa Lahtinen</t>
  </si>
  <si>
    <t xml:space="preserve">Rovi</t>
  </si>
  <si>
    <t xml:space="preserve">T Juslin</t>
  </si>
  <si>
    <t xml:space="preserve">Teuvo Tähtivuori</t>
  </si>
  <si>
    <t xml:space="preserve">Rusamaa</t>
  </si>
  <si>
    <t xml:space="preserve">J Poutiainen</t>
  </si>
  <si>
    <t xml:space="preserve">Kauko Kokkonen</t>
  </si>
  <si>
    <t xml:space="preserve">Heinonen</t>
  </si>
  <si>
    <t xml:space="preserve">L Pitkänen</t>
  </si>
  <si>
    <t xml:space="preserve">Lasse Nieminen</t>
  </si>
  <si>
    <t xml:space="preserve">Taivainen</t>
  </si>
  <si>
    <t xml:space="preserve">S Halonen</t>
  </si>
  <si>
    <t xml:space="preserve">Voitto Kuulusa</t>
  </si>
  <si>
    <t xml:space="preserve">Nieminen</t>
  </si>
  <si>
    <t xml:space="preserve">F Parikka</t>
  </si>
  <si>
    <t xml:space="preserve">Ossi Nieminen</t>
  </si>
  <si>
    <t xml:space="preserve">O Pulli</t>
  </si>
  <si>
    <t xml:space="preserve">R Rinne</t>
  </si>
  <si>
    <t xml:space="preserve">Hayden </t>
  </si>
  <si>
    <t xml:space="preserve">N Uunola</t>
  </si>
  <si>
    <t xml:space="preserve">H Helin</t>
  </si>
  <si>
    <t xml:space="preserve">Rantanen</t>
  </si>
  <si>
    <t xml:space="preserve">T Tiainen</t>
  </si>
  <si>
    <t xml:space="preserve">E Mikkola</t>
  </si>
  <si>
    <t xml:space="preserve">Julkunen</t>
  </si>
  <si>
    <t xml:space="preserve">V Vartiainen</t>
  </si>
  <si>
    <t xml:space="preserve">Kontro</t>
  </si>
  <si>
    <t xml:space="preserve">Hannes Helovuo</t>
  </si>
  <si>
    <t xml:space="preserve">J Parikka</t>
  </si>
  <si>
    <t xml:space="preserve">Immonen</t>
  </si>
  <si>
    <t xml:space="preserve">M Koivistoinen</t>
  </si>
  <si>
    <t xml:space="preserve">L Kotkankallio</t>
  </si>
  <si>
    <t xml:space="preserve">M Laakkonen</t>
  </si>
  <si>
    <t xml:space="preserve">V Nordlund</t>
  </si>
  <si>
    <t xml:space="preserve">Janowsky</t>
  </si>
  <si>
    <t xml:space="preserve">Hurme</t>
  </si>
  <si>
    <t xml:space="preserve">KULTAA  1932</t>
  </si>
  <si>
    <t xml:space="preserve">HOPEAA  1932</t>
  </si>
  <si>
    <t xml:space="preserve">PRONSSIA  1932</t>
  </si>
  <si>
    <t xml:space="preserve">A Suutarinen</t>
  </si>
  <si>
    <t xml:space="preserve">P Aaltonen</t>
  </si>
  <si>
    <t xml:space="preserve">Heimonen</t>
  </si>
  <si>
    <t xml:space="preserve">U Miettinen</t>
  </si>
  <si>
    <t xml:space="preserve">S Pikkarainen</t>
  </si>
  <si>
    <t xml:space="preserve">Ansamaa</t>
  </si>
  <si>
    <t xml:space="preserve">A Malinen</t>
  </si>
  <si>
    <t xml:space="preserve">R Perko</t>
  </si>
  <si>
    <t xml:space="preserve">Räksyrjä</t>
  </si>
  <si>
    <t xml:space="preserve">S Kettunen</t>
  </si>
  <si>
    <t xml:space="preserve">Tuomimäki</t>
  </si>
  <si>
    <t xml:space="preserve">O Hirvonen</t>
  </si>
  <si>
    <t xml:space="preserve">Höydén</t>
  </si>
  <si>
    <t xml:space="preserve">J Hirvonen</t>
  </si>
  <si>
    <t xml:space="preserve">KULTAA  1933</t>
  </si>
  <si>
    <t xml:space="preserve">HOPEAA  1933</t>
  </si>
  <si>
    <t xml:space="preserve">PRONSSIA  1933</t>
  </si>
  <si>
    <t xml:space="preserve">Viljo Lustig (myöh. Luhtama)</t>
  </si>
  <si>
    <t xml:space="preserve">L</t>
  </si>
  <si>
    <t xml:space="preserve">Erkki Laurila</t>
  </si>
  <si>
    <t xml:space="preserve">2v</t>
  </si>
  <si>
    <t xml:space="preserve">Osmo Leino</t>
  </si>
  <si>
    <t xml:space="preserve">Hollola</t>
  </si>
  <si>
    <t xml:space="preserve">s</t>
  </si>
  <si>
    <t xml:space="preserve">Yrjö Breyer (myöh. Perinne)</t>
  </si>
  <si>
    <t xml:space="preserve">p</t>
  </si>
  <si>
    <t xml:space="preserve">Risto Halme</t>
  </si>
  <si>
    <t xml:space="preserve">Erkki Kiuru</t>
  </si>
  <si>
    <t xml:space="preserve">Uusikirkko</t>
  </si>
  <si>
    <t xml:space="preserve">3v</t>
  </si>
  <si>
    <t xml:space="preserve">Sauli Leino</t>
  </si>
  <si>
    <t xml:space="preserve">3va</t>
  </si>
  <si>
    <t xml:space="preserve">Eero Häkkinen</t>
  </si>
  <si>
    <t xml:space="preserve">k</t>
  </si>
  <si>
    <t xml:space="preserve">Mauri Enbäck (myöh. Erämö)</t>
  </si>
  <si>
    <t xml:space="preserve">Valkeala</t>
  </si>
  <si>
    <t xml:space="preserve">1v</t>
  </si>
  <si>
    <t xml:space="preserve">O Pätäri, huoltaja</t>
  </si>
  <si>
    <t xml:space="preserve">KULTAA  1934</t>
  </si>
  <si>
    <t xml:space="preserve">HOPEAA  1934</t>
  </si>
  <si>
    <t xml:space="preserve">PRONSSIA  1934</t>
  </si>
  <si>
    <t xml:space="preserve">Porin Pallo-Veikot</t>
  </si>
  <si>
    <t xml:space="preserve">KULTAA  1935</t>
  </si>
  <si>
    <t xml:space="preserve">HOPEAA  1935</t>
  </si>
  <si>
    <t xml:space="preserve">PRONSSIA  1935</t>
  </si>
  <si>
    <t xml:space="preserve">KULTAA  1936</t>
  </si>
  <si>
    <t xml:space="preserve">HOPEAA  1936</t>
  </si>
  <si>
    <t xml:space="preserve">PRONSSIA  1936</t>
  </si>
  <si>
    <t xml:space="preserve">Hannu Vainio</t>
  </si>
  <si>
    <t xml:space="preserve">Vehkalahti</t>
  </si>
  <si>
    <t xml:space="preserve">Kauko Rytkönen</t>
  </si>
  <si>
    <t xml:space="preserve">Jaakko Nenonen</t>
  </si>
  <si>
    <t xml:space="preserve">3v </t>
  </si>
  <si>
    <t xml:space="preserve">Tatu Kivinen</t>
  </si>
  <si>
    <t xml:space="preserve">Jussi Sirkeä</t>
  </si>
  <si>
    <t xml:space="preserve">Pauli Kiuru</t>
  </si>
  <si>
    <t xml:space="preserve">Tapio Immonen</t>
  </si>
  <si>
    <t xml:space="preserve">2va</t>
  </si>
  <si>
    <t xml:space="preserve">Osmo Mänttäri</t>
  </si>
  <si>
    <t xml:space="preserve">Pentti Mäntynen</t>
  </si>
  <si>
    <t xml:space="preserve">Mauri Erämö, huoltaja</t>
  </si>
  <si>
    <t xml:space="preserve">KULTAA  1937</t>
  </si>
  <si>
    <t xml:space="preserve">HOPEAA  1937</t>
  </si>
  <si>
    <t xml:space="preserve">PRONSSIA  1937</t>
  </si>
  <si>
    <t xml:space="preserve">K. Viitalahti</t>
  </si>
  <si>
    <t xml:space="preserve">J. Kankaanrinta</t>
  </si>
  <si>
    <t xml:space="preserve">K. Kankaanrinta</t>
  </si>
  <si>
    <t xml:space="preserve">A. Fiilin</t>
  </si>
  <si>
    <t xml:space="preserve">V. Tarvainen</t>
  </si>
  <si>
    <t xml:space="preserve">E. Malinen</t>
  </si>
  <si>
    <t xml:space="preserve">A. Nenonen</t>
  </si>
  <si>
    <t xml:space="preserve">S. Nenonen</t>
  </si>
  <si>
    <t xml:space="preserve">J. Kortelainen</t>
  </si>
  <si>
    <t xml:space="preserve">A. Nevalainen</t>
  </si>
  <si>
    <t xml:space="preserve">KULTAA  1938</t>
  </si>
  <si>
    <t xml:space="preserve">HOPEAA  1938</t>
  </si>
  <si>
    <t xml:space="preserve">PRONSSIA  1938</t>
  </si>
  <si>
    <t xml:space="preserve">Alpo Hakala</t>
  </si>
  <si>
    <t xml:space="preserve">Jaakko Saarela</t>
  </si>
  <si>
    <t xml:space="preserve">Pentti Peitsamo</t>
  </si>
  <si>
    <t xml:space="preserve">Aatos Irri</t>
  </si>
  <si>
    <t xml:space="preserve">Reino Kaukainen</t>
  </si>
  <si>
    <t xml:space="preserve">Eero Virtanen</t>
  </si>
  <si>
    <t xml:space="preserve">Kauko Kupiainen</t>
  </si>
  <si>
    <t xml:space="preserve">Timo Hirsitie</t>
  </si>
  <si>
    <t xml:space="preserve">Martti Pakkala</t>
  </si>
  <si>
    <t xml:space="preserve">Usko Tammisalo</t>
  </si>
  <si>
    <t xml:space="preserve">KULTAA  1939</t>
  </si>
  <si>
    <t xml:space="preserve">PP</t>
  </si>
  <si>
    <t xml:space="preserve">HOPEAA  1939</t>
  </si>
  <si>
    <t xml:space="preserve">PRONSSIA  1939</t>
  </si>
  <si>
    <t xml:space="preserve">Pentti Paavola</t>
  </si>
  <si>
    <t xml:space="preserve">Pentti Hattari</t>
  </si>
  <si>
    <t xml:space="preserve">Leo Saressalo</t>
  </si>
  <si>
    <t xml:space="preserve">Virolahti</t>
  </si>
  <si>
    <t xml:space="preserve">Kauko Hurskainen</t>
  </si>
  <si>
    <t xml:space="preserve">Jouko Haapanen</t>
  </si>
  <si>
    <t xml:space="preserve">Veikko Mikkonen</t>
  </si>
  <si>
    <t xml:space="preserve">Kalevi Haapaniemi</t>
  </si>
  <si>
    <t xml:space="preserve">Esko Pekkola</t>
  </si>
  <si>
    <t xml:space="preserve">Erkki Puustinen</t>
  </si>
  <si>
    <t xml:space="preserve">KULTAA  1940</t>
  </si>
  <si>
    <t xml:space="preserve">HOPEAA  1940</t>
  </si>
  <si>
    <t xml:space="preserve">PRONSSIA  1940</t>
  </si>
  <si>
    <t xml:space="preserve">Otso Paavola</t>
  </si>
  <si>
    <t xml:space="preserve">Kalevi Hurskainen</t>
  </si>
  <si>
    <t xml:space="preserve">Veli Kiiski</t>
  </si>
  <si>
    <t xml:space="preserve">Jussi Jauhiainen</t>
  </si>
  <si>
    <t xml:space="preserve">Sakari Yrjönen</t>
  </si>
  <si>
    <t xml:space="preserve">Arvo Vilhunen</t>
  </si>
  <si>
    <t xml:space="preserve">Veikko Lapinsara</t>
  </si>
  <si>
    <t xml:space="preserve">Soini Haaja</t>
  </si>
  <si>
    <t xml:space="preserve">Kaarlo Reila</t>
  </si>
  <si>
    <t xml:space="preserve">Keijo Pääkkönen</t>
  </si>
  <si>
    <t xml:space="preserve">Teuvo Oleander</t>
  </si>
  <si>
    <t xml:space="preserve">Martti Pietikäinen</t>
  </si>
  <si>
    <t xml:space="preserve">KULTAA  1942</t>
  </si>
  <si>
    <t xml:space="preserve">HOPEAA  1942</t>
  </si>
  <si>
    <t xml:space="preserve">PRONSSIA  1942</t>
  </si>
  <si>
    <t xml:space="preserve">Eero Vuorio</t>
  </si>
  <si>
    <t xml:space="preserve">Erkki Hattari</t>
  </si>
  <si>
    <t xml:space="preserve">Mauno Reila</t>
  </si>
  <si>
    <t xml:space="preserve">Esko Siltakivi</t>
  </si>
  <si>
    <t xml:space="preserve">Teuvo Tilli</t>
  </si>
  <si>
    <t xml:space="preserve">Paavo Riisiö</t>
  </si>
  <si>
    <t xml:space="preserve">Tuure Ripatti</t>
  </si>
  <si>
    <t xml:space="preserve">Pentti Pousi</t>
  </si>
  <si>
    <t xml:space="preserve">Karl Ganszauge</t>
  </si>
  <si>
    <t xml:space="preserve">KULTAA  1943</t>
  </si>
  <si>
    <t xml:space="preserve">HOPEAA  1943</t>
  </si>
  <si>
    <t xml:space="preserve">PRONSSIA  1943</t>
  </si>
  <si>
    <t xml:space="preserve">Veikko Salo</t>
  </si>
  <si>
    <t xml:space="preserve">Martikkala</t>
  </si>
  <si>
    <t xml:space="preserve">Orvo Turunen</t>
  </si>
  <si>
    <t xml:space="preserve">Lähdesmäki</t>
  </si>
  <si>
    <t xml:space="preserve">Pauli Reila</t>
  </si>
  <si>
    <t xml:space="preserve">Pentti Salo</t>
  </si>
  <si>
    <t xml:space="preserve">Esko Jähi</t>
  </si>
  <si>
    <t xml:space="preserve">Aapeli Salo</t>
  </si>
  <si>
    <t xml:space="preserve">Olavi Joffel</t>
  </si>
  <si>
    <t xml:space="preserve">Rintamäki</t>
  </si>
  <si>
    <t xml:space="preserve">Höri</t>
  </si>
  <si>
    <t xml:space="preserve">Jouko Riikonen</t>
  </si>
  <si>
    <t xml:space="preserve">Vesala</t>
  </si>
  <si>
    <t xml:space="preserve">Jorma Piiparinen</t>
  </si>
  <si>
    <t xml:space="preserve">Syrjälä</t>
  </si>
  <si>
    <t xml:space="preserve">KULTAA  1945</t>
  </si>
  <si>
    <t xml:space="preserve">HOPEAA  1945</t>
  </si>
  <si>
    <t xml:space="preserve">PRONSSIA  1945</t>
  </si>
  <si>
    <t xml:space="preserve">NELJÄS  1946</t>
  </si>
  <si>
    <t xml:space="preserve">Työväen Maila-Pojat </t>
  </si>
  <si>
    <t xml:space="preserve">Elannon Isku </t>
  </si>
  <si>
    <t xml:space="preserve">Paul Vainio</t>
  </si>
  <si>
    <t xml:space="preserve">Eero Vilevaara</t>
  </si>
  <si>
    <t xml:space="preserve">Kiikala</t>
  </si>
  <si>
    <t xml:space="preserve">Ossi Halonen</t>
  </si>
  <si>
    <t xml:space="preserve">Aake Leinonen</t>
  </si>
  <si>
    <t xml:space="preserve">Eino Heikkilä</t>
  </si>
  <si>
    <t xml:space="preserve">Leo Iltola</t>
  </si>
  <si>
    <t xml:space="preserve">Salmi</t>
  </si>
  <si>
    <t xml:space="preserve">Allan Pietarinen</t>
  </si>
  <si>
    <t xml:space="preserve">Olavi Eskola</t>
  </si>
  <si>
    <t xml:space="preserve">Jouko Otva</t>
  </si>
  <si>
    <t xml:space="preserve">Urpo Rantama</t>
  </si>
  <si>
    <t xml:space="preserve">Kaarlo Virolainen</t>
  </si>
  <si>
    <t xml:space="preserve">Muolaa</t>
  </si>
  <si>
    <t xml:space="preserve">Pertti Happonen</t>
  </si>
  <si>
    <t xml:space="preserve">Urho Lehtonen</t>
  </si>
  <si>
    <t xml:space="preserve">Veikko Lehto</t>
  </si>
  <si>
    <t xml:space="preserve">Aimo Vartiainen</t>
  </si>
  <si>
    <t xml:space="preserve">Pauli Hietanen</t>
  </si>
  <si>
    <t xml:space="preserve">Matti Seppälä</t>
  </si>
  <si>
    <t xml:space="preserve">Kaj Ropponen</t>
  </si>
  <si>
    <t xml:space="preserve">Mikko Voutilainen</t>
  </si>
  <si>
    <t xml:space="preserve">Veikko Laiho</t>
  </si>
  <si>
    <t xml:space="preserve">Jaakko Koskinen</t>
  </si>
  <si>
    <t xml:space="preserve">Olavi Laitinen</t>
  </si>
  <si>
    <t xml:space="preserve">Kurt Lunden</t>
  </si>
  <si>
    <t xml:space="preserve">Aulis Suutarinen</t>
  </si>
  <si>
    <t xml:space="preserve">Olavi Stenberg</t>
  </si>
  <si>
    <t xml:space="preserve">Helge Salminen</t>
  </si>
  <si>
    <t xml:space="preserve">Jorma Nurro</t>
  </si>
  <si>
    <t xml:space="preserve">O Laiho</t>
  </si>
  <si>
    <t xml:space="preserve">Erkki Karvinen</t>
  </si>
  <si>
    <t xml:space="preserve">Yrjö Pasonen</t>
  </si>
  <si>
    <t xml:space="preserve">Esko Oksanen</t>
  </si>
  <si>
    <t xml:space="preserve">KULTAA  1946</t>
  </si>
  <si>
    <t xml:space="preserve">HOPEAA  1946</t>
  </si>
  <si>
    <t xml:space="preserve">PRONSSIA  1946</t>
  </si>
  <si>
    <t xml:space="preserve">Jyväskylän Veikot </t>
  </si>
  <si>
    <t xml:space="preserve">Jussi Viitasalo</t>
  </si>
  <si>
    <t xml:space="preserve">xx.xx.1928</t>
  </si>
  <si>
    <t xml:space="preserve">Raimo Lindholm</t>
  </si>
  <si>
    <t xml:space="preserve">Paavo Reiju</t>
  </si>
  <si>
    <t xml:space="preserve">Veikko Hakala</t>
  </si>
  <si>
    <t xml:space="preserve">Pentti Sahi</t>
  </si>
  <si>
    <t xml:space="preserve">Lauri Reinikainen</t>
  </si>
  <si>
    <t xml:space="preserve">Pauli Hakola</t>
  </si>
  <si>
    <t xml:space="preserve">Kalervo Parkkonen</t>
  </si>
  <si>
    <t xml:space="preserve">Reijo Peltohaka</t>
  </si>
  <si>
    <t xml:space="preserve">Teuvo Lindström</t>
  </si>
  <si>
    <t xml:space="preserve">Rautalahti</t>
  </si>
  <si>
    <t xml:space="preserve">Jukka Kilpiö</t>
  </si>
  <si>
    <t xml:space="preserve">Kalle Ikola</t>
  </si>
  <si>
    <t xml:space="preserve">Eero Yliluoma</t>
  </si>
  <si>
    <t xml:space="preserve">Jouni Hirvaskero</t>
  </si>
  <si>
    <t xml:space="preserve">Maikko Panula</t>
  </si>
  <si>
    <t xml:space="preserve">Ossi Häyrinen</t>
  </si>
  <si>
    <t xml:space="preserve">Eero Mäki</t>
  </si>
  <si>
    <t xml:space="preserve">Matti Manselius</t>
  </si>
  <si>
    <t xml:space="preserve">Ossi Happonen</t>
  </si>
  <si>
    <t xml:space="preserve">Martti Halme</t>
  </si>
  <si>
    <t xml:space="preserve">Markus Mänty</t>
  </si>
  <si>
    <t xml:space="preserve">Jaska Takala</t>
  </si>
  <si>
    <t xml:space="preserve">Olavi Salmi</t>
  </si>
  <si>
    <t xml:space="preserve">Veikko Hietanen</t>
  </si>
  <si>
    <t xml:space="preserve">P Laitinen</t>
  </si>
  <si>
    <t xml:space="preserve">KULTAA  1947</t>
  </si>
  <si>
    <t xml:space="preserve">HOPEAA  1947</t>
  </si>
  <si>
    <t xml:space="preserve">PRONSSIA  1947</t>
  </si>
  <si>
    <t xml:space="preserve">NELJÄS  1947</t>
  </si>
  <si>
    <t xml:space="preserve">Yrjö Pauloff</t>
  </si>
  <si>
    <t xml:space="preserve">Eino Kaakkolahti</t>
  </si>
  <si>
    <t xml:space="preserve">Keuruu</t>
  </si>
  <si>
    <t xml:space="preserve">Raimo Aarnio</t>
  </si>
  <si>
    <t xml:space="preserve">Olavi Laukkanen</t>
  </si>
  <si>
    <t xml:space="preserve">Pertti Jaakkola</t>
  </si>
  <si>
    <t xml:space="preserve">Matti Naskali </t>
  </si>
  <si>
    <t xml:space="preserve">Kalervo Nieminen</t>
  </si>
  <si>
    <t xml:space="preserve">Pertti Pöytsiä</t>
  </si>
  <si>
    <t xml:space="preserve">Jaakko Lovén</t>
  </si>
  <si>
    <t xml:space="preserve">Erkki Knaappila</t>
  </si>
  <si>
    <t xml:space="preserve">Kalevi Tervakangas</t>
  </si>
  <si>
    <t xml:space="preserve">Reino Salonen</t>
  </si>
  <si>
    <t xml:space="preserve">Pertti Sakki</t>
  </si>
  <si>
    <t xml:space="preserve">Matti Viitanen</t>
  </si>
  <si>
    <t xml:space="preserve">Olli Talvisto</t>
  </si>
  <si>
    <t xml:space="preserve">Seppo Koponen</t>
  </si>
  <si>
    <t xml:space="preserve">Kauko Oikarinen</t>
  </si>
  <si>
    <t xml:space="preserve">Matti Pollari</t>
  </si>
  <si>
    <t xml:space="preserve">Lasse Lempiäinen</t>
  </si>
  <si>
    <t xml:space="preserve">Matti Jurvanen</t>
  </si>
  <si>
    <t xml:space="preserve">Ari Kuukkanen</t>
  </si>
  <si>
    <t xml:space="preserve">Lasse Hakkarainen</t>
  </si>
  <si>
    <t xml:space="preserve">Seppo Konttinen</t>
  </si>
  <si>
    <t xml:space="preserve">Erkki Rahkila</t>
  </si>
  <si>
    <t xml:space="preserve">Reino Laitinen</t>
  </si>
  <si>
    <t xml:space="preserve">Matti Jokinen</t>
  </si>
  <si>
    <t xml:space="preserve">KULTAA  1948</t>
  </si>
  <si>
    <t xml:space="preserve">HOPEAA  1948</t>
  </si>
  <si>
    <t xml:space="preserve">PRONSSIA  1948</t>
  </si>
  <si>
    <t xml:space="preserve">NELJÄS  1948</t>
  </si>
  <si>
    <t xml:space="preserve">Kuusankosken Puhti </t>
  </si>
  <si>
    <t xml:space="preserve">Rauno Mäntynen</t>
  </si>
  <si>
    <t xml:space="preserve">Pauli Kilpiä</t>
  </si>
  <si>
    <t xml:space="preserve">Juhani Lehtonen</t>
  </si>
  <si>
    <t xml:space="preserve">Antti Lehmus</t>
  </si>
  <si>
    <t xml:space="preserve">Reijo Linden</t>
  </si>
  <si>
    <t xml:space="preserve">Alpo Nokkanen</t>
  </si>
  <si>
    <t xml:space="preserve">Tuomo Ristola</t>
  </si>
  <si>
    <t xml:space="preserve">Eero Hautamäki</t>
  </si>
  <si>
    <t xml:space="preserve">Jaakko Pokki</t>
  </si>
  <si>
    <t xml:space="preserve">xx.xx.1931</t>
  </si>
  <si>
    <t xml:space="preserve">Aaro Ryöppy</t>
  </si>
  <si>
    <t xml:space="preserve">xx.xx.1930</t>
  </si>
  <si>
    <t xml:space="preserve">Kalevi Sylander</t>
  </si>
  <si>
    <t xml:space="preserve">Pekka Helinko</t>
  </si>
  <si>
    <t xml:space="preserve">Raimo Sihvola</t>
  </si>
  <si>
    <t xml:space="preserve">Teuvo Vanhalakka</t>
  </si>
  <si>
    <t xml:space="preserve">Eero Salonen</t>
  </si>
  <si>
    <t xml:space="preserve">Heikki Järvinen</t>
  </si>
  <si>
    <t xml:space="preserve">Tapio Mänttäri</t>
  </si>
  <si>
    <t xml:space="preserve">Pertti Lahtinen</t>
  </si>
  <si>
    <t xml:space="preserve">Österberg</t>
  </si>
  <si>
    <t xml:space="preserve">Matti Lehto</t>
  </si>
  <si>
    <t xml:space="preserve">Erkki Aarnivala</t>
  </si>
  <si>
    <t xml:space="preserve">Ragnar Johansson</t>
  </si>
  <si>
    <t xml:space="preserve">Börje Nyström</t>
  </si>
  <si>
    <t xml:space="preserve">Martti Paloluoma</t>
  </si>
  <si>
    <t xml:space="preserve">Asko Auvinen</t>
  </si>
  <si>
    <t xml:space="preserve">Pertti Salmi</t>
  </si>
  <si>
    <t xml:space="preserve">Aaro Huhtala</t>
  </si>
  <si>
    <t xml:space="preserve">Jorma Puro</t>
  </si>
  <si>
    <t xml:space="preserve">Helge Heikkilä</t>
  </si>
  <si>
    <t xml:space="preserve">Heikki Koski</t>
  </si>
  <si>
    <t xml:space="preserve">Z Österberg</t>
  </si>
  <si>
    <t xml:space="preserve">Alvar Tammilehto</t>
  </si>
  <si>
    <t xml:space="preserve">Tapio Pilli</t>
  </si>
  <si>
    <t xml:space="preserve">Lasse Andersson</t>
  </si>
  <si>
    <t xml:space="preserve">Kalevi Virtanen</t>
  </si>
  <si>
    <t xml:space="preserve">Rautakoura</t>
  </si>
  <si>
    <t xml:space="preserve">Seppälä</t>
  </si>
  <si>
    <t xml:space="preserve">KULTAA  1949</t>
  </si>
  <si>
    <t xml:space="preserve">HOPEAA  1949</t>
  </si>
  <si>
    <t xml:space="preserve">PRONSSIA  1949</t>
  </si>
  <si>
    <t xml:space="preserve">NELJÄS  1949</t>
  </si>
  <si>
    <t xml:space="preserve">Antero Viherkenttä</t>
  </si>
  <si>
    <t xml:space="preserve">Hartola</t>
  </si>
  <si>
    <t xml:space="preserve">Rauno Latvala</t>
  </si>
  <si>
    <t xml:space="preserve">Reijo Luomala</t>
  </si>
  <si>
    <t xml:space="preserve">Arvo Ilola</t>
  </si>
  <si>
    <t xml:space="preserve">Jussi Männikkö</t>
  </si>
  <si>
    <t xml:space="preserve">Ossi Rintala</t>
  </si>
  <si>
    <t xml:space="preserve">Kai Tapola</t>
  </si>
  <si>
    <t xml:space="preserve">Erkki Nygård</t>
  </si>
  <si>
    <t xml:space="preserve">Pauli Porvari</t>
  </si>
  <si>
    <t xml:space="preserve">Antero Lahti</t>
  </si>
  <si>
    <t xml:space="preserve">Mauno Mäkinen</t>
  </si>
  <si>
    <t xml:space="preserve">Mauri Soikkanen</t>
  </si>
  <si>
    <t xml:space="preserve">Osmo Haveri</t>
  </si>
  <si>
    <t xml:space="preserve">Rauno Lindborg</t>
  </si>
  <si>
    <t xml:space="preserve">Tauno Pukki</t>
  </si>
  <si>
    <t xml:space="preserve">Esko Lakanen</t>
  </si>
  <si>
    <t xml:space="preserve">Veikko Lampila</t>
  </si>
  <si>
    <t xml:space="preserve">Lauri Virtala</t>
  </si>
  <si>
    <t xml:space="preserve">KULTAA  1950</t>
  </si>
  <si>
    <t xml:space="preserve">HOPEAA  1950</t>
  </si>
  <si>
    <t xml:space="preserve">PRONSSIA  1950</t>
  </si>
  <si>
    <t xml:space="preserve">NELJÄS  1950</t>
  </si>
  <si>
    <t xml:space="preserve">Antero Niemelä</t>
  </si>
  <si>
    <t xml:space="preserve">Jaakko Pesonen</t>
  </si>
  <si>
    <t xml:space="preserve">Jussi Kiikeri</t>
  </si>
  <si>
    <t xml:space="preserve">Niilo Janhunen</t>
  </si>
  <si>
    <t xml:space="preserve">Nilsiä</t>
  </si>
  <si>
    <t xml:space="preserve">Lauri Lintala</t>
  </si>
  <si>
    <t xml:space="preserve">Raimo Jaakkola</t>
  </si>
  <si>
    <t xml:space="preserve">15.10.1934</t>
  </si>
  <si>
    <t xml:space="preserve">Levänen </t>
  </si>
  <si>
    <t xml:space="preserve">Jussi Ala-Nikkola</t>
  </si>
  <si>
    <t xml:space="preserve">Heikki Hattari</t>
  </si>
  <si>
    <t xml:space="preserve">Varis</t>
  </si>
  <si>
    <t xml:space="preserve">Jaakko Haavisto</t>
  </si>
  <si>
    <t xml:space="preserve">Antero Martomaa</t>
  </si>
  <si>
    <t xml:space="preserve">Mauno Sihto</t>
  </si>
  <si>
    <t xml:space="preserve">Teuvo Koskiaho</t>
  </si>
  <si>
    <t xml:space="preserve">Pertti Aalto</t>
  </si>
  <si>
    <t xml:space="preserve">Paul Jaffe</t>
  </si>
  <si>
    <t xml:space="preserve">Arvo Lahti</t>
  </si>
  <si>
    <t xml:space="preserve">Unto Venäläinen</t>
  </si>
  <si>
    <t xml:space="preserve">Pirilä</t>
  </si>
  <si>
    <t xml:space="preserve">Antero Tilli</t>
  </si>
  <si>
    <t xml:space="preserve">Veli Seppä </t>
  </si>
  <si>
    <t xml:space="preserve">Samppa Toikka</t>
  </si>
  <si>
    <t xml:space="preserve">Paavolan Kisa  (TUL)</t>
  </si>
  <si>
    <t xml:space="preserve">Matti Alikoski</t>
  </si>
  <si>
    <t xml:space="preserve">Risto Haapala</t>
  </si>
  <si>
    <t xml:space="preserve">Martti Mainio</t>
  </si>
  <si>
    <t xml:space="preserve">Teuvo Mainio</t>
  </si>
  <si>
    <t xml:space="preserve">Erkki Riikonen</t>
  </si>
  <si>
    <t xml:space="preserve">Yrjö Salo</t>
  </si>
  <si>
    <t xml:space="preserve">Tauno Teräväinen</t>
  </si>
  <si>
    <t xml:space="preserve">Matti Turula</t>
  </si>
  <si>
    <t xml:space="preserve">Yrjö Ukonaho</t>
  </si>
  <si>
    <t xml:space="preserve">Heimo Rapo</t>
  </si>
  <si>
    <t xml:space="preserve">KULTAA  1951</t>
  </si>
  <si>
    <t xml:space="preserve">HOPEAA  1951</t>
  </si>
  <si>
    <t xml:space="preserve">PRONSSIA  1951</t>
  </si>
  <si>
    <t xml:space="preserve">NELJÄS  1951</t>
  </si>
  <si>
    <t xml:space="preserve">Loimaan Leisku </t>
  </si>
  <si>
    <t xml:space="preserve">Pertti Levänen</t>
  </si>
  <si>
    <t xml:space="preserve">Jaakko Nygård</t>
  </si>
  <si>
    <t xml:space="preserve">Pentti Manner</t>
  </si>
  <si>
    <t xml:space="preserve">Ossi Nöjd</t>
  </si>
  <si>
    <t xml:space="preserve">Veikko Latvala</t>
  </si>
  <si>
    <t xml:space="preserve">Pentti Rajala</t>
  </si>
  <si>
    <t xml:space="preserve">Juhani Vatto</t>
  </si>
  <si>
    <t xml:space="preserve">Vikström</t>
  </si>
  <si>
    <t xml:space="preserve">Jalo Jokela</t>
  </si>
  <si>
    <t xml:space="preserve">Kauhava</t>
  </si>
  <si>
    <t xml:space="preserve">Antti Airo</t>
  </si>
  <si>
    <t xml:space="preserve">Lasse Forsman</t>
  </si>
  <si>
    <t xml:space="preserve">Matti Heikkilä</t>
  </si>
  <si>
    <t xml:space="preserve">Niilo Katainen</t>
  </si>
  <si>
    <t xml:space="preserve">Antti Lehtola</t>
  </si>
  <si>
    <t xml:space="preserve">Ossi Kapanen</t>
  </si>
  <si>
    <t xml:space="preserve">Kalevi Ojala</t>
  </si>
  <si>
    <t xml:space="preserve">Jorma Jokinen</t>
  </si>
  <si>
    <t xml:space="preserve">Pertti Lahti </t>
  </si>
  <si>
    <t xml:space="preserve">Martti Tamminen</t>
  </si>
  <si>
    <t xml:space="preserve">Teuvo Pukki</t>
  </si>
  <si>
    <t xml:space="preserve">Ossi Väkevä</t>
  </si>
  <si>
    <t xml:space="preserve">KULTAA  1952</t>
  </si>
  <si>
    <t xml:space="preserve">HOPEAA  1952</t>
  </si>
  <si>
    <t xml:space="preserve">PRONSSIA  1952</t>
  </si>
  <si>
    <t xml:space="preserve">NELJÄS  1952</t>
  </si>
  <si>
    <t xml:space="preserve">Osmo Oksala</t>
  </si>
  <si>
    <t xml:space="preserve">Teuvo Parolahti</t>
  </si>
  <si>
    <t xml:space="preserve">Heikki Kreivilä</t>
  </si>
  <si>
    <t xml:space="preserve">Pentti Puttonen</t>
  </si>
  <si>
    <t xml:space="preserve">Pekka Laine</t>
  </si>
  <si>
    <t xml:space="preserve">Tauno Hovila</t>
  </si>
  <si>
    <t xml:space="preserve">Alpo Leino</t>
  </si>
  <si>
    <t xml:space="preserve">Jussi Könönen</t>
  </si>
  <si>
    <t xml:space="preserve">Arvo Aalto</t>
  </si>
  <si>
    <t xml:space="preserve">Heikki Lento</t>
  </si>
  <si>
    <t xml:space="preserve">Esko Virtanen</t>
  </si>
  <si>
    <t xml:space="preserve">Rainer Pohjonen</t>
  </si>
  <si>
    <t xml:space="preserve">Olavi Pekurinen</t>
  </si>
  <si>
    <t xml:space="preserve">Veikko Puttonen</t>
  </si>
  <si>
    <t xml:space="preserve">Huuskonen</t>
  </si>
  <si>
    <t xml:space="preserve">Teppo Toikka</t>
  </si>
  <si>
    <t xml:space="preserve">Aarre Pöppönen</t>
  </si>
  <si>
    <t xml:space="preserve">M Lahti</t>
  </si>
  <si>
    <t xml:space="preserve">Tarmo Tamminen</t>
  </si>
  <si>
    <t xml:space="preserve">Matti Aitolahti</t>
  </si>
  <si>
    <t xml:space="preserve">Veikko Maaranen</t>
  </si>
  <si>
    <t xml:space="preserve">Nikolai Vanhanen</t>
  </si>
  <si>
    <t xml:space="preserve">Aarno Klemola</t>
  </si>
  <si>
    <t xml:space="preserve">Kauko Suvikorpi</t>
  </si>
  <si>
    <t xml:space="preserve">Kauko Salonen</t>
  </si>
  <si>
    <t xml:space="preserve">Jorma Malinen</t>
  </si>
  <si>
    <t xml:space="preserve">Olli Koskela</t>
  </si>
  <si>
    <t xml:space="preserve">Veijo Moilanen</t>
  </si>
  <si>
    <t xml:space="preserve">KULTAA  1953</t>
  </si>
  <si>
    <t xml:space="preserve">HOPEAA  1953</t>
  </si>
  <si>
    <t xml:space="preserve">PRONSSIA  1953</t>
  </si>
  <si>
    <t xml:space="preserve">NELJÄS  1953</t>
  </si>
  <si>
    <t xml:space="preserve">Friitalan Yritys </t>
  </si>
  <si>
    <t xml:space="preserve">Keravan Toverit </t>
  </si>
  <si>
    <t xml:space="preserve">Matti Kuusela</t>
  </si>
  <si>
    <t xml:space="preserve">Helge Kokko</t>
  </si>
  <si>
    <t xml:space="preserve">Jääski</t>
  </si>
  <si>
    <t xml:space="preserve">Anssi Jokinen</t>
  </si>
  <si>
    <t xml:space="preserve">Erkki Nieminen</t>
  </si>
  <si>
    <t xml:space="preserve">Matti Järvinen</t>
  </si>
  <si>
    <t xml:space="preserve">Kalervo Havinen</t>
  </si>
  <si>
    <t xml:space="preserve">Matti Oksanen</t>
  </si>
  <si>
    <t xml:space="preserve">Martti Uuttu</t>
  </si>
  <si>
    <t xml:space="preserve">Jorma Mattila</t>
  </si>
  <si>
    <t xml:space="preserve">Köyliö</t>
  </si>
  <si>
    <t xml:space="preserve">Rauno Ylipiha</t>
  </si>
  <si>
    <t xml:space="preserve">Paavo Rosenberg</t>
  </si>
  <si>
    <t xml:space="preserve">Ossi Laaksonen</t>
  </si>
  <si>
    <t xml:space="preserve">Jukka Tuomi</t>
  </si>
  <si>
    <t xml:space="preserve">Eura</t>
  </si>
  <si>
    <t xml:space="preserve">Thor Malinen</t>
  </si>
  <si>
    <t xml:space="preserve">Lauri Karutie</t>
  </si>
  <si>
    <t xml:space="preserve">Alpo Vilen</t>
  </si>
  <si>
    <t xml:space="preserve">Jorma Takala</t>
  </si>
  <si>
    <t xml:space="preserve">Ensio Nieminen</t>
  </si>
  <si>
    <t xml:space="preserve">Jorma Reinikka</t>
  </si>
  <si>
    <t xml:space="preserve">Juhani Koivuniemi</t>
  </si>
  <si>
    <t xml:space="preserve">Yrjö Lehtola</t>
  </si>
  <si>
    <t xml:space="preserve">Erkki Ranto</t>
  </si>
  <si>
    <t xml:space="preserve">Mauno Kuusivuori</t>
  </si>
  <si>
    <t xml:space="preserve">Toivo Laine</t>
  </si>
  <si>
    <t xml:space="preserve">Mikko Rinta-aho</t>
  </si>
  <si>
    <t xml:space="preserve">Sakari Parkkinen</t>
  </si>
  <si>
    <t xml:space="preserve">Leo Virta</t>
  </si>
  <si>
    <t xml:space="preserve">Lauri Laine</t>
  </si>
  <si>
    <t xml:space="preserve">Kustaa Männikkö</t>
  </si>
  <si>
    <t xml:space="preserve">Pauli Vaaranen</t>
  </si>
  <si>
    <t xml:space="preserve">Antti Ahola</t>
  </si>
  <si>
    <t xml:space="preserve">Matti Suominen</t>
  </si>
  <si>
    <t xml:space="preserve">Heikki Leppäniemi</t>
  </si>
  <si>
    <t xml:space="preserve">Reijo Tuomi</t>
  </si>
  <si>
    <t xml:space="preserve">Kari Talsi</t>
  </si>
  <si>
    <t xml:space="preserve">M Lillstrang</t>
  </si>
  <si>
    <t xml:space="preserve">Leino Hietanen</t>
  </si>
  <si>
    <t xml:space="preserve">Pertti Lehtonen</t>
  </si>
  <si>
    <t xml:space="preserve">KULTAA  1954</t>
  </si>
  <si>
    <t xml:space="preserve">HOPEAA  1954</t>
  </si>
  <si>
    <t xml:space="preserve">PRONSSIA  1954</t>
  </si>
  <si>
    <t xml:space="preserve">NELJÄS  1954</t>
  </si>
  <si>
    <t xml:space="preserve">Tainionkosken Tähti </t>
  </si>
  <si>
    <t xml:space="preserve">Seppo Kerttula</t>
  </si>
  <si>
    <t xml:space="preserve">Keijo Salo</t>
  </si>
  <si>
    <t xml:space="preserve">Lauri Oinonen</t>
  </si>
  <si>
    <t xml:space="preserve">Ruokolahti</t>
  </si>
  <si>
    <t xml:space="preserve">Erkki Salmi</t>
  </si>
  <si>
    <t xml:space="preserve">Olavi Maaninen</t>
  </si>
  <si>
    <t xml:space="preserve">Raimo Lahtinen</t>
  </si>
  <si>
    <t xml:space="preserve">Veijo Mölsä</t>
  </si>
  <si>
    <t xml:space="preserve">Seppo Saarinen</t>
  </si>
  <si>
    <t xml:space="preserve">Pentti Kerttula</t>
  </si>
  <si>
    <t xml:space="preserve">Voitto Pohjolainen</t>
  </si>
  <si>
    <t xml:space="preserve">Jope Anttila</t>
  </si>
  <si>
    <t xml:space="preserve">Sorvari</t>
  </si>
  <si>
    <t xml:space="preserve">Pekka Mankinen</t>
  </si>
  <si>
    <t xml:space="preserve">Erkki Lehto</t>
  </si>
  <si>
    <t xml:space="preserve">Reijo Koponen</t>
  </si>
  <si>
    <t xml:space="preserve">Gillberg</t>
  </si>
  <si>
    <t xml:space="preserve">Lomu</t>
  </si>
  <si>
    <t xml:space="preserve">Olavi Dufva</t>
  </si>
  <si>
    <t xml:space="preserve">Pentti Karstenmäki</t>
  </si>
  <si>
    <t xml:space="preserve">Jonasson</t>
  </si>
  <si>
    <t xml:space="preserve">Retsu</t>
  </si>
  <si>
    <t xml:space="preserve">Pertti Pulkkinen</t>
  </si>
  <si>
    <t xml:space="preserve">Mertanen</t>
  </si>
  <si>
    <t xml:space="preserve">Laine</t>
  </si>
  <si>
    <t xml:space="preserve">Seppänen</t>
  </si>
  <si>
    <t xml:space="preserve">Toivo Grön</t>
  </si>
  <si>
    <t xml:space="preserve">Björklind</t>
  </si>
  <si>
    <t xml:space="preserve">Myllyselkä</t>
  </si>
  <si>
    <t xml:space="preserve">Pentti Lahtinen</t>
  </si>
  <si>
    <t xml:space="preserve">Ruusuvaara</t>
  </si>
  <si>
    <t xml:space="preserve">Kouhia</t>
  </si>
  <si>
    <t xml:space="preserve">Tapani Knuutinen</t>
  </si>
  <si>
    <t xml:space="preserve">Heikki Nummisalo</t>
  </si>
  <si>
    <t xml:space="preserve">Martti Toivonen</t>
  </si>
  <si>
    <t xml:space="preserve">KULTAA  1955</t>
  </si>
  <si>
    <t xml:space="preserve">HOPEAA  1955</t>
  </si>
  <si>
    <t xml:space="preserve">PRONSSIA  1955</t>
  </si>
  <si>
    <t xml:space="preserve">Jyvääskylän Veikot </t>
  </si>
  <si>
    <t xml:space="preserve">Martti Yli-Jaskari</t>
  </si>
  <si>
    <t xml:space="preserve">Simo Koivula</t>
  </si>
  <si>
    <t xml:space="preserve">Esa Risku</t>
  </si>
  <si>
    <t xml:space="preserve">Aarre Jokinen</t>
  </si>
  <si>
    <t xml:space="preserve">Armas Latikka</t>
  </si>
  <si>
    <t xml:space="preserve">Martti Repo</t>
  </si>
  <si>
    <t xml:space="preserve">Kurkijoki</t>
  </si>
  <si>
    <t xml:space="preserve">Veikko Hemminki</t>
  </si>
  <si>
    <t xml:space="preserve">Matti Korpela</t>
  </si>
  <si>
    <t xml:space="preserve">Paavo Kimpimäki</t>
  </si>
  <si>
    <t xml:space="preserve">Pentti Kosonen</t>
  </si>
  <si>
    <t xml:space="preserve">Juho Niemistö</t>
  </si>
  <si>
    <t xml:space="preserve">Kauko Mäkelä</t>
  </si>
  <si>
    <t xml:space="preserve">Pentti Niemistö</t>
  </si>
  <si>
    <t xml:space="preserve">Heikki Koivula</t>
  </si>
  <si>
    <t xml:space="preserve">Reijo Martikkala</t>
  </si>
  <si>
    <t xml:space="preserve">Matti Leimu</t>
  </si>
  <si>
    <t xml:space="preserve">Mauno Ritari</t>
  </si>
  <si>
    <t xml:space="preserve">Veijo Salonen</t>
  </si>
  <si>
    <t xml:space="preserve">Matti Vedenjuoksu</t>
  </si>
  <si>
    <t xml:space="preserve">P Hänninen</t>
  </si>
  <si>
    <t xml:space="preserve">Eino Tamminen</t>
  </si>
  <si>
    <t xml:space="preserve">KULTAA  1956</t>
  </si>
  <si>
    <t xml:space="preserve">HOPEAA  1956</t>
  </si>
  <si>
    <t xml:space="preserve">PRONSSIA  1956</t>
  </si>
  <si>
    <t xml:space="preserve">Paavo Salonen</t>
  </si>
  <si>
    <t xml:space="preserve">Veikko Keskitalo</t>
  </si>
  <si>
    <t xml:space="preserve">Kestilä</t>
  </si>
  <si>
    <t xml:space="preserve">Matti Korhonen</t>
  </si>
  <si>
    <t xml:space="preserve">Reijo Parkkari</t>
  </si>
  <si>
    <t xml:space="preserve">Erkki Kemppainen</t>
  </si>
  <si>
    <t xml:space="preserve">Arto Salonen</t>
  </si>
  <si>
    <t xml:space="preserve">M Karjalainen</t>
  </si>
  <si>
    <t xml:space="preserve">Tapio Kantola</t>
  </si>
  <si>
    <t xml:space="preserve">Juhani Laitinen</t>
  </si>
  <si>
    <t xml:space="preserve">R Kuusela</t>
  </si>
  <si>
    <t xml:space="preserve">O Määttä</t>
  </si>
  <si>
    <t xml:space="preserve">Auvo Paski</t>
  </si>
  <si>
    <t xml:space="preserve">Jukka Pajari</t>
  </si>
  <si>
    <t xml:space="preserve">M Piirainen</t>
  </si>
  <si>
    <t xml:space="preserve">Martti Rantala</t>
  </si>
  <si>
    <t xml:space="preserve">Seppo Savolainen</t>
  </si>
  <si>
    <t xml:space="preserve">S Korhonen</t>
  </si>
  <si>
    <t xml:space="preserve">Raimo Kristola</t>
  </si>
  <si>
    <t xml:space="preserve">Keijo Latikka</t>
  </si>
  <si>
    <t xml:space="preserve">Väisänen</t>
  </si>
  <si>
    <t xml:space="preserve">Risto Penttilä</t>
  </si>
  <si>
    <t xml:space="preserve">Matti Peltonen</t>
  </si>
  <si>
    <t xml:space="preserve">Martti Koivula</t>
  </si>
  <si>
    <t xml:space="preserve">Saustamo</t>
  </si>
  <si>
    <t xml:space="preserve">KULTAA  1957</t>
  </si>
  <si>
    <t xml:space="preserve">HOPEAA  1957</t>
  </si>
  <si>
    <t xml:space="preserve">PRONSSIA  1957</t>
  </si>
  <si>
    <t xml:space="preserve">Erkki Leppäniemi</t>
  </si>
  <si>
    <t xml:space="preserve">Pekka Kytö</t>
  </si>
  <si>
    <t xml:space="preserve">Juhani Leppäniemi</t>
  </si>
  <si>
    <t xml:space="preserve">Seppo Laine</t>
  </si>
  <si>
    <t xml:space="preserve">Pentti Kivimäki</t>
  </si>
  <si>
    <t xml:space="preserve">Erkki Aalto</t>
  </si>
  <si>
    <t xml:space="preserve">Pentti Yli-Torala</t>
  </si>
  <si>
    <t xml:space="preserve">Pertti Silén</t>
  </si>
  <si>
    <t xml:space="preserve">Pentti Lehtisalo</t>
  </si>
  <si>
    <t xml:space="preserve">Väinö Lintala</t>
  </si>
  <si>
    <t xml:space="preserve">Kauhajoki</t>
  </si>
  <si>
    <t xml:space="preserve">Heikki Ruohonen</t>
  </si>
  <si>
    <t xml:space="preserve">Tapani Oksanen</t>
  </si>
  <si>
    <t xml:space="preserve">Säkkijärvi</t>
  </si>
  <si>
    <t xml:space="preserve">Seppo Reunanen</t>
  </si>
  <si>
    <t xml:space="preserve">Jussi Itälehto</t>
  </si>
  <si>
    <t xml:space="preserve">Esko Kytö</t>
  </si>
  <si>
    <t xml:space="preserve">Jaakko Viitala</t>
  </si>
  <si>
    <t xml:space="preserve">Jorma Sirmola</t>
  </si>
  <si>
    <t xml:space="preserve">Arto Savunen</t>
  </si>
  <si>
    <t xml:space="preserve">Nummela</t>
  </si>
  <si>
    <t xml:space="preserve">Reino Yrjänäinen</t>
  </si>
  <si>
    <t xml:space="preserve">Pekka Toikka</t>
  </si>
  <si>
    <t xml:space="preserve">Pekka Joutsenoinen</t>
  </si>
  <si>
    <t xml:space="preserve">KULTAA  1958</t>
  </si>
  <si>
    <t xml:space="preserve">HOPEAA  1958</t>
  </si>
  <si>
    <t xml:space="preserve">PRONSSIA  1958</t>
  </si>
  <si>
    <t xml:space="preserve">Reijo Salo</t>
  </si>
  <si>
    <t xml:space="preserve">Jorma Kyntölä</t>
  </si>
  <si>
    <t xml:space="preserve">Heikki Kilpeläinen</t>
  </si>
  <si>
    <t xml:space="preserve">Erkki Rautiainen</t>
  </si>
  <si>
    <t xml:space="preserve">Taisto Kekkonen</t>
  </si>
  <si>
    <t xml:space="preserve">Raimo Raak</t>
  </si>
  <si>
    <t xml:space="preserve">Erkki Korhonen</t>
  </si>
  <si>
    <t xml:space="preserve">Kauko Laakkonen</t>
  </si>
  <si>
    <t xml:space="preserve">Kosti Huovinen</t>
  </si>
  <si>
    <t xml:space="preserve">Leppävirta</t>
  </si>
  <si>
    <t xml:space="preserve">Timo Hakanen</t>
  </si>
  <si>
    <t xml:space="preserve">Jorma Luukkonen</t>
  </si>
  <si>
    <t xml:space="preserve">Pekka Virtanen</t>
  </si>
  <si>
    <t xml:space="preserve">Reino Karjalainen</t>
  </si>
  <si>
    <t xml:space="preserve">Äänekoski</t>
  </si>
  <si>
    <t xml:space="preserve">Veli-Pekka Jokinen</t>
  </si>
  <si>
    <t xml:space="preserve">Pauli Torvinen</t>
  </si>
  <si>
    <t xml:space="preserve">Seppo Helkala</t>
  </si>
  <si>
    <t xml:space="preserve">Jorma Lauttanen</t>
  </si>
  <si>
    <t xml:space="preserve">Martti Laaksonen</t>
  </si>
  <si>
    <t xml:space="preserve">Raimo Sinisalo</t>
  </si>
  <si>
    <t xml:space="preserve">Antero Siljola</t>
  </si>
  <si>
    <t xml:space="preserve">Erkki Kuusalo</t>
  </si>
  <si>
    <t xml:space="preserve">Risto Liimatainen</t>
  </si>
  <si>
    <t xml:space="preserve">Kari Manner</t>
  </si>
  <si>
    <t xml:space="preserve">Veijo Kekäläinen</t>
  </si>
  <si>
    <t xml:space="preserve">Vilho Hirvi</t>
  </si>
  <si>
    <t xml:space="preserve">Jyväskylän mlk</t>
  </si>
  <si>
    <t xml:space="preserve">Kari Salonen</t>
  </si>
  <si>
    <t xml:space="preserve">Pauli Laasonen</t>
  </si>
  <si>
    <t xml:space="preserve">Erkki Katajamäki</t>
  </si>
  <si>
    <t xml:space="preserve">Lasse Tolin</t>
  </si>
  <si>
    <t xml:space="preserve">Pentti Harju</t>
  </si>
  <si>
    <t xml:space="preserve">Seppo Kiviniemi</t>
  </si>
  <si>
    <t xml:space="preserve">Reijo Laitinen</t>
  </si>
  <si>
    <t xml:space="preserve">Matti Honkanen</t>
  </si>
  <si>
    <t xml:space="preserve">Kalevi Karttunen</t>
  </si>
  <si>
    <t xml:space="preserve">Markku Tuomi</t>
  </si>
  <si>
    <t xml:space="preserve">Värtsilä</t>
  </si>
  <si>
    <t xml:space="preserve">Kyösti Kaltiainen</t>
  </si>
  <si>
    <t xml:space="preserve">Taisto Hannukainen</t>
  </si>
  <si>
    <t xml:space="preserve">Esko Nevalainen</t>
  </si>
  <si>
    <t xml:space="preserve">Jarmo Törhönen</t>
  </si>
  <si>
    <t xml:space="preserve">Eero Kärnä</t>
  </si>
  <si>
    <t xml:space="preserve">Kalle Justander</t>
  </si>
  <si>
    <t xml:space="preserve">KULTAA  1959</t>
  </si>
  <si>
    <t xml:space="preserve">HOPEAA  1959</t>
  </si>
  <si>
    <t xml:space="preserve">PRONSSIA  1959</t>
  </si>
  <si>
    <t xml:space="preserve">Hannu Kiuru</t>
  </si>
  <si>
    <t xml:space="preserve">Arvi Kelhä</t>
  </si>
  <si>
    <t xml:space="preserve">Esko Näkki</t>
  </si>
  <si>
    <t xml:space="preserve">Jouni Kreus</t>
  </si>
  <si>
    <t xml:space="preserve">Kari Lehto</t>
  </si>
  <si>
    <t xml:space="preserve">xx.xx.1942</t>
  </si>
  <si>
    <t xml:space="preserve">Mikko Jussila</t>
  </si>
  <si>
    <t xml:space="preserve">Juhani Turtiainen</t>
  </si>
  <si>
    <t xml:space="preserve">Erik Gustafsson</t>
  </si>
  <si>
    <t xml:space="preserve">Pentti Linna</t>
  </si>
  <si>
    <t xml:space="preserve">Osmo Kiuru</t>
  </si>
  <si>
    <t xml:space="preserve">Juhani Salo</t>
  </si>
  <si>
    <t xml:space="preserve">Sulo Kelhä</t>
  </si>
  <si>
    <t xml:space="preserve">Ilmari Hokkanen</t>
  </si>
  <si>
    <t xml:space="preserve">Heimo Kelhä</t>
  </si>
  <si>
    <t xml:space="preserve">Pertti Väänänen</t>
  </si>
  <si>
    <t xml:space="preserve">Eero Tuokkola</t>
  </si>
  <si>
    <t xml:space="preserve">Juhani Pitkänen</t>
  </si>
  <si>
    <t xml:space="preserve">Kauko Salonkari</t>
  </si>
  <si>
    <t xml:space="preserve">Matti Lipponen</t>
  </si>
  <si>
    <t xml:space="preserve">Matti Närhi</t>
  </si>
  <si>
    <t xml:space="preserve">Tauno Nalkki</t>
  </si>
  <si>
    <t xml:space="preserve">Antti Halinen</t>
  </si>
  <si>
    <t xml:space="preserve">Juhani Palkola</t>
  </si>
  <si>
    <t xml:space="preserve">Kalevi Kangas</t>
  </si>
  <si>
    <t xml:space="preserve">Pekka Sipilä</t>
  </si>
  <si>
    <t xml:space="preserve">Juhani Suuronen</t>
  </si>
  <si>
    <t xml:space="preserve">Oiva Kiuru (huoltaja)</t>
  </si>
  <si>
    <t xml:space="preserve">Matti Linden</t>
  </si>
  <si>
    <t xml:space="preserve">KULTAA  1960</t>
  </si>
  <si>
    <t xml:space="preserve">HOPEAA  1960</t>
  </si>
  <si>
    <t xml:space="preserve">PRONSSIA  1960</t>
  </si>
  <si>
    <t xml:space="preserve">Eero Nieminen</t>
  </si>
  <si>
    <t xml:space="preserve">Savonranta</t>
  </si>
  <si>
    <t xml:space="preserve">Tapio Pentikäinen</t>
  </si>
  <si>
    <t xml:space="preserve">Heikki Linnakylä</t>
  </si>
  <si>
    <t xml:space="preserve">Mauri Säilä</t>
  </si>
  <si>
    <t xml:space="preserve">Erkki Nissinen</t>
  </si>
  <si>
    <t xml:space="preserve">Pekka Harjanne</t>
  </si>
  <si>
    <t xml:space="preserve">Jarmo Torsti</t>
  </si>
  <si>
    <t xml:space="preserve">Pertti Janhunen</t>
  </si>
  <si>
    <t xml:space="preserve">Hannu Valtanen</t>
  </si>
  <si>
    <t xml:space="preserve">Juhani Laaksonen</t>
  </si>
  <si>
    <t xml:space="preserve">Kauko Levo</t>
  </si>
  <si>
    <t xml:space="preserve">Matti Laaksonen</t>
  </si>
  <si>
    <t xml:space="preserve">Lehtisalo</t>
  </si>
  <si>
    <t xml:space="preserve">Pauli Paasonen</t>
  </si>
  <si>
    <t xml:space="preserve">Leo Hentunen (huoltaja)</t>
  </si>
  <si>
    <t xml:space="preserve">Erkki Mononen</t>
  </si>
  <si>
    <t xml:space="preserve">Lauri Holopainen</t>
  </si>
  <si>
    <t xml:space="preserve">J Hakamäki</t>
  </si>
  <si>
    <t xml:space="preserve">Hannu Mankinen</t>
  </si>
  <si>
    <t xml:space="preserve">Pentti Holopainen</t>
  </si>
  <si>
    <t xml:space="preserve">P Niinimäki</t>
  </si>
  <si>
    <t xml:space="preserve">V Myllyselkä</t>
  </si>
  <si>
    <t xml:space="preserve">O Karppinen</t>
  </si>
  <si>
    <t xml:space="preserve">T Porola</t>
  </si>
  <si>
    <t xml:space="preserve">KULTAA  1961</t>
  </si>
  <si>
    <t xml:space="preserve">HOPEAA  1961</t>
  </si>
  <si>
    <t xml:space="preserve">PRONSSIA  1961</t>
  </si>
  <si>
    <t xml:space="preserve">Mikko Peltola</t>
  </si>
  <si>
    <t xml:space="preserve">Kari Lindberg</t>
  </si>
  <si>
    <t xml:space="preserve">Juhani Suutarinen</t>
  </si>
  <si>
    <t xml:space="preserve">Tapani Virtala</t>
  </si>
  <si>
    <t xml:space="preserve">Risto Kivelä</t>
  </si>
  <si>
    <t xml:space="preserve">16.12.1942</t>
  </si>
  <si>
    <t xml:space="preserve">Lauri Mustonen</t>
  </si>
  <si>
    <t xml:space="preserve">Lauri Pippola</t>
  </si>
  <si>
    <t xml:space="preserve">Markku Pullinen</t>
  </si>
  <si>
    <t xml:space="preserve">Aulis Väisänen</t>
  </si>
  <si>
    <t xml:space="preserve">Pekka Uusitupa</t>
  </si>
  <si>
    <t xml:space="preserve">Lappajärvi</t>
  </si>
  <si>
    <t xml:space="preserve">Pekka Arvilommi</t>
  </si>
  <si>
    <t xml:space="preserve">Martti Heickell</t>
  </si>
  <si>
    <t xml:space="preserve">Jyrki Haapaniemi</t>
  </si>
  <si>
    <t xml:space="preserve">Paavo Sippola</t>
  </si>
  <si>
    <t xml:space="preserve">Raimo Huovila</t>
  </si>
  <si>
    <t xml:space="preserve">Pekka Heikkilä</t>
  </si>
  <si>
    <t xml:space="preserve">Jorma Hietala</t>
  </si>
  <si>
    <t xml:space="preserve">Timo Männikkö</t>
  </si>
  <si>
    <t xml:space="preserve">Heikki Korhonen</t>
  </si>
  <si>
    <t xml:space="preserve">Esa Ala-Heikkilä</t>
  </si>
  <si>
    <t xml:space="preserve">Timo Tilli</t>
  </si>
  <si>
    <t xml:space="preserve">Tapani Junnila</t>
  </si>
  <si>
    <t xml:space="preserve">Mikko Sokolov</t>
  </si>
  <si>
    <t xml:space="preserve">Erkki Nygård (huoltaja)</t>
  </si>
  <si>
    <t xml:space="preserve">Pekka Söderlund</t>
  </si>
  <si>
    <t xml:space="preserve">Toni Niemelä (huoltaja)</t>
  </si>
  <si>
    <t xml:space="preserve">KULTAA  1962</t>
  </si>
  <si>
    <t xml:space="preserve">HOPEAA  1962</t>
  </si>
  <si>
    <t xml:space="preserve">PRONSSIA  1962</t>
  </si>
  <si>
    <t xml:space="preserve">Matti Koskinen</t>
  </si>
  <si>
    <t xml:space="preserve">Vesa Mäkinen</t>
  </si>
  <si>
    <t xml:space="preserve">Urpo Ylönen</t>
  </si>
  <si>
    <t xml:space="preserve">Orvo Kokkonen</t>
  </si>
  <si>
    <t xml:space="preserve">Eero Moilanen</t>
  </si>
  <si>
    <t xml:space="preserve">Kari Bonden</t>
  </si>
  <si>
    <t xml:space="preserve">Eero Hankio</t>
  </si>
  <si>
    <t xml:space="preserve">Matti Heino</t>
  </si>
  <si>
    <t xml:space="preserve">Jussi Härkönen</t>
  </si>
  <si>
    <t xml:space="preserve">Reijo Salonen</t>
  </si>
  <si>
    <t xml:space="preserve">Reino Rajahonka</t>
  </si>
  <si>
    <t xml:space="preserve">Jorma Huotari</t>
  </si>
  <si>
    <t xml:space="preserve">Markku Helminen</t>
  </si>
  <si>
    <t xml:space="preserve">Pekka Nekkula</t>
  </si>
  <si>
    <t xml:space="preserve">Olavi Korhonen</t>
  </si>
  <si>
    <t xml:space="preserve">Ari Melkko</t>
  </si>
  <si>
    <t xml:space="preserve">Jouko Liimatainen</t>
  </si>
  <si>
    <t xml:space="preserve">Pekka Lanamäki</t>
  </si>
  <si>
    <t xml:space="preserve">Kalervo Iso-Ahola</t>
  </si>
  <si>
    <t xml:space="preserve">Pertti Kemppainen</t>
  </si>
  <si>
    <t xml:space="preserve">Raimo Untola</t>
  </si>
  <si>
    <t xml:space="preserve">Seppo Suutari</t>
  </si>
  <si>
    <t xml:space="preserve">Harri Tervala</t>
  </si>
  <si>
    <t xml:space="preserve">Antti Hämäläinen</t>
  </si>
  <si>
    <t xml:space="preserve">Lauri Tolonen</t>
  </si>
  <si>
    <t xml:space="preserve">Antti Hyvärinen</t>
  </si>
  <si>
    <t xml:space="preserve">Lippo Liponkoski</t>
  </si>
  <si>
    <t xml:space="preserve">Jaakko Koski</t>
  </si>
  <si>
    <t xml:space="preserve">Jaakko Autio</t>
  </si>
  <si>
    <t xml:space="preserve">Tapio Nohkola</t>
  </si>
  <si>
    <t xml:space="preserve">Hannu Ahonen</t>
  </si>
  <si>
    <t xml:space="preserve">Heikki Helminen</t>
  </si>
  <si>
    <t xml:space="preserve">Jouko Sipilä</t>
  </si>
  <si>
    <t xml:space="preserve">Timo Vehmanen</t>
  </si>
  <si>
    <t xml:space="preserve">Jukka Hyvärinen</t>
  </si>
  <si>
    <t xml:space="preserve">Jussi Liimatta</t>
  </si>
  <si>
    <t xml:space="preserve">KULTAA  1963</t>
  </si>
  <si>
    <t xml:space="preserve">HOPEAA  1963</t>
  </si>
  <si>
    <t xml:space="preserve">PRONSSIA  1963</t>
  </si>
  <si>
    <t xml:space="preserve">Ilpo Kytösalmi</t>
  </si>
  <si>
    <t xml:space="preserve">Jouko Kaijanen</t>
  </si>
  <si>
    <t xml:space="preserve">Jorma Latva</t>
  </si>
  <si>
    <t xml:space="preserve">Risto Uosukainen</t>
  </si>
  <si>
    <t xml:space="preserve">Kari Rahkonen</t>
  </si>
  <si>
    <t xml:space="preserve">Suomennniemi</t>
  </si>
  <si>
    <t xml:space="preserve">Kari Kesto</t>
  </si>
  <si>
    <t xml:space="preserve">Eero Kotovaara</t>
  </si>
  <si>
    <t xml:space="preserve">Raimo Paavilainen</t>
  </si>
  <si>
    <t xml:space="preserve">Asko Storgård</t>
  </si>
  <si>
    <t xml:space="preserve">Jorma Jäppinen</t>
  </si>
  <si>
    <t xml:space="preserve">Jorma Westerlund</t>
  </si>
  <si>
    <t xml:space="preserve">KULTAA  1964</t>
  </si>
  <si>
    <t xml:space="preserve">HOPEAA  1964</t>
  </si>
  <si>
    <t xml:space="preserve">PRONSSIA  1964</t>
  </si>
  <si>
    <t xml:space="preserve">Kari Lakaniemi</t>
  </si>
  <si>
    <t xml:space="preserve">Matti Venäläinen</t>
  </si>
  <si>
    <t xml:space="preserve">Olli Latvala</t>
  </si>
  <si>
    <t xml:space="preserve">29.10.1945</t>
  </si>
  <si>
    <t xml:space="preserve">Paavo Saastamoinen</t>
  </si>
  <si>
    <t xml:space="preserve">Hannu Södervik</t>
  </si>
  <si>
    <t xml:space="preserve">Erkki Räsänen</t>
  </si>
  <si>
    <t xml:space="preserve">Voitto Hautala</t>
  </si>
  <si>
    <t xml:space="preserve">Nivala</t>
  </si>
  <si>
    <t xml:space="preserve">Pentti Karvinen</t>
  </si>
  <si>
    <t xml:space="preserve">Kalevi Junnila</t>
  </si>
  <si>
    <t xml:space="preserve">Vesa Suhonen</t>
  </si>
  <si>
    <t xml:space="preserve">Jukka Lumiala</t>
  </si>
  <si>
    <t xml:space="preserve">Timo Heinonen</t>
  </si>
  <si>
    <t xml:space="preserve">Kari Nieminen</t>
  </si>
  <si>
    <t xml:space="preserve">Kyösti Kamula</t>
  </si>
  <si>
    <t xml:space="preserve">Lasse Nupponen</t>
  </si>
  <si>
    <t xml:space="preserve">Heikki Junnila</t>
  </si>
  <si>
    <t xml:space="preserve">Pertti Koponen</t>
  </si>
  <si>
    <t xml:space="preserve">Mauri Koskelainen</t>
  </si>
  <si>
    <t xml:space="preserve">Osmo Latvala</t>
  </si>
  <si>
    <t xml:space="preserve">Jukka Koponen</t>
  </si>
  <si>
    <t xml:space="preserve">Jorma Jukkala</t>
  </si>
  <si>
    <t xml:space="preserve">Tuomo Törn</t>
  </si>
  <si>
    <t xml:space="preserve">Raimo Kivipelto</t>
  </si>
  <si>
    <t xml:space="preserve">Viljo Niemi (huoltaja)</t>
  </si>
  <si>
    <t xml:space="preserve">KULTAA  1965</t>
  </si>
  <si>
    <t xml:space="preserve">HOPEAA  1965</t>
  </si>
  <si>
    <t xml:space="preserve">PRONSSIA  1965</t>
  </si>
  <si>
    <t xml:space="preserve">Rauno Mäenpää</t>
  </si>
  <si>
    <t xml:space="preserve">Osmo Päiväniemi</t>
  </si>
  <si>
    <t xml:space="preserve">Veteli</t>
  </si>
  <si>
    <t xml:space="preserve">Pasi Kostiainen</t>
  </si>
  <si>
    <t xml:space="preserve">Lauri Kivelä</t>
  </si>
  <si>
    <t xml:space="preserve">Matti Lehtinen</t>
  </si>
  <si>
    <t xml:space="preserve">Tuusula</t>
  </si>
  <si>
    <t xml:space="preserve">Vesa Storbacka</t>
  </si>
  <si>
    <t xml:space="preserve">Reima Rönn</t>
  </si>
  <si>
    <t xml:space="preserve">Simo Puusaari</t>
  </si>
  <si>
    <t xml:space="preserve">Arto Wathen</t>
  </si>
  <si>
    <t xml:space="preserve">Teuvo Vähäkainu</t>
  </si>
  <si>
    <t xml:space="preserve">Risto Noopila</t>
  </si>
  <si>
    <t xml:space="preserve">Kyösti Björk</t>
  </si>
  <si>
    <t xml:space="preserve">Pekka Rajala</t>
  </si>
  <si>
    <t xml:space="preserve">Pekka Kivelä</t>
  </si>
  <si>
    <t xml:space="preserve">Erkki Tarvainen</t>
  </si>
  <si>
    <t xml:space="preserve">Jussi Lönnmark</t>
  </si>
  <si>
    <t xml:space="preserve">Kari Park</t>
  </si>
  <si>
    <t xml:space="preserve">Jussi Pakkala</t>
  </si>
  <si>
    <t xml:space="preserve">Pauli Pursiainen</t>
  </si>
  <si>
    <t xml:space="preserve">Kalajoki</t>
  </si>
  <si>
    <t xml:space="preserve">Markku Vähäkainu</t>
  </si>
  <si>
    <t xml:space="preserve">Kari Väänänen</t>
  </si>
  <si>
    <t xml:space="preserve">Anssi Jokinen (huoltaja)</t>
  </si>
  <si>
    <t xml:space="preserve">KULTAA  1966</t>
  </si>
  <si>
    <t xml:space="preserve">HOPEAA  1966</t>
  </si>
  <si>
    <t xml:space="preserve">PRONSSIA  1966</t>
  </si>
  <si>
    <t xml:space="preserve">Jarmo Latvala</t>
  </si>
  <si>
    <t xml:space="preserve">Ahti Heinonen</t>
  </si>
  <si>
    <t xml:space="preserve">Esa Männikkö</t>
  </si>
  <si>
    <t xml:space="preserve">Taisto Jukkala</t>
  </si>
  <si>
    <t xml:space="preserve">Teuvo Kohonen</t>
  </si>
  <si>
    <t xml:space="preserve">KULTAA  1967</t>
  </si>
  <si>
    <t xml:space="preserve">HOPEAA  1967</t>
  </si>
  <si>
    <t xml:space="preserve">PRONSSIA  1967</t>
  </si>
  <si>
    <t xml:space="preserve">Jorma Pajunen</t>
  </si>
  <si>
    <t xml:space="preserve">Kankaanpää</t>
  </si>
  <si>
    <t xml:space="preserve">Hannu Kurttila</t>
  </si>
  <si>
    <t xml:space="preserve">16.12.1949</t>
  </si>
  <si>
    <t xml:space="preserve">Matti Autio</t>
  </si>
  <si>
    <t xml:space="preserve">Reijo Tolonen</t>
  </si>
  <si>
    <t xml:space="preserve">Kari Kivinen</t>
  </si>
  <si>
    <t xml:space="preserve">Toivo Veijala</t>
  </si>
  <si>
    <t xml:space="preserve">Veijo Sävilammi</t>
  </si>
  <si>
    <t xml:space="preserve">Lavia</t>
  </si>
  <si>
    <t xml:space="preserve">Veijo Pyysalo</t>
  </si>
  <si>
    <t xml:space="preserve">Raimo Uusi-Oukari</t>
  </si>
  <si>
    <t xml:space="preserve">Jorma Kujanpää</t>
  </si>
  <si>
    <t xml:space="preserve">Erkki Autio</t>
  </si>
  <si>
    <t xml:space="preserve">Kalevi Liimu</t>
  </si>
  <si>
    <t xml:space="preserve">Veikko Pyysalo</t>
  </si>
  <si>
    <t xml:space="preserve">Jorma Rantala</t>
  </si>
  <si>
    <t xml:space="preserve">Jarmo Anttila</t>
  </si>
  <si>
    <t xml:space="preserve">KULTAA  1968</t>
  </si>
  <si>
    <t xml:space="preserve">HOPEAA  1968</t>
  </si>
  <si>
    <t xml:space="preserve">PRONSSIA  1968</t>
  </si>
  <si>
    <t xml:space="preserve">Pekka Peltomäki</t>
  </si>
  <si>
    <t xml:space="preserve">Kalevi Luoma</t>
  </si>
  <si>
    <t xml:space="preserve">Kullervo Murto</t>
  </si>
  <si>
    <t xml:space="preserve">Tuomo Mäkinen</t>
  </si>
  <si>
    <t xml:space="preserve">Kari Isotalo</t>
  </si>
  <si>
    <t xml:space="preserve">Lapua</t>
  </si>
  <si>
    <t xml:space="preserve">Keijo Vesala</t>
  </si>
  <si>
    <t xml:space="preserve">Jorma Sissala</t>
  </si>
  <si>
    <t xml:space="preserve">Markku Joensuu</t>
  </si>
  <si>
    <t xml:space="preserve">Ahti Joensuu</t>
  </si>
  <si>
    <t xml:space="preserve">Asko Höykinpuro</t>
  </si>
  <si>
    <t xml:space="preserve">Pekka Siirilä</t>
  </si>
  <si>
    <t xml:space="preserve">KULTAA  1969</t>
  </si>
  <si>
    <t xml:space="preserve">HOPEAA  1969</t>
  </si>
  <si>
    <t xml:space="preserve">PRONSSIA  1969</t>
  </si>
  <si>
    <t xml:space="preserve">Raimo Harju</t>
  </si>
  <si>
    <t xml:space="preserve">Olli Korkea-aho</t>
  </si>
  <si>
    <t xml:space="preserve">12.10.1952</t>
  </si>
  <si>
    <t xml:space="preserve">Raimo Murto</t>
  </si>
  <si>
    <t xml:space="preserve">KULTAA  1970</t>
  </si>
  <si>
    <t xml:space="preserve">HOPEAA  1970</t>
  </si>
  <si>
    <t xml:space="preserve">PRONSSIA  1970</t>
  </si>
  <si>
    <t xml:space="preserve">Jukka Parikka</t>
  </si>
  <si>
    <t xml:space="preserve">Hannu Montonen</t>
  </si>
  <si>
    <t xml:space="preserve">Markku Koso</t>
  </si>
  <si>
    <t xml:space="preserve">Orimattila</t>
  </si>
  <si>
    <t xml:space="preserve">Eero Hattari</t>
  </si>
  <si>
    <t xml:space="preserve">Veli-Matti Nakari</t>
  </si>
  <si>
    <t xml:space="preserve">Risto Vuoksiala</t>
  </si>
  <si>
    <t xml:space="preserve">Jarmo Ruuska</t>
  </si>
  <si>
    <t xml:space="preserve">Mikko Häkämies</t>
  </si>
  <si>
    <t xml:space="preserve">KULTAA  1971</t>
  </si>
  <si>
    <t xml:space="preserve">HOPEAA  1971</t>
  </si>
  <si>
    <t xml:space="preserve">PRONSSIA  1971</t>
  </si>
  <si>
    <t xml:space="preserve">Raimo Hirvi</t>
  </si>
  <si>
    <t xml:space="preserve">Ismo Jaatinen</t>
  </si>
  <si>
    <t xml:space="preserve">Jorma Hirvi</t>
  </si>
  <si>
    <t xml:space="preserve">Antero Östman</t>
  </si>
  <si>
    <t xml:space="preserve">Konnevesi</t>
  </si>
  <si>
    <t xml:space="preserve">Timo Hakala</t>
  </si>
  <si>
    <t xml:space="preserve">Jukka Nyrhinen</t>
  </si>
  <si>
    <t xml:space="preserve">Vaasa</t>
  </si>
  <si>
    <t xml:space="preserve">Kalevi Pirttinen</t>
  </si>
  <si>
    <t xml:space="preserve">Esa Korvenmaa</t>
  </si>
  <si>
    <t xml:space="preserve">Kari Virolainen</t>
  </si>
  <si>
    <t xml:space="preserve">Kimmo Suomi</t>
  </si>
  <si>
    <t xml:space="preserve">Jukka Hakala</t>
  </si>
  <si>
    <t xml:space="preserve">Paavo Pitkänen</t>
  </si>
  <si>
    <t xml:space="preserve">Kauko Suvikorpi, pj</t>
  </si>
  <si>
    <t xml:space="preserve">KULTAA  1972</t>
  </si>
  <si>
    <t xml:space="preserve">HOPEAA  1972</t>
  </si>
  <si>
    <t xml:space="preserve">PRONSSIA  1972</t>
  </si>
  <si>
    <t xml:space="preserve">Reijo Haka</t>
  </si>
  <si>
    <t xml:space="preserve">Kari Ekroth</t>
  </si>
  <si>
    <t xml:space="preserve">Pekka Harjula</t>
  </si>
  <si>
    <t xml:space="preserve">Mauri Alanne</t>
  </si>
  <si>
    <t xml:space="preserve">Lassi Oksanen</t>
  </si>
  <si>
    <t xml:space="preserve">Esko Henriksson</t>
  </si>
  <si>
    <t xml:space="preserve">Sippola</t>
  </si>
  <si>
    <t xml:space="preserve">Ilkka Iiskola</t>
  </si>
  <si>
    <t xml:space="preserve">Juha Ahvenniemi</t>
  </si>
  <si>
    <t xml:space="preserve">Pekka Eloranta</t>
  </si>
  <si>
    <t xml:space="preserve">Pertti Salonen, pj</t>
  </si>
  <si>
    <t xml:space="preserve">KULTAA  1973</t>
  </si>
  <si>
    <t xml:space="preserve">HOPEAA  1973</t>
  </si>
  <si>
    <t xml:space="preserve">PRONSSIA  1973</t>
  </si>
  <si>
    <t xml:space="preserve">Oiva Latikka</t>
  </si>
  <si>
    <t xml:space="preserve">Juhani Latikka</t>
  </si>
  <si>
    <t xml:space="preserve">Markku Sissala</t>
  </si>
  <si>
    <t xml:space="preserve">Kuortane</t>
  </si>
  <si>
    <t xml:space="preserve">Markku Yli-Hirvelä</t>
  </si>
  <si>
    <t xml:space="preserve">Veli-Matti Martikkala</t>
  </si>
  <si>
    <t xml:space="preserve">Jari-Pekka Martikkala</t>
  </si>
  <si>
    <t xml:space="preserve">Martti Saarikoski</t>
  </si>
  <si>
    <t xml:space="preserve">Asko Kortesniemi</t>
  </si>
  <si>
    <t xml:space="preserve">Juhani Kukkasela</t>
  </si>
  <si>
    <t xml:space="preserve">Tapio Malmivaara</t>
  </si>
  <si>
    <t xml:space="preserve">Erkki Viitala</t>
  </si>
  <si>
    <t xml:space="preserve">Arto Latikka</t>
  </si>
  <si>
    <t xml:space="preserve">Markku Latikka, pj</t>
  </si>
  <si>
    <t xml:space="preserve">KULTAA  1974</t>
  </si>
  <si>
    <t xml:space="preserve">HOPEAA  1974</t>
  </si>
  <si>
    <t xml:space="preserve">PRONSSIA  1974</t>
  </si>
  <si>
    <t xml:space="preserve">Kari Uosukainen</t>
  </si>
  <si>
    <t xml:space="preserve">Kari Stenberg</t>
  </si>
  <si>
    <t xml:space="preserve">Arto Lippojoki</t>
  </si>
  <si>
    <t xml:space="preserve">Vesa Lipsanen</t>
  </si>
  <si>
    <t xml:space="preserve">Jarmo Lipsanen</t>
  </si>
  <si>
    <t xml:space="preserve">Keijo Leiniäinen</t>
  </si>
  <si>
    <t xml:space="preserve">Veli-Matti Aitala</t>
  </si>
  <si>
    <t xml:space="preserve">Veli-Pekka Marttinen</t>
  </si>
  <si>
    <t xml:space="preserve">Vesa Vertanen</t>
  </si>
  <si>
    <t xml:space="preserve">Heikki Mälkiä</t>
  </si>
  <si>
    <t xml:space="preserve">Timo Hyppönen</t>
  </si>
  <si>
    <t xml:space="preserve">Juha Kainulainen</t>
  </si>
  <si>
    <t xml:space="preserve">pj Olavi Sintonen</t>
  </si>
  <si>
    <t xml:space="preserve">KULTAA  1975</t>
  </si>
  <si>
    <t xml:space="preserve">HOPEAA  1975</t>
  </si>
  <si>
    <t xml:space="preserve">PRONSSIA  1975</t>
  </si>
  <si>
    <t xml:space="preserve">Pekka Henttonen</t>
  </si>
  <si>
    <t xml:space="preserve">Tommi Heinonen</t>
  </si>
  <si>
    <t xml:space="preserve">Paavo Pekkalin</t>
  </si>
  <si>
    <t xml:space="preserve">Kari Ikonen</t>
  </si>
  <si>
    <t xml:space="preserve">Juha Skyttä</t>
  </si>
  <si>
    <t xml:space="preserve">30.05.1958</t>
  </si>
  <si>
    <t xml:space="preserve">Kyösti Jääskeläinen</t>
  </si>
  <si>
    <t xml:space="preserve">Timo Susi</t>
  </si>
  <si>
    <t xml:space="preserve">Ilkka Haka</t>
  </si>
  <si>
    <t xml:space="preserve">pj Pertti Salonen</t>
  </si>
  <si>
    <t xml:space="preserve">KULTAA  1976</t>
  </si>
  <si>
    <t xml:space="preserve">HOPEAA  1976</t>
  </si>
  <si>
    <t xml:space="preserve">PRONSSIA  1976</t>
  </si>
  <si>
    <t xml:space="preserve">Matti Töyrylä</t>
  </si>
  <si>
    <t xml:space="preserve">Pekka Salovaara</t>
  </si>
  <si>
    <t xml:space="preserve">pj Jukka-Pekka Löfman</t>
  </si>
  <si>
    <t xml:space="preserve">KULTAA  1977</t>
  </si>
  <si>
    <t xml:space="preserve">HOPEAA  1977</t>
  </si>
  <si>
    <t xml:space="preserve">PRONSSIA  1977</t>
  </si>
  <si>
    <t xml:space="preserve">Jouko Etula</t>
  </si>
  <si>
    <t xml:space="preserve">25.10.1960</t>
  </si>
  <si>
    <t xml:space="preserve">Tuomo Tallbacka</t>
  </si>
  <si>
    <t xml:space="preserve">18.10.1959</t>
  </si>
  <si>
    <t xml:space="preserve">Taavi Kivipelto</t>
  </si>
  <si>
    <t xml:space="preserve">Pekka Harju</t>
  </si>
  <si>
    <t xml:space="preserve">Harri Pitkänen</t>
  </si>
  <si>
    <t xml:space="preserve">Simo Joensuu</t>
  </si>
  <si>
    <t xml:space="preserve">Heikki Nelimarkka</t>
  </si>
  <si>
    <t xml:space="preserve">Osmo Pikkukangas</t>
  </si>
  <si>
    <t xml:space="preserve">Arto Rintala</t>
  </si>
  <si>
    <t xml:space="preserve">Pentti Hautakangas</t>
  </si>
  <si>
    <t xml:space="preserve">Lasse Mansikka-aho</t>
  </si>
  <si>
    <t xml:space="preserve">pj Paavo Halla-aho</t>
  </si>
  <si>
    <t xml:space="preserve">KULTAA  1978</t>
  </si>
  <si>
    <t xml:space="preserve">HOPEAA  1978</t>
  </si>
  <si>
    <t xml:space="preserve">PRONSSIA  1978</t>
  </si>
  <si>
    <t xml:space="preserve">*</t>
  </si>
  <si>
    <t xml:space="preserve">Juha Kivipelto</t>
  </si>
  <si>
    <t xml:space="preserve">KULTAA  1979</t>
  </si>
  <si>
    <t xml:space="preserve">HOPEAA  1979</t>
  </si>
  <si>
    <t xml:space="preserve">PRONSSIA  1979</t>
  </si>
  <si>
    <t xml:space="preserve">Mikko Parikka</t>
  </si>
  <si>
    <t xml:space="preserve">Jari Heikkilä</t>
  </si>
  <si>
    <t xml:space="preserve">Jyrki Mattila</t>
  </si>
  <si>
    <t xml:space="preserve">Juha Pousi</t>
  </si>
  <si>
    <t xml:space="preserve">Markku Hietala</t>
  </si>
  <si>
    <t xml:space="preserve">Kimmo Toikka</t>
  </si>
  <si>
    <t xml:space="preserve">Harri Lavi</t>
  </si>
  <si>
    <t xml:space="preserve">Pekka Lampikari</t>
  </si>
  <si>
    <t xml:space="preserve">Juha Forsell</t>
  </si>
  <si>
    <t xml:space="preserve">Ilpo Pekurinen</t>
  </si>
  <si>
    <t xml:space="preserve">Ari Kottila</t>
  </si>
  <si>
    <t xml:space="preserve">pj Ari Turppo</t>
  </si>
  <si>
    <t xml:space="preserve">KULTAA  1980</t>
  </si>
  <si>
    <t xml:space="preserve">HOPEAA  1980</t>
  </si>
  <si>
    <t xml:space="preserve">PRONSSIA  1980</t>
  </si>
  <si>
    <t xml:space="preserve">Vesa Vainio</t>
  </si>
  <si>
    <t xml:space="preserve">Pekka Huhtala</t>
  </si>
  <si>
    <t xml:space="preserve">Jari Taipale</t>
  </si>
  <si>
    <t xml:space="preserve">Ismo Mäkelä</t>
  </si>
  <si>
    <t xml:space="preserve">Jari Ahola</t>
  </si>
  <si>
    <t xml:space="preserve">Mikko Siirilä</t>
  </si>
  <si>
    <t xml:space="preserve">xx.xx.1963</t>
  </si>
  <si>
    <t xml:space="preserve">Mikko Ala-Luhtala</t>
  </si>
  <si>
    <t xml:space="preserve">Jouko Viinamäki</t>
  </si>
  <si>
    <t xml:space="preserve">Tapio Montonen</t>
  </si>
  <si>
    <t xml:space="preserve">Pasi Kuhalampi</t>
  </si>
  <si>
    <t xml:space="preserve">Matti Kurki</t>
  </si>
  <si>
    <t xml:space="preserve">Timo Turpela</t>
  </si>
  <si>
    <t xml:space="preserve">Risto Tammelin</t>
  </si>
  <si>
    <t xml:space="preserve">Pekka Pokela</t>
  </si>
  <si>
    <t xml:space="preserve">Jouni Vatanen</t>
  </si>
  <si>
    <t xml:space="preserve">Markku Heikkinen</t>
  </si>
  <si>
    <t xml:space="preserve">Tapani Taipale</t>
  </si>
  <si>
    <t xml:space="preserve">Arto Huhtala</t>
  </si>
  <si>
    <t xml:space="preserve">pj. Pertti Lahti</t>
  </si>
  <si>
    <t xml:space="preserve">Ari Salo</t>
  </si>
  <si>
    <t xml:space="preserve">Matti Kautto</t>
  </si>
  <si>
    <t xml:space="preserve">pj. Raimo Riitesuo</t>
  </si>
  <si>
    <t xml:space="preserve">KULTAA  1981</t>
  </si>
  <si>
    <t xml:space="preserve">HOPEAA  1981</t>
  </si>
  <si>
    <t xml:space="preserve">PRONSSIA  1981</t>
  </si>
  <si>
    <t xml:space="preserve">Jorma Parviainen</t>
  </si>
  <si>
    <t xml:space="preserve">Perttu Härkönen</t>
  </si>
  <si>
    <t xml:space="preserve">Esko Huovinen</t>
  </si>
  <si>
    <t xml:space="preserve">Jukka Vartiainen</t>
  </si>
  <si>
    <t xml:space="preserve">Marko Määttä</t>
  </si>
  <si>
    <t xml:space="preserve">Marko Korhonen</t>
  </si>
  <si>
    <t xml:space="preserve">Jarmo Wallin</t>
  </si>
  <si>
    <t xml:space="preserve">Asko Piirainen</t>
  </si>
  <si>
    <t xml:space="preserve">Jouni Heikkinen</t>
  </si>
  <si>
    <t xml:space="preserve">Petteri Pyykkönen</t>
  </si>
  <si>
    <t xml:space="preserve">Hannu Korhonen</t>
  </si>
  <si>
    <t xml:space="preserve">Jari Rusanen</t>
  </si>
  <si>
    <t xml:space="preserve">KULTAA  1982</t>
  </si>
  <si>
    <t xml:space="preserve">HOPEAA  1982</t>
  </si>
  <si>
    <t xml:space="preserve">PRONSSIA  1982</t>
  </si>
  <si>
    <t xml:space="preserve">Pasi Niemelä</t>
  </si>
  <si>
    <t xml:space="preserve">Karhula</t>
  </si>
  <si>
    <t xml:space="preserve">Ervo Pakkanen</t>
  </si>
  <si>
    <t xml:space="preserve">Jyrki Peltola</t>
  </si>
  <si>
    <t xml:space="preserve">24.10.1965</t>
  </si>
  <si>
    <t xml:space="preserve">Esa Niemelä</t>
  </si>
  <si>
    <t xml:space="preserve">Kai Luoma</t>
  </si>
  <si>
    <t xml:space="preserve">Pekka Kangas</t>
  </si>
  <si>
    <t xml:space="preserve">xx.xx.1964</t>
  </si>
  <si>
    <t xml:space="preserve">Kari Mäkelä</t>
  </si>
  <si>
    <t xml:space="preserve">Risto Kangas</t>
  </si>
  <si>
    <t xml:space="preserve">Vesa Koistinen</t>
  </si>
  <si>
    <t xml:space="preserve">Kari Kytömäki</t>
  </si>
  <si>
    <t xml:space="preserve">Antero Niemelä, pj</t>
  </si>
  <si>
    <t xml:space="preserve">KULTAA  1983</t>
  </si>
  <si>
    <t xml:space="preserve">HOPEAA  1983</t>
  </si>
  <si>
    <t xml:space="preserve">PRONSSIA  1983</t>
  </si>
  <si>
    <t xml:space="preserve">Raimo Bragge</t>
  </si>
  <si>
    <t xml:space="preserve">Nakkila</t>
  </si>
  <si>
    <t xml:space="preserve">Esa Honkalehto</t>
  </si>
  <si>
    <t xml:space="preserve">Kyyjärvi</t>
  </si>
  <si>
    <t xml:space="preserve">Jukka Yrjänen</t>
  </si>
  <si>
    <t xml:space="preserve">Mika Eerikäinen</t>
  </si>
  <si>
    <t xml:space="preserve">Hyvinkää</t>
  </si>
  <si>
    <t xml:space="preserve">Juha Pulliainen</t>
  </si>
  <si>
    <t xml:space="preserve">Markku Vahvelainen</t>
  </si>
  <si>
    <t xml:space="preserve">Rauno Haukka</t>
  </si>
  <si>
    <t xml:space="preserve">Simo Rautajärvi</t>
  </si>
  <si>
    <t xml:space="preserve">Jari Toivola</t>
  </si>
  <si>
    <t xml:space="preserve">Henrik Norrena</t>
  </si>
  <si>
    <t xml:space="preserve">Jari Auvinen</t>
  </si>
  <si>
    <t xml:space="preserve">Petteri Oksanen</t>
  </si>
  <si>
    <t xml:space="preserve">Ari Skyttä, pj</t>
  </si>
  <si>
    <t xml:space="preserve">KULTAA  1984</t>
  </si>
  <si>
    <t xml:space="preserve">HOPEAA  1984</t>
  </si>
  <si>
    <t xml:space="preserve">PRONSSIA  1984</t>
  </si>
  <si>
    <t xml:space="preserve">KULTAA  1985</t>
  </si>
  <si>
    <t xml:space="preserve">HOPEAA  1985</t>
  </si>
  <si>
    <t xml:space="preserve">PRONSSIA  1985</t>
  </si>
  <si>
    <t xml:space="preserve">Jan Hautala</t>
  </si>
  <si>
    <t xml:space="preserve">Jari Tyynelä</t>
  </si>
  <si>
    <t xml:space="preserve">Kinnula</t>
  </si>
  <si>
    <t xml:space="preserve">Mika Sivunen</t>
  </si>
  <si>
    <t xml:space="preserve">16.10.1967</t>
  </si>
  <si>
    <t xml:space="preserve">Vesa Mattila</t>
  </si>
  <si>
    <t xml:space="preserve">Kai Heikkilä</t>
  </si>
  <si>
    <t xml:space="preserve">Marko Pitkäkoski</t>
  </si>
  <si>
    <t xml:space="preserve">Jaakko Taipalus</t>
  </si>
  <si>
    <t xml:space="preserve">xx.xx.1967</t>
  </si>
  <si>
    <t xml:space="preserve">Heikki Aittasalo</t>
  </si>
  <si>
    <t xml:space="preserve">Esa Ankkuri</t>
  </si>
  <si>
    <t xml:space="preserve">Jarmo Uitto</t>
  </si>
  <si>
    <t xml:space="preserve">Jari Sipilä</t>
  </si>
  <si>
    <t xml:space="preserve">Petri Kivelä</t>
  </si>
  <si>
    <t xml:space="preserve">Pekka Mäki-Kahma</t>
  </si>
  <si>
    <t xml:space="preserve">Jyri Petäjämäki</t>
  </si>
  <si>
    <t xml:space="preserve">Jouko Sivunen, pj</t>
  </si>
  <si>
    <t xml:space="preserve">KULTAA  1986</t>
  </si>
  <si>
    <t xml:space="preserve">HOPEAA  1986</t>
  </si>
  <si>
    <t xml:space="preserve">PRONSSIA  1986</t>
  </si>
  <si>
    <t xml:space="preserve">Jarmo Saari</t>
  </si>
  <si>
    <t xml:space="preserve">Harri Aittasalo</t>
  </si>
  <si>
    <t xml:space="preserve">Jari Hyvönen</t>
  </si>
  <si>
    <t xml:space="preserve">Marko Kellberg</t>
  </si>
  <si>
    <t xml:space="preserve">Tuomo Olli, pj</t>
  </si>
  <si>
    <t xml:space="preserve">KULTAA  1987</t>
  </si>
  <si>
    <t xml:space="preserve">HOPEAA  1987</t>
  </si>
  <si>
    <t xml:space="preserve">PRONSSIA  1987</t>
  </si>
  <si>
    <t xml:space="preserve">Ari Etula</t>
  </si>
  <si>
    <t xml:space="preserve">Tero Ojajärvi</t>
  </si>
  <si>
    <t xml:space="preserve">Ari Halla-aho</t>
  </si>
  <si>
    <t xml:space="preserve">Sami Joensuu</t>
  </si>
  <si>
    <t xml:space="preserve">Ari Riihimäki</t>
  </si>
  <si>
    <t xml:space="preserve">xx.xx.1969</t>
  </si>
  <si>
    <t xml:space="preserve">Tuomo Ranttila</t>
  </si>
  <si>
    <t xml:space="preserve">Jussi Vainio</t>
  </si>
  <si>
    <t xml:space="preserve">Markku Linnanmäki</t>
  </si>
  <si>
    <t xml:space="preserve">Pekka Huttula</t>
  </si>
  <si>
    <t xml:space="preserve">Tero Kalliomaa</t>
  </si>
  <si>
    <t xml:space="preserve">Juha Mäkelä</t>
  </si>
  <si>
    <t xml:space="preserve">Jouni Halla-aho</t>
  </si>
  <si>
    <t xml:space="preserve">Paavo Halla-aho, pj</t>
  </si>
  <si>
    <t xml:space="preserve">KULTAA  1988</t>
  </si>
  <si>
    <t xml:space="preserve">Janne Vuorinen</t>
  </si>
  <si>
    <t xml:space="preserve">Kari Hakkarainen</t>
  </si>
  <si>
    <t xml:space="preserve">Sami Sirviö</t>
  </si>
  <si>
    <t xml:space="preserve">Marko Kähkönen</t>
  </si>
  <si>
    <t xml:space="preserve">Köpi Kuoppala</t>
  </si>
  <si>
    <t xml:space="preserve">Mika Tuovinen</t>
  </si>
  <si>
    <t xml:space="preserve">Mikko Kerttula</t>
  </si>
  <si>
    <t xml:space="preserve">Jarkko Kolehmainen</t>
  </si>
  <si>
    <t xml:space="preserve">Jouni Korhonen</t>
  </si>
  <si>
    <t xml:space="preserve">Tuomo Laukkanen</t>
  </si>
  <si>
    <t xml:space="preserve">Mika Meriläinen</t>
  </si>
  <si>
    <t xml:space="preserve">Juha-Pekka Salminen</t>
  </si>
  <si>
    <t xml:space="preserve">Juha Tanskanen, pj</t>
  </si>
  <si>
    <t xml:space="preserve">KULTAA  1989</t>
  </si>
  <si>
    <t xml:space="preserve">HOPEAA  1989</t>
  </si>
  <si>
    <t xml:space="preserve">PRONSSIA  1989</t>
  </si>
  <si>
    <t xml:space="preserve">Riku Kytösalmi</t>
  </si>
  <si>
    <t xml:space="preserve">Pasi Tuuva</t>
  </si>
  <si>
    <t xml:space="preserve">Marko Koivikko</t>
  </si>
  <si>
    <t xml:space="preserve">27.10.1972</t>
  </si>
  <si>
    <t xml:space="preserve">Mikko Pajari</t>
  </si>
  <si>
    <t xml:space="preserve">31.10.1970</t>
  </si>
  <si>
    <t xml:space="preserve">Joni Niskanen</t>
  </si>
  <si>
    <t xml:space="preserve">Esa Järvinen</t>
  </si>
  <si>
    <t xml:space="preserve">Mikko Forsman</t>
  </si>
  <si>
    <t xml:space="preserve">Ville Irtamo</t>
  </si>
  <si>
    <t xml:space="preserve">Timo Kurki</t>
  </si>
  <si>
    <t xml:space="preserve">xx.xx.1970</t>
  </si>
  <si>
    <t xml:space="preserve">Jarno Latva</t>
  </si>
  <si>
    <t xml:space="preserve">Juha Virolainen</t>
  </si>
  <si>
    <t xml:space="preserve">Teijo Kytösalmi, pj</t>
  </si>
  <si>
    <t xml:space="preserve">KULTAA  1990</t>
  </si>
  <si>
    <t xml:space="preserve">HOPEAA  1990</t>
  </si>
  <si>
    <t xml:space="preserve">PRONSSIA  1990</t>
  </si>
  <si>
    <t xml:space="preserve">Pasi Nurminen</t>
  </si>
  <si>
    <t xml:space="preserve">14.11.1971</t>
  </si>
  <si>
    <t xml:space="preserve">Markus Meriläinen</t>
  </si>
  <si>
    <t xml:space="preserve">Antti Laine</t>
  </si>
  <si>
    <t xml:space="preserve">Sauli Määttä</t>
  </si>
  <si>
    <t xml:space="preserve">Sami Toikka</t>
  </si>
  <si>
    <t xml:space="preserve">Teppo Lindsberg</t>
  </si>
  <si>
    <t xml:space="preserve">Tommi Kärki</t>
  </si>
  <si>
    <t xml:space="preserve">Mika Härkin</t>
  </si>
  <si>
    <t xml:space="preserve">Marko Pasi</t>
  </si>
  <si>
    <t xml:space="preserve">Pekka Heikkinen</t>
  </si>
  <si>
    <t xml:space="preserve">Ari Anttila</t>
  </si>
  <si>
    <t xml:space="preserve">Sami Muranen</t>
  </si>
  <si>
    <t xml:space="preserve">Jussi-Pekka Toikka</t>
  </si>
  <si>
    <t xml:space="preserve">Mika Kilpeläinen</t>
  </si>
  <si>
    <t xml:space="preserve">Ari Paavola</t>
  </si>
  <si>
    <t xml:space="preserve">Janne Paronen</t>
  </si>
  <si>
    <t xml:space="preserve">Jani Komulainen</t>
  </si>
  <si>
    <t xml:space="preserve">Tuomas Pennanen</t>
  </si>
  <si>
    <t xml:space="preserve">Jari Penttinen</t>
  </si>
  <si>
    <t xml:space="preserve">Teemu Saarelainen</t>
  </si>
  <si>
    <t xml:space="preserve">Juha Tiitta</t>
  </si>
  <si>
    <t xml:space="preserve">Lassi Forsell, pj</t>
  </si>
  <si>
    <t xml:space="preserve">KULTAA  1991</t>
  </si>
  <si>
    <t xml:space="preserve">HOPEAA  1991</t>
  </si>
  <si>
    <t xml:space="preserve">PRONSSIA  1991</t>
  </si>
  <si>
    <t xml:space="preserve">Pekka Poikolainen</t>
  </si>
  <si>
    <t xml:space="preserve">Timo Rautiainen</t>
  </si>
  <si>
    <t xml:space="preserve">xx.xx.1972</t>
  </si>
  <si>
    <t xml:space="preserve">Mika Moilanen</t>
  </si>
  <si>
    <t xml:space="preserve">Kari Partanen</t>
  </si>
  <si>
    <t xml:space="preserve">Mikko Arffman</t>
  </si>
  <si>
    <t xml:space="preserve">Matti Luhtaniemi</t>
  </si>
  <si>
    <t xml:space="preserve">Petri Lindsberg, pj</t>
  </si>
  <si>
    <t xml:space="preserve">KULTAA  1992</t>
  </si>
  <si>
    <t xml:space="preserve">HOPEAA  1992</t>
  </si>
  <si>
    <t xml:space="preserve">PRONSSIA  1992</t>
  </si>
  <si>
    <t xml:space="preserve">Marko Honkola</t>
  </si>
  <si>
    <t xml:space="preserve">Jukka-Pekka Leskinen</t>
  </si>
  <si>
    <t xml:space="preserve">Antti Säkkinen</t>
  </si>
  <si>
    <t xml:space="preserve">Juha-Pekka Soini</t>
  </si>
  <si>
    <t xml:space="preserve">Janne Monni</t>
  </si>
  <si>
    <t xml:space="preserve">Jukka Marttala</t>
  </si>
  <si>
    <t xml:space="preserve">Pasi Haapasalmi</t>
  </si>
  <si>
    <t xml:space="preserve">Pasi Tyynelä</t>
  </si>
  <si>
    <t xml:space="preserve">Karstula</t>
  </si>
  <si>
    <t xml:space="preserve">Tomi Ilomäki</t>
  </si>
  <si>
    <t xml:space="preserve">Pekka Saukko</t>
  </si>
  <si>
    <t xml:space="preserve">Toni Pyhälahti</t>
  </si>
  <si>
    <t xml:space="preserve">Janne Kiviharju</t>
  </si>
  <si>
    <t xml:space="preserve">Tuomas Pippola</t>
  </si>
  <si>
    <t xml:space="preserve">Tuomas Suokonautio</t>
  </si>
  <si>
    <t xml:space="preserve">Jani-Pekka Tarpio</t>
  </si>
  <si>
    <t xml:space="preserve">Anssi Kanto</t>
  </si>
  <si>
    <t xml:space="preserve">Janne Kauppinen</t>
  </si>
  <si>
    <t xml:space="preserve">Jukka Peltoniemi, pj</t>
  </si>
  <si>
    <t xml:space="preserve">KULTAA  1993</t>
  </si>
  <si>
    <t xml:space="preserve">HOPEAA  1993</t>
  </si>
  <si>
    <t xml:space="preserve">PRONSSIA  1993</t>
  </si>
  <si>
    <t xml:space="preserve">Jarmo Heikkinen</t>
  </si>
  <si>
    <t xml:space="preserve">Marko Mielonen</t>
  </si>
  <si>
    <t xml:space="preserve">Mikko Huotari</t>
  </si>
  <si>
    <t xml:space="preserve">12.12.1976</t>
  </si>
  <si>
    <t xml:space="preserve">Anssi Raitala</t>
  </si>
  <si>
    <t xml:space="preserve">Olli-Jussi Makkonen</t>
  </si>
  <si>
    <t xml:space="preserve">Simo Laasonen</t>
  </si>
  <si>
    <t xml:space="preserve">Teemu Strengell</t>
  </si>
  <si>
    <t xml:space="preserve">Petri Pieviläinen</t>
  </si>
  <si>
    <t xml:space="preserve">Miikka Ruotsalainen</t>
  </si>
  <si>
    <t xml:space="preserve">KULTAA  1994</t>
  </si>
  <si>
    <t xml:space="preserve">HOPEAA  1994</t>
  </si>
  <si>
    <t xml:space="preserve">PRONSSIA  1994</t>
  </si>
  <si>
    <t xml:space="preserve">Janne Kangasaho</t>
  </si>
  <si>
    <t xml:space="preserve">Jukka Latvala</t>
  </si>
  <si>
    <t xml:space="preserve">Jani Kangasaho</t>
  </si>
  <si>
    <t xml:space="preserve">Janne Rauhala</t>
  </si>
  <si>
    <t xml:space="preserve">Miika Jaatinen</t>
  </si>
  <si>
    <t xml:space="preserve">Tomi Saari</t>
  </si>
  <si>
    <t xml:space="preserve">Juhani Aho</t>
  </si>
  <si>
    <t xml:space="preserve">Tero Lassila</t>
  </si>
  <si>
    <t xml:space="preserve">16.10.1977</t>
  </si>
  <si>
    <t xml:space="preserve">Pekka Kuusisaari</t>
  </si>
  <si>
    <t xml:space="preserve">Juha-Matti Peltola</t>
  </si>
  <si>
    <t xml:space="preserve">Timo Einola</t>
  </si>
  <si>
    <t xml:space="preserve">Timo Kivipelto</t>
  </si>
  <si>
    <t xml:space="preserve">Pasi Leppäniemi</t>
  </si>
  <si>
    <t xml:space="preserve">Petteri Tervanen</t>
  </si>
  <si>
    <t xml:space="preserve">Arto Malinen</t>
  </si>
  <si>
    <t xml:space="preserve">Janne Latvala</t>
  </si>
  <si>
    <t xml:space="preserve">Janne Niemi</t>
  </si>
  <si>
    <t xml:space="preserve">Sami Piirainen</t>
  </si>
  <si>
    <t xml:space="preserve">Juha Alanen</t>
  </si>
  <si>
    <t xml:space="preserve">Tomi Pilbacka</t>
  </si>
  <si>
    <t xml:space="preserve">Jaakko Korhonen</t>
  </si>
  <si>
    <t xml:space="preserve">Tuukka Elonheimo</t>
  </si>
  <si>
    <t xml:space="preserve">Jari-Matti Järviaho</t>
  </si>
  <si>
    <t xml:space="preserve">Jyrki Pursiainen</t>
  </si>
  <si>
    <t xml:space="preserve">Juha Niittula</t>
  </si>
  <si>
    <t xml:space="preserve">Tomi Pippola</t>
  </si>
  <si>
    <t xml:space="preserve">Jussi Ignatius</t>
  </si>
  <si>
    <t xml:space="preserve">Sami Kivelä</t>
  </si>
  <si>
    <t xml:space="preserve">Pasi Herrala, pj</t>
  </si>
  <si>
    <t xml:space="preserve">Henri Mämmi</t>
  </si>
  <si>
    <t xml:space="preserve">Janne Kangas</t>
  </si>
  <si>
    <t xml:space="preserve">Kari Kleemola, pj</t>
  </si>
  <si>
    <t xml:space="preserve">Matti Nuolikoski</t>
  </si>
  <si>
    <t xml:space="preserve">Hannu Mäkelä, pj</t>
  </si>
  <si>
    <t xml:space="preserve">Markku Vainio, pj</t>
  </si>
  <si>
    <t xml:space="preserve">KULTAA  1995</t>
  </si>
  <si>
    <t xml:space="preserve">HOPEAA  1995</t>
  </si>
  <si>
    <t xml:space="preserve">PRONSSIA  1995</t>
  </si>
  <si>
    <t xml:space="preserve">Antti Vihtkari</t>
  </si>
  <si>
    <t xml:space="preserve">Toni Kohonen</t>
  </si>
  <si>
    <t xml:space="preserve">Kitee</t>
  </si>
  <si>
    <t xml:space="preserve">Timo Rantatorikka</t>
  </si>
  <si>
    <t xml:space="preserve">Sami Partanen</t>
  </si>
  <si>
    <t xml:space="preserve">Rautjärvi</t>
  </si>
  <si>
    <t xml:space="preserve">Riku Rantanen</t>
  </si>
  <si>
    <t xml:space="preserve">Mika Laukkanen</t>
  </si>
  <si>
    <t xml:space="preserve">Niku Peltokangas</t>
  </si>
  <si>
    <t xml:space="preserve">Sami Laine</t>
  </si>
  <si>
    <t xml:space="preserve">Mikko Varonen</t>
  </si>
  <si>
    <t xml:space="preserve">Oskari Joki</t>
  </si>
  <si>
    <t xml:space="preserve">Antti Järvinen</t>
  </si>
  <si>
    <t xml:space="preserve">Jarno Kokko</t>
  </si>
  <si>
    <t xml:space="preserve">Antti Rantatorikka</t>
  </si>
  <si>
    <t xml:space="preserve">Pekka Toropainen</t>
  </si>
  <si>
    <t xml:space="preserve">Timo Luostarinen</t>
  </si>
  <si>
    <t xml:space="preserve">Veli-Matti Kuronen</t>
  </si>
  <si>
    <t xml:space="preserve">Juha Kallio</t>
  </si>
  <si>
    <t xml:space="preserve">Mikko Kärnä</t>
  </si>
  <si>
    <t xml:space="preserve">Timo Saastamoinen</t>
  </si>
  <si>
    <t xml:space="preserve">Tohmajärvi</t>
  </si>
  <si>
    <t xml:space="preserve">Sami Kokko</t>
  </si>
  <si>
    <t xml:space="preserve">Heikki Salonen</t>
  </si>
  <si>
    <t xml:space="preserve">Jukka Varonen</t>
  </si>
  <si>
    <t xml:space="preserve">Petri Juntunen</t>
  </si>
  <si>
    <t xml:space="preserve">Juha Ikonen</t>
  </si>
  <si>
    <t xml:space="preserve">Hannu Lignell</t>
  </si>
  <si>
    <t xml:space="preserve">Sami Ikonen</t>
  </si>
  <si>
    <t xml:space="preserve">Tomi Kaksonen</t>
  </si>
  <si>
    <t xml:space="preserve">Petri Alanen</t>
  </si>
  <si>
    <t xml:space="preserve">Vesa Ryyli</t>
  </si>
  <si>
    <t xml:space="preserve">Jere Mutanen</t>
  </si>
  <si>
    <t xml:space="preserve">Jari Alasmäki, pj</t>
  </si>
  <si>
    <t xml:space="preserve">Mikko Nikkilä</t>
  </si>
  <si>
    <t xml:space="preserve">Joni Silvennoinen</t>
  </si>
  <si>
    <t xml:space="preserve">Jarno Tiihonen</t>
  </si>
  <si>
    <t xml:space="preserve">Lasse Järvinen, pj</t>
  </si>
  <si>
    <t xml:space="preserve">KULTAA  1996</t>
  </si>
  <si>
    <t xml:space="preserve">HOPEAA  1996</t>
  </si>
  <si>
    <t xml:space="preserve">PRONSSIA  1996</t>
  </si>
  <si>
    <t xml:space="preserve">Juha Korhonen</t>
  </si>
  <si>
    <t xml:space="preserve">Jarkko Perttula</t>
  </si>
  <si>
    <t xml:space="preserve">Mikko Lahtinen</t>
  </si>
  <si>
    <t xml:space="preserve">Petri Kemppainen</t>
  </si>
  <si>
    <t xml:space="preserve">Mikko Niinikoski</t>
  </si>
  <si>
    <t xml:space="preserve">Jaska Huttunen</t>
  </si>
  <si>
    <t xml:space="preserve">Jani Korhonen</t>
  </si>
  <si>
    <t xml:space="preserve">Pekka Niinikoski</t>
  </si>
  <si>
    <t xml:space="preserve">Veikka Ketonen</t>
  </si>
  <si>
    <t xml:space="preserve">Mikko Närhi</t>
  </si>
  <si>
    <t xml:space="preserve">Timo Ylönen</t>
  </si>
  <si>
    <t xml:space="preserve">Jarno Mönkkönen</t>
  </si>
  <si>
    <t xml:space="preserve">Pertti Keränen</t>
  </si>
  <si>
    <t xml:space="preserve">Petri Kilpeläinen</t>
  </si>
  <si>
    <t xml:space="preserve">Niko Lappi</t>
  </si>
  <si>
    <t xml:space="preserve">Vesa Musto</t>
  </si>
  <si>
    <t xml:space="preserve">Janne Eskelinen</t>
  </si>
  <si>
    <t xml:space="preserve">Tommi Kinnunen</t>
  </si>
  <si>
    <t xml:space="preserve">Kajaani</t>
  </si>
  <si>
    <t xml:space="preserve">Olli Happonen</t>
  </si>
  <si>
    <t xml:space="preserve">Jussi Hietainen</t>
  </si>
  <si>
    <t xml:space="preserve">Mikkeli</t>
  </si>
  <si>
    <t xml:space="preserve">Heikki Immonen</t>
  </si>
  <si>
    <t xml:space="preserve">Heikki Holopainen</t>
  </si>
  <si>
    <t xml:space="preserve">Antti Rissanen</t>
  </si>
  <si>
    <t xml:space="preserve">Antti Keränen</t>
  </si>
  <si>
    <t xml:space="preserve">Tommi Kaakkunen</t>
  </si>
  <si>
    <t xml:space="preserve">Ville Kainulainen</t>
  </si>
  <si>
    <t xml:space="preserve">Pasi Kyöttinen, pj</t>
  </si>
  <si>
    <t xml:space="preserve">Jyrki Nousiainen</t>
  </si>
  <si>
    <t xml:space="preserve">KULTAA  1997</t>
  </si>
  <si>
    <t xml:space="preserve">HOPEAA  1997</t>
  </si>
  <si>
    <t xml:space="preserve">PRONSSIA  1997</t>
  </si>
  <si>
    <t xml:space="preserve">Markku Hylkilä</t>
  </si>
  <si>
    <t xml:space="preserve">Reisjärvi</t>
  </si>
  <si>
    <t xml:space="preserve">Tuomo Schroderus</t>
  </si>
  <si>
    <t xml:space="preserve">Jussi Kivisilta</t>
  </si>
  <si>
    <t xml:space="preserve">Kalle Raitala</t>
  </si>
  <si>
    <t xml:space="preserve">Taneli Rantatorikka</t>
  </si>
  <si>
    <t xml:space="preserve">Heikki Klemetti</t>
  </si>
  <si>
    <t xml:space="preserve">Antti Aamuvuori</t>
  </si>
  <si>
    <t xml:space="preserve">Olli-Jussi Rissanen</t>
  </si>
  <si>
    <t xml:space="preserve">Matti Helimo</t>
  </si>
  <si>
    <t xml:space="preserve">Teemu Juntunen</t>
  </si>
  <si>
    <t xml:space="preserve">Janne Pesonen</t>
  </si>
  <si>
    <t xml:space="preserve">Antti Luusuaniemi</t>
  </si>
  <si>
    <t xml:space="preserve">Mikael Mantila</t>
  </si>
  <si>
    <t xml:space="preserve">Jesse Kokkonen</t>
  </si>
  <si>
    <t xml:space="preserve">Mika Nuora</t>
  </si>
  <si>
    <t xml:space="preserve">Jukka Vartiainen, pj</t>
  </si>
  <si>
    <t xml:space="preserve">Tommi Ihalainen</t>
  </si>
  <si>
    <t xml:space="preserve">Sami Niemi</t>
  </si>
  <si>
    <t xml:space="preserve">Jukka Joutsi</t>
  </si>
  <si>
    <t xml:space="preserve">Lauri Luusuaniemi</t>
  </si>
  <si>
    <t xml:space="preserve">Juha Sokka</t>
  </si>
  <si>
    <t xml:space="preserve">Juha Haapala, pj</t>
  </si>
  <si>
    <t xml:space="preserve">Jari Luopa, pj</t>
  </si>
  <si>
    <t xml:space="preserve">Mika Lähteenmäki, pj</t>
  </si>
  <si>
    <t xml:space="preserve">KULTAA  1998</t>
  </si>
  <si>
    <t xml:space="preserve">HOPEAA  1998</t>
  </si>
  <si>
    <t xml:space="preserve">PRONSSIA  1998</t>
  </si>
  <si>
    <t xml:space="preserve">Mikko Röppänen</t>
  </si>
  <si>
    <t xml:space="preserve">Sami Karjala</t>
  </si>
  <si>
    <t xml:space="preserve">Topi Kosonen</t>
  </si>
  <si>
    <t xml:space="preserve">Jukka Ristimäki</t>
  </si>
  <si>
    <t xml:space="preserve">Henri Heinäheimo</t>
  </si>
  <si>
    <t xml:space="preserve">Alahärmä</t>
  </si>
  <si>
    <t xml:space="preserve">Olli Lehtola</t>
  </si>
  <si>
    <t xml:space="preserve">Sami Lindström</t>
  </si>
  <si>
    <t xml:space="preserve">Kristian Rajala</t>
  </si>
  <si>
    <t xml:space="preserve">Ismo Ankkuri</t>
  </si>
  <si>
    <t xml:space="preserve">Jarkko Rautio</t>
  </si>
  <si>
    <t xml:space="preserve">21.11.1978</t>
  </si>
  <si>
    <t xml:space="preserve">Riku Rahikka</t>
  </si>
  <si>
    <t xml:space="preserve">13.05.1978</t>
  </si>
  <si>
    <t xml:space="preserve">Antti Kataja-Rahko</t>
  </si>
  <si>
    <t xml:space="preserve">Ville Huuhtanen</t>
  </si>
  <si>
    <t xml:space="preserve">Ilkka Uusitalo</t>
  </si>
  <si>
    <t xml:space="preserve">Antti Kontinen</t>
  </si>
  <si>
    <t xml:space="preserve">16.11.1979</t>
  </si>
  <si>
    <t xml:space="preserve">Joni Järvinen</t>
  </si>
  <si>
    <t xml:space="preserve">Timo Ala-Lipasti</t>
  </si>
  <si>
    <t xml:space="preserve">Ilkka Hirvonen</t>
  </si>
  <si>
    <t xml:space="preserve">Juuso Kerola</t>
  </si>
  <si>
    <t xml:space="preserve">Jukka Kataja-Rahko</t>
  </si>
  <si>
    <t xml:space="preserve">Petri Pulliainen</t>
  </si>
  <si>
    <t xml:space="preserve">Jouni Rosenberg</t>
  </si>
  <si>
    <t xml:space="preserve">Jussi Harju</t>
  </si>
  <si>
    <t xml:space="preserve">Marko Keskinen</t>
  </si>
  <si>
    <t xml:space="preserve">Arto Ala-Hannula</t>
  </si>
  <si>
    <t xml:space="preserve">Jarkko Ekroth</t>
  </si>
  <si>
    <t xml:space="preserve">Ville Viljaranta</t>
  </si>
  <si>
    <t xml:space="preserve">Olli Tolppanen</t>
  </si>
  <si>
    <t xml:space="preserve">Simo Vanhala</t>
  </si>
  <si>
    <t xml:space="preserve">Pentti Haavisto</t>
  </si>
  <si>
    <t xml:space="preserve">Juha Antikainen</t>
  </si>
  <si>
    <t xml:space="preserve">Anjalankoski</t>
  </si>
  <si>
    <t xml:space="preserve">Kari Hanhikangas</t>
  </si>
  <si>
    <t xml:space="preserve">Aki Vainionpää</t>
  </si>
  <si>
    <t xml:space="preserve">Jari Kolehmainen</t>
  </si>
  <si>
    <t xml:space="preserve">Timo Salminen</t>
  </si>
  <si>
    <t xml:space="preserve">Jussi Ketonen</t>
  </si>
  <si>
    <t xml:space="preserve">Tero Viinanen</t>
  </si>
  <si>
    <t xml:space="preserve">Mika Lahtinen</t>
  </si>
  <si>
    <t xml:space="preserve">Markus Latikka</t>
  </si>
  <si>
    <t xml:space="preserve">Tommi Hautamäki</t>
  </si>
  <si>
    <t xml:space="preserve">Mikko Ristimäki</t>
  </si>
  <si>
    <t xml:space="preserve">Sami Koivisto</t>
  </si>
  <si>
    <t xml:space="preserve">Joni Inkinen</t>
  </si>
  <si>
    <t xml:space="preserve">Juho Uotila</t>
  </si>
  <si>
    <t xml:space="preserve">Jussi Järvinen, pj</t>
  </si>
  <si>
    <t xml:space="preserve">Iiro Penttilä</t>
  </si>
  <si>
    <t xml:space="preserve">Mikko Viljaranta</t>
  </si>
  <si>
    <t xml:space="preserve">Ville Kärkkäinen</t>
  </si>
  <si>
    <t xml:space="preserve">Olli Viljaranta, pj</t>
  </si>
  <si>
    <t xml:space="preserve">Antti Pirttinen</t>
  </si>
  <si>
    <t xml:space="preserve">Juuso Rajakallio, pj</t>
  </si>
  <si>
    <t xml:space="preserve">Raimo Bragge, pj</t>
  </si>
  <si>
    <t xml:space="preserve">Jouko Hujanen, pj</t>
  </si>
  <si>
    <t xml:space="preserve">Mikko Vitikainen, pj</t>
  </si>
  <si>
    <t xml:space="preserve">KULTAA  1999</t>
  </si>
  <si>
    <t xml:space="preserve">HOPEAA  1999</t>
  </si>
  <si>
    <t xml:space="preserve">PRONSSIA  1999</t>
  </si>
  <si>
    <t xml:space="preserve">Jimi Heikkinen</t>
  </si>
  <si>
    <t xml:space="preserve">Matti Salminen</t>
  </si>
  <si>
    <t xml:space="preserve">Petri Pennanen</t>
  </si>
  <si>
    <t xml:space="preserve">18.11.1981</t>
  </si>
  <si>
    <t xml:space="preserve">Pasi Paakkinen</t>
  </si>
  <si>
    <t xml:space="preserve">Pekka Hietakangas</t>
  </si>
  <si>
    <t xml:space="preserve">Timo Hynninen</t>
  </si>
  <si>
    <t xml:space="preserve">Matti Meriläinen</t>
  </si>
  <si>
    <t xml:space="preserve">Hannu Virolainen</t>
  </si>
  <si>
    <t xml:space="preserve">Punkaharju</t>
  </si>
  <si>
    <t xml:space="preserve">Jarno Sutinen</t>
  </si>
  <si>
    <t xml:space="preserve">Arttu Heikkinen</t>
  </si>
  <si>
    <t xml:space="preserve">10.12.1980</t>
  </si>
  <si>
    <t xml:space="preserve">Saku Havukainen</t>
  </si>
  <si>
    <t xml:space="preserve">Janne Väisänen</t>
  </si>
  <si>
    <t xml:space="preserve">Antti Lampinen</t>
  </si>
  <si>
    <t xml:space="preserve">Ville Viitala</t>
  </si>
  <si>
    <t xml:space="preserve">Tuomas Hirvonen</t>
  </si>
  <si>
    <t xml:space="preserve">Jaska Hirvonen</t>
  </si>
  <si>
    <t xml:space="preserve">Hannu Väkeväinen</t>
  </si>
  <si>
    <t xml:space="preserve">Risto Viitanen</t>
  </si>
  <si>
    <t xml:space="preserve">Harri Tegelberg, pj</t>
  </si>
  <si>
    <t xml:space="preserve">Jukka Varonen, pj</t>
  </si>
  <si>
    <t xml:space="preserve">Risto Sarvikas</t>
  </si>
  <si>
    <t xml:space="preserve">Juha Harviainen</t>
  </si>
  <si>
    <t xml:space="preserve">Sami Kuusisto</t>
  </si>
  <si>
    <t xml:space="preserve">Jussi Valli</t>
  </si>
  <si>
    <t xml:space="preserve">KULTAA  2000</t>
  </si>
  <si>
    <t xml:space="preserve">HOPEAA  2000</t>
  </si>
  <si>
    <t xml:space="preserve">PRONSSIA  2000</t>
  </si>
  <si>
    <t xml:space="preserve">Roope Korhonen</t>
  </si>
  <si>
    <t xml:space="preserve">Harri Yrttiaho</t>
  </si>
  <si>
    <t xml:space="preserve">Juha-Matti Sirviö</t>
  </si>
  <si>
    <t xml:space="preserve">Pekka Saari</t>
  </si>
  <si>
    <t xml:space="preserve">Mikko Korhonen</t>
  </si>
  <si>
    <t xml:space="preserve">Tomi Viinamäki</t>
  </si>
  <si>
    <t xml:space="preserve">Ilkka Haatainen</t>
  </si>
  <si>
    <t xml:space="preserve">Markus Ojanperä</t>
  </si>
  <si>
    <t xml:space="preserve">Joni Haatainen</t>
  </si>
  <si>
    <t xml:space="preserve">Jaakko Heikkinen</t>
  </si>
  <si>
    <t xml:space="preserve">Juha Leppälä</t>
  </si>
  <si>
    <t xml:space="preserve">Jari Kemppainen</t>
  </si>
  <si>
    <t xml:space="preserve">Juho Lokka</t>
  </si>
  <si>
    <t xml:space="preserve">Timo Pääkkönen</t>
  </si>
  <si>
    <t xml:space="preserve">Aki-Pekka Rissanen</t>
  </si>
  <si>
    <t xml:space="preserve">Ilkka Salmi</t>
  </si>
  <si>
    <t xml:space="preserve">Markus Sovelius</t>
  </si>
  <si>
    <t xml:space="preserve">Olli Tikkanen</t>
  </si>
  <si>
    <t xml:space="preserve">Ville Sirviö</t>
  </si>
  <si>
    <t xml:space="preserve">Tuomo Soini</t>
  </si>
  <si>
    <t xml:space="preserve">Ilkka Keränen</t>
  </si>
  <si>
    <t xml:space="preserve">Timo Kilpeläinen</t>
  </si>
  <si>
    <t xml:space="preserve">Petri Kaski, pj</t>
  </si>
  <si>
    <t xml:space="preserve">Jari Luoto, pj</t>
  </si>
  <si>
    <t xml:space="preserve">Marko Haverinen</t>
  </si>
  <si>
    <t xml:space="preserve">Janne Huotari</t>
  </si>
  <si>
    <t xml:space="preserve">Harri Sirviö</t>
  </si>
  <si>
    <t xml:space="preserve">Sami Korhonen</t>
  </si>
  <si>
    <t xml:space="preserve">KULTAA  2001</t>
  </si>
  <si>
    <t xml:space="preserve">HOPEAA  2001</t>
  </si>
  <si>
    <t xml:space="preserve">PRONSSIA  2001</t>
  </si>
  <si>
    <t xml:space="preserve">Matti Latvala</t>
  </si>
  <si>
    <t xml:space="preserve">Antti Hartikainen</t>
  </si>
  <si>
    <t xml:space="preserve">Hannu Kiukkonen</t>
  </si>
  <si>
    <t xml:space="preserve">Jyri Kyllönen</t>
  </si>
  <si>
    <t xml:space="preserve">Peräseinäjoki</t>
  </si>
  <si>
    <t xml:space="preserve">Jussi Parvi</t>
  </si>
  <si>
    <t xml:space="preserve">Martti Kuusisto</t>
  </si>
  <si>
    <t xml:space="preserve">Markus Törmä</t>
  </si>
  <si>
    <t xml:space="preserve">Vähäkyrö</t>
  </si>
  <si>
    <t xml:space="preserve">Lauri Suutarinen</t>
  </si>
  <si>
    <t xml:space="preserve">Ville Metsä-Ketelä</t>
  </si>
  <si>
    <t xml:space="preserve">Samuli Kukkola</t>
  </si>
  <si>
    <t xml:space="preserve">Erno Hautamäki</t>
  </si>
  <si>
    <t xml:space="preserve">Antti Soini</t>
  </si>
  <si>
    <t xml:space="preserve">23.11.1986</t>
  </si>
  <si>
    <t xml:space="preserve">Heikki Nikkola</t>
  </si>
  <si>
    <t xml:space="preserve">Tommi Nissinen</t>
  </si>
  <si>
    <t xml:space="preserve">Jarkko Hietikko</t>
  </si>
  <si>
    <t xml:space="preserve">Petteri Okkonen</t>
  </si>
  <si>
    <t xml:space="preserve">Juha Esala</t>
  </si>
  <si>
    <t xml:space="preserve">Ville Loukasmäki</t>
  </si>
  <si>
    <t xml:space="preserve">Heikki Hiltunen</t>
  </si>
  <si>
    <t xml:space="preserve">Johannes Luomala</t>
  </si>
  <si>
    <t xml:space="preserve">Harri Myllärinen</t>
  </si>
  <si>
    <t xml:space="preserve">Justus Uusi-Kyyny</t>
  </si>
  <si>
    <t xml:space="preserve">Vihti</t>
  </si>
  <si>
    <t xml:space="preserve">Mikko Jantunen</t>
  </si>
  <si>
    <t xml:space="preserve">Juha Toivio</t>
  </si>
  <si>
    <t xml:space="preserve">Timo Vesimäki</t>
  </si>
  <si>
    <t xml:space="preserve">Juha-Matti Valli</t>
  </si>
  <si>
    <t xml:space="preserve">Olli Korhonen</t>
  </si>
  <si>
    <t xml:space="preserve">Pekka Haapasalmi</t>
  </si>
  <si>
    <t xml:space="preserve">Tero Lehtinen, pj</t>
  </si>
  <si>
    <t xml:space="preserve">Jukka Liuski</t>
  </si>
  <si>
    <t xml:space="preserve">Sami-Petteri Kivimäki</t>
  </si>
  <si>
    <t xml:space="preserve">Pekka Lukkari</t>
  </si>
  <si>
    <t xml:space="preserve">Timo Ala-Lipasti, pj</t>
  </si>
  <si>
    <t xml:space="preserve">Henri Heinäheimo, pj</t>
  </si>
  <si>
    <t xml:space="preserve">KULTAA  2002</t>
  </si>
  <si>
    <t xml:space="preserve">HOPEAA  2002</t>
  </si>
  <si>
    <t xml:space="preserve">PRONSSIA  2002</t>
  </si>
  <si>
    <t xml:space="preserve">Timo Kallio</t>
  </si>
  <si>
    <t xml:space="preserve">Pattijoki</t>
  </si>
  <si>
    <t xml:space="preserve">Veli-Pekka Yli-Hirvelä</t>
  </si>
  <si>
    <t xml:space="preserve">Jari Törmänen</t>
  </si>
  <si>
    <t xml:space="preserve">Raahe</t>
  </si>
  <si>
    <t xml:space="preserve">Joonas Eirola</t>
  </si>
  <si>
    <t xml:space="preserve">Vantaa</t>
  </si>
  <si>
    <t xml:space="preserve">Mikko Kytömäki</t>
  </si>
  <si>
    <t xml:space="preserve">Isokyrö</t>
  </si>
  <si>
    <t xml:space="preserve">Antti Rantala</t>
  </si>
  <si>
    <t xml:space="preserve">Matti Pellikka</t>
  </si>
  <si>
    <t xml:space="preserve">Kempele</t>
  </si>
  <si>
    <t xml:space="preserve">Juha-Matti Ranta</t>
  </si>
  <si>
    <t xml:space="preserve">Jarkko Hyry</t>
  </si>
  <si>
    <t xml:space="preserve">Mika Ilkko</t>
  </si>
  <si>
    <t xml:space="preserve">Teppo Ylikulju</t>
  </si>
  <si>
    <t xml:space="preserve">Jaakko Maunuksela</t>
  </si>
  <si>
    <t xml:space="preserve">Jussi Ramstedt</t>
  </si>
  <si>
    <t xml:space="preserve">Aki Kuusisto</t>
  </si>
  <si>
    <t xml:space="preserve">Janne Hannonen</t>
  </si>
  <si>
    <t xml:space="preserve">Janne Nikkinen</t>
  </si>
  <si>
    <t xml:space="preserve">Mikko Tapaninaho</t>
  </si>
  <si>
    <t xml:space="preserve">Tomi Vänninen</t>
  </si>
  <si>
    <t xml:space="preserve">14.11.1985</t>
  </si>
  <si>
    <t xml:space="preserve">Timo Paakkinen</t>
  </si>
  <si>
    <t xml:space="preserve">Tuomas Impola</t>
  </si>
  <si>
    <t xml:space="preserve">Juha-Matti Halonen</t>
  </si>
  <si>
    <t xml:space="preserve">Juho Kauppila</t>
  </si>
  <si>
    <t xml:space="preserve">Juha Varo</t>
  </si>
  <si>
    <t xml:space="preserve">Henri Knuutila</t>
  </si>
  <si>
    <t xml:space="preserve">Pasi Kuusirati</t>
  </si>
  <si>
    <t xml:space="preserve">Matti Majava</t>
  </si>
  <si>
    <t xml:space="preserve">Ville Niskanen</t>
  </si>
  <si>
    <t xml:space="preserve">Juha Rönkkö</t>
  </si>
  <si>
    <t xml:space="preserve">Aki Simonen</t>
  </si>
  <si>
    <t xml:space="preserve">Juho Mattila</t>
  </si>
  <si>
    <t xml:space="preserve">Ismo Juka, pj</t>
  </si>
  <si>
    <t xml:space="preserve">KULTAA  2003</t>
  </si>
  <si>
    <t xml:space="preserve">HOPEAA  2003</t>
  </si>
  <si>
    <t xml:space="preserve">PRONSSIA  2003</t>
  </si>
  <si>
    <t xml:space="preserve">Aki Orava</t>
  </si>
  <si>
    <t xml:space="preserve">Henri Pulkkinen</t>
  </si>
  <si>
    <t xml:space="preserve">Juha Puhtimäki</t>
  </si>
  <si>
    <t xml:space="preserve">Perttu Hautala</t>
  </si>
  <si>
    <t xml:space="preserve">Juha-Matti Jaatinen</t>
  </si>
  <si>
    <t xml:space="preserve">Rovaniemi</t>
  </si>
  <si>
    <t xml:space="preserve">Teemu Auronen</t>
  </si>
  <si>
    <t xml:space="preserve">Jouni Oja-Lipasti</t>
  </si>
  <si>
    <t xml:space="preserve">Harri Savander</t>
  </si>
  <si>
    <t xml:space="preserve">Tero Tuomela</t>
  </si>
  <si>
    <t xml:space="preserve">Matti Kytömäki</t>
  </si>
  <si>
    <t xml:space="preserve">Keijo Saarenmaa</t>
  </si>
  <si>
    <t xml:space="preserve">Mika Joensuu</t>
  </si>
  <si>
    <t xml:space="preserve">Ville-Pekka Ranta</t>
  </si>
  <si>
    <t xml:space="preserve">Taneli Lampinen</t>
  </si>
  <si>
    <t xml:space="preserve">Jesse Koskela</t>
  </si>
  <si>
    <t xml:space="preserve">Tommi Lautsalo</t>
  </si>
  <si>
    <t xml:space="preserve">Ville Vuorela</t>
  </si>
  <si>
    <t xml:space="preserve">Kimmo Auronen</t>
  </si>
  <si>
    <t xml:space="preserve">Antti Hakola</t>
  </si>
  <si>
    <t xml:space="preserve">Joni Viinamäki</t>
  </si>
  <si>
    <t xml:space="preserve">Mikko Nelimarkka</t>
  </si>
  <si>
    <t xml:space="preserve">Joonas Konka</t>
  </si>
  <si>
    <t xml:space="preserve">Jarkko Vainionpää</t>
  </si>
  <si>
    <t xml:space="preserve">Samu Warde</t>
  </si>
  <si>
    <t xml:space="preserve">Tuukka Hakkarainen</t>
  </si>
  <si>
    <t xml:space="preserve">Antti Peltokangas</t>
  </si>
  <si>
    <t xml:space="preserve">Petri Makkonen</t>
  </si>
  <si>
    <t xml:space="preserve">Tuomas Anttila</t>
  </si>
  <si>
    <t xml:space="preserve">Tatu Hietikko</t>
  </si>
  <si>
    <t xml:space="preserve">Tuukka Antila</t>
  </si>
  <si>
    <t xml:space="preserve">Matti Iivarinen, pj</t>
  </si>
  <si>
    <t xml:space="preserve">KULTAA  2004</t>
  </si>
  <si>
    <t xml:space="preserve">HOPEAA  2004</t>
  </si>
  <si>
    <t xml:space="preserve">PRONSSIA  2004</t>
  </si>
  <si>
    <t xml:space="preserve">Anssi Lammila</t>
  </si>
  <si>
    <t xml:space="preserve">Marko Pelkonen</t>
  </si>
  <si>
    <t xml:space="preserve">Paavo Pelto</t>
  </si>
  <si>
    <t xml:space="preserve">Ville-Pekka Jokinen</t>
  </si>
  <si>
    <t xml:space="preserve">Mika Väisänen</t>
  </si>
  <si>
    <t xml:space="preserve">Kiiminki</t>
  </si>
  <si>
    <t xml:space="preserve">Antti Pukkinen</t>
  </si>
  <si>
    <t xml:space="preserve">Mikko Haukkala</t>
  </si>
  <si>
    <t xml:space="preserve">Jaakko Vehkaperä</t>
  </si>
  <si>
    <t xml:space="preserve">Joni Meriläinen</t>
  </si>
  <si>
    <t xml:space="preserve">Matti Kotikumpu</t>
  </si>
  <si>
    <t xml:space="preserve">Mikko Mahlamäki</t>
  </si>
  <si>
    <t xml:space="preserve">Teemu Kangasvieri</t>
  </si>
  <si>
    <t xml:space="preserve">Juho Ranto</t>
  </si>
  <si>
    <t xml:space="preserve">Pertti Virtanen</t>
  </si>
  <si>
    <t xml:space="preserve">Tuukka Ylitalo</t>
  </si>
  <si>
    <t xml:space="preserve">Petri Huhtala</t>
  </si>
  <si>
    <t xml:space="preserve">Haapajärvi</t>
  </si>
  <si>
    <t xml:space="preserve">Tommi Huhtanen</t>
  </si>
  <si>
    <t xml:space="preserve">Juho Krankka</t>
  </si>
  <si>
    <t xml:space="preserve">Mikko Mäkilaakso</t>
  </si>
  <si>
    <t xml:space="preserve">Tapio Karjalainen</t>
  </si>
  <si>
    <t xml:space="preserve">Hannu Heikkinen</t>
  </si>
  <si>
    <t xml:space="preserve">Marko Kotakorva</t>
  </si>
  <si>
    <t xml:space="preserve">Mikko Kähtävä</t>
  </si>
  <si>
    <t xml:space="preserve">Juho-Antti Jokinen</t>
  </si>
  <si>
    <t xml:space="preserve">Tuomo Ylimaunu</t>
  </si>
  <si>
    <t xml:space="preserve">Pauli Korkiakoski</t>
  </si>
  <si>
    <t xml:space="preserve">Petteri Peuronen</t>
  </si>
  <si>
    <t xml:space="preserve">Pekka Manninen, pj</t>
  </si>
  <si>
    <t xml:space="preserve">KULTAA  2005</t>
  </si>
  <si>
    <t xml:space="preserve">HOPEAA  2005</t>
  </si>
  <si>
    <t xml:space="preserve">PRONSSIA  2005</t>
  </si>
  <si>
    <t xml:space="preserve">Kosti Rautiainen</t>
  </si>
  <si>
    <t xml:space="preserve">Antti Rinnevuori</t>
  </si>
  <si>
    <t xml:space="preserve">28.12.1987</t>
  </si>
  <si>
    <t xml:space="preserve">Ylöjärvi</t>
  </si>
  <si>
    <t xml:space="preserve">Jussi Markus</t>
  </si>
  <si>
    <t xml:space="preserve">Kimmo Lukkari</t>
  </si>
  <si>
    <t xml:space="preserve">Ilari Siutla</t>
  </si>
  <si>
    <t xml:space="preserve">Mynämäki</t>
  </si>
  <si>
    <t xml:space="preserve">Heikki Hyvönen</t>
  </si>
  <si>
    <t xml:space="preserve">27.12.1984</t>
  </si>
  <si>
    <t xml:space="preserve">Mikko Tolonen</t>
  </si>
  <si>
    <t xml:space="preserve">Jaakko Hyvönen</t>
  </si>
  <si>
    <t xml:space="preserve">Jarno Pelkonen</t>
  </si>
  <si>
    <t xml:space="preserve">Simo Leiviskä</t>
  </si>
  <si>
    <t xml:space="preserve">Pyhäjärvi</t>
  </si>
  <si>
    <t xml:space="preserve">Miika Latvasalo</t>
  </si>
  <si>
    <t xml:space="preserve">Kurikka</t>
  </si>
  <si>
    <t xml:space="preserve">Mikko Vahtiala</t>
  </si>
  <si>
    <t xml:space="preserve">Valtteri Kohonen</t>
  </si>
  <si>
    <t xml:space="preserve">KULTAA  2006</t>
  </si>
  <si>
    <t xml:space="preserve">HOPEAA  2006</t>
  </si>
  <si>
    <t xml:space="preserve">PRONSSIA  2006</t>
  </si>
  <si>
    <t xml:space="preserve">Juha Niemi</t>
  </si>
  <si>
    <t xml:space="preserve">Ylistaro</t>
  </si>
  <si>
    <t xml:space="preserve">Tuomas Jussila</t>
  </si>
  <si>
    <t xml:space="preserve">Ylivieska</t>
  </si>
  <si>
    <t xml:space="preserve">Ville Viita</t>
  </si>
  <si>
    <t xml:space="preserve">Ville Hotakainen</t>
  </si>
  <si>
    <t xml:space="preserve">Ilkka Ylitalo</t>
  </si>
  <si>
    <t xml:space="preserve">Tero Viinamäki</t>
  </si>
  <si>
    <t xml:space="preserve">Timo Ehrola</t>
  </si>
  <si>
    <t xml:space="preserve">Janne Leppälä</t>
  </si>
  <si>
    <t xml:space="preserve">Sami Lassila</t>
  </si>
  <si>
    <t xml:space="preserve">Jussi-Pekka Maunuksela</t>
  </si>
  <si>
    <t xml:space="preserve">Tommi Jortama</t>
  </si>
  <si>
    <t xml:space="preserve">Olli Sirviö</t>
  </si>
  <si>
    <t xml:space="preserve">Veli-Hannu Pesämaa</t>
  </si>
  <si>
    <t xml:space="preserve">Esa-Jukka Kangas</t>
  </si>
  <si>
    <t xml:space="preserve">Petri Koivuluoma</t>
  </si>
  <si>
    <t xml:space="preserve">Sami Pollari</t>
  </si>
  <si>
    <t xml:space="preserve">Ari-Matti Ehrola</t>
  </si>
  <si>
    <t xml:space="preserve">Vesa-Jukka Yli-Hirvelä</t>
  </si>
  <si>
    <t xml:space="preserve">Janne Lähde</t>
  </si>
  <si>
    <t xml:space="preserve">Juha Nikula</t>
  </si>
  <si>
    <t xml:space="preserve">Antti Asikainen</t>
  </si>
  <si>
    <t xml:space="preserve">Jussi Mattila</t>
  </si>
  <si>
    <t xml:space="preserve">Kalle Valtamäki</t>
  </si>
  <si>
    <t xml:space="preserve">Atte Pyhäluoto</t>
  </si>
  <si>
    <t xml:space="preserve">Joni Ollanketo</t>
  </si>
  <si>
    <t xml:space="preserve">Niku Latvala</t>
  </si>
  <si>
    <t xml:space="preserve">Ville Ristilä</t>
  </si>
  <si>
    <t xml:space="preserve">Timo Nikula</t>
  </si>
  <si>
    <t xml:space="preserve">Aleksi Valtamäki</t>
  </si>
  <si>
    <t xml:space="preserve">Ville Lahdenperä</t>
  </si>
  <si>
    <t xml:space="preserve">Arttu Hakala</t>
  </si>
  <si>
    <t xml:space="preserve">Matti Ukkonen</t>
  </si>
  <si>
    <t xml:space="preserve">Lasse Virtaniemi</t>
  </si>
  <si>
    <t xml:space="preserve">Joona Hotakainen</t>
  </si>
  <si>
    <t xml:space="preserve">Halsua</t>
  </si>
  <si>
    <t xml:space="preserve">Tommi Palokanagas</t>
  </si>
  <si>
    <t xml:space="preserve">Jarno Savela, pj</t>
  </si>
  <si>
    <t xml:space="preserve">Antti Jakku</t>
  </si>
  <si>
    <t xml:space="preserve">Sami-Petteri Kivimäki, pj</t>
  </si>
  <si>
    <t xml:space="preserve">Otto Salo</t>
  </si>
  <si>
    <t xml:space="preserve">Harri Koski, pj</t>
  </si>
  <si>
    <t xml:space="preserve">KULTAA  2007</t>
  </si>
  <si>
    <t xml:space="preserve">HOPEAA  2007</t>
  </si>
  <si>
    <t xml:space="preserve">PRONSSIA  2007</t>
  </si>
  <si>
    <t xml:space="preserve">Lauri Kivinen</t>
  </si>
  <si>
    <t xml:space="preserve">Aleksi Rautiainen</t>
  </si>
  <si>
    <t xml:space="preserve">Mikko Kemppainen</t>
  </si>
  <si>
    <t xml:space="preserve">Toni Marjamäki</t>
  </si>
  <si>
    <t xml:space="preserve">Parkano</t>
  </si>
  <si>
    <t xml:space="preserve">Immo Rautiainen</t>
  </si>
  <si>
    <t xml:space="preserve">Jonne Kemppainen</t>
  </si>
  <si>
    <t xml:space="preserve">Jarkko Tuikka</t>
  </si>
  <si>
    <t xml:space="preserve">Mika Ihanamäki</t>
  </si>
  <si>
    <t xml:space="preserve">Jesse Jokela</t>
  </si>
  <si>
    <t xml:space="preserve">Mikko Sirviö</t>
  </si>
  <si>
    <t xml:space="preserve">Jussi Kivelä</t>
  </si>
  <si>
    <t xml:space="preserve">Jyri Suhonen</t>
  </si>
  <si>
    <t xml:space="preserve">Erno Painilainen</t>
  </si>
  <si>
    <t xml:space="preserve">Miikka Mäntykorpi</t>
  </si>
  <si>
    <t xml:space="preserve">Joni Heikkinen</t>
  </si>
  <si>
    <t xml:space="preserve">16.10.1986</t>
  </si>
  <si>
    <t xml:space="preserve">Atte Hakala</t>
  </si>
  <si>
    <t xml:space="preserve">Ikaalinen</t>
  </si>
  <si>
    <t xml:space="preserve">Tuomas Nissinen</t>
  </si>
  <si>
    <t xml:space="preserve">Jarno Kallio</t>
  </si>
  <si>
    <t xml:space="preserve">Juha Kalliokoski</t>
  </si>
  <si>
    <t xml:space="preserve">Jesse Luoma</t>
  </si>
  <si>
    <t xml:space="preserve">Sami Heikkinen</t>
  </si>
  <si>
    <t xml:space="preserve">Petro Pitkälä</t>
  </si>
  <si>
    <t xml:space="preserve">Jari Hiltunen</t>
  </si>
  <si>
    <t xml:space="preserve">Jari Ojala</t>
  </si>
  <si>
    <t xml:space="preserve">Janne Lukkari</t>
  </si>
  <si>
    <t xml:space="preserve">Teemu Rossi</t>
  </si>
  <si>
    <t xml:space="preserve">Tomi Ania</t>
  </si>
  <si>
    <t xml:space="preserve">Panu Puputti</t>
  </si>
  <si>
    <t xml:space="preserve">Juho Ala-Hannula</t>
  </si>
  <si>
    <t xml:space="preserve">Antti Ala-Hiiro</t>
  </si>
  <si>
    <t xml:space="preserve">Toni Kiviharju</t>
  </si>
  <si>
    <t xml:space="preserve">Ismo Klemetti</t>
  </si>
  <si>
    <t xml:space="preserve">Ville Hakala</t>
  </si>
  <si>
    <t xml:space="preserve">Mika Nygård</t>
  </si>
  <si>
    <t xml:space="preserve">Esa Lukkari</t>
  </si>
  <si>
    <t xml:space="preserve">Rami Rajala</t>
  </si>
  <si>
    <t xml:space="preserve">Niko Nyman</t>
  </si>
  <si>
    <t xml:space="preserve">Juuso Kerola, pj</t>
  </si>
  <si>
    <t xml:space="preserve">Tapio Ristilä, pj</t>
  </si>
  <si>
    <t xml:space="preserve">Petteri Sirviö</t>
  </si>
  <si>
    <t xml:space="preserve">Janne Tuikka</t>
  </si>
  <si>
    <t xml:space="preserve">Mikko Kuosmanen, pj</t>
  </si>
  <si>
    <t xml:space="preserve">KULTAA  2008</t>
  </si>
  <si>
    <t xml:space="preserve">HOPEAA  2008</t>
  </si>
  <si>
    <t xml:space="preserve">PRONSSIA  2008</t>
  </si>
  <si>
    <t xml:space="preserve">Teemu Isoketo</t>
  </si>
  <si>
    <t xml:space="preserve">Jukka-Pekka Vainionpää</t>
  </si>
  <si>
    <t xml:space="preserve">Sami Mikkolanaho</t>
  </si>
  <si>
    <t xml:space="preserve">Juho Toivola</t>
  </si>
  <si>
    <t xml:space="preserve">Janne Kivipelto</t>
  </si>
  <si>
    <t xml:space="preserve">Jouni Koskela</t>
  </si>
  <si>
    <t xml:space="preserve">Ville Kero</t>
  </si>
  <si>
    <t xml:space="preserve">Samu Vainikainen</t>
  </si>
  <si>
    <t xml:space="preserve">Joonas Hiirikoski</t>
  </si>
  <si>
    <t xml:space="preserve">Sasu Iivarinen</t>
  </si>
  <si>
    <t xml:space="preserve">Tuomas Prusti</t>
  </si>
  <si>
    <t xml:space="preserve">Tero Rantakangas</t>
  </si>
  <si>
    <t xml:space="preserve">Lehtimäki</t>
  </si>
  <si>
    <t xml:space="preserve">Oskari Kivinen</t>
  </si>
  <si>
    <t xml:space="preserve">Jukka Tuomisto</t>
  </si>
  <si>
    <t xml:space="preserve">Veli-Matti Pölönen</t>
  </si>
  <si>
    <t xml:space="preserve">Robert Tallbacka</t>
  </si>
  <si>
    <t xml:space="preserve">Sampo Nieminen</t>
  </si>
  <si>
    <t xml:space="preserve">Antti Pajala</t>
  </si>
  <si>
    <t xml:space="preserve">Viljami Juntunen</t>
  </si>
  <si>
    <t xml:space="preserve">Suomussalmi</t>
  </si>
  <si>
    <t xml:space="preserve">Joonas Mikkolanaho</t>
  </si>
  <si>
    <t xml:space="preserve">Juuso Orava</t>
  </si>
  <si>
    <t xml:space="preserve">Pekka Rahikainen</t>
  </si>
  <si>
    <t xml:space="preserve">Petri Sissala</t>
  </si>
  <si>
    <t xml:space="preserve">Juha Ohramaa</t>
  </si>
  <si>
    <t xml:space="preserve">Joona Hakkarainen</t>
  </si>
  <si>
    <t xml:space="preserve">Iiro Junikkala</t>
  </si>
  <si>
    <t xml:space="preserve">Sami Käpyaho</t>
  </si>
  <si>
    <t xml:space="preserve">Antti Tokkari, pj</t>
  </si>
  <si>
    <t xml:space="preserve">Aleksi Järviaho</t>
  </si>
  <si>
    <t xml:space="preserve">Jouni Korpela, pj</t>
  </si>
  <si>
    <t xml:space="preserve">Ville Pippola</t>
  </si>
  <si>
    <t xml:space="preserve">Jesse Miilumäki, pj</t>
  </si>
  <si>
    <t xml:space="preserve">Jori Vaissalo</t>
  </si>
  <si>
    <t xml:space="preserve">Miska Pöyry</t>
  </si>
  <si>
    <t xml:space="preserve">Juho Hirvinen</t>
  </si>
  <si>
    <t xml:space="preserve">Matti Orava</t>
  </si>
  <si>
    <t xml:space="preserve">Sampo Peura</t>
  </si>
  <si>
    <t xml:space="preserve">Soini</t>
  </si>
  <si>
    <t xml:space="preserve">Teppo Peltomäki, pj</t>
  </si>
  <si>
    <t xml:space="preserve">Vesa Liikala, pj</t>
  </si>
  <si>
    <t xml:space="preserve">Toni Nevantakanen, pj</t>
  </si>
  <si>
    <t xml:space="preserve">KULTAA  2009</t>
  </si>
  <si>
    <t xml:space="preserve">HOPEAA  2009</t>
  </si>
  <si>
    <t xml:space="preserve">PRONSSIA  2009</t>
  </si>
  <si>
    <t xml:space="preserve">Topi Hurskainen</t>
  </si>
  <si>
    <t xml:space="preserve">Jani Lassila</t>
  </si>
  <si>
    <t xml:space="preserve">Simo Rahunen</t>
  </si>
  <si>
    <t xml:space="preserve">Kesälahti</t>
  </si>
  <si>
    <t xml:space="preserve">Juuso Myllyniemi</t>
  </si>
  <si>
    <t xml:space="preserve">Ville Hämäläinen</t>
  </si>
  <si>
    <t xml:space="preserve">Harri Kolehmainen</t>
  </si>
  <si>
    <t xml:space="preserve">Jussi Hurskainen</t>
  </si>
  <si>
    <t xml:space="preserve">Marko Nikula</t>
  </si>
  <si>
    <t xml:space="preserve">Ville Liukku</t>
  </si>
  <si>
    <t xml:space="preserve">Ilkka Männikkö</t>
  </si>
  <si>
    <t xml:space="preserve">Sami Mielonen</t>
  </si>
  <si>
    <t xml:space="preserve">Mikko Nikula</t>
  </si>
  <si>
    <t xml:space="preserve">Juhani Myyryläinen</t>
  </si>
  <si>
    <t xml:space="preserve">Jani Viljanen</t>
  </si>
  <si>
    <t xml:space="preserve">Jouko Rautio</t>
  </si>
  <si>
    <t xml:space="preserve">Tuomas Mattila</t>
  </si>
  <si>
    <t xml:space="preserve">Jani Pylkkä</t>
  </si>
  <si>
    <t xml:space="preserve">Sami Karjaluoto</t>
  </si>
  <si>
    <t xml:space="preserve">Joose Kemppainen</t>
  </si>
  <si>
    <t xml:space="preserve">Reko Korhonen</t>
  </si>
  <si>
    <t xml:space="preserve">Tuomo Rautio</t>
  </si>
  <si>
    <t xml:space="preserve">Juuso Luostarinen</t>
  </si>
  <si>
    <t xml:space="preserve">Tommi Kyytinen</t>
  </si>
  <si>
    <t xml:space="preserve">Mika Hotakainen</t>
  </si>
  <si>
    <t xml:space="preserve">Antti-Jussi Keskikangas</t>
  </si>
  <si>
    <t xml:space="preserve">Janne Kaikkonen</t>
  </si>
  <si>
    <t xml:space="preserve">Heikki Paakkinen</t>
  </si>
  <si>
    <t xml:space="preserve">Pasi Alardt</t>
  </si>
  <si>
    <t xml:space="preserve">Eetu Pusenius</t>
  </si>
  <si>
    <t xml:space="preserve">Petri Ylilehto, pj</t>
  </si>
  <si>
    <t xml:space="preserve">Henri Pennanen</t>
  </si>
  <si>
    <t xml:space="preserve">Olli Peltomäki</t>
  </si>
  <si>
    <t xml:space="preserve">Kuusamo</t>
  </si>
  <si>
    <t xml:space="preserve">Timo Lemponen, pj</t>
  </si>
  <si>
    <t xml:space="preserve">Tuomas Rahunen</t>
  </si>
  <si>
    <t xml:space="preserve">Anssi Hautala</t>
  </si>
  <si>
    <t xml:space="preserve">Heikki Hurskainen</t>
  </si>
  <si>
    <t xml:space="preserve">Timo Riikonen, pj</t>
  </si>
  <si>
    <t xml:space="preserve">Janne Korpela, pj</t>
  </si>
  <si>
    <t xml:space="preserve">KULTAA  2010</t>
  </si>
  <si>
    <t xml:space="preserve">HOPEAA  2010</t>
  </si>
  <si>
    <t xml:space="preserve">PRONSSIA  2010</t>
  </si>
  <si>
    <t xml:space="preserve">Mikko Kanala</t>
  </si>
  <si>
    <t xml:space="preserve">Matias Rinta-aho</t>
  </si>
  <si>
    <t xml:space="preserve">Matti Saukko</t>
  </si>
  <si>
    <t xml:space="preserve">Viljo Sillanpää</t>
  </si>
  <si>
    <t xml:space="preserve">Kari Kellokoski</t>
  </si>
  <si>
    <t xml:space="preserve">Antti-Jussi Toropainen</t>
  </si>
  <si>
    <t xml:space="preserve">Joni Matikainen</t>
  </si>
  <si>
    <t xml:space="preserve">Kalle Kero</t>
  </si>
  <si>
    <t xml:space="preserve">Janne Heimonen</t>
  </si>
  <si>
    <t xml:space="preserve">Juho Luoma</t>
  </si>
  <si>
    <t xml:space="preserve">Ossi Maunula</t>
  </si>
  <si>
    <t xml:space="preserve">Taneli Hautala</t>
  </si>
  <si>
    <t xml:space="preserve">Ville Viljanmaa</t>
  </si>
  <si>
    <t xml:space="preserve">Jani Hakkarainen</t>
  </si>
  <si>
    <t xml:space="preserve">Ville Kirjala</t>
  </si>
  <si>
    <t xml:space="preserve">Aapo Hautakangas</t>
  </si>
  <si>
    <t xml:space="preserve">Juuso Lähde</t>
  </si>
  <si>
    <t xml:space="preserve">Toni Hurskainen</t>
  </si>
  <si>
    <t xml:space="preserve">Juho Jokela</t>
  </si>
  <si>
    <t xml:space="preserve">Tuomas Tiainen</t>
  </si>
  <si>
    <t xml:space="preserve">Tuomas Nurmela</t>
  </si>
  <si>
    <t xml:space="preserve">Ismo Toivanen</t>
  </si>
  <si>
    <t xml:space="preserve">Jesper Forsman</t>
  </si>
  <si>
    <t xml:space="preserve">Santtu Mäkinen</t>
  </si>
  <si>
    <t xml:space="preserve">Markku Lötjönen, pj</t>
  </si>
  <si>
    <t xml:space="preserve">Teemu Ojanperä</t>
  </si>
  <si>
    <t xml:space="preserve">Jari Pippola, pj</t>
  </si>
  <si>
    <t xml:space="preserve">Janne Polvi-Lohikoski</t>
  </si>
  <si>
    <t xml:space="preserve">Juho Heikkilä</t>
  </si>
  <si>
    <t xml:space="preserve">Mikko Maunula</t>
  </si>
  <si>
    <t xml:space="preserve">Ville Kivenmäki</t>
  </si>
  <si>
    <t xml:space="preserve">Tuomo Tallbacka, pj</t>
  </si>
  <si>
    <t xml:space="preserve">Antti Ropponen</t>
  </si>
  <si>
    <t xml:space="preserve">Teemu Vähäkoski</t>
  </si>
  <si>
    <t xml:space="preserve">Jyri Junnikkala</t>
  </si>
  <si>
    <t xml:space="preserve">KULTAA  2011</t>
  </si>
  <si>
    <t xml:space="preserve">HOPEAA  2011</t>
  </si>
  <si>
    <t xml:space="preserve">PRONSSIA  2011</t>
  </si>
  <si>
    <t xml:space="preserve">Tommi Mäentausta</t>
  </si>
  <si>
    <t xml:space="preserve">Niko Korhonen</t>
  </si>
  <si>
    <t xml:space="preserve">Sasu Toikka</t>
  </si>
  <si>
    <t xml:space="preserve">Jere Vikström</t>
  </si>
  <si>
    <t xml:space="preserve">Jani Ahonen</t>
  </si>
  <si>
    <t xml:space="preserve">Jere Saukko</t>
  </si>
  <si>
    <t xml:space="preserve">Markus Tuikka</t>
  </si>
  <si>
    <t xml:space="preserve">Henri Heikkilä</t>
  </si>
  <si>
    <t xml:space="preserve">Saku Hakkarainen</t>
  </si>
  <si>
    <t xml:space="preserve">Otso Mäkelä</t>
  </si>
  <si>
    <t xml:space="preserve">Severi Lassila</t>
  </si>
  <si>
    <t xml:space="preserve">Roni Wahl</t>
  </si>
  <si>
    <t xml:space="preserve">Forssa</t>
  </si>
  <si>
    <t xml:space="preserve">Roope Koskelainen</t>
  </si>
  <si>
    <t xml:space="preserve">Tapani Piri</t>
  </si>
  <si>
    <t xml:space="preserve">Juha Leskinen</t>
  </si>
  <si>
    <t xml:space="preserve">Joni Tervo</t>
  </si>
  <si>
    <t xml:space="preserve">Toni Sarkkinen</t>
  </si>
  <si>
    <t xml:space="preserve">Janne Hyvönen</t>
  </si>
  <si>
    <t xml:space="preserve">Matti Pöllänen</t>
  </si>
  <si>
    <t xml:space="preserve">Janne Matikainen</t>
  </si>
  <si>
    <t xml:space="preserve">Lauri Aitala</t>
  </si>
  <si>
    <t xml:space="preserve">Veikko Vartiainen</t>
  </si>
  <si>
    <t xml:space="preserve">Tuomas Jääskeläinen</t>
  </si>
  <si>
    <t xml:space="preserve">Markus Mustonen</t>
  </si>
  <si>
    <t xml:space="preserve">Valtteri Niskanen</t>
  </si>
  <si>
    <t xml:space="preserve">Timo Hanhisalo</t>
  </si>
  <si>
    <t xml:space="preserve">Riku Tolonen</t>
  </si>
  <si>
    <t xml:space="preserve">Juho Jääskeläinen</t>
  </si>
  <si>
    <t xml:space="preserve">Joni Aalto</t>
  </si>
  <si>
    <t xml:space="preserve">Joonas Suominen</t>
  </si>
  <si>
    <t xml:space="preserve">Olli Mustonen</t>
  </si>
  <si>
    <t xml:space="preserve">Sampsa Mikkola</t>
  </si>
  <si>
    <t xml:space="preserve">Olli Kilpeläinen</t>
  </si>
  <si>
    <t xml:space="preserve">Sami Saarinen</t>
  </si>
  <si>
    <t xml:space="preserve">Tuomas Virkkala</t>
  </si>
  <si>
    <t xml:space="preserve">Anttoni Jokinen</t>
  </si>
  <si>
    <t xml:space="preserve">Kajanni</t>
  </si>
  <si>
    <t xml:space="preserve">Juuso Ilander</t>
  </si>
  <si>
    <t xml:space="preserve">Jaakko Vartiainen</t>
  </si>
  <si>
    <t xml:space="preserve">Jari Heikkilä, pj</t>
  </si>
  <si>
    <t xml:space="preserve">Toni Kuusela</t>
  </si>
  <si>
    <t xml:space="preserve">Jyrki Peltola, pj</t>
  </si>
  <si>
    <t xml:space="preserve">Joonas Lassila</t>
  </si>
  <si>
    <t xml:space="preserve">Juha-Matti Halonen, pj</t>
  </si>
  <si>
    <t xml:space="preserve">Mikko Hylkilä, pj</t>
  </si>
  <si>
    <t xml:space="preserve">Jussi Virkkala</t>
  </si>
  <si>
    <t xml:space="preserve">Eki-Jussi Pippola</t>
  </si>
  <si>
    <t xml:space="preserve">Jaakko Kaunisto</t>
  </si>
  <si>
    <t xml:space="preserve">KULTAA  2012</t>
  </si>
  <si>
    <t xml:space="preserve">HOPEAA  2012</t>
  </si>
  <si>
    <t xml:space="preserve">PRONSSIA  2012</t>
  </si>
  <si>
    <t xml:space="preserve">Teemu Nikkanen</t>
  </si>
  <si>
    <t xml:space="preserve">Valentin Ikonen</t>
  </si>
  <si>
    <t xml:space="preserve">Järvenpää</t>
  </si>
  <si>
    <t xml:space="preserve">Niilo Piiponniemi</t>
  </si>
  <si>
    <t xml:space="preserve">Riku Hokkanen</t>
  </si>
  <si>
    <t xml:space="preserve">Joni Rytkönen</t>
  </si>
  <si>
    <t xml:space="preserve">Iiro Kuosa</t>
  </si>
  <si>
    <t xml:space="preserve">Topi Korhonen</t>
  </si>
  <si>
    <t xml:space="preserve">Valtteri Virtanen</t>
  </si>
  <si>
    <t xml:space="preserve">Ville Harju</t>
  </si>
  <si>
    <t xml:space="preserve">Waltteri Hämäläinen</t>
  </si>
  <si>
    <t xml:space="preserve">Topi Koistinen</t>
  </si>
  <si>
    <t xml:space="preserve">Joni Salo</t>
  </si>
  <si>
    <t xml:space="preserve">Tommi Piirainen</t>
  </si>
  <si>
    <t xml:space="preserve">Otto Kaartokallio</t>
  </si>
  <si>
    <t xml:space="preserve">Eetu Ojala</t>
  </si>
  <si>
    <t xml:space="preserve">Heikki Rantanen</t>
  </si>
  <si>
    <t xml:space="preserve">Pöytyä</t>
  </si>
  <si>
    <t xml:space="preserve">Joni Matintupa</t>
  </si>
  <si>
    <t xml:space="preserve">Oula Forsström</t>
  </si>
  <si>
    <t xml:space="preserve">Espoo</t>
  </si>
  <si>
    <t xml:space="preserve">Joonas Rajala</t>
  </si>
  <si>
    <t xml:space="preserve">Juho Ammesmäki</t>
  </si>
  <si>
    <t xml:space="preserve">Jussi Alatalo</t>
  </si>
  <si>
    <t xml:space="preserve">Antti Hampori</t>
  </si>
  <si>
    <t xml:space="preserve">Ville Laitila</t>
  </si>
  <si>
    <t xml:space="preserve">Roope Yrjänen</t>
  </si>
  <si>
    <t xml:space="preserve">Aleksi Huotari</t>
  </si>
  <si>
    <t xml:space="preserve">Kuhmo</t>
  </si>
  <si>
    <t xml:space="preserve">Tatu Könkö</t>
  </si>
  <si>
    <t xml:space="preserve">Aleksi Viikinkoski</t>
  </si>
  <si>
    <t xml:space="preserve">Mikko Korhonen, pj</t>
  </si>
  <si>
    <t xml:space="preserve">Antti Yli-Saunamäki, pj</t>
  </si>
  <si>
    <t xml:space="preserve">Joona Hakkarainen, pj</t>
  </si>
  <si>
    <t xml:space="preserve">Reijo Niiranen, pj</t>
  </si>
  <si>
    <t xml:space="preserve">KULTAA  2013</t>
  </si>
  <si>
    <t xml:space="preserve">HOPEAA  2013</t>
  </si>
  <si>
    <t xml:space="preserve">PRONSSIA  2013</t>
  </si>
  <si>
    <t xml:space="preserve">Tuomas Tuohisaari</t>
  </si>
  <si>
    <t xml:space="preserve">Onni Määttä</t>
  </si>
  <si>
    <t xml:space="preserve">Jouni Mäki</t>
  </si>
  <si>
    <t xml:space="preserve">Patrik Wahlsten</t>
  </si>
  <si>
    <t xml:space="preserve">Juuso Vuorenmäki</t>
  </si>
  <si>
    <t xml:space="preserve">Lauri Rönkkö</t>
  </si>
  <si>
    <t xml:space="preserve">Arttu Ruuska</t>
  </si>
  <si>
    <t xml:space="preserve">Henri Itävalo</t>
  </si>
  <si>
    <t xml:space="preserve">Juha Katajisto</t>
  </si>
  <si>
    <t xml:space="preserve">Ville Haapamäki</t>
  </si>
  <si>
    <t xml:space="preserve">Antti Nurmela</t>
  </si>
  <si>
    <t xml:space="preserve">Jalasjärvi</t>
  </si>
  <si>
    <t xml:space="preserve">Eetu Haikola</t>
  </si>
  <si>
    <t xml:space="preserve">Jussi Heikkilä</t>
  </si>
  <si>
    <t xml:space="preserve">Ville-Veikko Korhonen</t>
  </si>
  <si>
    <t xml:space="preserve">Kim Latvala</t>
  </si>
  <si>
    <t xml:space="preserve">Harri Kuhna</t>
  </si>
  <si>
    <t xml:space="preserve">Eetu Rahikka</t>
  </si>
  <si>
    <t xml:space="preserve">Teemu Huhtakangas</t>
  </si>
  <si>
    <t xml:space="preserve">Jani Kuusisto</t>
  </si>
  <si>
    <t xml:space="preserve">Tommi Kaikkonen</t>
  </si>
  <si>
    <t xml:space="preserve">Riku Heikonen</t>
  </si>
  <si>
    <t xml:space="preserve">Patrik Hämäläinen</t>
  </si>
  <si>
    <t xml:space="preserve">Valtteri Syynimaa</t>
  </si>
  <si>
    <t xml:space="preserve">Toni Juonoja</t>
  </si>
  <si>
    <t xml:space="preserve">Juho Rahikka</t>
  </si>
  <si>
    <t xml:space="preserve">Ilkka Hyvönen</t>
  </si>
  <si>
    <t xml:space="preserve">Juha Salovaara</t>
  </si>
  <si>
    <t xml:space="preserve">Jussi-Pekka Tanskanen</t>
  </si>
  <si>
    <t xml:space="preserve">Joona Timo</t>
  </si>
  <si>
    <t xml:space="preserve">Jani Komsi</t>
  </si>
  <si>
    <t xml:space="preserve">Roope Aho</t>
  </si>
  <si>
    <t xml:space="preserve">Niko Mäkelä</t>
  </si>
  <si>
    <t xml:space="preserve">Juuso Hyvönen, pj</t>
  </si>
  <si>
    <t xml:space="preserve">Leevi Kataja</t>
  </si>
  <si>
    <t xml:space="preserve">pj Janne Rauhala</t>
  </si>
  <si>
    <t xml:space="preserve">pj Aki Kuusisto</t>
  </si>
  <si>
    <t xml:space="preserve">KULTAA  2014</t>
  </si>
  <si>
    <t xml:space="preserve">HOPEAA  2014</t>
  </si>
  <si>
    <t xml:space="preserve">PRONSSIA  2014</t>
  </si>
  <si>
    <t xml:space="preserve">Olli Heikkala</t>
  </si>
  <si>
    <t xml:space="preserve">Tuomas Raunio</t>
  </si>
  <si>
    <t xml:space="preserve">Atte Kontio</t>
  </si>
  <si>
    <t xml:space="preserve">Markus Hallasuo</t>
  </si>
  <si>
    <t xml:space="preserve">Timo Torppa</t>
  </si>
  <si>
    <t xml:space="preserve">Tero Tyynelä</t>
  </si>
  <si>
    <t xml:space="preserve">Severi Piispanen</t>
  </si>
  <si>
    <t xml:space="preserve">Miika Keski-Petäjä</t>
  </si>
  <si>
    <t xml:space="preserve">Sami-Jukka Korvola</t>
  </si>
  <si>
    <t xml:space="preserve">Samu Sarre</t>
  </si>
  <si>
    <t xml:space="preserve">Juho Peltoniemi</t>
  </si>
  <si>
    <t xml:space="preserve">Riku Niemi</t>
  </si>
  <si>
    <t xml:space="preserve">Antti Toivola</t>
  </si>
  <si>
    <t xml:space="preserve">Veli-Matti Sigvart</t>
  </si>
  <si>
    <t xml:space="preserve">Taneli Lassila</t>
  </si>
  <si>
    <t xml:space="preserve">Teemu Kenkkilä</t>
  </si>
  <si>
    <t xml:space="preserve">Sami Lundström</t>
  </si>
  <si>
    <t xml:space="preserve">Tuomas Rajahalme</t>
  </si>
  <si>
    <t xml:space="preserve">Vili Ruuska</t>
  </si>
  <si>
    <t xml:space="preserve">Ville Rinta-Hynnilä</t>
  </si>
  <si>
    <t xml:space="preserve">Joona Annala</t>
  </si>
  <si>
    <t xml:space="preserve">Roope Haapsalo</t>
  </si>
  <si>
    <t xml:space="preserve">Laukaa</t>
  </si>
  <si>
    <t xml:space="preserve">Markku Hylkilä, pj</t>
  </si>
  <si>
    <t xml:space="preserve">Matti Vilppola</t>
  </si>
  <si>
    <t xml:space="preserve">Ville Hotakainen, pj</t>
  </si>
  <si>
    <t xml:space="preserve">Valtteri Kiiskilä</t>
  </si>
  <si>
    <t xml:space="preserve">Iisalmi</t>
  </si>
  <si>
    <t xml:space="preserve">Niko Pajuoja</t>
  </si>
  <si>
    <t xml:space="preserve">Ilari Mäkelä</t>
  </si>
  <si>
    <t xml:space="preserve">Tuomas Nissinen, pj</t>
  </si>
  <si>
    <t xml:space="preserve">KULTAA  2015</t>
  </si>
  <si>
    <t xml:space="preserve">HOPEAA  2015</t>
  </si>
  <si>
    <t xml:space="preserve">PRONSSIA  2015</t>
  </si>
  <si>
    <t xml:space="preserve">Topias Lilja</t>
  </si>
  <si>
    <t xml:space="preserve">Hannes Pekkinen</t>
  </si>
  <si>
    <t xml:space="preserve">Ville-Veikko Olli</t>
  </si>
  <si>
    <t xml:space="preserve">Eurajoki</t>
  </si>
  <si>
    <t xml:space="preserve">Juuso Lattu</t>
  </si>
  <si>
    <t xml:space="preserve">Petteri Kortelainen</t>
  </si>
  <si>
    <t xml:space="preserve">Mikko Kosonen</t>
  </si>
  <si>
    <t xml:space="preserve">Ville Väliaho</t>
  </si>
  <si>
    <t xml:space="preserve">Joni Lehikoinen</t>
  </si>
  <si>
    <t xml:space="preserve">Miika Anttila</t>
  </si>
  <si>
    <t xml:space="preserve">Valtteri Kleemola</t>
  </si>
  <si>
    <t xml:space="preserve">Joona Sikiö</t>
  </si>
  <si>
    <t xml:space="preserve">Teemu Utunen</t>
  </si>
  <si>
    <t xml:space="preserve">Nino Muuruvirta</t>
  </si>
  <si>
    <t xml:space="preserve">Arttu Vilander</t>
  </si>
  <si>
    <t xml:space="preserve">Atte Brandt</t>
  </si>
  <si>
    <t xml:space="preserve">Jarkko Matikka</t>
  </si>
  <si>
    <t xml:space="preserve">Mikael Sillanpää</t>
  </si>
  <si>
    <t xml:space="preserve">Topias Teppo</t>
  </si>
  <si>
    <t xml:space="preserve">Roope Reinikka</t>
  </si>
  <si>
    <t xml:space="preserve">Oskari Purmonen</t>
  </si>
  <si>
    <t xml:space="preserve">Eemeli Vanhatalo</t>
  </si>
  <si>
    <t xml:space="preserve">Kasperi Laasonen</t>
  </si>
  <si>
    <t xml:space="preserve">Kalle Viita</t>
  </si>
  <si>
    <t xml:space="preserve">Elias Lilja</t>
  </si>
  <si>
    <t xml:space="preserve">Teemu Repo</t>
  </si>
  <si>
    <t xml:space="preserve">Parikkala</t>
  </si>
  <si>
    <t xml:space="preserve">Luukas Poutanen</t>
  </si>
  <si>
    <t xml:space="preserve">Ville Kyröläinen</t>
  </si>
  <si>
    <t xml:space="preserve">Miika Laitamäki</t>
  </si>
  <si>
    <t xml:space="preserve">Mattias Kitola</t>
  </si>
  <si>
    <t xml:space="preserve">Teemu Viitasalo</t>
  </si>
  <si>
    <t xml:space="preserve">Juho Haapala</t>
  </si>
  <si>
    <t xml:space="preserve">Jere Lilli</t>
  </si>
  <si>
    <t xml:space="preserve">Jussi-Artturi Koskinen</t>
  </si>
  <si>
    <t xml:space="preserve">Pomarkku</t>
  </si>
  <si>
    <t xml:space="preserve">Mikko Ryytty</t>
  </si>
  <si>
    <t xml:space="preserve">Jussi Parvi, pj</t>
  </si>
  <si>
    <t xml:space="preserve">Pasi Vanhatalo, pj</t>
  </si>
  <si>
    <t xml:space="preserve">Tuukka Hurri</t>
  </si>
  <si>
    <t xml:space="preserve">Ismo Ankkuri, pj</t>
  </si>
  <si>
    <t xml:space="preserve">Jukka Karttunen, pj</t>
  </si>
  <si>
    <t xml:space="preserve">Lari Rautiainen</t>
  </si>
  <si>
    <t xml:space="preserve">Rääkkylä</t>
  </si>
  <si>
    <t xml:space="preserve">Santeri Kivelä, pj</t>
  </si>
  <si>
    <t xml:space="preserve">Joose Homanen</t>
  </si>
  <si>
    <t xml:space="preserve">Sami Partanen, pj</t>
  </si>
  <si>
    <t xml:space="preserve">KULTAA  2016</t>
  </si>
  <si>
    <t xml:space="preserve">HOPEAA  2016</t>
  </si>
  <si>
    <t xml:space="preserve">PRONSSIA  2016</t>
  </si>
  <si>
    <t xml:space="preserve">Teemu Nurmio</t>
  </si>
  <si>
    <t xml:space="preserve">Kalle-Tapio Huusko</t>
  </si>
  <si>
    <t xml:space="preserve">Konsta Kettunen</t>
  </si>
  <si>
    <t xml:space="preserve">Jesse Eskelinen</t>
  </si>
  <si>
    <t xml:space="preserve">Samu-Kalle Varonen</t>
  </si>
  <si>
    <t xml:space="preserve">Antti Kiiskinen</t>
  </si>
  <si>
    <t xml:space="preserve">Kärsämäki</t>
  </si>
  <si>
    <t xml:space="preserve">Konsta Hyötyläinen</t>
  </si>
  <si>
    <t xml:space="preserve">Jiri Pippola</t>
  </si>
  <si>
    <t xml:space="preserve">Jussi Korhonen</t>
  </si>
  <si>
    <t xml:space="preserve">Valtteri Luoma</t>
  </si>
  <si>
    <t xml:space="preserve">Eero Kuitunen</t>
  </si>
  <si>
    <t xml:space="preserve">Iiro Nokkala</t>
  </si>
  <si>
    <t xml:space="preserve">Niko J Korhonen</t>
  </si>
  <si>
    <t xml:space="preserve">Ville Pesu</t>
  </si>
  <si>
    <t xml:space="preserve">Joona Mäkelä</t>
  </si>
  <si>
    <t xml:space="preserve">Oskari Lukkari</t>
  </si>
  <si>
    <t xml:space="preserve">Valtteri Hämäläinen</t>
  </si>
  <si>
    <t xml:space="preserve">Altti-Jussi Ronkainen</t>
  </si>
  <si>
    <t xml:space="preserve">Santeri Löppönen</t>
  </si>
  <si>
    <t xml:space="preserve">Eemeli Paldanius</t>
  </si>
  <si>
    <t xml:space="preserve">Jere Paananen</t>
  </si>
  <si>
    <t xml:space="preserve">Keitele</t>
  </si>
  <si>
    <t xml:space="preserve">Valtteri Piirainen</t>
  </si>
  <si>
    <t xml:space="preserve">Antti Tuhkanen</t>
  </si>
  <si>
    <t xml:space="preserve">Matias Hangasmaa</t>
  </si>
  <si>
    <t xml:space="preserve">Juuso Väisänen</t>
  </si>
  <si>
    <t xml:space="preserve">Oskari Vihmanen</t>
  </si>
  <si>
    <t xml:space="preserve">Aaro Laukkanen</t>
  </si>
  <si>
    <t xml:space="preserve">Kontiolahti</t>
  </si>
  <si>
    <t xml:space="preserve">Aleksi Ahola</t>
  </si>
  <si>
    <t xml:space="preserve">Misa Märsylä</t>
  </si>
  <si>
    <t xml:space="preserve">Isto Kauppinen</t>
  </si>
  <si>
    <t xml:space="preserve">Niko Märsylä</t>
  </si>
  <si>
    <t xml:space="preserve">Kokkola</t>
  </si>
  <si>
    <t xml:space="preserve">Jani Pursiainen</t>
  </si>
  <si>
    <t xml:space="preserve">Roope Kaipainen</t>
  </si>
  <si>
    <t xml:space="preserve">Jesse Valve</t>
  </si>
  <si>
    <t xml:space="preserve">Leevi Kinanen</t>
  </si>
  <si>
    <t xml:space="preserve">Niko Manula</t>
  </si>
  <si>
    <t xml:space="preserve">Luumäki</t>
  </si>
  <si>
    <t xml:space="preserve">Valtteri Väisänen</t>
  </si>
  <si>
    <t xml:space="preserve">Anssi Lammila, pj</t>
  </si>
  <si>
    <t xml:space="preserve">Juuso Ilander, pj</t>
  </si>
  <si>
    <t xml:space="preserve">Esa Pikkukangas, pj</t>
  </si>
  <si>
    <t xml:space="preserve">KULTAA  2017</t>
  </si>
  <si>
    <t xml:space="preserve">HOPEAA  2017</t>
  </si>
  <si>
    <t xml:space="preserve">PRONSSIA  2017</t>
  </si>
  <si>
    <t xml:space="preserve">Patrik Vartama</t>
  </si>
  <si>
    <t xml:space="preserve">Konsta Piironen</t>
  </si>
  <si>
    <t xml:space="preserve">Aku Kettunen</t>
  </si>
  <si>
    <t xml:space="preserve">Santtu Patova</t>
  </si>
  <si>
    <t xml:space="preserve">Matias Kauppinen</t>
  </si>
  <si>
    <t xml:space="preserve">Leevi Lehto</t>
  </si>
  <si>
    <t xml:space="preserve">Aleksanteri Haukka</t>
  </si>
  <si>
    <t xml:space="preserve">Eetu Hämäläinen</t>
  </si>
  <si>
    <t xml:space="preserve">Jere Harjuvaara</t>
  </si>
  <si>
    <t xml:space="preserve">Konsta Kurikka</t>
  </si>
  <si>
    <t xml:space="preserve">Aleksi Vainio</t>
  </si>
  <si>
    <t xml:space="preserve">Ruotsinpyhtää</t>
  </si>
  <si>
    <t xml:space="preserve">Erik Lahti</t>
  </si>
  <si>
    <t xml:space="preserve">Kirkkonummi</t>
  </si>
  <si>
    <t xml:space="preserve">Matias Hänninen</t>
  </si>
  <si>
    <t xml:space="preserve">Luukas Levänen</t>
  </si>
  <si>
    <t xml:space="preserve">Erkka Gröhn</t>
  </si>
  <si>
    <t xml:space="preserve">Lauri Yrjölä</t>
  </si>
  <si>
    <t xml:space="preserve">Samu Saarinen</t>
  </si>
  <si>
    <t xml:space="preserve">Oskari Friman</t>
  </si>
  <si>
    <t xml:space="preserve">Jokioinen</t>
  </si>
  <si>
    <t xml:space="preserve">Ale Leinonen</t>
  </si>
  <si>
    <t xml:space="preserve">Aleksi Pihkala</t>
  </si>
  <si>
    <t xml:space="preserve">Mika-Matti Heinonen</t>
  </si>
  <si>
    <t xml:space="preserve">Jani Hoteila</t>
  </si>
  <si>
    <t xml:space="preserve">Jere Halttunen</t>
  </si>
  <si>
    <t xml:space="preserve">Miki Leppäniva</t>
  </si>
  <si>
    <t xml:space="preserve">Patrik Lahti</t>
  </si>
  <si>
    <t xml:space="preserve">Jere Handolin</t>
  </si>
  <si>
    <t xml:space="preserve">Jere Sarkkinen</t>
  </si>
  <si>
    <t xml:space="preserve">Nurmijärvi</t>
  </si>
  <si>
    <t xml:space="preserve">Mika Lehto, pj</t>
  </si>
  <si>
    <t xml:space="preserve">Toomas Tokko</t>
  </si>
  <si>
    <t xml:space="preserve">Teemu Klemola</t>
  </si>
  <si>
    <t xml:space="preserve">Saku Havukainen, pj</t>
  </si>
  <si>
    <t xml:space="preserve">Ville Niemi</t>
  </si>
  <si>
    <t xml:space="preserve">Jouni Mäki, pj</t>
  </si>
  <si>
    <t xml:space="preserve">Tuomas Hälikkä</t>
  </si>
  <si>
    <t xml:space="preserve">Saku Kapanen, pj</t>
  </si>
  <si>
    <t xml:space="preserve">KULTAA  2018</t>
  </si>
  <si>
    <t xml:space="preserve">HOPEAA  2018</t>
  </si>
  <si>
    <t xml:space="preserve">PRONSSIA  2018</t>
  </si>
  <si>
    <t xml:space="preserve">Jonne Luhtavaara</t>
  </si>
  <si>
    <t xml:space="preserve">Ari Lankinen</t>
  </si>
  <si>
    <t xml:space="preserve">Kalle Kuosmanen</t>
  </si>
  <si>
    <t xml:space="preserve">Oskari Salmela</t>
  </si>
  <si>
    <t xml:space="preserve">Joosua Rättö</t>
  </si>
  <si>
    <t xml:space="preserve">Eetu Suni</t>
  </si>
  <si>
    <t xml:space="preserve">Matias Litmanen</t>
  </si>
  <si>
    <t xml:space="preserve">Jaakko Kemppainen</t>
  </si>
  <si>
    <t xml:space="preserve">Kasperi Salmela</t>
  </si>
  <si>
    <t xml:space="preserve">Santtu Luhtavaara</t>
  </si>
  <si>
    <t xml:space="preserve">Ylikiiminki</t>
  </si>
  <si>
    <t xml:space="preserve">Rami Ruokojärvi</t>
  </si>
  <si>
    <t xml:space="preserve">Ville Veittikoski</t>
  </si>
  <si>
    <t xml:space="preserve">Touko Loukkola</t>
  </si>
  <si>
    <t xml:space="preserve">Paavo Kaasila</t>
  </si>
  <si>
    <t xml:space="preserve">Sami Ojala</t>
  </si>
  <si>
    <t xml:space="preserve">Tuomas Tyni</t>
  </si>
  <si>
    <t xml:space="preserve">Santeri Pulkkinen</t>
  </si>
  <si>
    <t xml:space="preserve">Kaapo Kalmari</t>
  </si>
  <si>
    <t xml:space="preserve">Samuli Pohjola</t>
  </si>
  <si>
    <t xml:space="preserve">Roope Pöyry</t>
  </si>
  <si>
    <t xml:space="preserve">Pekka Hepokangas, pj</t>
  </si>
  <si>
    <t xml:space="preserve">Mikko Lukkari</t>
  </si>
  <si>
    <t xml:space="preserve">Ville Väisänen, pj</t>
  </si>
  <si>
    <t xml:space="preserve">Nooa Hoikka</t>
  </si>
  <si>
    <t xml:space="preserve">Ville T Seppänen</t>
  </si>
  <si>
    <t xml:space="preserve">Sami Rautiainen</t>
  </si>
  <si>
    <t xml:space="preserve">Aleksi Heikkilä</t>
  </si>
  <si>
    <t xml:space="preserve">Totti Nikula</t>
  </si>
  <si>
    <t xml:space="preserve">Olli Ojanperä</t>
  </si>
  <si>
    <t xml:space="preserve">Riku Tolonen, pj</t>
  </si>
  <si>
    <t xml:space="preserve">Ismo Klemetti, pj</t>
  </si>
  <si>
    <t xml:space="preserve">KULTAA  2019</t>
  </si>
  <si>
    <t xml:space="preserve">HOPEAA  2019</t>
  </si>
  <si>
    <t xml:space="preserve">PRONSSIA  2019</t>
  </si>
  <si>
    <t xml:space="preserve">Perttu Ruuska</t>
  </si>
  <si>
    <t xml:space="preserve">Elmeri Anttila</t>
  </si>
  <si>
    <t xml:space="preserve">Aleksi Lassila</t>
  </si>
  <si>
    <t xml:space="preserve">Elmeri Purmonen</t>
  </si>
  <si>
    <t xml:space="preserve">Mikko Vihriälä</t>
  </si>
  <si>
    <t xml:space="preserve">Perttu Olli</t>
  </si>
  <si>
    <t xml:space="preserve">Miitri Pesonen</t>
  </si>
  <si>
    <t xml:space="preserve">Luka Raesmaa</t>
  </si>
  <si>
    <t xml:space="preserve">Antti Kortteenperä</t>
  </si>
  <si>
    <t xml:space="preserve">Samu Kyhyräinen</t>
  </si>
  <si>
    <t xml:space="preserve">Lauri Vihriälä</t>
  </si>
  <si>
    <t xml:space="preserve">Aleksi Rantala</t>
  </si>
  <si>
    <t xml:space="preserve">Kasperi Kaksonen</t>
  </si>
  <si>
    <t xml:space="preserve">Riku Utanen</t>
  </si>
  <si>
    <t xml:space="preserve">Lassi Vasarainen</t>
  </si>
  <si>
    <t xml:space="preserve">Valtteri Havukainen</t>
  </si>
  <si>
    <t xml:space="preserve">Eetu Isohanni</t>
  </si>
  <si>
    <t xml:space="preserve">Veeti Lankinen</t>
  </si>
  <si>
    <t xml:space="preserve">Eetu Lehto</t>
  </si>
  <si>
    <t xml:space="preserve">Aleksi Lahti</t>
  </si>
  <si>
    <t xml:space="preserve">Miika Timonen</t>
  </si>
  <si>
    <t xml:space="preserve">Joonas Jyrkkä</t>
  </si>
  <si>
    <t xml:space="preserve">Ville-Markus Kosonen</t>
  </si>
  <si>
    <t xml:space="preserve">Joonas Lahti</t>
  </si>
  <si>
    <t xml:space="preserve">Hanno Mustonen</t>
  </si>
  <si>
    <t xml:space="preserve">Miska Mortensen</t>
  </si>
  <si>
    <t xml:space="preserve">Markus Ruotsalainen</t>
  </si>
  <si>
    <t xml:space="preserve">Aleksi Savola</t>
  </si>
  <si>
    <t xml:space="preserve">Ville Ketolainen</t>
  </si>
  <si>
    <t xml:space="preserve">Santeri Rehula</t>
  </si>
  <si>
    <t xml:space="preserve">Hasse Mustonen</t>
  </si>
  <si>
    <t xml:space="preserve">Henrik Ristolainen</t>
  </si>
  <si>
    <t xml:space="preserve">Lauri Jokilehto</t>
  </si>
  <si>
    <t xml:space="preserve">Juho Liinamaa</t>
  </si>
  <si>
    <t xml:space="preserve">Petri Tuuva, pj</t>
  </si>
  <si>
    <t xml:space="preserve">Aatu Haukkamaa</t>
  </si>
  <si>
    <t xml:space="preserve">Markku Lassila, pj</t>
  </si>
  <si>
    <t xml:space="preserve">Aapo Korhonen</t>
  </si>
  <si>
    <t xml:space="preserve">Mikko Kivinen, pj</t>
  </si>
  <si>
    <t xml:space="preserve">KULTAA  2020</t>
  </si>
  <si>
    <t xml:space="preserve">HOPEAA  2020</t>
  </si>
  <si>
    <t xml:space="preserve">PRONSSIA  2020</t>
  </si>
  <si>
    <t xml:space="preserve">Samuel Tirkkonen</t>
  </si>
  <si>
    <t xml:space="preserve">Iivari Vihanto</t>
  </si>
  <si>
    <t xml:space="preserve">Kasperi Hämäläinen</t>
  </si>
  <si>
    <t xml:space="preserve">Aapo Komulainen</t>
  </si>
  <si>
    <t xml:space="preserve">Justus Niemeläinen</t>
  </si>
  <si>
    <t xml:space="preserve">Rasmus Surakka</t>
  </si>
  <si>
    <t xml:space="preserve">Aleksanteri Huotari</t>
  </si>
  <si>
    <t xml:space="preserve">Aatu Saastamoinen</t>
  </si>
  <si>
    <t xml:space="preserve">Seeti Surakka</t>
  </si>
  <si>
    <t xml:space="preserve">Elias Lahti</t>
  </si>
  <si>
    <t xml:space="preserve">Konsta Saarilehto</t>
  </si>
  <si>
    <t xml:space="preserve">Kristian Malikine</t>
  </si>
  <si>
    <t xml:space="preserve">Aappo Savikoski</t>
  </si>
  <si>
    <t xml:space="preserve">Haapavesi</t>
  </si>
  <si>
    <t xml:space="preserve">Atte Purmonen</t>
  </si>
  <si>
    <t xml:space="preserve">Elmo Peltonen</t>
  </si>
  <si>
    <t xml:space="preserve">Jere Heikkinen</t>
  </si>
  <si>
    <t xml:space="preserve">Väinö Väänänen</t>
  </si>
  <si>
    <t xml:space="preserve">Kasperi Vehkaoja</t>
  </si>
  <si>
    <t xml:space="preserve">Okko Räty</t>
  </si>
  <si>
    <t xml:space="preserve">Mikke Tschesmenski</t>
  </si>
  <si>
    <t xml:space="preserve">Eemil Salminen</t>
  </si>
  <si>
    <t xml:space="preserve">Ilari Penttinen</t>
  </si>
  <si>
    <t xml:space="preserve">Ville Rämet</t>
  </si>
  <si>
    <t xml:space="preserve">Niko Tuikka</t>
  </si>
  <si>
    <t xml:space="preserve">Arttu Rissanen</t>
  </si>
  <si>
    <t xml:space="preserve">Verneri Taurama</t>
  </si>
  <si>
    <t xml:space="preserve">Ville Vierimaa</t>
  </si>
  <si>
    <t xml:space="preserve">Juuso Hakkarainen</t>
  </si>
  <si>
    <t xml:space="preserve">Vili Hettula</t>
  </si>
  <si>
    <t xml:space="preserve">Roni Suontakanen</t>
  </si>
  <si>
    <t xml:space="preserve">Miki Tiirikainen</t>
  </si>
  <si>
    <t xml:space="preserve">Jere Heikkilä</t>
  </si>
  <si>
    <t xml:space="preserve">Petteri Timonen</t>
  </si>
  <si>
    <t xml:space="preserve">Valtimo</t>
  </si>
  <si>
    <t xml:space="preserve">Aale Junkkarinen</t>
  </si>
  <si>
    <t xml:space="preserve">Jani Hämäläinen</t>
  </si>
  <si>
    <t xml:space="preserve">Konsta Saaranen</t>
  </si>
  <si>
    <t xml:space="preserve">Aatu Pulkkinen</t>
  </si>
  <si>
    <t xml:space="preserve">Joose Kukkola</t>
  </si>
  <si>
    <t xml:space="preserve">Valtteri Syrjälä</t>
  </si>
  <si>
    <t xml:space="preserve">Markus Hakala</t>
  </si>
  <si>
    <t xml:space="preserve">Petri Lindsberg pj</t>
  </si>
  <si>
    <t xml:space="preserve">Miro Kinnunen</t>
  </si>
  <si>
    <t xml:space="preserve">Eetu Heinonen</t>
  </si>
  <si>
    <t xml:space="preserve">Altti-Jussi Ronkainen, pj</t>
  </si>
  <si>
    <t xml:space="preserve">Vihtori Kalliomäki</t>
  </si>
  <si>
    <t xml:space="preserve">Jaakko Kujanpää</t>
  </si>
  <si>
    <t xml:space="preserve">Leevi Karvinen</t>
  </si>
  <si>
    <t xml:space="preserve">Teemu Aalto</t>
  </si>
  <si>
    <t xml:space="preserve">Eemeli Pohtinen</t>
  </si>
  <si>
    <t xml:space="preserve">Jussi Haapala, pj</t>
  </si>
  <si>
    <t xml:space="preserve">Jarno Sutinen, pj</t>
  </si>
  <si>
    <t xml:space="preserve">Stig Tainio, pj</t>
  </si>
  <si>
    <t xml:space="preserve">Petri Pennanen, pj</t>
  </si>
  <si>
    <t xml:space="preserve">KULTAA  2021</t>
  </si>
  <si>
    <t xml:space="preserve">HOPEAA  2021</t>
  </si>
  <si>
    <t xml:space="preserve">PRONSSIA  2021</t>
  </si>
  <si>
    <t xml:space="preserve">Elias Pitkänen</t>
  </si>
  <si>
    <t xml:space="preserve">Juho Heikkala</t>
  </si>
  <si>
    <t xml:space="preserve">Eemeli Laine</t>
  </si>
  <si>
    <t xml:space="preserve">Aapo Kinnunen</t>
  </si>
  <si>
    <t xml:space="preserve">Samuel Huotari</t>
  </si>
  <si>
    <t xml:space="preserve">Teemu Hollanti</t>
  </si>
  <si>
    <t xml:space="preserve">Akseli Pitkänen</t>
  </si>
  <si>
    <t xml:space="preserve">Atte Kuosmanen</t>
  </si>
  <si>
    <t xml:space="preserve">Atte Kortehisto</t>
  </si>
  <si>
    <t xml:space="preserve">Santeri Pasi</t>
  </si>
  <si>
    <t xml:space="preserve">Veeti Kortehisto</t>
  </si>
  <si>
    <t xml:space="preserve">Miki Likander</t>
  </si>
  <si>
    <t xml:space="preserve">Miehikkälä</t>
  </si>
  <si>
    <t xml:space="preserve">Aatu Vuorinen</t>
  </si>
  <si>
    <t xml:space="preserve">Santeri Salmela</t>
  </si>
  <si>
    <t xml:space="preserve">Jiri Joukainen</t>
  </si>
  <si>
    <t xml:space="preserve">Eemeli Lassila</t>
  </si>
  <si>
    <t xml:space="preserve">Santeri Soininen</t>
  </si>
  <si>
    <t xml:space="preserve">Miika Peräaho</t>
  </si>
  <si>
    <t xml:space="preserve">Aaron Honkanen</t>
  </si>
  <si>
    <t xml:space="preserve">Jussi Vihriälä</t>
  </si>
  <si>
    <t xml:space="preserve">Toni Tossavainen</t>
  </si>
  <si>
    <t xml:space="preserve">Joona Kinnunen</t>
  </si>
  <si>
    <t xml:space="preserve">Elias Sauvala</t>
  </si>
  <si>
    <t xml:space="preserve">Kausala</t>
  </si>
  <si>
    <t xml:space="preserve">Eero Heikkinen</t>
  </si>
  <si>
    <t xml:space="preserve">Lasse Saraluoto</t>
  </si>
  <si>
    <t xml:space="preserve">Juuso Hietala</t>
  </si>
  <si>
    <t xml:space="preserve">Toholampi</t>
  </si>
  <si>
    <t xml:space="preserve">Ville Holmi</t>
  </si>
  <si>
    <t xml:space="preserve">Aatu Kirvesmäki</t>
  </si>
  <si>
    <t xml:space="preserve">Perho</t>
  </si>
  <si>
    <t xml:space="preserve">Verneri Niilo-Rämä</t>
  </si>
  <si>
    <t xml:space="preserve">Miko Heikkilä</t>
  </si>
  <si>
    <t xml:space="preserve">Leo Heikkilä</t>
  </si>
  <si>
    <t xml:space="preserve">Konsta Karjalainen</t>
  </si>
  <si>
    <t xml:space="preserve">Miko Mortensen</t>
  </si>
  <si>
    <t xml:space="preserve">Karo Soininen</t>
  </si>
  <si>
    <t xml:space="preserve">Niki Meriläinen</t>
  </si>
  <si>
    <t xml:space="preserve">Hattula</t>
  </si>
  <si>
    <t xml:space="preserve">Kasperi Inkilä</t>
  </si>
  <si>
    <t xml:space="preserve">Lenni Kankkunen</t>
  </si>
  <si>
    <t xml:space="preserve">Joni Tamminen</t>
  </si>
  <si>
    <t xml:space="preserve">Tuomas Kemppainen</t>
  </si>
  <si>
    <t xml:space="preserve">Valtteri Kytömäki</t>
  </si>
  <si>
    <t xml:space="preserve">Elimäki</t>
  </si>
  <si>
    <t xml:space="preserve">Juuso Qvick</t>
  </si>
  <si>
    <t xml:space="preserve">Patrik Lindroos</t>
  </si>
  <si>
    <t xml:space="preserve">Eero Pitkänen, pj</t>
  </si>
  <si>
    <t xml:space="preserve">Saku Komulainen, pj</t>
  </si>
  <si>
    <t xml:space="preserve">Mika Halonen, pj</t>
  </si>
  <si>
    <t xml:space="preserve">KULTAA  2022</t>
  </si>
  <si>
    <t xml:space="preserve">HOPEAA  2022</t>
  </si>
  <si>
    <t xml:space="preserve">PRONSSIA  2022</t>
  </si>
  <si>
    <t xml:space="preserve">Matias Rauhala</t>
  </si>
  <si>
    <t xml:space="preserve">Jali Hyttinen</t>
  </si>
  <si>
    <t xml:space="preserve">Kaarina</t>
  </si>
  <si>
    <t xml:space="preserve">Arttu Sorvoja</t>
  </si>
  <si>
    <t xml:space="preserve">Jero Inola</t>
  </si>
  <si>
    <t xml:space="preserve">Atte Pelkonen</t>
  </si>
  <si>
    <t xml:space="preserve">Aaro Aho</t>
  </si>
  <si>
    <t xml:space="preserve">Aapo Koivukoski</t>
  </si>
  <si>
    <t xml:space="preserve">Carlo Toivari</t>
  </si>
  <si>
    <t xml:space="preserve">Fuengirola</t>
  </si>
  <si>
    <t xml:space="preserve">Konsta Sova</t>
  </si>
  <si>
    <t xml:space="preserve">Lauri Saaristo</t>
  </si>
  <si>
    <t xml:space="preserve">Arttu Isoranta</t>
  </si>
  <si>
    <t xml:space="preserve">Lauri Suorsa</t>
  </si>
  <si>
    <t xml:space="preserve">Aku Jyrkkä</t>
  </si>
  <si>
    <t xml:space="preserve">Samuel Kortesluoma</t>
  </si>
  <si>
    <t xml:space="preserve">Pasi Hämäläinen, pj</t>
  </si>
  <si>
    <t xml:space="preserve">Jere Pelkonen, pj</t>
  </si>
  <si>
    <t xml:space="preserve">KULTAA  2023</t>
  </si>
  <si>
    <t xml:space="preserve">HOPEAA  2023</t>
  </si>
  <si>
    <t xml:space="preserve">PRONSSIA  2023</t>
  </si>
  <si>
    <t xml:space="preserve">Tino Heikkilä</t>
  </si>
  <si>
    <t xml:space="preserve">Vertti Veittikoski</t>
  </si>
  <si>
    <t xml:space="preserve">Matias Paananen</t>
  </si>
  <si>
    <t xml:space="preserve">Vili Still</t>
  </si>
  <si>
    <t xml:space="preserve">Toma Heikkilä</t>
  </si>
  <si>
    <t xml:space="preserve">Eetu Heiniluoma</t>
  </si>
  <si>
    <t xml:space="preserve">Pori</t>
  </si>
  <si>
    <t xml:space="preserve">Valtteri Savilahti</t>
  </si>
  <si>
    <t xml:space="preserve">Onni Kaski</t>
  </si>
  <si>
    <t xml:space="preserve">Reino Heikkinen</t>
  </si>
  <si>
    <t xml:space="preserve">Roope Rintala</t>
  </si>
  <si>
    <t xml:space="preserve">Joel Helimo</t>
  </si>
  <si>
    <t xml:space="preserve">Perttu Niskanen</t>
  </si>
  <si>
    <t xml:space="preserve">Aleksi Haatainen</t>
  </si>
  <si>
    <t xml:space="preserve">Antti Lepola</t>
  </si>
  <si>
    <t xml:space="preserve">Julius Haatainen</t>
  </si>
  <si>
    <t xml:space="preserve">Elias Kippola</t>
  </si>
  <si>
    <t xml:space="preserve">Teemu Koskela</t>
  </si>
  <si>
    <t xml:space="preserve">Hämeenkyrö</t>
  </si>
  <si>
    <t xml:space="preserve">Valtteri Timonen</t>
  </si>
  <si>
    <t xml:space="preserve">Aaro Sipilä</t>
  </si>
  <si>
    <t xml:space="preserve">Niklas Kilpi</t>
  </si>
  <si>
    <t xml:space="preserve">Laitila</t>
  </si>
  <si>
    <t xml:space="preserve">Elmer Tuuli</t>
  </si>
  <si>
    <t xml:space="preserve">Matias Lindfors</t>
  </si>
  <si>
    <t xml:space="preserve">Roope Puittinen</t>
  </si>
  <si>
    <t xml:space="preserve">Iiro Koskinen</t>
  </si>
  <si>
    <t xml:space="preserve">Joakim Tuuli</t>
  </si>
  <si>
    <t xml:space="preserve">Arttu Töyry</t>
  </si>
  <si>
    <t xml:space="preserve">Eemeli Virjo</t>
  </si>
  <si>
    <t xml:space="preserve">Otto Viinamäki</t>
  </si>
  <si>
    <t xml:space="preserve">Markus Wirzenius, pj</t>
  </si>
  <si>
    <t xml:space="preserve">Joel Salo, pj</t>
  </si>
  <si>
    <t xml:space="preserve">Joonas Mäkelä</t>
  </si>
  <si>
    <t xml:space="preserve">KULTAA  2024</t>
  </si>
  <si>
    <t xml:space="preserve">HOPEAA  2024</t>
  </si>
  <si>
    <t xml:space="preserve">PRONSSIA  2024</t>
  </si>
  <si>
    <t xml:space="preserve">KULTAA  2025</t>
  </si>
  <si>
    <t xml:space="preserve">HOPEAA  2025</t>
  </si>
  <si>
    <t xml:space="preserve">PRONSSIA  2025</t>
  </si>
  <si>
    <t xml:space="preserve">Sulo-Veikko Varonen</t>
  </si>
  <si>
    <t xml:space="preserve">Perttu Kenttäaho</t>
  </si>
  <si>
    <t xml:space="preserve">Tammela</t>
  </si>
  <si>
    <t xml:space="preserve">Ukko Schroderus</t>
  </si>
  <si>
    <t xml:space="preserve">Elmeri Lonkainen</t>
  </si>
  <si>
    <t xml:space="preserve">Pyry Kohonen</t>
  </si>
  <si>
    <t xml:space="preserve">Onni Hirvonen</t>
  </si>
  <si>
    <t xml:space="preserve">Artturi Niskala</t>
  </si>
  <si>
    <t xml:space="preserve">Mikael Virkkala</t>
  </si>
  <si>
    <t xml:space="preserve">Vincent Kontturi</t>
  </si>
  <si>
    <t xml:space="preserve">Elmo Partanen</t>
  </si>
  <si>
    <t xml:space="preserve">Aatu Savelainen</t>
  </si>
  <si>
    <t xml:space="preserve">Eeli Partanen</t>
  </si>
  <si>
    <t xml:space="preserve">Anttoni Luoma</t>
  </si>
  <si>
    <t xml:space="preserve">Arttu Kuosmanen</t>
  </si>
  <si>
    <t xml:space="preserve">Akseli Mäkinen</t>
  </si>
  <si>
    <t xml:space="preserve">Arttu Teeriniemi</t>
  </si>
  <si>
    <t xml:space="preserve">Tomi Liuski</t>
  </si>
  <si>
    <t xml:space="preserve">Eemeli Hyvönen</t>
  </si>
  <si>
    <t xml:space="preserve">Tuomas Kujanen</t>
  </si>
  <si>
    <t xml:space="preserve">Jami Järvinen</t>
  </si>
  <si>
    <t xml:space="preserve">Hannes Jylhänkangas</t>
  </si>
  <si>
    <t xml:space="preserve">Aatu Mehtätalo</t>
  </si>
  <si>
    <t xml:space="preserve">Jami Polvinen</t>
  </si>
  <si>
    <t xml:space="preserve">Kalle Antikainen</t>
  </si>
  <si>
    <t xml:space="preserve"> Varkaus</t>
  </si>
  <si>
    <t xml:space="preserve">Jooa Hyvönen</t>
  </si>
  <si>
    <t xml:space="preserve">Julius Pieviläinen</t>
  </si>
  <si>
    <t xml:space="preserve">Aapo Mononen</t>
  </si>
  <si>
    <t xml:space="preserve">Jussi Schroderus</t>
  </si>
  <si>
    <t xml:space="preserve">Tiitus Hirvonen</t>
  </si>
  <si>
    <t xml:space="preserve">Kaapo Kolehmainen</t>
  </si>
  <si>
    <t xml:space="preserve">Veikko Raunio</t>
  </si>
  <si>
    <t xml:space="preserve">Miko Skarin</t>
  </si>
  <si>
    <t xml:space="preserve">Lenni Kemppainen</t>
  </si>
  <si>
    <t xml:space="preserve">Daniel Virkkala</t>
  </si>
  <si>
    <t xml:space="preserve">Oskari Kippola</t>
  </si>
  <si>
    <t xml:space="preserve">Eetu Surakka</t>
  </si>
  <si>
    <t xml:space="preserve">Miro Vasarainen</t>
  </si>
  <si>
    <t xml:space="preserve">Urho Tiainen</t>
  </si>
  <si>
    <t xml:space="preserve">Niklas Myllymäki</t>
  </si>
  <si>
    <t xml:space="preserve">Roope Kärkkäinen</t>
  </si>
  <si>
    <t xml:space="preserve">Eetu Venäläinen</t>
  </si>
  <si>
    <t xml:space="preserve">Samu Sorola</t>
  </si>
  <si>
    <t xml:space="preserve">Tuomo Schroderus, pj</t>
  </si>
  <si>
    <t xml:space="preserve">Niko Hallikainen</t>
  </si>
  <si>
    <t xml:space="preserve">Samuli Larinen</t>
  </si>
  <si>
    <t xml:space="preserve">Matti Härkönen, pj</t>
  </si>
  <si>
    <t xml:space="preserve">Reino Saarinen</t>
  </si>
  <si>
    <t xml:space="preserve">Santtu Anttila</t>
  </si>
  <si>
    <t xml:space="preserve">Viljami Lammila</t>
  </si>
  <si>
    <t xml:space="preserve">Ville Marttila</t>
  </si>
  <si>
    <t xml:space="preserve">Topi Korhonen, pj</t>
  </si>
  <si>
    <t xml:space="preserve">KULTAA  2026</t>
  </si>
  <si>
    <t xml:space="preserve">HOPEAA  2026</t>
  </si>
  <si>
    <t xml:space="preserve">PRONSSIA  2026</t>
  </si>
  <si>
    <t xml:space="preserve">Kaapo Mäkelä</t>
  </si>
  <si>
    <t xml:space="preserve">Niklas Mantila</t>
  </si>
  <si>
    <t xml:space="preserve">Roni Rintala</t>
  </si>
  <si>
    <t xml:space="preserve">Eemeli Rasimus</t>
  </si>
  <si>
    <t xml:space="preserve">Tiitu Uusitalo</t>
  </si>
  <si>
    <t xml:space="preserve">Aatu Ala-Mantila</t>
  </si>
  <si>
    <t xml:space="preserve">Eemeli Ruohonen</t>
  </si>
  <si>
    <t xml:space="preserve">Matias Härmä</t>
  </si>
  <si>
    <t xml:space="preserve">Kalle Karttunen</t>
  </si>
  <si>
    <t xml:space="preserve">Matias Rantanen</t>
  </si>
  <si>
    <t xml:space="preserve">Iiro Hakkarainen</t>
  </si>
  <si>
    <t xml:space="preserve">Lauri Rokka</t>
  </si>
  <si>
    <t xml:space="preserve">Miikka Tiittanen</t>
  </si>
  <si>
    <t xml:space="preserve">Mikko Mäkinen</t>
  </si>
  <si>
    <t xml:space="preserve">Joonas Rautiainen</t>
  </si>
  <si>
    <t xml:space="preserve">Miko Väistökoski</t>
  </si>
  <si>
    <t xml:space="preserve">Juho Sirvio</t>
  </si>
  <si>
    <t xml:space="preserve">Niklas Niemi</t>
  </si>
  <si>
    <t xml:space="preserve">Otso Kortelainen</t>
  </si>
  <si>
    <t xml:space="preserve">Oula Kyösti</t>
  </si>
  <si>
    <t xml:space="preserve">Nooa Järvinen</t>
  </si>
  <si>
    <t xml:space="preserve">Petrus Lintula</t>
  </si>
  <si>
    <t xml:space="preserve">Konsta Tervo</t>
  </si>
  <si>
    <t xml:space="preserve">Rasmus Leino</t>
  </si>
  <si>
    <t xml:space="preserve">Luukas Niskanen</t>
  </si>
  <si>
    <t xml:space="preserve">Rasmus Lintula</t>
  </si>
  <si>
    <t xml:space="preserve">Manu Kyllönen</t>
  </si>
  <si>
    <t xml:space="preserve">Riku Palmroth</t>
  </si>
  <si>
    <t xml:space="preserve">Timi Lahti</t>
  </si>
  <si>
    <t xml:space="preserve">Lassi Vuorela, pj</t>
  </si>
  <si>
    <t xml:space="preserve">Samu Hakanen, pj</t>
  </si>
  <si>
    <t xml:space="preserve">Anssi Lammela, pj</t>
  </si>
  <si>
    <t xml:space="preserve">Kosti Kaunismäki, pj</t>
  </si>
  <si>
    <t xml:space="preserve">Topi Kyllönen</t>
  </si>
  <si>
    <t xml:space="preserve">Viljami Huusko</t>
  </si>
  <si>
    <t xml:space="preserve">Tommi Piirainen, pj</t>
  </si>
  <si>
    <t xml:space="preserve">POJAT</t>
  </si>
  <si>
    <t xml:space="preserve">Ottelu</t>
  </si>
  <si>
    <t xml:space="preserve">Tulos</t>
  </si>
  <si>
    <t xml:space="preserve">Itä, juoksut</t>
  </si>
  <si>
    <t xml:space="preserve">Länsi, juoksut</t>
  </si>
  <si>
    <t xml:space="preserve">Yleisö</t>
  </si>
  <si>
    <t xml:space="preserve">Idän pelinjohtaja</t>
  </si>
  <si>
    <t xml:space="preserve">Lännen pelinjohtaja</t>
  </si>
  <si>
    <t xml:space="preserve">Pelituomari</t>
  </si>
  <si>
    <t xml:space="preserve">Syöttötuomari</t>
  </si>
  <si>
    <t xml:space="preserve">Idän valitsija</t>
  </si>
  <si>
    <t xml:space="preserve">Lännen valitsija</t>
  </si>
  <si>
    <t xml:space="preserve">31.08.1958 Harjavalta</t>
  </si>
  <si>
    <t xml:space="preserve">  9-8</t>
  </si>
  <si>
    <t xml:space="preserve">400 202 100</t>
  </si>
  <si>
    <t xml:space="preserve">121 301 000</t>
  </si>
  <si>
    <t xml:space="preserve">----</t>
  </si>
  <si>
    <t xml:space="preserve">Erkki Heikkilä, Lippo</t>
  </si>
  <si>
    <t xml:space="preserve">Reino Rantanen</t>
  </si>
  <si>
    <t xml:space="preserve">Jaakko Noppari</t>
  </si>
  <si>
    <t xml:space="preserve">30.08.1959 Saarijärvi</t>
  </si>
  <si>
    <t xml:space="preserve">  1-3</t>
  </si>
  <si>
    <t xml:space="preserve">000 000 010</t>
  </si>
  <si>
    <t xml:space="preserve">003 000 000</t>
  </si>
  <si>
    <t xml:space="preserve">Pentti Teno, Kiri</t>
  </si>
  <si>
    <t xml:space="preserve">Matti Jalonen, SMJ</t>
  </si>
  <si>
    <t xml:space="preserve">Simo Ristonmaa, Jyväskylä</t>
  </si>
  <si>
    <t xml:space="preserve">Antero Ristonmaa, Laukaa</t>
  </si>
  <si>
    <t xml:space="preserve">04.09.1960 Ilmajoki</t>
  </si>
  <si>
    <t xml:space="preserve">  2-3</t>
  </si>
  <si>
    <t xml:space="preserve">001 100 000</t>
  </si>
  <si>
    <t xml:space="preserve">010 000 002</t>
  </si>
  <si>
    <t xml:space="preserve">Paavo Pollari, Kiri</t>
  </si>
  <si>
    <t xml:space="preserve">Matti Lähdesmäki, Ilmajoki</t>
  </si>
  <si>
    <t xml:space="preserve">Aatto Tuomikoski, Ilmajoki</t>
  </si>
  <si>
    <t xml:space="preserve">27.08.1961 Outokumpu</t>
  </si>
  <si>
    <t xml:space="preserve">  3-5</t>
  </si>
  <si>
    <t xml:space="preserve">000 000 021</t>
  </si>
  <si>
    <t xml:space="preserve">000 110 210</t>
  </si>
  <si>
    <t xml:space="preserve">Jouko Peltola, OkuP</t>
  </si>
  <si>
    <t xml:space="preserve">Matti Harju</t>
  </si>
  <si>
    <t xml:space="preserve">Risto Lamppu, Punkasalmi</t>
  </si>
  <si>
    <t xml:space="preserve">Eero Kaasinen, Outokumpu</t>
  </si>
  <si>
    <t xml:space="preserve">02.09.1962 Juva</t>
  </si>
  <si>
    <t xml:space="preserve">  7-8</t>
  </si>
  <si>
    <t xml:space="preserve">003 001 121</t>
  </si>
  <si>
    <t xml:space="preserve">100 003 111</t>
  </si>
  <si>
    <t xml:space="preserve">Martti Kesto, IPV</t>
  </si>
  <si>
    <t xml:space="preserve">Taisto Savikko, Hki</t>
  </si>
  <si>
    <t xml:space="preserve">Matti Kilpeläinen, Varkaus</t>
  </si>
  <si>
    <t xml:space="preserve">Matti Immonen</t>
  </si>
  <si>
    <t xml:space="preserve">08.09.1963 Ylivieska</t>
  </si>
  <si>
    <t xml:space="preserve">  4-6</t>
  </si>
  <si>
    <t xml:space="preserve">010 110 001</t>
  </si>
  <si>
    <t xml:space="preserve">100 500 000</t>
  </si>
  <si>
    <t xml:space="preserve">Antero Ristonmaa, KeNsU</t>
  </si>
  <si>
    <t xml:space="preserve">Kalle Virtanen, YK</t>
  </si>
  <si>
    <t xml:space="preserve">Veikko Leppilampi, Ylivieska</t>
  </si>
  <si>
    <t xml:space="preserve">Paavo Melartin, Sievi</t>
  </si>
  <si>
    <t xml:space="preserve">13.09.1964 Vimpeli</t>
  </si>
  <si>
    <t xml:space="preserve">110 300 200</t>
  </si>
  <si>
    <t xml:space="preserve">300 200 300</t>
  </si>
  <si>
    <t xml:space="preserve">Jaakko Kilpeläinen</t>
  </si>
  <si>
    <t xml:space="preserve">Anssi Jokinen, KPK</t>
  </si>
  <si>
    <t xml:space="preserve">Vilho Peltola, Vimpeli</t>
  </si>
  <si>
    <t xml:space="preserve">Voitto Mäkinen, Vimpeli</t>
  </si>
  <si>
    <t xml:space="preserve">19.09.1965 Parkano</t>
  </si>
  <si>
    <t xml:space="preserve">  6-10</t>
  </si>
  <si>
    <t xml:space="preserve">000 201 210</t>
  </si>
  <si>
    <t xml:space="preserve">033 020 200</t>
  </si>
  <si>
    <t xml:space="preserve">Unto Lammi, NJ</t>
  </si>
  <si>
    <t xml:space="preserve">Kauko Kosola, Parkano</t>
  </si>
  <si>
    <t xml:space="preserve">Jukka Kuivanen, Parkano</t>
  </si>
  <si>
    <t xml:space="preserve">11.09.1966 Varkaus</t>
  </si>
  <si>
    <t xml:space="preserve">  3-15</t>
  </si>
  <si>
    <t xml:space="preserve">010 000 200</t>
  </si>
  <si>
    <t xml:space="preserve">102 230 106</t>
  </si>
  <si>
    <t xml:space="preserve">Erkki Pylkkönen, PKP</t>
  </si>
  <si>
    <t xml:space="preserve">Timo Haapaniemi, HerU</t>
  </si>
  <si>
    <t xml:space="preserve">Eelis Pitkänen, Maaninka</t>
  </si>
  <si>
    <t xml:space="preserve">Eero Kilpeläinen, Varkaus</t>
  </si>
  <si>
    <t xml:space="preserve">09.09.1967 Kouvola</t>
  </si>
  <si>
    <t xml:space="preserve">  8-20</t>
  </si>
  <si>
    <t xml:space="preserve">031 000 031</t>
  </si>
  <si>
    <t xml:space="preserve">020 501 183</t>
  </si>
  <si>
    <t xml:space="preserve">Reijo Linden, KPL</t>
  </si>
  <si>
    <t xml:space="preserve">Pentti Rajala, KaMa</t>
  </si>
  <si>
    <t xml:space="preserve">Pentti Kiuru, Kouvola</t>
  </si>
  <si>
    <t xml:space="preserve">Jouko Hyötyläinen, Koria</t>
  </si>
  <si>
    <t xml:space="preserve">31.08.1968 Kerava</t>
  </si>
  <si>
    <t xml:space="preserve">  7-1</t>
  </si>
  <si>
    <t xml:space="preserve">110 000 005</t>
  </si>
  <si>
    <t xml:space="preserve">010 000 000</t>
  </si>
  <si>
    <t xml:space="preserve">Aarre Huovila, HP</t>
  </si>
  <si>
    <t xml:space="preserve">Toivo Soljamo, Hyvinkää</t>
  </si>
  <si>
    <t xml:space="preserve">Mauri Oksanen, Hyvinkää</t>
  </si>
  <si>
    <t xml:space="preserve">13.09.1969 Toijala</t>
  </si>
  <si>
    <t xml:space="preserve">  5-4</t>
  </si>
  <si>
    <t xml:space="preserve">001 000 022</t>
  </si>
  <si>
    <t xml:space="preserve">020 200 000</t>
  </si>
  <si>
    <t xml:space="preserve">Kari Lindberg, HP</t>
  </si>
  <si>
    <t xml:space="preserve">Gunnar Peltomäki, AA</t>
  </si>
  <si>
    <t xml:space="preserve">Hans Porras, Tampere</t>
  </si>
  <si>
    <t xml:space="preserve">Seppo Aarnivala, Nokia</t>
  </si>
  <si>
    <t xml:space="preserve">29.08.1970 Ylivieska</t>
  </si>
  <si>
    <t xml:space="preserve">  6-14</t>
  </si>
  <si>
    <t xml:space="preserve">200 010 030</t>
  </si>
  <si>
    <t xml:space="preserve">300 630 110</t>
  </si>
  <si>
    <t xml:space="preserve">Ossi Vanhala, HP</t>
  </si>
  <si>
    <t xml:space="preserve">Veikko Lahti, NJ</t>
  </si>
  <si>
    <t xml:space="preserve">Kalevi Rantakangas, Oulu</t>
  </si>
  <si>
    <t xml:space="preserve">Eero Niemi, Nivala</t>
  </si>
  <si>
    <t xml:space="preserve">05.06.1971 Tampere</t>
  </si>
  <si>
    <t xml:space="preserve">  4-7</t>
  </si>
  <si>
    <t xml:space="preserve">010 001 020</t>
  </si>
  <si>
    <t xml:space="preserve">111 110 200</t>
  </si>
  <si>
    <t xml:space="preserve">Markku Pullinen, HP</t>
  </si>
  <si>
    <t xml:space="preserve">Ilmari Ylä-Autio, NJ</t>
  </si>
  <si>
    <t xml:space="preserve">Osmo Taskinen, Tampere</t>
  </si>
  <si>
    <t xml:space="preserve">Jukka Kanerva, Kiikoinen</t>
  </si>
  <si>
    <t xml:space="preserve">18.08.1972 Hyvinkää</t>
  </si>
  <si>
    <t xml:space="preserve">300 301 000</t>
  </si>
  <si>
    <t xml:space="preserve">100 000 000</t>
  </si>
  <si>
    <t xml:space="preserve">Pekka Miettinen, KPL</t>
  </si>
  <si>
    <t xml:space="preserve">Markku Latikka, NJ</t>
  </si>
  <si>
    <t xml:space="preserve">Jari Haapakoski, Hyvinkää</t>
  </si>
  <si>
    <t xml:space="preserve">Tapio Juntunen, Hyvinkää</t>
  </si>
  <si>
    <t xml:space="preserve">07.07.1973 Pielavesi</t>
  </si>
  <si>
    <t xml:space="preserve">14-4</t>
  </si>
  <si>
    <t xml:space="preserve">310 332 002</t>
  </si>
  <si>
    <t xml:space="preserve">010 001 200</t>
  </si>
  <si>
    <t xml:space="preserve">Viljo Paukku, Kiri</t>
  </si>
  <si>
    <t xml:space="preserve">Alpo Hietalahti, HalTo</t>
  </si>
  <si>
    <t xml:space="preserve">Toivo Puranen, Kuopio</t>
  </si>
  <si>
    <t xml:space="preserve">Matti Pitkänen, Siilinjärvi</t>
  </si>
  <si>
    <t xml:space="preserve">24.08.1974 Imatra</t>
  </si>
  <si>
    <t xml:space="preserve">  7-6</t>
  </si>
  <si>
    <t xml:space="preserve">120 040 000</t>
  </si>
  <si>
    <t xml:space="preserve">102 010 020</t>
  </si>
  <si>
    <t xml:space="preserve">Olavi Sintonen, IPV</t>
  </si>
  <si>
    <t xml:space="preserve">Hannu Virta, UPV</t>
  </si>
  <si>
    <t xml:space="preserve">Pentti Purolahti, Imatra</t>
  </si>
  <si>
    <t xml:space="preserve">Uolevi Henttonen, Imatra</t>
  </si>
  <si>
    <t xml:space="preserve">23.08.1975 Ikaalinen</t>
  </si>
  <si>
    <t xml:space="preserve">  8-6</t>
  </si>
  <si>
    <t xml:space="preserve">021 131 000</t>
  </si>
  <si>
    <t xml:space="preserve">000 230 010</t>
  </si>
  <si>
    <t xml:space="preserve">Pertti Salonen, KPL</t>
  </si>
  <si>
    <t xml:space="preserve">Tero Rancken, Lippo</t>
  </si>
  <si>
    <t xml:space="preserve">Lauri Saari, Toijala</t>
  </si>
  <si>
    <t xml:space="preserve">Veli-Matti Kallionpää, Toijala</t>
  </si>
  <si>
    <t xml:space="preserve">Viljo Paukku, Pertti Salonen, Olavi Sintonen</t>
  </si>
  <si>
    <t xml:space="preserve">Vilho Hyvönen, Reino Yrjänäinen, Tero Rancken</t>
  </si>
  <si>
    <t xml:space="preserve">04.08.1976 Seinäjoki</t>
  </si>
  <si>
    <t xml:space="preserve">  9-2</t>
  </si>
  <si>
    <t xml:space="preserve">200 114 100</t>
  </si>
  <si>
    <t xml:space="preserve">010 000 001</t>
  </si>
  <si>
    <t xml:space="preserve">Erkki Koho, IPV</t>
  </si>
  <si>
    <t xml:space="preserve">Erkki Metsälä, Seinäjoki</t>
  </si>
  <si>
    <t xml:space="preserve">Mauri Volama, Seinäjoki</t>
  </si>
  <si>
    <t xml:space="preserve">Vilho Hyvönen, Jorma Joensuu, Tero Rancken</t>
  </si>
  <si>
    <t xml:space="preserve">13.08.1977 Riihimäki</t>
  </si>
  <si>
    <t xml:space="preserve">12-2</t>
  </si>
  <si>
    <t xml:space="preserve">002 041 023</t>
  </si>
  <si>
    <t xml:space="preserve">001 000 100</t>
  </si>
  <si>
    <t xml:space="preserve">Jukka-Pekka Löfman, KPL</t>
  </si>
  <si>
    <t xml:space="preserve">Kari Lakaniemi, ViVe</t>
  </si>
  <si>
    <t xml:space="preserve">Kari Friman, Jokela</t>
  </si>
  <si>
    <t xml:space="preserve">Eero Nieminen, Tervakoski</t>
  </si>
  <si>
    <t xml:space="preserve">Osmo Okker, Jussi Meriläinen, Timo Hakala</t>
  </si>
  <si>
    <t xml:space="preserve">Seppo Mustonen, Esa Joki-Korpela, Pentti Yli-Torala</t>
  </si>
  <si>
    <t xml:space="preserve">19.08.1978 Sotkamo</t>
  </si>
  <si>
    <t xml:space="preserve">  8-4</t>
  </si>
  <si>
    <t xml:space="preserve">110 130 200</t>
  </si>
  <si>
    <t xml:space="preserve">020 002 000</t>
  </si>
  <si>
    <t xml:space="preserve">Osmo Määttä, SoJy</t>
  </si>
  <si>
    <t xml:space="preserve">Paavo Halla-aho, AA</t>
  </si>
  <si>
    <t xml:space="preserve">Jorma Lauronen, Vimpeli</t>
  </si>
  <si>
    <t xml:space="preserve">Seppo Kerttula, Oulu</t>
  </si>
  <si>
    <t xml:space="preserve">Pekka Arffman, Timo Hakala, Erkki Koho</t>
  </si>
  <si>
    <t xml:space="preserve">Seppo Mustonen, Oiva Lilli, Erkki Leppäniemi</t>
  </si>
  <si>
    <t xml:space="preserve">14.07.1979 Tohmajärvi</t>
  </si>
  <si>
    <t xml:space="preserve">10-3</t>
  </si>
  <si>
    <t xml:space="preserve">002 312 020</t>
  </si>
  <si>
    <t xml:space="preserve">110 100 000</t>
  </si>
  <si>
    <t xml:space="preserve">Ari Turppo, HP</t>
  </si>
  <si>
    <t xml:space="preserve">Antti Kilpeläinen, Outokumpu</t>
  </si>
  <si>
    <t xml:space="preserve">Paavo Leskinen, Tohmajärvi</t>
  </si>
  <si>
    <t xml:space="preserve">Timo Hakala, Erkki Koho</t>
  </si>
  <si>
    <t xml:space="preserve">Oiva Lilli, Erkki Leppäniemi</t>
  </si>
  <si>
    <t xml:space="preserve">12.07.1980 Alajärvi</t>
  </si>
  <si>
    <t xml:space="preserve">  5-13</t>
  </si>
  <si>
    <t xml:space="preserve">002 000 300</t>
  </si>
  <si>
    <t xml:space="preserve">040 421 101</t>
  </si>
  <si>
    <t xml:space="preserve">Harri Haka, HoNsU</t>
  </si>
  <si>
    <t xml:space="preserve">Timo Hakala, Tahko</t>
  </si>
  <si>
    <t xml:space="preserve">Jorma Joensuu, Alajärvi</t>
  </si>
  <si>
    <t xml:space="preserve">Ahti Joensuu, Alajärvi</t>
  </si>
  <si>
    <t xml:space="preserve">Harri Haka, Osmo Okker, Kosti Parviainen, Raimo Suutari</t>
  </si>
  <si>
    <t xml:space="preserve">Timo Hakala, Oiva Lilli, Seppo Mustonen, Kaija Vainio</t>
  </si>
  <si>
    <t xml:space="preserve">25.07.1981 Lohja</t>
  </si>
  <si>
    <t xml:space="preserve">11-3</t>
  </si>
  <si>
    <t xml:space="preserve">020 421 200</t>
  </si>
  <si>
    <t xml:space="preserve">001 002 000</t>
  </si>
  <si>
    <t xml:space="preserve">Seppo Huuskonen, IPV</t>
  </si>
  <si>
    <t xml:space="preserve">Kari Isotalo, AA</t>
  </si>
  <si>
    <t xml:space="preserve">Esa Häkämies, Vihti</t>
  </si>
  <si>
    <t xml:space="preserve">24.07.1982 Ulvila</t>
  </si>
  <si>
    <t xml:space="preserve">  5-8</t>
  </si>
  <si>
    <t xml:space="preserve">120 100 001</t>
  </si>
  <si>
    <t xml:space="preserve">020 302 100</t>
  </si>
  <si>
    <t xml:space="preserve">Aki Pöntinen, PKP</t>
  </si>
  <si>
    <t xml:space="preserve">Teuvo Mäkelä, ViVe</t>
  </si>
  <si>
    <t xml:space="preserve">Kari Raitaniemi, Pori</t>
  </si>
  <si>
    <t xml:space="preserve">Tapani Terho, Ulvila</t>
  </si>
  <si>
    <t xml:space="preserve">23.07.1983 Hamina</t>
  </si>
  <si>
    <t xml:space="preserve">  5-9</t>
  </si>
  <si>
    <t xml:space="preserve">000 003 002</t>
  </si>
  <si>
    <t xml:space="preserve">201 020 202</t>
  </si>
  <si>
    <t xml:space="preserve">Tommi Heinonen, KPL</t>
  </si>
  <si>
    <t xml:space="preserve">Ari Skyttä, Tahko</t>
  </si>
  <si>
    <t xml:space="preserve">Jarmo Terho, Pori</t>
  </si>
  <si>
    <t xml:space="preserve">Terho Valtonen, Kouvola</t>
  </si>
  <si>
    <t xml:space="preserve">14.07.1984 Pori</t>
  </si>
  <si>
    <t xml:space="preserve">  6-4</t>
  </si>
  <si>
    <t xml:space="preserve">110 000 202</t>
  </si>
  <si>
    <t xml:space="preserve">000 011 110</t>
  </si>
  <si>
    <t xml:space="preserve">Pekka Arffman, KiU</t>
  </si>
  <si>
    <t xml:space="preserve">Markku Teppo, VM</t>
  </si>
  <si>
    <t xml:space="preserve">Tauno Pajunen, Kankaanpää</t>
  </si>
  <si>
    <t xml:space="preserve">Kalevi Kerola, Kankaanpää</t>
  </si>
  <si>
    <t xml:space="preserve">19.07.1985 Kitee</t>
  </si>
  <si>
    <t xml:space="preserve">  5-22</t>
  </si>
  <si>
    <t xml:space="preserve">222 602 800</t>
  </si>
  <si>
    <t xml:space="preserve">Jouko Sivunen, SMJ</t>
  </si>
  <si>
    <t xml:space="preserve">Ahti Hannukainen, Kitee</t>
  </si>
  <si>
    <t xml:space="preserve">Kari Hannukainen, Kitee</t>
  </si>
  <si>
    <t xml:space="preserve">12.07.1986 Ylihärmä</t>
  </si>
  <si>
    <t xml:space="preserve">11-16</t>
  </si>
  <si>
    <t xml:space="preserve">117 011 000</t>
  </si>
  <si>
    <t xml:space="preserve">411 234 001</t>
  </si>
  <si>
    <t xml:space="preserve">Tuomo Olli, SMJ</t>
  </si>
  <si>
    <t xml:space="preserve">Erkki Aalto, Ylihärmä</t>
  </si>
  <si>
    <t xml:space="preserve">Paavo Liinamaa, Ylihärmä</t>
  </si>
  <si>
    <t xml:space="preserve">12.06.1987 Kajaani</t>
  </si>
  <si>
    <t xml:space="preserve">  1-1</t>
  </si>
  <si>
    <t xml:space="preserve">000 001 000</t>
  </si>
  <si>
    <t xml:space="preserve">Juha Tanskanen, SoJy</t>
  </si>
  <si>
    <t xml:space="preserve">Osmo Rouvinen, Tahko</t>
  </si>
  <si>
    <t xml:space="preserve">Arto Toivanen, Kajaani</t>
  </si>
  <si>
    <t xml:space="preserve">Veli-Pekka Kilpeläinen, Kajaani</t>
  </si>
  <si>
    <t xml:space="preserve">01.07.1988 Kankaanpää</t>
  </si>
  <si>
    <t xml:space="preserve">  9-7</t>
  </si>
  <si>
    <t xml:space="preserve">132 210 000</t>
  </si>
  <si>
    <t xml:space="preserve">050 200 000</t>
  </si>
  <si>
    <t xml:space="preserve">Eero Leskinen, KiU</t>
  </si>
  <si>
    <t xml:space="preserve">Rauno Mäntysalo, KaMa</t>
  </si>
  <si>
    <t xml:space="preserve">Juhani Toivanen, Kokemäki</t>
  </si>
  <si>
    <t xml:space="preserve">Hannu Virta, Eura</t>
  </si>
  <si>
    <t xml:space="preserve">09.06.1989 Sotkamo</t>
  </si>
  <si>
    <t xml:space="preserve">  8-10</t>
  </si>
  <si>
    <t xml:space="preserve">142 000 001</t>
  </si>
  <si>
    <t xml:space="preserve">220 120 003</t>
  </si>
  <si>
    <t xml:space="preserve">08.06.1990 Helsinki</t>
  </si>
  <si>
    <t xml:space="preserve">22-2</t>
  </si>
  <si>
    <t xml:space="preserve">163 822 000</t>
  </si>
  <si>
    <t xml:space="preserve">001 010 000</t>
  </si>
  <si>
    <t xml:space="preserve">Reijo Kiventöyry, RPL</t>
  </si>
  <si>
    <t xml:space="preserve">Taina Hannula, Raahe</t>
  </si>
  <si>
    <t xml:space="preserve">Tommi Takala</t>
  </si>
  <si>
    <t xml:space="preserve">20.07.1991 Oulu</t>
  </si>
  <si>
    <t xml:space="preserve">  4-5</t>
  </si>
  <si>
    <t xml:space="preserve">020 110 000</t>
  </si>
  <si>
    <t xml:space="preserve">000 000 500</t>
  </si>
  <si>
    <t xml:space="preserve">Kari-Pekka Heinonen, SiiPe</t>
  </si>
  <si>
    <t xml:space="preserve">Ahti Joensuu, AA</t>
  </si>
  <si>
    <t xml:space="preserve">Ulla Olsbo, Oulu</t>
  </si>
  <si>
    <t xml:space="preserve">Kai Ruokojärvi</t>
  </si>
  <si>
    <t xml:space="preserve">28.06.1992 Seinäjoki</t>
  </si>
  <si>
    <t xml:space="preserve">  6-8</t>
  </si>
  <si>
    <t xml:space="preserve">010 001 301</t>
  </si>
  <si>
    <t xml:space="preserve">020 220 20</t>
  </si>
  <si>
    <t xml:space="preserve">2515</t>
  </si>
  <si>
    <t xml:space="preserve">Jukka Peltoniemi, SMJ</t>
  </si>
  <si>
    <t xml:space="preserve">Pasi Saarinen, Seinäjoki</t>
  </si>
  <si>
    <t xml:space="preserve">Heikki Ala-Välkkilä, Koskenkorva</t>
  </si>
  <si>
    <t xml:space="preserve">23.07.1993 Kajaani</t>
  </si>
  <si>
    <t xml:space="preserve">11-1</t>
  </si>
  <si>
    <t xml:space="preserve">200 330 120</t>
  </si>
  <si>
    <t xml:space="preserve">000 000 100</t>
  </si>
  <si>
    <t xml:space="preserve">Petri Lindsberg, SoJy</t>
  </si>
  <si>
    <t xml:space="preserve">24.07.1994 Loimaa</t>
  </si>
  <si>
    <t xml:space="preserve">  6-3</t>
  </si>
  <si>
    <t xml:space="preserve">030 110 001</t>
  </si>
  <si>
    <t xml:space="preserve">000 012 000</t>
  </si>
  <si>
    <t xml:space="preserve">3268</t>
  </si>
  <si>
    <t xml:space="preserve">Jukka Fagerroos, UPV</t>
  </si>
  <si>
    <t xml:space="preserve">Jouni Ensomaa, Loimaa</t>
  </si>
  <si>
    <t xml:space="preserve">Matti Lähteenmäki, Loimaa</t>
  </si>
  <si>
    <t xml:space="preserve">14.07.1995 Alajärvi</t>
  </si>
  <si>
    <t xml:space="preserve">  0-2  (1-5, 0-1)</t>
  </si>
  <si>
    <t xml:space="preserve">0001 0000</t>
  </si>
  <si>
    <t xml:space="preserve">0014 1000</t>
  </si>
  <si>
    <t xml:space="preserve">3420</t>
  </si>
  <si>
    <t xml:space="preserve">Pekka Arffman, KiPa</t>
  </si>
  <si>
    <t xml:space="preserve">Jari Alasmäki, Tahko</t>
  </si>
  <si>
    <t xml:space="preserve">Lasse Heikkilä, Alajärvi</t>
  </si>
  <si>
    <t xml:space="preserve">Kari Luoma-aho, Alajärvi</t>
  </si>
  <si>
    <t xml:space="preserve">13.07.1996 Kitee</t>
  </si>
  <si>
    <t xml:space="preserve">  2-0  (6-1, 1-0)</t>
  </si>
  <si>
    <t xml:space="preserve">0150 0001</t>
  </si>
  <si>
    <t xml:space="preserve">1000 0000</t>
  </si>
  <si>
    <t xml:space="preserve">4798</t>
  </si>
  <si>
    <t xml:space="preserve">Rauno Tuomainen, SiiPe</t>
  </si>
  <si>
    <t xml:space="preserve">Timo Hilska, Joensuu</t>
  </si>
  <si>
    <t xml:space="preserve">Antti-Jussi Hirvonen, Joensuu</t>
  </si>
  <si>
    <t xml:space="preserve">16.08.1997 Hyvinkää</t>
  </si>
  <si>
    <t xml:space="preserve">  0-2  (0-7, 2-3)</t>
  </si>
  <si>
    <t xml:space="preserve">0000 1100</t>
  </si>
  <si>
    <t xml:space="preserve">5011 0030</t>
  </si>
  <si>
    <t xml:space="preserve">2053</t>
  </si>
  <si>
    <t xml:space="preserve">Jukka Varonen, KiPa</t>
  </si>
  <si>
    <t xml:space="preserve">Hannu Holma, KeKi</t>
  </si>
  <si>
    <t xml:space="preserve">Sakari Männikkö, Helsinki</t>
  </si>
  <si>
    <t xml:space="preserve">Esa Pallas, Helsinki</t>
  </si>
  <si>
    <t xml:space="preserve">27.06.1998 Sotkamo</t>
  </si>
  <si>
    <t xml:space="preserve">  1-0  (2-2, 6-2)</t>
  </si>
  <si>
    <t xml:space="preserve">2000 4110</t>
  </si>
  <si>
    <t xml:space="preserve">1100 0200</t>
  </si>
  <si>
    <t xml:space="preserve">3518</t>
  </si>
  <si>
    <t xml:space="preserve">Teemu Mäntyvaara, LP</t>
  </si>
  <si>
    <t xml:space="preserve">Reijo Kauhanen, Leppävirta</t>
  </si>
  <si>
    <t xml:space="preserve">Antti Issakainen, Sotkamo</t>
  </si>
  <si>
    <t xml:space="preserve">03.07.1999 Sotkamo</t>
  </si>
  <si>
    <t xml:space="preserve">  2-1  (1-4, 3-1, x-x, 3-2) </t>
  </si>
  <si>
    <t xml:space="preserve">0100 1200 x 2</t>
  </si>
  <si>
    <t xml:space="preserve">1021 0001 x 1</t>
  </si>
  <si>
    <t xml:space="preserve">2421</t>
  </si>
  <si>
    <t xml:space="preserve">Harri Tegelberg, SoJy</t>
  </si>
  <si>
    <t xml:space="preserve">Juha Liljeqvist, KoU</t>
  </si>
  <si>
    <t xml:space="preserve">Harri Pelkonen, Oulu</t>
  </si>
  <si>
    <t xml:space="preserve">Jani Haverinen, Kajaani</t>
  </si>
  <si>
    <t xml:space="preserve">05.08.2000 Oulu</t>
  </si>
  <si>
    <t xml:space="preserve">  1-2  (3-2, 0-5, 1-2)</t>
  </si>
  <si>
    <t xml:space="preserve">1011 0000 1</t>
  </si>
  <si>
    <t xml:space="preserve">0110 311   2</t>
  </si>
  <si>
    <t xml:space="preserve">1900</t>
  </si>
  <si>
    <t xml:space="preserve">Jari Luoto, KPK</t>
  </si>
  <si>
    <t xml:space="preserve">Yrjö-Pekka Hautamäki, KoU</t>
  </si>
  <si>
    <t xml:space="preserve">Johanna Wåghals, Pattijoki</t>
  </si>
  <si>
    <t xml:space="preserve">Ritva Mäkelä, Oulunsalo</t>
  </si>
  <si>
    <t xml:space="preserve">14.07.2001 Hamina</t>
  </si>
  <si>
    <t xml:space="preserve">  0-2  (1-3, 3-4)</t>
  </si>
  <si>
    <t xml:space="preserve">0100 0300</t>
  </si>
  <si>
    <t xml:space="preserve">2100 1102</t>
  </si>
  <si>
    <t xml:space="preserve">2340</t>
  </si>
  <si>
    <t xml:space="preserve">Kari-Pekka Heinonen, PuPe</t>
  </si>
  <si>
    <t xml:space="preserve">Ismo Juka, PattU</t>
  </si>
  <si>
    <t xml:space="preserve">Jukka Härkönen, Koria</t>
  </si>
  <si>
    <t xml:space="preserve">Antti Kalenius, Kouvola</t>
  </si>
  <si>
    <t xml:space="preserve">29.06.2002 Seinäjoki</t>
  </si>
  <si>
    <t xml:space="preserve">  2-1  (4-0, 0-6, 1-0)</t>
  </si>
  <si>
    <t xml:space="preserve">220   0000 1</t>
  </si>
  <si>
    <t xml:space="preserve">0000 114   0</t>
  </si>
  <si>
    <t xml:space="preserve">2763</t>
  </si>
  <si>
    <t xml:space="preserve">Jouni Vatanen, Kiri</t>
  </si>
  <si>
    <t xml:space="preserve">Juha Liljeqvist, SMJ</t>
  </si>
  <si>
    <t xml:space="preserve">Timo Tuomisto, Panttila</t>
  </si>
  <si>
    <t xml:space="preserve">Keijo Katajamäki, Ilmajoki</t>
  </si>
  <si>
    <t xml:space="preserve">02.08.2003 Sotkamo</t>
  </si>
  <si>
    <t xml:space="preserve">  1-0  (2-2, 4-2)</t>
  </si>
  <si>
    <t xml:space="preserve">0011 0400</t>
  </si>
  <si>
    <t xml:space="preserve">0011 2000</t>
  </si>
  <si>
    <t xml:space="preserve">2665</t>
  </si>
  <si>
    <t xml:space="preserve">Sami Siurua, Lippo</t>
  </si>
  <si>
    <t xml:space="preserve">Tero Lehtinen, KoU</t>
  </si>
  <si>
    <t xml:space="preserve">Aleksi Kortelainen, Iisalmi</t>
  </si>
  <si>
    <t xml:space="preserve">Mikko Meriläinen, Nurmes</t>
  </si>
  <si>
    <t xml:space="preserve">19.06.2004 Hyvinkää</t>
  </si>
  <si>
    <t xml:space="preserve">  2-0  (4-1, 11-10)</t>
  </si>
  <si>
    <t xml:space="preserve">130   7211</t>
  </si>
  <si>
    <t xml:space="preserve">0001 3403</t>
  </si>
  <si>
    <t xml:space="preserve">1435</t>
  </si>
  <si>
    <t xml:space="preserve">Petri Veikkanen, KPL</t>
  </si>
  <si>
    <t xml:space="preserve">Matti Iivarinen, AA</t>
  </si>
  <si>
    <t xml:space="preserve">Mika Henriksson, Vantaa</t>
  </si>
  <si>
    <t xml:space="preserve">Petri Juntunen, Hyvinkää</t>
  </si>
  <si>
    <t xml:space="preserve">23.07.2005 Oulu</t>
  </si>
  <si>
    <t xml:space="preserve">  2-1  (0-4, 3-2, 0-0, 2-1)</t>
  </si>
  <si>
    <t xml:space="preserve">0000 1011 0 2</t>
  </si>
  <si>
    <t xml:space="preserve">2020 0011 0 1</t>
  </si>
  <si>
    <t xml:space="preserve">1462</t>
  </si>
  <si>
    <t xml:space="preserve">Timo Riikonen, ToPo</t>
  </si>
  <si>
    <t xml:space="preserve">Juha Luhtavaara, PattU</t>
  </si>
  <si>
    <t xml:space="preserve">Jari Alakangas, Kello</t>
  </si>
  <si>
    <t xml:space="preserve">Matti Peltola, Muhos</t>
  </si>
  <si>
    <t xml:space="preserve">30.06.2006 Kitee</t>
  </si>
  <si>
    <t xml:space="preserve">  0-2  (0-1, 0-1)</t>
  </si>
  <si>
    <t xml:space="preserve">0000 0000</t>
  </si>
  <si>
    <t xml:space="preserve">1000 100</t>
  </si>
  <si>
    <t xml:space="preserve">2125</t>
  </si>
  <si>
    <t xml:space="preserve">Mika Sirviö, SoJy</t>
  </si>
  <si>
    <t xml:space="preserve">Sami-Petteri Kivimäki, SMJ</t>
  </si>
  <si>
    <t xml:space="preserve">29.06.2007 Kouvola</t>
  </si>
  <si>
    <t xml:space="preserve">  2-0  (6-5, 4-1)</t>
  </si>
  <si>
    <t xml:space="preserve">1302 0211</t>
  </si>
  <si>
    <t xml:space="preserve">0401 1000</t>
  </si>
  <si>
    <t xml:space="preserve">2318</t>
  </si>
  <si>
    <t xml:space="preserve">Mikko Kuosmanen, SoJy</t>
  </si>
  <si>
    <t xml:space="preserve">Kari Koskelainen, Kouvola</t>
  </si>
  <si>
    <t xml:space="preserve">Mika Korjala, Kouvola</t>
  </si>
  <si>
    <t xml:space="preserve">27.06.2008 Raahe</t>
  </si>
  <si>
    <t xml:space="preserve">  2-1  (0-3, 3-2, 1-1, 3-2)</t>
  </si>
  <si>
    <t xml:space="preserve">0000 021   1 3</t>
  </si>
  <si>
    <t xml:space="preserve">300   1010 1 2</t>
  </si>
  <si>
    <t xml:space="preserve">2147</t>
  </si>
  <si>
    <t xml:space="preserve">Vesa Toikka, HP</t>
  </si>
  <si>
    <t xml:space="preserve">Teppo Peltomäki, KK Kings</t>
  </si>
  <si>
    <t xml:space="preserve">Samuli Maronen, Oulu</t>
  </si>
  <si>
    <t xml:space="preserve">Mervi Heiskanen, Oulu</t>
  </si>
  <si>
    <t xml:space="preserve">26.06.2009 Kuopio</t>
  </si>
  <si>
    <t xml:space="preserve">  1-0  (3-2, 3-3)</t>
  </si>
  <si>
    <t xml:space="preserve">012   1002</t>
  </si>
  <si>
    <t xml:space="preserve">2000 0300</t>
  </si>
  <si>
    <t xml:space="preserve">2136</t>
  </si>
  <si>
    <t xml:space="preserve">Petri Pulliainen, IPV</t>
  </si>
  <si>
    <t xml:space="preserve">Tero Tuomela, AA</t>
  </si>
  <si>
    <t xml:space="preserve">Pekka Mustonen, Joensuu</t>
  </si>
  <si>
    <t xml:space="preserve">Osmo Koponen, Liperi</t>
  </si>
  <si>
    <t xml:space="preserve">02.07.2010 Helsinki</t>
  </si>
  <si>
    <t xml:space="preserve">  2-0  (8-3, 5-1)</t>
  </si>
  <si>
    <t xml:space="preserve">107   4010</t>
  </si>
  <si>
    <t xml:space="preserve">1020 1000</t>
  </si>
  <si>
    <t xml:space="preserve">1572</t>
  </si>
  <si>
    <t xml:space="preserve">Jukka Salmela, Kiri</t>
  </si>
  <si>
    <t xml:space="preserve">Jukka Marttala, UPV</t>
  </si>
  <si>
    <t xml:space="preserve">Jari Uusitalo, Helsinki</t>
  </si>
  <si>
    <t xml:space="preserve">Tero Ruuskanen, Kerava</t>
  </si>
  <si>
    <t xml:space="preserve">Marko Hovi</t>
  </si>
  <si>
    <t xml:space="preserve">Jari-Pekka Aarrekivi</t>
  </si>
  <si>
    <t xml:space="preserve">22.07.2011 Kouvola</t>
  </si>
  <si>
    <t xml:space="preserve">  1-0  (8-8, 10-3)</t>
  </si>
  <si>
    <t xml:space="preserve">4103 217</t>
  </si>
  <si>
    <t xml:space="preserve">0035 0003</t>
  </si>
  <si>
    <t xml:space="preserve">1308</t>
  </si>
  <si>
    <t xml:space="preserve">Antti Rönkkö, SiiPe</t>
  </si>
  <si>
    <t xml:space="preserve">Antti Vehkaperä, OjKi</t>
  </si>
  <si>
    <t xml:space="preserve">Olli Vilen, Helsinki</t>
  </si>
  <si>
    <t xml:space="preserve">Mika Kääriäinen, Kouvola</t>
  </si>
  <si>
    <t xml:space="preserve">20.07.2012 Sotkamo</t>
  </si>
  <si>
    <t xml:space="preserve">  2-1  (0-2, 8-5, 1-0)</t>
  </si>
  <si>
    <t xml:space="preserve">0000 800   1</t>
  </si>
  <si>
    <t xml:space="preserve">020   0311</t>
  </si>
  <si>
    <t xml:space="preserve">2420</t>
  </si>
  <si>
    <t xml:space="preserve">Perttu Westersund, SiiPe</t>
  </si>
  <si>
    <t xml:space="preserve">Paavo Haverinen, Kajaani</t>
  </si>
  <si>
    <t xml:space="preserve">Juhani Kirves, Iisalmi</t>
  </si>
  <si>
    <t xml:space="preserve">12.07.2013 Hyvinkää</t>
  </si>
  <si>
    <t xml:space="preserve">  0-1  (0-3, 3-3)</t>
  </si>
  <si>
    <t xml:space="preserve">0000 0102</t>
  </si>
  <si>
    <t xml:space="preserve">1101 0120</t>
  </si>
  <si>
    <t xml:space="preserve">Mikko Korhonen, SoJy</t>
  </si>
  <si>
    <t xml:space="preserve">Kari Kleemola, ViVe</t>
  </si>
  <si>
    <t xml:space="preserve">Ari Mustonen, Riihimäki</t>
  </si>
  <si>
    <t xml:space="preserve">Jouni Saukkonen, Helsinki</t>
  </si>
  <si>
    <t xml:space="preserve">Vesa Varonen</t>
  </si>
  <si>
    <t xml:space="preserve">18.07.2014 Seinäjoki</t>
  </si>
  <si>
    <t xml:space="preserve">  2-1  (3-2, 1-2, 1-0)</t>
  </si>
  <si>
    <t xml:space="preserve">120   1000 1</t>
  </si>
  <si>
    <t xml:space="preserve">0110 101   0</t>
  </si>
  <si>
    <t xml:space="preserve">Tuomas Nissinen, SoJy</t>
  </si>
  <si>
    <t xml:space="preserve">Markus Wirzelius, Tahko</t>
  </si>
  <si>
    <t xml:space="preserve">Joona Tervonen, Kauhava</t>
  </si>
  <si>
    <t xml:space="preserve">Turo Timo, Seinäjoki</t>
  </si>
  <si>
    <t xml:space="preserve">Teppo Peltomäki</t>
  </si>
  <si>
    <t xml:space="preserve">26.06.2015 Hyvinkää</t>
  </si>
  <si>
    <t xml:space="preserve">  0-1  (2-5, 2-2)</t>
  </si>
  <si>
    <t xml:space="preserve">1001 0110</t>
  </si>
  <si>
    <t xml:space="preserve">3020 0002</t>
  </si>
  <si>
    <t xml:space="preserve">Mikko Pirhonen, JoMa</t>
  </si>
  <si>
    <t xml:space="preserve">Jussi Parvi, JymyJussit</t>
  </si>
  <si>
    <t xml:space="preserve">Timo Hämäläinen, Järvenpää</t>
  </si>
  <si>
    <t xml:space="preserve">Jarkko Levola, Järvenpää</t>
  </si>
  <si>
    <t xml:space="preserve">Seppo Salmela</t>
  </si>
  <si>
    <t xml:space="preserve">01.07.2016 Kouvola</t>
  </si>
  <si>
    <t xml:space="preserve">  1-2  (2-1, 6-10, 1-2)</t>
  </si>
  <si>
    <t xml:space="preserve">0011 2310 1</t>
  </si>
  <si>
    <t xml:space="preserve">0100 2134 2</t>
  </si>
  <si>
    <t xml:space="preserve">Anssi Lammila, KPL</t>
  </si>
  <si>
    <t xml:space="preserve">Olli Vilen, Kotka</t>
  </si>
  <si>
    <t xml:space="preserve">Manu Majanne, Kouvola</t>
  </si>
  <si>
    <t xml:space="preserve">Marko Heikkinen</t>
  </si>
  <si>
    <t xml:space="preserve">30.06.2017 Imatra</t>
  </si>
  <si>
    <t xml:space="preserve">  1-2  (1-2, 5-1, 0-1)</t>
  </si>
  <si>
    <t xml:space="preserve">0001 0005 0</t>
  </si>
  <si>
    <t xml:space="preserve">020   0010 1</t>
  </si>
  <si>
    <t xml:space="preserve">Mika Lehto, Tahko</t>
  </si>
  <si>
    <t xml:space="preserve">Jussi Kuittinen, Imatra</t>
  </si>
  <si>
    <t xml:space="preserve">Mikko Pirhonen</t>
  </si>
  <si>
    <t xml:space="preserve">Markus Wirzelius</t>
  </si>
  <si>
    <t xml:space="preserve">29.06.2018 Joensuu</t>
  </si>
  <si>
    <t xml:space="preserve">1200 0021</t>
  </si>
  <si>
    <t xml:space="preserve">0002 1101</t>
  </si>
  <si>
    <t xml:space="preserve">Riku Tolonen, SoJy</t>
  </si>
  <si>
    <t xml:space="preserve">Tuomo Holopainen, Joensuu</t>
  </si>
  <si>
    <t xml:space="preserve">Jenny Ikälä, Lappeenranta</t>
  </si>
  <si>
    <t xml:space="preserve">Jarno Kaksonen</t>
  </si>
  <si>
    <t xml:space="preserve">05.07.2019 Seinäjoki</t>
  </si>
  <si>
    <t xml:space="preserve">  2-0  (9-1, 1-0)</t>
  </si>
  <si>
    <t xml:space="preserve">6120 0001</t>
  </si>
  <si>
    <t xml:space="preserve">0100 0000</t>
  </si>
  <si>
    <t xml:space="preserve">Saku Havukainen, KiPa</t>
  </si>
  <si>
    <t xml:space="preserve">Mika Kivelä, Seinäjoki</t>
  </si>
  <si>
    <t xml:space="preserve">Ville Ritola, Jalasjärvi</t>
  </si>
  <si>
    <t xml:space="preserve">Petri Lankinen</t>
  </si>
  <si>
    <t xml:space="preserve">Antti Piuhola</t>
  </si>
  <si>
    <t xml:space="preserve">06.08.2021 Pori</t>
  </si>
  <si>
    <t xml:space="preserve">  0-2  (2-3, 1-3)</t>
  </si>
  <si>
    <t xml:space="preserve">1100 0010</t>
  </si>
  <si>
    <t xml:space="preserve">003   3000</t>
  </si>
  <si>
    <t xml:space="preserve">Jarno Sutinen, JoMa</t>
  </si>
  <si>
    <t xml:space="preserve">Antti Yli-Saunamäki, Tahko</t>
  </si>
  <si>
    <t xml:space="preserve">Henri Järri, Pori</t>
  </si>
  <si>
    <t xml:space="preserve">Eeli Hakala, Pori</t>
  </si>
  <si>
    <t xml:space="preserve">09.07.2022 Tampere</t>
  </si>
  <si>
    <t xml:space="preserve">  1-2  (5-0, 4-6, 0-1)</t>
  </si>
  <si>
    <t xml:space="preserve">3002 0130 0</t>
  </si>
  <si>
    <t xml:space="preserve">0000 4011 1</t>
  </si>
  <si>
    <t xml:space="preserve">Jere Pelkonen, KPL</t>
  </si>
  <si>
    <t xml:space="preserve">Markus Yli-Jokipii, Tampere</t>
  </si>
  <si>
    <t xml:space="preserve">Jarno Kuokkanen, Ylöjärvi</t>
  </si>
  <si>
    <t xml:space="preserve">04.08.2023 Sotkamo</t>
  </si>
  <si>
    <t xml:space="preserve">  2-1  (1-5, 3-0, 0-0, 2-1)</t>
  </si>
  <si>
    <t xml:space="preserve">1000 1011 0 2</t>
  </si>
  <si>
    <t xml:space="preserve">1202 0000 0 1</t>
  </si>
  <si>
    <t xml:space="preserve">Markus Wirzelius, Manse PP</t>
  </si>
  <si>
    <t xml:space="preserve">Ville Seppänen, Sotkamo</t>
  </si>
  <si>
    <t xml:space="preserve">Kalle Airaksinen, Kajaani</t>
  </si>
  <si>
    <t xml:space="preserve">30.06.2024 Jyväskylä</t>
  </si>
  <si>
    <t xml:space="preserve">  1-0  (4-3, 0-0)</t>
  </si>
  <si>
    <t xml:space="preserve">013  0000</t>
  </si>
  <si>
    <t xml:space="preserve">0300 0000</t>
  </si>
  <si>
    <t xml:space="preserve">Vesa Varonen, KiPa</t>
  </si>
  <si>
    <t xml:space="preserve">Markus Wirzenius, Tahko</t>
  </si>
  <si>
    <t xml:space="preserve">Miikka Harju, Jyväskylä</t>
  </si>
  <si>
    <t xml:space="preserve">Kalle Lampinen, Jyväskylä</t>
  </si>
  <si>
    <t xml:space="preserve">17.07.2025 Kouvola</t>
  </si>
  <si>
    <t xml:space="preserve">  2-0  (3-1, 1-0)</t>
  </si>
  <si>
    <t xml:space="preserve">0201 010</t>
  </si>
  <si>
    <t xml:space="preserve">Juuso Ilander, KPL</t>
  </si>
  <si>
    <t xml:space="preserve">Santeri Särkinen, AAPesis</t>
  </si>
  <si>
    <t xml:space="preserve">Jooa Hyvönen, Lahti</t>
  </si>
  <si>
    <t xml:space="preserve">Vili-Waltteri Ripatti, Kouvola</t>
  </si>
  <si>
    <t xml:space="preserve">18.07.2026 Vimpeli</t>
  </si>
  <si>
    <t xml:space="preserve">  2-1  (4-6, 4-3, 2-1 k)</t>
  </si>
  <si>
    <t xml:space="preserve">2020 1102  0 2</t>
  </si>
  <si>
    <t xml:space="preserve">1230 0300  0 1</t>
  </si>
  <si>
    <t xml:space="preserve">Erno Hautamäki, KeKi</t>
  </si>
  <si>
    <t xml:space="preserve">Kari Kleemola, VePe</t>
  </si>
  <si>
    <t xml:space="preserve">Olli Marttala, Seinäjoki</t>
  </si>
  <si>
    <t xml:space="preserve">Matti Larikka, Kauhava</t>
  </si>
  <si>
    <t xml:space="preserve">Voitot 37-30 1 tasapeli, Juoksut 456-433</t>
  </si>
  <si>
    <t xml:space="preserve"> Ottelu</t>
  </si>
  <si>
    <t xml:space="preserve">Itä - Länsi, tulos</t>
  </si>
  <si>
    <t xml:space="preserve">Joukkue</t>
  </si>
  <si>
    <t xml:space="preserve">Seura</t>
  </si>
  <si>
    <t xml:space="preserve">V</t>
  </si>
  <si>
    <t xml:space="preserve">T</t>
  </si>
  <si>
    <t xml:space="preserve">Up.</t>
  </si>
  <si>
    <t xml:space="preserve">Lj.</t>
  </si>
  <si>
    <t xml:space="preserve">Palk.</t>
  </si>
  <si>
    <t xml:space="preserve">O</t>
  </si>
  <si>
    <t xml:space="preserve">KL</t>
  </si>
  <si>
    <t xml:space="preserve">  KL-%</t>
  </si>
  <si>
    <t xml:space="preserve">Pelinjohtaja      </t>
  </si>
  <si>
    <t xml:space="preserve"> Yleisöä</t>
  </si>
  <si>
    <t xml:space="preserve">31.08. 1958  Harjavalta</t>
  </si>
  <si>
    <t xml:space="preserve">Itä</t>
  </si>
  <si>
    <t xml:space="preserve">PKP</t>
  </si>
  <si>
    <t xml:space="preserve">yp</t>
  </si>
  <si>
    <t xml:space="preserve">Martti Kylmälahti</t>
  </si>
  <si>
    <t xml:space="preserve">KeNsU</t>
  </si>
  <si>
    <t xml:space="preserve">Ossi Määttä</t>
  </si>
  <si>
    <t xml:space="preserve">SoJy</t>
  </si>
  <si>
    <t xml:space="preserve">Erkko Niemelä</t>
  </si>
  <si>
    <t xml:space="preserve">HeiIsku</t>
  </si>
  <si>
    <t xml:space="preserve">NS</t>
  </si>
  <si>
    <t xml:space="preserve">up</t>
  </si>
  <si>
    <t xml:space="preserve">Pekka Tukkimäki</t>
  </si>
  <si>
    <t xml:space="preserve">KeMu</t>
  </si>
  <si>
    <t xml:space="preserve">KPL</t>
  </si>
  <si>
    <t xml:space="preserve">Lauri Ojanperä</t>
  </si>
  <si>
    <t xml:space="preserve">LaLukko</t>
  </si>
  <si>
    <t xml:space="preserve">Juhani Pylkkänen </t>
  </si>
  <si>
    <t xml:space="preserve">LaKi</t>
  </si>
  <si>
    <t xml:space="preserve">sp</t>
  </si>
  <si>
    <t xml:space="preserve">Matti Kokkonen</t>
  </si>
  <si>
    <t xml:space="preserve">Länsi</t>
  </si>
  <si>
    <t xml:space="preserve">Palo</t>
  </si>
  <si>
    <t xml:space="preserve">Erkki Heikkilä</t>
  </si>
  <si>
    <t xml:space="preserve">Pertti Kurppa</t>
  </si>
  <si>
    <t xml:space="preserve">UPV</t>
  </si>
  <si>
    <t xml:space="preserve">Mikko Kangas</t>
  </si>
  <si>
    <t xml:space="preserve">RVesa</t>
  </si>
  <si>
    <t xml:space="preserve">LP</t>
  </si>
  <si>
    <t xml:space="preserve">Simo Lehtonen</t>
  </si>
  <si>
    <t xml:space="preserve">Fera</t>
  </si>
  <si>
    <t xml:space="preserve">Rauno Eskola</t>
  </si>
  <si>
    <t xml:space="preserve">Ura</t>
  </si>
  <si>
    <t xml:space="preserve">Taisto Tikkanen</t>
  </si>
  <si>
    <t xml:space="preserve">SMJ</t>
  </si>
  <si>
    <t xml:space="preserve">yp, sp</t>
  </si>
  <si>
    <t xml:space="preserve">Ahti Salmela</t>
  </si>
  <si>
    <t xml:space="preserve">SiKi</t>
  </si>
  <si>
    <t xml:space="preserve">Simo Seitsalo</t>
  </si>
  <si>
    <t xml:space="preserve">NoU</t>
  </si>
  <si>
    <t xml:space="preserve">Juhani Kaarnijoki</t>
  </si>
  <si>
    <t xml:space="preserve">30.08. 1959  Saarijärvi</t>
  </si>
  <si>
    <t xml:space="preserve">Pentti Teno</t>
  </si>
  <si>
    <t xml:space="preserve">Jouko Valkki</t>
  </si>
  <si>
    <t xml:space="preserve">LMV</t>
  </si>
  <si>
    <t xml:space="preserve">Jorma Manninen</t>
  </si>
  <si>
    <t xml:space="preserve">Ristiinan Urh.</t>
  </si>
  <si>
    <t xml:space="preserve">Reijo Salo </t>
  </si>
  <si>
    <t xml:space="preserve">Kiri</t>
  </si>
  <si>
    <t xml:space="preserve">Lauri Laitinen</t>
  </si>
  <si>
    <t xml:space="preserve">SiiPo</t>
  </si>
  <si>
    <t xml:space="preserve">Pertti Kivitörmä</t>
  </si>
  <si>
    <t xml:space="preserve">Lapin Veikot</t>
  </si>
  <si>
    <t xml:space="preserve">Arvi Ovaskainen</t>
  </si>
  <si>
    <t xml:space="preserve">JäKi</t>
  </si>
  <si>
    <t xml:space="preserve">vai</t>
  </si>
  <si>
    <t xml:space="preserve">Mikko Liedes</t>
  </si>
  <si>
    <t xml:space="preserve">KannUrh</t>
  </si>
  <si>
    <t xml:space="preserve">Matti Jalonen</t>
  </si>
  <si>
    <t xml:space="preserve">Jorma Nieminen</t>
  </si>
  <si>
    <t xml:space="preserve">Raimo Piuva</t>
  </si>
  <si>
    <t xml:space="preserve">KeminkUrh</t>
  </si>
  <si>
    <t xml:space="preserve">Pertti Linna</t>
  </si>
  <si>
    <t xml:space="preserve">RaRa</t>
  </si>
  <si>
    <t xml:space="preserve">Pekka Luhtanen</t>
  </si>
  <si>
    <t xml:space="preserve">TMP</t>
  </si>
  <si>
    <t xml:space="preserve">Pertti Silen</t>
  </si>
  <si>
    <t xml:space="preserve">IK</t>
  </si>
  <si>
    <t xml:space="preserve">04.09. 1960  Ilmajoki</t>
  </si>
  <si>
    <t xml:space="preserve">Paavo Pollari</t>
  </si>
  <si>
    <t xml:space="preserve">Hannu Koskinen</t>
  </si>
  <si>
    <t xml:space="preserve">HMP</t>
  </si>
  <si>
    <t xml:space="preserve">Paavo Ahola</t>
  </si>
  <si>
    <t xml:space="preserve">PoPy</t>
  </si>
  <si>
    <t xml:space="preserve">Hannu Kontuvirta</t>
  </si>
  <si>
    <t xml:space="preserve">OkuP</t>
  </si>
  <si>
    <t xml:space="preserve">Erkki Laihanen</t>
  </si>
  <si>
    <t xml:space="preserve">TPV</t>
  </si>
  <si>
    <t xml:space="preserve">Ossi Harsunen</t>
  </si>
  <si>
    <t xml:space="preserve">HPL</t>
  </si>
  <si>
    <t xml:space="preserve">Risto Ekholm</t>
  </si>
  <si>
    <t xml:space="preserve">VihtUhka</t>
  </si>
  <si>
    <t xml:space="preserve">Arto Hakola</t>
  </si>
  <si>
    <t xml:space="preserve">KemkU</t>
  </si>
  <si>
    <t xml:space="preserve">Esko Sorsa</t>
  </si>
  <si>
    <t xml:space="preserve">HK</t>
  </si>
  <si>
    <t xml:space="preserve">Kari Veittonen</t>
  </si>
  <si>
    <t xml:space="preserve">27.08. 1961  Outokumpu</t>
  </si>
  <si>
    <t xml:space="preserve">Jouko Peltola</t>
  </si>
  <si>
    <t xml:space="preserve">HP</t>
  </si>
  <si>
    <t xml:space="preserve">Pentti Valtonen</t>
  </si>
  <si>
    <t xml:space="preserve">IPV</t>
  </si>
  <si>
    <t xml:space="preserve">2p</t>
  </si>
  <si>
    <t xml:space="preserve">3p</t>
  </si>
  <si>
    <t xml:space="preserve">2k</t>
  </si>
  <si>
    <t xml:space="preserve">Erkki Hangas</t>
  </si>
  <si>
    <t xml:space="preserve">JuPa</t>
  </si>
  <si>
    <t xml:space="preserve">3k</t>
  </si>
  <si>
    <t xml:space="preserve">Sakari Mykkänen</t>
  </si>
  <si>
    <t xml:space="preserve">Timo Koski</t>
  </si>
  <si>
    <t xml:space="preserve">KPK</t>
  </si>
  <si>
    <t xml:space="preserve">MuU</t>
  </si>
  <si>
    <t xml:space="preserve">Matti Kuortti</t>
  </si>
  <si>
    <t xml:space="preserve">ViVe</t>
  </si>
  <si>
    <t xml:space="preserve">   </t>
  </si>
  <si>
    <t xml:space="preserve">Markku Pohjoisaho</t>
  </si>
  <si>
    <t xml:space="preserve">Olli Hakola</t>
  </si>
  <si>
    <t xml:space="preserve">KemKU</t>
  </si>
  <si>
    <t xml:space="preserve">Timo Haapaniemi</t>
  </si>
  <si>
    <t xml:space="preserve">HerU</t>
  </si>
  <si>
    <t xml:space="preserve">Timo Olli</t>
  </si>
  <si>
    <t xml:space="preserve">Jussi Suuronen</t>
  </si>
  <si>
    <t xml:space="preserve">02.09. 1962  Juva</t>
  </si>
  <si>
    <t xml:space="preserve">yp, up</t>
  </si>
  <si>
    <t xml:space="preserve">Martti Kesto</t>
  </si>
  <si>
    <t xml:space="preserve">Tapani Nousiainen</t>
  </si>
  <si>
    <t xml:space="preserve">LaukLu</t>
  </si>
  <si>
    <t xml:space="preserve">Eino Ropponen</t>
  </si>
  <si>
    <t xml:space="preserve">Seppo Karttunen</t>
  </si>
  <si>
    <t xml:space="preserve">Pekka Jokela</t>
  </si>
  <si>
    <t xml:space="preserve">Ilkka Kauppinen</t>
  </si>
  <si>
    <t xml:space="preserve">Jaakko Vuorinen</t>
  </si>
  <si>
    <t xml:space="preserve">Ossi Rytkönen</t>
  </si>
  <si>
    <t xml:space="preserve">Paukku</t>
  </si>
  <si>
    <t xml:space="preserve">Taisto Savikko</t>
  </si>
  <si>
    <t xml:space="preserve">Toivo Tapio</t>
  </si>
  <si>
    <t xml:space="preserve">KuYritys</t>
  </si>
  <si>
    <t xml:space="preserve">Hannu Sihvonen</t>
  </si>
  <si>
    <t xml:space="preserve">YK</t>
  </si>
  <si>
    <t xml:space="preserve">LäPa</t>
  </si>
  <si>
    <t xml:space="preserve">Reijo Paakkonen</t>
  </si>
  <si>
    <t xml:space="preserve">RPL</t>
  </si>
  <si>
    <t xml:space="preserve">Ilkka Porras</t>
  </si>
  <si>
    <t xml:space="preserve">TP</t>
  </si>
  <si>
    <t xml:space="preserve">08.09. 1963  Ylivieska</t>
  </si>
  <si>
    <t xml:space="preserve">Antero Ristonmaa</t>
  </si>
  <si>
    <t xml:space="preserve">Seppo Hannula</t>
  </si>
  <si>
    <t xml:space="preserve">Seppo Kumpulainen</t>
  </si>
  <si>
    <t xml:space="preserve">KiuJänne</t>
  </si>
  <si>
    <t xml:space="preserve">Risto Elomaa</t>
  </si>
  <si>
    <t xml:space="preserve">Esa Könönen</t>
  </si>
  <si>
    <t xml:space="preserve">Kalle Virtanen</t>
  </si>
  <si>
    <t xml:space="preserve">Mikko Miikkola</t>
  </si>
  <si>
    <t xml:space="preserve">Mikko Käyrä</t>
  </si>
  <si>
    <t xml:space="preserve">IiU</t>
  </si>
  <si>
    <t xml:space="preserve">Pentti Olkkonen</t>
  </si>
  <si>
    <t xml:space="preserve">Esa Sandholm</t>
  </si>
  <si>
    <t xml:space="preserve">lyöjä</t>
  </si>
  <si>
    <t xml:space="preserve">Seppo Ojanen</t>
  </si>
  <si>
    <t xml:space="preserve">Mikko Pajuniemi</t>
  </si>
  <si>
    <t xml:space="preserve">KaMa</t>
  </si>
  <si>
    <t xml:space="preserve">Kari Kortesniemi</t>
  </si>
  <si>
    <t xml:space="preserve">Pentti Määttänen</t>
  </si>
  <si>
    <t xml:space="preserve">13.09. 1964  Vimpeli</t>
  </si>
  <si>
    <t xml:space="preserve">Hannu Tarnanen</t>
  </si>
  <si>
    <t xml:space="preserve">Seppo Niemi</t>
  </si>
  <si>
    <t xml:space="preserve">Kiipperä</t>
  </si>
  <si>
    <t xml:space="preserve">Matti Mertaniemi</t>
  </si>
  <si>
    <t xml:space="preserve">Heikki Kajander</t>
  </si>
  <si>
    <t xml:space="preserve">Raimo Papinaho</t>
  </si>
  <si>
    <t xml:space="preserve">Markku Järviaho</t>
  </si>
  <si>
    <t xml:space="preserve">SuVa</t>
  </si>
  <si>
    <t xml:space="preserve">Jaakko Haapala</t>
  </si>
  <si>
    <t xml:space="preserve">HalTo</t>
  </si>
  <si>
    <t xml:space="preserve">Sauli Vilmi</t>
  </si>
  <si>
    <t xml:space="preserve">Matti Peltola</t>
  </si>
  <si>
    <t xml:space="preserve">PuMu</t>
  </si>
  <si>
    <t xml:space="preserve">A, sp, yp</t>
  </si>
  <si>
    <t xml:space="preserve">Pauli Kallio</t>
  </si>
  <si>
    <t xml:space="preserve">Pentti Hand</t>
  </si>
  <si>
    <t xml:space="preserve">Pekka Lepistö</t>
  </si>
  <si>
    <t xml:space="preserve">VetU</t>
  </si>
  <si>
    <t xml:space="preserve">Aulis Paski</t>
  </si>
  <si>
    <t xml:space="preserve">NJ</t>
  </si>
  <si>
    <t xml:space="preserve">Seppo Paavola</t>
  </si>
  <si>
    <t xml:space="preserve">ParkU</t>
  </si>
  <si>
    <t xml:space="preserve">Matti Voittomäki</t>
  </si>
  <si>
    <t xml:space="preserve">19.09. 1965  Parkano</t>
  </si>
  <si>
    <t xml:space="preserve">PöU</t>
  </si>
  <si>
    <t xml:space="preserve">Matti Lautala</t>
  </si>
  <si>
    <t xml:space="preserve">Raimo Pasanen</t>
  </si>
  <si>
    <t xml:space="preserve">Kari Kelkka</t>
  </si>
  <si>
    <t xml:space="preserve">Jouni Tähtinen</t>
  </si>
  <si>
    <t xml:space="preserve">Jouko Ilmen</t>
  </si>
  <si>
    <t xml:space="preserve">Reijo Sillgren</t>
  </si>
  <si>
    <t xml:space="preserve">Unto Lammi</t>
  </si>
  <si>
    <t xml:space="preserve">Sakari Toiviainen</t>
  </si>
  <si>
    <t xml:space="preserve">Lippo</t>
  </si>
  <si>
    <t xml:space="preserve">Matti Reinholm</t>
  </si>
  <si>
    <t xml:space="preserve">KaHa</t>
  </si>
  <si>
    <t xml:space="preserve">Esko Mäkinen</t>
  </si>
  <si>
    <t xml:space="preserve">Raimo Mansukoski</t>
  </si>
  <si>
    <t xml:space="preserve">Eino Juopperi</t>
  </si>
  <si>
    <t xml:space="preserve">KemkU </t>
  </si>
  <si>
    <t xml:space="preserve">Seppo Vuorinen</t>
  </si>
  <si>
    <t xml:space="preserve">Juhani Saha</t>
  </si>
  <si>
    <t xml:space="preserve">KaKa</t>
  </si>
  <si>
    <t xml:space="preserve">Veikko Kallionpää</t>
  </si>
  <si>
    <t xml:space="preserve">11.09. 1966  Varkaus</t>
  </si>
  <si>
    <t xml:space="preserve">Erkki Pylkkönen</t>
  </si>
  <si>
    <t xml:space="preserve">Risto Toikka</t>
  </si>
  <si>
    <t xml:space="preserve">LUM</t>
  </si>
  <si>
    <t xml:space="preserve">Tarmo Papinaho</t>
  </si>
  <si>
    <t xml:space="preserve">PorPy</t>
  </si>
  <si>
    <t xml:space="preserve">Pertti Martomaa</t>
  </si>
  <si>
    <t xml:space="preserve">Seppo Bergström</t>
  </si>
  <si>
    <t xml:space="preserve">MaaPa</t>
  </si>
  <si>
    <t xml:space="preserve">Markku Kuikka</t>
  </si>
  <si>
    <t xml:space="preserve">Matti Koskela</t>
  </si>
  <si>
    <t xml:space="preserve">KoKi</t>
  </si>
  <si>
    <t xml:space="preserve">Hannu Laine</t>
  </si>
  <si>
    <t xml:space="preserve">Tarmo Pääkkönen</t>
  </si>
  <si>
    <t xml:space="preserve">Seppo Uusi-Oukari</t>
  </si>
  <si>
    <t xml:space="preserve">Veikko Koivisto</t>
  </si>
  <si>
    <t xml:space="preserve">Oiva Huttula</t>
  </si>
  <si>
    <t xml:space="preserve">Olavi Huttunen</t>
  </si>
  <si>
    <t xml:space="preserve">Kimmo Syrjänen</t>
  </si>
  <si>
    <t xml:space="preserve">Mika Vuorio</t>
  </si>
  <si>
    <t xml:space="preserve">Juhani Nurminen</t>
  </si>
  <si>
    <t xml:space="preserve">09.09. 1967  Kouvola</t>
  </si>
  <si>
    <t xml:space="preserve">Reijo Lindén</t>
  </si>
  <si>
    <t xml:space="preserve">Jouko Pyykönen</t>
  </si>
  <si>
    <t xml:space="preserve">Markku Löfman</t>
  </si>
  <si>
    <t xml:space="preserve">I p</t>
  </si>
  <si>
    <t xml:space="preserve">Erkki Huuska</t>
  </si>
  <si>
    <t xml:space="preserve">III p</t>
  </si>
  <si>
    <t xml:space="preserve">Vesa  Koivu</t>
  </si>
  <si>
    <t xml:space="preserve">Lauri Pusenius</t>
  </si>
  <si>
    <t xml:space="preserve">II p</t>
  </si>
  <si>
    <t xml:space="preserve">Sakari Kolehmainen</t>
  </si>
  <si>
    <t xml:space="preserve">Juhani Lindholm</t>
  </si>
  <si>
    <t xml:space="preserve">Reijo Thil</t>
  </si>
  <si>
    <t xml:space="preserve">Eero Tolonen</t>
  </si>
  <si>
    <t xml:space="preserve">Ossi Rajala</t>
  </si>
  <si>
    <t xml:space="preserve">KoU</t>
  </si>
  <si>
    <t xml:space="preserve">Rauli Rapo</t>
  </si>
  <si>
    <t xml:space="preserve">Tapani Lehikoinen</t>
  </si>
  <si>
    <t xml:space="preserve">Veli Puusaari</t>
  </si>
  <si>
    <t xml:space="preserve">Seppo Tupasalo</t>
  </si>
  <si>
    <t xml:space="preserve">31.08. 1968  Kerava</t>
  </si>
  <si>
    <t xml:space="preserve">Aarre Huovila</t>
  </si>
  <si>
    <t xml:space="preserve">Juha Puhakka</t>
  </si>
  <si>
    <t xml:space="preserve">Lauri Seppälä</t>
  </si>
  <si>
    <t xml:space="preserve">Muurola</t>
  </si>
  <si>
    <t xml:space="preserve">Eero Saastamoinen</t>
  </si>
  <si>
    <t xml:space="preserve">Sakari Raak</t>
  </si>
  <si>
    <t xml:space="preserve">Pekka Häkämies</t>
  </si>
  <si>
    <t xml:space="preserve">Pertti Varis</t>
  </si>
  <si>
    <t xml:space="preserve">Alpo Mäntykorpi</t>
  </si>
  <si>
    <t xml:space="preserve">Matti Ranta</t>
  </si>
  <si>
    <t xml:space="preserve">Tapani Ollila</t>
  </si>
  <si>
    <t xml:space="preserve">Erkki Vilen</t>
  </si>
  <si>
    <t xml:space="preserve">Jarmo Lehtonen</t>
  </si>
  <si>
    <t xml:space="preserve">Pentti Lipponen</t>
  </si>
  <si>
    <t xml:space="preserve">TyTe</t>
  </si>
  <si>
    <t xml:space="preserve">Pentti Virta</t>
  </si>
  <si>
    <t xml:space="preserve">Reijo Oksanen</t>
  </si>
  <si>
    <t xml:space="preserve">JaJa</t>
  </si>
  <si>
    <t xml:space="preserve">Jari Koski</t>
  </si>
  <si>
    <t xml:space="preserve">13.09. 1969  Toijala</t>
  </si>
  <si>
    <t xml:space="preserve">Ilkka Kytösalmi</t>
  </si>
  <si>
    <t xml:space="preserve">TaiTä</t>
  </si>
  <si>
    <t xml:space="preserve">Hannu Manninen</t>
  </si>
  <si>
    <t xml:space="preserve">Ilari Vilmi</t>
  </si>
  <si>
    <t xml:space="preserve">Pentti Moilanen</t>
  </si>
  <si>
    <t xml:space="preserve">Kari Metsäkallio</t>
  </si>
  <si>
    <t xml:space="preserve">MPL</t>
  </si>
  <si>
    <t xml:space="preserve">Kalevi Oikarinen</t>
  </si>
  <si>
    <t xml:space="preserve">Tapani Tähtinen</t>
  </si>
  <si>
    <t xml:space="preserve">Gunnar Peltomäki</t>
  </si>
  <si>
    <t xml:space="preserve">Mauri Pyhälahti</t>
  </si>
  <si>
    <t xml:space="preserve">AA</t>
  </si>
  <si>
    <t xml:space="preserve">Tapani Tuominiemi</t>
  </si>
  <si>
    <t xml:space="preserve">Veli-Juhani Tammivaara</t>
  </si>
  <si>
    <t xml:space="preserve">Timo Kurttila</t>
  </si>
  <si>
    <t xml:space="preserve">Jukka Fagerroos</t>
  </si>
  <si>
    <t xml:space="preserve">Olli Vilmi</t>
  </si>
  <si>
    <t xml:space="preserve">Juhani Koskela</t>
  </si>
  <si>
    <t xml:space="preserve">Lauri Latvala</t>
  </si>
  <si>
    <t xml:space="preserve">Kumuri</t>
  </si>
  <si>
    <t xml:space="preserve">Erkki Sorjonen</t>
  </si>
  <si>
    <t xml:space="preserve">IkUrh</t>
  </si>
  <si>
    <t xml:space="preserve">Stig Tainio</t>
  </si>
  <si>
    <t xml:space="preserve">Markku Repo</t>
  </si>
  <si>
    <t xml:space="preserve">29.08. 1970  Ylivieska</t>
  </si>
  <si>
    <t xml:space="preserve">IlU</t>
  </si>
  <si>
    <t xml:space="preserve">Ossi Vanhala</t>
  </si>
  <si>
    <t xml:space="preserve">Erkki Koho</t>
  </si>
  <si>
    <t xml:space="preserve">Teuvo Mänty</t>
  </si>
  <si>
    <t xml:space="preserve">Pertti Wirtanen</t>
  </si>
  <si>
    <t xml:space="preserve">Martti Kovanen</t>
  </si>
  <si>
    <t xml:space="preserve">NiNu</t>
  </si>
  <si>
    <t xml:space="preserve">Sami Ylipaavalniemi</t>
  </si>
  <si>
    <t xml:space="preserve">Pertti Hämäläinen</t>
  </si>
  <si>
    <t xml:space="preserve">Jouko Hujanen</t>
  </si>
  <si>
    <t xml:space="preserve">Jorma Ahvenainen</t>
  </si>
  <si>
    <t xml:space="preserve">Veikko Lahti</t>
  </si>
  <si>
    <t xml:space="preserve">Timo Marjamäki</t>
  </si>
  <si>
    <t xml:space="preserve">Tahko</t>
  </si>
  <si>
    <t xml:space="preserve">Juha Kaan</t>
  </si>
  <si>
    <t xml:space="preserve">Teijo Taberman</t>
  </si>
  <si>
    <t xml:space="preserve">LoPa</t>
  </si>
  <si>
    <t xml:space="preserve">Jouko Martikkala</t>
  </si>
  <si>
    <t xml:space="preserve">Simo Rajahalme</t>
  </si>
  <si>
    <t xml:space="preserve">Heikki Nousiainen</t>
  </si>
  <si>
    <t xml:space="preserve">Kari Haapakoski</t>
  </si>
  <si>
    <t xml:space="preserve">Asko Leppilampi</t>
  </si>
  <si>
    <t xml:space="preserve">IK </t>
  </si>
  <si>
    <t xml:space="preserve">Harri Jussila</t>
  </si>
  <si>
    <t xml:space="preserve">1971  Tampere</t>
  </si>
  <si>
    <t xml:space="preserve">A, I p</t>
  </si>
  <si>
    <t xml:space="preserve">Markku Rahikainen</t>
  </si>
  <si>
    <t xml:space="preserve">Ilkka Kannelkoski</t>
  </si>
  <si>
    <t xml:space="preserve">Aarre Koski</t>
  </si>
  <si>
    <t xml:space="preserve">Ari Koponen</t>
  </si>
  <si>
    <t xml:space="preserve">Mika Lassila</t>
  </si>
  <si>
    <t xml:space="preserve">LaLu </t>
  </si>
  <si>
    <t xml:space="preserve">Kalevi Lahti</t>
  </si>
  <si>
    <t xml:space="preserve">Ilmari Ylä-Autio</t>
  </si>
  <si>
    <t xml:space="preserve">Tapio Jakonen</t>
  </si>
  <si>
    <t xml:space="preserve">Martti Saari</t>
  </si>
  <si>
    <t xml:space="preserve">Tapani Ylä-Autio</t>
  </si>
  <si>
    <t xml:space="preserve">Raimo Rantanen</t>
  </si>
  <si>
    <t xml:space="preserve">Reijo Rahkonen</t>
  </si>
  <si>
    <t xml:space="preserve">Timo Läykki</t>
  </si>
  <si>
    <t xml:space="preserve">Matti Granholm</t>
  </si>
  <si>
    <t xml:space="preserve">18.08. 1972  Hyvinkää</t>
  </si>
  <si>
    <t xml:space="preserve">Pekka Miettinen</t>
  </si>
  <si>
    <t xml:space="preserve">Harri Bergström</t>
  </si>
  <si>
    <t xml:space="preserve">Paavo Pelli</t>
  </si>
  <si>
    <t xml:space="preserve">KiU</t>
  </si>
  <si>
    <t xml:space="preserve">Lassi Forsell</t>
  </si>
  <si>
    <t xml:space="preserve">Jarmo Juhola</t>
  </si>
  <si>
    <t xml:space="preserve">Markku Latikka</t>
  </si>
  <si>
    <t xml:space="preserve">Markku Haapasalmi</t>
  </si>
  <si>
    <t xml:space="preserve">Tarmo Palm</t>
  </si>
  <si>
    <t xml:space="preserve">Simo Hotakainen</t>
  </si>
  <si>
    <t xml:space="preserve">Hannu Lähde</t>
  </si>
  <si>
    <t xml:space="preserve">Kari Koskenranta</t>
  </si>
  <si>
    <t xml:space="preserve">Voitto Kämäräinen</t>
  </si>
  <si>
    <t xml:space="preserve">Sauli Mäkelä</t>
  </si>
  <si>
    <t xml:space="preserve">07.07. 1973  Pielavesi</t>
  </si>
  <si>
    <t xml:space="preserve">Viljo Paukku</t>
  </si>
  <si>
    <t xml:space="preserve">Esko Henrikson</t>
  </si>
  <si>
    <t xml:space="preserve">Kari Mustonen</t>
  </si>
  <si>
    <t xml:space="preserve">Kari Airaksinen</t>
  </si>
  <si>
    <t xml:space="preserve">KarMa</t>
  </si>
  <si>
    <t xml:space="preserve">Alpo Hietalahti</t>
  </si>
  <si>
    <t xml:space="preserve">Tapio Ristilä</t>
  </si>
  <si>
    <t xml:space="preserve">Seppo Dahlman</t>
  </si>
  <si>
    <t xml:space="preserve">Ilpo Virtanen</t>
  </si>
  <si>
    <t xml:space="preserve">Pentti Haapanen</t>
  </si>
  <si>
    <t xml:space="preserve">Martti Vuosjoki</t>
  </si>
  <si>
    <t xml:space="preserve">Hannu Oksanen</t>
  </si>
  <si>
    <t xml:space="preserve">Tuomo Einola</t>
  </si>
  <si>
    <t xml:space="preserve">Kari Jyrkkä</t>
  </si>
  <si>
    <t xml:space="preserve">24.08. 1974  Imatra</t>
  </si>
  <si>
    <t xml:space="preserve">Olavi Sintonen</t>
  </si>
  <si>
    <t xml:space="preserve">Matti Ikonen</t>
  </si>
  <si>
    <t xml:space="preserve">ToU</t>
  </si>
  <si>
    <t xml:space="preserve">Mauri Holopainen</t>
  </si>
  <si>
    <t xml:space="preserve">Kari Virtanen</t>
  </si>
  <si>
    <t xml:space="preserve">Hannu Virta</t>
  </si>
  <si>
    <t xml:space="preserve">Jukka Peltoniemi</t>
  </si>
  <si>
    <t xml:space="preserve">Mauri Kauppi</t>
  </si>
  <si>
    <t xml:space="preserve">Kalevi Kivipelto</t>
  </si>
  <si>
    <t xml:space="preserve">Kari Kuusiniemi</t>
  </si>
  <si>
    <t xml:space="preserve">Risto Tuominen</t>
  </si>
  <si>
    <t xml:space="preserve">Kari Olli</t>
  </si>
  <si>
    <t xml:space="preserve">Tarmo</t>
  </si>
  <si>
    <t xml:space="preserve">Juha Lamberg</t>
  </si>
  <si>
    <t xml:space="preserve">Jaakko Panula</t>
  </si>
  <si>
    <t xml:space="preserve">23.08. 1975  Ikaalinen</t>
  </si>
  <si>
    <t xml:space="preserve">Pertti Salonen</t>
  </si>
  <si>
    <t xml:space="preserve">Pauli Kakkonen</t>
  </si>
  <si>
    <t xml:space="preserve">Ossi Savolainen</t>
  </si>
  <si>
    <t xml:space="preserve">Jarmo Rönkä</t>
  </si>
  <si>
    <t xml:space="preserve">Mahti</t>
  </si>
  <si>
    <t xml:space="preserve">Tero Rancken</t>
  </si>
  <si>
    <t xml:space="preserve">Ari Uusitalo</t>
  </si>
  <si>
    <t xml:space="preserve">Ari Rinta-Rahko</t>
  </si>
  <si>
    <t xml:space="preserve">Ari Sorjonen</t>
  </si>
  <si>
    <t xml:space="preserve">Timo Jalonen</t>
  </si>
  <si>
    <t xml:space="preserve">Jukka Jokela</t>
  </si>
  <si>
    <t xml:space="preserve">04.08. 1976  Seinäjoki</t>
  </si>
  <si>
    <t xml:space="preserve">Kari Salmi</t>
  </si>
  <si>
    <t xml:space="preserve">Pekka Lavonen</t>
  </si>
  <si>
    <t xml:space="preserve">Antero Kolu</t>
  </si>
  <si>
    <t xml:space="preserve">Kari Nikolajeff</t>
  </si>
  <si>
    <t xml:space="preserve">Hannes Rajala</t>
  </si>
  <si>
    <t xml:space="preserve">Tapani Lassila</t>
  </si>
  <si>
    <t xml:space="preserve">Olli Viljaranta</t>
  </si>
  <si>
    <t xml:space="preserve">Pekka Nousiainen</t>
  </si>
  <si>
    <t xml:space="preserve">Timo Heimonen</t>
  </si>
  <si>
    <t xml:space="preserve">Hannu Jalonen</t>
  </si>
  <si>
    <t xml:space="preserve">13.08.1977  Riihimäki</t>
  </si>
  <si>
    <t xml:space="preserve">Jukka-Pekka Löfman</t>
  </si>
  <si>
    <t xml:space="preserve">Lassi Toikka</t>
  </si>
  <si>
    <t xml:space="preserve">VeVe</t>
  </si>
  <si>
    <t xml:space="preserve">Kari Latikka</t>
  </si>
  <si>
    <t xml:space="preserve">Eero Okkonen</t>
  </si>
  <si>
    <t xml:space="preserve">Matti Nissinen</t>
  </si>
  <si>
    <t xml:space="preserve">Jyrki Saviranta</t>
  </si>
  <si>
    <t xml:space="preserve">Lohi</t>
  </si>
  <si>
    <t xml:space="preserve">Markus Heikkilä</t>
  </si>
  <si>
    <t xml:space="preserve">Matti Lassila</t>
  </si>
  <si>
    <t xml:space="preserve">Heikki Haapanen</t>
  </si>
  <si>
    <t xml:space="preserve">Pekka Mannonen</t>
  </si>
  <si>
    <t xml:space="preserve">Rauno Mäntysalo</t>
  </si>
  <si>
    <t xml:space="preserve">19.08.1978  Sotkamo</t>
  </si>
  <si>
    <t xml:space="preserve">Osmo Määttä</t>
  </si>
  <si>
    <t xml:space="preserve">Jouni Mutikainen</t>
  </si>
  <si>
    <t xml:space="preserve">Pekka Leppänen</t>
  </si>
  <si>
    <t xml:space="preserve">kp</t>
  </si>
  <si>
    <t xml:space="preserve">Olli-Pekka Rantatalo</t>
  </si>
  <si>
    <t xml:space="preserve">Pasi Reissell</t>
  </si>
  <si>
    <t xml:space="preserve">Tuomo Jumppanen</t>
  </si>
  <si>
    <t xml:space="preserve">Jari Rautiainen</t>
  </si>
  <si>
    <t xml:space="preserve">Asko Tuhkanen</t>
  </si>
  <si>
    <t xml:space="preserve">Jukka Kemppainen</t>
  </si>
  <si>
    <t xml:space="preserve">Juha Salminen</t>
  </si>
  <si>
    <t xml:space="preserve">Jouko Keski-Äijö</t>
  </si>
  <si>
    <t xml:space="preserve">Paavo Halla-aho</t>
  </si>
  <si>
    <t xml:space="preserve">Pasi Lamberg</t>
  </si>
  <si>
    <t xml:space="preserve">MuPS</t>
  </si>
  <si>
    <t xml:space="preserve">Hannu Haapala</t>
  </si>
  <si>
    <t xml:space="preserve">Jukka Kööpikkä</t>
  </si>
  <si>
    <t xml:space="preserve">VäVi</t>
  </si>
  <si>
    <t xml:space="preserve">Matti Verto</t>
  </si>
  <si>
    <t xml:space="preserve">Martti Lahti</t>
  </si>
  <si>
    <t xml:space="preserve">Raimo Ryssy</t>
  </si>
  <si>
    <t xml:space="preserve">14.07.1979  Tohmajärvi</t>
  </si>
  <si>
    <t xml:space="preserve">Ari Turppo</t>
  </si>
  <si>
    <t xml:space="preserve">Ilpo Luukkonen</t>
  </si>
  <si>
    <t xml:space="preserve">Kari Tapanen</t>
  </si>
  <si>
    <t xml:space="preserve">Pentti Kokkonen</t>
  </si>
  <si>
    <t xml:space="preserve">Juha-Pekka Nieminen</t>
  </si>
  <si>
    <t xml:space="preserve">Raimo Sotti</t>
  </si>
  <si>
    <t xml:space="preserve">Esa Mäntymaa</t>
  </si>
  <si>
    <t xml:space="preserve">Veijo Smolander</t>
  </si>
  <si>
    <t xml:space="preserve">Arto Mäkinen</t>
  </si>
  <si>
    <t xml:space="preserve">Jukka Talvitie</t>
  </si>
  <si>
    <t xml:space="preserve">Antti Mäntymaa</t>
  </si>
  <si>
    <t xml:space="preserve">Juhani Julku</t>
  </si>
  <si>
    <t xml:space="preserve">Ilpo Korhonen</t>
  </si>
  <si>
    <t xml:space="preserve">12.07.1980  Alajärvi</t>
  </si>
  <si>
    <t xml:space="preserve">Harri Haka</t>
  </si>
  <si>
    <t xml:space="preserve">Esa Sirviö</t>
  </si>
  <si>
    <t xml:space="preserve">Jussi Poutanen</t>
  </si>
  <si>
    <t xml:space="preserve">Timo Jäätvuori</t>
  </si>
  <si>
    <t xml:space="preserve">Urho Voutilainen</t>
  </si>
  <si>
    <t xml:space="preserve">Matti Hasu</t>
  </si>
  <si>
    <t xml:space="preserve">Rauno Vataja</t>
  </si>
  <si>
    <t xml:space="preserve">Pertti Laakso</t>
  </si>
  <si>
    <t xml:space="preserve">Harri Laakso</t>
  </si>
  <si>
    <t xml:space="preserve">Esa Heikkinen</t>
  </si>
  <si>
    <t xml:space="preserve">KeKi</t>
  </si>
  <si>
    <t xml:space="preserve">Markku Karhunen</t>
  </si>
  <si>
    <t xml:space="preserve">Jouko Sydänmetsä</t>
  </si>
  <si>
    <t xml:space="preserve">25.07. 1981  Lohja</t>
  </si>
  <si>
    <t xml:space="preserve">4/10</t>
  </si>
  <si>
    <t xml:space="preserve">2/3</t>
  </si>
  <si>
    <t xml:space="preserve">0/4</t>
  </si>
  <si>
    <t xml:space="preserve">Seppo Huuskonen</t>
  </si>
  <si>
    <t xml:space="preserve">Asko Laine</t>
  </si>
  <si>
    <t xml:space="preserve">LaLu</t>
  </si>
  <si>
    <t xml:space="preserve">5/10</t>
  </si>
  <si>
    <t xml:space="preserve">1/3</t>
  </si>
  <si>
    <t xml:space="preserve">1/2</t>
  </si>
  <si>
    <t xml:space="preserve">3/5</t>
  </si>
  <si>
    <t xml:space="preserve">0/1</t>
  </si>
  <si>
    <t xml:space="preserve">1/1</t>
  </si>
  <si>
    <t xml:space="preserve">3/6</t>
  </si>
  <si>
    <t xml:space="preserve">2/4</t>
  </si>
  <si>
    <t xml:space="preserve">0/2</t>
  </si>
  <si>
    <t xml:space="preserve">5/6</t>
  </si>
  <si>
    <t xml:space="preserve">2/2</t>
  </si>
  <si>
    <t xml:space="preserve">4/4</t>
  </si>
  <si>
    <t xml:space="preserve">Kai Ovaska</t>
  </si>
  <si>
    <t xml:space="preserve">0/0</t>
  </si>
  <si>
    <t xml:space="preserve">Eero Ilomäki</t>
  </si>
  <si>
    <t xml:space="preserve">4/8</t>
  </si>
  <si>
    <t xml:space="preserve">3/4</t>
  </si>
  <si>
    <t xml:space="preserve">Mikko Vedenpää</t>
  </si>
  <si>
    <t xml:space="preserve">Pilke</t>
  </si>
  <si>
    <t xml:space="preserve">0/3</t>
  </si>
  <si>
    <t xml:space="preserve">3/7</t>
  </si>
  <si>
    <t xml:space="preserve">4/5</t>
  </si>
  <si>
    <t xml:space="preserve">Ari Pietikäinen</t>
  </si>
  <si>
    <t xml:space="preserve">Hannu Anttila</t>
  </si>
  <si>
    <t xml:space="preserve">2/5</t>
  </si>
  <si>
    <t xml:space="preserve">Juha Alatalo</t>
  </si>
  <si>
    <t xml:space="preserve">Asko Mansikkamäki</t>
  </si>
  <si>
    <t xml:space="preserve">Olavi Palmumäki</t>
  </si>
  <si>
    <t xml:space="preserve">Juha Kontuvirta</t>
  </si>
  <si>
    <t xml:space="preserve">24.07. 1982  Ulvila</t>
  </si>
  <si>
    <t xml:space="preserve">3/3</t>
  </si>
  <si>
    <t xml:space="preserve">Aki Pöntinen</t>
  </si>
  <si>
    <t xml:space="preserve">6/8</t>
  </si>
  <si>
    <t xml:space="preserve">Petri Virkkunen</t>
  </si>
  <si>
    <t xml:space="preserve">4/6</t>
  </si>
  <si>
    <t xml:space="preserve">Pekka Sarlund</t>
  </si>
  <si>
    <t xml:space="preserve">Jukka Blomberg</t>
  </si>
  <si>
    <t xml:space="preserve">6/7</t>
  </si>
  <si>
    <t xml:space="preserve">Juha Kallioinen</t>
  </si>
  <si>
    <t xml:space="preserve">1/4</t>
  </si>
  <si>
    <t xml:space="preserve">Pasi Valtonen</t>
  </si>
  <si>
    <t xml:space="preserve">Kari Hämäläinen</t>
  </si>
  <si>
    <t xml:space="preserve">Ari Volotinen</t>
  </si>
  <si>
    <t xml:space="preserve">Harri Lamminen</t>
  </si>
  <si>
    <t xml:space="preserve">Teuvo Mäkelä</t>
  </si>
  <si>
    <t xml:space="preserve">Timo Tuominen</t>
  </si>
  <si>
    <t xml:space="preserve">Pasi Virtanen</t>
  </si>
  <si>
    <t xml:space="preserve">3/8</t>
  </si>
  <si>
    <t xml:space="preserve">5/7</t>
  </si>
  <si>
    <t xml:space="preserve">Vesa Liikala</t>
  </si>
  <si>
    <t xml:space="preserve">2/8</t>
  </si>
  <si>
    <t xml:space="preserve">5/5</t>
  </si>
  <si>
    <t xml:space="preserve">Jari Mäkelä</t>
  </si>
  <si>
    <t xml:space="preserve">Jari Heino</t>
  </si>
  <si>
    <t xml:space="preserve">Ari Mansikkamäki</t>
  </si>
  <si>
    <t xml:space="preserve">Jari Holma</t>
  </si>
  <si>
    <t xml:space="preserve">Timo Pietiläinen</t>
  </si>
  <si>
    <t xml:space="preserve">23.07. 1983  Hamina</t>
  </si>
  <si>
    <t xml:space="preserve">Kari Mähönen</t>
  </si>
  <si>
    <t xml:space="preserve">4/7</t>
  </si>
  <si>
    <t xml:space="preserve">Markku Lintunen</t>
  </si>
  <si>
    <t xml:space="preserve">6/10</t>
  </si>
  <si>
    <t xml:space="preserve">2/7</t>
  </si>
  <si>
    <t xml:space="preserve">Matti Niemelä</t>
  </si>
  <si>
    <t xml:space="preserve">Matti Iivarinen</t>
  </si>
  <si>
    <t xml:space="preserve">Vesa Mikkola</t>
  </si>
  <si>
    <t xml:space="preserve">Reijo Makkonen</t>
  </si>
  <si>
    <t xml:space="preserve">Jarkko Vesalainen</t>
  </si>
  <si>
    <t xml:space="preserve">Ari Skyttä</t>
  </si>
  <si>
    <t xml:space="preserve">6/11</t>
  </si>
  <si>
    <t xml:space="preserve">Pekka Kujala</t>
  </si>
  <si>
    <t xml:space="preserve">9/10</t>
  </si>
  <si>
    <t xml:space="preserve">Ari Tikakoski</t>
  </si>
  <si>
    <t xml:space="preserve">Heikki Riikilä</t>
  </si>
  <si>
    <t xml:space="preserve">7/9</t>
  </si>
  <si>
    <t xml:space="preserve">Pekka Mikkola</t>
  </si>
  <si>
    <t xml:space="preserve">Jouni Hautala</t>
  </si>
  <si>
    <t xml:space="preserve">Jorma Mäntylä</t>
  </si>
  <si>
    <t xml:space="preserve">14.07. 1984  Pori</t>
  </si>
  <si>
    <t xml:space="preserve">6/9</t>
  </si>
  <si>
    <t xml:space="preserve">Pekka Arffman</t>
  </si>
  <si>
    <t xml:space="preserve">Marko Poutanen</t>
  </si>
  <si>
    <t xml:space="preserve">5/9</t>
  </si>
  <si>
    <t xml:space="preserve">Juha Toropainen</t>
  </si>
  <si>
    <t xml:space="preserve">7/12</t>
  </si>
  <si>
    <t xml:space="preserve">Jukka Holttinen</t>
  </si>
  <si>
    <t xml:space="preserve">1/9</t>
  </si>
  <si>
    <t xml:space="preserve">Esko Hussi</t>
  </si>
  <si>
    <t xml:space="preserve">Jouni Wallin</t>
  </si>
  <si>
    <t xml:space="preserve">Timo Makkonen</t>
  </si>
  <si>
    <t xml:space="preserve">Paavo Hämäläinen</t>
  </si>
  <si>
    <t xml:space="preserve">Markku Teppo</t>
  </si>
  <si>
    <t xml:space="preserve">2/9</t>
  </si>
  <si>
    <t xml:space="preserve">2/6</t>
  </si>
  <si>
    <t xml:space="preserve">Reima Saarela</t>
  </si>
  <si>
    <t xml:space="preserve">VM</t>
  </si>
  <si>
    <t xml:space="preserve">0/6</t>
  </si>
  <si>
    <t xml:space="preserve">Ari Stenbom</t>
  </si>
  <si>
    <t xml:space="preserve">Jari Lehtinen</t>
  </si>
  <si>
    <t xml:space="preserve">Kari Anttila</t>
  </si>
  <si>
    <t xml:space="preserve">Jari Itänen</t>
  </si>
  <si>
    <t xml:space="preserve">19.07. 1985  Kitee</t>
  </si>
  <si>
    <t xml:space="preserve">Juha Saukkonen</t>
  </si>
  <si>
    <t xml:space="preserve">Antti Eteläpää</t>
  </si>
  <si>
    <t xml:space="preserve">Markku Lötjönen</t>
  </si>
  <si>
    <t xml:space="preserve">Kari Martikainen</t>
  </si>
  <si>
    <t xml:space="preserve">Juha Nieminen</t>
  </si>
  <si>
    <t xml:space="preserve">Mikko Nykänen</t>
  </si>
  <si>
    <t xml:space="preserve">Tero Pasi</t>
  </si>
  <si>
    <t xml:space="preserve">SuPo</t>
  </si>
  <si>
    <t xml:space="preserve">Marko Toivonen</t>
  </si>
  <si>
    <t xml:space="preserve">Tuomo Hannuniemi</t>
  </si>
  <si>
    <t xml:space="preserve">Jouko Sivunen</t>
  </si>
  <si>
    <t xml:space="preserve">Marko Etula</t>
  </si>
  <si>
    <t xml:space="preserve">Juha Yli-Sissala</t>
  </si>
  <si>
    <t xml:space="preserve">Vesa Kattelus</t>
  </si>
  <si>
    <t xml:space="preserve">YJ</t>
  </si>
  <si>
    <t xml:space="preserve">Veijo Turpela</t>
  </si>
  <si>
    <t xml:space="preserve">A</t>
  </si>
  <si>
    <t xml:space="preserve">Jukka Liikala</t>
  </si>
  <si>
    <t xml:space="preserve">Pasi Vanhatalo</t>
  </si>
  <si>
    <t xml:space="preserve">Markku Uusipaavalniemi</t>
  </si>
  <si>
    <t xml:space="preserve">Jarmo Ojanen</t>
  </si>
  <si>
    <t xml:space="preserve">12.07. 1986  Ylihärmä</t>
  </si>
  <si>
    <t xml:space="preserve">5/12</t>
  </si>
  <si>
    <t xml:space="preserve">8/9</t>
  </si>
  <si>
    <t xml:space="preserve">8/11</t>
  </si>
  <si>
    <t xml:space="preserve">1/8</t>
  </si>
  <si>
    <t xml:space="preserve">Marko Kuusela</t>
  </si>
  <si>
    <t xml:space="preserve">Jari Hänninen</t>
  </si>
  <si>
    <t xml:space="preserve">Janne Bertling</t>
  </si>
  <si>
    <t xml:space="preserve">jok</t>
  </si>
  <si>
    <t xml:space="preserve">Olli Hartikainen</t>
  </si>
  <si>
    <t xml:space="preserve">Tuomo Olli</t>
  </si>
  <si>
    <t xml:space="preserve">11/14</t>
  </si>
  <si>
    <t xml:space="preserve">5/13</t>
  </si>
  <si>
    <t xml:space="preserve">Pertti Järvenpää</t>
  </si>
  <si>
    <t xml:space="preserve">Jari Saaranen</t>
  </si>
  <si>
    <t xml:space="preserve">5/8</t>
  </si>
  <si>
    <t xml:space="preserve">Aki Ruotsalainen</t>
  </si>
  <si>
    <t xml:space="preserve">12.06. 1987  Kajaani</t>
  </si>
  <si>
    <t xml:space="preserve">3/10</t>
  </si>
  <si>
    <t xml:space="preserve">Juha Tanskanen</t>
  </si>
  <si>
    <t xml:space="preserve">3/9</t>
  </si>
  <si>
    <t xml:space="preserve">Pasi Pirinen</t>
  </si>
  <si>
    <t xml:space="preserve">9/13</t>
  </si>
  <si>
    <t xml:space="preserve">Vesa Kaukiainen</t>
  </si>
  <si>
    <t xml:space="preserve">Jukka Uuksulainen</t>
  </si>
  <si>
    <t xml:space="preserve">Jyrki Jokinen</t>
  </si>
  <si>
    <t xml:space="preserve">1/7</t>
  </si>
  <si>
    <t xml:space="preserve">Tero Nyman</t>
  </si>
  <si>
    <t xml:space="preserve">Jari Levänen</t>
  </si>
  <si>
    <t xml:space="preserve">Petri Pietinen</t>
  </si>
  <si>
    <t xml:space="preserve">Kari Korhonen</t>
  </si>
  <si>
    <t xml:space="preserve">Osmo Rouvinen</t>
  </si>
  <si>
    <t xml:space="preserve">Marko Hakala</t>
  </si>
  <si>
    <t xml:space="preserve">Heikki Reunanen</t>
  </si>
  <si>
    <t xml:space="preserve">Janne Rättö</t>
  </si>
  <si>
    <t xml:space="preserve">Petri Kauppinen</t>
  </si>
  <si>
    <t xml:space="preserve">Kimmo Mansikkaviita</t>
  </si>
  <si>
    <t xml:space="preserve">Markus Vuosjoki</t>
  </si>
  <si>
    <t xml:space="preserve">01.07. 1988  Kankaanpää</t>
  </si>
  <si>
    <t xml:space="preserve">Eero Leskinen</t>
  </si>
  <si>
    <t xml:space="preserve">7/10</t>
  </si>
  <si>
    <t xml:space="preserve">Tuomo Huisman</t>
  </si>
  <si>
    <t xml:space="preserve">Mika Peltonen</t>
  </si>
  <si>
    <t xml:space="preserve">Juhani Saarinen</t>
  </si>
  <si>
    <t xml:space="preserve">7/8</t>
  </si>
  <si>
    <t xml:space="preserve">5/11</t>
  </si>
  <si>
    <t xml:space="preserve">Pertti Ristilä</t>
  </si>
  <si>
    <t xml:space="preserve">Simo Eerikäinen</t>
  </si>
  <si>
    <t xml:space="preserve">LoKV</t>
  </si>
  <si>
    <t xml:space="preserve">Petri Penttilä</t>
  </si>
  <si>
    <t xml:space="preserve">Marko Olli</t>
  </si>
  <si>
    <t xml:space="preserve">Mika Laatikainen</t>
  </si>
  <si>
    <t xml:space="preserve">Anssi Juutilainen</t>
  </si>
  <si>
    <t xml:space="preserve">09.06. 1989  Sotkamo</t>
  </si>
  <si>
    <t xml:space="preserve"> 8-10</t>
  </si>
  <si>
    <t xml:space="preserve">Jouni Heinikangas</t>
  </si>
  <si>
    <t xml:space="preserve">SiiPe</t>
  </si>
  <si>
    <t xml:space="preserve">Pasi Varonen</t>
  </si>
  <si>
    <t xml:space="preserve">Tommi Hänninen</t>
  </si>
  <si>
    <t xml:space="preserve">Mika Halonen</t>
  </si>
  <si>
    <t xml:space="preserve">KiPa</t>
  </si>
  <si>
    <t xml:space="preserve">4/9</t>
  </si>
  <si>
    <t xml:space="preserve">Pasi Pohjola</t>
  </si>
  <si>
    <t xml:space="preserve">Riku Lehto</t>
  </si>
  <si>
    <t xml:space="preserve">9/11</t>
  </si>
  <si>
    <t xml:space="preserve">Juhana Virtanen</t>
  </si>
  <si>
    <t xml:space="preserve">Jari Keski-Heikkilä</t>
  </si>
  <si>
    <t xml:space="preserve">Juha Hautaniemi</t>
  </si>
  <si>
    <t xml:space="preserve">Sami Melamies</t>
  </si>
  <si>
    <t xml:space="preserve">Esa Vanhanen</t>
  </si>
  <si>
    <t xml:space="preserve">Mika Joutsenvirta</t>
  </si>
  <si>
    <t xml:space="preserve">Pasi Hellberg</t>
  </si>
  <si>
    <t xml:space="preserve">08.06. 1990  Helsinki</t>
  </si>
  <si>
    <t xml:space="preserve">10/14</t>
  </si>
  <si>
    <t xml:space="preserve">Mikko Vainonen</t>
  </si>
  <si>
    <t xml:space="preserve">Reijo Kiventöyry</t>
  </si>
  <si>
    <t xml:space="preserve">Tommi Anonen</t>
  </si>
  <si>
    <t xml:space="preserve">Jarkko Annila</t>
  </si>
  <si>
    <t xml:space="preserve">Jukka Lehtola</t>
  </si>
  <si>
    <t xml:space="preserve">Pekka Tikka</t>
  </si>
  <si>
    <t xml:space="preserve">Jukka-Pekka Akola</t>
  </si>
  <si>
    <t xml:space="preserve">Tomi Tikkanen</t>
  </si>
  <si>
    <t xml:space="preserve">Petri Raittila</t>
  </si>
  <si>
    <t xml:space="preserve">20.07. 1991  Oulu</t>
  </si>
  <si>
    <t xml:space="preserve">1/5</t>
  </si>
  <si>
    <t xml:space="preserve">Kari-Pekka Heinonen</t>
  </si>
  <si>
    <t xml:space="preserve">Esa Heiskanen</t>
  </si>
  <si>
    <t xml:space="preserve">4/11</t>
  </si>
  <si>
    <t xml:space="preserve">Sami Määttälä</t>
  </si>
  <si>
    <t xml:space="preserve">Vesa Lehtonen</t>
  </si>
  <si>
    <t xml:space="preserve">Mika Haukijärvi</t>
  </si>
  <si>
    <t xml:space="preserve">Juha-Pekka Kangasmäki</t>
  </si>
  <si>
    <t xml:space="preserve">Jukka Hannuniemi</t>
  </si>
  <si>
    <t xml:space="preserve">v</t>
  </si>
  <si>
    <t xml:space="preserve">Jouni Eloranta</t>
  </si>
  <si>
    <t xml:space="preserve">Janne Marjelund</t>
  </si>
  <si>
    <t xml:space="preserve">HP-K</t>
  </si>
  <si>
    <t xml:space="preserve">Janne Rautiainen</t>
  </si>
  <si>
    <t xml:space="preserve">Mikko Lehto</t>
  </si>
  <si>
    <t xml:space="preserve">Juha-Petri Mäkiniemi</t>
  </si>
  <si>
    <t xml:space="preserve">LaVe</t>
  </si>
  <si>
    <t xml:space="preserve">Pekka Pohjola</t>
  </si>
  <si>
    <t xml:space="preserve">Altti Pirinen</t>
  </si>
  <si>
    <t xml:space="preserve">Petri Jämsä</t>
  </si>
  <si>
    <t xml:space="preserve">28.06. 1992  Seinäjoki</t>
  </si>
  <si>
    <t xml:space="preserve">Jarno Valtonen</t>
  </si>
  <si>
    <t xml:space="preserve">Heikki Litmanen</t>
  </si>
  <si>
    <t xml:space="preserve">Jussi Pulkkinen</t>
  </si>
  <si>
    <t xml:space="preserve">Teemu Mäkipaakkanen</t>
  </si>
  <si>
    <t xml:space="preserve">Marko Pääkkönen</t>
  </si>
  <si>
    <t xml:space="preserve">Vesa Ojanperä</t>
  </si>
  <si>
    <t xml:space="preserve">Arto Laakso</t>
  </si>
  <si>
    <t xml:space="preserve">Sami Joukainen</t>
  </si>
  <si>
    <t xml:space="preserve">Marko Hautala</t>
  </si>
  <si>
    <t xml:space="preserve">Mika Kulmala</t>
  </si>
  <si>
    <t xml:space="preserve">23.07. 1993  Kajaani</t>
  </si>
  <si>
    <t xml:space="preserve">Petri Lindsberg</t>
  </si>
  <si>
    <t xml:space="preserve">6/6</t>
  </si>
  <si>
    <t xml:space="preserve">Teemu Haataja</t>
  </si>
  <si>
    <t xml:space="preserve">Sami Siira</t>
  </si>
  <si>
    <t xml:space="preserve">1281</t>
  </si>
  <si>
    <t xml:space="preserve">Sasu Lämsä</t>
  </si>
  <si>
    <t xml:space="preserve">Timo Pajunen</t>
  </si>
  <si>
    <t xml:space="preserve">Mikko Vainionpää</t>
  </si>
  <si>
    <t xml:space="preserve">Ip</t>
  </si>
  <si>
    <t xml:space="preserve">Marko Peltonen</t>
  </si>
  <si>
    <t xml:space="preserve">Marko Viinamäki</t>
  </si>
  <si>
    <t xml:space="preserve">1/6</t>
  </si>
  <si>
    <t xml:space="preserve">Antti Vehkaperä</t>
  </si>
  <si>
    <t xml:space="preserve">Jarkko Hallanoro</t>
  </si>
  <si>
    <t xml:space="preserve">Jani Leppänen</t>
  </si>
  <si>
    <t xml:space="preserve">Turkka Mäkipää</t>
  </si>
  <si>
    <t xml:space="preserve">Mikko Kuosmanen</t>
  </si>
  <si>
    <t xml:space="preserve">24.07. 1994  Loimaa</t>
  </si>
  <si>
    <t xml:space="preserve">9/9</t>
  </si>
  <si>
    <t xml:space="preserve">Riku Lokka</t>
  </si>
  <si>
    <t xml:space="preserve">Jarkko Meriläinen</t>
  </si>
  <si>
    <t xml:space="preserve">Antti Tokkari</t>
  </si>
  <si>
    <t xml:space="preserve">Mika Savolainen</t>
  </si>
  <si>
    <t xml:space="preserve">Miika Rantatorikka</t>
  </si>
  <si>
    <t xml:space="preserve">Sami Koivula</t>
  </si>
  <si>
    <t xml:space="preserve">Sami Ovaskainen</t>
  </si>
  <si>
    <t xml:space="preserve">Jussi Juhola</t>
  </si>
  <si>
    <t xml:space="preserve">Ari Nyrhinen</t>
  </si>
  <si>
    <t xml:space="preserve">Sami Kurppa</t>
  </si>
  <si>
    <t xml:space="preserve">Ville Heinonen</t>
  </si>
  <si>
    <t xml:space="preserve">14.07. 1995  Alajärvi</t>
  </si>
  <si>
    <t xml:space="preserve">Petri Tuuva</t>
  </si>
  <si>
    <t xml:space="preserve">Mikko Lehtinen</t>
  </si>
  <si>
    <t xml:space="preserve">Jyri Tarmo</t>
  </si>
  <si>
    <t xml:space="preserve">Jari Alasmäki</t>
  </si>
  <si>
    <t xml:space="preserve">Tommi Murto</t>
  </si>
  <si>
    <t xml:space="preserve">Seppo Arbelius</t>
  </si>
  <si>
    <t xml:space="preserve">Mara Mäkinen</t>
  </si>
  <si>
    <t xml:space="preserve">13.07. 1996  Kitee</t>
  </si>
  <si>
    <t xml:space="preserve">Rauno Tuomainen</t>
  </si>
  <si>
    <t xml:space="preserve">Jukka Pöllänen</t>
  </si>
  <si>
    <t xml:space="preserve">JoMa</t>
  </si>
  <si>
    <t xml:space="preserve">Marko Rasinkangas</t>
  </si>
  <si>
    <t xml:space="preserve">PattU</t>
  </si>
  <si>
    <t xml:space="preserve">Mikko Virtanen</t>
  </si>
  <si>
    <t xml:space="preserve">16.08. 1997  Hyvinkää</t>
  </si>
  <si>
    <t xml:space="preserve">Saku Kapanen</t>
  </si>
  <si>
    <t xml:space="preserve">Hannu Holma</t>
  </si>
  <si>
    <t xml:space="preserve">Pertti Mäkelä</t>
  </si>
  <si>
    <t xml:space="preserve">Tomi Unnbom</t>
  </si>
  <si>
    <t xml:space="preserve">Jouni Kalliokoski</t>
  </si>
  <si>
    <t xml:space="preserve">Tero Lepola</t>
  </si>
  <si>
    <t xml:space="preserve">Juha Suorauha</t>
  </si>
  <si>
    <t xml:space="preserve">27.06. 1998  Sotkamo</t>
  </si>
  <si>
    <t xml:space="preserve">Aki Tervo</t>
  </si>
  <si>
    <t xml:space="preserve">KuPu</t>
  </si>
  <si>
    <t xml:space="preserve">Jarmo Viittanen</t>
  </si>
  <si>
    <t xml:space="preserve">Mikko Harju</t>
  </si>
  <si>
    <t xml:space="preserve">Tuomas Kahila</t>
  </si>
  <si>
    <t xml:space="preserve">7/7</t>
  </si>
  <si>
    <t xml:space="preserve">1/10</t>
  </si>
  <si>
    <t xml:space="preserve">Teemu Mäntyvaara</t>
  </si>
  <si>
    <t xml:space="preserve">Mika Salmenautio</t>
  </si>
  <si>
    <t xml:space="preserve">Toni Sikkilä</t>
  </si>
  <si>
    <t xml:space="preserve">Teemu Lohtander</t>
  </si>
  <si>
    <t xml:space="preserve">Jarno Pirinen</t>
  </si>
  <si>
    <t xml:space="preserve">03.07. 1999  Sotkamo</t>
  </si>
  <si>
    <t xml:space="preserve">  2-1  (1-4, 3-1, 3-2)</t>
  </si>
  <si>
    <t xml:space="preserve">Harri Tegelberg</t>
  </si>
  <si>
    <t xml:space="preserve">0/5</t>
  </si>
  <si>
    <t xml:space="preserve">Jaakko Hirvonen</t>
  </si>
  <si>
    <t xml:space="preserve">Toni Ranta</t>
  </si>
  <si>
    <t xml:space="preserve">PeTo</t>
  </si>
  <si>
    <t xml:space="preserve">Juha Liljeqvist</t>
  </si>
  <si>
    <t xml:space="preserve">Jaakko Antila</t>
  </si>
  <si>
    <t xml:space="preserve">Virkiä</t>
  </si>
  <si>
    <t xml:space="preserve">Antti Kuusisto</t>
  </si>
  <si>
    <t xml:space="preserve">Pasi Lassila</t>
  </si>
  <si>
    <t xml:space="preserve">Jere Dahlström</t>
  </si>
  <si>
    <t xml:space="preserve">Olli Yli-Karjanmaa</t>
  </si>
  <si>
    <t xml:space="preserve">05.08. 2000  Oulu</t>
  </si>
  <si>
    <t xml:space="preserve">Jari Luoto</t>
  </si>
  <si>
    <t xml:space="preserve">Stefan Sburatura</t>
  </si>
  <si>
    <t xml:space="preserve">6/12</t>
  </si>
  <si>
    <t xml:space="preserve">Yrjö-Pekka Hautamäki</t>
  </si>
  <si>
    <t xml:space="preserve">S</t>
  </si>
  <si>
    <t xml:space="preserve">Sami Haapakoski</t>
  </si>
  <si>
    <t xml:space="preserve">Marko Nygård</t>
  </si>
  <si>
    <t xml:space="preserve">Petteri Solasaari</t>
  </si>
  <si>
    <t xml:space="preserve">14.07. 2001  Hamina</t>
  </si>
  <si>
    <t xml:space="preserve">Henri Tikkanen</t>
  </si>
  <si>
    <t xml:space="preserve">/4</t>
  </si>
  <si>
    <t xml:space="preserve">PuPe</t>
  </si>
  <si>
    <t xml:space="preserve">Mikko Rauhamäki</t>
  </si>
  <si>
    <t xml:space="preserve">Mikko Hylkilä</t>
  </si>
  <si>
    <t xml:space="preserve">Panu Knuutinen</t>
  </si>
  <si>
    <t xml:space="preserve">Ismo Juka</t>
  </si>
  <si>
    <t xml:space="preserve">Henri Puputti</t>
  </si>
  <si>
    <t xml:space="preserve">Mikko Hakola</t>
  </si>
  <si>
    <t xml:space="preserve">Markus Salmenautio</t>
  </si>
  <si>
    <t xml:space="preserve">Jukka Ihanainen</t>
  </si>
  <si>
    <t xml:space="preserve">29.06. 2002  Seinäjoki</t>
  </si>
  <si>
    <t xml:space="preserve">3/11</t>
  </si>
  <si>
    <t xml:space="preserve">Janne Korhonen</t>
  </si>
  <si>
    <t xml:space="preserve">Hannu Myllylä</t>
  </si>
  <si>
    <t xml:space="preserve">Ville Kolehmainen</t>
  </si>
  <si>
    <t xml:space="preserve">Aleksi Mäkelä</t>
  </si>
  <si>
    <t xml:space="preserve">Tuomas Storbacka</t>
  </si>
  <si>
    <t xml:space="preserve">VePe</t>
  </si>
  <si>
    <t xml:space="preserve">Jukka Lankinen</t>
  </si>
  <si>
    <t xml:space="preserve">02.08. 2003  Sotkamo</t>
  </si>
  <si>
    <t xml:space="preserve">Sami Siurua</t>
  </si>
  <si>
    <t xml:space="preserve">Joni Nousiainen</t>
  </si>
  <si>
    <t xml:space="preserve">Sampo Suhonen</t>
  </si>
  <si>
    <t xml:space="preserve">MyVe</t>
  </si>
  <si>
    <t xml:space="preserve">Tero Lehtinen</t>
  </si>
  <si>
    <t xml:space="preserve">19.06. 2004  Hyvinkää</t>
  </si>
  <si>
    <t xml:space="preserve">7/11</t>
  </si>
  <si>
    <t xml:space="preserve">Petri Veikkanen</t>
  </si>
  <si>
    <t xml:space="preserve">Jani Toikka</t>
  </si>
  <si>
    <t xml:space="preserve">Arto Korhonen</t>
  </si>
  <si>
    <t xml:space="preserve">Jouni Huotari</t>
  </si>
  <si>
    <t xml:space="preserve">Hannu Ikonen</t>
  </si>
  <si>
    <t xml:space="preserve">23.07. 2005  Oulu</t>
  </si>
  <si>
    <t xml:space="preserve">  2-1  (0-2, 3-2, 0-0, 2-1)</t>
  </si>
  <si>
    <t xml:space="preserve">ToPo</t>
  </si>
  <si>
    <t xml:space="preserve">Timo Riikonen</t>
  </si>
  <si>
    <t xml:space="preserve">Toni Laakso</t>
  </si>
  <si>
    <t xml:space="preserve">Mika-Matti Ojala</t>
  </si>
  <si>
    <t xml:space="preserve">Pyry Takala</t>
  </si>
  <si>
    <t xml:space="preserve">Juha Luhtavaara</t>
  </si>
  <si>
    <t xml:space="preserve">  1-2  (0-4, 3-2, 0-0, 2-1)</t>
  </si>
  <si>
    <t xml:space="preserve">Miikka Matikka</t>
  </si>
  <si>
    <t xml:space="preserve">30.06. 2006  Kitee</t>
  </si>
  <si>
    <t xml:space="preserve">Mika Sirviö</t>
  </si>
  <si>
    <t xml:space="preserve">HaPe</t>
  </si>
  <si>
    <t xml:space="preserve">Kimmo Carlson</t>
  </si>
  <si>
    <t xml:space="preserve">29.06. 2007  Kouvola</t>
  </si>
  <si>
    <t xml:space="preserve">9/12</t>
  </si>
  <si>
    <t xml:space="preserve">Juho Määttälä</t>
  </si>
  <si>
    <t xml:space="preserve">Juha Eskelinen</t>
  </si>
  <si>
    <t xml:space="preserve">Petri Immonen</t>
  </si>
  <si>
    <t xml:space="preserve">Ville Peltonen</t>
  </si>
  <si>
    <t xml:space="preserve">27.06. 2008  Raahe</t>
  </si>
  <si>
    <t xml:space="preserve">Vesa Toikka</t>
  </si>
  <si>
    <t xml:space="preserve">Ville Posti</t>
  </si>
  <si>
    <t xml:space="preserve">Juha Toikka</t>
  </si>
  <si>
    <t xml:space="preserve">Iiro Haimi</t>
  </si>
  <si>
    <t xml:space="preserve">Jyri Toikka</t>
  </si>
  <si>
    <t xml:space="preserve">KKKings</t>
  </si>
  <si>
    <t xml:space="preserve">Samuli Ranta</t>
  </si>
  <si>
    <t xml:space="preserve">Lauri Vierimaa</t>
  </si>
  <si>
    <t xml:space="preserve">Ilkka Yltialo</t>
  </si>
  <si>
    <t xml:space="preserve">26.06. 2009  Kuopio</t>
  </si>
  <si>
    <t xml:space="preserve">8/10</t>
  </si>
  <si>
    <t xml:space="preserve">Jesse Väisänen</t>
  </si>
  <si>
    <t xml:space="preserve">Jani Karppanen</t>
  </si>
  <si>
    <t xml:space="preserve">KöLa</t>
  </si>
  <si>
    <t xml:space="preserve">02.07. 2010  Helsinki</t>
  </si>
  <si>
    <t xml:space="preserve">Jukka Salmela</t>
  </si>
  <si>
    <t xml:space="preserve">Atte Vatanen</t>
  </si>
  <si>
    <t xml:space="preserve">04.07. 2010  Helsinki</t>
  </si>
  <si>
    <t xml:space="preserve">Henri Litmanen</t>
  </si>
  <si>
    <t xml:space="preserve">22.07. 2011  Kouvola</t>
  </si>
  <si>
    <t xml:space="preserve">Antti Rönkkö</t>
  </si>
  <si>
    <t xml:space="preserve">12/13</t>
  </si>
  <si>
    <t xml:space="preserve">1/13</t>
  </si>
  <si>
    <t xml:space="preserve">20.07. 2012  Sotkamo</t>
  </si>
  <si>
    <t xml:space="preserve">Perttu Westersund</t>
  </si>
  <si>
    <t xml:space="preserve">Roni Vartama</t>
  </si>
  <si>
    <t xml:space="preserve">Ossi Lähdesmäki</t>
  </si>
  <si>
    <t xml:space="preserve">Ville Lantiainen</t>
  </si>
  <si>
    <t xml:space="preserve">12.07. 2013  Hyvinkää</t>
  </si>
  <si>
    <t xml:space="preserve">Tommi Päivinen</t>
  </si>
  <si>
    <t xml:space="preserve">Simo Vainikainen</t>
  </si>
  <si>
    <t xml:space="preserve">Kari Kleemola</t>
  </si>
  <si>
    <t xml:space="preserve">Antti Korhonen</t>
  </si>
  <si>
    <t xml:space="preserve">2/10</t>
  </si>
  <si>
    <t xml:space="preserve">JymyJussit</t>
  </si>
  <si>
    <t xml:space="preserve">18.07. 2014  Seinäjoki</t>
  </si>
  <si>
    <t xml:space="preserve">Sami Virto</t>
  </si>
  <si>
    <t xml:space="preserve">Esa Kejonen</t>
  </si>
  <si>
    <t xml:space="preserve">26.06. 2015  Hyvinkää</t>
  </si>
  <si>
    <t xml:space="preserve">Ville Kotro</t>
  </si>
  <si>
    <t xml:space="preserve">Eino Puustinen</t>
  </si>
  <si>
    <t xml:space="preserve">Lippo Pesis</t>
  </si>
  <si>
    <t xml:space="preserve">Henri Heikkinen</t>
  </si>
  <si>
    <t xml:space="preserve">01.07. 2016  Kouvola</t>
  </si>
  <si>
    <t xml:space="preserve">8/13</t>
  </si>
  <si>
    <t xml:space="preserve">10/11</t>
  </si>
  <si>
    <t xml:space="preserve">Joonas Riikilä</t>
  </si>
  <si>
    <t xml:space="preserve">Manu Haukkala</t>
  </si>
  <si>
    <t xml:space="preserve">Nestori Yli-Sissala</t>
  </si>
  <si>
    <t xml:space="preserve">Ville Takala</t>
  </si>
  <si>
    <t xml:space="preserve">Anttoni Jakobsson</t>
  </si>
  <si>
    <t xml:space="preserve">30.06. 2017  Imatra</t>
  </si>
  <si>
    <t xml:space="preserve">1</t>
  </si>
  <si>
    <t xml:space="preserve">3</t>
  </si>
  <si>
    <t xml:space="preserve">2</t>
  </si>
  <si>
    <t xml:space="preserve">10/10</t>
  </si>
  <si>
    <t xml:space="preserve">Mika  Lehto</t>
  </si>
  <si>
    <t xml:space="preserve">Juho Hakomäki</t>
  </si>
  <si>
    <t xml:space="preserve">29.06. 2018  Joensuu</t>
  </si>
  <si>
    <t xml:space="preserve">Markus Keski-Petäjä</t>
  </si>
  <si>
    <t xml:space="preserve">Lippo Juniorit</t>
  </si>
  <si>
    <t xml:space="preserve">8/8</t>
  </si>
  <si>
    <t xml:space="preserve">Elmeri Lieto</t>
  </si>
  <si>
    <t xml:space="preserve">05.07. 2019  Seinäjoki</t>
  </si>
  <si>
    <t xml:space="preserve">Joona Suni</t>
  </si>
  <si>
    <t xml:space="preserve">Juho Keinänen</t>
  </si>
  <si>
    <t xml:space="preserve">Sebastian Lahti</t>
  </si>
  <si>
    <t xml:space="preserve">Joonas Peltomäki</t>
  </si>
  <si>
    <t xml:space="preserve">Joona Anttila</t>
  </si>
  <si>
    <t xml:space="preserve">Joona Kettunen</t>
  </si>
  <si>
    <t xml:space="preserve">Joona Lehtinen</t>
  </si>
  <si>
    <t xml:space="preserve">06.08. 2021 Pori</t>
  </si>
  <si>
    <t xml:space="preserve">  2-0  (2-3, 1-3)</t>
  </si>
  <si>
    <t xml:space="preserve">Tino Alaspää</t>
  </si>
  <si>
    <t xml:space="preserve">Lauri Vuollo</t>
  </si>
  <si>
    <t xml:space="preserve">Antti Yli-Saunamäki</t>
  </si>
  <si>
    <t xml:space="preserve">Joona Peltokangas</t>
  </si>
  <si>
    <t xml:space="preserve">AAPesis</t>
  </si>
  <si>
    <t xml:space="preserve">Konsta Launonen</t>
  </si>
  <si>
    <t xml:space="preserve">Veeti Kettunen</t>
  </si>
  <si>
    <t xml:space="preserve">Elmeri Iivonen</t>
  </si>
  <si>
    <t xml:space="preserve">Jaakko Hautaniemi</t>
  </si>
  <si>
    <t xml:space="preserve">Mikael Mäkelä</t>
  </si>
  <si>
    <t xml:space="preserve">09.07. 2022 Tampere</t>
  </si>
  <si>
    <t xml:space="preserve">Jere Pelkonen</t>
  </si>
  <si>
    <t xml:space="preserve">Aleksi Patrikka</t>
  </si>
  <si>
    <t xml:space="preserve">Aapo Hiltunen</t>
  </si>
  <si>
    <t xml:space="preserve">Roope Seppänen</t>
  </si>
  <si>
    <t xml:space="preserve">Justus Teppo</t>
  </si>
  <si>
    <t xml:space="preserve">Eliel Koskela</t>
  </si>
  <si>
    <t xml:space="preserve">Miska Mäkiviita</t>
  </si>
  <si>
    <t xml:space="preserve">Elmeli Iivonen</t>
  </si>
  <si>
    <t xml:space="preserve">0/9</t>
  </si>
  <si>
    <t xml:space="preserve">04.08. 2023  Sotkamo</t>
  </si>
  <si>
    <t xml:space="preserve">  2-1  (1-3, 3-0, 0-0, 2-1)</t>
  </si>
  <si>
    <t xml:space="preserve">Johannes Kiri</t>
  </si>
  <si>
    <t xml:space="preserve">Veeti Venäläinen</t>
  </si>
  <si>
    <t xml:space="preserve">Niklas Moilanen</t>
  </si>
  <si>
    <t xml:space="preserve">Kiri&amp;Kirittäret</t>
  </si>
  <si>
    <t xml:space="preserve">Akseli Toikka</t>
  </si>
  <si>
    <t xml:space="preserve">Tomi Viljanen</t>
  </si>
  <si>
    <t xml:space="preserve">Jere Peltomäki</t>
  </si>
  <si>
    <t xml:space="preserve">Ville Soini</t>
  </si>
  <si>
    <t xml:space="preserve">JoKo Juniorit</t>
  </si>
  <si>
    <t xml:space="preserve">Onni Juurakko</t>
  </si>
  <si>
    <t xml:space="preserve">APV</t>
  </si>
  <si>
    <t xml:space="preserve">4</t>
  </si>
  <si>
    <t xml:space="preserve">Niklas Vähä</t>
  </si>
  <si>
    <t xml:space="preserve">Joona Tuomi</t>
  </si>
  <si>
    <t xml:space="preserve">30.06. 2024  Jyväskylä</t>
  </si>
  <si>
    <t xml:space="preserve">Topias Kaksonen</t>
  </si>
  <si>
    <t xml:space="preserve">Kiri 2020</t>
  </si>
  <si>
    <t xml:space="preserve">Perttu Toikka</t>
  </si>
  <si>
    <t xml:space="preserve">Mico Huttunen</t>
  </si>
  <si>
    <t xml:space="preserve">Kimi Lassila</t>
  </si>
  <si>
    <t xml:space="preserve">Oula Tanttu</t>
  </si>
  <si>
    <t xml:space="preserve">Johannes Kerola</t>
  </si>
  <si>
    <t xml:space="preserve">Topi Kujala</t>
  </si>
  <si>
    <t xml:space="preserve">Olavi Perälä</t>
  </si>
  <si>
    <t xml:space="preserve">Mico Paalanen</t>
  </si>
  <si>
    <t xml:space="preserve">Veikka Kurppa</t>
  </si>
  <si>
    <t xml:space="preserve">17.07. 2025  Kouvola</t>
  </si>
  <si>
    <t xml:space="preserve">Niilas Luukkonen</t>
  </si>
  <si>
    <t xml:space="preserve">Saku Saloranta</t>
  </si>
  <si>
    <t xml:space="preserve">Joona Haapanen</t>
  </si>
  <si>
    <t xml:space="preserve">Santeri Särkinen</t>
  </si>
  <si>
    <t xml:space="preserve">Eeli Hänninen</t>
  </si>
  <si>
    <t xml:space="preserve">Luukas Teppo</t>
  </si>
  <si>
    <t xml:space="preserve">Leevi Vuollet</t>
  </si>
  <si>
    <t xml:space="preserve">18.07. 2026  Vimpeli</t>
  </si>
  <si>
    <t xml:space="preserve">  2-1  (4-6, 4-3, 2-1)</t>
  </si>
  <si>
    <t xml:space="preserve">Paavo Hakala</t>
  </si>
  <si>
    <t xml:space="preserve">Leon Haapsaari</t>
  </si>
  <si>
    <t xml:space="preserve">Aaro Ojanperä</t>
  </si>
  <si>
    <t xml:space="preserve">Ilkka Vimpari </t>
  </si>
  <si>
    <t xml:space="preserve">Rasmus Seppänen</t>
  </si>
  <si>
    <t xml:space="preserve">13/13</t>
  </si>
  <si>
    <t xml:space="preserve">Paavo Lehto</t>
  </si>
  <si>
    <t xml:space="preserve">Eero Penttilä</t>
  </si>
  <si>
    <t xml:space="preserve">Akseli Huusko</t>
  </si>
  <si>
    <t xml:space="preserve">Niilo Isokangas</t>
  </si>
  <si>
    <t xml:space="preserve">Aleksi Rauhala</t>
  </si>
  <si>
    <t xml:space="preserve">Eelis Kasurinen</t>
  </si>
  <si>
    <t xml:space="preserve">Otto Huusko</t>
  </si>
  <si>
    <t xml:space="preserve">A-POJAT</t>
  </si>
  <si>
    <t xml:space="preserve">Työväen Mailapojat (TUL)</t>
  </si>
  <si>
    <t xml:space="preserve">ALLE  19 - VUOTIAAT</t>
  </si>
  <si>
    <t xml:space="preserve">Pisteytys</t>
  </si>
  <si>
    <t xml:space="preserve">ei ottelurajaa mitalipisteisiin</t>
  </si>
  <si>
    <t xml:space="preserve">PESISPÖRSSI MIESTEN SUPERPESIKSESSÄ  ( 19v )</t>
  </si>
  <si>
    <t xml:space="preserve">Runkosarja  1945-2026</t>
  </si>
  <si>
    <t xml:space="preserve">Ylempi loppusarja  1979-2026</t>
  </si>
  <si>
    <t xml:space="preserve">   Arvo-ottelut</t>
  </si>
  <si>
    <t xml:space="preserve">Mitalit</t>
  </si>
  <si>
    <t xml:space="preserve">     Muut</t>
  </si>
  <si>
    <t xml:space="preserve">SIJA</t>
  </si>
  <si>
    <t xml:space="preserve">Pörssi</t>
  </si>
  <si>
    <t xml:space="preserve">1957  -  2026</t>
  </si>
  <si>
    <t xml:space="preserve">MSU-alku</t>
  </si>
  <si>
    <t xml:space="preserve">OTT</t>
  </si>
  <si>
    <t xml:space="preserve">KUN</t>
  </si>
  <si>
    <t xml:space="preserve">LÖI</t>
  </si>
  <si>
    <t xml:space="preserve">TOI</t>
  </si>
  <si>
    <t xml:space="preserve">KL-%</t>
  </si>
  <si>
    <t xml:space="preserve">IL</t>
  </si>
  <si>
    <t xml:space="preserve">LL</t>
  </si>
  <si>
    <t xml:space="preserve">AP</t>
  </si>
  <si>
    <t xml:space="preserve">BP</t>
  </si>
  <si>
    <t xml:space="preserve">hSM</t>
  </si>
  <si>
    <t xml:space="preserve">CUP</t>
  </si>
  <si>
    <t xml:space="preserve">KPL, Tahko</t>
  </si>
  <si>
    <t xml:space="preserve">SoJy, JymyJussit</t>
  </si>
  <si>
    <t xml:space="preserve">JoMa </t>
  </si>
  <si>
    <t xml:space="preserve">IPV, SoJy</t>
  </si>
  <si>
    <t xml:space="preserve">24.01.2001</t>
  </si>
  <si>
    <t xml:space="preserve">SiiPe, IPV</t>
  </si>
  <si>
    <t xml:space="preserve">SoJy, Lippo Pesis</t>
  </si>
  <si>
    <t xml:space="preserve">KaMa, SMJ</t>
  </si>
  <si>
    <t xml:space="preserve">12.03.1986</t>
  </si>
  <si>
    <t xml:space="preserve">xx.xx.1968</t>
  </si>
  <si>
    <t xml:space="preserve">SoJy, Tahko</t>
  </si>
  <si>
    <t xml:space="preserve">HP, LP</t>
  </si>
  <si>
    <t xml:space="preserve">HalTo, KaMa</t>
  </si>
  <si>
    <t xml:space="preserve">Paavo Mäkelä</t>
  </si>
  <si>
    <t xml:space="preserve">12.11.1960</t>
  </si>
  <si>
    <t xml:space="preserve">Tuukka Sarkkinen</t>
  </si>
  <si>
    <t xml:space="preserve">PT, SMJ</t>
  </si>
  <si>
    <t xml:space="preserve">KPL, KoU, Tahko</t>
  </si>
  <si>
    <t xml:space="preserve">HP, KPL</t>
  </si>
  <si>
    <t xml:space="preserve">Matti Hautamaa</t>
  </si>
  <si>
    <t xml:space="preserve">KiU, KiPa</t>
  </si>
  <si>
    <t xml:space="preserve">21.11.1972</t>
  </si>
  <si>
    <t xml:space="preserve">Risto Parviainen</t>
  </si>
  <si>
    <t xml:space="preserve">Jasperi Luoma</t>
  </si>
  <si>
    <t xml:space="preserve">KPL, Manse PP</t>
  </si>
  <si>
    <t xml:space="preserve">29.10.1958</t>
  </si>
  <si>
    <t xml:space="preserve">KiPa, SoJy</t>
  </si>
  <si>
    <t xml:space="preserve">24.12.1964</t>
  </si>
  <si>
    <t xml:space="preserve">Arttu Immonen</t>
  </si>
  <si>
    <t xml:space="preserve">KPL, KiPa</t>
  </si>
  <si>
    <t xml:space="preserve">PT</t>
  </si>
  <si>
    <t xml:space="preserve">Markus Lakaniemi</t>
  </si>
  <si>
    <t xml:space="preserve">HP </t>
  </si>
  <si>
    <t xml:space="preserve">Raimo Vilen</t>
  </si>
  <si>
    <t xml:space="preserve">JoMa, ViVe</t>
  </si>
  <si>
    <t xml:space="preserve">Timo Raussi</t>
  </si>
  <si>
    <t xml:space="preserve">MyKV</t>
  </si>
  <si>
    <t xml:space="preserve">Vesa Koivu</t>
  </si>
  <si>
    <t xml:space="preserve">Jaakko Kuoppa</t>
  </si>
  <si>
    <t xml:space="preserve">Matti Ahokas</t>
  </si>
  <si>
    <t xml:space="preserve">xx.xx.1941</t>
  </si>
  <si>
    <t xml:space="preserve">Otto Kauppinen</t>
  </si>
  <si>
    <t xml:space="preserve">Tuomo Palmu</t>
  </si>
  <si>
    <t xml:space="preserve">Pasi Vuorinen</t>
  </si>
  <si>
    <t xml:space="preserve">KiPa, JoMa</t>
  </si>
  <si>
    <t xml:space="preserve">Lippo Pesis, KeKi</t>
  </si>
  <si>
    <t xml:space="preserve">Kiri, KaMa</t>
  </si>
  <si>
    <t xml:space="preserve">KeuKis</t>
  </si>
  <si>
    <t xml:space="preserve">Aleksi Toropainen</t>
  </si>
  <si>
    <t xml:space="preserve">Elmeri Koivusalmi</t>
  </si>
  <si>
    <t xml:space="preserve">JyVe, PeVe</t>
  </si>
  <si>
    <t xml:space="preserve">Tuomas Tuominen</t>
  </si>
  <si>
    <t xml:space="preserve">Eemeli Jaakkola</t>
  </si>
  <si>
    <t xml:space="preserve">Oskari Kosonen</t>
  </si>
  <si>
    <t xml:space="preserve">Iiro Hyvönen</t>
  </si>
  <si>
    <t xml:space="preserve">Pertti Rajala</t>
  </si>
  <si>
    <t xml:space="preserve">-----</t>
  </si>
  <si>
    <t xml:space="preserve">Sami Pyhäluoto</t>
  </si>
  <si>
    <t xml:space="preserve">SoJy, IPV</t>
  </si>
  <si>
    <t xml:space="preserve">11.10.1963</t>
  </si>
  <si>
    <t xml:space="preserve">Ilpo Suomi</t>
  </si>
  <si>
    <t xml:space="preserve">Jukka Ikonen</t>
  </si>
  <si>
    <t xml:space="preserve">Tony Latvala</t>
  </si>
  <si>
    <t xml:space="preserve">Kyösti Latvala</t>
  </si>
  <si>
    <t xml:space="preserve">23.12.1941</t>
  </si>
  <si>
    <t xml:space="preserve">KeKi, PattU, KoU</t>
  </si>
  <si>
    <t xml:space="preserve">Simo Pajala</t>
  </si>
  <si>
    <t xml:space="preserve">Antti Väänänen</t>
  </si>
  <si>
    <t xml:space="preserve">Seppo Ahvenkoski</t>
  </si>
  <si>
    <t xml:space="preserve">Topi Still</t>
  </si>
  <si>
    <t xml:space="preserve">Ismo Maanola</t>
  </si>
  <si>
    <t xml:space="preserve">13.12.1938</t>
  </si>
  <si>
    <t xml:space="preserve">Ville Keltikangas</t>
  </si>
  <si>
    <t xml:space="preserve">IPV, HP</t>
  </si>
  <si>
    <t xml:space="preserve">Topias Lönnmark</t>
  </si>
  <si>
    <t xml:space="preserve">Pentti Katainen</t>
  </si>
  <si>
    <t xml:space="preserve">JoMa, PattU</t>
  </si>
  <si>
    <t xml:space="preserve">Juhani Immonen</t>
  </si>
  <si>
    <t xml:space="preserve">Erkki Arponen</t>
  </si>
  <si>
    <t xml:space="preserve">TaiU</t>
  </si>
  <si>
    <t xml:space="preserve">Chakke Katajamäki</t>
  </si>
  <si>
    <t xml:space="preserve">Jukka Lakaniemi</t>
  </si>
  <si>
    <t xml:space="preserve">Martti Viitasalo</t>
  </si>
  <si>
    <t xml:space="preserve">Aatu Roivainen</t>
  </si>
  <si>
    <t xml:space="preserve">27.01.1983</t>
  </si>
  <si>
    <t xml:space="preserve">Veli-Matti Syrjänen</t>
  </si>
  <si>
    <t xml:space="preserve">Asko Viljaranta</t>
  </si>
  <si>
    <t xml:space="preserve">xx.xx.1948</t>
  </si>
  <si>
    <t xml:space="preserve">ViVe, Kiri</t>
  </si>
  <si>
    <t xml:space="preserve">Teemu Tähtilä</t>
  </si>
  <si>
    <t xml:space="preserve">Paavo Lassila</t>
  </si>
  <si>
    <t xml:space="preserve">Heikki Röyskö</t>
  </si>
  <si>
    <t xml:space="preserve">xx.xx.1944</t>
  </si>
  <si>
    <t xml:space="preserve">Ilkka Vimpari</t>
  </si>
  <si>
    <t xml:space="preserve">Teemu Manner</t>
  </si>
  <si>
    <t xml:space="preserve">Juuso Keski-Koukkari</t>
  </si>
  <si>
    <t xml:space="preserve">Juhani Grönqvist</t>
  </si>
  <si>
    <t xml:space="preserve">JyVe</t>
  </si>
  <si>
    <t xml:space="preserve">Harri Maja</t>
  </si>
  <si>
    <t xml:space="preserve">PeVe</t>
  </si>
  <si>
    <t xml:space="preserve">Esa Lahti</t>
  </si>
  <si>
    <t xml:space="preserve">Santeri Heinimäki</t>
  </si>
  <si>
    <t xml:space="preserve">Antti Väistö</t>
  </si>
  <si>
    <t xml:space="preserve">Henri Ikonen</t>
  </si>
  <si>
    <t xml:space="preserve">Joni Levä</t>
  </si>
  <si>
    <t xml:space="preserve">Joonas Savolainen</t>
  </si>
  <si>
    <t xml:space="preserve">23.11.1981</t>
  </si>
  <si>
    <t xml:space="preserve">Anssi Kaminen</t>
  </si>
  <si>
    <t xml:space="preserve">Martti Soini</t>
  </si>
  <si>
    <t xml:space="preserve">Juha Hassinen</t>
  </si>
  <si>
    <t xml:space="preserve">KaMa, JymyJussit</t>
  </si>
  <si>
    <t xml:space="preserve">Kari Rautiainen</t>
  </si>
  <si>
    <t xml:space="preserve">Kiri, HoNsU</t>
  </si>
  <si>
    <t xml:space="preserve">25.11.1946</t>
  </si>
  <si>
    <t xml:space="preserve">Mika Pollari</t>
  </si>
  <si>
    <t xml:space="preserve">Petteri Halonen</t>
  </si>
  <si>
    <t xml:space="preserve">10.12.1982</t>
  </si>
  <si>
    <t xml:space="preserve">Jaakko Juuso</t>
  </si>
  <si>
    <t xml:space="preserve">Lassi Vuorela</t>
  </si>
  <si>
    <t xml:space="preserve">Seppo Stendahl</t>
  </si>
  <si>
    <t xml:space="preserve">Iiro Hämäläinen</t>
  </si>
  <si>
    <t xml:space="preserve">Mikko Immanen</t>
  </si>
  <si>
    <t xml:space="preserve">Toni Nevantakanen</t>
  </si>
  <si>
    <t xml:space="preserve">Rasmus Teppo</t>
  </si>
  <si>
    <t xml:space="preserve">Tuukka Etula</t>
  </si>
  <si>
    <t xml:space="preserve">Tuomas Tallbacka</t>
  </si>
  <si>
    <t xml:space="preserve">Petteri Alanen</t>
  </si>
  <si>
    <t xml:space="preserve">Pekka Rauko</t>
  </si>
  <si>
    <t xml:space="preserve">Tuomo Vihriälä</t>
  </si>
  <si>
    <t xml:space="preserve">Mikael Penninkangas</t>
  </si>
  <si>
    <t xml:space="preserve">Lauri Tyyskä</t>
  </si>
  <si>
    <t xml:space="preserve">TaiT</t>
  </si>
  <si>
    <t xml:space="preserve">Mikko Kivistö</t>
  </si>
  <si>
    <t xml:space="preserve">Pekka Hasu</t>
  </si>
  <si>
    <t xml:space="preserve">Eero Heikknen</t>
  </si>
  <si>
    <t xml:space="preserve">Kyösti Hämäläinen</t>
  </si>
  <si>
    <t xml:space="preserve">Markku Vainio</t>
  </si>
  <si>
    <t xml:space="preserve">xx.xx.1940</t>
  </si>
  <si>
    <t xml:space="preserve">Rainer Stenius</t>
  </si>
  <si>
    <t xml:space="preserve">Heikki Lappalainen</t>
  </si>
  <si>
    <t xml:space="preserve">Puhti</t>
  </si>
  <si>
    <t xml:space="preserve">Aarno Onnela</t>
  </si>
  <si>
    <t xml:space="preserve">Haukat</t>
  </si>
  <si>
    <t xml:space="preserve">Teemu Riekki</t>
  </si>
  <si>
    <t xml:space="preserve">Lauri Muranen</t>
  </si>
  <si>
    <t xml:space="preserve">Timo Ahlgren</t>
  </si>
  <si>
    <t xml:space="preserve">Aimo Kukkonen</t>
  </si>
  <si>
    <t xml:space="preserve">HJ</t>
  </si>
  <si>
    <t xml:space="preserve">Kimmo Yrjänen</t>
  </si>
  <si>
    <t xml:space="preserve">Hannu Kraft</t>
  </si>
  <si>
    <t xml:space="preserve">Esa Ihalainen</t>
  </si>
  <si>
    <t xml:space="preserve">Ari Männistö</t>
  </si>
  <si>
    <t xml:space="preserve">Joonas Tuomi</t>
  </si>
  <si>
    <t xml:space="preserve">Jonne Matikainen</t>
  </si>
  <si>
    <t xml:space="preserve">Jorma Hyry</t>
  </si>
  <si>
    <t xml:space="preserve">Anssi Halttunen</t>
  </si>
  <si>
    <t xml:space="preserve">Yrjö Salmela</t>
  </si>
  <si>
    <t xml:space="preserve">Toivo Ilola</t>
  </si>
  <si>
    <t xml:space="preserve">Jani Impola</t>
  </si>
  <si>
    <t xml:space="preserve">Tomi Kaisto</t>
  </si>
  <si>
    <t xml:space="preserve">Kai Rauhansalo</t>
  </si>
  <si>
    <t xml:space="preserve">Juha Tanska</t>
  </si>
  <si>
    <t xml:space="preserve">29.10.1982</t>
  </si>
  <si>
    <t xml:space="preserve">Asser Skog</t>
  </si>
  <si>
    <t xml:space="preserve">xx.xx.1939</t>
  </si>
  <si>
    <t xml:space="preserve">Tuomo Glad</t>
  </si>
  <si>
    <t xml:space="preserve">Niko Enqvist</t>
  </si>
  <si>
    <t xml:space="preserve">Roope Räsänen</t>
  </si>
  <si>
    <t xml:space="preserve">Benjamin Laaksoharju</t>
  </si>
  <si>
    <t xml:space="preserve">Tuomo Vuori</t>
  </si>
  <si>
    <t xml:space="preserve">Aapeli Suvisalmi</t>
  </si>
  <si>
    <t xml:space="preserve">Miika Jokinen</t>
  </si>
  <si>
    <t xml:space="preserve">Olli Kiiveri</t>
  </si>
  <si>
    <t xml:space="preserve">Pauli Alhonen</t>
  </si>
  <si>
    <t xml:space="preserve">Juhani Leislahti</t>
  </si>
  <si>
    <t xml:space="preserve">Jarno Lindqvist</t>
  </si>
  <si>
    <t xml:space="preserve">Vesa Pöytäkangas</t>
  </si>
  <si>
    <t xml:space="preserve">Kari Nopanen</t>
  </si>
  <si>
    <t xml:space="preserve">Heikki Kuusisaari</t>
  </si>
  <si>
    <t xml:space="preserve">Joonas Riihimäki</t>
  </si>
  <si>
    <t xml:space="preserve">Miika Riikonen</t>
  </si>
  <si>
    <t xml:space="preserve">Esko Häyry</t>
  </si>
  <si>
    <t xml:space="preserve">Ilkka Musto</t>
  </si>
  <si>
    <t xml:space="preserve">Juhani Ojala</t>
  </si>
  <si>
    <t xml:space="preserve">Unto Harden</t>
  </si>
  <si>
    <t xml:space="preserve">Jouko Siitonen</t>
  </si>
  <si>
    <t xml:space="preserve">Niko Ehto</t>
  </si>
  <si>
    <t xml:space="preserve">Tomi Lehesvuori</t>
  </si>
  <si>
    <t xml:space="preserve">Tahko, SoJy</t>
  </si>
  <si>
    <t xml:space="preserve">Esko Lignell</t>
  </si>
  <si>
    <t xml:space="preserve">Tuomas Kosonen</t>
  </si>
  <si>
    <t xml:space="preserve">Peetu Makkonen</t>
  </si>
  <si>
    <t xml:space="preserve">Miska Laitila</t>
  </si>
  <si>
    <t xml:space="preserve">Tapio Koskiaho</t>
  </si>
  <si>
    <t xml:space="preserve">Antti Karjaluoto</t>
  </si>
  <si>
    <t xml:space="preserve">Matti Korkeakoski</t>
  </si>
  <si>
    <t xml:space="preserve">Joni Lehtonen</t>
  </si>
  <si>
    <t xml:space="preserve">Konsta Lehtola</t>
  </si>
  <si>
    <t xml:space="preserve">Tomi Hagren</t>
  </si>
  <si>
    <t xml:space="preserve">Niko Vesanko</t>
  </si>
  <si>
    <t xml:space="preserve">Unto Sormunen</t>
  </si>
  <si>
    <t xml:space="preserve">Seppo Liikala</t>
  </si>
  <si>
    <t xml:space="preserve">Seppo Sorjonen</t>
  </si>
  <si>
    <t xml:space="preserve">Tapio Vahteri</t>
  </si>
  <si>
    <t xml:space="preserve">Ilari Kauhanen</t>
  </si>
  <si>
    <t xml:space="preserve">Harri Joensuu</t>
  </si>
  <si>
    <t xml:space="preserve">Nils Nikander</t>
  </si>
  <si>
    <t xml:space="preserve">Jan Hankala</t>
  </si>
  <si>
    <t xml:space="preserve">Jukka Lahti</t>
  </si>
  <si>
    <t xml:space="preserve">Arto Hietalahti</t>
  </si>
  <si>
    <t xml:space="preserve">Janne Hernesniemi</t>
  </si>
  <si>
    <t xml:space="preserve">Santeri Holma</t>
  </si>
  <si>
    <t xml:space="preserve">Aleksi Hautala</t>
  </si>
  <si>
    <t xml:space="preserve">Matti Kärnä</t>
  </si>
  <si>
    <t xml:space="preserve">Luka Kokkonen</t>
  </si>
  <si>
    <t xml:space="preserve">Matti Asikainen</t>
  </si>
  <si>
    <t xml:space="preserve">Oiva Mämmi</t>
  </si>
  <si>
    <t xml:space="preserve">Rauno Edelman</t>
  </si>
  <si>
    <t xml:space="preserve">Aatu Pulliainen</t>
  </si>
  <si>
    <t xml:space="preserve">Kai Vento</t>
  </si>
  <si>
    <t xml:space="preserve">Marcus Nissilä</t>
  </si>
  <si>
    <t xml:space="preserve">Mikko Muttilainen</t>
  </si>
  <si>
    <t xml:space="preserve">Tatu Hurskainen</t>
  </si>
  <si>
    <t xml:space="preserve">Olli Sipiläinen</t>
  </si>
  <si>
    <t xml:space="preserve">Jorma Heikkilä</t>
  </si>
  <si>
    <t xml:space="preserve">Jorma Juutilainen</t>
  </si>
  <si>
    <t xml:space="preserve">Reino Susi</t>
  </si>
  <si>
    <t xml:space="preserve">NJ, JymyJussit</t>
  </si>
  <si>
    <t xml:space="preserve">Kalle Kanamäki</t>
  </si>
  <si>
    <t xml:space="preserve">Oskari Kleemola</t>
  </si>
  <si>
    <t xml:space="preserve">Pietu Vesterinen</t>
  </si>
  <si>
    <t xml:space="preserve">Timo Koivikko</t>
  </si>
  <si>
    <t xml:space="preserve">Akseli Saukkola</t>
  </si>
  <si>
    <t xml:space="preserve">Janne Hulkkonen</t>
  </si>
  <si>
    <t xml:space="preserve">Joni Kalttonen</t>
  </si>
  <si>
    <t xml:space="preserve">Jouni Mäkinen</t>
  </si>
  <si>
    <t xml:space="preserve">27.12.1978</t>
  </si>
  <si>
    <t xml:space="preserve">Juha-Pekka Saarinen</t>
  </si>
  <si>
    <t xml:space="preserve">Mikael Harju</t>
  </si>
  <si>
    <t xml:space="preserve">Niilo Isoherranen</t>
  </si>
  <si>
    <t xml:space="preserve">Onni Risku</t>
  </si>
  <si>
    <t xml:space="preserve">Oskari Mäkelä</t>
  </si>
  <si>
    <t xml:space="preserve">Aleksi Pajuniemi</t>
  </si>
  <si>
    <t xml:space="preserve">Eero Lehti</t>
  </si>
  <si>
    <t xml:space="preserve">Jarkko Siltala</t>
  </si>
  <si>
    <t xml:space="preserve">16.11.1974</t>
  </si>
  <si>
    <t xml:space="preserve">Kari Kallio</t>
  </si>
  <si>
    <t xml:space="preserve">Mika Linnaluoma</t>
  </si>
  <si>
    <t xml:space="preserve">29.11.1990</t>
  </si>
  <si>
    <t xml:space="preserve">Santtu Salo</t>
  </si>
  <si>
    <t xml:space="preserve">Timo Koskiaho</t>
  </si>
  <si>
    <t xml:space="preserve">Veeti Näppä</t>
  </si>
  <si>
    <t xml:space="preserve">Harri Majasaari</t>
  </si>
  <si>
    <t xml:space="preserve">Jan Martin</t>
  </si>
  <si>
    <t xml:space="preserve">Juha Vikatmaa</t>
  </si>
  <si>
    <t xml:space="preserve">Marko Kontio</t>
  </si>
  <si>
    <t xml:space="preserve">Mauri Mustaparta</t>
  </si>
  <si>
    <t xml:space="preserve">Pentti Pokela</t>
  </si>
  <si>
    <t xml:space="preserve">Aleksi Lehtonen</t>
  </si>
  <si>
    <t xml:space="preserve">Antti Lehtonen</t>
  </si>
  <si>
    <t xml:space="preserve">Antti Mäkelä</t>
  </si>
  <si>
    <t xml:space="preserve">Emppu Peltonen</t>
  </si>
  <si>
    <t xml:space="preserve">Jan Brandt</t>
  </si>
  <si>
    <t xml:space="preserve">Joe Vartiamäki</t>
  </si>
  <si>
    <t xml:space="preserve">Joel Kallioinen</t>
  </si>
  <si>
    <t xml:space="preserve">Jussi Varis</t>
  </si>
  <si>
    <t xml:space="preserve">Kalervo Haapasalmi</t>
  </si>
  <si>
    <t xml:space="preserve">Kalevi Pehkonen</t>
  </si>
  <si>
    <t xml:space="preserve">Keijo Koivisto</t>
  </si>
  <si>
    <t xml:space="preserve">Pasi Rajala</t>
  </si>
  <si>
    <t xml:space="preserve">Patric Korhonen</t>
  </si>
  <si>
    <t xml:space="preserve">Rasmus Paananen</t>
  </si>
  <si>
    <t xml:space="preserve">Simo Andelin</t>
  </si>
  <si>
    <t xml:space="preserve">Terho Heiskanen</t>
  </si>
  <si>
    <t xml:space="preserve">Urho Rauhala</t>
  </si>
  <si>
    <t xml:space="preserve">RUNKOSARJA</t>
  </si>
  <si>
    <t xml:space="preserve">PLAY OFF</t>
  </si>
  <si>
    <t xml:space="preserve">MIEHET</t>
  </si>
  <si>
    <t xml:space="preserve">OTTELUTILASTO</t>
  </si>
  <si>
    <t xml:space="preserve">KUNNARITILASTO</t>
  </si>
  <si>
    <t xml:space="preserve">LYÖJÄTILASTO</t>
  </si>
  <si>
    <t xml:space="preserve">ETENIJÄTILASTO</t>
  </si>
  <si>
    <t xml:space="preserve">TEHOTILASTO</t>
  </si>
  <si>
    <t xml:space="preserve">KÄRKILYÖNTITILASTO</t>
  </si>
  <si>
    <t xml:space="preserve">ARVO-OTTELUT</t>
  </si>
  <si>
    <t xml:space="preserve">YHT</t>
  </si>
  <si>
    <t xml:space="preserve">MITALIT</t>
  </si>
  <si>
    <t xml:space="preserve">HALLIMESTARUUS</t>
  </si>
  <si>
    <t xml:space="preserve">SUOMEN CUP</t>
  </si>
  <si>
    <t xml:space="preserve">+</t>
  </si>
  <si>
    <t xml:space="preserve">=</t>
  </si>
  <si>
    <t xml:space="preserve">0</t>
  </si>
  <si>
    <t xml:space="preserve">PISTEET NUORTEN PESISPÖRSSIIN</t>
  </si>
  <si>
    <t xml:space="preserve">NUORTEN PESISPÖRSSI SUPERPESIKSESSÄ  ( 19v )</t>
  </si>
  <si>
    <t xml:space="preserve">  Kärkilyönnit  1977-2026</t>
  </si>
  <si>
    <t xml:space="preserve">0&gt;1</t>
  </si>
  <si>
    <t xml:space="preserve">1&gt;2</t>
  </si>
  <si>
    <t xml:space="preserve">2&gt;3</t>
  </si>
  <si>
    <t xml:space="preserve">3&gt;k</t>
  </si>
  <si>
    <t xml:space="preserve">Emppu Partanen</t>
  </si>
  <si>
    <t xml:space="preserve">NUORTEN PESISPÖRSSI MIESTEN SUPERPESIKSESSÄ  ( 19v )</t>
  </si>
  <si>
    <t xml:space="preserve">19-VUOTIAAT JA NUOREMMAT</t>
  </si>
  <si>
    <t xml:space="preserve">Runkosarja </t>
  </si>
  <si>
    <t xml:space="preserve">Ylempi loppusarja </t>
  </si>
  <si>
    <t xml:space="preserve">M</t>
  </si>
  <si>
    <t xml:space="preserve">B</t>
  </si>
  <si>
    <t xml:space="preserve">PÖRSSI</t>
  </si>
  <si>
    <t xml:space="preserve">Manse PP Edustus</t>
  </si>
  <si>
    <t xml:space="preserve">Oulun Lippo </t>
  </si>
  <si>
    <t xml:space="preserve">Harjavallan Jymy</t>
  </si>
  <si>
    <t xml:space="preserve">Jyväskylän Pesä-Veikot</t>
  </si>
  <si>
    <t xml:space="preserve">Keuruun Kisailijat</t>
  </si>
  <si>
    <t xml:space="preserve">Muhoksen Pallo-Salamat</t>
  </si>
  <si>
    <t xml:space="preserve">Rauman Fera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</si>
</sst>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d/mmm"/>
    <numFmt numFmtId="167" formatCode="dd/mm/yyyy"/>
    <numFmt numFmtId="168" formatCode="0.0"/>
    <numFmt numFmtId="169" formatCode="d/m/yyyy"/>
    <numFmt numFmtId="170" formatCode="0"/>
    <numFmt numFmtId="171" formatCode="0\ %"/>
    <numFmt numFmtId="172" formatCode="0.0\ %"/>
    <numFmt numFmtId="173" formatCode="0.000"/>
    <numFmt numFmtId="174" formatCode="_-* #,##0.00_-;\-* #,##0.00_-;_-* \-??_-;_-@_-"/>
    <numFmt numFmtId="175" formatCode="_-* #,##0.00\ _€_-;\-* #,##0.00\ _€_-;_-* \-??\ _€_-;_-@_-"/>
  </numFmts>
  <fonts count="24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3"/>
      <name val="Times New Roman"/>
      <family val="1"/>
      <charset val="1"/>
    </font>
    <font>
      <sz val="13"/>
      <name val="Times New Roman"/>
      <family val="1"/>
      <charset val="1"/>
    </font>
    <font>
      <sz val="12"/>
      <color rgb="FF000000"/>
      <name val="Times New Roman"/>
      <family val="1"/>
      <charset val="1"/>
    </font>
    <font>
      <u val="single"/>
      <sz val="12.3"/>
      <color rgb="FF0000FF"/>
      <name val="Arial"/>
      <family val="2"/>
      <charset val="1"/>
    </font>
    <font>
      <u val="single"/>
      <sz val="12"/>
      <color rgb="FF0000FF"/>
      <name val="Times New Roman"/>
      <family val="1"/>
      <charset val="1"/>
    </font>
    <font>
      <b val="true"/>
      <sz val="11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b val="true"/>
      <sz val="14"/>
      <name val="Times New Roman"/>
      <family val="1"/>
      <charset val="1"/>
    </font>
    <font>
      <sz val="11"/>
      <color rgb="FF333333"/>
      <name val="Times New Roman"/>
      <family val="1"/>
      <charset val="1"/>
    </font>
    <font>
      <sz val="10"/>
      <name val="Times New Roman"/>
      <family val="1"/>
      <charset val="1"/>
    </font>
    <font>
      <sz val="12"/>
      <name val="Arial"/>
      <family val="0"/>
      <charset val="1"/>
    </font>
    <font>
      <b val="true"/>
      <sz val="15"/>
      <name val="Times New Roman"/>
      <family val="1"/>
      <charset val="1"/>
    </font>
    <font>
      <b val="true"/>
      <sz val="16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0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99CC00"/>
        <bgColor rgb="FF92D050"/>
      </patternFill>
    </fill>
    <fill>
      <patternFill patternType="solid">
        <fgColor rgb="FFFFCC9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79646"/>
      </patternFill>
    </fill>
    <fill>
      <patternFill patternType="solid">
        <fgColor rgb="FF92D050"/>
        <bgColor rgb="FF99CC00"/>
      </patternFill>
    </fill>
    <fill>
      <patternFill patternType="solid">
        <fgColor theme="9"/>
        <bgColor rgb="FFFF8080"/>
      </patternFill>
    </fill>
    <fill>
      <patternFill patternType="solid">
        <fgColor theme="0" tint="-0.15"/>
        <bgColor rgb="FFDCE6F2"/>
      </patternFill>
    </fill>
    <fill>
      <patternFill patternType="solid">
        <fgColor theme="4" tint="0.7999"/>
        <bgColor rgb="FFD9D9D9"/>
      </patternFill>
    </fill>
    <fill>
      <patternFill patternType="solid">
        <fgColor rgb="FF00B0F0"/>
        <bgColor rgb="FF33CCCC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4" fontId="23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7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7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7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7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7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7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5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3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3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3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0" fontId="13" fillId="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14" fillId="0" borderId="0" xfId="23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1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1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8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7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7" borderId="1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11" borderId="1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7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16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7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11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2" fontId="6" fillId="11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11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7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6" fillId="7" borderId="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1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7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11" borderId="1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6" fillId="11" borderId="1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6" fillId="11" borderId="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7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7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11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6" fillId="0" borderId="1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2" fontId="14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3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3" fillId="4" borderId="11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8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3" fillId="4" borderId="9" xfId="1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13" fillId="4" borderId="9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3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3" fillId="4" borderId="5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14" fillId="0" borderId="11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4" fillId="0" borderId="1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2" fillId="0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22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5" fontId="1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4" fillId="0" borderId="1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2" fontId="14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3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2" fontId="14" fillId="0" borderId="1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13" fillId="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3" fillId="4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4" fillId="0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4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0" fontId="1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4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14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 3" xfId="21"/>
    <cellStyle name="TableStyleLight1" xfId="22"/>
    <cellStyle name="*unknown*" xfId="20" builtinId="8"/>
    <cellStyle name="Excel Built-in Normal" xfId="23"/>
  </cellStyles>
  <dxfs count="3">
    <dxf>
      <fill>
        <patternFill patternType="solid">
          <fgColor rgb="FF99CC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4.62"/>
    <col collapsed="false" customWidth="true" hidden="false" outlineLevel="0" max="2" min="2" style="2" width="27.38"/>
    <col collapsed="false" customWidth="true" hidden="false" outlineLevel="0" max="3" min="3" style="3" width="3.5"/>
    <col collapsed="false" customWidth="true" hidden="false" outlineLevel="0" max="4" min="4" style="3" width="2.76"/>
    <col collapsed="false" customWidth="true" hidden="false" outlineLevel="0" max="5" min="5" style="3" width="2.62"/>
    <col collapsed="false" customWidth="true" hidden="false" outlineLevel="0" max="6" min="6" style="3" width="5.12"/>
    <col collapsed="false" customWidth="true" hidden="false" outlineLevel="0" max="7" min="7" style="4" width="27.25"/>
    <col collapsed="false" customWidth="true" hidden="false" outlineLevel="0" max="8" min="8" style="3" width="1.42"/>
    <col collapsed="false" customWidth="true" hidden="false" outlineLevel="0" max="9" min="9" style="4" width="22.76"/>
    <col collapsed="false" customWidth="true" hidden="false" outlineLevel="0" max="10" min="10" style="3" width="4.62"/>
    <col collapsed="false" customWidth="true" hidden="false" outlineLevel="0" max="11" min="11" style="3" width="1.62"/>
    <col collapsed="false" customWidth="true" hidden="false" outlineLevel="0" max="12" min="12" style="3" width="4.75"/>
    <col collapsed="false" customWidth="true" hidden="false" outlineLevel="0" max="13" min="13" style="4" width="16.75"/>
    <col collapsed="false" customWidth="true" hidden="false" outlineLevel="0" max="14" min="14" style="3" width="4.88"/>
    <col collapsed="false" customWidth="true" hidden="false" outlineLevel="0" max="15" min="15" style="4" width="11.25"/>
    <col collapsed="false" customWidth="true" hidden="false" outlineLevel="0" max="16" min="16" style="3" width="1.88"/>
    <col collapsed="false" customWidth="true" hidden="false" outlineLevel="0" max="17" min="17" style="3" width="22.25"/>
    <col collapsed="false" customWidth="true" hidden="false" outlineLevel="0" max="21" min="18" style="3" width="3"/>
    <col collapsed="false" customWidth="true" hidden="false" outlineLevel="0" max="22" min="22" style="3" width="5.38"/>
    <col collapsed="false" customWidth="true" hidden="false" outlineLevel="0" max="23" min="23" style="3" width="1.88"/>
    <col collapsed="false" customWidth="true" hidden="false" outlineLevel="0" max="24" min="24" style="3" width="5"/>
    <col collapsed="false" customWidth="true" hidden="false" outlineLevel="0" max="25" min="25" style="3" width="2.88"/>
    <col collapsed="false" customWidth="true" hidden="false" outlineLevel="0" max="71" min="26" style="3" width="12.62"/>
    <col collapsed="false" customWidth="true" hidden="false" outlineLevel="0" max="99" min="72" style="3" width="4.62"/>
    <col collapsed="false" customWidth="false" hidden="false" outlineLevel="0" max="117" min="100" style="3" width="9"/>
    <col collapsed="false" customWidth="false" hidden="false" outlineLevel="0" max="16384" min="118" style="2" width="9"/>
  </cols>
  <sheetData>
    <row r="1" s="10" customFormat="true" ht="16.15" hidden="false" customHeight="false" outlineLevel="0" collapsed="false">
      <c r="A1" s="5"/>
      <c r="B1" s="6" t="s">
        <v>0</v>
      </c>
      <c r="C1" s="5"/>
      <c r="D1" s="7"/>
      <c r="E1" s="7"/>
      <c r="F1" s="7"/>
      <c r="G1" s="6"/>
      <c r="H1" s="8"/>
      <c r="I1" s="9"/>
      <c r="J1" s="7"/>
      <c r="K1" s="8"/>
      <c r="L1" s="7"/>
      <c r="M1" s="9"/>
      <c r="N1" s="7"/>
      <c r="O1" s="9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customFormat="false" ht="15" hidden="false" customHeight="true" outlineLevel="0" collapsed="false">
      <c r="B2" s="11"/>
      <c r="C2" s="2"/>
      <c r="D2" s="2"/>
      <c r="E2" s="2"/>
      <c r="F2" s="2"/>
      <c r="G2" s="2"/>
      <c r="H2" s="12"/>
      <c r="K2" s="12"/>
    </row>
    <row r="3" customFormat="false" ht="15" hidden="false" customHeight="true" outlineLevel="0" collapsed="false">
      <c r="B3" s="11" t="s">
        <v>1</v>
      </c>
      <c r="C3" s="11" t="s">
        <v>2</v>
      </c>
      <c r="D3" s="2"/>
      <c r="E3" s="2"/>
      <c r="F3" s="2"/>
      <c r="G3" s="2"/>
      <c r="H3" s="12"/>
      <c r="K3" s="12"/>
    </row>
    <row r="4" customFormat="false" ht="15" hidden="false" customHeight="true" outlineLevel="0" collapsed="false">
      <c r="B4" s="2" t="s">
        <v>3</v>
      </c>
      <c r="C4" s="2" t="s">
        <v>4</v>
      </c>
      <c r="D4" s="2"/>
      <c r="E4" s="2"/>
      <c r="F4" s="2"/>
      <c r="G4" s="2" t="s">
        <v>5</v>
      </c>
      <c r="H4" s="2"/>
      <c r="I4" s="2"/>
      <c r="J4" s="2"/>
      <c r="K4" s="2"/>
      <c r="L4" s="2"/>
      <c r="M4" s="2"/>
    </row>
    <row r="5" customFormat="false" ht="15" hidden="false" customHeight="true" outlineLevel="0" collapsed="false">
      <c r="B5" s="2" t="s">
        <v>6</v>
      </c>
      <c r="C5" s="2" t="s">
        <v>7</v>
      </c>
      <c r="D5" s="2"/>
      <c r="E5" s="2"/>
      <c r="F5" s="2"/>
      <c r="G5" s="2" t="s">
        <v>8</v>
      </c>
      <c r="H5" s="2"/>
      <c r="I5" s="2"/>
      <c r="J5" s="2"/>
      <c r="K5" s="2"/>
      <c r="L5" s="2"/>
      <c r="M5" s="2"/>
    </row>
    <row r="6" customFormat="false" ht="15" hidden="false" customHeight="true" outlineLevel="0" collapsed="false">
      <c r="B6" s="2" t="s">
        <v>9</v>
      </c>
      <c r="C6" s="2" t="s">
        <v>10</v>
      </c>
      <c r="D6" s="2"/>
      <c r="E6" s="2"/>
      <c r="F6" s="2"/>
      <c r="G6" s="2" t="s">
        <v>11</v>
      </c>
      <c r="H6" s="2"/>
      <c r="I6" s="2"/>
      <c r="J6" s="2"/>
      <c r="K6" s="2"/>
      <c r="L6" s="2"/>
      <c r="M6" s="2"/>
    </row>
    <row r="7" customFormat="false" ht="15" hidden="false" customHeight="true" outlineLevel="0" collapsed="false">
      <c r="B7" s="2" t="s">
        <v>12</v>
      </c>
      <c r="C7" s="2" t="s">
        <v>13</v>
      </c>
      <c r="D7" s="2"/>
      <c r="E7" s="2"/>
      <c r="F7" s="2"/>
      <c r="G7" s="2" t="s">
        <v>14</v>
      </c>
      <c r="H7" s="2"/>
      <c r="I7" s="2"/>
      <c r="J7" s="2"/>
      <c r="K7" s="2"/>
      <c r="L7" s="2"/>
      <c r="M7" s="2"/>
    </row>
    <row r="8" customFormat="false" ht="15" hidden="false" customHeight="true" outlineLevel="0" collapsed="false">
      <c r="C8" s="2" t="s">
        <v>15</v>
      </c>
      <c r="D8" s="2"/>
      <c r="E8" s="2"/>
      <c r="F8" s="2"/>
      <c r="G8" s="2" t="s">
        <v>8</v>
      </c>
      <c r="H8" s="2"/>
      <c r="I8" s="2"/>
      <c r="J8" s="2"/>
      <c r="K8" s="2"/>
      <c r="L8" s="2"/>
      <c r="M8" s="2"/>
    </row>
    <row r="9" customFormat="false" ht="15" hidden="false" customHeight="true" outlineLevel="0" collapsed="false"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customFormat="false" ht="15" hidden="false" customHeight="false" outlineLevel="0" collapsed="false">
      <c r="A10" s="13"/>
      <c r="B10" s="14" t="s">
        <v>16</v>
      </c>
      <c r="C10" s="13"/>
      <c r="D10" s="15"/>
      <c r="E10" s="15"/>
      <c r="F10" s="15"/>
      <c r="G10" s="14" t="s">
        <v>17</v>
      </c>
      <c r="H10" s="16"/>
      <c r="I10" s="17"/>
      <c r="J10" s="15"/>
      <c r="K10" s="16"/>
      <c r="L10" s="15"/>
      <c r="M10" s="17"/>
      <c r="N10" s="15"/>
      <c r="O10" s="17"/>
    </row>
    <row r="11" customFormat="false" ht="15" hidden="false" customHeight="true" outlineLevel="0" collapsed="false">
      <c r="A11" s="1" t="n">
        <v>1</v>
      </c>
      <c r="B11" s="4" t="s">
        <v>18</v>
      </c>
      <c r="G11" s="11" t="s">
        <v>19</v>
      </c>
    </row>
    <row r="12" customFormat="false" ht="15" hidden="false" customHeight="false" outlineLevel="0" collapsed="false">
      <c r="A12" s="1" t="n">
        <v>2</v>
      </c>
      <c r="B12" s="4" t="s">
        <v>20</v>
      </c>
      <c r="D12" s="18" t="n">
        <v>8</v>
      </c>
      <c r="E12" s="18" t="n">
        <v>8</v>
      </c>
      <c r="F12" s="18" t="n">
        <v>1926</v>
      </c>
      <c r="G12" s="19" t="s">
        <v>21</v>
      </c>
      <c r="H12" s="20" t="s">
        <v>22</v>
      </c>
      <c r="I12" s="21" t="s">
        <v>20</v>
      </c>
      <c r="J12" s="18" t="n">
        <v>6</v>
      </c>
      <c r="K12" s="20" t="s">
        <v>22</v>
      </c>
      <c r="L12" s="18" t="n">
        <v>20</v>
      </c>
    </row>
    <row r="13" customFormat="false" ht="15" hidden="false" customHeight="false" outlineLevel="0" collapsed="false">
      <c r="A13" s="1" t="n">
        <v>3</v>
      </c>
      <c r="B13" s="2" t="s">
        <v>23</v>
      </c>
      <c r="D13" s="3" t="n">
        <v>8</v>
      </c>
      <c r="E13" s="3" t="n">
        <v>8</v>
      </c>
      <c r="F13" s="3" t="n">
        <v>1926</v>
      </c>
      <c r="G13" s="2" t="s">
        <v>23</v>
      </c>
      <c r="H13" s="12" t="s">
        <v>22</v>
      </c>
      <c r="I13" s="22" t="s">
        <v>18</v>
      </c>
      <c r="J13" s="3" t="n">
        <v>3</v>
      </c>
      <c r="K13" s="12" t="s">
        <v>22</v>
      </c>
      <c r="L13" s="3" t="n">
        <v>10</v>
      </c>
    </row>
    <row r="14" customFormat="false" ht="15" hidden="false" customHeight="false" outlineLevel="0" collapsed="false">
      <c r="B14" s="2" t="s">
        <v>21</v>
      </c>
      <c r="G14" s="2"/>
      <c r="H14" s="12"/>
      <c r="K14" s="12"/>
    </row>
    <row r="15" customFormat="false" ht="15" hidden="false" customHeight="false" outlineLevel="0" collapsed="false">
      <c r="G15" s="11" t="s">
        <v>24</v>
      </c>
      <c r="H15" s="12"/>
      <c r="K15" s="12"/>
    </row>
    <row r="16" customFormat="false" ht="15" hidden="false" customHeight="false" outlineLevel="0" collapsed="false">
      <c r="D16" s="3" t="n">
        <v>22</v>
      </c>
      <c r="E16" s="3" t="n">
        <v>8</v>
      </c>
      <c r="F16" s="3" t="n">
        <v>1926</v>
      </c>
      <c r="G16" s="4" t="s">
        <v>20</v>
      </c>
      <c r="H16" s="12" t="s">
        <v>22</v>
      </c>
      <c r="I16" s="22" t="s">
        <v>18</v>
      </c>
      <c r="J16" s="3" t="n">
        <v>3</v>
      </c>
      <c r="K16" s="12" t="s">
        <v>22</v>
      </c>
      <c r="L16" s="3" t="n">
        <v>8</v>
      </c>
    </row>
    <row r="17" customFormat="false" ht="15" hidden="false" customHeight="false" outlineLevel="0" collapsed="false">
      <c r="H17" s="12"/>
      <c r="K17" s="12"/>
    </row>
    <row r="18" customFormat="false" ht="15" hidden="false" customHeight="false" outlineLevel="0" collapsed="false">
      <c r="H18" s="12"/>
      <c r="K18" s="12"/>
    </row>
    <row r="19" customFormat="false" ht="15" hidden="false" customHeight="false" outlineLevel="0" collapsed="false">
      <c r="A19" s="13"/>
      <c r="B19" s="14" t="s">
        <v>25</v>
      </c>
      <c r="C19" s="13"/>
      <c r="D19" s="15"/>
      <c r="E19" s="15"/>
      <c r="F19" s="15"/>
      <c r="G19" s="14" t="s">
        <v>26</v>
      </c>
      <c r="H19" s="16"/>
      <c r="I19" s="17"/>
      <c r="J19" s="15"/>
      <c r="K19" s="16"/>
      <c r="L19" s="15"/>
      <c r="M19" s="17"/>
      <c r="N19" s="15"/>
      <c r="O19" s="17"/>
    </row>
    <row r="20" customFormat="false" ht="15" hidden="false" customHeight="false" outlineLevel="0" collapsed="false">
      <c r="A20" s="1" t="n">
        <v>1</v>
      </c>
      <c r="B20" s="4" t="s">
        <v>20</v>
      </c>
      <c r="G20" s="11" t="s">
        <v>19</v>
      </c>
    </row>
    <row r="21" customFormat="false" ht="15" hidden="false" customHeight="false" outlineLevel="0" collapsed="false">
      <c r="A21" s="1" t="n">
        <v>2</v>
      </c>
      <c r="B21" s="2" t="s">
        <v>23</v>
      </c>
      <c r="D21" s="3" t="n">
        <v>31</v>
      </c>
      <c r="E21" s="3" t="n">
        <v>7</v>
      </c>
      <c r="F21" s="3" t="n">
        <v>1927</v>
      </c>
      <c r="G21" s="11" t="s">
        <v>23</v>
      </c>
      <c r="H21" s="12" t="s">
        <v>22</v>
      </c>
      <c r="I21" s="4" t="s">
        <v>21</v>
      </c>
      <c r="J21" s="3" t="n">
        <v>6</v>
      </c>
      <c r="K21" s="12" t="s">
        <v>22</v>
      </c>
      <c r="L21" s="3" t="n">
        <v>5</v>
      </c>
    </row>
    <row r="22" customFormat="false" ht="15" hidden="false" customHeight="false" outlineLevel="0" collapsed="false">
      <c r="A22" s="1" t="n">
        <v>3</v>
      </c>
      <c r="B22" s="2" t="s">
        <v>27</v>
      </c>
      <c r="D22" s="18" t="n">
        <v>31</v>
      </c>
      <c r="E22" s="18" t="n">
        <v>7</v>
      </c>
      <c r="F22" s="18" t="n">
        <v>1927</v>
      </c>
      <c r="G22" s="23" t="s">
        <v>27</v>
      </c>
      <c r="H22" s="20" t="s">
        <v>22</v>
      </c>
      <c r="I22" s="24" t="s">
        <v>28</v>
      </c>
      <c r="J22" s="18" t="n">
        <v>5</v>
      </c>
      <c r="K22" s="20" t="s">
        <v>22</v>
      </c>
      <c r="L22" s="18" t="n">
        <v>0</v>
      </c>
    </row>
    <row r="23" customFormat="false" ht="15" hidden="false" customHeight="false" outlineLevel="0" collapsed="false">
      <c r="A23" s="1" t="n">
        <v>4</v>
      </c>
      <c r="B23" s="4" t="s">
        <v>21</v>
      </c>
      <c r="D23" s="3" t="n">
        <v>31</v>
      </c>
      <c r="E23" s="3" t="n">
        <v>7</v>
      </c>
      <c r="F23" s="3" t="n">
        <v>1927</v>
      </c>
      <c r="G23" s="4" t="s">
        <v>18</v>
      </c>
      <c r="H23" s="12" t="s">
        <v>22</v>
      </c>
      <c r="I23" s="22" t="s">
        <v>20</v>
      </c>
      <c r="J23" s="3" t="n">
        <v>0</v>
      </c>
      <c r="K23" s="12" t="s">
        <v>22</v>
      </c>
      <c r="L23" s="3" t="n">
        <v>9</v>
      </c>
    </row>
    <row r="24" customFormat="false" ht="15" hidden="false" customHeight="false" outlineLevel="0" collapsed="false">
      <c r="B24" s="4" t="s">
        <v>28</v>
      </c>
      <c r="G24" s="2"/>
      <c r="H24" s="12"/>
      <c r="K24" s="12"/>
    </row>
    <row r="25" customFormat="false" ht="15" hidden="false" customHeight="false" outlineLevel="0" collapsed="false">
      <c r="B25" s="4" t="s">
        <v>18</v>
      </c>
      <c r="G25" s="11" t="s">
        <v>29</v>
      </c>
      <c r="H25" s="12"/>
      <c r="K25" s="12"/>
    </row>
    <row r="26" customFormat="false" ht="15" hidden="false" customHeight="false" outlineLevel="0" collapsed="false">
      <c r="D26" s="18" t="n">
        <v>20</v>
      </c>
      <c r="E26" s="18" t="n">
        <v>8</v>
      </c>
      <c r="F26" s="18" t="n">
        <v>1927</v>
      </c>
      <c r="G26" s="23" t="s">
        <v>23</v>
      </c>
      <c r="H26" s="20" t="s">
        <v>22</v>
      </c>
      <c r="I26" s="19" t="s">
        <v>27</v>
      </c>
      <c r="J26" s="18" t="n">
        <v>6</v>
      </c>
      <c r="K26" s="20" t="s">
        <v>22</v>
      </c>
      <c r="L26" s="18" t="n">
        <v>2</v>
      </c>
    </row>
    <row r="27" customFormat="false" ht="15" hidden="false" customHeight="false" outlineLevel="0" collapsed="false">
      <c r="G27" s="22" t="s">
        <v>30</v>
      </c>
      <c r="H27" s="12"/>
      <c r="K27" s="12"/>
    </row>
    <row r="28" customFormat="false" ht="15" hidden="false" customHeight="false" outlineLevel="0" collapsed="false">
      <c r="G28" s="2"/>
      <c r="H28" s="12"/>
      <c r="K28" s="12"/>
    </row>
    <row r="29" customFormat="false" ht="15" hidden="false" customHeight="false" outlineLevel="0" collapsed="false">
      <c r="G29" s="11" t="s">
        <v>24</v>
      </c>
      <c r="H29" s="12"/>
      <c r="K29" s="12"/>
    </row>
    <row r="30" customFormat="false" ht="15" hidden="false" customHeight="false" outlineLevel="0" collapsed="false">
      <c r="D30" s="3" t="n">
        <v>20</v>
      </c>
      <c r="E30" s="3" t="n">
        <v>8</v>
      </c>
      <c r="F30" s="3" t="n">
        <v>1927</v>
      </c>
      <c r="G30" s="22" t="s">
        <v>20</v>
      </c>
      <c r="H30" s="12" t="s">
        <v>22</v>
      </c>
      <c r="I30" s="2" t="s">
        <v>23</v>
      </c>
      <c r="J30" s="3" t="n">
        <v>6</v>
      </c>
      <c r="K30" s="12" t="s">
        <v>22</v>
      </c>
      <c r="L30" s="3" t="n">
        <v>1</v>
      </c>
    </row>
    <row r="31" customFormat="false" ht="15" hidden="false" customHeight="false" outlineLevel="0" collapsed="false">
      <c r="G31" s="11"/>
      <c r="H31" s="12"/>
      <c r="K31" s="12"/>
    </row>
    <row r="32" customFormat="false" ht="15" hidden="false" customHeight="false" outlineLevel="0" collapsed="false">
      <c r="H32" s="12"/>
      <c r="K32" s="12"/>
    </row>
    <row r="33" customFormat="false" ht="15" hidden="false" customHeight="false" outlineLevel="0" collapsed="false">
      <c r="A33" s="13"/>
      <c r="B33" s="14" t="s">
        <v>31</v>
      </c>
      <c r="C33" s="13"/>
      <c r="D33" s="15"/>
      <c r="E33" s="15"/>
      <c r="F33" s="15"/>
      <c r="G33" s="14" t="s">
        <v>32</v>
      </c>
      <c r="H33" s="16"/>
      <c r="I33" s="17"/>
      <c r="J33" s="15"/>
      <c r="K33" s="16"/>
      <c r="L33" s="15"/>
      <c r="M33" s="17"/>
      <c r="N33" s="15"/>
      <c r="O33" s="17"/>
    </row>
    <row r="34" customFormat="false" ht="15" hidden="false" customHeight="false" outlineLevel="0" collapsed="false">
      <c r="A34" s="1" t="n">
        <v>1</v>
      </c>
      <c r="B34" s="2" t="s">
        <v>33</v>
      </c>
      <c r="G34" s="11" t="s">
        <v>19</v>
      </c>
    </row>
    <row r="35" customFormat="false" ht="15" hidden="false" customHeight="false" outlineLevel="0" collapsed="false">
      <c r="A35" s="1" t="n">
        <v>2</v>
      </c>
      <c r="B35" s="4" t="s">
        <v>20</v>
      </c>
      <c r="D35" s="3" t="n">
        <v>28</v>
      </c>
      <c r="E35" s="3" t="n">
        <v>7</v>
      </c>
      <c r="F35" s="3" t="n">
        <v>1928</v>
      </c>
      <c r="G35" s="22" t="s">
        <v>28</v>
      </c>
      <c r="H35" s="12" t="s">
        <v>22</v>
      </c>
      <c r="I35" s="4" t="s">
        <v>34</v>
      </c>
      <c r="J35" s="3" t="n">
        <v>7</v>
      </c>
      <c r="K35" s="12" t="s">
        <v>22</v>
      </c>
      <c r="L35" s="3" t="n">
        <v>2</v>
      </c>
    </row>
    <row r="36" customFormat="false" ht="15" hidden="false" customHeight="false" outlineLevel="0" collapsed="false">
      <c r="A36" s="1" t="n">
        <v>3</v>
      </c>
      <c r="B36" s="4" t="s">
        <v>28</v>
      </c>
      <c r="D36" s="18"/>
      <c r="E36" s="18"/>
      <c r="F36" s="18"/>
      <c r="G36" s="23" t="s">
        <v>35</v>
      </c>
      <c r="H36" s="20"/>
      <c r="I36" s="24"/>
      <c r="J36" s="18"/>
      <c r="K36" s="20"/>
      <c r="L36" s="18"/>
    </row>
    <row r="37" customFormat="false" ht="15" hidden="false" customHeight="false" outlineLevel="0" collapsed="false">
      <c r="B37" s="2" t="s">
        <v>18</v>
      </c>
      <c r="D37" s="3" t="n">
        <v>29</v>
      </c>
      <c r="E37" s="3" t="n">
        <v>7</v>
      </c>
      <c r="F37" s="3" t="n">
        <v>1928</v>
      </c>
      <c r="G37" s="11" t="s">
        <v>33</v>
      </c>
      <c r="H37" s="12" t="s">
        <v>22</v>
      </c>
      <c r="I37" s="2" t="s">
        <v>23</v>
      </c>
      <c r="J37" s="3" t="n">
        <v>11</v>
      </c>
      <c r="K37" s="12" t="s">
        <v>22</v>
      </c>
      <c r="L37" s="3" t="n">
        <v>10</v>
      </c>
    </row>
    <row r="38" customFormat="false" ht="15" hidden="false" customHeight="false" outlineLevel="0" collapsed="false">
      <c r="A38" s="1" t="n">
        <v>5</v>
      </c>
      <c r="B38" s="2" t="s">
        <v>23</v>
      </c>
      <c r="D38" s="3" t="n">
        <v>29</v>
      </c>
      <c r="E38" s="3" t="n">
        <v>7</v>
      </c>
      <c r="F38" s="3" t="n">
        <v>1928</v>
      </c>
      <c r="G38" s="11" t="s">
        <v>18</v>
      </c>
      <c r="H38" s="12" t="s">
        <v>22</v>
      </c>
      <c r="I38" s="4" t="s">
        <v>36</v>
      </c>
      <c r="J38" s="3" t="n">
        <v>11</v>
      </c>
      <c r="K38" s="12" t="s">
        <v>22</v>
      </c>
      <c r="L38" s="3" t="n">
        <v>3</v>
      </c>
    </row>
    <row r="39" customFormat="false" ht="15" hidden="false" customHeight="false" outlineLevel="0" collapsed="false">
      <c r="B39" s="4" t="s">
        <v>34</v>
      </c>
      <c r="G39" s="2"/>
      <c r="H39" s="12"/>
      <c r="K39" s="12"/>
    </row>
    <row r="40" customFormat="false" ht="15" hidden="false" customHeight="false" outlineLevel="0" collapsed="false">
      <c r="B40" s="4" t="s">
        <v>36</v>
      </c>
      <c r="G40" s="11" t="s">
        <v>29</v>
      </c>
      <c r="H40" s="12"/>
      <c r="K40" s="12"/>
    </row>
    <row r="41" customFormat="false" ht="15" hidden="false" customHeight="false" outlineLevel="0" collapsed="false">
      <c r="D41" s="18" t="n">
        <v>4</v>
      </c>
      <c r="E41" s="18" t="n">
        <v>8</v>
      </c>
      <c r="F41" s="18" t="n">
        <v>1928</v>
      </c>
      <c r="G41" s="21" t="s">
        <v>20</v>
      </c>
      <c r="H41" s="20" t="s">
        <v>22</v>
      </c>
      <c r="I41" s="24" t="s">
        <v>28</v>
      </c>
      <c r="J41" s="18" t="n">
        <v>8</v>
      </c>
      <c r="K41" s="20" t="s">
        <v>22</v>
      </c>
      <c r="L41" s="18" t="n">
        <v>7</v>
      </c>
    </row>
    <row r="42" customFormat="false" ht="15" hidden="false" customHeight="false" outlineLevel="0" collapsed="false">
      <c r="D42" s="3" t="n">
        <v>5</v>
      </c>
      <c r="E42" s="3" t="n">
        <v>8</v>
      </c>
      <c r="F42" s="3" t="n">
        <v>1928</v>
      </c>
      <c r="G42" s="2" t="s">
        <v>18</v>
      </c>
      <c r="H42" s="12" t="s">
        <v>22</v>
      </c>
      <c r="I42" s="11" t="s">
        <v>33</v>
      </c>
      <c r="J42" s="3" t="n">
        <v>1</v>
      </c>
      <c r="K42" s="12" t="s">
        <v>22</v>
      </c>
      <c r="L42" s="3" t="n">
        <v>3</v>
      </c>
    </row>
    <row r="43" customFormat="false" ht="15" hidden="false" customHeight="false" outlineLevel="0" collapsed="false">
      <c r="G43" s="2"/>
      <c r="H43" s="12"/>
      <c r="K43" s="12"/>
    </row>
    <row r="44" customFormat="false" ht="15" hidden="false" customHeight="false" outlineLevel="0" collapsed="false">
      <c r="G44" s="11" t="s">
        <v>24</v>
      </c>
      <c r="H44" s="12"/>
      <c r="K44" s="12"/>
    </row>
    <row r="45" customFormat="false" ht="15" hidden="false" customHeight="false" outlineLevel="0" collapsed="false">
      <c r="D45" s="3" t="n">
        <v>12</v>
      </c>
      <c r="E45" s="3" t="n">
        <v>8</v>
      </c>
      <c r="F45" s="3" t="n">
        <v>1928</v>
      </c>
      <c r="G45" s="4" t="s">
        <v>20</v>
      </c>
      <c r="H45" s="12" t="s">
        <v>22</v>
      </c>
      <c r="I45" s="11" t="s">
        <v>33</v>
      </c>
      <c r="J45" s="3" t="n">
        <v>10</v>
      </c>
      <c r="K45" s="12" t="s">
        <v>22</v>
      </c>
      <c r="L45" s="3" t="n">
        <v>11</v>
      </c>
    </row>
    <row r="46" customFormat="false" ht="15" hidden="false" customHeight="false" outlineLevel="0" collapsed="false">
      <c r="G46" s="2"/>
      <c r="H46" s="12"/>
      <c r="K46" s="12"/>
    </row>
    <row r="47" customFormat="false" ht="15" hidden="false" customHeight="false" outlineLevel="0" collapsed="false">
      <c r="G47" s="2"/>
      <c r="H47" s="12"/>
      <c r="K47" s="12"/>
    </row>
    <row r="48" customFormat="false" ht="15" hidden="false" customHeight="false" outlineLevel="0" collapsed="false">
      <c r="A48" s="13"/>
      <c r="B48" s="14" t="s">
        <v>37</v>
      </c>
      <c r="C48" s="13"/>
      <c r="D48" s="15"/>
      <c r="E48" s="15"/>
      <c r="F48" s="15"/>
      <c r="G48" s="14" t="s">
        <v>38</v>
      </c>
      <c r="H48" s="16"/>
      <c r="I48" s="17"/>
      <c r="J48" s="15"/>
      <c r="K48" s="16"/>
      <c r="L48" s="15"/>
      <c r="M48" s="17"/>
      <c r="N48" s="15"/>
      <c r="O48" s="17"/>
    </row>
    <row r="49" customFormat="false" ht="15" hidden="false" customHeight="false" outlineLevel="0" collapsed="false">
      <c r="A49" s="1" t="n">
        <v>1</v>
      </c>
      <c r="B49" s="2" t="s">
        <v>39</v>
      </c>
      <c r="G49" s="11" t="s">
        <v>19</v>
      </c>
    </row>
    <row r="50" customFormat="false" ht="15" hidden="false" customHeight="false" outlineLevel="0" collapsed="false">
      <c r="A50" s="1" t="n">
        <v>2</v>
      </c>
      <c r="B50" s="2" t="s">
        <v>28</v>
      </c>
      <c r="D50" s="3" t="n">
        <v>7</v>
      </c>
      <c r="E50" s="3" t="n">
        <v>8</v>
      </c>
      <c r="F50" s="3" t="n">
        <v>1929</v>
      </c>
      <c r="G50" s="11" t="s">
        <v>39</v>
      </c>
      <c r="H50" s="12" t="s">
        <v>22</v>
      </c>
      <c r="I50" s="2" t="s">
        <v>18</v>
      </c>
      <c r="J50" s="3" t="n">
        <v>7</v>
      </c>
      <c r="K50" s="12" t="s">
        <v>22</v>
      </c>
      <c r="L50" s="3" t="n">
        <v>2</v>
      </c>
    </row>
    <row r="51" customFormat="false" ht="15" hidden="false" customHeight="false" outlineLevel="0" collapsed="false">
      <c r="A51" s="1" t="n">
        <v>3</v>
      </c>
      <c r="B51" s="2" t="s">
        <v>33</v>
      </c>
      <c r="D51" s="18" t="n">
        <v>11</v>
      </c>
      <c r="E51" s="18" t="n">
        <v>8</v>
      </c>
      <c r="F51" s="18" t="n">
        <v>1929</v>
      </c>
      <c r="G51" s="21" t="s">
        <v>36</v>
      </c>
      <c r="H51" s="20" t="s">
        <v>22</v>
      </c>
      <c r="I51" s="24" t="s">
        <v>40</v>
      </c>
      <c r="J51" s="18" t="n">
        <v>19</v>
      </c>
      <c r="K51" s="20" t="s">
        <v>22</v>
      </c>
      <c r="L51" s="18" t="n">
        <v>9</v>
      </c>
    </row>
    <row r="52" customFormat="false" ht="15" hidden="false" customHeight="false" outlineLevel="0" collapsed="false">
      <c r="B52" s="4" t="s">
        <v>36</v>
      </c>
      <c r="D52" s="3" t="n">
        <v>7</v>
      </c>
      <c r="E52" s="3" t="n">
        <v>8</v>
      </c>
      <c r="F52" s="3" t="n">
        <v>1929</v>
      </c>
      <c r="G52" s="11" t="s">
        <v>33</v>
      </c>
      <c r="H52" s="12" t="s">
        <v>22</v>
      </c>
      <c r="I52" s="4" t="s">
        <v>20</v>
      </c>
      <c r="J52" s="3" t="n">
        <v>4</v>
      </c>
      <c r="K52" s="12" t="s">
        <v>22</v>
      </c>
      <c r="L52" s="3" t="n">
        <v>1</v>
      </c>
    </row>
    <row r="53" customFormat="false" ht="15" hidden="false" customHeight="false" outlineLevel="0" collapsed="false">
      <c r="A53" s="1" t="n">
        <v>5</v>
      </c>
      <c r="B53" s="4" t="s">
        <v>20</v>
      </c>
      <c r="G53" s="11" t="s">
        <v>41</v>
      </c>
      <c r="H53" s="12"/>
      <c r="K53" s="12"/>
    </row>
    <row r="54" customFormat="false" ht="15" hidden="false" customHeight="false" outlineLevel="0" collapsed="false">
      <c r="B54" s="2" t="s">
        <v>18</v>
      </c>
      <c r="G54" s="2"/>
      <c r="H54" s="12"/>
      <c r="K54" s="12"/>
    </row>
    <row r="55" customFormat="false" ht="15" hidden="false" customHeight="false" outlineLevel="0" collapsed="false">
      <c r="B55" s="4" t="s">
        <v>40</v>
      </c>
      <c r="G55" s="11" t="s">
        <v>29</v>
      </c>
      <c r="H55" s="12"/>
      <c r="K55" s="12"/>
    </row>
    <row r="56" customFormat="false" ht="15" hidden="false" customHeight="false" outlineLevel="0" collapsed="false">
      <c r="D56" s="18" t="n">
        <v>18</v>
      </c>
      <c r="E56" s="18" t="n">
        <v>8</v>
      </c>
      <c r="F56" s="18" t="n">
        <v>1929</v>
      </c>
      <c r="G56" s="23" t="s">
        <v>39</v>
      </c>
      <c r="H56" s="20" t="s">
        <v>22</v>
      </c>
      <c r="I56" s="24" t="s">
        <v>36</v>
      </c>
      <c r="J56" s="18" t="n">
        <v>8</v>
      </c>
      <c r="K56" s="20" t="s">
        <v>22</v>
      </c>
      <c r="L56" s="18" t="n">
        <v>3</v>
      </c>
      <c r="O56" s="4" t="s">
        <v>42</v>
      </c>
    </row>
    <row r="57" customFormat="false" ht="15" hidden="false" customHeight="false" outlineLevel="0" collapsed="false">
      <c r="D57" s="3" t="n">
        <v>18</v>
      </c>
      <c r="E57" s="3" t="n">
        <v>8</v>
      </c>
      <c r="F57" s="3" t="n">
        <v>1929</v>
      </c>
      <c r="G57" s="2" t="s">
        <v>33</v>
      </c>
      <c r="H57" s="12" t="s">
        <v>22</v>
      </c>
      <c r="I57" s="22" t="s">
        <v>28</v>
      </c>
      <c r="J57" s="3" t="n">
        <v>2</v>
      </c>
      <c r="K57" s="12" t="s">
        <v>22</v>
      </c>
      <c r="L57" s="3" t="n">
        <v>3</v>
      </c>
      <c r="O57" s="4" t="s">
        <v>42</v>
      </c>
    </row>
    <row r="58" customFormat="false" ht="15" hidden="false" customHeight="false" outlineLevel="0" collapsed="false">
      <c r="G58" s="2"/>
      <c r="H58" s="12"/>
      <c r="K58" s="12"/>
    </row>
    <row r="59" customFormat="false" ht="15" hidden="false" customHeight="false" outlineLevel="0" collapsed="false">
      <c r="G59" s="11" t="s">
        <v>24</v>
      </c>
      <c r="H59" s="12"/>
      <c r="K59" s="12"/>
    </row>
    <row r="60" customFormat="false" ht="15" hidden="false" customHeight="false" outlineLevel="0" collapsed="false">
      <c r="D60" s="3" t="n">
        <v>18</v>
      </c>
      <c r="E60" s="3" t="n">
        <v>8</v>
      </c>
      <c r="F60" s="3" t="n">
        <v>1929</v>
      </c>
      <c r="G60" s="11" t="s">
        <v>39</v>
      </c>
      <c r="H60" s="12" t="s">
        <v>22</v>
      </c>
      <c r="I60" s="4" t="s">
        <v>28</v>
      </c>
      <c r="J60" s="3" t="n">
        <v>8</v>
      </c>
      <c r="K60" s="12" t="s">
        <v>22</v>
      </c>
      <c r="L60" s="3" t="n">
        <v>1</v>
      </c>
      <c r="O60" s="4" t="s">
        <v>42</v>
      </c>
    </row>
    <row r="61" customFormat="false" ht="15" hidden="false" customHeight="false" outlineLevel="0" collapsed="false">
      <c r="G61" s="2"/>
      <c r="H61" s="12"/>
      <c r="K61" s="12"/>
    </row>
    <row r="62" customFormat="false" ht="15" hidden="false" customHeight="false" outlineLevel="0" collapsed="false">
      <c r="G62" s="2"/>
      <c r="H62" s="12"/>
      <c r="K62" s="12"/>
    </row>
    <row r="63" customFormat="false" ht="15" hidden="false" customHeight="false" outlineLevel="0" collapsed="false">
      <c r="A63" s="13"/>
      <c r="B63" s="14" t="s">
        <v>43</v>
      </c>
      <c r="C63" s="13"/>
      <c r="D63" s="15"/>
      <c r="E63" s="15"/>
      <c r="F63" s="15"/>
      <c r="G63" s="14" t="s">
        <v>44</v>
      </c>
      <c r="H63" s="16"/>
      <c r="I63" s="17"/>
      <c r="J63" s="15"/>
      <c r="K63" s="16"/>
      <c r="L63" s="15"/>
      <c r="M63" s="17"/>
      <c r="N63" s="15"/>
      <c r="O63" s="17"/>
    </row>
    <row r="64" customFormat="false" ht="15" hidden="false" customHeight="false" outlineLevel="0" collapsed="false">
      <c r="A64" s="1" t="n">
        <v>1</v>
      </c>
      <c r="B64" s="4" t="s">
        <v>28</v>
      </c>
      <c r="G64" s="11" t="s">
        <v>19</v>
      </c>
    </row>
    <row r="65" customFormat="false" ht="15" hidden="false" customHeight="false" outlineLevel="0" collapsed="false">
      <c r="A65" s="1" t="n">
        <v>2</v>
      </c>
      <c r="B65" s="4" t="s">
        <v>20</v>
      </c>
      <c r="D65" s="3" t="n">
        <v>2</v>
      </c>
      <c r="E65" s="3" t="n">
        <v>7</v>
      </c>
      <c r="F65" s="3" t="n">
        <v>1930</v>
      </c>
      <c r="G65" s="11" t="s">
        <v>39</v>
      </c>
      <c r="H65" s="12" t="s">
        <v>22</v>
      </c>
      <c r="I65" s="2" t="s">
        <v>18</v>
      </c>
      <c r="J65" s="3" t="n">
        <v>7</v>
      </c>
      <c r="K65" s="12" t="s">
        <v>22</v>
      </c>
      <c r="L65" s="3" t="n">
        <v>6</v>
      </c>
    </row>
    <row r="66" customFormat="false" ht="15" hidden="false" customHeight="false" outlineLevel="0" collapsed="false">
      <c r="A66" s="1" t="n">
        <v>3</v>
      </c>
      <c r="B66" s="4" t="s">
        <v>45</v>
      </c>
      <c r="D66" s="18" t="n">
        <v>9</v>
      </c>
      <c r="E66" s="18" t="n">
        <v>7</v>
      </c>
      <c r="F66" s="18" t="n">
        <v>1930</v>
      </c>
      <c r="G66" s="21" t="s">
        <v>28</v>
      </c>
      <c r="H66" s="20" t="s">
        <v>22</v>
      </c>
      <c r="I66" s="19" t="s">
        <v>33</v>
      </c>
      <c r="J66" s="18" t="n">
        <v>11</v>
      </c>
      <c r="K66" s="20" t="s">
        <v>22</v>
      </c>
      <c r="L66" s="18" t="n">
        <v>10</v>
      </c>
    </row>
    <row r="67" customFormat="false" ht="15" hidden="false" customHeight="false" outlineLevel="0" collapsed="false">
      <c r="A67" s="1" t="n">
        <v>4</v>
      </c>
      <c r="B67" s="2" t="s">
        <v>39</v>
      </c>
      <c r="D67" s="3" t="n">
        <v>11</v>
      </c>
      <c r="E67" s="3" t="n">
        <v>7</v>
      </c>
      <c r="F67" s="3" t="n">
        <v>1930</v>
      </c>
      <c r="G67" s="4" t="s">
        <v>40</v>
      </c>
      <c r="H67" s="12" t="s">
        <v>22</v>
      </c>
      <c r="I67" s="22" t="s">
        <v>20</v>
      </c>
      <c r="J67" s="3" t="n">
        <v>6</v>
      </c>
      <c r="K67" s="12" t="s">
        <v>22</v>
      </c>
      <c r="L67" s="3" t="n">
        <v>8</v>
      </c>
    </row>
    <row r="68" customFormat="false" ht="15" hidden="false" customHeight="false" outlineLevel="0" collapsed="false">
      <c r="A68" s="1" t="n">
        <v>5</v>
      </c>
      <c r="B68" s="2" t="s">
        <v>33</v>
      </c>
      <c r="D68" s="3" t="n">
        <v>20</v>
      </c>
      <c r="E68" s="3" t="n">
        <v>7</v>
      </c>
      <c r="F68" s="3" t="n">
        <v>1930</v>
      </c>
      <c r="G68" s="22" t="s">
        <v>45</v>
      </c>
      <c r="H68" s="12" t="s">
        <v>22</v>
      </c>
      <c r="I68" s="4" t="s">
        <v>46</v>
      </c>
      <c r="J68" s="3" t="s">
        <v>47</v>
      </c>
      <c r="K68" s="12"/>
    </row>
    <row r="69" customFormat="false" ht="15" hidden="false" customHeight="false" outlineLevel="0" collapsed="false">
      <c r="B69" s="2" t="s">
        <v>18</v>
      </c>
      <c r="G69" s="11"/>
      <c r="H69" s="12"/>
      <c r="K69" s="12"/>
    </row>
    <row r="70" customFormat="false" ht="15" hidden="false" customHeight="false" outlineLevel="0" collapsed="false">
      <c r="B70" s="4" t="s">
        <v>40</v>
      </c>
      <c r="G70" s="11" t="s">
        <v>29</v>
      </c>
      <c r="H70" s="12"/>
      <c r="K70" s="12"/>
    </row>
    <row r="71" customFormat="false" ht="15" hidden="false" customHeight="false" outlineLevel="0" collapsed="false">
      <c r="A71" s="1" t="n">
        <v>8</v>
      </c>
      <c r="B71" s="4" t="s">
        <v>46</v>
      </c>
      <c r="D71" s="18" t="n">
        <v>10</v>
      </c>
      <c r="E71" s="18" t="n">
        <v>8</v>
      </c>
      <c r="F71" s="18" t="n">
        <v>1930</v>
      </c>
      <c r="G71" s="21" t="s">
        <v>28</v>
      </c>
      <c r="H71" s="20" t="s">
        <v>22</v>
      </c>
      <c r="I71" s="19" t="s">
        <v>39</v>
      </c>
      <c r="J71" s="18" t="s">
        <v>47</v>
      </c>
      <c r="K71" s="20"/>
      <c r="L71" s="18"/>
      <c r="O71" s="4" t="s">
        <v>48</v>
      </c>
    </row>
    <row r="72" customFormat="false" ht="15" hidden="false" customHeight="false" outlineLevel="0" collapsed="false">
      <c r="D72" s="3" t="n">
        <v>10</v>
      </c>
      <c r="E72" s="3" t="n">
        <v>8</v>
      </c>
      <c r="F72" s="3" t="n">
        <v>1930</v>
      </c>
      <c r="G72" s="4" t="s">
        <v>45</v>
      </c>
      <c r="H72" s="12" t="s">
        <v>22</v>
      </c>
      <c r="I72" s="22" t="s">
        <v>20</v>
      </c>
      <c r="J72" s="3" t="n">
        <v>3</v>
      </c>
      <c r="K72" s="12" t="s">
        <v>22</v>
      </c>
      <c r="L72" s="3" t="n">
        <v>8</v>
      </c>
      <c r="O72" s="4" t="s">
        <v>48</v>
      </c>
    </row>
    <row r="73" customFormat="false" ht="15" hidden="false" customHeight="false" outlineLevel="0" collapsed="false">
      <c r="G73" s="2"/>
      <c r="H73" s="12"/>
      <c r="K73" s="12"/>
    </row>
    <row r="74" customFormat="false" ht="15" hidden="false" customHeight="false" outlineLevel="0" collapsed="false">
      <c r="G74" s="11" t="s">
        <v>24</v>
      </c>
      <c r="H74" s="12"/>
      <c r="K74" s="12"/>
    </row>
    <row r="75" customFormat="false" ht="15" hidden="false" customHeight="false" outlineLevel="0" collapsed="false">
      <c r="D75" s="3" t="n">
        <v>10</v>
      </c>
      <c r="E75" s="3" t="n">
        <v>8</v>
      </c>
      <c r="F75" s="3" t="n">
        <v>1930</v>
      </c>
      <c r="G75" s="22" t="s">
        <v>28</v>
      </c>
      <c r="H75" s="12" t="s">
        <v>22</v>
      </c>
      <c r="I75" s="4" t="s">
        <v>20</v>
      </c>
      <c r="J75" s="3" t="n">
        <v>14</v>
      </c>
      <c r="K75" s="12" t="s">
        <v>22</v>
      </c>
      <c r="L75" s="3" t="n">
        <v>6</v>
      </c>
    </row>
    <row r="76" customFormat="false" ht="15" hidden="false" customHeight="false" outlineLevel="0" collapsed="false">
      <c r="G76" s="2"/>
      <c r="H76" s="12"/>
      <c r="K76" s="12"/>
    </row>
    <row r="77" customFormat="false" ht="15" hidden="false" customHeight="false" outlineLevel="0" collapsed="false">
      <c r="G77" s="2"/>
      <c r="H77" s="12"/>
      <c r="K77" s="12"/>
    </row>
    <row r="78" customFormat="false" ht="15" hidden="false" customHeight="false" outlineLevel="0" collapsed="false">
      <c r="A78" s="13"/>
      <c r="B78" s="14" t="s">
        <v>49</v>
      </c>
      <c r="C78" s="13"/>
      <c r="D78" s="15"/>
      <c r="E78" s="15"/>
      <c r="F78" s="15"/>
      <c r="G78" s="14" t="s">
        <v>50</v>
      </c>
      <c r="H78" s="16"/>
      <c r="I78" s="17"/>
      <c r="J78" s="15"/>
      <c r="K78" s="16"/>
      <c r="L78" s="15"/>
      <c r="M78" s="17"/>
      <c r="N78" s="15"/>
      <c r="O78" s="17"/>
    </row>
    <row r="79" customFormat="false" ht="15" hidden="false" customHeight="false" outlineLevel="0" collapsed="false">
      <c r="A79" s="1" t="n">
        <v>1</v>
      </c>
      <c r="B79" s="2" t="s">
        <v>18</v>
      </c>
      <c r="G79" s="11" t="s">
        <v>19</v>
      </c>
      <c r="H79" s="2"/>
      <c r="I79" s="2"/>
      <c r="O79" s="2"/>
    </row>
    <row r="80" customFormat="false" ht="15" hidden="false" customHeight="false" outlineLevel="0" collapsed="false">
      <c r="A80" s="1" t="n">
        <v>2</v>
      </c>
      <c r="B80" s="2" t="s">
        <v>51</v>
      </c>
      <c r="G80" s="11" t="s">
        <v>40</v>
      </c>
      <c r="H80" s="12" t="s">
        <v>22</v>
      </c>
      <c r="I80" s="4" t="s">
        <v>52</v>
      </c>
      <c r="J80" s="3" t="s">
        <v>47</v>
      </c>
      <c r="K80" s="12"/>
    </row>
    <row r="81" customFormat="false" ht="15" hidden="false" customHeight="false" outlineLevel="0" collapsed="false">
      <c r="A81" s="1" t="n">
        <v>3</v>
      </c>
      <c r="B81" s="2" t="s">
        <v>53</v>
      </c>
      <c r="D81" s="3" t="n">
        <v>2</v>
      </c>
      <c r="E81" s="3" t="n">
        <v>7</v>
      </c>
      <c r="F81" s="3" t="n">
        <v>1931</v>
      </c>
      <c r="G81" s="22" t="s">
        <v>28</v>
      </c>
      <c r="H81" s="12" t="s">
        <v>22</v>
      </c>
      <c r="I81" s="2" t="s">
        <v>40</v>
      </c>
      <c r="J81" s="3" t="n">
        <v>29</v>
      </c>
      <c r="K81" s="12" t="s">
        <v>22</v>
      </c>
      <c r="L81" s="3" t="n">
        <v>0</v>
      </c>
    </row>
    <row r="82" customFormat="false" ht="15" hidden="false" customHeight="false" outlineLevel="0" collapsed="false">
      <c r="B82" s="4" t="s">
        <v>20</v>
      </c>
      <c r="G82" s="22" t="s">
        <v>20</v>
      </c>
      <c r="H82" s="12" t="s">
        <v>22</v>
      </c>
      <c r="I82" s="4" t="s">
        <v>54</v>
      </c>
      <c r="J82" s="3" t="s">
        <v>47</v>
      </c>
      <c r="K82" s="12"/>
    </row>
    <row r="83" customFormat="false" ht="15" hidden="false" customHeight="false" outlineLevel="0" collapsed="false">
      <c r="A83" s="1" t="n">
        <v>5</v>
      </c>
      <c r="B83" s="2" t="s">
        <v>21</v>
      </c>
      <c r="G83" s="2"/>
      <c r="H83" s="12"/>
      <c r="K83" s="12"/>
    </row>
    <row r="84" customFormat="false" ht="15" hidden="false" customHeight="false" outlineLevel="0" collapsed="false">
      <c r="B84" s="4" t="s">
        <v>28</v>
      </c>
      <c r="G84" s="11" t="s">
        <v>55</v>
      </c>
      <c r="H84" s="12"/>
      <c r="K84" s="12"/>
    </row>
    <row r="85" customFormat="false" ht="15" hidden="false" customHeight="false" outlineLevel="0" collapsed="false">
      <c r="B85" s="4" t="s">
        <v>56</v>
      </c>
      <c r="G85" s="11" t="s">
        <v>51</v>
      </c>
      <c r="H85" s="12" t="s">
        <v>22</v>
      </c>
      <c r="I85" s="2" t="s">
        <v>57</v>
      </c>
      <c r="J85" s="3" t="s">
        <v>47</v>
      </c>
      <c r="K85" s="12"/>
    </row>
    <row r="86" customFormat="false" ht="15" hidden="false" customHeight="false" outlineLevel="0" collapsed="false">
      <c r="B86" s="2" t="s">
        <v>58</v>
      </c>
      <c r="D86" s="18" t="n">
        <v>5</v>
      </c>
      <c r="E86" s="18" t="n">
        <v>7</v>
      </c>
      <c r="F86" s="18" t="n">
        <v>1931</v>
      </c>
      <c r="G86" s="23" t="s">
        <v>53</v>
      </c>
      <c r="H86" s="20" t="s">
        <v>22</v>
      </c>
      <c r="I86" s="24" t="s">
        <v>56</v>
      </c>
      <c r="J86" s="18" t="n">
        <v>18</v>
      </c>
      <c r="K86" s="20" t="s">
        <v>22</v>
      </c>
      <c r="L86" s="18" t="n">
        <v>7</v>
      </c>
    </row>
    <row r="87" customFormat="false" ht="15" hidden="false" customHeight="false" outlineLevel="0" collapsed="false">
      <c r="A87" s="1" t="n">
        <v>9</v>
      </c>
      <c r="B87" s="2" t="s">
        <v>40</v>
      </c>
      <c r="D87" s="3" t="n">
        <v>28</v>
      </c>
      <c r="E87" s="3" t="n">
        <v>6</v>
      </c>
      <c r="F87" s="3" t="n">
        <v>1931</v>
      </c>
      <c r="G87" s="2" t="s">
        <v>21</v>
      </c>
      <c r="H87" s="12" t="s">
        <v>22</v>
      </c>
      <c r="I87" s="11" t="s">
        <v>18</v>
      </c>
      <c r="J87" s="3" t="n">
        <v>7</v>
      </c>
      <c r="K87" s="12" t="s">
        <v>22</v>
      </c>
      <c r="L87" s="3" t="n">
        <v>10</v>
      </c>
    </row>
    <row r="88" customFormat="false" ht="15" hidden="false" customHeight="false" outlineLevel="0" collapsed="false">
      <c r="A88" s="1" t="n">
        <v>10</v>
      </c>
      <c r="B88" s="4" t="s">
        <v>52</v>
      </c>
      <c r="D88" s="3" t="n">
        <v>17</v>
      </c>
      <c r="E88" s="3" t="n">
        <v>8</v>
      </c>
      <c r="F88" s="3" t="n">
        <v>1931</v>
      </c>
      <c r="G88" s="22" t="s">
        <v>20</v>
      </c>
      <c r="H88" s="12" t="s">
        <v>22</v>
      </c>
      <c r="I88" s="4" t="s">
        <v>28</v>
      </c>
      <c r="J88" s="3" t="n">
        <v>6</v>
      </c>
      <c r="K88" s="12" t="s">
        <v>22</v>
      </c>
      <c r="L88" s="3" t="n">
        <v>3</v>
      </c>
    </row>
    <row r="89" customFormat="false" ht="15" hidden="false" customHeight="false" outlineLevel="0" collapsed="false">
      <c r="B89" s="4" t="s">
        <v>54</v>
      </c>
      <c r="G89" s="2"/>
      <c r="H89" s="12"/>
      <c r="K89" s="12"/>
    </row>
    <row r="90" customFormat="false" ht="15" hidden="false" customHeight="false" outlineLevel="0" collapsed="false">
      <c r="G90" s="11" t="s">
        <v>29</v>
      </c>
      <c r="H90" s="12"/>
      <c r="K90" s="12"/>
    </row>
    <row r="91" customFormat="false" ht="15" hidden="false" customHeight="false" outlineLevel="0" collapsed="false">
      <c r="D91" s="18" t="n">
        <v>23</v>
      </c>
      <c r="E91" s="18" t="n">
        <v>8</v>
      </c>
      <c r="F91" s="18" t="n">
        <v>1931</v>
      </c>
      <c r="G91" s="19" t="s">
        <v>51</v>
      </c>
      <c r="H91" s="20" t="s">
        <v>22</v>
      </c>
      <c r="I91" s="23" t="s">
        <v>53</v>
      </c>
      <c r="J91" s="18" t="n">
        <v>16</v>
      </c>
      <c r="K91" s="20" t="s">
        <v>22</v>
      </c>
      <c r="L91" s="18" t="n">
        <v>15</v>
      </c>
    </row>
    <row r="92" customFormat="false" ht="15" hidden="false" customHeight="false" outlineLevel="0" collapsed="false">
      <c r="D92" s="3" t="n">
        <v>23</v>
      </c>
      <c r="E92" s="3" t="n">
        <v>8</v>
      </c>
      <c r="F92" s="3" t="n">
        <v>1931</v>
      </c>
      <c r="G92" s="11" t="s">
        <v>18</v>
      </c>
      <c r="H92" s="12" t="s">
        <v>22</v>
      </c>
      <c r="I92" s="4" t="s">
        <v>20</v>
      </c>
      <c r="J92" s="3" t="n">
        <v>8</v>
      </c>
      <c r="K92" s="12" t="s">
        <v>22</v>
      </c>
      <c r="L92" s="3" t="n">
        <v>1</v>
      </c>
    </row>
    <row r="93" customFormat="false" ht="15" hidden="false" customHeight="false" outlineLevel="0" collapsed="false">
      <c r="G93" s="2"/>
      <c r="H93" s="12"/>
      <c r="K93" s="12"/>
    </row>
    <row r="94" customFormat="false" ht="15" hidden="false" customHeight="false" outlineLevel="0" collapsed="false">
      <c r="G94" s="11" t="s">
        <v>24</v>
      </c>
      <c r="H94" s="12"/>
      <c r="K94" s="12"/>
    </row>
    <row r="95" customFormat="false" ht="15" hidden="false" customHeight="false" outlineLevel="0" collapsed="false">
      <c r="D95" s="3" t="n">
        <v>30</v>
      </c>
      <c r="E95" s="3" t="n">
        <v>8</v>
      </c>
      <c r="F95" s="3" t="n">
        <v>1931</v>
      </c>
      <c r="G95" s="11" t="s">
        <v>18</v>
      </c>
      <c r="H95" s="12" t="s">
        <v>22</v>
      </c>
      <c r="I95" s="2" t="s">
        <v>51</v>
      </c>
      <c r="J95" s="3" t="n">
        <v>26</v>
      </c>
      <c r="K95" s="12" t="s">
        <v>22</v>
      </c>
      <c r="L95" s="3" t="n">
        <v>1</v>
      </c>
    </row>
    <row r="96" customFormat="false" ht="15" hidden="false" customHeight="false" outlineLevel="0" collapsed="false">
      <c r="G96" s="2"/>
      <c r="H96" s="12"/>
      <c r="I96" s="2"/>
      <c r="K96" s="12"/>
    </row>
    <row r="97" customFormat="false" ht="15" hidden="false" customHeight="false" outlineLevel="0" collapsed="false">
      <c r="G97" s="2"/>
      <c r="H97" s="12"/>
      <c r="I97" s="2"/>
      <c r="K97" s="12"/>
    </row>
    <row r="98" customFormat="false" ht="15" hidden="false" customHeight="false" outlineLevel="0" collapsed="false">
      <c r="A98" s="13"/>
      <c r="B98" s="14" t="s">
        <v>59</v>
      </c>
      <c r="C98" s="13"/>
      <c r="D98" s="15"/>
      <c r="E98" s="15"/>
      <c r="F98" s="15"/>
      <c r="G98" s="14" t="s">
        <v>60</v>
      </c>
      <c r="H98" s="16"/>
      <c r="I98" s="25"/>
      <c r="J98" s="15"/>
      <c r="K98" s="16"/>
      <c r="L98" s="15"/>
      <c r="M98" s="17"/>
      <c r="N98" s="15"/>
      <c r="O98" s="17"/>
    </row>
    <row r="99" customFormat="false" ht="15" hidden="false" customHeight="false" outlineLevel="0" collapsed="false">
      <c r="A99" s="1" t="n">
        <v>1</v>
      </c>
      <c r="B99" s="2" t="s">
        <v>51</v>
      </c>
      <c r="G99" s="11" t="s">
        <v>19</v>
      </c>
      <c r="H99" s="2"/>
      <c r="I99" s="2"/>
      <c r="O99" s="2"/>
    </row>
    <row r="100" customFormat="false" ht="15" hidden="false" customHeight="false" outlineLevel="0" collapsed="false">
      <c r="A100" s="1" t="n">
        <v>2</v>
      </c>
      <c r="B100" s="4" t="s">
        <v>61</v>
      </c>
      <c r="F100" s="3" t="n">
        <v>1932</v>
      </c>
      <c r="G100" s="11" t="s">
        <v>20</v>
      </c>
      <c r="H100" s="12" t="s">
        <v>22</v>
      </c>
      <c r="I100" s="2" t="s">
        <v>40</v>
      </c>
      <c r="J100" s="3" t="n">
        <v>11</v>
      </c>
      <c r="K100" s="12" t="s">
        <v>22</v>
      </c>
      <c r="L100" s="3" t="n">
        <v>0</v>
      </c>
    </row>
    <row r="101" customFormat="false" ht="15" hidden="false" customHeight="false" outlineLevel="0" collapsed="false">
      <c r="A101" s="1" t="n">
        <v>3</v>
      </c>
      <c r="B101" s="2" t="s">
        <v>28</v>
      </c>
      <c r="D101" s="3" t="n">
        <v>10</v>
      </c>
      <c r="E101" s="3" t="n">
        <v>6</v>
      </c>
      <c r="F101" s="3" t="n">
        <v>1932</v>
      </c>
      <c r="G101" s="11" t="s">
        <v>18</v>
      </c>
      <c r="H101" s="12" t="s">
        <v>22</v>
      </c>
      <c r="I101" s="2" t="s">
        <v>36</v>
      </c>
      <c r="J101" s="3" t="n">
        <v>15</v>
      </c>
      <c r="K101" s="12" t="s">
        <v>22</v>
      </c>
      <c r="L101" s="3" t="n">
        <v>9</v>
      </c>
    </row>
    <row r="102" customFormat="false" ht="15" hidden="false" customHeight="false" outlineLevel="0" collapsed="false">
      <c r="B102" s="2" t="s">
        <v>18</v>
      </c>
      <c r="D102" s="3" t="n">
        <v>19</v>
      </c>
      <c r="E102" s="3" t="n">
        <v>6</v>
      </c>
      <c r="F102" s="3" t="n">
        <v>1932</v>
      </c>
      <c r="G102" s="11" t="s">
        <v>62</v>
      </c>
      <c r="H102" s="12" t="s">
        <v>22</v>
      </c>
      <c r="I102" s="2" t="s">
        <v>63</v>
      </c>
      <c r="J102" s="3" t="n">
        <v>13</v>
      </c>
      <c r="K102" s="12" t="s">
        <v>22</v>
      </c>
      <c r="L102" s="3" t="n">
        <v>4</v>
      </c>
    </row>
    <row r="103" customFormat="false" ht="15" hidden="false" customHeight="false" outlineLevel="0" collapsed="false">
      <c r="A103" s="1" t="n">
        <v>5</v>
      </c>
      <c r="B103" s="4" t="s">
        <v>20</v>
      </c>
      <c r="D103" s="3" t="n">
        <v>26</v>
      </c>
      <c r="E103" s="3" t="n">
        <v>6</v>
      </c>
      <c r="F103" s="3" t="n">
        <v>1932</v>
      </c>
      <c r="G103" s="11" t="s">
        <v>64</v>
      </c>
      <c r="H103" s="12" t="s">
        <v>22</v>
      </c>
      <c r="I103" s="2" t="s">
        <v>65</v>
      </c>
      <c r="J103" s="3" t="n">
        <v>10</v>
      </c>
      <c r="K103" s="12" t="s">
        <v>22</v>
      </c>
      <c r="L103" s="3" t="n">
        <v>3</v>
      </c>
    </row>
    <row r="104" customFormat="false" ht="15" hidden="false" customHeight="false" outlineLevel="0" collapsed="false">
      <c r="B104" s="2" t="s">
        <v>62</v>
      </c>
      <c r="D104" s="3" t="n">
        <v>29</v>
      </c>
      <c r="E104" s="3" t="n">
        <v>6</v>
      </c>
      <c r="F104" s="3" t="n">
        <v>1932</v>
      </c>
      <c r="G104" s="11" t="s">
        <v>18</v>
      </c>
      <c r="H104" s="12" t="s">
        <v>22</v>
      </c>
      <c r="I104" s="2" t="s">
        <v>66</v>
      </c>
      <c r="J104" s="3" t="n">
        <v>26</v>
      </c>
      <c r="K104" s="12" t="s">
        <v>22</v>
      </c>
      <c r="L104" s="3" t="n">
        <v>5</v>
      </c>
    </row>
    <row r="105" customFormat="false" ht="15" hidden="false" customHeight="false" outlineLevel="0" collapsed="false">
      <c r="B105" s="2" t="s">
        <v>67</v>
      </c>
      <c r="D105" s="3" t="n">
        <v>30</v>
      </c>
      <c r="E105" s="3" t="n">
        <v>6</v>
      </c>
      <c r="F105" s="3" t="n">
        <v>1932</v>
      </c>
      <c r="G105" s="11" t="s">
        <v>61</v>
      </c>
      <c r="H105" s="12" t="s">
        <v>22</v>
      </c>
      <c r="I105" s="2" t="s">
        <v>68</v>
      </c>
      <c r="J105" s="3" t="n">
        <v>7</v>
      </c>
      <c r="K105" s="12" t="s">
        <v>22</v>
      </c>
      <c r="L105" s="3" t="n">
        <v>1</v>
      </c>
    </row>
    <row r="106" customFormat="false" ht="15" hidden="false" customHeight="false" outlineLevel="0" collapsed="false">
      <c r="B106" s="2" t="s">
        <v>64</v>
      </c>
      <c r="D106" s="3" t="n">
        <v>2</v>
      </c>
      <c r="E106" s="3" t="n">
        <v>7</v>
      </c>
      <c r="F106" s="3" t="n">
        <v>1932</v>
      </c>
      <c r="G106" s="11" t="s">
        <v>69</v>
      </c>
      <c r="H106" s="12" t="s">
        <v>22</v>
      </c>
      <c r="I106" s="2" t="s">
        <v>53</v>
      </c>
      <c r="J106" s="3" t="n">
        <v>16</v>
      </c>
      <c r="K106" s="12" t="s">
        <v>22</v>
      </c>
      <c r="L106" s="3" t="n">
        <v>1</v>
      </c>
    </row>
    <row r="107" customFormat="false" ht="15" hidden="false" customHeight="false" outlineLevel="0" collapsed="false">
      <c r="A107" s="1" t="n">
        <v>9</v>
      </c>
      <c r="B107" s="2" t="s">
        <v>69</v>
      </c>
      <c r="D107" s="3" t="n">
        <v>10</v>
      </c>
      <c r="E107" s="3" t="n">
        <v>7</v>
      </c>
      <c r="F107" s="3" t="n">
        <v>1932</v>
      </c>
      <c r="G107" s="2" t="s">
        <v>69</v>
      </c>
      <c r="H107" s="12" t="s">
        <v>22</v>
      </c>
      <c r="I107" s="2" t="s">
        <v>61</v>
      </c>
      <c r="J107" s="3" t="n">
        <v>0</v>
      </c>
      <c r="K107" s="12" t="s">
        <v>22</v>
      </c>
      <c r="L107" s="3" t="n">
        <v>2</v>
      </c>
    </row>
    <row r="108" customFormat="false" ht="15" hidden="false" customHeight="false" outlineLevel="0" collapsed="false">
      <c r="A108" s="1" t="n">
        <v>10</v>
      </c>
      <c r="B108" s="2" t="s">
        <v>40</v>
      </c>
      <c r="D108" s="3" t="n">
        <v>12</v>
      </c>
      <c r="E108" s="3" t="n">
        <v>7</v>
      </c>
      <c r="F108" s="3" t="n">
        <v>1932</v>
      </c>
      <c r="G108" s="2" t="s">
        <v>21</v>
      </c>
      <c r="H108" s="12" t="s">
        <v>22</v>
      </c>
      <c r="I108" s="2" t="s">
        <v>51</v>
      </c>
      <c r="J108" s="3" t="n">
        <v>3</v>
      </c>
      <c r="K108" s="12" t="s">
        <v>22</v>
      </c>
      <c r="L108" s="3" t="n">
        <v>11</v>
      </c>
    </row>
    <row r="109" customFormat="false" ht="15" hidden="false" customHeight="false" outlineLevel="0" collapsed="false">
      <c r="B109" s="2" t="s">
        <v>36</v>
      </c>
      <c r="D109" s="3" t="n">
        <v>14</v>
      </c>
      <c r="E109" s="3" t="n">
        <v>7</v>
      </c>
      <c r="F109" s="3" t="n">
        <v>1932</v>
      </c>
      <c r="G109" s="11" t="s">
        <v>51</v>
      </c>
      <c r="H109" s="12" t="s">
        <v>22</v>
      </c>
      <c r="I109" s="2" t="s">
        <v>21</v>
      </c>
      <c r="J109" s="3" t="n">
        <v>16</v>
      </c>
      <c r="K109" s="12" t="s">
        <v>22</v>
      </c>
      <c r="L109" s="3" t="n">
        <v>6</v>
      </c>
    </row>
    <row r="110" customFormat="false" ht="15" hidden="false" customHeight="false" outlineLevel="0" collapsed="false">
      <c r="B110" s="2" t="s">
        <v>63</v>
      </c>
      <c r="D110" s="3" t="n">
        <v>14</v>
      </c>
      <c r="E110" s="3" t="n">
        <v>7</v>
      </c>
      <c r="F110" s="3" t="n">
        <v>1932</v>
      </c>
      <c r="G110" s="11" t="s">
        <v>61</v>
      </c>
      <c r="H110" s="12" t="s">
        <v>22</v>
      </c>
      <c r="I110" s="2" t="s">
        <v>69</v>
      </c>
      <c r="J110" s="3" t="n">
        <v>10</v>
      </c>
      <c r="K110" s="12" t="s">
        <v>22</v>
      </c>
      <c r="L110" s="3" t="n">
        <v>2</v>
      </c>
    </row>
    <row r="111" customFormat="false" ht="15" hidden="false" customHeight="false" outlineLevel="0" collapsed="false">
      <c r="B111" s="2" t="s">
        <v>65</v>
      </c>
      <c r="G111" s="2"/>
      <c r="H111" s="12"/>
      <c r="I111" s="2"/>
      <c r="K111" s="12"/>
    </row>
    <row r="112" customFormat="false" ht="15" hidden="false" customHeight="false" outlineLevel="0" collapsed="false">
      <c r="B112" s="2" t="s">
        <v>66</v>
      </c>
      <c r="G112" s="11" t="s">
        <v>55</v>
      </c>
      <c r="H112" s="12"/>
      <c r="I112" s="2"/>
      <c r="K112" s="12"/>
    </row>
    <row r="113" customFormat="false" ht="15" hidden="false" customHeight="false" outlineLevel="0" collapsed="false">
      <c r="B113" s="2" t="s">
        <v>68</v>
      </c>
      <c r="F113" s="3" t="n">
        <v>1932</v>
      </c>
      <c r="G113" s="4" t="s">
        <v>20</v>
      </c>
      <c r="H113" s="12" t="s">
        <v>22</v>
      </c>
      <c r="I113" s="2" t="s">
        <v>28</v>
      </c>
      <c r="J113" s="3" t="n">
        <v>1</v>
      </c>
      <c r="K113" s="12" t="s">
        <v>22</v>
      </c>
      <c r="L113" s="3" t="n">
        <v>14</v>
      </c>
    </row>
    <row r="114" customFormat="false" ht="15" hidden="false" customHeight="false" outlineLevel="0" collapsed="false">
      <c r="B114" s="2" t="s">
        <v>53</v>
      </c>
      <c r="D114" s="3" t="n">
        <v>29</v>
      </c>
      <c r="E114" s="3" t="n">
        <v>6</v>
      </c>
      <c r="F114" s="3" t="n">
        <v>1932</v>
      </c>
      <c r="G114" s="11" t="s">
        <v>28</v>
      </c>
      <c r="H114" s="12" t="s">
        <v>22</v>
      </c>
      <c r="I114" s="4" t="s">
        <v>20</v>
      </c>
      <c r="J114" s="3" t="n">
        <v>9</v>
      </c>
      <c r="K114" s="12" t="s">
        <v>22</v>
      </c>
      <c r="L114" s="3" t="n">
        <v>4</v>
      </c>
    </row>
    <row r="115" customFormat="false" ht="15" hidden="false" customHeight="false" outlineLevel="0" collapsed="false">
      <c r="B115" s="2" t="s">
        <v>21</v>
      </c>
      <c r="D115" s="3" t="n">
        <v>8</v>
      </c>
      <c r="E115" s="3" t="n">
        <v>7</v>
      </c>
      <c r="F115" s="3" t="n">
        <v>1932</v>
      </c>
      <c r="G115" s="2" t="s">
        <v>67</v>
      </c>
      <c r="H115" s="12" t="s">
        <v>22</v>
      </c>
      <c r="I115" s="11" t="s">
        <v>18</v>
      </c>
      <c r="J115" s="3" t="n">
        <v>7</v>
      </c>
      <c r="K115" s="12" t="s">
        <v>22</v>
      </c>
      <c r="L115" s="3" t="n">
        <v>21</v>
      </c>
    </row>
    <row r="116" customFormat="false" ht="15" hidden="false" customHeight="false" outlineLevel="0" collapsed="false">
      <c r="D116" s="3" t="n">
        <v>7</v>
      </c>
      <c r="E116" s="3" t="n">
        <v>8</v>
      </c>
      <c r="F116" s="3" t="n">
        <v>1932</v>
      </c>
      <c r="G116" s="22" t="s">
        <v>61</v>
      </c>
      <c r="H116" s="12" t="s">
        <v>22</v>
      </c>
      <c r="I116" s="2" t="s">
        <v>62</v>
      </c>
      <c r="J116" s="3" t="n">
        <v>7</v>
      </c>
      <c r="K116" s="12" t="s">
        <v>22</v>
      </c>
      <c r="L116" s="3" t="n">
        <v>4</v>
      </c>
    </row>
    <row r="117" customFormat="false" ht="15" hidden="false" customHeight="false" outlineLevel="0" collapsed="false">
      <c r="D117" s="3" t="n">
        <v>10</v>
      </c>
      <c r="E117" s="3" t="n">
        <v>8</v>
      </c>
      <c r="F117" s="3" t="n">
        <v>1932</v>
      </c>
      <c r="G117" s="11" t="s">
        <v>51</v>
      </c>
      <c r="H117" s="12" t="s">
        <v>22</v>
      </c>
      <c r="I117" s="2" t="s">
        <v>64</v>
      </c>
      <c r="J117" s="3" t="n">
        <v>27</v>
      </c>
      <c r="K117" s="12" t="s">
        <v>22</v>
      </c>
      <c r="L117" s="3" t="n">
        <v>10</v>
      </c>
    </row>
    <row r="118" customFormat="false" ht="15" hidden="false" customHeight="false" outlineLevel="0" collapsed="false">
      <c r="D118" s="3" t="n">
        <v>11</v>
      </c>
      <c r="E118" s="3" t="n">
        <v>8</v>
      </c>
      <c r="F118" s="3" t="n">
        <v>1932</v>
      </c>
      <c r="G118" s="2" t="s">
        <v>64</v>
      </c>
      <c r="H118" s="12" t="s">
        <v>22</v>
      </c>
      <c r="I118" s="2" t="s">
        <v>51</v>
      </c>
      <c r="J118" s="3" t="n">
        <v>1</v>
      </c>
      <c r="K118" s="12" t="s">
        <v>22</v>
      </c>
      <c r="L118" s="3" t="n">
        <v>0</v>
      </c>
    </row>
    <row r="119" customFormat="false" ht="15" hidden="false" customHeight="false" outlineLevel="0" collapsed="false">
      <c r="G119" s="2"/>
      <c r="H119" s="12"/>
      <c r="I119" s="2"/>
      <c r="K119" s="12"/>
    </row>
    <row r="120" customFormat="false" ht="15" hidden="false" customHeight="false" outlineLevel="0" collapsed="false">
      <c r="G120" s="11" t="s">
        <v>29</v>
      </c>
      <c r="H120" s="12"/>
      <c r="I120" s="2"/>
      <c r="K120" s="12"/>
    </row>
    <row r="121" customFormat="false" ht="15" hidden="false" customHeight="false" outlineLevel="0" collapsed="false">
      <c r="D121" s="3" t="n">
        <v>14</v>
      </c>
      <c r="E121" s="3" t="n">
        <v>8</v>
      </c>
      <c r="F121" s="3" t="n">
        <v>1932</v>
      </c>
      <c r="G121" s="11" t="s">
        <v>51</v>
      </c>
      <c r="H121" s="12" t="s">
        <v>22</v>
      </c>
      <c r="I121" s="2" t="s">
        <v>18</v>
      </c>
      <c r="J121" s="3" t="n">
        <v>8</v>
      </c>
      <c r="K121" s="12" t="s">
        <v>22</v>
      </c>
      <c r="L121" s="3" t="n">
        <v>3</v>
      </c>
      <c r="O121" s="4" t="s">
        <v>70</v>
      </c>
    </row>
    <row r="122" customFormat="false" ht="15" hidden="false" customHeight="false" outlineLevel="0" collapsed="false">
      <c r="D122" s="3" t="n">
        <v>14</v>
      </c>
      <c r="E122" s="3" t="n">
        <v>8</v>
      </c>
      <c r="F122" s="3" t="n">
        <v>1932</v>
      </c>
      <c r="G122" s="2" t="s">
        <v>28</v>
      </c>
      <c r="H122" s="12" t="s">
        <v>22</v>
      </c>
      <c r="I122" s="22" t="s">
        <v>61</v>
      </c>
      <c r="J122" s="3" t="n">
        <v>3</v>
      </c>
      <c r="K122" s="12" t="s">
        <v>22</v>
      </c>
      <c r="L122" s="3" t="n">
        <v>4</v>
      </c>
      <c r="O122" s="4" t="s">
        <v>70</v>
      </c>
    </row>
    <row r="123" customFormat="false" ht="15" hidden="false" customHeight="false" outlineLevel="0" collapsed="false">
      <c r="G123" s="2"/>
      <c r="H123" s="12"/>
      <c r="I123" s="2"/>
      <c r="K123" s="12"/>
    </row>
    <row r="124" customFormat="false" ht="15" hidden="false" customHeight="false" outlineLevel="0" collapsed="false">
      <c r="G124" s="11" t="s">
        <v>24</v>
      </c>
      <c r="H124" s="12"/>
      <c r="K124" s="12"/>
    </row>
    <row r="125" customFormat="false" ht="15" hidden="false" customHeight="false" outlineLevel="0" collapsed="false">
      <c r="D125" s="3" t="n">
        <v>14</v>
      </c>
      <c r="E125" s="3" t="n">
        <v>8</v>
      </c>
      <c r="F125" s="3" t="n">
        <v>1932</v>
      </c>
      <c r="G125" s="11" t="s">
        <v>51</v>
      </c>
      <c r="H125" s="12" t="s">
        <v>22</v>
      </c>
      <c r="I125" s="4" t="s">
        <v>61</v>
      </c>
      <c r="J125" s="3" t="n">
        <v>12</v>
      </c>
      <c r="K125" s="12" t="s">
        <v>22</v>
      </c>
      <c r="L125" s="3" t="n">
        <v>3</v>
      </c>
      <c r="O125" s="4" t="s">
        <v>70</v>
      </c>
    </row>
    <row r="126" customFormat="false" ht="15" hidden="false" customHeight="false" outlineLevel="0" collapsed="false">
      <c r="H126" s="12"/>
      <c r="K126" s="12"/>
    </row>
    <row r="127" customFormat="false" ht="15" hidden="false" customHeight="false" outlineLevel="0" collapsed="false">
      <c r="G127" s="2"/>
      <c r="H127" s="12"/>
      <c r="K127" s="12"/>
    </row>
    <row r="128" customFormat="false" ht="15" hidden="false" customHeight="false" outlineLevel="0" collapsed="false">
      <c r="A128" s="13"/>
      <c r="B128" s="14" t="s">
        <v>71</v>
      </c>
      <c r="C128" s="13"/>
      <c r="D128" s="15"/>
      <c r="E128" s="15"/>
      <c r="F128" s="15"/>
      <c r="G128" s="14" t="s">
        <v>72</v>
      </c>
      <c r="H128" s="16"/>
      <c r="I128" s="17"/>
      <c r="J128" s="15"/>
      <c r="K128" s="16"/>
      <c r="L128" s="15"/>
      <c r="M128" s="17"/>
      <c r="N128" s="15"/>
      <c r="O128" s="17"/>
    </row>
    <row r="129" customFormat="false" ht="15" hidden="false" customHeight="false" outlineLevel="0" collapsed="false">
      <c r="A129" s="1" t="n">
        <v>1</v>
      </c>
      <c r="B129" s="2" t="s">
        <v>73</v>
      </c>
      <c r="G129" s="11" t="s">
        <v>74</v>
      </c>
    </row>
    <row r="130" customFormat="false" ht="15" hidden="false" customHeight="false" outlineLevel="0" collapsed="false">
      <c r="A130" s="1" t="n">
        <v>2</v>
      </c>
      <c r="B130" s="4" t="s">
        <v>20</v>
      </c>
      <c r="C130" s="1" t="n">
        <v>1</v>
      </c>
      <c r="D130" s="3" t="n">
        <v>5</v>
      </c>
      <c r="E130" s="3" t="n">
        <v>7</v>
      </c>
      <c r="F130" s="3" t="n">
        <v>1933</v>
      </c>
      <c r="G130" s="2" t="s">
        <v>67</v>
      </c>
      <c r="H130" s="12" t="s">
        <v>22</v>
      </c>
      <c r="I130" s="4" t="s">
        <v>75</v>
      </c>
      <c r="J130" s="3" t="n">
        <v>4</v>
      </c>
      <c r="K130" s="12" t="s">
        <v>22</v>
      </c>
      <c r="L130" s="3" t="n">
        <v>1</v>
      </c>
    </row>
    <row r="131" customFormat="false" ht="15" hidden="false" customHeight="false" outlineLevel="0" collapsed="false">
      <c r="A131" s="1" t="n">
        <v>3</v>
      </c>
      <c r="B131" s="4" t="s">
        <v>68</v>
      </c>
      <c r="C131" s="1" t="n">
        <v>1</v>
      </c>
      <c r="D131" s="3" t="n">
        <v>8</v>
      </c>
      <c r="E131" s="3" t="n">
        <v>7</v>
      </c>
      <c r="F131" s="3" t="n">
        <v>1933</v>
      </c>
      <c r="G131" s="22" t="s">
        <v>75</v>
      </c>
      <c r="H131" s="12" t="s">
        <v>22</v>
      </c>
      <c r="I131" s="2" t="s">
        <v>67</v>
      </c>
      <c r="J131" s="3" t="n">
        <v>12</v>
      </c>
      <c r="K131" s="12" t="s">
        <v>22</v>
      </c>
      <c r="L131" s="3" t="n">
        <v>2</v>
      </c>
    </row>
    <row r="132" customFormat="false" ht="15" hidden="false" customHeight="false" outlineLevel="0" collapsed="false">
      <c r="B132" s="2" t="s">
        <v>18</v>
      </c>
      <c r="C132" s="1" t="n">
        <v>1</v>
      </c>
      <c r="D132" s="3" t="n">
        <v>16</v>
      </c>
      <c r="E132" s="3" t="n">
        <v>7</v>
      </c>
      <c r="F132" s="3" t="n">
        <v>1933</v>
      </c>
      <c r="G132" s="11" t="s">
        <v>66</v>
      </c>
      <c r="H132" s="12" t="s">
        <v>22</v>
      </c>
      <c r="I132" s="4" t="s">
        <v>75</v>
      </c>
      <c r="J132" s="3" t="n">
        <v>3</v>
      </c>
      <c r="K132" s="12" t="s">
        <v>22</v>
      </c>
      <c r="L132" s="3" t="n">
        <v>1</v>
      </c>
    </row>
    <row r="133" customFormat="false" ht="15" hidden="false" customHeight="false" outlineLevel="0" collapsed="false">
      <c r="A133" s="1" t="n">
        <v>5</v>
      </c>
      <c r="B133" s="4" t="s">
        <v>76</v>
      </c>
      <c r="C133" s="1" t="n">
        <v>2</v>
      </c>
      <c r="G133" s="26" t="s">
        <v>77</v>
      </c>
      <c r="H133" s="12"/>
      <c r="K133" s="12"/>
    </row>
    <row r="134" customFormat="false" ht="15" hidden="false" customHeight="false" outlineLevel="0" collapsed="false">
      <c r="A134" s="1" t="n">
        <v>6</v>
      </c>
      <c r="B134" s="2" t="s">
        <v>51</v>
      </c>
      <c r="C134" s="1" t="n">
        <v>3</v>
      </c>
      <c r="D134" s="3" t="n">
        <v>16</v>
      </c>
      <c r="E134" s="3" t="n">
        <v>7</v>
      </c>
      <c r="F134" s="3" t="n">
        <v>1933</v>
      </c>
      <c r="G134" s="2" t="s">
        <v>54</v>
      </c>
      <c r="H134" s="12" t="s">
        <v>22</v>
      </c>
      <c r="I134" s="4" t="s">
        <v>28</v>
      </c>
      <c r="J134" s="3" t="n">
        <v>5</v>
      </c>
      <c r="K134" s="12" t="s">
        <v>22</v>
      </c>
      <c r="L134" s="3" t="n">
        <v>1</v>
      </c>
    </row>
    <row r="135" customFormat="false" ht="15" hidden="false" customHeight="false" outlineLevel="0" collapsed="false">
      <c r="B135" s="4" t="s">
        <v>62</v>
      </c>
      <c r="C135" s="1" t="n">
        <v>3</v>
      </c>
      <c r="D135" s="3" t="n">
        <v>18</v>
      </c>
      <c r="E135" s="3" t="n">
        <v>7</v>
      </c>
      <c r="F135" s="3" t="n">
        <v>1933</v>
      </c>
      <c r="G135" s="2" t="s">
        <v>20</v>
      </c>
      <c r="H135" s="12" t="s">
        <v>22</v>
      </c>
      <c r="I135" s="2" t="s">
        <v>54</v>
      </c>
      <c r="J135" s="3" t="n">
        <v>7</v>
      </c>
      <c r="K135" s="12" t="s">
        <v>22</v>
      </c>
      <c r="L135" s="3" t="n">
        <v>1</v>
      </c>
    </row>
    <row r="136" customFormat="false" ht="15" hidden="false" customHeight="false" outlineLevel="0" collapsed="false">
      <c r="B136" s="2" t="s">
        <v>54</v>
      </c>
      <c r="C136" s="1" t="n">
        <v>3</v>
      </c>
      <c r="D136" s="3" t="n">
        <v>20</v>
      </c>
      <c r="E136" s="3" t="n">
        <v>7</v>
      </c>
      <c r="F136" s="3" t="n">
        <v>1933</v>
      </c>
      <c r="G136" s="4" t="s">
        <v>28</v>
      </c>
      <c r="H136" s="12" t="s">
        <v>22</v>
      </c>
      <c r="I136" s="11" t="s">
        <v>20</v>
      </c>
      <c r="J136" s="3" t="n">
        <v>3</v>
      </c>
      <c r="K136" s="12" t="s">
        <v>22</v>
      </c>
      <c r="L136" s="3" t="n">
        <v>6</v>
      </c>
    </row>
    <row r="137" customFormat="false" ht="15" hidden="false" customHeight="false" outlineLevel="0" collapsed="false">
      <c r="B137" s="4" t="s">
        <v>28</v>
      </c>
      <c r="C137" s="1" t="n">
        <v>4</v>
      </c>
      <c r="E137" s="3" t="n">
        <v>7</v>
      </c>
      <c r="F137" s="3" t="n">
        <v>1933</v>
      </c>
      <c r="G137" s="2" t="s">
        <v>21</v>
      </c>
      <c r="H137" s="12" t="s">
        <v>22</v>
      </c>
      <c r="I137" s="2" t="s">
        <v>51</v>
      </c>
      <c r="J137" s="3" t="n">
        <v>5</v>
      </c>
      <c r="K137" s="12" t="s">
        <v>22</v>
      </c>
      <c r="L137" s="3" t="n">
        <v>6</v>
      </c>
    </row>
    <row r="138" customFormat="false" ht="15" hidden="false" customHeight="false" outlineLevel="0" collapsed="false">
      <c r="B138" s="4" t="s">
        <v>78</v>
      </c>
      <c r="C138" s="1" t="n">
        <v>4</v>
      </c>
      <c r="E138" s="3" t="n">
        <v>7</v>
      </c>
      <c r="F138" s="3" t="n">
        <v>1933</v>
      </c>
      <c r="G138" s="11" t="s">
        <v>51</v>
      </c>
      <c r="H138" s="12" t="s">
        <v>22</v>
      </c>
      <c r="I138" s="2" t="s">
        <v>21</v>
      </c>
      <c r="J138" s="3" t="n">
        <v>6</v>
      </c>
      <c r="K138" s="12" t="s">
        <v>22</v>
      </c>
      <c r="L138" s="3" t="n">
        <v>5</v>
      </c>
    </row>
    <row r="139" customFormat="false" ht="15" hidden="false" customHeight="false" outlineLevel="0" collapsed="false">
      <c r="B139" s="4" t="s">
        <v>36</v>
      </c>
      <c r="C139" s="1" t="n">
        <v>5</v>
      </c>
      <c r="E139" s="3" t="n">
        <v>7</v>
      </c>
      <c r="F139" s="3" t="n">
        <v>1933</v>
      </c>
      <c r="G139" s="11" t="s">
        <v>36</v>
      </c>
      <c r="H139" s="12" t="s">
        <v>22</v>
      </c>
      <c r="I139" s="4" t="s">
        <v>79</v>
      </c>
      <c r="J139" s="3" t="s">
        <v>47</v>
      </c>
      <c r="K139" s="12" t="s">
        <v>22</v>
      </c>
    </row>
    <row r="140" customFormat="false" ht="15" hidden="false" customHeight="false" outlineLevel="0" collapsed="false">
      <c r="A140" s="1" t="n">
        <v>12</v>
      </c>
      <c r="B140" s="2" t="s">
        <v>66</v>
      </c>
      <c r="C140" s="1" t="n">
        <v>6</v>
      </c>
      <c r="E140" s="3" t="n">
        <v>7</v>
      </c>
      <c r="F140" s="3" t="n">
        <v>1933</v>
      </c>
      <c r="G140" s="11" t="s">
        <v>78</v>
      </c>
      <c r="H140" s="12" t="s">
        <v>22</v>
      </c>
      <c r="I140" s="4" t="s">
        <v>80</v>
      </c>
      <c r="J140" s="3" t="s">
        <v>47</v>
      </c>
      <c r="K140" s="12" t="s">
        <v>22</v>
      </c>
    </row>
    <row r="141" customFormat="false" ht="15" hidden="false" customHeight="false" outlineLevel="0" collapsed="false">
      <c r="B141" s="2" t="s">
        <v>63</v>
      </c>
      <c r="C141" s="1" t="n">
        <v>7</v>
      </c>
      <c r="D141" s="3" t="n">
        <v>18</v>
      </c>
      <c r="E141" s="3" t="n">
        <v>7</v>
      </c>
      <c r="F141" s="3" t="n">
        <v>1933</v>
      </c>
      <c r="G141" s="2" t="s">
        <v>63</v>
      </c>
      <c r="H141" s="12" t="s">
        <v>22</v>
      </c>
      <c r="I141" s="4" t="s">
        <v>64</v>
      </c>
      <c r="J141" s="3" t="n">
        <v>9</v>
      </c>
      <c r="K141" s="12" t="s">
        <v>22</v>
      </c>
      <c r="L141" s="3" t="n">
        <v>15</v>
      </c>
    </row>
    <row r="142" customFormat="false" ht="15" hidden="false" customHeight="false" outlineLevel="0" collapsed="false">
      <c r="B142" s="2" t="s">
        <v>21</v>
      </c>
      <c r="C142" s="1" t="n">
        <v>7</v>
      </c>
      <c r="D142" s="3" t="n">
        <v>19</v>
      </c>
      <c r="E142" s="3" t="n">
        <v>7</v>
      </c>
      <c r="F142" s="3" t="n">
        <v>1933</v>
      </c>
      <c r="G142" s="22" t="s">
        <v>64</v>
      </c>
      <c r="H142" s="12" t="s">
        <v>22</v>
      </c>
      <c r="I142" s="2" t="s">
        <v>63</v>
      </c>
      <c r="J142" s="3" t="n">
        <v>18</v>
      </c>
      <c r="K142" s="12" t="s">
        <v>22</v>
      </c>
      <c r="L142" s="3" t="n">
        <v>3</v>
      </c>
    </row>
    <row r="143" customFormat="false" ht="15" hidden="false" customHeight="false" outlineLevel="0" collapsed="false">
      <c r="B143" s="4" t="s">
        <v>61</v>
      </c>
      <c r="C143" s="1" t="n">
        <v>8</v>
      </c>
      <c r="D143" s="3" t="n">
        <v>9</v>
      </c>
      <c r="E143" s="3" t="n">
        <v>7</v>
      </c>
      <c r="F143" s="3" t="n">
        <v>1933</v>
      </c>
      <c r="G143" s="2" t="s">
        <v>81</v>
      </c>
      <c r="H143" s="12" t="s">
        <v>22</v>
      </c>
      <c r="I143" s="22" t="s">
        <v>62</v>
      </c>
      <c r="J143" s="3" t="n">
        <v>2</v>
      </c>
      <c r="K143" s="12" t="s">
        <v>22</v>
      </c>
      <c r="L143" s="3" t="n">
        <v>7</v>
      </c>
    </row>
    <row r="144" customFormat="false" ht="15" hidden="false" customHeight="false" outlineLevel="0" collapsed="false">
      <c r="B144" s="2" t="s">
        <v>69</v>
      </c>
      <c r="C144" s="1" t="n">
        <v>9</v>
      </c>
      <c r="D144" s="3" t="n">
        <v>19</v>
      </c>
      <c r="E144" s="3" t="n">
        <v>7</v>
      </c>
      <c r="F144" s="3" t="n">
        <v>1933</v>
      </c>
      <c r="G144" s="4" t="s">
        <v>61</v>
      </c>
      <c r="H144" s="12" t="s">
        <v>22</v>
      </c>
      <c r="I144" s="22" t="s">
        <v>68</v>
      </c>
      <c r="J144" s="3" t="n">
        <v>1</v>
      </c>
      <c r="K144" s="12" t="s">
        <v>22</v>
      </c>
      <c r="L144" s="3" t="n">
        <v>11</v>
      </c>
    </row>
    <row r="145" customFormat="false" ht="15" hidden="false" customHeight="false" outlineLevel="0" collapsed="false">
      <c r="B145" s="2" t="s">
        <v>53</v>
      </c>
      <c r="C145" s="1" t="n">
        <v>9</v>
      </c>
      <c r="D145" s="3" t="n">
        <v>18</v>
      </c>
      <c r="E145" s="3" t="n">
        <v>7</v>
      </c>
      <c r="F145" s="3" t="n">
        <v>1933</v>
      </c>
      <c r="G145" s="4" t="s">
        <v>68</v>
      </c>
      <c r="H145" s="12" t="s">
        <v>22</v>
      </c>
      <c r="I145" s="4" t="s">
        <v>61</v>
      </c>
      <c r="J145" s="3" t="n">
        <v>8</v>
      </c>
      <c r="K145" s="12" t="s">
        <v>22</v>
      </c>
      <c r="L145" s="3" t="n">
        <v>0</v>
      </c>
    </row>
    <row r="146" customFormat="false" ht="15" hidden="false" customHeight="false" outlineLevel="0" collapsed="false">
      <c r="B146" s="2" t="s">
        <v>81</v>
      </c>
      <c r="C146" s="1" t="n">
        <v>10</v>
      </c>
      <c r="F146" s="3" t="n">
        <v>1933</v>
      </c>
      <c r="G146" s="2" t="s">
        <v>53</v>
      </c>
      <c r="H146" s="12" t="s">
        <v>22</v>
      </c>
      <c r="I146" s="2" t="s">
        <v>69</v>
      </c>
      <c r="J146" s="3" t="s">
        <v>47</v>
      </c>
      <c r="K146" s="12" t="s">
        <v>22</v>
      </c>
    </row>
    <row r="147" customFormat="false" ht="15" hidden="false" customHeight="false" outlineLevel="0" collapsed="false">
      <c r="B147" s="4" t="s">
        <v>80</v>
      </c>
      <c r="C147" s="1" t="n">
        <v>10</v>
      </c>
      <c r="D147" s="3" t="n">
        <v>12</v>
      </c>
      <c r="E147" s="3" t="n">
        <v>7</v>
      </c>
      <c r="F147" s="3" t="n">
        <v>1933</v>
      </c>
      <c r="G147" s="11" t="s">
        <v>69</v>
      </c>
      <c r="H147" s="12" t="s">
        <v>22</v>
      </c>
      <c r="I147" s="2" t="s">
        <v>53</v>
      </c>
      <c r="J147" s="3" t="n">
        <v>17</v>
      </c>
      <c r="K147" s="12" t="s">
        <v>22</v>
      </c>
      <c r="L147" s="3" t="n">
        <v>0</v>
      </c>
    </row>
    <row r="148" customFormat="false" ht="15" hidden="false" customHeight="false" outlineLevel="0" collapsed="false">
      <c r="B148" s="4" t="s">
        <v>79</v>
      </c>
      <c r="C148" s="1"/>
    </row>
    <row r="149" customFormat="false" ht="15" hidden="false" customHeight="false" outlineLevel="0" collapsed="false">
      <c r="B149" s="4" t="s">
        <v>75</v>
      </c>
      <c r="C149" s="1"/>
      <c r="G149" s="22" t="s">
        <v>82</v>
      </c>
      <c r="H149" s="12"/>
      <c r="K149" s="12"/>
    </row>
    <row r="150" customFormat="false" ht="15" hidden="false" customHeight="false" outlineLevel="0" collapsed="false">
      <c r="B150" s="2" t="s">
        <v>67</v>
      </c>
      <c r="C150" s="1"/>
      <c r="D150" s="3" t="n">
        <v>29</v>
      </c>
      <c r="E150" s="3" t="n">
        <v>7</v>
      </c>
      <c r="F150" s="3" t="n">
        <v>1933</v>
      </c>
      <c r="G150" s="11" t="s">
        <v>20</v>
      </c>
      <c r="H150" s="12" t="s">
        <v>22</v>
      </c>
      <c r="I150" s="4" t="s">
        <v>76</v>
      </c>
      <c r="J150" s="3" t="n">
        <v>7</v>
      </c>
      <c r="K150" s="12" t="s">
        <v>22</v>
      </c>
      <c r="L150" s="3" t="n">
        <v>3</v>
      </c>
    </row>
    <row r="151" customFormat="false" ht="15" hidden="false" customHeight="false" outlineLevel="0" collapsed="false">
      <c r="B151" s="11"/>
      <c r="C151" s="1"/>
      <c r="D151" s="3" t="n">
        <v>9</v>
      </c>
      <c r="E151" s="3" t="n">
        <v>8</v>
      </c>
      <c r="F151" s="3" t="n">
        <v>1933</v>
      </c>
      <c r="G151" s="11" t="s">
        <v>18</v>
      </c>
      <c r="H151" s="12" t="s">
        <v>22</v>
      </c>
      <c r="I151" s="4" t="s">
        <v>78</v>
      </c>
      <c r="J151" s="3" t="n">
        <v>13</v>
      </c>
      <c r="K151" s="12" t="s">
        <v>22</v>
      </c>
      <c r="L151" s="3" t="n">
        <v>9</v>
      </c>
    </row>
    <row r="152" customFormat="false" ht="15" hidden="false" customHeight="false" outlineLevel="0" collapsed="false">
      <c r="B152" s="11"/>
      <c r="C152" s="1"/>
      <c r="D152" s="3" t="n">
        <v>9</v>
      </c>
      <c r="E152" s="3" t="n">
        <v>8</v>
      </c>
      <c r="F152" s="3" t="n">
        <v>1933</v>
      </c>
      <c r="G152" s="4" t="s">
        <v>36</v>
      </c>
      <c r="H152" s="12" t="s">
        <v>22</v>
      </c>
      <c r="I152" s="22" t="s">
        <v>66</v>
      </c>
      <c r="J152" s="3" t="n">
        <v>0</v>
      </c>
      <c r="K152" s="12" t="s">
        <v>22</v>
      </c>
      <c r="L152" s="3" t="n">
        <v>3</v>
      </c>
    </row>
    <row r="153" customFormat="false" ht="15" hidden="false" customHeight="false" outlineLevel="0" collapsed="false">
      <c r="B153" s="11"/>
      <c r="C153" s="1"/>
      <c r="D153" s="3" t="n">
        <v>23</v>
      </c>
      <c r="E153" s="3" t="n">
        <v>8</v>
      </c>
      <c r="F153" s="3" t="n">
        <v>1933</v>
      </c>
      <c r="G153" s="22" t="s">
        <v>68</v>
      </c>
      <c r="H153" s="12" t="s">
        <v>22</v>
      </c>
      <c r="I153" s="2" t="s">
        <v>69</v>
      </c>
      <c r="J153" s="3" t="n">
        <v>4</v>
      </c>
      <c r="K153" s="12" t="s">
        <v>22</v>
      </c>
      <c r="L153" s="3" t="n">
        <v>3</v>
      </c>
    </row>
    <row r="154" customFormat="false" ht="15" hidden="false" customHeight="false" outlineLevel="0" collapsed="false">
      <c r="B154" s="11"/>
      <c r="C154" s="1"/>
    </row>
    <row r="155" customFormat="false" ht="15" hidden="false" customHeight="false" outlineLevel="0" collapsed="false">
      <c r="B155" s="11"/>
      <c r="C155" s="1"/>
      <c r="G155" s="11" t="s">
        <v>83</v>
      </c>
    </row>
    <row r="156" customFormat="false" ht="15" hidden="false" customHeight="false" outlineLevel="0" collapsed="false">
      <c r="B156" s="11"/>
      <c r="C156" s="1"/>
      <c r="F156" s="3" t="n">
        <v>1933</v>
      </c>
      <c r="G156" s="4" t="s">
        <v>62</v>
      </c>
      <c r="H156" s="12" t="s">
        <v>22</v>
      </c>
      <c r="I156" s="22" t="s">
        <v>68</v>
      </c>
      <c r="J156" s="3" t="n">
        <v>5</v>
      </c>
      <c r="K156" s="12" t="s">
        <v>22</v>
      </c>
      <c r="L156" s="3" t="n">
        <v>9</v>
      </c>
    </row>
    <row r="157" customFormat="false" ht="15" hidden="false" customHeight="false" outlineLevel="0" collapsed="false">
      <c r="B157" s="11"/>
      <c r="F157" s="3" t="n">
        <v>1933</v>
      </c>
      <c r="G157" s="11" t="s">
        <v>64</v>
      </c>
      <c r="H157" s="12" t="s">
        <v>22</v>
      </c>
      <c r="I157" s="2" t="s">
        <v>51</v>
      </c>
      <c r="J157" s="3" t="n">
        <v>2</v>
      </c>
      <c r="K157" s="12" t="s">
        <v>22</v>
      </c>
      <c r="L157" s="3" t="n">
        <v>1</v>
      </c>
    </row>
    <row r="158" customFormat="false" ht="15" hidden="false" customHeight="false" outlineLevel="0" collapsed="false">
      <c r="B158" s="11"/>
      <c r="D158" s="3" t="n">
        <v>9</v>
      </c>
      <c r="E158" s="3" t="n">
        <v>8</v>
      </c>
      <c r="F158" s="3" t="n">
        <v>1933</v>
      </c>
      <c r="G158" s="11" t="s">
        <v>18</v>
      </c>
      <c r="H158" s="12" t="s">
        <v>22</v>
      </c>
      <c r="I158" s="4" t="s">
        <v>66</v>
      </c>
      <c r="J158" s="3" t="n">
        <v>5</v>
      </c>
      <c r="K158" s="12" t="s">
        <v>22</v>
      </c>
      <c r="L158" s="3" t="n">
        <v>3</v>
      </c>
    </row>
    <row r="159" customFormat="false" ht="15" hidden="false" customHeight="false" outlineLevel="0" collapsed="false">
      <c r="B159" s="11"/>
      <c r="C159" s="1"/>
    </row>
    <row r="160" customFormat="false" ht="15" hidden="false" customHeight="false" outlineLevel="0" collapsed="false">
      <c r="B160" s="11"/>
      <c r="C160" s="1"/>
      <c r="G160" s="11" t="s">
        <v>29</v>
      </c>
      <c r="H160" s="12"/>
      <c r="K160" s="12"/>
    </row>
    <row r="161" customFormat="false" ht="15" hidden="false" customHeight="false" outlineLevel="0" collapsed="false">
      <c r="B161" s="11"/>
      <c r="C161" s="1"/>
      <c r="D161" s="18" t="n">
        <v>27</v>
      </c>
      <c r="E161" s="18" t="n">
        <v>8</v>
      </c>
      <c r="F161" s="18" t="n">
        <v>1933</v>
      </c>
      <c r="G161" s="23" t="s">
        <v>64</v>
      </c>
      <c r="H161" s="20" t="s">
        <v>22</v>
      </c>
      <c r="I161" s="24" t="s">
        <v>68</v>
      </c>
      <c r="J161" s="18" t="n">
        <v>5</v>
      </c>
      <c r="K161" s="20" t="s">
        <v>22</v>
      </c>
      <c r="L161" s="18" t="n">
        <v>0</v>
      </c>
      <c r="O161" s="4" t="s">
        <v>84</v>
      </c>
    </row>
    <row r="162" customFormat="false" ht="15" hidden="false" customHeight="false" outlineLevel="0" collapsed="false">
      <c r="B162" s="11"/>
      <c r="C162" s="1"/>
      <c r="D162" s="3" t="n">
        <v>27</v>
      </c>
      <c r="E162" s="3" t="n">
        <v>8</v>
      </c>
      <c r="F162" s="3" t="n">
        <v>1933</v>
      </c>
      <c r="G162" s="11" t="s">
        <v>20</v>
      </c>
      <c r="H162" s="12" t="s">
        <v>22</v>
      </c>
      <c r="I162" s="2" t="s">
        <v>18</v>
      </c>
      <c r="J162" s="3" t="n">
        <v>2</v>
      </c>
      <c r="K162" s="12" t="s">
        <v>22</v>
      </c>
      <c r="L162" s="3" t="n">
        <v>1</v>
      </c>
      <c r="O162" s="4" t="s">
        <v>84</v>
      </c>
    </row>
    <row r="163" customFormat="false" ht="15" hidden="false" customHeight="false" outlineLevel="0" collapsed="false">
      <c r="B163" s="11"/>
      <c r="C163" s="1"/>
    </row>
    <row r="164" customFormat="false" ht="15" hidden="false" customHeight="false" outlineLevel="0" collapsed="false">
      <c r="B164" s="11"/>
      <c r="C164" s="1"/>
      <c r="G164" s="11" t="s">
        <v>24</v>
      </c>
      <c r="H164" s="12"/>
      <c r="I164" s="12"/>
      <c r="K164" s="12"/>
      <c r="L164" s="12"/>
      <c r="M164" s="27"/>
    </row>
    <row r="165" customFormat="false" ht="15" hidden="false" customHeight="false" outlineLevel="0" collapsed="false">
      <c r="B165" s="11"/>
      <c r="C165" s="1"/>
      <c r="F165" s="3" t="n">
        <v>1933</v>
      </c>
      <c r="G165" s="11" t="s">
        <v>64</v>
      </c>
      <c r="H165" s="12" t="s">
        <v>22</v>
      </c>
      <c r="I165" s="4" t="s">
        <v>20</v>
      </c>
      <c r="J165" s="3" t="n">
        <v>2</v>
      </c>
      <c r="K165" s="12" t="s">
        <v>22</v>
      </c>
      <c r="L165" s="3" t="n">
        <v>0</v>
      </c>
    </row>
    <row r="166" customFormat="false" ht="15" hidden="false" customHeight="false" outlineLevel="0" collapsed="false">
      <c r="B166" s="11"/>
      <c r="C166" s="1"/>
      <c r="G166" s="11"/>
      <c r="H166" s="12"/>
      <c r="K166" s="12"/>
    </row>
    <row r="167" customFormat="false" ht="15" hidden="false" customHeight="false" outlineLevel="0" collapsed="false">
      <c r="B167" s="11"/>
      <c r="C167" s="1"/>
      <c r="G167" s="11"/>
      <c r="H167" s="12"/>
      <c r="K167" s="12"/>
    </row>
    <row r="168" customFormat="false" ht="15" hidden="false" customHeight="false" outlineLevel="0" collapsed="false">
      <c r="A168" s="13"/>
      <c r="B168" s="14" t="s">
        <v>85</v>
      </c>
      <c r="C168" s="15"/>
      <c r="D168" s="15"/>
      <c r="E168" s="15"/>
      <c r="F168" s="15"/>
      <c r="G168" s="14" t="s">
        <v>86</v>
      </c>
      <c r="H168" s="16"/>
      <c r="I168" s="25"/>
      <c r="J168" s="15"/>
      <c r="K168" s="16"/>
      <c r="L168" s="15"/>
      <c r="M168" s="17"/>
      <c r="N168" s="15"/>
      <c r="O168" s="17"/>
    </row>
    <row r="169" customFormat="false" ht="15" hidden="false" customHeight="false" outlineLevel="0" collapsed="false">
      <c r="A169" s="1" t="n">
        <v>1</v>
      </c>
      <c r="B169" s="4" t="s">
        <v>21</v>
      </c>
      <c r="G169" s="11" t="s">
        <v>87</v>
      </c>
    </row>
    <row r="170" customFormat="false" ht="15" hidden="false" customHeight="false" outlineLevel="0" collapsed="false">
      <c r="A170" s="1" t="n">
        <v>2</v>
      </c>
      <c r="B170" s="4" t="s">
        <v>68</v>
      </c>
      <c r="D170" s="3" t="n">
        <v>29</v>
      </c>
      <c r="E170" s="3" t="n">
        <v>6</v>
      </c>
      <c r="F170" s="3" t="n">
        <v>1934</v>
      </c>
      <c r="G170" s="2" t="s">
        <v>88</v>
      </c>
      <c r="H170" s="12" t="s">
        <v>22</v>
      </c>
      <c r="I170" s="2" t="s">
        <v>78</v>
      </c>
      <c r="J170" s="3" t="n">
        <v>7</v>
      </c>
      <c r="K170" s="12" t="s">
        <v>22</v>
      </c>
      <c r="L170" s="3" t="n">
        <v>2</v>
      </c>
    </row>
    <row r="171" customFormat="false" ht="15" hidden="false" customHeight="false" outlineLevel="0" collapsed="false">
      <c r="A171" s="1" t="n">
        <v>3</v>
      </c>
      <c r="B171" s="2" t="s">
        <v>51</v>
      </c>
      <c r="D171" s="3" t="n">
        <v>2</v>
      </c>
      <c r="E171" s="3" t="n">
        <v>7</v>
      </c>
      <c r="F171" s="3" t="n">
        <v>1934</v>
      </c>
      <c r="G171" s="2" t="s">
        <v>78</v>
      </c>
      <c r="H171" s="12" t="s">
        <v>22</v>
      </c>
      <c r="I171" s="11" t="s">
        <v>88</v>
      </c>
      <c r="J171" s="3" t="n">
        <v>5</v>
      </c>
      <c r="K171" s="12" t="s">
        <v>22</v>
      </c>
      <c r="L171" s="3" t="n">
        <v>2</v>
      </c>
    </row>
    <row r="172" customFormat="false" ht="15" hidden="false" customHeight="false" outlineLevel="0" collapsed="false">
      <c r="A172" s="1" t="n">
        <v>4</v>
      </c>
      <c r="B172" s="2" t="s">
        <v>67</v>
      </c>
      <c r="D172" s="3" t="n">
        <v>27</v>
      </c>
      <c r="E172" s="3" t="n">
        <v>6</v>
      </c>
      <c r="F172" s="3" t="n">
        <v>1934</v>
      </c>
      <c r="G172" s="2" t="s">
        <v>89</v>
      </c>
      <c r="H172" s="12" t="s">
        <v>22</v>
      </c>
      <c r="I172" s="2" t="s">
        <v>90</v>
      </c>
      <c r="J172" s="3" t="n">
        <v>4</v>
      </c>
      <c r="K172" s="12" t="s">
        <v>22</v>
      </c>
      <c r="L172" s="3" t="n">
        <v>2</v>
      </c>
    </row>
    <row r="173" customFormat="false" ht="15" hidden="false" customHeight="false" outlineLevel="0" collapsed="false">
      <c r="A173" s="1" t="n">
        <v>5</v>
      </c>
      <c r="B173" s="2" t="s">
        <v>91</v>
      </c>
      <c r="D173" s="3" t="n">
        <v>29</v>
      </c>
      <c r="E173" s="3" t="n">
        <v>6</v>
      </c>
      <c r="F173" s="3" t="n">
        <v>1934</v>
      </c>
      <c r="G173" s="2" t="s">
        <v>90</v>
      </c>
      <c r="H173" s="12" t="s">
        <v>22</v>
      </c>
      <c r="I173" s="11" t="s">
        <v>89</v>
      </c>
      <c r="J173" s="3" t="n">
        <v>0</v>
      </c>
      <c r="K173" s="12" t="s">
        <v>22</v>
      </c>
      <c r="L173" s="3" t="n">
        <v>11</v>
      </c>
    </row>
    <row r="174" customFormat="false" ht="15" hidden="false" customHeight="false" outlineLevel="0" collapsed="false">
      <c r="A174" s="1" t="n">
        <v>6</v>
      </c>
      <c r="B174" s="2" t="s">
        <v>69</v>
      </c>
      <c r="D174" s="3" t="n">
        <v>21</v>
      </c>
      <c r="E174" s="3" t="n">
        <v>6</v>
      </c>
      <c r="F174" s="3" t="n">
        <v>1934</v>
      </c>
      <c r="G174" s="2" t="s">
        <v>67</v>
      </c>
      <c r="H174" s="12" t="s">
        <v>22</v>
      </c>
      <c r="I174" s="2" t="s">
        <v>92</v>
      </c>
      <c r="J174" s="3" t="n">
        <v>6</v>
      </c>
      <c r="K174" s="12" t="s">
        <v>22</v>
      </c>
      <c r="L174" s="3" t="n">
        <v>2</v>
      </c>
    </row>
    <row r="175" customFormat="false" ht="15" hidden="false" customHeight="false" outlineLevel="0" collapsed="false">
      <c r="B175" s="2" t="s">
        <v>93</v>
      </c>
      <c r="D175" s="3" t="n">
        <v>27</v>
      </c>
      <c r="E175" s="3" t="n">
        <v>6</v>
      </c>
      <c r="F175" s="3" t="n">
        <v>1934</v>
      </c>
      <c r="G175" s="11" t="s">
        <v>67</v>
      </c>
      <c r="H175" s="12" t="s">
        <v>22</v>
      </c>
      <c r="I175" s="2" t="s">
        <v>92</v>
      </c>
      <c r="J175" s="3" t="n">
        <v>9</v>
      </c>
      <c r="K175" s="12" t="s">
        <v>22</v>
      </c>
      <c r="L175" s="3" t="n">
        <v>6</v>
      </c>
    </row>
    <row r="176" customFormat="false" ht="15" hidden="false" customHeight="false" outlineLevel="0" collapsed="false">
      <c r="B176" s="2" t="s">
        <v>89</v>
      </c>
      <c r="D176" s="3" t="n">
        <v>13</v>
      </c>
      <c r="E176" s="3" t="n">
        <v>6</v>
      </c>
      <c r="F176" s="3" t="n">
        <v>1934</v>
      </c>
      <c r="G176" s="11" t="s">
        <v>64</v>
      </c>
      <c r="H176" s="12" t="s">
        <v>22</v>
      </c>
      <c r="I176" s="2" t="s">
        <v>94</v>
      </c>
      <c r="J176" s="3" t="n">
        <v>16</v>
      </c>
      <c r="K176" s="12" t="s">
        <v>22</v>
      </c>
      <c r="L176" s="3" t="n">
        <v>0</v>
      </c>
    </row>
    <row r="177" customFormat="false" ht="15" hidden="false" customHeight="false" outlineLevel="0" collapsed="false">
      <c r="B177" s="2" t="s">
        <v>88</v>
      </c>
      <c r="D177" s="3" t="n">
        <v>8</v>
      </c>
      <c r="E177" s="3" t="n">
        <v>7</v>
      </c>
      <c r="F177" s="3" t="n">
        <v>1934</v>
      </c>
      <c r="G177" s="2" t="s">
        <v>20</v>
      </c>
      <c r="H177" s="12" t="s">
        <v>22</v>
      </c>
      <c r="I177" s="2" t="s">
        <v>54</v>
      </c>
      <c r="J177" s="3" t="n">
        <v>5</v>
      </c>
      <c r="K177" s="12" t="s">
        <v>22</v>
      </c>
      <c r="L177" s="3" t="n">
        <v>5</v>
      </c>
    </row>
    <row r="178" customFormat="false" ht="15" hidden="false" customHeight="false" outlineLevel="0" collapsed="false">
      <c r="B178" s="2" t="s">
        <v>18</v>
      </c>
      <c r="D178" s="3" t="n">
        <v>8</v>
      </c>
      <c r="E178" s="3" t="n">
        <v>7</v>
      </c>
      <c r="F178" s="3" t="n">
        <v>1934</v>
      </c>
      <c r="G178" s="11" t="s">
        <v>20</v>
      </c>
      <c r="H178" s="12" t="s">
        <v>22</v>
      </c>
      <c r="I178" s="2" t="s">
        <v>28</v>
      </c>
      <c r="J178" s="3" t="n">
        <v>8</v>
      </c>
      <c r="K178" s="12" t="s">
        <v>22</v>
      </c>
      <c r="L178" s="3" t="n">
        <v>2</v>
      </c>
    </row>
    <row r="179" customFormat="false" ht="15" hidden="false" customHeight="false" outlineLevel="0" collapsed="false">
      <c r="B179" s="2" t="s">
        <v>64</v>
      </c>
      <c r="D179" s="3" t="n">
        <v>8</v>
      </c>
      <c r="E179" s="3" t="n">
        <v>7</v>
      </c>
      <c r="F179" s="3" t="n">
        <v>1934</v>
      </c>
      <c r="G179" s="2" t="s">
        <v>54</v>
      </c>
      <c r="H179" s="12" t="s">
        <v>22</v>
      </c>
      <c r="I179" s="2" t="s">
        <v>28</v>
      </c>
      <c r="J179" s="3" t="n">
        <v>6</v>
      </c>
      <c r="K179" s="12" t="s">
        <v>22</v>
      </c>
      <c r="L179" s="3" t="n">
        <v>5</v>
      </c>
    </row>
    <row r="180" customFormat="false" ht="15" hidden="false" customHeight="false" outlineLevel="0" collapsed="false">
      <c r="B180" s="2" t="s">
        <v>20</v>
      </c>
      <c r="G180" s="11"/>
      <c r="H180" s="12"/>
      <c r="I180" s="2"/>
      <c r="K180" s="12"/>
    </row>
    <row r="181" customFormat="false" ht="15" hidden="false" customHeight="false" outlineLevel="0" collapsed="false">
      <c r="A181" s="1" t="n">
        <v>12</v>
      </c>
      <c r="B181" s="2" t="s">
        <v>78</v>
      </c>
      <c r="G181" s="11" t="s">
        <v>55</v>
      </c>
      <c r="H181" s="12"/>
      <c r="I181" s="2"/>
      <c r="K181" s="12"/>
    </row>
    <row r="182" customFormat="false" ht="15" hidden="false" customHeight="false" outlineLevel="0" collapsed="false">
      <c r="B182" s="2" t="s">
        <v>90</v>
      </c>
      <c r="D182" s="3" t="n">
        <v>27</v>
      </c>
      <c r="E182" s="3" t="n">
        <v>6</v>
      </c>
      <c r="F182" s="3" t="n">
        <v>1934</v>
      </c>
      <c r="G182" s="2" t="s">
        <v>69</v>
      </c>
      <c r="H182" s="12" t="s">
        <v>22</v>
      </c>
      <c r="I182" s="2" t="s">
        <v>91</v>
      </c>
      <c r="J182" s="3" t="n">
        <v>1</v>
      </c>
      <c r="K182" s="12" t="s">
        <v>22</v>
      </c>
      <c r="L182" s="3" t="n">
        <v>6</v>
      </c>
    </row>
    <row r="183" customFormat="false" ht="15" hidden="false" customHeight="false" outlineLevel="0" collapsed="false">
      <c r="B183" s="2" t="s">
        <v>92</v>
      </c>
      <c r="D183" s="18" t="n">
        <v>30</v>
      </c>
      <c r="E183" s="18" t="n">
        <v>6</v>
      </c>
      <c r="F183" s="18" t="n">
        <v>1934</v>
      </c>
      <c r="G183" s="23" t="s">
        <v>91</v>
      </c>
      <c r="H183" s="20" t="s">
        <v>22</v>
      </c>
      <c r="I183" s="19" t="s">
        <v>69</v>
      </c>
      <c r="J183" s="18"/>
      <c r="K183" s="20" t="s">
        <v>22</v>
      </c>
      <c r="L183" s="18" t="s">
        <v>47</v>
      </c>
    </row>
    <row r="184" customFormat="false" ht="15" hidden="false" customHeight="false" outlineLevel="0" collapsed="false">
      <c r="B184" s="2" t="s">
        <v>94</v>
      </c>
      <c r="F184" s="3" t="n">
        <v>1934</v>
      </c>
      <c r="G184" s="22" t="s">
        <v>68</v>
      </c>
      <c r="H184" s="12" t="s">
        <v>22</v>
      </c>
      <c r="I184" s="2" t="s">
        <v>93</v>
      </c>
      <c r="K184" s="12" t="s">
        <v>22</v>
      </c>
      <c r="L184" s="3" t="s">
        <v>47</v>
      </c>
    </row>
    <row r="185" customFormat="false" ht="15" hidden="false" customHeight="false" outlineLevel="0" collapsed="false">
      <c r="B185" s="2" t="s">
        <v>54</v>
      </c>
      <c r="D185" s="3" t="n">
        <v>22</v>
      </c>
      <c r="E185" s="3" t="n">
        <v>7</v>
      </c>
      <c r="F185" s="3" t="n">
        <v>1934</v>
      </c>
      <c r="G185" s="2" t="s">
        <v>67</v>
      </c>
      <c r="H185" s="12" t="s">
        <v>22</v>
      </c>
      <c r="I185" s="2" t="s">
        <v>89</v>
      </c>
      <c r="J185" s="3" t="n">
        <v>9</v>
      </c>
      <c r="K185" s="12" t="s">
        <v>22</v>
      </c>
      <c r="L185" s="3" t="n">
        <v>3</v>
      </c>
      <c r="O185" s="4" t="s">
        <v>95</v>
      </c>
    </row>
    <row r="186" customFormat="false" ht="15" hidden="false" customHeight="false" outlineLevel="0" collapsed="false">
      <c r="B186" s="2" t="s">
        <v>28</v>
      </c>
      <c r="D186" s="3" t="n">
        <v>22</v>
      </c>
      <c r="E186" s="3" t="n">
        <v>7</v>
      </c>
      <c r="F186" s="3" t="n">
        <v>1934</v>
      </c>
      <c r="G186" s="2" t="s">
        <v>18</v>
      </c>
      <c r="H186" s="12" t="s">
        <v>22</v>
      </c>
      <c r="I186" s="2" t="s">
        <v>88</v>
      </c>
      <c r="J186" s="3" t="n">
        <v>14</v>
      </c>
      <c r="K186" s="12" t="s">
        <v>22</v>
      </c>
      <c r="L186" s="3" t="n">
        <v>0</v>
      </c>
      <c r="O186" s="4" t="s">
        <v>95</v>
      </c>
    </row>
    <row r="187" customFormat="false" ht="15" hidden="false" customHeight="false" outlineLevel="0" collapsed="false">
      <c r="D187" s="3" t="n">
        <v>22</v>
      </c>
      <c r="E187" s="3" t="n">
        <v>7</v>
      </c>
      <c r="F187" s="3" t="n">
        <v>1934</v>
      </c>
      <c r="G187" s="2" t="s">
        <v>18</v>
      </c>
      <c r="H187" s="12" t="s">
        <v>22</v>
      </c>
      <c r="I187" s="11" t="s">
        <v>67</v>
      </c>
      <c r="J187" s="3" t="n">
        <v>2</v>
      </c>
      <c r="K187" s="12" t="s">
        <v>22</v>
      </c>
      <c r="L187" s="3" t="n">
        <v>3</v>
      </c>
      <c r="O187" s="4" t="s">
        <v>95</v>
      </c>
    </row>
    <row r="188" customFormat="false" ht="15" hidden="false" customHeight="false" outlineLevel="0" collapsed="false">
      <c r="D188" s="3" t="n">
        <v>1</v>
      </c>
      <c r="E188" s="3" t="n">
        <v>8</v>
      </c>
      <c r="F188" s="3" t="n">
        <v>1934</v>
      </c>
      <c r="G188" s="2" t="s">
        <v>64</v>
      </c>
      <c r="H188" s="12" t="s">
        <v>22</v>
      </c>
      <c r="I188" s="2" t="s">
        <v>51</v>
      </c>
      <c r="J188" s="3" t="n">
        <v>2</v>
      </c>
      <c r="K188" s="12" t="s">
        <v>22</v>
      </c>
      <c r="L188" s="3" t="n">
        <v>4</v>
      </c>
    </row>
    <row r="189" customFormat="false" ht="15" hidden="false" customHeight="false" outlineLevel="0" collapsed="false">
      <c r="F189" s="3" t="n">
        <v>1934</v>
      </c>
      <c r="G189" s="11" t="s">
        <v>51</v>
      </c>
      <c r="H189" s="12" t="s">
        <v>22</v>
      </c>
      <c r="I189" s="2" t="s">
        <v>64</v>
      </c>
      <c r="J189" s="3" t="n">
        <v>3</v>
      </c>
      <c r="K189" s="12" t="s">
        <v>22</v>
      </c>
      <c r="L189" s="3" t="n">
        <v>2</v>
      </c>
    </row>
    <row r="190" customFormat="false" ht="15" hidden="false" customHeight="false" outlineLevel="0" collapsed="false">
      <c r="D190" s="3" t="n">
        <v>17</v>
      </c>
      <c r="E190" s="3" t="n">
        <v>7</v>
      </c>
      <c r="F190" s="3" t="n">
        <v>1934</v>
      </c>
      <c r="G190" s="2" t="s">
        <v>20</v>
      </c>
      <c r="H190" s="12" t="s">
        <v>22</v>
      </c>
      <c r="I190" s="4" t="s">
        <v>21</v>
      </c>
      <c r="J190" s="3" t="n">
        <v>6</v>
      </c>
      <c r="K190" s="12" t="s">
        <v>22</v>
      </c>
      <c r="L190" s="3" t="n">
        <v>5</v>
      </c>
    </row>
    <row r="191" customFormat="false" ht="15" hidden="false" customHeight="false" outlineLevel="0" collapsed="false">
      <c r="D191" s="3" t="n">
        <v>25</v>
      </c>
      <c r="E191" s="3" t="n">
        <v>7</v>
      </c>
      <c r="F191" s="3" t="n">
        <v>1934</v>
      </c>
      <c r="G191" s="22" t="s">
        <v>21</v>
      </c>
      <c r="H191" s="12" t="s">
        <v>22</v>
      </c>
      <c r="I191" s="2" t="s">
        <v>20</v>
      </c>
      <c r="J191" s="3" t="n">
        <v>8</v>
      </c>
      <c r="K191" s="12" t="s">
        <v>22</v>
      </c>
      <c r="L191" s="3" t="n">
        <v>4</v>
      </c>
    </row>
    <row r="192" customFormat="false" ht="15" hidden="false" customHeight="false" outlineLevel="0" collapsed="false">
      <c r="G192" s="11"/>
      <c r="H192" s="12"/>
      <c r="I192" s="2"/>
      <c r="K192" s="12"/>
    </row>
    <row r="193" customFormat="false" ht="15" hidden="false" customHeight="false" outlineLevel="0" collapsed="false">
      <c r="G193" s="11" t="s">
        <v>29</v>
      </c>
      <c r="H193" s="12"/>
      <c r="I193" s="2"/>
      <c r="K193" s="12"/>
    </row>
    <row r="194" customFormat="false" ht="15" hidden="false" customHeight="false" outlineLevel="0" collapsed="false">
      <c r="D194" s="18" t="n">
        <v>27</v>
      </c>
      <c r="E194" s="18" t="n">
        <v>7</v>
      </c>
      <c r="F194" s="18" t="n">
        <v>1934</v>
      </c>
      <c r="G194" s="24" t="s">
        <v>91</v>
      </c>
      <c r="H194" s="20" t="s">
        <v>22</v>
      </c>
      <c r="I194" s="21" t="s">
        <v>68</v>
      </c>
      <c r="J194" s="18" t="n">
        <v>3</v>
      </c>
      <c r="K194" s="20" t="s">
        <v>22</v>
      </c>
      <c r="L194" s="18" t="n">
        <v>4</v>
      </c>
    </row>
    <row r="195" customFormat="false" ht="15" hidden="false" customHeight="false" outlineLevel="0" collapsed="false">
      <c r="D195" s="3" t="n">
        <v>12</v>
      </c>
      <c r="E195" s="3" t="n">
        <v>8</v>
      </c>
      <c r="F195" s="3" t="n">
        <v>1934</v>
      </c>
      <c r="G195" s="2" t="s">
        <v>51</v>
      </c>
      <c r="H195" s="12" t="s">
        <v>22</v>
      </c>
      <c r="I195" s="2" t="s">
        <v>67</v>
      </c>
      <c r="J195" s="3" t="n">
        <v>3</v>
      </c>
      <c r="K195" s="12" t="s">
        <v>22</v>
      </c>
      <c r="L195" s="3" t="n">
        <v>3</v>
      </c>
      <c r="O195" s="4" t="s">
        <v>96</v>
      </c>
    </row>
    <row r="196" customFormat="false" ht="15" hidden="false" customHeight="false" outlineLevel="0" collapsed="false">
      <c r="D196" s="3" t="n">
        <v>12</v>
      </c>
      <c r="E196" s="3" t="n">
        <v>8</v>
      </c>
      <c r="F196" s="3" t="n">
        <v>1934</v>
      </c>
      <c r="G196" s="4" t="s">
        <v>21</v>
      </c>
      <c r="H196" s="12" t="s">
        <v>22</v>
      </c>
      <c r="I196" s="2" t="s">
        <v>67</v>
      </c>
      <c r="J196" s="3" t="n">
        <v>8</v>
      </c>
      <c r="K196" s="12" t="s">
        <v>22</v>
      </c>
      <c r="L196" s="3" t="n">
        <v>2</v>
      </c>
      <c r="O196" s="4" t="s">
        <v>96</v>
      </c>
    </row>
    <row r="197" customFormat="false" ht="15" hidden="false" customHeight="false" outlineLevel="0" collapsed="false">
      <c r="D197" s="3" t="n">
        <v>12</v>
      </c>
      <c r="E197" s="3" t="n">
        <v>8</v>
      </c>
      <c r="F197" s="3" t="n">
        <v>1934</v>
      </c>
      <c r="G197" s="22" t="s">
        <v>21</v>
      </c>
      <c r="H197" s="12" t="s">
        <v>22</v>
      </c>
      <c r="I197" s="2" t="s">
        <v>51</v>
      </c>
      <c r="J197" s="3" t="n">
        <v>6</v>
      </c>
      <c r="K197" s="12" t="s">
        <v>22</v>
      </c>
      <c r="L197" s="3" t="n">
        <v>2</v>
      </c>
      <c r="O197" s="4" t="s">
        <v>96</v>
      </c>
    </row>
    <row r="198" customFormat="false" ht="15" hidden="false" customHeight="false" outlineLevel="0" collapsed="false">
      <c r="G198" s="11"/>
      <c r="H198" s="12"/>
      <c r="I198" s="2"/>
      <c r="K198" s="12"/>
    </row>
    <row r="199" customFormat="false" ht="15" hidden="false" customHeight="false" outlineLevel="0" collapsed="false">
      <c r="G199" s="11" t="s">
        <v>24</v>
      </c>
      <c r="H199" s="12"/>
      <c r="I199" s="12"/>
      <c r="K199" s="12"/>
      <c r="L199" s="12"/>
      <c r="M199" s="27"/>
    </row>
    <row r="200" customFormat="false" ht="15" hidden="false" customHeight="false" outlineLevel="0" collapsed="false">
      <c r="D200" s="3" t="n">
        <v>26</v>
      </c>
      <c r="E200" s="3" t="n">
        <v>8</v>
      </c>
      <c r="F200" s="3" t="n">
        <v>1934</v>
      </c>
      <c r="G200" s="4" t="s">
        <v>68</v>
      </c>
      <c r="H200" s="12" t="s">
        <v>22</v>
      </c>
      <c r="I200" s="22" t="s">
        <v>21</v>
      </c>
      <c r="J200" s="3" t="n">
        <v>0</v>
      </c>
      <c r="K200" s="12" t="s">
        <v>22</v>
      </c>
      <c r="L200" s="3" t="n">
        <v>1</v>
      </c>
    </row>
    <row r="201" customFormat="false" ht="15" hidden="false" customHeight="false" outlineLevel="0" collapsed="false">
      <c r="G201" s="2"/>
      <c r="H201" s="12"/>
      <c r="K201" s="12"/>
    </row>
    <row r="202" customFormat="false" ht="15" hidden="false" customHeight="false" outlineLevel="0" collapsed="false">
      <c r="G202" s="2"/>
      <c r="H202" s="12"/>
      <c r="K202" s="12"/>
    </row>
    <row r="203" customFormat="false" ht="15" hidden="false" customHeight="false" outlineLevel="0" collapsed="false">
      <c r="A203" s="13"/>
      <c r="B203" s="14" t="s">
        <v>97</v>
      </c>
      <c r="C203" s="13"/>
      <c r="D203" s="15"/>
      <c r="E203" s="15"/>
      <c r="F203" s="15"/>
      <c r="G203" s="14" t="s">
        <v>98</v>
      </c>
      <c r="H203" s="16"/>
      <c r="I203" s="17"/>
      <c r="J203" s="15"/>
      <c r="K203" s="16"/>
      <c r="L203" s="15"/>
      <c r="M203" s="17"/>
      <c r="N203" s="15"/>
      <c r="O203" s="17"/>
    </row>
    <row r="204" customFormat="false" ht="15" hidden="false" customHeight="false" outlineLevel="0" collapsed="false">
      <c r="A204" s="1" t="n">
        <v>1</v>
      </c>
      <c r="B204" s="4" t="s">
        <v>68</v>
      </c>
      <c r="G204" s="11" t="s">
        <v>87</v>
      </c>
    </row>
    <row r="205" customFormat="false" ht="15" hidden="false" customHeight="false" outlineLevel="0" collapsed="false">
      <c r="A205" s="1" t="n">
        <v>2</v>
      </c>
      <c r="B205" s="4" t="s">
        <v>99</v>
      </c>
      <c r="F205" s="3" t="n">
        <v>1935</v>
      </c>
      <c r="G205" s="2" t="s">
        <v>90</v>
      </c>
      <c r="H205" s="12" t="s">
        <v>22</v>
      </c>
      <c r="I205" s="22" t="s">
        <v>57</v>
      </c>
      <c r="J205" s="3" t="n">
        <v>1</v>
      </c>
      <c r="K205" s="12" t="s">
        <v>22</v>
      </c>
      <c r="L205" s="3" t="n">
        <v>11</v>
      </c>
    </row>
    <row r="206" customFormat="false" ht="15" hidden="false" customHeight="false" outlineLevel="0" collapsed="false">
      <c r="A206" s="1" t="n">
        <v>3</v>
      </c>
      <c r="B206" s="2" t="s">
        <v>100</v>
      </c>
      <c r="F206" s="3" t="n">
        <v>1935</v>
      </c>
      <c r="G206" s="2" t="s">
        <v>54</v>
      </c>
      <c r="H206" s="12" t="s">
        <v>22</v>
      </c>
      <c r="I206" s="4" t="s">
        <v>101</v>
      </c>
      <c r="J206" s="3" t="n">
        <v>14</v>
      </c>
      <c r="K206" s="12" t="s">
        <v>22</v>
      </c>
      <c r="L206" s="3" t="n">
        <v>1</v>
      </c>
    </row>
    <row r="207" customFormat="false" ht="15" hidden="false" customHeight="false" outlineLevel="0" collapsed="false">
      <c r="B207" s="2" t="s">
        <v>21</v>
      </c>
      <c r="F207" s="3" t="n">
        <v>1935</v>
      </c>
      <c r="G207" s="2" t="s">
        <v>20</v>
      </c>
      <c r="H207" s="12" t="s">
        <v>22</v>
      </c>
      <c r="I207" s="4" t="s">
        <v>101</v>
      </c>
      <c r="J207" s="3" t="n">
        <v>20</v>
      </c>
      <c r="K207" s="12" t="s">
        <v>22</v>
      </c>
      <c r="L207" s="3" t="n">
        <v>0</v>
      </c>
    </row>
    <row r="208" customFormat="false" ht="15" hidden="false" customHeight="false" outlineLevel="0" collapsed="false">
      <c r="A208" s="1" t="n">
        <v>5</v>
      </c>
      <c r="B208" s="4" t="s">
        <v>64</v>
      </c>
      <c r="F208" s="3" t="n">
        <v>1935</v>
      </c>
      <c r="G208" s="11" t="s">
        <v>20</v>
      </c>
      <c r="H208" s="12" t="s">
        <v>22</v>
      </c>
      <c r="I208" s="2" t="s">
        <v>54</v>
      </c>
      <c r="J208" s="3" t="n">
        <v>10</v>
      </c>
      <c r="K208" s="12" t="s">
        <v>22</v>
      </c>
      <c r="L208" s="3" t="n">
        <v>0</v>
      </c>
    </row>
    <row r="209" customFormat="false" ht="15" hidden="false" customHeight="false" outlineLevel="0" collapsed="false">
      <c r="B209" s="2" t="s">
        <v>69</v>
      </c>
      <c r="F209" s="3" t="n">
        <v>1935</v>
      </c>
      <c r="G209" s="11" t="s">
        <v>78</v>
      </c>
      <c r="H209" s="12" t="s">
        <v>22</v>
      </c>
      <c r="I209" s="2" t="s">
        <v>88</v>
      </c>
      <c r="J209" s="3" t="s">
        <v>47</v>
      </c>
      <c r="K209" s="12"/>
    </row>
    <row r="210" customFormat="false" ht="15" hidden="false" customHeight="false" outlineLevel="0" collapsed="false">
      <c r="B210" s="2" t="s">
        <v>67</v>
      </c>
      <c r="F210" s="3" t="n">
        <v>1935</v>
      </c>
      <c r="G210" s="11" t="s">
        <v>67</v>
      </c>
      <c r="H210" s="12" t="s">
        <v>22</v>
      </c>
      <c r="I210" s="2" t="s">
        <v>102</v>
      </c>
      <c r="J210" s="3" t="s">
        <v>47</v>
      </c>
      <c r="K210" s="12"/>
    </row>
    <row r="211" customFormat="false" ht="15" hidden="false" customHeight="false" outlineLevel="0" collapsed="false">
      <c r="B211" s="2" t="s">
        <v>20</v>
      </c>
      <c r="F211" s="3" t="n">
        <v>1935</v>
      </c>
      <c r="G211" s="11" t="s">
        <v>18</v>
      </c>
      <c r="H211" s="12" t="s">
        <v>22</v>
      </c>
      <c r="I211" s="4" t="s">
        <v>103</v>
      </c>
      <c r="J211" s="3" t="n">
        <v>5</v>
      </c>
      <c r="K211" s="12" t="s">
        <v>22</v>
      </c>
      <c r="L211" s="3" t="n">
        <v>2</v>
      </c>
    </row>
    <row r="212" customFormat="false" ht="15" hidden="false" customHeight="false" outlineLevel="0" collapsed="false">
      <c r="A212" s="1" t="n">
        <v>9</v>
      </c>
      <c r="B212" s="4" t="s">
        <v>57</v>
      </c>
      <c r="F212" s="3" t="n">
        <v>1935</v>
      </c>
      <c r="G212" s="2" t="s">
        <v>63</v>
      </c>
      <c r="H212" s="12" t="s">
        <v>22</v>
      </c>
      <c r="I212" s="4" t="s">
        <v>64</v>
      </c>
      <c r="J212" s="3" t="n">
        <v>1</v>
      </c>
      <c r="K212" s="12" t="s">
        <v>22</v>
      </c>
      <c r="L212" s="3" t="n">
        <v>5</v>
      </c>
    </row>
    <row r="213" customFormat="false" ht="15" hidden="false" customHeight="false" outlineLevel="0" collapsed="false">
      <c r="B213" s="2" t="s">
        <v>78</v>
      </c>
      <c r="F213" s="3" t="n">
        <v>1935</v>
      </c>
      <c r="G213" s="22" t="s">
        <v>64</v>
      </c>
      <c r="H213" s="12" t="s">
        <v>22</v>
      </c>
      <c r="I213" s="2" t="s">
        <v>63</v>
      </c>
      <c r="J213" s="3" t="n">
        <v>3</v>
      </c>
      <c r="K213" s="12" t="s">
        <v>22</v>
      </c>
      <c r="L213" s="3" t="n">
        <v>3</v>
      </c>
    </row>
    <row r="214" customFormat="false" ht="15" hidden="false" customHeight="false" outlineLevel="0" collapsed="false">
      <c r="B214" s="2" t="s">
        <v>18</v>
      </c>
      <c r="F214" s="3" t="n">
        <v>1935</v>
      </c>
      <c r="G214" s="4" t="s">
        <v>91</v>
      </c>
      <c r="H214" s="12" t="s">
        <v>22</v>
      </c>
      <c r="I214" s="4" t="s">
        <v>68</v>
      </c>
      <c r="J214" s="3" t="n">
        <v>5</v>
      </c>
      <c r="K214" s="12" t="s">
        <v>22</v>
      </c>
      <c r="L214" s="3" t="n">
        <v>4</v>
      </c>
    </row>
    <row r="215" customFormat="false" ht="15" hidden="false" customHeight="false" outlineLevel="0" collapsed="false">
      <c r="B215" s="4" t="s">
        <v>65</v>
      </c>
      <c r="F215" s="3" t="n">
        <v>1935</v>
      </c>
      <c r="G215" s="22" t="s">
        <v>68</v>
      </c>
      <c r="H215" s="12" t="s">
        <v>22</v>
      </c>
      <c r="I215" s="4" t="s">
        <v>91</v>
      </c>
      <c r="J215" s="3" t="n">
        <v>5</v>
      </c>
      <c r="K215" s="12" t="s">
        <v>22</v>
      </c>
      <c r="L215" s="3" t="n">
        <v>0</v>
      </c>
    </row>
    <row r="216" customFormat="false" ht="15" hidden="false" customHeight="false" outlineLevel="0" collapsed="false">
      <c r="B216" s="2" t="s">
        <v>104</v>
      </c>
      <c r="G216" s="22"/>
      <c r="H216" s="12"/>
      <c r="I216" s="2"/>
      <c r="K216" s="12"/>
    </row>
    <row r="217" customFormat="false" ht="15" hidden="false" customHeight="false" outlineLevel="0" collapsed="false">
      <c r="A217" s="1" t="n">
        <v>14</v>
      </c>
      <c r="B217" s="2" t="s">
        <v>90</v>
      </c>
      <c r="G217" s="11" t="s">
        <v>105</v>
      </c>
      <c r="H217" s="12"/>
      <c r="I217" s="2"/>
      <c r="K217" s="12"/>
    </row>
    <row r="218" customFormat="false" ht="15" hidden="false" customHeight="false" outlineLevel="0" collapsed="false">
      <c r="B218" s="2" t="s">
        <v>54</v>
      </c>
      <c r="F218" s="3" t="n">
        <v>1935</v>
      </c>
      <c r="G218" s="4" t="s">
        <v>57</v>
      </c>
      <c r="H218" s="12" t="s">
        <v>22</v>
      </c>
      <c r="I218" s="2" t="s">
        <v>21</v>
      </c>
      <c r="J218" s="3" t="n">
        <v>0</v>
      </c>
      <c r="K218" s="12" t="s">
        <v>22</v>
      </c>
      <c r="L218" s="3" t="n">
        <v>7</v>
      </c>
    </row>
    <row r="219" customFormat="false" ht="15" hidden="false" customHeight="false" outlineLevel="0" collapsed="false">
      <c r="B219" s="4" t="s">
        <v>101</v>
      </c>
      <c r="F219" s="3" t="n">
        <v>1935</v>
      </c>
      <c r="G219" s="4" t="s">
        <v>65</v>
      </c>
      <c r="H219" s="12" t="s">
        <v>22</v>
      </c>
      <c r="I219" s="4" t="s">
        <v>64</v>
      </c>
      <c r="J219" s="3" t="n">
        <v>1</v>
      </c>
      <c r="K219" s="12" t="s">
        <v>22</v>
      </c>
      <c r="L219" s="3" t="n">
        <v>5</v>
      </c>
    </row>
    <row r="220" customFormat="false" ht="15" hidden="false" customHeight="false" outlineLevel="0" collapsed="false">
      <c r="B220" s="4" t="s">
        <v>103</v>
      </c>
      <c r="F220" s="3" t="n">
        <v>1935</v>
      </c>
      <c r="G220" s="22" t="s">
        <v>64</v>
      </c>
      <c r="H220" s="12" t="s">
        <v>22</v>
      </c>
      <c r="I220" s="4" t="s">
        <v>65</v>
      </c>
      <c r="J220" s="3" t="n">
        <v>4</v>
      </c>
      <c r="K220" s="12" t="s">
        <v>22</v>
      </c>
      <c r="L220" s="3" t="n">
        <v>0</v>
      </c>
    </row>
    <row r="221" customFormat="false" ht="15" hidden="false" customHeight="false" outlineLevel="0" collapsed="false">
      <c r="B221" s="2" t="s">
        <v>63</v>
      </c>
      <c r="D221" s="18"/>
      <c r="E221" s="18"/>
      <c r="F221" s="18" t="n">
        <v>1935</v>
      </c>
      <c r="G221" s="21" t="s">
        <v>68</v>
      </c>
      <c r="H221" s="20" t="s">
        <v>22</v>
      </c>
      <c r="I221" s="19" t="s">
        <v>104</v>
      </c>
      <c r="J221" s="18" t="n">
        <v>11</v>
      </c>
      <c r="K221" s="20" t="s">
        <v>22</v>
      </c>
      <c r="L221" s="18" t="n">
        <v>0</v>
      </c>
    </row>
    <row r="222" customFormat="false" ht="15" hidden="false" customHeight="false" outlineLevel="0" collapsed="false">
      <c r="B222" s="4" t="s">
        <v>91</v>
      </c>
      <c r="F222" s="3" t="n">
        <v>1935</v>
      </c>
      <c r="G222" s="11" t="s">
        <v>21</v>
      </c>
      <c r="H222" s="12" t="s">
        <v>22</v>
      </c>
      <c r="I222" s="4" t="s">
        <v>57</v>
      </c>
      <c r="J222" s="3" t="n">
        <v>10</v>
      </c>
      <c r="K222" s="12" t="s">
        <v>22</v>
      </c>
      <c r="L222" s="3" t="n">
        <v>1</v>
      </c>
    </row>
    <row r="223" customFormat="false" ht="15" hidden="false" customHeight="false" outlineLevel="0" collapsed="false">
      <c r="F223" s="3" t="n">
        <v>1935</v>
      </c>
      <c r="G223" s="22" t="s">
        <v>99</v>
      </c>
      <c r="H223" s="12" t="s">
        <v>22</v>
      </c>
      <c r="I223" s="2" t="s">
        <v>78</v>
      </c>
      <c r="J223" s="3" t="n">
        <v>10</v>
      </c>
      <c r="K223" s="12" t="s">
        <v>22</v>
      </c>
      <c r="L223" s="3" t="n">
        <v>4</v>
      </c>
    </row>
    <row r="224" customFormat="false" ht="15" hidden="false" customHeight="false" outlineLevel="0" collapsed="false">
      <c r="B224" s="4"/>
      <c r="F224" s="3" t="n">
        <v>1935</v>
      </c>
      <c r="G224" s="11" t="s">
        <v>67</v>
      </c>
      <c r="H224" s="12" t="s">
        <v>22</v>
      </c>
      <c r="I224" s="2" t="s">
        <v>18</v>
      </c>
      <c r="J224" s="3" t="n">
        <v>2</v>
      </c>
      <c r="K224" s="12" t="s">
        <v>22</v>
      </c>
      <c r="L224" s="3" t="n">
        <v>0</v>
      </c>
    </row>
    <row r="225" customFormat="false" ht="15" hidden="false" customHeight="false" outlineLevel="0" collapsed="false">
      <c r="G225" s="2"/>
      <c r="H225" s="12"/>
      <c r="K225" s="12"/>
    </row>
    <row r="226" customFormat="false" ht="15" hidden="false" customHeight="false" outlineLevel="0" collapsed="false">
      <c r="G226" s="11" t="s">
        <v>55</v>
      </c>
      <c r="H226" s="12"/>
      <c r="K226" s="12"/>
    </row>
    <row r="227" customFormat="false" ht="15" hidden="false" customHeight="false" outlineLevel="0" collapsed="false">
      <c r="F227" s="3" t="n">
        <v>1935</v>
      </c>
      <c r="G227" s="11" t="s">
        <v>100</v>
      </c>
      <c r="H227" s="12" t="s">
        <v>22</v>
      </c>
      <c r="I227" s="4" t="s">
        <v>64</v>
      </c>
      <c r="J227" s="3" t="n">
        <v>3</v>
      </c>
      <c r="K227" s="12" t="s">
        <v>22</v>
      </c>
      <c r="L227" s="3" t="n">
        <v>1</v>
      </c>
    </row>
    <row r="228" customFormat="false" ht="15" hidden="false" customHeight="false" outlineLevel="0" collapsed="false">
      <c r="D228" s="18"/>
      <c r="E228" s="18"/>
      <c r="F228" s="18" t="n">
        <v>1935</v>
      </c>
      <c r="G228" s="21" t="s">
        <v>68</v>
      </c>
      <c r="H228" s="20" t="s">
        <v>22</v>
      </c>
      <c r="I228" s="19" t="s">
        <v>69</v>
      </c>
      <c r="J228" s="18" t="n">
        <v>9</v>
      </c>
      <c r="K228" s="20" t="s">
        <v>22</v>
      </c>
      <c r="L228" s="18" t="n">
        <v>0</v>
      </c>
    </row>
    <row r="229" customFormat="false" ht="15" hidden="false" customHeight="false" outlineLevel="0" collapsed="false">
      <c r="F229" s="3" t="n">
        <v>1935</v>
      </c>
      <c r="G229" s="22" t="s">
        <v>99</v>
      </c>
      <c r="H229" s="12" t="s">
        <v>22</v>
      </c>
      <c r="I229" s="2" t="s">
        <v>67</v>
      </c>
      <c r="J229" s="3" t="n">
        <v>10</v>
      </c>
      <c r="K229" s="12" t="s">
        <v>22</v>
      </c>
      <c r="L229" s="3" t="n">
        <v>1</v>
      </c>
    </row>
    <row r="230" customFormat="false" ht="15" hidden="false" customHeight="false" outlineLevel="0" collapsed="false">
      <c r="F230" s="3" t="n">
        <v>1935</v>
      </c>
      <c r="G230" s="2" t="s">
        <v>21</v>
      </c>
      <c r="H230" s="12" t="s">
        <v>22</v>
      </c>
      <c r="I230" s="2" t="s">
        <v>20</v>
      </c>
      <c r="J230" s="3" t="n">
        <v>0</v>
      </c>
      <c r="K230" s="12" t="s">
        <v>22</v>
      </c>
      <c r="L230" s="3" t="n">
        <v>3</v>
      </c>
    </row>
    <row r="231" customFormat="false" ht="15" hidden="false" customHeight="false" outlineLevel="0" collapsed="false">
      <c r="F231" s="3" t="n">
        <v>1935</v>
      </c>
      <c r="G231" s="2" t="s">
        <v>20</v>
      </c>
      <c r="H231" s="12" t="s">
        <v>22</v>
      </c>
      <c r="I231" s="11" t="s">
        <v>21</v>
      </c>
      <c r="J231" s="3" t="n">
        <v>0</v>
      </c>
      <c r="K231" s="12" t="s">
        <v>22</v>
      </c>
      <c r="L231" s="3" t="n">
        <v>6</v>
      </c>
    </row>
    <row r="232" customFormat="false" ht="15" hidden="false" customHeight="false" outlineLevel="0" collapsed="false">
      <c r="G232" s="2"/>
      <c r="H232" s="12"/>
      <c r="K232" s="12"/>
    </row>
    <row r="233" customFormat="false" ht="15" hidden="false" customHeight="false" outlineLevel="0" collapsed="false">
      <c r="G233" s="11" t="s">
        <v>29</v>
      </c>
      <c r="H233" s="12"/>
      <c r="K233" s="12"/>
    </row>
    <row r="234" customFormat="false" ht="15" hidden="false" customHeight="false" outlineLevel="0" collapsed="false">
      <c r="D234" s="18"/>
      <c r="E234" s="18"/>
      <c r="F234" s="18" t="n">
        <v>1935</v>
      </c>
      <c r="G234" s="19" t="s">
        <v>100</v>
      </c>
      <c r="H234" s="20" t="s">
        <v>22</v>
      </c>
      <c r="I234" s="21" t="s">
        <v>68</v>
      </c>
      <c r="J234" s="18" t="n">
        <v>0</v>
      </c>
      <c r="K234" s="20" t="s">
        <v>22</v>
      </c>
      <c r="L234" s="18" t="n">
        <v>2</v>
      </c>
    </row>
    <row r="235" customFormat="false" ht="15" hidden="false" customHeight="false" outlineLevel="0" collapsed="false">
      <c r="F235" s="3" t="n">
        <v>1935</v>
      </c>
      <c r="G235" s="2" t="s">
        <v>21</v>
      </c>
      <c r="H235" s="12" t="s">
        <v>22</v>
      </c>
      <c r="I235" s="22" t="s">
        <v>99</v>
      </c>
      <c r="J235" s="3" t="n">
        <v>2</v>
      </c>
      <c r="K235" s="12" t="s">
        <v>22</v>
      </c>
      <c r="L235" s="3" t="n">
        <v>3</v>
      </c>
    </row>
    <row r="236" customFormat="false" ht="15" hidden="false" customHeight="false" outlineLevel="0" collapsed="false">
      <c r="G236" s="2"/>
      <c r="H236" s="12"/>
      <c r="K236" s="12"/>
    </row>
    <row r="237" customFormat="false" ht="15" hidden="false" customHeight="false" outlineLevel="0" collapsed="false">
      <c r="G237" s="11" t="s">
        <v>24</v>
      </c>
      <c r="H237" s="12"/>
      <c r="I237" s="12"/>
      <c r="K237" s="12"/>
      <c r="L237" s="12"/>
      <c r="M237" s="27"/>
    </row>
    <row r="238" customFormat="false" ht="15" hidden="false" customHeight="false" outlineLevel="0" collapsed="false">
      <c r="F238" s="3" t="n">
        <v>1935</v>
      </c>
      <c r="G238" s="22" t="s">
        <v>68</v>
      </c>
      <c r="H238" s="12" t="s">
        <v>22</v>
      </c>
      <c r="I238" s="4" t="s">
        <v>99</v>
      </c>
      <c r="J238" s="3" t="n">
        <v>3</v>
      </c>
      <c r="K238" s="12" t="s">
        <v>22</v>
      </c>
      <c r="L238" s="3" t="n">
        <v>0</v>
      </c>
    </row>
    <row r="239" customFormat="false" ht="15" hidden="false" customHeight="false" outlineLevel="0" collapsed="false">
      <c r="G239" s="2"/>
      <c r="H239" s="12"/>
      <c r="K239" s="12"/>
    </row>
    <row r="240" customFormat="false" ht="15" hidden="false" customHeight="false" outlineLevel="0" collapsed="false">
      <c r="G240" s="2"/>
      <c r="H240" s="12"/>
      <c r="K240" s="12"/>
    </row>
    <row r="241" customFormat="false" ht="15" hidden="false" customHeight="false" outlineLevel="0" collapsed="false">
      <c r="A241" s="13"/>
      <c r="B241" s="14" t="s">
        <v>106</v>
      </c>
      <c r="C241" s="13"/>
      <c r="D241" s="15"/>
      <c r="E241" s="15"/>
      <c r="F241" s="15"/>
      <c r="G241" s="14" t="s">
        <v>107</v>
      </c>
      <c r="H241" s="16"/>
      <c r="I241" s="17"/>
      <c r="J241" s="15"/>
      <c r="K241" s="16"/>
      <c r="L241" s="15"/>
      <c r="M241" s="17"/>
      <c r="N241" s="15"/>
      <c r="O241" s="17"/>
    </row>
    <row r="242" customFormat="false" ht="15" hidden="false" customHeight="false" outlineLevel="0" collapsed="false">
      <c r="A242" s="1" t="n">
        <v>1</v>
      </c>
      <c r="B242" s="4" t="s">
        <v>64</v>
      </c>
      <c r="G242" s="11" t="s">
        <v>87</v>
      </c>
    </row>
    <row r="243" customFormat="false" ht="15" hidden="false" customHeight="false" outlineLevel="0" collapsed="false">
      <c r="A243" s="1" t="n">
        <v>2</v>
      </c>
      <c r="B243" s="4" t="s">
        <v>99</v>
      </c>
      <c r="F243" s="3" t="n">
        <v>1936</v>
      </c>
      <c r="G243" s="11" t="s">
        <v>20</v>
      </c>
      <c r="H243" s="12" t="s">
        <v>22</v>
      </c>
      <c r="I243" s="4" t="s">
        <v>101</v>
      </c>
      <c r="J243" s="3" t="n">
        <v>10</v>
      </c>
      <c r="K243" s="12" t="s">
        <v>22</v>
      </c>
      <c r="L243" s="3" t="n">
        <v>3</v>
      </c>
    </row>
    <row r="244" customFormat="false" ht="15" hidden="false" customHeight="false" outlineLevel="0" collapsed="false">
      <c r="A244" s="1" t="n">
        <v>3</v>
      </c>
      <c r="B244" s="4" t="s">
        <v>78</v>
      </c>
      <c r="F244" s="3" t="n">
        <v>1936</v>
      </c>
      <c r="G244" s="2" t="s">
        <v>21</v>
      </c>
      <c r="H244" s="12" t="s">
        <v>22</v>
      </c>
      <c r="I244" s="2" t="s">
        <v>20</v>
      </c>
      <c r="J244" s="3" t="n">
        <v>1</v>
      </c>
      <c r="K244" s="12" t="s">
        <v>22</v>
      </c>
      <c r="L244" s="3" t="n">
        <v>6</v>
      </c>
    </row>
    <row r="245" customFormat="false" ht="15" hidden="false" customHeight="false" outlineLevel="0" collapsed="false">
      <c r="B245" s="4" t="s">
        <v>68</v>
      </c>
      <c r="F245" s="3" t="n">
        <v>1936</v>
      </c>
      <c r="G245" s="11" t="s">
        <v>20</v>
      </c>
      <c r="H245" s="12" t="s">
        <v>22</v>
      </c>
      <c r="I245" s="2" t="s">
        <v>21</v>
      </c>
      <c r="J245" s="3" t="n">
        <v>6</v>
      </c>
      <c r="K245" s="12" t="s">
        <v>22</v>
      </c>
      <c r="L245" s="3" t="n">
        <v>1</v>
      </c>
    </row>
    <row r="246" customFormat="false" ht="15" hidden="false" customHeight="false" outlineLevel="0" collapsed="false">
      <c r="A246" s="1" t="n">
        <v>5</v>
      </c>
      <c r="B246" s="2" t="s">
        <v>108</v>
      </c>
      <c r="F246" s="3" t="n">
        <v>1936</v>
      </c>
      <c r="G246" s="11" t="s">
        <v>109</v>
      </c>
      <c r="H246" s="12" t="s">
        <v>22</v>
      </c>
      <c r="I246" s="2" t="s">
        <v>110</v>
      </c>
      <c r="J246" s="3" t="n">
        <v>10</v>
      </c>
      <c r="K246" s="12" t="s">
        <v>22</v>
      </c>
      <c r="L246" s="3" t="n">
        <v>3</v>
      </c>
    </row>
    <row r="247" customFormat="false" ht="15" hidden="false" customHeight="false" outlineLevel="0" collapsed="false">
      <c r="B247" s="2" t="s">
        <v>18</v>
      </c>
      <c r="F247" s="3" t="n">
        <v>1936</v>
      </c>
      <c r="G247" s="11" t="s">
        <v>111</v>
      </c>
      <c r="H247" s="12" t="s">
        <v>22</v>
      </c>
      <c r="I247" s="4" t="s">
        <v>69</v>
      </c>
      <c r="J247" s="3" t="n">
        <v>5</v>
      </c>
      <c r="K247" s="12" t="s">
        <v>22</v>
      </c>
      <c r="L247" s="3" t="n">
        <v>4</v>
      </c>
    </row>
    <row r="248" customFormat="false" ht="15" hidden="false" customHeight="false" outlineLevel="0" collapsed="false">
      <c r="B248" s="2" t="s">
        <v>112</v>
      </c>
      <c r="F248" s="3" t="n">
        <v>1936</v>
      </c>
      <c r="G248" s="11" t="s">
        <v>111</v>
      </c>
      <c r="H248" s="12" t="s">
        <v>22</v>
      </c>
      <c r="I248" s="4" t="s">
        <v>91</v>
      </c>
      <c r="J248" s="3" t="n">
        <v>13</v>
      </c>
      <c r="K248" s="12" t="s">
        <v>22</v>
      </c>
      <c r="L248" s="3" t="n">
        <v>1</v>
      </c>
    </row>
    <row r="249" customFormat="false" ht="15" hidden="false" customHeight="false" outlineLevel="0" collapsed="false">
      <c r="B249" s="2" t="s">
        <v>113</v>
      </c>
      <c r="F249" s="3" t="n">
        <v>1936</v>
      </c>
      <c r="G249" s="22" t="s">
        <v>64</v>
      </c>
      <c r="H249" s="12" t="s">
        <v>22</v>
      </c>
      <c r="I249" s="2" t="s">
        <v>63</v>
      </c>
      <c r="J249" s="3" t="n">
        <v>3</v>
      </c>
      <c r="K249" s="12" t="s">
        <v>22</v>
      </c>
      <c r="L249" s="3" t="n">
        <v>1</v>
      </c>
    </row>
    <row r="250" customFormat="false" ht="15" hidden="false" customHeight="false" outlineLevel="0" collapsed="false">
      <c r="A250" s="1" t="n">
        <v>9</v>
      </c>
      <c r="B250" s="2" t="s">
        <v>20</v>
      </c>
      <c r="F250" s="3" t="n">
        <v>1936</v>
      </c>
      <c r="G250" s="4" t="s">
        <v>114</v>
      </c>
      <c r="H250" s="12" t="s">
        <v>22</v>
      </c>
      <c r="I250" s="4" t="s">
        <v>113</v>
      </c>
      <c r="J250" s="3" t="n">
        <v>1</v>
      </c>
      <c r="K250" s="12" t="s">
        <v>22</v>
      </c>
      <c r="L250" s="3" t="n">
        <v>2</v>
      </c>
    </row>
    <row r="251" customFormat="false" ht="15" hidden="false" customHeight="false" outlineLevel="0" collapsed="false">
      <c r="B251" s="2" t="s">
        <v>115</v>
      </c>
      <c r="F251" s="3" t="n">
        <v>1936</v>
      </c>
      <c r="G251" s="22" t="s">
        <v>113</v>
      </c>
      <c r="H251" s="12"/>
      <c r="I251" s="4" t="s">
        <v>114</v>
      </c>
      <c r="J251" s="3" t="n">
        <v>14</v>
      </c>
      <c r="K251" s="12" t="s">
        <v>22</v>
      </c>
      <c r="L251" s="3" t="n">
        <v>0</v>
      </c>
    </row>
    <row r="252" customFormat="false" ht="15" hidden="false" customHeight="false" outlineLevel="0" collapsed="false">
      <c r="B252" s="2" t="s">
        <v>57</v>
      </c>
      <c r="F252" s="3" t="n">
        <v>1936</v>
      </c>
      <c r="G252" s="4" t="s">
        <v>116</v>
      </c>
      <c r="H252" s="12" t="s">
        <v>22</v>
      </c>
      <c r="I252" s="22" t="s">
        <v>117</v>
      </c>
      <c r="J252" s="3" t="n">
        <v>2</v>
      </c>
      <c r="K252" s="12" t="s">
        <v>22</v>
      </c>
      <c r="L252" s="3" t="n">
        <v>8</v>
      </c>
    </row>
    <row r="253" customFormat="false" ht="15" hidden="false" customHeight="false" outlineLevel="0" collapsed="false">
      <c r="B253" s="2" t="s">
        <v>109</v>
      </c>
      <c r="G253" s="22"/>
      <c r="H253" s="12"/>
      <c r="I253" s="2"/>
      <c r="K253" s="12"/>
    </row>
    <row r="254" customFormat="false" ht="15" hidden="false" customHeight="false" outlineLevel="0" collapsed="false">
      <c r="B254" s="4" t="s">
        <v>111</v>
      </c>
      <c r="G254" s="11" t="s">
        <v>105</v>
      </c>
      <c r="H254" s="12"/>
      <c r="I254" s="2"/>
      <c r="K254" s="12"/>
    </row>
    <row r="255" customFormat="false" ht="15" hidden="false" customHeight="false" outlineLevel="0" collapsed="false">
      <c r="B255" s="4" t="s">
        <v>118</v>
      </c>
      <c r="F255" s="3" t="n">
        <v>1936</v>
      </c>
      <c r="G255" s="2" t="s">
        <v>20</v>
      </c>
      <c r="H255" s="12" t="s">
        <v>22</v>
      </c>
      <c r="I255" s="11" t="s">
        <v>108</v>
      </c>
      <c r="J255" s="3" t="n">
        <v>4</v>
      </c>
      <c r="K255" s="12" t="s">
        <v>22</v>
      </c>
      <c r="L255" s="3" t="n">
        <v>6</v>
      </c>
    </row>
    <row r="256" customFormat="false" ht="15" hidden="false" customHeight="false" outlineLevel="0" collapsed="false">
      <c r="B256" s="4" t="s">
        <v>117</v>
      </c>
      <c r="F256" s="3" t="n">
        <v>1936</v>
      </c>
      <c r="G256" s="2" t="s">
        <v>115</v>
      </c>
      <c r="H256" s="12" t="s">
        <v>22</v>
      </c>
      <c r="I256" s="4" t="s">
        <v>99</v>
      </c>
      <c r="J256" s="3" t="n">
        <v>2</v>
      </c>
      <c r="K256" s="12" t="s">
        <v>22</v>
      </c>
      <c r="L256" s="3" t="n">
        <v>6</v>
      </c>
    </row>
    <row r="257" customFormat="false" ht="15" hidden="false" customHeight="false" outlineLevel="0" collapsed="false">
      <c r="A257" s="1" t="n">
        <v>16</v>
      </c>
      <c r="B257" s="4" t="s">
        <v>101</v>
      </c>
      <c r="F257" s="3" t="n">
        <v>1936</v>
      </c>
      <c r="G257" s="22" t="s">
        <v>99</v>
      </c>
      <c r="H257" s="12" t="s">
        <v>22</v>
      </c>
      <c r="I257" s="2" t="s">
        <v>115</v>
      </c>
      <c r="J257" s="3" t="n">
        <v>2</v>
      </c>
      <c r="K257" s="12" t="s">
        <v>22</v>
      </c>
      <c r="L257" s="3" t="n">
        <v>1</v>
      </c>
    </row>
    <row r="258" customFormat="false" ht="15" hidden="false" customHeight="false" outlineLevel="0" collapsed="false">
      <c r="B258" s="2" t="s">
        <v>21</v>
      </c>
      <c r="F258" s="3" t="n">
        <v>1936</v>
      </c>
      <c r="G258" s="22" t="s">
        <v>78</v>
      </c>
      <c r="H258" s="12" t="s">
        <v>22</v>
      </c>
      <c r="I258" s="2" t="s">
        <v>57</v>
      </c>
      <c r="J258" s="3" t="s">
        <v>47</v>
      </c>
      <c r="K258" s="12"/>
    </row>
    <row r="259" customFormat="false" ht="15" hidden="false" customHeight="false" outlineLevel="0" collapsed="false">
      <c r="B259" s="2" t="s">
        <v>110</v>
      </c>
      <c r="F259" s="3" t="n">
        <v>1936</v>
      </c>
      <c r="G259" s="22" t="s">
        <v>68</v>
      </c>
      <c r="H259" s="12" t="s">
        <v>22</v>
      </c>
      <c r="I259" s="2" t="s">
        <v>109</v>
      </c>
      <c r="J259" s="3" t="n">
        <v>7</v>
      </c>
      <c r="K259" s="12" t="s">
        <v>22</v>
      </c>
      <c r="L259" s="3" t="n">
        <v>5</v>
      </c>
      <c r="O259" s="4" t="s">
        <v>119</v>
      </c>
    </row>
    <row r="260" customFormat="false" ht="15" hidden="false" customHeight="false" outlineLevel="0" collapsed="false">
      <c r="B260" s="4" t="s">
        <v>69</v>
      </c>
      <c r="F260" s="3" t="n">
        <v>1936</v>
      </c>
      <c r="G260" s="11" t="s">
        <v>112</v>
      </c>
      <c r="H260" s="12" t="s">
        <v>22</v>
      </c>
      <c r="I260" s="4" t="s">
        <v>111</v>
      </c>
      <c r="J260" s="3" t="n">
        <v>4</v>
      </c>
      <c r="K260" s="12" t="s">
        <v>22</v>
      </c>
      <c r="L260" s="3" t="n">
        <v>2</v>
      </c>
    </row>
    <row r="261" customFormat="false" ht="15" hidden="false" customHeight="false" outlineLevel="0" collapsed="false">
      <c r="B261" s="4" t="s">
        <v>91</v>
      </c>
      <c r="F261" s="3" t="n">
        <v>1936</v>
      </c>
      <c r="G261" s="22" t="s">
        <v>64</v>
      </c>
      <c r="H261" s="12" t="s">
        <v>22</v>
      </c>
      <c r="I261" s="4" t="s">
        <v>118</v>
      </c>
      <c r="J261" s="3" t="n">
        <v>2</v>
      </c>
      <c r="K261" s="12" t="s">
        <v>22</v>
      </c>
      <c r="L261" s="3" t="n">
        <v>0</v>
      </c>
    </row>
    <row r="262" customFormat="false" ht="15" hidden="false" customHeight="false" outlineLevel="0" collapsed="false">
      <c r="B262" s="2" t="s">
        <v>63</v>
      </c>
      <c r="F262" s="3" t="n">
        <v>1936</v>
      </c>
      <c r="G262" s="4" t="s">
        <v>117</v>
      </c>
      <c r="H262" s="12" t="s">
        <v>22</v>
      </c>
      <c r="I262" s="2" t="s">
        <v>113</v>
      </c>
      <c r="J262" s="3" t="n">
        <v>0</v>
      </c>
      <c r="K262" s="12" t="s">
        <v>22</v>
      </c>
      <c r="L262" s="3" t="n">
        <v>1</v>
      </c>
    </row>
    <row r="263" customFormat="false" ht="15" hidden="false" customHeight="false" outlineLevel="0" collapsed="false">
      <c r="B263" s="4" t="s">
        <v>114</v>
      </c>
      <c r="F263" s="3" t="n">
        <v>1936</v>
      </c>
      <c r="G263" s="11" t="s">
        <v>113</v>
      </c>
      <c r="H263" s="12"/>
      <c r="I263" s="4" t="s">
        <v>117</v>
      </c>
      <c r="J263" s="3" t="n">
        <v>8</v>
      </c>
      <c r="K263" s="12" t="s">
        <v>22</v>
      </c>
      <c r="L263" s="3" t="n">
        <v>1</v>
      </c>
    </row>
    <row r="264" customFormat="false" ht="15" hidden="false" customHeight="false" outlineLevel="0" collapsed="false">
      <c r="B264" s="4" t="s">
        <v>116</v>
      </c>
      <c r="G264" s="2"/>
      <c r="H264" s="12"/>
      <c r="K264" s="12"/>
    </row>
    <row r="265" customFormat="false" ht="15" hidden="false" customHeight="false" outlineLevel="0" collapsed="false">
      <c r="G265" s="11" t="s">
        <v>55</v>
      </c>
      <c r="H265" s="12"/>
      <c r="K265" s="12"/>
    </row>
    <row r="266" customFormat="false" ht="15" hidden="false" customHeight="false" outlineLevel="0" collapsed="false">
      <c r="F266" s="3" t="n">
        <v>1936</v>
      </c>
      <c r="G266" s="2" t="s">
        <v>108</v>
      </c>
      <c r="H266" s="12" t="s">
        <v>22</v>
      </c>
      <c r="I266" s="22" t="s">
        <v>99</v>
      </c>
      <c r="J266" s="3" t="n">
        <v>1</v>
      </c>
      <c r="K266" s="12" t="s">
        <v>22</v>
      </c>
      <c r="L266" s="3" t="n">
        <v>12</v>
      </c>
    </row>
    <row r="267" customFormat="false" ht="15" hidden="false" customHeight="false" outlineLevel="0" collapsed="false">
      <c r="F267" s="3" t="n">
        <v>1936</v>
      </c>
      <c r="G267" s="22" t="s">
        <v>78</v>
      </c>
      <c r="H267" s="12" t="s">
        <v>22</v>
      </c>
      <c r="I267" s="2" t="s">
        <v>18</v>
      </c>
      <c r="J267" s="3" t="s">
        <v>47</v>
      </c>
      <c r="K267" s="12"/>
    </row>
    <row r="268" customFormat="false" ht="15" hidden="false" customHeight="false" outlineLevel="0" collapsed="false">
      <c r="F268" s="3" t="n">
        <v>1936</v>
      </c>
      <c r="G268" s="22" t="s">
        <v>68</v>
      </c>
      <c r="H268" s="12" t="s">
        <v>22</v>
      </c>
      <c r="I268" s="2" t="s">
        <v>112</v>
      </c>
      <c r="J268" s="3" t="s">
        <v>47</v>
      </c>
      <c r="K268" s="12"/>
    </row>
    <row r="269" customFormat="false" ht="15" hidden="false" customHeight="false" outlineLevel="0" collapsed="false">
      <c r="F269" s="3" t="n">
        <v>1936</v>
      </c>
      <c r="G269" s="22" t="s">
        <v>64</v>
      </c>
      <c r="H269" s="12" t="s">
        <v>22</v>
      </c>
      <c r="I269" s="2" t="s">
        <v>113</v>
      </c>
      <c r="J269" s="3" t="s">
        <v>47</v>
      </c>
      <c r="K269" s="12"/>
    </row>
    <row r="270" customFormat="false" ht="15" hidden="false" customHeight="false" outlineLevel="0" collapsed="false">
      <c r="G270" s="2"/>
      <c r="H270" s="12"/>
      <c r="K270" s="12"/>
    </row>
    <row r="271" customFormat="false" ht="15" hidden="false" customHeight="false" outlineLevel="0" collapsed="false">
      <c r="G271" s="11" t="s">
        <v>29</v>
      </c>
      <c r="H271" s="12"/>
      <c r="K271" s="12"/>
    </row>
    <row r="272" customFormat="false" ht="15" hidden="false" customHeight="false" outlineLevel="0" collapsed="false">
      <c r="F272" s="3" t="n">
        <v>1936</v>
      </c>
      <c r="G272" s="22" t="s">
        <v>99</v>
      </c>
      <c r="H272" s="12" t="s">
        <v>22</v>
      </c>
      <c r="I272" s="2" t="s">
        <v>78</v>
      </c>
      <c r="J272" s="3" t="n">
        <v>7</v>
      </c>
      <c r="K272" s="12" t="s">
        <v>22</v>
      </c>
      <c r="L272" s="3" t="n">
        <v>1</v>
      </c>
    </row>
    <row r="273" customFormat="false" ht="15" hidden="false" customHeight="false" outlineLevel="0" collapsed="false">
      <c r="F273" s="3" t="n">
        <v>1936</v>
      </c>
      <c r="G273" s="4" t="s">
        <v>68</v>
      </c>
      <c r="H273" s="12" t="s">
        <v>22</v>
      </c>
      <c r="I273" s="22" t="s">
        <v>64</v>
      </c>
      <c r="J273" s="3" t="n">
        <v>2</v>
      </c>
      <c r="K273" s="12" t="s">
        <v>22</v>
      </c>
      <c r="L273" s="3" t="n">
        <v>3</v>
      </c>
    </row>
    <row r="274" customFormat="false" ht="15" hidden="false" customHeight="false" outlineLevel="0" collapsed="false">
      <c r="G274" s="2"/>
      <c r="H274" s="12"/>
      <c r="K274" s="12"/>
    </row>
    <row r="275" customFormat="false" ht="15" hidden="false" customHeight="false" outlineLevel="0" collapsed="false">
      <c r="G275" s="11" t="s">
        <v>24</v>
      </c>
      <c r="H275" s="12"/>
      <c r="I275" s="12"/>
      <c r="K275" s="12"/>
      <c r="L275" s="12"/>
      <c r="M275" s="27"/>
    </row>
    <row r="276" customFormat="false" ht="15" hidden="false" customHeight="false" outlineLevel="0" collapsed="false">
      <c r="D276" s="3" t="n">
        <v>30</v>
      </c>
      <c r="E276" s="3" t="n">
        <v>8</v>
      </c>
      <c r="F276" s="3" t="n">
        <v>1936</v>
      </c>
      <c r="G276" s="4" t="s">
        <v>99</v>
      </c>
      <c r="H276" s="12" t="s">
        <v>22</v>
      </c>
      <c r="I276" s="22" t="s">
        <v>64</v>
      </c>
      <c r="J276" s="3" t="n">
        <v>2</v>
      </c>
      <c r="K276" s="12" t="s">
        <v>22</v>
      </c>
      <c r="L276" s="3" t="n">
        <v>5</v>
      </c>
      <c r="O276" s="4" t="s">
        <v>120</v>
      </c>
    </row>
    <row r="277" customFormat="false" ht="15" hidden="false" customHeight="false" outlineLevel="0" collapsed="false">
      <c r="G277" s="2"/>
      <c r="H277" s="12"/>
      <c r="K277" s="12"/>
    </row>
    <row r="278" customFormat="false" ht="15" hidden="false" customHeight="false" outlineLevel="0" collapsed="false">
      <c r="G278" s="2"/>
      <c r="H278" s="12"/>
      <c r="K278" s="12"/>
    </row>
    <row r="279" customFormat="false" ht="15" hidden="false" customHeight="false" outlineLevel="0" collapsed="false">
      <c r="A279" s="13"/>
      <c r="B279" s="14" t="s">
        <v>121</v>
      </c>
      <c r="C279" s="13"/>
      <c r="D279" s="15"/>
      <c r="E279" s="15"/>
      <c r="F279" s="15"/>
      <c r="G279" s="14" t="s">
        <v>122</v>
      </c>
      <c r="H279" s="16"/>
      <c r="I279" s="17"/>
      <c r="J279" s="15"/>
      <c r="K279" s="16"/>
      <c r="L279" s="15"/>
      <c r="M279" s="17"/>
      <c r="N279" s="15"/>
      <c r="O279" s="17"/>
    </row>
    <row r="280" customFormat="false" ht="15" hidden="false" customHeight="false" outlineLevel="0" collapsed="false">
      <c r="A280" s="1" t="n">
        <v>1</v>
      </c>
      <c r="B280" s="2" t="s">
        <v>68</v>
      </c>
      <c r="G280" s="11" t="s">
        <v>123</v>
      </c>
    </row>
    <row r="281" customFormat="false" ht="15" hidden="false" customHeight="false" outlineLevel="0" collapsed="false">
      <c r="A281" s="1" t="n">
        <v>2</v>
      </c>
      <c r="B281" s="4" t="s">
        <v>99</v>
      </c>
      <c r="G281" s="11" t="s">
        <v>19</v>
      </c>
      <c r="H281" s="12"/>
      <c r="K281" s="12"/>
    </row>
    <row r="282" customFormat="false" ht="15" hidden="false" customHeight="false" outlineLevel="0" collapsed="false">
      <c r="A282" s="1" t="n">
        <v>3</v>
      </c>
      <c r="B282" s="4" t="s">
        <v>100</v>
      </c>
      <c r="F282" s="3" t="n">
        <v>1937</v>
      </c>
      <c r="G282" s="2" t="s">
        <v>21</v>
      </c>
      <c r="H282" s="12" t="s">
        <v>22</v>
      </c>
      <c r="I282" s="4" t="s">
        <v>57</v>
      </c>
      <c r="J282" s="3" t="n">
        <v>10</v>
      </c>
      <c r="K282" s="12" t="s">
        <v>22</v>
      </c>
      <c r="L282" s="3" t="n">
        <v>5</v>
      </c>
    </row>
    <row r="283" customFormat="false" ht="15" hidden="false" customHeight="false" outlineLevel="0" collapsed="false">
      <c r="B283" s="4" t="s">
        <v>57</v>
      </c>
      <c r="C283" s="3" t="s">
        <v>124</v>
      </c>
      <c r="D283" s="3" t="n">
        <v>15</v>
      </c>
      <c r="E283" s="3" t="n">
        <v>7</v>
      </c>
      <c r="F283" s="3" t="n">
        <v>1937</v>
      </c>
      <c r="G283" s="22" t="s">
        <v>57</v>
      </c>
      <c r="H283" s="12" t="s">
        <v>22</v>
      </c>
      <c r="I283" s="2" t="s">
        <v>21</v>
      </c>
      <c r="J283" s="3" t="n">
        <v>15</v>
      </c>
      <c r="K283" s="12" t="s">
        <v>22</v>
      </c>
      <c r="L283" s="3" t="n">
        <v>1</v>
      </c>
    </row>
    <row r="284" customFormat="false" ht="15" hidden="false" customHeight="false" outlineLevel="0" collapsed="false">
      <c r="A284" s="1" t="n">
        <v>5</v>
      </c>
      <c r="B284" s="4" t="s">
        <v>63</v>
      </c>
      <c r="D284" s="3" t="s">
        <v>125</v>
      </c>
      <c r="E284" s="3" t="n">
        <v>6</v>
      </c>
      <c r="F284" s="3" t="n">
        <v>1937</v>
      </c>
      <c r="G284" s="2" t="s">
        <v>40</v>
      </c>
      <c r="H284" s="12" t="s">
        <v>22</v>
      </c>
      <c r="I284" s="2" t="s">
        <v>20</v>
      </c>
      <c r="J284" s="3" t="n">
        <v>8</v>
      </c>
      <c r="K284" s="12" t="s">
        <v>22</v>
      </c>
      <c r="L284" s="3" t="n">
        <v>5</v>
      </c>
    </row>
    <row r="285" customFormat="false" ht="15" hidden="false" customHeight="false" outlineLevel="0" collapsed="false">
      <c r="B285" s="4" t="s">
        <v>108</v>
      </c>
      <c r="F285" s="3" t="n">
        <v>1937</v>
      </c>
      <c r="G285" s="2" t="s">
        <v>28</v>
      </c>
      <c r="H285" s="12" t="s">
        <v>22</v>
      </c>
      <c r="I285" s="2" t="s">
        <v>40</v>
      </c>
      <c r="J285" s="3" t="n">
        <v>15</v>
      </c>
      <c r="K285" s="12" t="s">
        <v>22</v>
      </c>
      <c r="L285" s="3" t="n">
        <v>3</v>
      </c>
    </row>
    <row r="286" customFormat="false" ht="15" hidden="false" customHeight="false" outlineLevel="0" collapsed="false">
      <c r="A286" s="1" t="n">
        <v>7</v>
      </c>
      <c r="B286" s="2" t="s">
        <v>28</v>
      </c>
      <c r="C286" s="3" t="s">
        <v>126</v>
      </c>
      <c r="D286" s="3" t="n">
        <v>20</v>
      </c>
      <c r="E286" s="3" t="n">
        <v>6</v>
      </c>
      <c r="F286" s="3" t="n">
        <v>1937</v>
      </c>
      <c r="G286" s="11" t="s">
        <v>28</v>
      </c>
      <c r="H286" s="12" t="s">
        <v>22</v>
      </c>
      <c r="I286" s="4" t="s">
        <v>20</v>
      </c>
      <c r="J286" s="3" t="n">
        <v>10</v>
      </c>
      <c r="K286" s="12" t="s">
        <v>22</v>
      </c>
      <c r="L286" s="3" t="n">
        <v>6</v>
      </c>
    </row>
    <row r="287" customFormat="false" ht="15" hidden="false" customHeight="false" outlineLevel="0" collapsed="false">
      <c r="B287" s="2" t="s">
        <v>127</v>
      </c>
      <c r="F287" s="3" t="n">
        <v>1937</v>
      </c>
      <c r="G287" s="2" t="s">
        <v>128</v>
      </c>
      <c r="H287" s="12" t="s">
        <v>22</v>
      </c>
      <c r="I287" s="4" t="s">
        <v>108</v>
      </c>
      <c r="J287" s="3" t="n">
        <v>5</v>
      </c>
      <c r="K287" s="12" t="s">
        <v>22</v>
      </c>
      <c r="L287" s="3" t="n">
        <v>14</v>
      </c>
    </row>
    <row r="288" customFormat="false" ht="15" hidden="false" customHeight="false" outlineLevel="0" collapsed="false">
      <c r="B288" s="4" t="s">
        <v>18</v>
      </c>
      <c r="F288" s="3" t="n">
        <v>1937</v>
      </c>
      <c r="G288" s="22" t="s">
        <v>108</v>
      </c>
      <c r="H288" s="12" t="s">
        <v>22</v>
      </c>
      <c r="I288" s="2" t="s">
        <v>128</v>
      </c>
      <c r="J288" s="3" t="n">
        <v>19</v>
      </c>
      <c r="K288" s="12" t="s">
        <v>22</v>
      </c>
      <c r="L288" s="3" t="n">
        <v>0</v>
      </c>
    </row>
    <row r="289" customFormat="false" ht="15" hidden="false" customHeight="false" outlineLevel="0" collapsed="false">
      <c r="B289" s="2" t="s">
        <v>129</v>
      </c>
      <c r="F289" s="3" t="n">
        <v>1937</v>
      </c>
      <c r="G289" s="11" t="s">
        <v>127</v>
      </c>
      <c r="H289" s="12"/>
      <c r="I289" s="4" t="s">
        <v>130</v>
      </c>
      <c r="J289" s="3" t="s">
        <v>47</v>
      </c>
      <c r="K289" s="12"/>
    </row>
    <row r="290" customFormat="false" ht="15" hidden="false" customHeight="false" outlineLevel="0" collapsed="false">
      <c r="B290" s="4" t="s">
        <v>91</v>
      </c>
      <c r="C290" s="3" t="s">
        <v>124</v>
      </c>
      <c r="D290" s="3" t="n">
        <v>15</v>
      </c>
      <c r="E290" s="3" t="n">
        <v>7</v>
      </c>
      <c r="F290" s="3" t="n">
        <v>1937</v>
      </c>
      <c r="G290" s="4" t="s">
        <v>99</v>
      </c>
      <c r="H290" s="12" t="s">
        <v>22</v>
      </c>
      <c r="I290" s="4" t="s">
        <v>115</v>
      </c>
      <c r="J290" s="3" t="n">
        <v>11</v>
      </c>
      <c r="K290" s="12" t="s">
        <v>22</v>
      </c>
      <c r="L290" s="3" t="n">
        <v>0</v>
      </c>
    </row>
    <row r="291" customFormat="false" ht="15" hidden="false" customHeight="false" outlineLevel="0" collapsed="false">
      <c r="B291" s="4" t="s">
        <v>64</v>
      </c>
      <c r="C291" s="3" t="s">
        <v>131</v>
      </c>
      <c r="D291" s="3" t="n">
        <v>18</v>
      </c>
      <c r="E291" s="3" t="n">
        <v>7</v>
      </c>
      <c r="F291" s="3" t="n">
        <v>1937</v>
      </c>
      <c r="G291" s="4" t="s">
        <v>115</v>
      </c>
      <c r="H291" s="12" t="s">
        <v>22</v>
      </c>
      <c r="I291" s="22" t="s">
        <v>99</v>
      </c>
      <c r="J291" s="3" t="n">
        <v>3</v>
      </c>
      <c r="K291" s="12" t="s">
        <v>22</v>
      </c>
      <c r="L291" s="3" t="n">
        <v>4</v>
      </c>
    </row>
    <row r="292" customFormat="false" ht="15" hidden="false" customHeight="false" outlineLevel="0" collapsed="false">
      <c r="A292" s="1" t="n">
        <v>13</v>
      </c>
      <c r="B292" s="2" t="s">
        <v>21</v>
      </c>
      <c r="C292" s="3" t="s">
        <v>132</v>
      </c>
      <c r="D292" s="3" t="n">
        <v>17</v>
      </c>
      <c r="E292" s="3" t="n">
        <v>7</v>
      </c>
      <c r="F292" s="3" t="n">
        <v>1937</v>
      </c>
      <c r="G292" s="4" t="s">
        <v>133</v>
      </c>
      <c r="H292" s="12"/>
      <c r="I292" s="4" t="s">
        <v>18</v>
      </c>
      <c r="J292" s="3" t="n">
        <v>3</v>
      </c>
      <c r="K292" s="12" t="s">
        <v>22</v>
      </c>
      <c r="L292" s="3" t="n">
        <v>13</v>
      </c>
    </row>
    <row r="293" customFormat="false" ht="15" hidden="false" customHeight="false" outlineLevel="0" collapsed="false">
      <c r="B293" s="2" t="s">
        <v>40</v>
      </c>
      <c r="C293" s="3" t="s">
        <v>134</v>
      </c>
      <c r="D293" s="3" t="n">
        <v>20</v>
      </c>
      <c r="E293" s="3" t="n">
        <v>7</v>
      </c>
      <c r="F293" s="3" t="n">
        <v>1937</v>
      </c>
      <c r="G293" s="22" t="s">
        <v>18</v>
      </c>
      <c r="H293" s="12"/>
      <c r="I293" s="4" t="s">
        <v>133</v>
      </c>
      <c r="J293" s="3" t="n">
        <v>21</v>
      </c>
      <c r="K293" s="12" t="s">
        <v>22</v>
      </c>
      <c r="L293" s="3" t="n">
        <v>0</v>
      </c>
    </row>
    <row r="294" customFormat="false" ht="15" hidden="false" customHeight="false" outlineLevel="0" collapsed="false">
      <c r="B294" s="4" t="s">
        <v>20</v>
      </c>
      <c r="G294" s="22"/>
      <c r="H294" s="12"/>
      <c r="I294" s="2"/>
      <c r="K294" s="12"/>
    </row>
    <row r="295" customFormat="false" ht="15" hidden="false" customHeight="false" outlineLevel="0" collapsed="false">
      <c r="B295" s="2" t="s">
        <v>128</v>
      </c>
      <c r="G295" s="11" t="s">
        <v>29</v>
      </c>
      <c r="H295" s="12"/>
      <c r="K295" s="12"/>
    </row>
    <row r="296" customFormat="false" ht="15" hidden="false" customHeight="false" outlineLevel="0" collapsed="false">
      <c r="B296" s="4" t="s">
        <v>130</v>
      </c>
      <c r="C296" s="3" t="s">
        <v>126</v>
      </c>
      <c r="D296" s="3" t="n">
        <v>8</v>
      </c>
      <c r="E296" s="3" t="n">
        <v>8</v>
      </c>
      <c r="F296" s="3" t="n">
        <v>1937</v>
      </c>
      <c r="G296" s="2" t="s">
        <v>28</v>
      </c>
      <c r="H296" s="12" t="s">
        <v>22</v>
      </c>
      <c r="I296" s="4" t="s">
        <v>57</v>
      </c>
      <c r="J296" s="3" t="n">
        <v>9</v>
      </c>
      <c r="K296" s="12" t="s">
        <v>22</v>
      </c>
      <c r="L296" s="3" t="n">
        <v>3</v>
      </c>
    </row>
    <row r="297" customFormat="false" ht="15" hidden="false" customHeight="false" outlineLevel="0" collapsed="false">
      <c r="B297" s="4" t="s">
        <v>115</v>
      </c>
      <c r="F297" s="3" t="n">
        <v>1937</v>
      </c>
      <c r="G297" s="22" t="s">
        <v>57</v>
      </c>
      <c r="H297" s="12" t="s">
        <v>22</v>
      </c>
      <c r="I297" s="2" t="s">
        <v>28</v>
      </c>
      <c r="J297" s="3" t="n">
        <v>11</v>
      </c>
      <c r="K297" s="12" t="s">
        <v>22</v>
      </c>
      <c r="L297" s="3" t="n">
        <v>2</v>
      </c>
    </row>
    <row r="298" customFormat="false" ht="15" hidden="false" customHeight="false" outlineLevel="0" collapsed="false">
      <c r="B298" s="4" t="s">
        <v>133</v>
      </c>
      <c r="C298" s="3" t="s">
        <v>124</v>
      </c>
      <c r="D298" s="3" t="n">
        <v>14</v>
      </c>
      <c r="E298" s="3" t="n">
        <v>8</v>
      </c>
      <c r="F298" s="3" t="n">
        <v>1937</v>
      </c>
      <c r="G298" s="22" t="s">
        <v>108</v>
      </c>
      <c r="H298" s="12" t="s">
        <v>22</v>
      </c>
      <c r="I298" s="2" t="s">
        <v>127</v>
      </c>
      <c r="J298" s="3" t="n">
        <v>15</v>
      </c>
      <c r="K298" s="12" t="s">
        <v>22</v>
      </c>
      <c r="L298" s="3" t="n">
        <v>6</v>
      </c>
    </row>
    <row r="299" customFormat="false" ht="15" hidden="false" customHeight="false" outlineLevel="0" collapsed="false">
      <c r="B299" s="2" t="s">
        <v>135</v>
      </c>
      <c r="F299" s="3" t="n">
        <v>1937</v>
      </c>
      <c r="G299" s="22" t="s">
        <v>99</v>
      </c>
      <c r="H299" s="12" t="s">
        <v>22</v>
      </c>
      <c r="I299" s="4" t="s">
        <v>18</v>
      </c>
      <c r="J299" s="3" t="n">
        <v>16</v>
      </c>
      <c r="K299" s="12" t="s">
        <v>22</v>
      </c>
      <c r="L299" s="3" t="n">
        <v>1</v>
      </c>
    </row>
    <row r="300" customFormat="false" ht="15" hidden="false" customHeight="false" outlineLevel="0" collapsed="false">
      <c r="B300" s="2" t="s">
        <v>114</v>
      </c>
      <c r="G300" s="2"/>
      <c r="H300" s="12"/>
      <c r="K300" s="12"/>
    </row>
    <row r="301" customFormat="false" ht="15" hidden="false" customHeight="false" outlineLevel="0" collapsed="false">
      <c r="B301" s="4" t="s">
        <v>136</v>
      </c>
      <c r="G301" s="11" t="s">
        <v>137</v>
      </c>
      <c r="H301" s="12"/>
      <c r="I301" s="12"/>
      <c r="K301" s="12"/>
    </row>
    <row r="302" customFormat="false" ht="15" hidden="false" customHeight="false" outlineLevel="0" collapsed="false">
      <c r="B302" s="4" t="s">
        <v>69</v>
      </c>
      <c r="C302" s="3" t="s">
        <v>126</v>
      </c>
      <c r="D302" s="3" t="n">
        <v>22</v>
      </c>
      <c r="E302" s="3" t="n">
        <v>8</v>
      </c>
      <c r="F302" s="3" t="n">
        <v>1937</v>
      </c>
      <c r="G302" s="4" t="s">
        <v>57</v>
      </c>
      <c r="H302" s="12" t="s">
        <v>22</v>
      </c>
      <c r="I302" s="4" t="s">
        <v>99</v>
      </c>
      <c r="J302" s="3" t="n">
        <v>4</v>
      </c>
      <c r="K302" s="12" t="s">
        <v>22</v>
      </c>
      <c r="L302" s="3" t="n">
        <v>8</v>
      </c>
      <c r="O302" s="4" t="s">
        <v>138</v>
      </c>
    </row>
    <row r="303" customFormat="false" ht="15" hidden="false" customHeight="false" outlineLevel="0" collapsed="false">
      <c r="B303" s="2" t="s">
        <v>109</v>
      </c>
      <c r="C303" s="3" t="s">
        <v>126</v>
      </c>
      <c r="D303" s="3" t="n">
        <v>22</v>
      </c>
      <c r="E303" s="3" t="n">
        <v>8</v>
      </c>
      <c r="F303" s="3" t="n">
        <v>1937</v>
      </c>
      <c r="G303" s="4" t="s">
        <v>57</v>
      </c>
      <c r="H303" s="12" t="s">
        <v>22</v>
      </c>
      <c r="I303" s="4" t="s">
        <v>108</v>
      </c>
      <c r="J303" s="3" t="n">
        <v>3</v>
      </c>
      <c r="K303" s="12" t="s">
        <v>22</v>
      </c>
      <c r="L303" s="3" t="n">
        <v>2</v>
      </c>
      <c r="O303" s="4" t="s">
        <v>138</v>
      </c>
    </row>
    <row r="304" customFormat="false" ht="15" hidden="false" customHeight="false" outlineLevel="0" collapsed="false">
      <c r="B304" s="4" t="s">
        <v>65</v>
      </c>
      <c r="C304" s="3" t="s">
        <v>126</v>
      </c>
      <c r="D304" s="3" t="n">
        <v>22</v>
      </c>
      <c r="E304" s="3" t="n">
        <v>8</v>
      </c>
      <c r="F304" s="3" t="n">
        <v>1937</v>
      </c>
      <c r="G304" s="22" t="s">
        <v>99</v>
      </c>
      <c r="H304" s="12" t="s">
        <v>22</v>
      </c>
      <c r="I304" s="4" t="s">
        <v>108</v>
      </c>
      <c r="J304" s="3" t="n">
        <v>10</v>
      </c>
      <c r="K304" s="12" t="s">
        <v>22</v>
      </c>
      <c r="L304" s="3" t="n">
        <v>3</v>
      </c>
      <c r="O304" s="4" t="s">
        <v>138</v>
      </c>
    </row>
    <row r="305" customFormat="false" ht="15" hidden="false" customHeight="false" outlineLevel="0" collapsed="false">
      <c r="G305" s="2"/>
      <c r="H305" s="12"/>
      <c r="K305" s="12"/>
    </row>
    <row r="306" customFormat="false" ht="15" hidden="false" customHeight="false" outlineLevel="0" collapsed="false">
      <c r="G306" s="11" t="s">
        <v>139</v>
      </c>
      <c r="H306" s="12"/>
      <c r="K306" s="12"/>
    </row>
    <row r="307" customFormat="false" ht="15" hidden="false" customHeight="false" outlineLevel="0" collapsed="false">
      <c r="G307" s="11" t="s">
        <v>19</v>
      </c>
      <c r="H307" s="12"/>
      <c r="K307" s="12"/>
    </row>
    <row r="308" customFormat="false" ht="15" hidden="false" customHeight="false" outlineLevel="0" collapsed="false">
      <c r="F308" s="3" t="n">
        <v>1937</v>
      </c>
      <c r="G308" s="2" t="s">
        <v>135</v>
      </c>
      <c r="H308" s="12" t="s">
        <v>22</v>
      </c>
      <c r="I308" s="4" t="s">
        <v>100</v>
      </c>
      <c r="J308" s="3" t="n">
        <v>4</v>
      </c>
      <c r="K308" s="12" t="s">
        <v>22</v>
      </c>
      <c r="L308" s="3" t="n">
        <v>13</v>
      </c>
    </row>
    <row r="309" customFormat="false" ht="15" hidden="false" customHeight="false" outlineLevel="0" collapsed="false">
      <c r="C309" s="3" t="s">
        <v>140</v>
      </c>
      <c r="D309" s="3" t="n">
        <v>25</v>
      </c>
      <c r="E309" s="3" t="n">
        <v>6</v>
      </c>
      <c r="F309" s="3" t="n">
        <v>1937</v>
      </c>
      <c r="G309" s="22" t="s">
        <v>100</v>
      </c>
      <c r="H309" s="12" t="s">
        <v>22</v>
      </c>
      <c r="I309" s="2" t="s">
        <v>135</v>
      </c>
      <c r="J309" s="3" t="n">
        <v>24</v>
      </c>
      <c r="K309" s="12" t="s">
        <v>22</v>
      </c>
      <c r="L309" s="3" t="n">
        <v>2</v>
      </c>
    </row>
    <row r="310" customFormat="false" ht="15" hidden="false" customHeight="false" outlineLevel="0" collapsed="false">
      <c r="F310" s="3" t="n">
        <v>1937</v>
      </c>
      <c r="G310" s="2" t="s">
        <v>114</v>
      </c>
      <c r="H310" s="12" t="s">
        <v>22</v>
      </c>
      <c r="I310" s="2" t="s">
        <v>129</v>
      </c>
      <c r="J310" s="3" t="n">
        <v>3</v>
      </c>
      <c r="K310" s="12" t="s">
        <v>22</v>
      </c>
      <c r="L310" s="3" t="n">
        <v>7</v>
      </c>
    </row>
    <row r="311" customFormat="false" ht="15" hidden="false" customHeight="false" outlineLevel="0" collapsed="false">
      <c r="F311" s="3" t="n">
        <v>1937</v>
      </c>
      <c r="G311" s="11" t="s">
        <v>129</v>
      </c>
      <c r="H311" s="12" t="s">
        <v>22</v>
      </c>
      <c r="I311" s="2" t="s">
        <v>114</v>
      </c>
      <c r="J311" s="3" t="n">
        <v>13</v>
      </c>
      <c r="K311" s="12" t="s">
        <v>22</v>
      </c>
      <c r="L311" s="3" t="n">
        <v>8</v>
      </c>
    </row>
    <row r="312" customFormat="false" ht="15" hidden="false" customHeight="false" outlineLevel="0" collapsed="false">
      <c r="F312" s="3" t="n">
        <v>1937</v>
      </c>
      <c r="G312" s="11" t="s">
        <v>100</v>
      </c>
      <c r="H312" s="12" t="s">
        <v>22</v>
      </c>
      <c r="I312" s="4" t="s">
        <v>136</v>
      </c>
      <c r="J312" s="3" t="n">
        <v>23</v>
      </c>
      <c r="K312" s="12" t="s">
        <v>22</v>
      </c>
      <c r="L312" s="3" t="n">
        <v>5</v>
      </c>
    </row>
    <row r="313" customFormat="false" ht="15" hidden="false" customHeight="false" outlineLevel="0" collapsed="false">
      <c r="C313" s="3" t="s">
        <v>124</v>
      </c>
      <c r="D313" s="3" t="n">
        <v>8</v>
      </c>
      <c r="E313" s="3" t="n">
        <v>7</v>
      </c>
      <c r="F313" s="3" t="n">
        <v>1937</v>
      </c>
      <c r="G313" s="4" t="s">
        <v>69</v>
      </c>
      <c r="H313" s="12" t="s">
        <v>22</v>
      </c>
      <c r="I313" s="4" t="s">
        <v>91</v>
      </c>
      <c r="J313" s="3" t="n">
        <v>4</v>
      </c>
      <c r="K313" s="12" t="s">
        <v>22</v>
      </c>
      <c r="L313" s="3" t="n">
        <v>6</v>
      </c>
    </row>
    <row r="314" customFormat="false" ht="15" hidden="false" customHeight="false" outlineLevel="0" collapsed="false">
      <c r="C314" s="3" t="s">
        <v>132</v>
      </c>
      <c r="D314" s="3" t="n">
        <v>10</v>
      </c>
      <c r="E314" s="3" t="n">
        <v>7</v>
      </c>
      <c r="F314" s="3" t="n">
        <v>1937</v>
      </c>
      <c r="G314" s="22" t="s">
        <v>91</v>
      </c>
      <c r="H314" s="12" t="s">
        <v>22</v>
      </c>
      <c r="I314" s="4" t="s">
        <v>69</v>
      </c>
      <c r="J314" s="3" t="n">
        <v>5</v>
      </c>
      <c r="K314" s="12" t="s">
        <v>22</v>
      </c>
      <c r="L314" s="3" t="n">
        <v>6</v>
      </c>
    </row>
    <row r="315" customFormat="false" ht="15" hidden="false" customHeight="false" outlineLevel="0" collapsed="false">
      <c r="C315" s="3" t="s">
        <v>126</v>
      </c>
      <c r="D315" s="3" t="n">
        <v>9</v>
      </c>
      <c r="E315" s="3" t="n">
        <v>7</v>
      </c>
      <c r="F315" s="3" t="n">
        <v>1937</v>
      </c>
      <c r="G315" s="2" t="s">
        <v>109</v>
      </c>
      <c r="H315" s="12"/>
      <c r="I315" s="22" t="s">
        <v>68</v>
      </c>
      <c r="J315" s="3" t="n">
        <v>8</v>
      </c>
      <c r="K315" s="12" t="s">
        <v>22</v>
      </c>
      <c r="L315" s="3" t="n">
        <v>12</v>
      </c>
    </row>
    <row r="316" customFormat="false" ht="15" hidden="false" customHeight="false" outlineLevel="0" collapsed="false">
      <c r="C316" s="3" t="s">
        <v>141</v>
      </c>
      <c r="D316" s="3" t="n">
        <v>4</v>
      </c>
      <c r="E316" s="3" t="n">
        <v>8</v>
      </c>
      <c r="F316" s="3" t="n">
        <v>1937</v>
      </c>
      <c r="G316" s="4" t="s">
        <v>65</v>
      </c>
      <c r="H316" s="12" t="s">
        <v>22</v>
      </c>
      <c r="I316" s="22" t="s">
        <v>63</v>
      </c>
      <c r="J316" s="3" t="n">
        <v>5</v>
      </c>
      <c r="K316" s="12" t="s">
        <v>22</v>
      </c>
      <c r="L316" s="3" t="n">
        <v>9</v>
      </c>
    </row>
    <row r="317" customFormat="false" ht="15" hidden="false" customHeight="false" outlineLevel="0" collapsed="false">
      <c r="G317" s="22"/>
      <c r="H317" s="12"/>
      <c r="I317" s="2"/>
      <c r="K317" s="12"/>
    </row>
    <row r="318" customFormat="false" ht="15" hidden="false" customHeight="false" outlineLevel="0" collapsed="false">
      <c r="G318" s="11" t="s">
        <v>29</v>
      </c>
      <c r="H318" s="12"/>
      <c r="K318" s="12"/>
    </row>
    <row r="319" customFormat="false" ht="15" hidden="false" customHeight="false" outlineLevel="0" collapsed="false">
      <c r="C319" s="3" t="s">
        <v>131</v>
      </c>
      <c r="D319" s="3" t="n">
        <v>11</v>
      </c>
      <c r="E319" s="3" t="n">
        <v>7</v>
      </c>
      <c r="F319" s="3" t="n">
        <v>1937</v>
      </c>
      <c r="G319" s="2" t="s">
        <v>100</v>
      </c>
      <c r="H319" s="12" t="s">
        <v>22</v>
      </c>
      <c r="I319" s="2" t="s">
        <v>129</v>
      </c>
      <c r="J319" s="3" t="n">
        <v>16</v>
      </c>
      <c r="K319" s="12" t="s">
        <v>22</v>
      </c>
      <c r="L319" s="3" t="n">
        <v>2</v>
      </c>
    </row>
    <row r="320" customFormat="false" ht="15" hidden="false" customHeight="false" outlineLevel="0" collapsed="false">
      <c r="C320" s="3" t="s">
        <v>131</v>
      </c>
      <c r="D320" s="3" t="n">
        <v>18</v>
      </c>
      <c r="E320" s="3" t="n">
        <v>7</v>
      </c>
      <c r="F320" s="3" t="n">
        <v>1937</v>
      </c>
      <c r="G320" s="2" t="s">
        <v>129</v>
      </c>
      <c r="H320" s="12" t="s">
        <v>22</v>
      </c>
      <c r="I320" s="11" t="s">
        <v>100</v>
      </c>
      <c r="J320" s="3" t="n">
        <v>3</v>
      </c>
      <c r="K320" s="12" t="s">
        <v>22</v>
      </c>
      <c r="L320" s="3" t="n">
        <v>4</v>
      </c>
    </row>
    <row r="321" customFormat="false" ht="15" hidden="false" customHeight="false" outlineLevel="0" collapsed="false">
      <c r="F321" s="3" t="n">
        <v>1937</v>
      </c>
      <c r="G321" s="4" t="s">
        <v>91</v>
      </c>
      <c r="H321" s="12" t="s">
        <v>22</v>
      </c>
      <c r="I321" s="22" t="s">
        <v>68</v>
      </c>
      <c r="J321" s="3" t="n">
        <v>3</v>
      </c>
      <c r="K321" s="12" t="s">
        <v>22</v>
      </c>
      <c r="L321" s="3" t="n">
        <v>4</v>
      </c>
    </row>
    <row r="322" customFormat="false" ht="15" hidden="false" customHeight="false" outlineLevel="0" collapsed="false">
      <c r="F322" s="3" t="n">
        <v>1937</v>
      </c>
      <c r="G322" s="22" t="s">
        <v>63</v>
      </c>
      <c r="H322" s="12" t="s">
        <v>22</v>
      </c>
      <c r="I322" s="4" t="s">
        <v>64</v>
      </c>
      <c r="J322" s="3" t="s">
        <v>47</v>
      </c>
      <c r="K322" s="12"/>
    </row>
    <row r="323" customFormat="false" ht="15" hidden="false" customHeight="false" outlineLevel="0" collapsed="false">
      <c r="G323" s="2"/>
      <c r="H323" s="12"/>
      <c r="K323" s="12"/>
    </row>
    <row r="324" customFormat="false" ht="15" hidden="false" customHeight="false" outlineLevel="0" collapsed="false">
      <c r="G324" s="11" t="s">
        <v>137</v>
      </c>
      <c r="H324" s="12"/>
      <c r="I324" s="12"/>
      <c r="K324" s="12"/>
    </row>
    <row r="325" customFormat="false" ht="15" hidden="false" customHeight="false" outlineLevel="0" collapsed="false">
      <c r="C325" s="3" t="s">
        <v>126</v>
      </c>
      <c r="D325" s="3" t="n">
        <v>8</v>
      </c>
      <c r="E325" s="3" t="n">
        <v>8</v>
      </c>
      <c r="F325" s="3" t="n">
        <v>1937</v>
      </c>
      <c r="G325" s="2" t="s">
        <v>100</v>
      </c>
      <c r="H325" s="12" t="s">
        <v>22</v>
      </c>
      <c r="I325" s="4" t="s">
        <v>68</v>
      </c>
      <c r="J325" s="3" t="n">
        <v>2</v>
      </c>
      <c r="K325" s="12" t="s">
        <v>22</v>
      </c>
      <c r="L325" s="3" t="n">
        <v>7</v>
      </c>
      <c r="O325" s="4" t="s">
        <v>142</v>
      </c>
    </row>
    <row r="326" customFormat="false" ht="15" hidden="false" customHeight="false" outlineLevel="0" collapsed="false">
      <c r="C326" s="3" t="s">
        <v>126</v>
      </c>
      <c r="D326" s="3" t="n">
        <v>8</v>
      </c>
      <c r="E326" s="3" t="n">
        <v>8</v>
      </c>
      <c r="F326" s="3" t="n">
        <v>1937</v>
      </c>
      <c r="G326" s="4" t="s">
        <v>100</v>
      </c>
      <c r="H326" s="12" t="s">
        <v>22</v>
      </c>
      <c r="I326" s="4" t="s">
        <v>63</v>
      </c>
      <c r="J326" s="3" t="n">
        <v>5</v>
      </c>
      <c r="K326" s="12" t="s">
        <v>22</v>
      </c>
      <c r="L326" s="3" t="n">
        <v>0</v>
      </c>
      <c r="O326" s="4" t="s">
        <v>142</v>
      </c>
    </row>
    <row r="327" customFormat="false" ht="15" hidden="false" customHeight="false" outlineLevel="0" collapsed="false">
      <c r="C327" s="3" t="s">
        <v>126</v>
      </c>
      <c r="D327" s="3" t="n">
        <v>8</v>
      </c>
      <c r="E327" s="3" t="n">
        <v>8</v>
      </c>
      <c r="F327" s="3" t="n">
        <v>1937</v>
      </c>
      <c r="G327" s="22" t="s">
        <v>68</v>
      </c>
      <c r="H327" s="12" t="s">
        <v>22</v>
      </c>
      <c r="I327" s="4" t="s">
        <v>63</v>
      </c>
      <c r="J327" s="3" t="n">
        <v>4</v>
      </c>
      <c r="K327" s="12" t="s">
        <v>22</v>
      </c>
      <c r="L327" s="3" t="n">
        <v>1</v>
      </c>
      <c r="O327" s="4" t="s">
        <v>142</v>
      </c>
    </row>
    <row r="328" customFormat="false" ht="15" hidden="false" customHeight="false" outlineLevel="0" collapsed="false">
      <c r="G328" s="2"/>
      <c r="H328" s="12"/>
      <c r="K328" s="12"/>
    </row>
    <row r="329" customFormat="false" ht="15" hidden="false" customHeight="false" outlineLevel="0" collapsed="false">
      <c r="G329" s="11" t="s">
        <v>24</v>
      </c>
      <c r="H329" s="12"/>
      <c r="K329" s="12"/>
    </row>
    <row r="330" customFormat="false" ht="15" hidden="false" customHeight="false" outlineLevel="0" collapsed="false">
      <c r="C330" s="3" t="s">
        <v>126</v>
      </c>
      <c r="D330" s="3" t="n">
        <v>12</v>
      </c>
      <c r="E330" s="3" t="n">
        <v>9</v>
      </c>
      <c r="F330" s="3" t="n">
        <v>1937</v>
      </c>
      <c r="G330" s="11" t="s">
        <v>68</v>
      </c>
      <c r="H330" s="12" t="s">
        <v>22</v>
      </c>
      <c r="I330" s="4" t="s">
        <v>99</v>
      </c>
      <c r="J330" s="3" t="n">
        <v>9</v>
      </c>
      <c r="K330" s="12" t="s">
        <v>22</v>
      </c>
      <c r="L330" s="3" t="n">
        <v>2</v>
      </c>
      <c r="N330" s="3" t="n">
        <v>300</v>
      </c>
      <c r="O330" s="4" t="s">
        <v>143</v>
      </c>
    </row>
    <row r="331" customFormat="false" ht="15" hidden="false" customHeight="false" outlineLevel="0" collapsed="false">
      <c r="G331" s="11"/>
      <c r="H331" s="12"/>
      <c r="K331" s="12"/>
    </row>
    <row r="332" customFormat="false" ht="15" hidden="false" customHeight="false" outlineLevel="0" collapsed="false">
      <c r="G332" s="11"/>
      <c r="H332" s="12"/>
      <c r="K332" s="12"/>
    </row>
    <row r="333" customFormat="false" ht="15" hidden="false" customHeight="false" outlineLevel="0" collapsed="false">
      <c r="A333" s="13"/>
      <c r="B333" s="14" t="s">
        <v>144</v>
      </c>
      <c r="C333" s="13"/>
      <c r="D333" s="15"/>
      <c r="E333" s="15"/>
      <c r="F333" s="15"/>
      <c r="G333" s="14" t="s">
        <v>145</v>
      </c>
      <c r="H333" s="16"/>
      <c r="I333" s="17"/>
      <c r="J333" s="15"/>
      <c r="K333" s="16"/>
      <c r="L333" s="15"/>
      <c r="M333" s="17"/>
      <c r="N333" s="15"/>
      <c r="O333" s="17"/>
    </row>
    <row r="334" customFormat="false" ht="15" hidden="false" customHeight="false" outlineLevel="0" collapsed="false">
      <c r="A334" s="1" t="n">
        <v>1</v>
      </c>
      <c r="B334" s="2" t="s">
        <v>103</v>
      </c>
      <c r="G334" s="11" t="s">
        <v>123</v>
      </c>
    </row>
    <row r="335" customFormat="false" ht="15" hidden="false" customHeight="false" outlineLevel="0" collapsed="false">
      <c r="A335" s="1" t="n">
        <v>2</v>
      </c>
      <c r="B335" s="4" t="s">
        <v>100</v>
      </c>
      <c r="G335" s="11" t="s">
        <v>19</v>
      </c>
      <c r="H335" s="12"/>
      <c r="K335" s="12"/>
    </row>
    <row r="336" customFormat="false" ht="15" hidden="false" customHeight="false" outlineLevel="0" collapsed="false">
      <c r="A336" s="1" t="n">
        <v>3</v>
      </c>
      <c r="B336" s="4" t="s">
        <v>68</v>
      </c>
      <c r="F336" s="3" t="n">
        <v>1938</v>
      </c>
      <c r="G336" s="2" t="s">
        <v>146</v>
      </c>
      <c r="H336" s="12" t="s">
        <v>22</v>
      </c>
      <c r="I336" s="4" t="s">
        <v>115</v>
      </c>
      <c r="J336" s="3" t="n">
        <v>7</v>
      </c>
      <c r="K336" s="12" t="s">
        <v>22</v>
      </c>
      <c r="L336" s="3" t="n">
        <v>10</v>
      </c>
    </row>
    <row r="337" customFormat="false" ht="15" hidden="false" customHeight="false" outlineLevel="0" collapsed="false">
      <c r="B337" s="4" t="s">
        <v>108</v>
      </c>
      <c r="F337" s="3" t="n">
        <v>1938</v>
      </c>
      <c r="G337" s="22" t="s">
        <v>115</v>
      </c>
      <c r="H337" s="12" t="s">
        <v>22</v>
      </c>
      <c r="I337" s="2" t="s">
        <v>146</v>
      </c>
      <c r="J337" s="3" t="n">
        <v>8</v>
      </c>
      <c r="K337" s="12" t="s">
        <v>22</v>
      </c>
      <c r="L337" s="3" t="n">
        <v>3</v>
      </c>
    </row>
    <row r="338" customFormat="false" ht="15" hidden="false" customHeight="false" outlineLevel="0" collapsed="false">
      <c r="A338" s="1" t="n">
        <v>5</v>
      </c>
      <c r="B338" s="4" t="s">
        <v>147</v>
      </c>
      <c r="F338" s="3" t="n">
        <v>1938</v>
      </c>
      <c r="G338" s="2" t="s">
        <v>148</v>
      </c>
      <c r="H338" s="12" t="s">
        <v>22</v>
      </c>
      <c r="I338" s="2" t="s">
        <v>147</v>
      </c>
      <c r="J338" s="3" t="n">
        <v>1</v>
      </c>
      <c r="K338" s="12" t="s">
        <v>22</v>
      </c>
      <c r="L338" s="3" t="n">
        <v>3</v>
      </c>
    </row>
    <row r="339" customFormat="false" ht="15" hidden="false" customHeight="false" outlineLevel="0" collapsed="false">
      <c r="A339" s="1" t="n">
        <v>6</v>
      </c>
      <c r="B339" s="2" t="s">
        <v>28</v>
      </c>
      <c r="F339" s="3" t="n">
        <v>1938</v>
      </c>
      <c r="G339" s="2" t="s">
        <v>147</v>
      </c>
      <c r="H339" s="12" t="s">
        <v>22</v>
      </c>
      <c r="I339" s="2" t="s">
        <v>148</v>
      </c>
      <c r="J339" s="3" t="n">
        <v>9</v>
      </c>
      <c r="K339" s="12" t="s">
        <v>22</v>
      </c>
      <c r="L339" s="3" t="n">
        <v>4</v>
      </c>
    </row>
    <row r="340" customFormat="false" ht="15" hidden="false" customHeight="false" outlineLevel="0" collapsed="false">
      <c r="A340" s="1" t="n">
        <v>7</v>
      </c>
      <c r="B340" s="4" t="s">
        <v>64</v>
      </c>
      <c r="G340" s="2"/>
      <c r="H340" s="12"/>
      <c r="I340" s="2"/>
      <c r="K340" s="12"/>
    </row>
    <row r="341" customFormat="false" ht="15" hidden="false" customHeight="false" outlineLevel="0" collapsed="false">
      <c r="B341" s="4" t="s">
        <v>91</v>
      </c>
      <c r="G341" s="11" t="s">
        <v>29</v>
      </c>
      <c r="H341" s="12"/>
      <c r="I341" s="2"/>
      <c r="K341" s="12"/>
    </row>
    <row r="342" customFormat="false" ht="15" hidden="false" customHeight="false" outlineLevel="0" collapsed="false">
      <c r="B342" s="4" t="s">
        <v>115</v>
      </c>
      <c r="F342" s="3" t="n">
        <v>1938</v>
      </c>
      <c r="G342" s="4" t="s">
        <v>115</v>
      </c>
      <c r="H342" s="12" t="s">
        <v>22</v>
      </c>
      <c r="I342" s="4" t="s">
        <v>99</v>
      </c>
      <c r="J342" s="3" t="s">
        <v>47</v>
      </c>
      <c r="K342" s="12"/>
    </row>
    <row r="343" customFormat="false" ht="15" hidden="false" customHeight="false" outlineLevel="0" collapsed="false">
      <c r="B343" s="4" t="s">
        <v>99</v>
      </c>
      <c r="F343" s="3" t="n">
        <v>1938</v>
      </c>
      <c r="G343" s="2" t="s">
        <v>115</v>
      </c>
      <c r="H343" s="12" t="s">
        <v>22</v>
      </c>
      <c r="I343" s="4" t="s">
        <v>149</v>
      </c>
      <c r="J343" s="3" t="n">
        <v>24</v>
      </c>
      <c r="K343" s="12" t="s">
        <v>22</v>
      </c>
      <c r="L343" s="3" t="n">
        <v>3</v>
      </c>
    </row>
    <row r="344" customFormat="false" ht="15" hidden="false" customHeight="false" outlineLevel="0" collapsed="false">
      <c r="B344" s="4" t="s">
        <v>149</v>
      </c>
      <c r="F344" s="3" t="n">
        <v>1938</v>
      </c>
      <c r="G344" s="4" t="s">
        <v>99</v>
      </c>
      <c r="H344" s="12" t="s">
        <v>22</v>
      </c>
      <c r="I344" s="2" t="s">
        <v>149</v>
      </c>
      <c r="J344" s="3" t="n">
        <v>20</v>
      </c>
      <c r="K344" s="12" t="s">
        <v>22</v>
      </c>
      <c r="L344" s="3" t="n">
        <v>6</v>
      </c>
    </row>
    <row r="345" customFormat="false" ht="15" hidden="false" customHeight="false" outlineLevel="0" collapsed="false">
      <c r="B345" s="4" t="s">
        <v>127</v>
      </c>
      <c r="F345" s="3" t="n">
        <v>1938</v>
      </c>
      <c r="G345" s="2" t="s">
        <v>147</v>
      </c>
      <c r="H345" s="12"/>
      <c r="I345" s="4" t="s">
        <v>115</v>
      </c>
      <c r="J345" s="3" t="n">
        <v>7</v>
      </c>
      <c r="K345" s="12" t="s">
        <v>22</v>
      </c>
      <c r="L345" s="3" t="n">
        <v>5</v>
      </c>
    </row>
    <row r="346" customFormat="false" ht="15" hidden="false" customHeight="false" outlineLevel="0" collapsed="false">
      <c r="B346" s="4" t="s">
        <v>128</v>
      </c>
      <c r="F346" s="3" t="n">
        <v>1938</v>
      </c>
      <c r="G346" s="4" t="s">
        <v>147</v>
      </c>
      <c r="H346" s="12" t="s">
        <v>22</v>
      </c>
      <c r="I346" s="4" t="s">
        <v>99</v>
      </c>
      <c r="J346" s="3" t="n">
        <v>10</v>
      </c>
      <c r="K346" s="12" t="s">
        <v>22</v>
      </c>
      <c r="L346" s="3" t="n">
        <v>2</v>
      </c>
    </row>
    <row r="347" customFormat="false" ht="15" hidden="false" customHeight="false" outlineLevel="0" collapsed="false">
      <c r="B347" s="2" t="s">
        <v>78</v>
      </c>
      <c r="F347" s="3" t="n">
        <v>1938</v>
      </c>
      <c r="G347" s="22" t="s">
        <v>147</v>
      </c>
      <c r="H347" s="12" t="s">
        <v>22</v>
      </c>
      <c r="I347" s="4" t="s">
        <v>149</v>
      </c>
      <c r="J347" s="3" t="n">
        <v>16</v>
      </c>
      <c r="K347" s="12" t="s">
        <v>22</v>
      </c>
      <c r="L347" s="3" t="n">
        <v>0</v>
      </c>
    </row>
    <row r="348" customFormat="false" ht="15" hidden="false" customHeight="false" outlineLevel="0" collapsed="false">
      <c r="B348" s="4" t="s">
        <v>57</v>
      </c>
      <c r="F348" s="3" t="n">
        <v>1938</v>
      </c>
      <c r="G348" s="4" t="s">
        <v>127</v>
      </c>
      <c r="H348" s="12"/>
      <c r="I348" s="2" t="s">
        <v>128</v>
      </c>
      <c r="J348" s="3" t="n">
        <v>9</v>
      </c>
      <c r="K348" s="12" t="s">
        <v>22</v>
      </c>
      <c r="L348" s="3" t="n">
        <v>6</v>
      </c>
    </row>
    <row r="349" customFormat="false" ht="15" hidden="false" customHeight="false" outlineLevel="0" collapsed="false">
      <c r="A349" s="1" t="n">
        <v>16</v>
      </c>
      <c r="B349" s="2" t="s">
        <v>146</v>
      </c>
      <c r="F349" s="3" t="n">
        <v>1938</v>
      </c>
      <c r="G349" s="4" t="s">
        <v>108</v>
      </c>
      <c r="H349" s="12"/>
      <c r="I349" s="4" t="s">
        <v>127</v>
      </c>
      <c r="J349" s="3" t="n">
        <v>16</v>
      </c>
      <c r="K349" s="12" t="s">
        <v>22</v>
      </c>
      <c r="L349" s="3" t="n">
        <v>1</v>
      </c>
    </row>
    <row r="350" customFormat="false" ht="15" hidden="false" customHeight="false" outlineLevel="0" collapsed="false">
      <c r="B350" s="2" t="s">
        <v>148</v>
      </c>
      <c r="F350" s="3" t="n">
        <v>1938</v>
      </c>
      <c r="G350" s="2" t="s">
        <v>108</v>
      </c>
      <c r="H350" s="12" t="s">
        <v>22</v>
      </c>
      <c r="I350" s="4" t="s">
        <v>128</v>
      </c>
      <c r="J350" s="3" t="n">
        <v>10</v>
      </c>
      <c r="K350" s="12" t="s">
        <v>22</v>
      </c>
      <c r="L350" s="3" t="n">
        <v>6</v>
      </c>
    </row>
    <row r="351" customFormat="false" ht="15" hidden="false" customHeight="false" outlineLevel="0" collapsed="false">
      <c r="B351" s="2" t="s">
        <v>150</v>
      </c>
      <c r="C351" s="3" t="s">
        <v>140</v>
      </c>
      <c r="F351" s="3" t="n">
        <v>1938</v>
      </c>
      <c r="G351" s="4" t="s">
        <v>103</v>
      </c>
      <c r="H351" s="12" t="s">
        <v>22</v>
      </c>
      <c r="I351" s="2" t="s">
        <v>78</v>
      </c>
      <c r="J351" s="3" t="n">
        <v>20</v>
      </c>
      <c r="K351" s="12" t="s">
        <v>22</v>
      </c>
      <c r="L351" s="3" t="n">
        <v>7</v>
      </c>
    </row>
    <row r="352" customFormat="false" ht="15" hidden="false" customHeight="false" outlineLevel="0" collapsed="false">
      <c r="B352" s="2" t="s">
        <v>129</v>
      </c>
      <c r="F352" s="3" t="n">
        <v>1938</v>
      </c>
      <c r="G352" s="11" t="s">
        <v>103</v>
      </c>
      <c r="H352" s="12" t="s">
        <v>22</v>
      </c>
      <c r="I352" s="4" t="s">
        <v>57</v>
      </c>
      <c r="J352" s="3" t="n">
        <v>11</v>
      </c>
      <c r="K352" s="12" t="s">
        <v>22</v>
      </c>
      <c r="L352" s="3" t="n">
        <v>4</v>
      </c>
    </row>
    <row r="353" customFormat="false" ht="15" hidden="false" customHeight="false" outlineLevel="0" collapsed="false">
      <c r="B353" s="4" t="s">
        <v>151</v>
      </c>
      <c r="D353" s="3" t="n">
        <v>13</v>
      </c>
      <c r="E353" s="3" t="n">
        <v>6</v>
      </c>
      <c r="F353" s="3" t="n">
        <v>1938</v>
      </c>
      <c r="G353" s="2" t="s">
        <v>28</v>
      </c>
      <c r="H353" s="12" t="s">
        <v>22</v>
      </c>
      <c r="I353" s="4" t="s">
        <v>101</v>
      </c>
      <c r="J353" s="3" t="n">
        <v>29</v>
      </c>
      <c r="K353" s="12" t="s">
        <v>22</v>
      </c>
      <c r="L353" s="3" t="n">
        <v>0</v>
      </c>
    </row>
    <row r="354" customFormat="false" ht="15" hidden="false" customHeight="false" outlineLevel="0" collapsed="false">
      <c r="B354" s="4" t="s">
        <v>152</v>
      </c>
      <c r="D354" s="3" t="n">
        <v>13</v>
      </c>
      <c r="E354" s="3" t="n">
        <v>6</v>
      </c>
      <c r="F354" s="3" t="n">
        <v>1938</v>
      </c>
      <c r="G354" s="2" t="s">
        <v>40</v>
      </c>
      <c r="H354" s="12" t="s">
        <v>22</v>
      </c>
      <c r="I354" s="2" t="s">
        <v>20</v>
      </c>
      <c r="J354" s="3" t="s">
        <v>47</v>
      </c>
      <c r="K354" s="12" t="s">
        <v>22</v>
      </c>
    </row>
    <row r="355" customFormat="false" ht="15" hidden="false" customHeight="false" outlineLevel="0" collapsed="false">
      <c r="B355" s="4" t="s">
        <v>153</v>
      </c>
      <c r="D355" s="3" t="n">
        <v>15</v>
      </c>
      <c r="E355" s="3" t="n">
        <v>6</v>
      </c>
      <c r="F355" s="3" t="n">
        <v>1938</v>
      </c>
      <c r="G355" s="2" t="s">
        <v>28</v>
      </c>
      <c r="H355" s="12" t="s">
        <v>22</v>
      </c>
      <c r="I355" s="2" t="s">
        <v>20</v>
      </c>
      <c r="J355" s="3" t="n">
        <v>7</v>
      </c>
      <c r="K355" s="12" t="s">
        <v>22</v>
      </c>
      <c r="L355" s="3" t="n">
        <v>4</v>
      </c>
    </row>
    <row r="356" customFormat="false" ht="15" hidden="false" customHeight="false" outlineLevel="0" collapsed="false">
      <c r="B356" s="4" t="s">
        <v>111</v>
      </c>
      <c r="D356" s="3" t="n">
        <v>15</v>
      </c>
      <c r="E356" s="3" t="n">
        <v>6</v>
      </c>
      <c r="F356" s="3" t="n">
        <v>1938</v>
      </c>
      <c r="G356" s="2" t="s">
        <v>40</v>
      </c>
      <c r="H356" s="12" t="s">
        <v>22</v>
      </c>
      <c r="I356" s="4" t="s">
        <v>101</v>
      </c>
      <c r="J356" s="3" t="s">
        <v>47</v>
      </c>
      <c r="K356" s="12" t="s">
        <v>22</v>
      </c>
    </row>
    <row r="357" customFormat="false" ht="15" hidden="false" customHeight="false" outlineLevel="0" collapsed="false">
      <c r="B357" s="2" t="s">
        <v>154</v>
      </c>
      <c r="D357" s="3" t="n">
        <v>17</v>
      </c>
      <c r="E357" s="3" t="n">
        <v>6</v>
      </c>
      <c r="F357" s="3" t="n">
        <v>1938</v>
      </c>
      <c r="G357" s="2" t="s">
        <v>20</v>
      </c>
      <c r="H357" s="12" t="s">
        <v>22</v>
      </c>
      <c r="I357" s="4" t="s">
        <v>101</v>
      </c>
      <c r="K357" s="12" t="s">
        <v>22</v>
      </c>
    </row>
    <row r="358" customFormat="false" ht="15" hidden="false" customHeight="false" outlineLevel="0" collapsed="false">
      <c r="B358" s="2" t="s">
        <v>20</v>
      </c>
      <c r="D358" s="3" t="n">
        <v>17</v>
      </c>
      <c r="E358" s="3" t="n">
        <v>6</v>
      </c>
      <c r="F358" s="3" t="n">
        <v>1938</v>
      </c>
      <c r="G358" s="2" t="s">
        <v>40</v>
      </c>
      <c r="H358" s="12" t="s">
        <v>22</v>
      </c>
      <c r="I358" s="11" t="s">
        <v>28</v>
      </c>
      <c r="J358" s="3" t="s">
        <v>47</v>
      </c>
      <c r="K358" s="12" t="s">
        <v>22</v>
      </c>
    </row>
    <row r="359" customFormat="false" ht="15" hidden="false" customHeight="false" outlineLevel="0" collapsed="false">
      <c r="B359" s="4" t="s">
        <v>101</v>
      </c>
      <c r="G359" s="2"/>
      <c r="H359" s="12"/>
      <c r="K359" s="12"/>
    </row>
    <row r="360" customFormat="false" ht="15" hidden="false" customHeight="false" outlineLevel="0" collapsed="false">
      <c r="G360" s="11" t="s">
        <v>137</v>
      </c>
      <c r="H360" s="12"/>
      <c r="I360" s="12"/>
      <c r="K360" s="12"/>
    </row>
    <row r="361" customFormat="false" ht="15" hidden="false" customHeight="false" outlineLevel="0" collapsed="false">
      <c r="C361" s="3" t="s">
        <v>124</v>
      </c>
      <c r="F361" s="3" t="n">
        <v>1938</v>
      </c>
      <c r="G361" s="4" t="s">
        <v>147</v>
      </c>
      <c r="H361" s="12" t="s">
        <v>22</v>
      </c>
      <c r="I361" s="2" t="s">
        <v>28</v>
      </c>
      <c r="J361" s="3" t="n">
        <v>8</v>
      </c>
      <c r="K361" s="12" t="s">
        <v>22</v>
      </c>
      <c r="L361" s="3" t="n">
        <v>4</v>
      </c>
      <c r="O361" s="4" t="s">
        <v>155</v>
      </c>
    </row>
    <row r="362" customFormat="false" ht="15" hidden="false" customHeight="false" outlineLevel="0" collapsed="false">
      <c r="C362" s="3" t="s">
        <v>124</v>
      </c>
      <c r="F362" s="3" t="n">
        <v>1938</v>
      </c>
      <c r="G362" s="2" t="s">
        <v>103</v>
      </c>
      <c r="H362" s="12" t="s">
        <v>22</v>
      </c>
      <c r="I362" s="4" t="s">
        <v>108</v>
      </c>
      <c r="J362" s="3" t="n">
        <v>9</v>
      </c>
      <c r="K362" s="12" t="s">
        <v>22</v>
      </c>
      <c r="L362" s="3" t="n">
        <v>5</v>
      </c>
      <c r="O362" s="4" t="s">
        <v>155</v>
      </c>
    </row>
    <row r="363" customFormat="false" ht="15" hidden="false" customHeight="false" outlineLevel="0" collapsed="false">
      <c r="C363" s="3" t="s">
        <v>126</v>
      </c>
      <c r="F363" s="3" t="n">
        <v>1938</v>
      </c>
      <c r="G363" s="4" t="s">
        <v>108</v>
      </c>
      <c r="H363" s="12" t="s">
        <v>22</v>
      </c>
      <c r="I363" s="4" t="s">
        <v>147</v>
      </c>
      <c r="J363" s="3" t="n">
        <v>12</v>
      </c>
      <c r="K363" s="12" t="s">
        <v>22</v>
      </c>
      <c r="L363" s="3" t="n">
        <v>5</v>
      </c>
      <c r="O363" s="4" t="s">
        <v>155</v>
      </c>
    </row>
    <row r="364" customFormat="false" ht="15" hidden="false" customHeight="false" outlineLevel="0" collapsed="false">
      <c r="C364" s="3" t="s">
        <v>126</v>
      </c>
      <c r="F364" s="3" t="n">
        <v>1938</v>
      </c>
      <c r="G364" s="4" t="s">
        <v>108</v>
      </c>
      <c r="H364" s="12" t="s">
        <v>22</v>
      </c>
      <c r="I364" s="4" t="s">
        <v>28</v>
      </c>
      <c r="J364" s="3" t="n">
        <v>5</v>
      </c>
      <c r="K364" s="12" t="s">
        <v>22</v>
      </c>
      <c r="L364" s="3" t="n">
        <v>1</v>
      </c>
      <c r="O364" s="4" t="s">
        <v>155</v>
      </c>
    </row>
    <row r="365" customFormat="false" ht="15" hidden="false" customHeight="false" outlineLevel="0" collapsed="false">
      <c r="C365" s="3" t="s">
        <v>126</v>
      </c>
      <c r="F365" s="3" t="n">
        <v>1938</v>
      </c>
      <c r="G365" s="4" t="s">
        <v>28</v>
      </c>
      <c r="H365" s="12" t="s">
        <v>22</v>
      </c>
      <c r="I365" s="2" t="s">
        <v>103</v>
      </c>
      <c r="J365" s="3" t="n">
        <v>8</v>
      </c>
      <c r="K365" s="12" t="s">
        <v>22</v>
      </c>
      <c r="L365" s="3" t="n">
        <v>1</v>
      </c>
      <c r="O365" s="4" t="s">
        <v>155</v>
      </c>
    </row>
    <row r="366" customFormat="false" ht="15" hidden="false" customHeight="false" outlineLevel="0" collapsed="false">
      <c r="C366" s="3" t="s">
        <v>126</v>
      </c>
      <c r="F366" s="3" t="n">
        <v>1938</v>
      </c>
      <c r="G366" s="11" t="s">
        <v>103</v>
      </c>
      <c r="H366" s="12" t="s">
        <v>22</v>
      </c>
      <c r="I366" s="4" t="s">
        <v>147</v>
      </c>
      <c r="J366" s="3" t="n">
        <v>11</v>
      </c>
      <c r="K366" s="12" t="s">
        <v>22</v>
      </c>
      <c r="L366" s="3" t="n">
        <v>2</v>
      </c>
      <c r="O366" s="4" t="s">
        <v>155</v>
      </c>
    </row>
    <row r="367" customFormat="false" ht="15" hidden="false" customHeight="false" outlineLevel="0" collapsed="false">
      <c r="G367" s="2"/>
      <c r="H367" s="12"/>
      <c r="K367" s="12"/>
    </row>
    <row r="368" customFormat="false" ht="15" hidden="false" customHeight="false" outlineLevel="0" collapsed="false">
      <c r="G368" s="11" t="s">
        <v>139</v>
      </c>
      <c r="H368" s="12"/>
      <c r="K368" s="12"/>
    </row>
    <row r="369" customFormat="false" ht="15" hidden="false" customHeight="false" outlineLevel="0" collapsed="false">
      <c r="G369" s="11" t="s">
        <v>19</v>
      </c>
      <c r="H369" s="12"/>
      <c r="K369" s="12"/>
    </row>
    <row r="370" customFormat="false" ht="15" hidden="false" customHeight="false" outlineLevel="0" collapsed="false">
      <c r="F370" s="3" t="n">
        <v>1938</v>
      </c>
      <c r="G370" s="2" t="s">
        <v>150</v>
      </c>
      <c r="H370" s="12" t="s">
        <v>22</v>
      </c>
      <c r="I370" s="4" t="s">
        <v>100</v>
      </c>
      <c r="J370" s="3" t="n">
        <v>0</v>
      </c>
      <c r="K370" s="12" t="s">
        <v>22</v>
      </c>
      <c r="L370" s="3" t="n">
        <v>6</v>
      </c>
    </row>
    <row r="371" customFormat="false" ht="15" hidden="false" customHeight="false" outlineLevel="0" collapsed="false">
      <c r="F371" s="3" t="n">
        <v>1938</v>
      </c>
      <c r="G371" s="22" t="s">
        <v>100</v>
      </c>
      <c r="H371" s="12" t="s">
        <v>22</v>
      </c>
      <c r="I371" s="2" t="s">
        <v>150</v>
      </c>
      <c r="J371" s="3" t="n">
        <v>20</v>
      </c>
      <c r="K371" s="12" t="s">
        <v>22</v>
      </c>
      <c r="L371" s="3" t="n">
        <v>3</v>
      </c>
    </row>
    <row r="372" customFormat="false" ht="15" hidden="false" customHeight="false" outlineLevel="0" collapsed="false">
      <c r="F372" s="3" t="n">
        <v>1938</v>
      </c>
      <c r="G372" s="4" t="s">
        <v>151</v>
      </c>
      <c r="H372" s="12" t="s">
        <v>22</v>
      </c>
      <c r="I372" s="2" t="s">
        <v>129</v>
      </c>
      <c r="J372" s="3" t="n">
        <v>5</v>
      </c>
      <c r="K372" s="12" t="s">
        <v>22</v>
      </c>
      <c r="L372" s="3" t="n">
        <v>12</v>
      </c>
    </row>
    <row r="373" customFormat="false" ht="15" hidden="false" customHeight="false" outlineLevel="0" collapsed="false">
      <c r="F373" s="3" t="n">
        <v>1938</v>
      </c>
      <c r="G373" s="11" t="s">
        <v>129</v>
      </c>
      <c r="H373" s="12" t="s">
        <v>22</v>
      </c>
      <c r="I373" s="4" t="s">
        <v>151</v>
      </c>
      <c r="J373" s="3" t="n">
        <v>3</v>
      </c>
      <c r="K373" s="12" t="s">
        <v>22</v>
      </c>
      <c r="L373" s="3" t="n">
        <v>3</v>
      </c>
    </row>
    <row r="374" customFormat="false" ht="15" hidden="false" customHeight="false" outlineLevel="0" collapsed="false">
      <c r="F374" s="3" t="n">
        <v>1938</v>
      </c>
      <c r="G374" s="11" t="s">
        <v>154</v>
      </c>
      <c r="H374" s="12" t="s">
        <v>22</v>
      </c>
      <c r="I374" s="4" t="s">
        <v>152</v>
      </c>
      <c r="J374" s="3" t="n">
        <v>18</v>
      </c>
      <c r="K374" s="12" t="s">
        <v>22</v>
      </c>
      <c r="L374" s="3" t="n">
        <v>7</v>
      </c>
    </row>
    <row r="375" customFormat="false" ht="15" hidden="false" customHeight="false" outlineLevel="0" collapsed="false">
      <c r="G375" s="11"/>
      <c r="H375" s="12"/>
      <c r="K375" s="12"/>
    </row>
    <row r="376" customFormat="false" ht="15" hidden="false" customHeight="false" outlineLevel="0" collapsed="false">
      <c r="G376" s="11" t="s">
        <v>55</v>
      </c>
      <c r="H376" s="12"/>
      <c r="K376" s="12"/>
    </row>
    <row r="377" customFormat="false" ht="15" hidden="false" customHeight="false" outlineLevel="0" collapsed="false">
      <c r="C377" s="3" t="s">
        <v>140</v>
      </c>
      <c r="F377" s="3" t="n">
        <v>1938</v>
      </c>
      <c r="G377" s="22" t="s">
        <v>64</v>
      </c>
      <c r="H377" s="12" t="s">
        <v>22</v>
      </c>
      <c r="I377" s="4" t="s">
        <v>153</v>
      </c>
      <c r="J377" s="3" t="n">
        <v>8</v>
      </c>
      <c r="K377" s="12" t="s">
        <v>22</v>
      </c>
      <c r="L377" s="3" t="n">
        <v>6</v>
      </c>
    </row>
    <row r="378" customFormat="false" ht="15" hidden="false" customHeight="false" outlineLevel="0" collapsed="false">
      <c r="F378" s="3" t="n">
        <v>1938</v>
      </c>
      <c r="G378" s="22" t="s">
        <v>91</v>
      </c>
      <c r="H378" s="12" t="s">
        <v>22</v>
      </c>
      <c r="I378" s="4" t="s">
        <v>111</v>
      </c>
      <c r="J378" s="3" t="s">
        <v>47</v>
      </c>
      <c r="K378" s="12"/>
    </row>
    <row r="379" customFormat="false" ht="15" hidden="false" customHeight="false" outlineLevel="0" collapsed="false">
      <c r="F379" s="3" t="n">
        <v>1938</v>
      </c>
      <c r="G379" s="2" t="s">
        <v>129</v>
      </c>
      <c r="H379" s="12"/>
      <c r="I379" s="2" t="s">
        <v>154</v>
      </c>
      <c r="J379" s="3" t="n">
        <v>17</v>
      </c>
      <c r="K379" s="12" t="s">
        <v>22</v>
      </c>
      <c r="L379" s="3" t="n">
        <v>6</v>
      </c>
    </row>
    <row r="380" customFormat="false" ht="15" hidden="false" customHeight="false" outlineLevel="0" collapsed="false">
      <c r="C380" s="3" t="s">
        <v>126</v>
      </c>
      <c r="D380" s="3" t="n">
        <v>24</v>
      </c>
      <c r="E380" s="3" t="n">
        <v>7</v>
      </c>
      <c r="F380" s="3" t="n">
        <v>1938</v>
      </c>
      <c r="G380" s="2" t="s">
        <v>154</v>
      </c>
      <c r="H380" s="12" t="s">
        <v>22</v>
      </c>
      <c r="I380" s="4" t="s">
        <v>100</v>
      </c>
      <c r="J380" s="3" t="n">
        <v>2</v>
      </c>
      <c r="K380" s="12" t="s">
        <v>22</v>
      </c>
      <c r="L380" s="3" t="n">
        <v>10</v>
      </c>
    </row>
    <row r="381" customFormat="false" ht="15" hidden="false" customHeight="false" outlineLevel="0" collapsed="false">
      <c r="F381" s="3" t="n">
        <v>1938</v>
      </c>
      <c r="G381" s="22" t="s">
        <v>100</v>
      </c>
      <c r="H381" s="12" t="s">
        <v>22</v>
      </c>
      <c r="I381" s="2" t="s">
        <v>129</v>
      </c>
      <c r="J381" s="3" t="n">
        <v>8</v>
      </c>
      <c r="K381" s="12" t="s">
        <v>22</v>
      </c>
      <c r="L381" s="3" t="n">
        <v>4</v>
      </c>
    </row>
    <row r="382" customFormat="false" ht="15" hidden="false" customHeight="false" outlineLevel="0" collapsed="false">
      <c r="G382" s="22"/>
      <c r="H382" s="12"/>
      <c r="I382" s="2"/>
      <c r="K382" s="12"/>
    </row>
    <row r="383" customFormat="false" ht="15" hidden="false" customHeight="false" outlineLevel="0" collapsed="false">
      <c r="G383" s="11" t="s">
        <v>29</v>
      </c>
      <c r="H383" s="12"/>
      <c r="K383" s="12"/>
    </row>
    <row r="384" customFormat="false" ht="15" hidden="false" customHeight="false" outlineLevel="0" collapsed="false">
      <c r="C384" s="3" t="s">
        <v>126</v>
      </c>
      <c r="F384" s="3" t="n">
        <v>1938</v>
      </c>
      <c r="G384" s="4" t="s">
        <v>64</v>
      </c>
      <c r="H384" s="12" t="s">
        <v>22</v>
      </c>
      <c r="I384" s="22" t="s">
        <v>100</v>
      </c>
      <c r="J384" s="3" t="n">
        <v>8</v>
      </c>
      <c r="K384" s="12" t="s">
        <v>22</v>
      </c>
      <c r="L384" s="3" t="n">
        <v>12</v>
      </c>
    </row>
    <row r="385" customFormat="false" ht="15" hidden="false" customHeight="false" outlineLevel="0" collapsed="false">
      <c r="F385" s="3" t="n">
        <v>1938</v>
      </c>
      <c r="G385" s="22" t="s">
        <v>68</v>
      </c>
      <c r="H385" s="12" t="s">
        <v>22</v>
      </c>
      <c r="I385" s="4" t="s">
        <v>91</v>
      </c>
      <c r="J385" s="3" t="n">
        <v>8</v>
      </c>
      <c r="K385" s="12" t="s">
        <v>22</v>
      </c>
      <c r="L385" s="3" t="n">
        <v>6</v>
      </c>
    </row>
    <row r="386" customFormat="false" ht="15" hidden="false" customHeight="false" outlineLevel="0" collapsed="false">
      <c r="G386" s="2"/>
      <c r="H386" s="12"/>
      <c r="K386" s="12"/>
    </row>
    <row r="387" customFormat="false" ht="15" hidden="false" customHeight="false" outlineLevel="0" collapsed="false">
      <c r="G387" s="11" t="s">
        <v>156</v>
      </c>
      <c r="H387" s="12"/>
      <c r="I387" s="12"/>
      <c r="K387" s="12"/>
    </row>
    <row r="388" customFormat="false" ht="15" hidden="false" customHeight="false" outlineLevel="0" collapsed="false">
      <c r="C388" s="3" t="s">
        <v>126</v>
      </c>
      <c r="D388" s="3" t="n">
        <v>7</v>
      </c>
      <c r="E388" s="3" t="n">
        <v>8</v>
      </c>
      <c r="F388" s="3" t="n">
        <v>1938</v>
      </c>
      <c r="G388" s="11" t="s">
        <v>100</v>
      </c>
      <c r="H388" s="12" t="s">
        <v>22</v>
      </c>
      <c r="I388" s="4" t="s">
        <v>68</v>
      </c>
      <c r="J388" s="3" t="n">
        <v>8</v>
      </c>
      <c r="K388" s="12" t="s">
        <v>22</v>
      </c>
      <c r="L388" s="3" t="n">
        <v>1</v>
      </c>
      <c r="N388" s="3" t="n">
        <v>300</v>
      </c>
    </row>
    <row r="389" customFormat="false" ht="15" hidden="false" customHeight="false" outlineLevel="0" collapsed="false">
      <c r="G389" s="2"/>
      <c r="H389" s="12"/>
      <c r="K389" s="12"/>
    </row>
    <row r="390" customFormat="false" ht="15" hidden="false" customHeight="false" outlineLevel="0" collapsed="false">
      <c r="G390" s="11" t="s">
        <v>24</v>
      </c>
      <c r="H390" s="12"/>
      <c r="K390" s="12"/>
    </row>
    <row r="391" customFormat="false" ht="15" hidden="false" customHeight="false" outlineLevel="0" collapsed="false">
      <c r="D391" s="3" t="n">
        <v>4</v>
      </c>
      <c r="E391" s="3" t="n">
        <v>9</v>
      </c>
      <c r="F391" s="3" t="n">
        <v>1938</v>
      </c>
      <c r="G391" s="11" t="s">
        <v>103</v>
      </c>
      <c r="H391" s="12" t="s">
        <v>22</v>
      </c>
      <c r="I391" s="4" t="s">
        <v>100</v>
      </c>
      <c r="J391" s="3" t="n">
        <v>8</v>
      </c>
      <c r="K391" s="12" t="s">
        <v>22</v>
      </c>
      <c r="L391" s="3" t="n">
        <v>1</v>
      </c>
      <c r="N391" s="3" t="n">
        <v>400</v>
      </c>
      <c r="O391" s="4" t="s">
        <v>155</v>
      </c>
    </row>
    <row r="392" customFormat="false" ht="15" hidden="false" customHeight="false" outlineLevel="0" collapsed="false">
      <c r="G392" s="11"/>
      <c r="H392" s="12"/>
      <c r="K392" s="12"/>
    </row>
    <row r="393" customFormat="false" ht="15" hidden="false" customHeight="false" outlineLevel="0" collapsed="false">
      <c r="G393" s="11"/>
      <c r="H393" s="12"/>
      <c r="K393" s="12"/>
    </row>
    <row r="394" customFormat="false" ht="15" hidden="false" customHeight="false" outlineLevel="0" collapsed="false">
      <c r="A394" s="13"/>
      <c r="B394" s="14" t="s">
        <v>157</v>
      </c>
      <c r="C394" s="15"/>
      <c r="D394" s="15"/>
      <c r="E394" s="15"/>
      <c r="F394" s="15"/>
      <c r="G394" s="14" t="s">
        <v>158</v>
      </c>
      <c r="H394" s="16"/>
      <c r="I394" s="17"/>
      <c r="J394" s="15"/>
      <c r="K394" s="16"/>
      <c r="L394" s="15"/>
      <c r="M394" s="17"/>
      <c r="N394" s="15"/>
      <c r="O394" s="17"/>
    </row>
    <row r="395" customFormat="false" ht="15" hidden="false" customHeight="false" outlineLevel="0" collapsed="false">
      <c r="A395" s="1" t="n">
        <v>1</v>
      </c>
      <c r="B395" s="2" t="s">
        <v>118</v>
      </c>
      <c r="G395" s="11" t="s">
        <v>159</v>
      </c>
    </row>
    <row r="396" customFormat="false" ht="15" hidden="false" customHeight="false" outlineLevel="0" collapsed="false">
      <c r="A396" s="1" t="n">
        <v>2</v>
      </c>
      <c r="B396" s="2" t="s">
        <v>108</v>
      </c>
    </row>
    <row r="397" customFormat="false" ht="15" hidden="false" customHeight="false" outlineLevel="0" collapsed="false">
      <c r="A397" s="1" t="n">
        <v>3</v>
      </c>
      <c r="B397" s="4" t="s">
        <v>115</v>
      </c>
      <c r="G397" s="11" t="s">
        <v>160</v>
      </c>
    </row>
    <row r="398" customFormat="false" ht="15" hidden="false" customHeight="false" outlineLevel="0" collapsed="false">
      <c r="A398" s="1" t="n">
        <v>4</v>
      </c>
      <c r="B398" s="2" t="s">
        <v>161</v>
      </c>
      <c r="F398" s="3" t="n">
        <v>1939</v>
      </c>
      <c r="G398" s="2" t="s">
        <v>20</v>
      </c>
      <c r="H398" s="12" t="s">
        <v>22</v>
      </c>
      <c r="I398" s="4" t="s">
        <v>101</v>
      </c>
      <c r="J398" s="3" t="n">
        <v>21</v>
      </c>
      <c r="K398" s="12" t="s">
        <v>22</v>
      </c>
      <c r="L398" s="3" t="n">
        <v>1</v>
      </c>
      <c r="O398" s="4" t="s">
        <v>70</v>
      </c>
    </row>
    <row r="399" customFormat="false" ht="15" hidden="false" customHeight="false" outlineLevel="0" collapsed="false">
      <c r="A399" s="1" t="n">
        <v>5</v>
      </c>
      <c r="B399" s="4" t="s">
        <v>20</v>
      </c>
      <c r="F399" s="3" t="n">
        <v>1939</v>
      </c>
      <c r="G399" s="2" t="s">
        <v>20</v>
      </c>
      <c r="H399" s="12" t="s">
        <v>22</v>
      </c>
      <c r="I399" s="4" t="s">
        <v>40</v>
      </c>
      <c r="J399" s="3" t="n">
        <v>15</v>
      </c>
      <c r="K399" s="12" t="s">
        <v>22</v>
      </c>
      <c r="L399" s="3" t="n">
        <v>2</v>
      </c>
      <c r="O399" s="4" t="s">
        <v>70</v>
      </c>
    </row>
    <row r="400" customFormat="false" ht="15" hidden="false" customHeight="false" outlineLevel="0" collapsed="false">
      <c r="A400" s="1" t="n">
        <v>6</v>
      </c>
      <c r="B400" s="4" t="s">
        <v>78</v>
      </c>
      <c r="G400" s="4" t="s">
        <v>162</v>
      </c>
      <c r="H400" s="12" t="s">
        <v>22</v>
      </c>
      <c r="K400" s="12"/>
    </row>
    <row r="401" customFormat="false" ht="15" hidden="false" customHeight="false" outlineLevel="0" collapsed="false">
      <c r="A401" s="1" t="n">
        <v>7</v>
      </c>
      <c r="B401" s="4" t="s">
        <v>163</v>
      </c>
      <c r="G401" s="22" t="s">
        <v>164</v>
      </c>
      <c r="H401" s="12"/>
      <c r="K401" s="12"/>
    </row>
    <row r="402" customFormat="false" ht="15" hidden="false" customHeight="false" outlineLevel="0" collapsed="false">
      <c r="A402" s="3" t="n">
        <v>8</v>
      </c>
      <c r="B402" s="4" t="s">
        <v>64</v>
      </c>
      <c r="F402" s="3" t="n">
        <v>1939</v>
      </c>
      <c r="G402" s="4" t="s">
        <v>88</v>
      </c>
      <c r="H402" s="12" t="s">
        <v>22</v>
      </c>
      <c r="I402" s="4" t="s">
        <v>165</v>
      </c>
      <c r="J402" s="3" t="n">
        <v>7</v>
      </c>
      <c r="K402" s="12" t="s">
        <v>22</v>
      </c>
      <c r="L402" s="3" t="n">
        <v>13</v>
      </c>
      <c r="O402" s="4" t="s">
        <v>166</v>
      </c>
    </row>
    <row r="403" customFormat="false" ht="15" hidden="false" customHeight="false" outlineLevel="0" collapsed="false">
      <c r="A403" s="2"/>
      <c r="B403" s="2" t="s">
        <v>167</v>
      </c>
      <c r="F403" s="3" t="n">
        <v>1939</v>
      </c>
      <c r="G403" s="4" t="s">
        <v>78</v>
      </c>
      <c r="H403" s="12" t="s">
        <v>22</v>
      </c>
      <c r="I403" s="4" t="s">
        <v>165</v>
      </c>
      <c r="J403" s="3" t="n">
        <v>4</v>
      </c>
      <c r="K403" s="12" t="s">
        <v>22</v>
      </c>
      <c r="L403" s="3" t="n">
        <v>0</v>
      </c>
      <c r="O403" s="4" t="s">
        <v>166</v>
      </c>
    </row>
    <row r="404" customFormat="false" ht="15" hidden="false" customHeight="false" outlineLevel="0" collapsed="false">
      <c r="A404" s="2"/>
      <c r="B404" s="2" t="s">
        <v>168</v>
      </c>
      <c r="F404" s="3" t="n">
        <v>1939</v>
      </c>
      <c r="G404" s="4" t="s">
        <v>78</v>
      </c>
      <c r="H404" s="12" t="s">
        <v>22</v>
      </c>
      <c r="I404" s="4" t="s">
        <v>88</v>
      </c>
      <c r="J404" s="3" t="n">
        <v>3</v>
      </c>
      <c r="K404" s="12" t="s">
        <v>22</v>
      </c>
      <c r="L404" s="3" t="n">
        <v>2</v>
      </c>
      <c r="O404" s="4" t="s">
        <v>169</v>
      </c>
    </row>
    <row r="405" customFormat="false" ht="15" hidden="false" customHeight="false" outlineLevel="0" collapsed="false">
      <c r="A405" s="2"/>
      <c r="B405" s="2" t="s">
        <v>40</v>
      </c>
      <c r="G405" s="11" t="s">
        <v>170</v>
      </c>
      <c r="H405" s="12" t="s">
        <v>22</v>
      </c>
      <c r="K405" s="12"/>
    </row>
    <row r="406" customFormat="false" ht="15" hidden="false" customHeight="false" outlineLevel="0" collapsed="false">
      <c r="A406" s="2"/>
      <c r="B406" s="2" t="s">
        <v>165</v>
      </c>
      <c r="F406" s="3" t="n">
        <v>1939</v>
      </c>
      <c r="G406" s="4" t="s">
        <v>115</v>
      </c>
      <c r="H406" s="12" t="s">
        <v>22</v>
      </c>
      <c r="I406" s="4" t="s">
        <v>99</v>
      </c>
      <c r="J406" s="3" t="n">
        <v>20</v>
      </c>
      <c r="K406" s="12" t="s">
        <v>22</v>
      </c>
      <c r="L406" s="3" t="n">
        <v>9</v>
      </c>
      <c r="O406" s="4" t="s">
        <v>171</v>
      </c>
    </row>
    <row r="407" customFormat="false" ht="15" hidden="false" customHeight="false" outlineLevel="0" collapsed="false">
      <c r="A407" s="2"/>
      <c r="B407" s="2" t="s">
        <v>172</v>
      </c>
      <c r="F407" s="3" t="n">
        <v>1939</v>
      </c>
      <c r="G407" s="4" t="s">
        <v>115</v>
      </c>
      <c r="H407" s="12" t="s">
        <v>22</v>
      </c>
      <c r="I407" s="4" t="s">
        <v>146</v>
      </c>
      <c r="J407" s="3" t="n">
        <v>20</v>
      </c>
      <c r="K407" s="12" t="s">
        <v>22</v>
      </c>
      <c r="L407" s="3" t="n">
        <v>2</v>
      </c>
      <c r="O407" s="4" t="s">
        <v>171</v>
      </c>
    </row>
    <row r="408" customFormat="false" ht="15" hidden="false" customHeight="false" outlineLevel="0" collapsed="false">
      <c r="A408" s="3" t="n">
        <v>14</v>
      </c>
      <c r="B408" s="4" t="s">
        <v>51</v>
      </c>
      <c r="F408" s="3" t="n">
        <v>1939</v>
      </c>
      <c r="G408" s="4" t="s">
        <v>99</v>
      </c>
      <c r="H408" s="12" t="s">
        <v>22</v>
      </c>
      <c r="I408" s="4" t="s">
        <v>146</v>
      </c>
      <c r="J408" s="3" t="n">
        <v>16</v>
      </c>
      <c r="K408" s="12" t="s">
        <v>22</v>
      </c>
      <c r="L408" s="3" t="n">
        <v>5</v>
      </c>
      <c r="O408" s="4" t="s">
        <v>171</v>
      </c>
    </row>
    <row r="409" customFormat="false" ht="15" hidden="false" customHeight="false" outlineLevel="0" collapsed="false">
      <c r="A409" s="2"/>
      <c r="B409" s="4" t="s">
        <v>88</v>
      </c>
      <c r="F409" s="3" t="n">
        <v>1939</v>
      </c>
      <c r="G409" s="4" t="s">
        <v>173</v>
      </c>
      <c r="H409" s="12" t="s">
        <v>22</v>
      </c>
      <c r="I409" s="4" t="s">
        <v>174</v>
      </c>
      <c r="J409" s="3" t="n">
        <v>7</v>
      </c>
      <c r="K409" s="12" t="s">
        <v>22</v>
      </c>
      <c r="L409" s="3" t="n">
        <v>4</v>
      </c>
      <c r="O409" s="4" t="s">
        <v>175</v>
      </c>
    </row>
    <row r="410" customFormat="false" ht="15" hidden="false" customHeight="false" outlineLevel="0" collapsed="false">
      <c r="A410" s="2"/>
      <c r="B410" s="4" t="s">
        <v>101</v>
      </c>
      <c r="F410" s="3" t="n">
        <v>1939</v>
      </c>
      <c r="G410" s="2" t="s">
        <v>167</v>
      </c>
      <c r="H410" s="12" t="s">
        <v>22</v>
      </c>
      <c r="I410" s="4" t="s">
        <v>173</v>
      </c>
      <c r="J410" s="3" t="n">
        <v>3</v>
      </c>
      <c r="K410" s="12" t="s">
        <v>22</v>
      </c>
      <c r="L410" s="3" t="n">
        <v>3</v>
      </c>
      <c r="O410" s="4" t="s">
        <v>175</v>
      </c>
    </row>
    <row r="411" customFormat="false" ht="15" hidden="false" customHeight="false" outlineLevel="0" collapsed="false">
      <c r="A411" s="2"/>
      <c r="B411" s="4" t="s">
        <v>99</v>
      </c>
      <c r="F411" s="3" t="n">
        <v>1939</v>
      </c>
      <c r="G411" s="2" t="s">
        <v>167</v>
      </c>
      <c r="H411" s="12" t="s">
        <v>22</v>
      </c>
      <c r="I411" s="4" t="s">
        <v>174</v>
      </c>
      <c r="J411" s="3" t="n">
        <v>4</v>
      </c>
      <c r="K411" s="12" t="s">
        <v>22</v>
      </c>
      <c r="L411" s="3" t="n">
        <v>1</v>
      </c>
      <c r="O411" s="4" t="s">
        <v>175</v>
      </c>
    </row>
    <row r="412" customFormat="false" ht="15" hidden="false" customHeight="false" outlineLevel="0" collapsed="false">
      <c r="A412" s="2"/>
      <c r="B412" s="4" t="s">
        <v>173</v>
      </c>
      <c r="G412" s="11" t="s">
        <v>176</v>
      </c>
      <c r="H412" s="12"/>
      <c r="K412" s="12"/>
    </row>
    <row r="413" customFormat="false" ht="15" hidden="false" customHeight="false" outlineLevel="0" collapsed="false">
      <c r="A413" s="3" t="n">
        <v>19</v>
      </c>
      <c r="B413" s="4" t="s">
        <v>146</v>
      </c>
      <c r="D413" s="3" t="n">
        <v>30</v>
      </c>
      <c r="E413" s="3" t="n">
        <v>6</v>
      </c>
      <c r="F413" s="3" t="n">
        <v>1939</v>
      </c>
      <c r="G413" s="4" t="s">
        <v>115</v>
      </c>
      <c r="H413" s="12" t="s">
        <v>22</v>
      </c>
      <c r="I413" s="2" t="s">
        <v>167</v>
      </c>
      <c r="J413" s="3" t="n">
        <v>7</v>
      </c>
      <c r="K413" s="12" t="s">
        <v>22</v>
      </c>
      <c r="L413" s="3" t="n">
        <v>5</v>
      </c>
      <c r="O413" s="4" t="s">
        <v>171</v>
      </c>
    </row>
    <row r="414" customFormat="false" ht="15" hidden="false" customHeight="false" outlineLevel="0" collapsed="false">
      <c r="A414" s="3"/>
      <c r="B414" s="4" t="s">
        <v>174</v>
      </c>
      <c r="D414" s="3" t="n">
        <v>2</v>
      </c>
      <c r="E414" s="3" t="n">
        <v>7</v>
      </c>
      <c r="F414" s="3" t="n">
        <v>1939</v>
      </c>
      <c r="G414" s="2" t="s">
        <v>167</v>
      </c>
      <c r="H414" s="12" t="s">
        <v>22</v>
      </c>
      <c r="I414" s="4" t="s">
        <v>115</v>
      </c>
      <c r="J414" s="3" t="n">
        <v>3</v>
      </c>
      <c r="K414" s="12" t="s">
        <v>22</v>
      </c>
      <c r="L414" s="3" t="n">
        <v>4</v>
      </c>
      <c r="O414" s="4" t="s">
        <v>175</v>
      </c>
    </row>
    <row r="415" customFormat="false" ht="15" hidden="false" customHeight="false" outlineLevel="0" collapsed="false">
      <c r="A415" s="3"/>
      <c r="G415" s="11" t="s">
        <v>177</v>
      </c>
      <c r="H415" s="12"/>
      <c r="K415" s="12"/>
    </row>
    <row r="416" customFormat="false" ht="15" hidden="false" customHeight="false" outlineLevel="0" collapsed="false">
      <c r="A416" s="3"/>
      <c r="B416" s="2" t="s">
        <v>178</v>
      </c>
      <c r="F416" s="3" t="n">
        <v>1939</v>
      </c>
      <c r="G416" s="2" t="s">
        <v>118</v>
      </c>
      <c r="H416" s="12" t="s">
        <v>22</v>
      </c>
      <c r="I416" s="4" t="s">
        <v>64</v>
      </c>
      <c r="J416" s="3" t="n">
        <v>6</v>
      </c>
      <c r="K416" s="12" t="s">
        <v>22</v>
      </c>
      <c r="L416" s="3" t="n">
        <v>5</v>
      </c>
      <c r="O416" s="4" t="s">
        <v>179</v>
      </c>
    </row>
    <row r="417" customFormat="false" ht="15" hidden="false" customHeight="false" outlineLevel="0" collapsed="false">
      <c r="A417" s="3" t="n">
        <v>1</v>
      </c>
      <c r="B417" s="2" t="s">
        <v>180</v>
      </c>
      <c r="F417" s="3" t="n">
        <v>1939</v>
      </c>
      <c r="G417" s="4" t="s">
        <v>64</v>
      </c>
      <c r="H417" s="12" t="s">
        <v>22</v>
      </c>
      <c r="I417" s="4" t="s">
        <v>51</v>
      </c>
      <c r="J417" s="3" t="n">
        <v>21</v>
      </c>
      <c r="K417" s="12" t="s">
        <v>22</v>
      </c>
      <c r="L417" s="3" t="n">
        <v>3</v>
      </c>
      <c r="O417" s="4" t="s">
        <v>181</v>
      </c>
    </row>
    <row r="418" customFormat="false" ht="15" hidden="false" customHeight="false" outlineLevel="0" collapsed="false">
      <c r="A418" s="2"/>
      <c r="F418" s="3" t="n">
        <v>1939</v>
      </c>
      <c r="G418" s="4" t="s">
        <v>51</v>
      </c>
      <c r="H418" s="12" t="s">
        <v>22</v>
      </c>
      <c r="I418" s="2" t="s">
        <v>118</v>
      </c>
      <c r="J418" s="3" t="n">
        <v>7</v>
      </c>
      <c r="K418" s="12" t="s">
        <v>22</v>
      </c>
      <c r="L418" s="3" t="n">
        <v>24</v>
      </c>
      <c r="O418" s="4" t="s">
        <v>182</v>
      </c>
    </row>
    <row r="419" customFormat="false" ht="15" hidden="false" customHeight="false" outlineLevel="0" collapsed="false">
      <c r="A419" s="2"/>
      <c r="G419" s="11" t="s">
        <v>183</v>
      </c>
      <c r="H419" s="12"/>
      <c r="K419" s="12"/>
    </row>
    <row r="420" customFormat="false" ht="15" hidden="false" customHeight="false" outlineLevel="0" collapsed="false">
      <c r="A420" s="3"/>
      <c r="B420" s="4"/>
      <c r="D420" s="3" t="n">
        <v>19</v>
      </c>
      <c r="E420" s="3" t="n">
        <v>7</v>
      </c>
      <c r="F420" s="3" t="n">
        <v>1939</v>
      </c>
      <c r="G420" s="2" t="s">
        <v>161</v>
      </c>
      <c r="H420" s="12" t="s">
        <v>22</v>
      </c>
      <c r="I420" s="2" t="s">
        <v>168</v>
      </c>
      <c r="J420" s="3" t="n">
        <v>22</v>
      </c>
      <c r="K420" s="12" t="s">
        <v>22</v>
      </c>
      <c r="L420" s="3" t="n">
        <v>2</v>
      </c>
      <c r="O420" s="4" t="s">
        <v>184</v>
      </c>
    </row>
    <row r="421" customFormat="false" ht="15" hidden="false" customHeight="false" outlineLevel="0" collapsed="false">
      <c r="A421" s="3"/>
      <c r="G421" s="11" t="s">
        <v>185</v>
      </c>
      <c r="H421" s="12"/>
      <c r="K421" s="12"/>
    </row>
    <row r="422" customFormat="false" ht="15" hidden="false" customHeight="false" outlineLevel="0" collapsed="false">
      <c r="A422" s="3"/>
      <c r="B422" s="4"/>
      <c r="D422" s="3" t="n">
        <v>9</v>
      </c>
      <c r="E422" s="3" t="n">
        <v>7</v>
      </c>
      <c r="F422" s="3" t="n">
        <v>1939</v>
      </c>
      <c r="G422" s="2" t="s">
        <v>163</v>
      </c>
      <c r="H422" s="12" t="s">
        <v>22</v>
      </c>
      <c r="I422" s="4" t="s">
        <v>172</v>
      </c>
      <c r="J422" s="3" t="n">
        <v>11</v>
      </c>
      <c r="K422" s="12" t="s">
        <v>22</v>
      </c>
      <c r="L422" s="3" t="n">
        <v>1</v>
      </c>
      <c r="O422" s="4" t="s">
        <v>186</v>
      </c>
    </row>
    <row r="423" customFormat="false" ht="15" hidden="false" customHeight="false" outlineLevel="0" collapsed="false">
      <c r="A423" s="3"/>
      <c r="B423" s="4"/>
      <c r="D423" s="3" t="n">
        <v>30</v>
      </c>
      <c r="E423" s="3" t="n">
        <v>7</v>
      </c>
      <c r="F423" s="3" t="n">
        <v>1939</v>
      </c>
      <c r="G423" s="4" t="s">
        <v>172</v>
      </c>
      <c r="H423" s="12" t="s">
        <v>22</v>
      </c>
      <c r="I423" s="2" t="s">
        <v>163</v>
      </c>
      <c r="J423" s="3" t="n">
        <v>4</v>
      </c>
      <c r="K423" s="12" t="s">
        <v>22</v>
      </c>
      <c r="L423" s="3" t="n">
        <v>3</v>
      </c>
      <c r="O423" s="4" t="s">
        <v>187</v>
      </c>
    </row>
    <row r="424" customFormat="false" ht="15" hidden="false" customHeight="false" outlineLevel="0" collapsed="false">
      <c r="B424" s="4"/>
      <c r="G424" s="2" t="s">
        <v>188</v>
      </c>
      <c r="H424" s="12"/>
      <c r="K424" s="12"/>
    </row>
    <row r="425" customFormat="false" ht="15" hidden="false" customHeight="false" outlineLevel="0" collapsed="false">
      <c r="B425" s="4"/>
      <c r="G425" s="11" t="s">
        <v>189</v>
      </c>
      <c r="H425" s="12"/>
      <c r="K425" s="12"/>
    </row>
    <row r="426" customFormat="false" ht="15" hidden="false" customHeight="false" outlineLevel="0" collapsed="false">
      <c r="G426" s="2" t="s">
        <v>190</v>
      </c>
      <c r="H426" s="12"/>
      <c r="K426" s="12"/>
    </row>
    <row r="427" customFormat="false" ht="15" hidden="false" customHeight="false" outlineLevel="0" collapsed="false">
      <c r="G427" s="11" t="s">
        <v>191</v>
      </c>
      <c r="H427" s="12"/>
      <c r="K427" s="12"/>
    </row>
    <row r="428" customFormat="false" ht="15" hidden="false" customHeight="false" outlineLevel="0" collapsed="false">
      <c r="B428" s="4"/>
      <c r="D428" s="3" t="n">
        <v>16</v>
      </c>
      <c r="E428" s="3" t="n">
        <v>7</v>
      </c>
      <c r="F428" s="3" t="n">
        <v>1939</v>
      </c>
      <c r="G428" s="11" t="s">
        <v>108</v>
      </c>
      <c r="H428" s="12" t="s">
        <v>22</v>
      </c>
      <c r="I428" s="4" t="s">
        <v>20</v>
      </c>
      <c r="J428" s="3" t="n">
        <v>2</v>
      </c>
      <c r="K428" s="12" t="s">
        <v>22</v>
      </c>
      <c r="L428" s="3" t="n">
        <v>0</v>
      </c>
      <c r="O428" s="4" t="s">
        <v>192</v>
      </c>
    </row>
    <row r="429" customFormat="false" ht="15" hidden="false" customHeight="false" outlineLevel="0" collapsed="false">
      <c r="B429" s="4"/>
      <c r="D429" s="3" t="n">
        <v>16</v>
      </c>
      <c r="E429" s="3" t="n">
        <v>7</v>
      </c>
      <c r="F429" s="3" t="n">
        <v>1939</v>
      </c>
      <c r="G429" s="11" t="s">
        <v>108</v>
      </c>
      <c r="H429" s="12" t="s">
        <v>22</v>
      </c>
      <c r="I429" s="4" t="s">
        <v>78</v>
      </c>
      <c r="J429" s="3" t="n">
        <v>13</v>
      </c>
      <c r="K429" s="12" t="s">
        <v>22</v>
      </c>
      <c r="L429" s="3" t="n">
        <v>3</v>
      </c>
      <c r="O429" s="4" t="s">
        <v>192</v>
      </c>
    </row>
    <row r="430" customFormat="false" ht="15" hidden="false" customHeight="false" outlineLevel="0" collapsed="false">
      <c r="B430" s="4"/>
      <c r="D430" s="3" t="n">
        <v>16</v>
      </c>
      <c r="E430" s="3" t="n">
        <v>7</v>
      </c>
      <c r="F430" s="3" t="n">
        <v>1939</v>
      </c>
      <c r="G430" s="4" t="s">
        <v>20</v>
      </c>
      <c r="H430" s="12" t="s">
        <v>22</v>
      </c>
      <c r="I430" s="4" t="s">
        <v>78</v>
      </c>
      <c r="J430" s="3" t="n">
        <v>5</v>
      </c>
      <c r="K430" s="12" t="s">
        <v>22</v>
      </c>
      <c r="L430" s="3" t="n">
        <v>4</v>
      </c>
      <c r="O430" s="4" t="s">
        <v>192</v>
      </c>
    </row>
    <row r="431" customFormat="false" ht="15" hidden="false" customHeight="false" outlineLevel="0" collapsed="false">
      <c r="G431" s="11"/>
      <c r="H431" s="12"/>
      <c r="K431" s="12"/>
    </row>
    <row r="432" customFormat="false" ht="15" hidden="false" customHeight="false" outlineLevel="0" collapsed="false">
      <c r="G432" s="11" t="s">
        <v>29</v>
      </c>
      <c r="H432" s="12"/>
      <c r="K432" s="12"/>
    </row>
    <row r="433" customFormat="false" ht="15" hidden="false" customHeight="false" outlineLevel="0" collapsed="false">
      <c r="D433" s="3" t="n">
        <v>22</v>
      </c>
      <c r="E433" s="3" t="n">
        <v>7</v>
      </c>
      <c r="F433" s="3" t="n">
        <v>1939</v>
      </c>
      <c r="G433" s="11" t="s">
        <v>108</v>
      </c>
      <c r="H433" s="12" t="s">
        <v>22</v>
      </c>
      <c r="I433" s="4" t="s">
        <v>115</v>
      </c>
      <c r="J433" s="3" t="n">
        <v>9</v>
      </c>
      <c r="K433" s="12" t="s">
        <v>22</v>
      </c>
      <c r="L433" s="3" t="n">
        <v>4</v>
      </c>
      <c r="O433" s="4" t="s">
        <v>193</v>
      </c>
    </row>
    <row r="434" customFormat="false" ht="15" hidden="false" customHeight="false" outlineLevel="0" collapsed="false">
      <c r="D434" s="3" t="n">
        <v>22</v>
      </c>
      <c r="E434" s="3" t="n">
        <v>7</v>
      </c>
      <c r="F434" s="3" t="n">
        <v>1939</v>
      </c>
      <c r="G434" s="11" t="s">
        <v>118</v>
      </c>
      <c r="H434" s="12" t="s">
        <v>22</v>
      </c>
      <c r="I434" s="2" t="s">
        <v>161</v>
      </c>
      <c r="J434" s="3" t="n">
        <v>13</v>
      </c>
      <c r="K434" s="12" t="s">
        <v>22</v>
      </c>
      <c r="L434" s="3" t="n">
        <v>0</v>
      </c>
      <c r="O434" s="4" t="s">
        <v>193</v>
      </c>
    </row>
    <row r="435" customFormat="false" ht="15" hidden="false" customHeight="false" outlineLevel="0" collapsed="false">
      <c r="G435" s="11"/>
      <c r="H435" s="12"/>
      <c r="K435" s="12"/>
    </row>
    <row r="436" customFormat="false" ht="15" hidden="false" customHeight="false" outlineLevel="0" collapsed="false">
      <c r="G436" s="11" t="s">
        <v>194</v>
      </c>
      <c r="H436" s="12"/>
      <c r="K436" s="12"/>
    </row>
    <row r="437" customFormat="false" ht="15" hidden="false" customHeight="false" outlineLevel="0" collapsed="false">
      <c r="D437" s="3" t="n">
        <v>23</v>
      </c>
      <c r="E437" s="3" t="n">
        <v>7</v>
      </c>
      <c r="F437" s="3" t="n">
        <v>1939</v>
      </c>
      <c r="G437" s="22" t="s">
        <v>115</v>
      </c>
      <c r="H437" s="12" t="s">
        <v>22</v>
      </c>
      <c r="I437" s="2" t="s">
        <v>161</v>
      </c>
      <c r="J437" s="3" t="n">
        <v>11</v>
      </c>
      <c r="K437" s="12" t="s">
        <v>22</v>
      </c>
      <c r="L437" s="3" t="n">
        <v>3</v>
      </c>
      <c r="O437" s="4" t="s">
        <v>193</v>
      </c>
    </row>
    <row r="438" customFormat="false" ht="15" hidden="false" customHeight="false" outlineLevel="0" collapsed="false">
      <c r="G438" s="11"/>
      <c r="H438" s="12"/>
      <c r="K438" s="12"/>
    </row>
    <row r="439" customFormat="false" ht="15" hidden="false" customHeight="false" outlineLevel="0" collapsed="false">
      <c r="G439" s="11" t="s">
        <v>24</v>
      </c>
      <c r="H439" s="12"/>
      <c r="K439" s="12"/>
    </row>
    <row r="440" customFormat="false" ht="15" hidden="false" customHeight="false" outlineLevel="0" collapsed="false">
      <c r="D440" s="3" t="n">
        <v>23</v>
      </c>
      <c r="E440" s="3" t="n">
        <v>7</v>
      </c>
      <c r="F440" s="3" t="n">
        <v>1939</v>
      </c>
      <c r="G440" s="11" t="s">
        <v>118</v>
      </c>
      <c r="H440" s="12" t="s">
        <v>22</v>
      </c>
      <c r="I440" s="2" t="s">
        <v>108</v>
      </c>
      <c r="J440" s="3" t="n">
        <v>6</v>
      </c>
      <c r="K440" s="12" t="s">
        <v>22</v>
      </c>
      <c r="L440" s="3" t="n">
        <v>3</v>
      </c>
      <c r="O440" s="4" t="s">
        <v>193</v>
      </c>
    </row>
    <row r="441" customFormat="false" ht="15" hidden="false" customHeight="false" outlineLevel="0" collapsed="false">
      <c r="H441" s="12"/>
      <c r="K441" s="12"/>
    </row>
    <row r="442" customFormat="false" ht="15" hidden="false" customHeight="false" outlineLevel="0" collapsed="false">
      <c r="G442" s="11"/>
      <c r="H442" s="12"/>
      <c r="K442" s="12"/>
    </row>
    <row r="443" customFormat="false" ht="15" hidden="false" customHeight="false" outlineLevel="0" collapsed="false">
      <c r="A443" s="13"/>
      <c r="B443" s="14" t="s">
        <v>195</v>
      </c>
      <c r="C443" s="15"/>
      <c r="D443" s="15"/>
      <c r="E443" s="15"/>
      <c r="F443" s="15"/>
      <c r="G443" s="14" t="s">
        <v>196</v>
      </c>
      <c r="H443" s="16"/>
      <c r="I443" s="17"/>
      <c r="J443" s="15"/>
      <c r="K443" s="16"/>
      <c r="L443" s="15"/>
      <c r="M443" s="17"/>
      <c r="N443" s="15"/>
      <c r="O443" s="17"/>
    </row>
    <row r="444" customFormat="false" ht="15" hidden="false" customHeight="false" outlineLevel="0" collapsed="false">
      <c r="A444" s="1" t="n">
        <v>1</v>
      </c>
      <c r="B444" s="2" t="s">
        <v>118</v>
      </c>
      <c r="C444" s="3" t="s">
        <v>124</v>
      </c>
      <c r="D444" s="3" t="n">
        <v>14</v>
      </c>
      <c r="E444" s="3" t="n">
        <v>9</v>
      </c>
      <c r="F444" s="3" t="n">
        <v>1940</v>
      </c>
      <c r="G444" s="11" t="s">
        <v>118</v>
      </c>
      <c r="H444" s="12"/>
      <c r="I444" s="2" t="s">
        <v>197</v>
      </c>
      <c r="J444" s="3" t="n">
        <v>15</v>
      </c>
      <c r="K444" s="12" t="s">
        <v>22</v>
      </c>
      <c r="L444" s="3" t="n">
        <v>0</v>
      </c>
    </row>
    <row r="445" customFormat="false" ht="15" hidden="false" customHeight="false" outlineLevel="0" collapsed="false">
      <c r="A445" s="1" t="n">
        <v>2</v>
      </c>
      <c r="B445" s="2" t="s">
        <v>21</v>
      </c>
      <c r="F445" s="3" t="n">
        <v>1940</v>
      </c>
      <c r="G445" s="2" t="s">
        <v>197</v>
      </c>
      <c r="H445" s="12"/>
      <c r="I445" s="11" t="s">
        <v>118</v>
      </c>
      <c r="J445" s="3" t="s">
        <v>47</v>
      </c>
      <c r="K445" s="12" t="s">
        <v>22</v>
      </c>
    </row>
    <row r="446" customFormat="false" ht="15" hidden="false" customHeight="false" outlineLevel="0" collapsed="false">
      <c r="A446" s="1" t="n">
        <v>3</v>
      </c>
      <c r="B446" s="2" t="s">
        <v>198</v>
      </c>
      <c r="G446" s="2"/>
      <c r="H446" s="12"/>
      <c r="I446" s="11"/>
      <c r="K446" s="12"/>
    </row>
    <row r="447" customFormat="false" ht="15" hidden="false" customHeight="false" outlineLevel="0" collapsed="false">
      <c r="A447" s="1" t="n">
        <v>4</v>
      </c>
      <c r="B447" s="2" t="s">
        <v>20</v>
      </c>
      <c r="F447" s="3" t="n">
        <v>1940</v>
      </c>
      <c r="G447" s="11" t="s">
        <v>64</v>
      </c>
      <c r="H447" s="12"/>
      <c r="I447" s="4" t="s">
        <v>63</v>
      </c>
      <c r="J447" s="3" t="n">
        <v>8</v>
      </c>
      <c r="K447" s="12" t="s">
        <v>22</v>
      </c>
      <c r="L447" s="3" t="n">
        <v>3</v>
      </c>
    </row>
    <row r="448" customFormat="false" ht="15" hidden="false" customHeight="false" outlineLevel="0" collapsed="false">
      <c r="A448" s="1" t="n">
        <v>5</v>
      </c>
      <c r="B448" s="2" t="s">
        <v>64</v>
      </c>
      <c r="C448" s="3" t="s">
        <v>131</v>
      </c>
      <c r="D448" s="3" t="n">
        <v>17</v>
      </c>
      <c r="E448" s="3" t="n">
        <v>9</v>
      </c>
      <c r="F448" s="3" t="n">
        <v>1940</v>
      </c>
      <c r="G448" s="22" t="s">
        <v>63</v>
      </c>
      <c r="H448" s="12"/>
      <c r="I448" s="2" t="s">
        <v>64</v>
      </c>
      <c r="J448" s="3" t="n">
        <v>3</v>
      </c>
      <c r="K448" s="12" t="s">
        <v>22</v>
      </c>
      <c r="L448" s="3" t="n">
        <v>2</v>
      </c>
    </row>
    <row r="449" customFormat="false" ht="15" hidden="false" customHeight="false" outlineLevel="0" collapsed="false">
      <c r="A449" s="1" t="n">
        <v>6</v>
      </c>
      <c r="H449" s="12"/>
      <c r="I449" s="11"/>
      <c r="K449" s="12"/>
    </row>
    <row r="450" customFormat="false" ht="15" hidden="false" customHeight="false" outlineLevel="0" collapsed="false">
      <c r="A450" s="1" t="n">
        <v>7</v>
      </c>
      <c r="C450" s="3" t="s">
        <v>134</v>
      </c>
      <c r="D450" s="3" t="n">
        <v>26</v>
      </c>
      <c r="E450" s="3" t="n">
        <v>9</v>
      </c>
      <c r="F450" s="3" t="n">
        <v>1940</v>
      </c>
      <c r="G450" s="2" t="s">
        <v>118</v>
      </c>
      <c r="H450" s="12"/>
      <c r="I450" s="2" t="s">
        <v>64</v>
      </c>
      <c r="J450" s="3" t="n">
        <v>15</v>
      </c>
      <c r="K450" s="12" t="s">
        <v>22</v>
      </c>
      <c r="L450" s="3" t="n">
        <v>0</v>
      </c>
    </row>
    <row r="451" customFormat="false" ht="15" hidden="false" customHeight="false" outlineLevel="0" collapsed="false">
      <c r="A451" s="1" t="n">
        <v>8</v>
      </c>
      <c r="C451" s="3" t="s">
        <v>126</v>
      </c>
      <c r="D451" s="3" t="n">
        <v>29</v>
      </c>
      <c r="E451" s="3" t="n">
        <v>9</v>
      </c>
      <c r="F451" s="3" t="n">
        <v>1940</v>
      </c>
      <c r="G451" s="2" t="s">
        <v>64</v>
      </c>
      <c r="H451" s="12"/>
      <c r="I451" s="11" t="s">
        <v>118</v>
      </c>
      <c r="J451" s="3" t="n">
        <v>1</v>
      </c>
      <c r="K451" s="12" t="s">
        <v>22</v>
      </c>
      <c r="L451" s="3" t="n">
        <v>6</v>
      </c>
    </row>
    <row r="452" customFormat="false" ht="15" hidden="false" customHeight="false" outlineLevel="0" collapsed="false">
      <c r="A452" s="1" t="n">
        <v>9</v>
      </c>
      <c r="G452" s="2" t="s">
        <v>199</v>
      </c>
      <c r="H452" s="12"/>
      <c r="K452" s="12"/>
    </row>
    <row r="453" customFormat="false" ht="15" hidden="false" customHeight="false" outlineLevel="0" collapsed="false">
      <c r="A453" s="1" t="n">
        <v>10</v>
      </c>
      <c r="G453" s="2"/>
      <c r="H453" s="12"/>
      <c r="K453" s="12"/>
    </row>
    <row r="454" customFormat="false" ht="15" hidden="false" customHeight="false" outlineLevel="0" collapsed="false">
      <c r="A454" s="1" t="n">
        <v>11</v>
      </c>
      <c r="G454" s="11" t="s">
        <v>137</v>
      </c>
      <c r="H454" s="12"/>
      <c r="K454" s="12"/>
    </row>
    <row r="455" customFormat="false" ht="15" hidden="false" customHeight="false" outlineLevel="0" collapsed="false">
      <c r="A455" s="1" t="n">
        <v>12</v>
      </c>
      <c r="C455" s="3" t="s">
        <v>126</v>
      </c>
      <c r="D455" s="3" t="n">
        <v>6</v>
      </c>
      <c r="E455" s="3" t="n">
        <v>10</v>
      </c>
      <c r="F455" s="3" t="n">
        <v>1940</v>
      </c>
      <c r="G455" s="11" t="s">
        <v>118</v>
      </c>
      <c r="H455" s="12" t="s">
        <v>22</v>
      </c>
      <c r="I455" s="2" t="s">
        <v>200</v>
      </c>
      <c r="J455" s="3" t="n">
        <v>14</v>
      </c>
      <c r="K455" s="12" t="s">
        <v>22</v>
      </c>
      <c r="L455" s="3" t="n">
        <v>4</v>
      </c>
      <c r="O455" s="4" t="s">
        <v>96</v>
      </c>
    </row>
    <row r="456" customFormat="false" ht="15" hidden="false" customHeight="false" outlineLevel="0" collapsed="false">
      <c r="C456" s="3" t="s">
        <v>126</v>
      </c>
      <c r="D456" s="3" t="n">
        <v>6</v>
      </c>
      <c r="E456" s="3" t="n">
        <v>10</v>
      </c>
      <c r="F456" s="3" t="n">
        <v>1940</v>
      </c>
      <c r="G456" s="11" t="s">
        <v>118</v>
      </c>
      <c r="H456" s="12"/>
      <c r="I456" s="2" t="s">
        <v>21</v>
      </c>
      <c r="J456" s="3" t="n">
        <v>16</v>
      </c>
      <c r="K456" s="12" t="s">
        <v>22</v>
      </c>
      <c r="L456" s="3" t="n">
        <v>1</v>
      </c>
      <c r="O456" s="4" t="s">
        <v>96</v>
      </c>
    </row>
    <row r="457" customFormat="false" ht="15" hidden="false" customHeight="false" outlineLevel="0" collapsed="false">
      <c r="C457" s="3" t="s">
        <v>126</v>
      </c>
      <c r="D457" s="3" t="n">
        <v>6</v>
      </c>
      <c r="E457" s="3" t="n">
        <v>10</v>
      </c>
      <c r="F457" s="3" t="n">
        <v>1940</v>
      </c>
      <c r="G457" s="11" t="s">
        <v>21</v>
      </c>
      <c r="H457" s="12"/>
      <c r="I457" s="2" t="s">
        <v>198</v>
      </c>
      <c r="J457" s="3" t="n">
        <v>12</v>
      </c>
      <c r="K457" s="12" t="s">
        <v>22</v>
      </c>
      <c r="L457" s="3" t="n">
        <v>10</v>
      </c>
      <c r="O457" s="4" t="s">
        <v>96</v>
      </c>
    </row>
    <row r="458" customFormat="false" ht="15" hidden="false" customHeight="false" outlineLevel="0" collapsed="false">
      <c r="G458" s="2"/>
      <c r="H458" s="12"/>
      <c r="K458" s="12"/>
    </row>
    <row r="459" customFormat="false" ht="15" hidden="false" customHeight="false" outlineLevel="0" collapsed="false">
      <c r="G459" s="2"/>
      <c r="H459" s="12"/>
      <c r="K459" s="12"/>
    </row>
    <row r="460" customFormat="false" ht="15" hidden="false" customHeight="false" outlineLevel="0" collapsed="false">
      <c r="A460" s="13"/>
      <c r="B460" s="14" t="s">
        <v>201</v>
      </c>
      <c r="C460" s="15"/>
      <c r="D460" s="15"/>
      <c r="E460" s="15"/>
      <c r="F460" s="15"/>
      <c r="G460" s="14" t="s">
        <v>202</v>
      </c>
      <c r="H460" s="16"/>
      <c r="I460" s="17"/>
      <c r="J460" s="15"/>
      <c r="K460" s="16"/>
      <c r="L460" s="15"/>
      <c r="M460" s="17"/>
      <c r="N460" s="15"/>
      <c r="O460" s="17"/>
    </row>
    <row r="461" customFormat="false" ht="15" hidden="false" customHeight="false" outlineLevel="0" collapsed="false">
      <c r="A461" s="1" t="n">
        <v>1</v>
      </c>
      <c r="B461" s="2" t="s">
        <v>118</v>
      </c>
      <c r="H461" s="12"/>
      <c r="K461" s="12"/>
    </row>
    <row r="462" customFormat="false" ht="15" hidden="false" customHeight="false" outlineLevel="0" collapsed="false">
      <c r="A462" s="1" t="n">
        <v>2</v>
      </c>
      <c r="B462" s="4" t="s">
        <v>203</v>
      </c>
      <c r="G462" s="2"/>
      <c r="H462" s="12"/>
      <c r="K462" s="12"/>
    </row>
    <row r="463" customFormat="false" ht="15" hidden="false" customHeight="false" outlineLevel="0" collapsed="false">
      <c r="A463" s="1" t="n">
        <v>3</v>
      </c>
      <c r="B463" s="2" t="s">
        <v>204</v>
      </c>
      <c r="G463" s="2"/>
      <c r="H463" s="12"/>
      <c r="K463" s="12"/>
    </row>
    <row r="464" customFormat="false" ht="15" hidden="false" customHeight="false" outlineLevel="0" collapsed="false">
      <c r="B464" s="4" t="s">
        <v>20</v>
      </c>
      <c r="G464" s="2"/>
      <c r="H464" s="12"/>
      <c r="K464" s="12"/>
    </row>
    <row r="465" customFormat="false" ht="15" hidden="false" customHeight="false" outlineLevel="0" collapsed="false">
      <c r="G465" s="2"/>
      <c r="H465" s="12"/>
      <c r="K465" s="12"/>
    </row>
    <row r="466" customFormat="false" ht="15" hidden="false" customHeight="false" outlineLevel="0" collapsed="false">
      <c r="G466" s="11" t="s">
        <v>29</v>
      </c>
      <c r="H466" s="12"/>
      <c r="K466" s="12"/>
    </row>
    <row r="467" customFormat="false" ht="15" hidden="false" customHeight="false" outlineLevel="0" collapsed="false">
      <c r="C467" s="3" t="s">
        <v>126</v>
      </c>
      <c r="D467" s="3" t="n">
        <v>13</v>
      </c>
      <c r="E467" s="3" t="n">
        <v>9</v>
      </c>
      <c r="F467" s="3" t="n">
        <v>1942</v>
      </c>
      <c r="G467" s="11" t="s">
        <v>118</v>
      </c>
      <c r="H467" s="12" t="s">
        <v>22</v>
      </c>
      <c r="I467" s="2" t="s">
        <v>204</v>
      </c>
      <c r="J467" s="3" t="n">
        <v>29</v>
      </c>
      <c r="K467" s="12" t="s">
        <v>22</v>
      </c>
      <c r="L467" s="3" t="n">
        <v>3</v>
      </c>
    </row>
    <row r="468" customFormat="false" ht="15" hidden="false" customHeight="false" outlineLevel="0" collapsed="false">
      <c r="C468" s="3" t="s">
        <v>126</v>
      </c>
      <c r="D468" s="3" t="n">
        <v>13</v>
      </c>
      <c r="E468" s="3" t="n">
        <v>9</v>
      </c>
      <c r="F468" s="3" t="n">
        <v>1942</v>
      </c>
      <c r="G468" s="22" t="s">
        <v>203</v>
      </c>
      <c r="H468" s="12" t="s">
        <v>22</v>
      </c>
      <c r="I468" s="4" t="s">
        <v>20</v>
      </c>
      <c r="J468" s="3" t="n">
        <v>10</v>
      </c>
      <c r="K468" s="12" t="s">
        <v>22</v>
      </c>
      <c r="L468" s="3" t="n">
        <v>4</v>
      </c>
    </row>
    <row r="470" customFormat="false" ht="15" hidden="false" customHeight="false" outlineLevel="0" collapsed="false">
      <c r="G470" s="11" t="s">
        <v>24</v>
      </c>
    </row>
    <row r="471" customFormat="false" ht="15" hidden="false" customHeight="false" outlineLevel="0" collapsed="false">
      <c r="C471" s="3" t="s">
        <v>126</v>
      </c>
      <c r="D471" s="3" t="n">
        <v>11</v>
      </c>
      <c r="E471" s="3" t="n">
        <v>10</v>
      </c>
      <c r="F471" s="3" t="n">
        <v>1942</v>
      </c>
      <c r="G471" s="11" t="s">
        <v>118</v>
      </c>
      <c r="H471" s="12" t="s">
        <v>22</v>
      </c>
      <c r="I471" s="4" t="s">
        <v>203</v>
      </c>
      <c r="J471" s="3" t="n">
        <v>15</v>
      </c>
      <c r="K471" s="12" t="s">
        <v>22</v>
      </c>
      <c r="L471" s="3" t="n">
        <v>4</v>
      </c>
    </row>
    <row r="473" customFormat="false" ht="15" hidden="false" customHeight="false" outlineLevel="0" collapsed="false">
      <c r="G473" s="2"/>
      <c r="H473" s="12"/>
      <c r="K473" s="12"/>
    </row>
    <row r="474" customFormat="false" ht="15" hidden="false" customHeight="false" outlineLevel="0" collapsed="false">
      <c r="A474" s="13"/>
      <c r="B474" s="14" t="s">
        <v>205</v>
      </c>
      <c r="C474" s="15"/>
      <c r="D474" s="15"/>
      <c r="E474" s="15"/>
      <c r="F474" s="15"/>
      <c r="G474" s="14" t="s">
        <v>206</v>
      </c>
      <c r="H474" s="25"/>
      <c r="I474" s="25"/>
      <c r="J474" s="15"/>
      <c r="K474" s="16"/>
      <c r="L474" s="15"/>
      <c r="M474" s="17"/>
      <c r="N474" s="15"/>
      <c r="O474" s="17"/>
    </row>
    <row r="475" customFormat="false" ht="15" hidden="false" customHeight="false" outlineLevel="0" collapsed="false">
      <c r="A475" s="1" t="n">
        <v>1</v>
      </c>
      <c r="B475" s="2" t="s">
        <v>118</v>
      </c>
      <c r="C475" s="3" t="s">
        <v>126</v>
      </c>
      <c r="D475" s="3" t="n">
        <v>12</v>
      </c>
      <c r="E475" s="3" t="n">
        <v>9</v>
      </c>
      <c r="F475" s="3" t="n">
        <v>1943</v>
      </c>
      <c r="G475" s="2" t="s">
        <v>207</v>
      </c>
      <c r="H475" s="12" t="s">
        <v>22</v>
      </c>
      <c r="I475" s="11" t="s">
        <v>21</v>
      </c>
      <c r="J475" s="3" t="n">
        <v>3</v>
      </c>
      <c r="K475" s="3" t="s">
        <v>22</v>
      </c>
      <c r="L475" s="3" t="n">
        <v>4</v>
      </c>
    </row>
    <row r="476" customFormat="false" ht="15" hidden="false" customHeight="false" outlineLevel="0" collapsed="false">
      <c r="A476" s="1" t="n">
        <v>2</v>
      </c>
      <c r="B476" s="2" t="s">
        <v>173</v>
      </c>
      <c r="C476" s="3" t="s">
        <v>126</v>
      </c>
      <c r="D476" s="3" t="n">
        <v>12</v>
      </c>
      <c r="E476" s="3" t="n">
        <v>9</v>
      </c>
      <c r="F476" s="3" t="n">
        <v>1943</v>
      </c>
      <c r="G476" s="11" t="s">
        <v>64</v>
      </c>
      <c r="H476" s="2" t="s">
        <v>22</v>
      </c>
      <c r="I476" s="2" t="s">
        <v>208</v>
      </c>
      <c r="J476" s="3" t="n">
        <v>25</v>
      </c>
      <c r="K476" s="3" t="s">
        <v>22</v>
      </c>
      <c r="L476" s="3" t="n">
        <v>1</v>
      </c>
    </row>
    <row r="477" customFormat="false" ht="15" hidden="false" customHeight="false" outlineLevel="0" collapsed="false">
      <c r="A477" s="1" t="n">
        <v>3</v>
      </c>
      <c r="B477" s="2" t="s">
        <v>21</v>
      </c>
      <c r="C477" s="3" t="s">
        <v>126</v>
      </c>
      <c r="D477" s="3" t="n">
        <v>12</v>
      </c>
      <c r="E477" s="3" t="n">
        <v>9</v>
      </c>
      <c r="F477" s="3" t="n">
        <v>1943</v>
      </c>
      <c r="G477" s="2" t="s">
        <v>209</v>
      </c>
      <c r="H477" s="12" t="s">
        <v>22</v>
      </c>
      <c r="I477" s="11" t="s">
        <v>118</v>
      </c>
      <c r="J477" s="3" t="n">
        <v>0</v>
      </c>
      <c r="K477" s="12" t="s">
        <v>22</v>
      </c>
      <c r="L477" s="3" t="n">
        <v>11</v>
      </c>
    </row>
    <row r="478" customFormat="false" ht="15" hidden="false" customHeight="false" outlineLevel="0" collapsed="false">
      <c r="B478" s="2" t="s">
        <v>64</v>
      </c>
      <c r="C478" s="3" t="s">
        <v>126</v>
      </c>
      <c r="D478" s="3" t="n">
        <v>12</v>
      </c>
      <c r="E478" s="3" t="n">
        <v>9</v>
      </c>
      <c r="F478" s="3" t="n">
        <v>1943</v>
      </c>
      <c r="G478" s="11" t="s">
        <v>173</v>
      </c>
      <c r="H478" s="2" t="s">
        <v>22</v>
      </c>
      <c r="I478" s="4" t="s">
        <v>203</v>
      </c>
      <c r="J478" s="3" t="n">
        <v>10</v>
      </c>
      <c r="K478" s="2" t="s">
        <v>22</v>
      </c>
      <c r="L478" s="3" t="n">
        <v>4</v>
      </c>
    </row>
    <row r="479" customFormat="false" ht="15" hidden="false" customHeight="false" outlineLevel="0" collapsed="false">
      <c r="H479" s="2"/>
      <c r="K479" s="2"/>
    </row>
    <row r="480" customFormat="false" ht="15" hidden="false" customHeight="false" outlineLevel="0" collapsed="false">
      <c r="G480" s="11" t="s">
        <v>29</v>
      </c>
      <c r="H480" s="2"/>
      <c r="I480" s="2"/>
    </row>
    <row r="481" customFormat="false" ht="15" hidden="false" customHeight="false" outlineLevel="0" collapsed="false">
      <c r="C481" s="3" t="s">
        <v>126</v>
      </c>
      <c r="D481" s="3" t="n">
        <v>19</v>
      </c>
      <c r="E481" s="3" t="n">
        <v>9</v>
      </c>
      <c r="F481" s="3" t="n">
        <v>1943</v>
      </c>
      <c r="G481" s="2" t="s">
        <v>21</v>
      </c>
      <c r="H481" s="2" t="s">
        <v>22</v>
      </c>
      <c r="I481" s="11" t="s">
        <v>173</v>
      </c>
      <c r="J481" s="3" t="n">
        <v>3</v>
      </c>
      <c r="K481" s="3" t="s">
        <v>22</v>
      </c>
      <c r="L481" s="3" t="n">
        <v>4</v>
      </c>
    </row>
    <row r="482" customFormat="false" ht="15" hidden="false" customHeight="false" outlineLevel="0" collapsed="false">
      <c r="C482" s="3" t="s">
        <v>126</v>
      </c>
      <c r="D482" s="3" t="n">
        <v>19</v>
      </c>
      <c r="E482" s="3" t="n">
        <v>9</v>
      </c>
      <c r="F482" s="3" t="n">
        <v>1943</v>
      </c>
      <c r="G482" s="11" t="s">
        <v>118</v>
      </c>
      <c r="H482" s="2" t="s">
        <v>22</v>
      </c>
      <c r="I482" s="2" t="s">
        <v>64</v>
      </c>
      <c r="J482" s="3" t="n">
        <v>9</v>
      </c>
      <c r="K482" s="3" t="s">
        <v>22</v>
      </c>
      <c r="L482" s="3" t="n">
        <v>5</v>
      </c>
    </row>
    <row r="483" customFormat="false" ht="15" hidden="false" customHeight="false" outlineLevel="0" collapsed="false">
      <c r="G483" s="2"/>
      <c r="H483" s="2"/>
      <c r="I483" s="2"/>
    </row>
    <row r="484" customFormat="false" ht="15" hidden="false" customHeight="false" outlineLevel="0" collapsed="false">
      <c r="G484" s="11" t="s">
        <v>24</v>
      </c>
      <c r="H484" s="12"/>
      <c r="J484" s="12"/>
    </row>
    <row r="485" customFormat="false" ht="15" hidden="false" customHeight="false" outlineLevel="0" collapsed="false">
      <c r="C485" s="3" t="s">
        <v>126</v>
      </c>
      <c r="D485" s="3" t="n">
        <v>26</v>
      </c>
      <c r="E485" s="3" t="n">
        <v>9</v>
      </c>
      <c r="F485" s="3" t="n">
        <v>1943</v>
      </c>
      <c r="G485" s="11" t="s">
        <v>118</v>
      </c>
      <c r="H485" s="12" t="s">
        <v>22</v>
      </c>
      <c r="I485" s="2" t="s">
        <v>173</v>
      </c>
      <c r="J485" s="12" t="s">
        <v>210</v>
      </c>
      <c r="K485" s="3" t="s">
        <v>22</v>
      </c>
      <c r="L485" s="3" t="n">
        <v>1</v>
      </c>
    </row>
    <row r="486" customFormat="false" ht="15" hidden="false" customHeight="false" outlineLevel="0" collapsed="false">
      <c r="G486" s="11"/>
      <c r="H486" s="12"/>
      <c r="I486" s="2"/>
      <c r="K486" s="12"/>
    </row>
    <row r="487" customFormat="false" ht="15" hidden="false" customHeight="false" outlineLevel="0" collapsed="false">
      <c r="G487" s="11"/>
      <c r="H487" s="12"/>
      <c r="I487" s="2"/>
      <c r="K487" s="12"/>
    </row>
    <row r="488" customFormat="false" ht="15" hidden="false" customHeight="false" outlineLevel="0" collapsed="false">
      <c r="A488" s="13"/>
      <c r="B488" s="14" t="s">
        <v>211</v>
      </c>
      <c r="C488" s="13"/>
      <c r="D488" s="15"/>
      <c r="E488" s="15"/>
      <c r="F488" s="15"/>
      <c r="G488" s="14" t="s">
        <v>212</v>
      </c>
      <c r="H488" s="16"/>
      <c r="I488" s="17"/>
      <c r="J488" s="15"/>
      <c r="K488" s="16"/>
      <c r="L488" s="15"/>
      <c r="M488" s="17"/>
      <c r="N488" s="15"/>
      <c r="O488" s="17"/>
    </row>
    <row r="489" customFormat="false" ht="15" hidden="false" customHeight="false" outlineLevel="0" collapsed="false">
      <c r="A489" s="1" t="n">
        <v>1</v>
      </c>
      <c r="B489" s="2" t="s">
        <v>108</v>
      </c>
      <c r="G489" s="11" t="s">
        <v>213</v>
      </c>
    </row>
    <row r="490" customFormat="false" ht="15" hidden="false" customHeight="false" outlineLevel="0" collapsed="false">
      <c r="A490" s="1" t="n">
        <v>2</v>
      </c>
      <c r="B490" s="2" t="s">
        <v>214</v>
      </c>
      <c r="F490" s="3" t="n">
        <v>1945</v>
      </c>
      <c r="G490" s="2" t="s">
        <v>214</v>
      </c>
      <c r="H490" s="12" t="s">
        <v>22</v>
      </c>
      <c r="I490" s="2" t="s">
        <v>215</v>
      </c>
      <c r="J490" s="3" t="n">
        <v>7</v>
      </c>
      <c r="K490" s="12" t="s">
        <v>22</v>
      </c>
      <c r="L490" s="3" t="n">
        <v>2</v>
      </c>
      <c r="N490" s="3" t="n">
        <v>200</v>
      </c>
      <c r="O490" s="4" t="s">
        <v>216</v>
      </c>
    </row>
    <row r="491" customFormat="false" ht="15" hidden="false" customHeight="false" outlineLevel="0" collapsed="false">
      <c r="A491" s="1" t="n">
        <v>3</v>
      </c>
      <c r="B491" s="2" t="s">
        <v>73</v>
      </c>
      <c r="F491" s="3" t="n">
        <v>1945</v>
      </c>
      <c r="G491" s="11" t="s">
        <v>214</v>
      </c>
      <c r="H491" s="12" t="s">
        <v>22</v>
      </c>
      <c r="I491" s="2" t="s">
        <v>217</v>
      </c>
      <c r="J491" s="3" t="n">
        <v>5</v>
      </c>
      <c r="K491" s="12" t="s">
        <v>22</v>
      </c>
      <c r="L491" s="3" t="n">
        <v>2</v>
      </c>
      <c r="N491" s="3" t="n">
        <v>200</v>
      </c>
      <c r="O491" s="4" t="s">
        <v>216</v>
      </c>
    </row>
    <row r="492" customFormat="false" ht="15" hidden="false" customHeight="false" outlineLevel="0" collapsed="false">
      <c r="B492" s="2" t="s">
        <v>217</v>
      </c>
      <c r="F492" s="3" t="n">
        <v>1945</v>
      </c>
      <c r="G492" s="2" t="s">
        <v>217</v>
      </c>
      <c r="H492" s="12" t="s">
        <v>22</v>
      </c>
      <c r="I492" s="2" t="s">
        <v>215</v>
      </c>
      <c r="J492" s="3" t="n">
        <v>14</v>
      </c>
      <c r="K492" s="12" t="s">
        <v>22</v>
      </c>
      <c r="L492" s="3" t="n">
        <v>3</v>
      </c>
      <c r="N492" s="3" t="n">
        <v>200</v>
      </c>
      <c r="O492" s="4" t="s">
        <v>216</v>
      </c>
    </row>
    <row r="493" customFormat="false" ht="15" hidden="false" customHeight="false" outlineLevel="0" collapsed="false">
      <c r="A493" s="1" t="n">
        <v>5</v>
      </c>
      <c r="B493" s="4" t="s">
        <v>21</v>
      </c>
      <c r="G493" s="2"/>
      <c r="H493" s="12"/>
      <c r="K493" s="12"/>
    </row>
    <row r="494" customFormat="false" ht="15" hidden="false" customHeight="false" outlineLevel="0" collapsed="false">
      <c r="B494" s="2" t="s">
        <v>215</v>
      </c>
      <c r="G494" s="11" t="s">
        <v>218</v>
      </c>
      <c r="H494" s="12"/>
      <c r="K494" s="12"/>
    </row>
    <row r="495" customFormat="false" ht="15" hidden="false" customHeight="false" outlineLevel="0" collapsed="false">
      <c r="F495" s="3" t="n">
        <v>1945</v>
      </c>
      <c r="G495" s="2" t="s">
        <v>108</v>
      </c>
      <c r="H495" s="12" t="s">
        <v>22</v>
      </c>
      <c r="I495" s="4" t="s">
        <v>21</v>
      </c>
      <c r="J495" s="3" t="n">
        <v>1</v>
      </c>
      <c r="K495" s="12" t="s">
        <v>22</v>
      </c>
      <c r="L495" s="3" t="n">
        <v>1</v>
      </c>
      <c r="O495" s="4" t="s">
        <v>181</v>
      </c>
    </row>
    <row r="496" customFormat="false" ht="15" hidden="false" customHeight="false" outlineLevel="0" collapsed="false">
      <c r="B496" s="11" t="s">
        <v>219</v>
      </c>
      <c r="F496" s="3" t="n">
        <v>1945</v>
      </c>
      <c r="G496" s="11" t="s">
        <v>108</v>
      </c>
      <c r="H496" s="12" t="s">
        <v>22</v>
      </c>
      <c r="I496" s="2" t="s">
        <v>73</v>
      </c>
      <c r="J496" s="3" t="n">
        <v>3</v>
      </c>
      <c r="K496" s="12" t="s">
        <v>22</v>
      </c>
      <c r="L496" s="3" t="n">
        <v>1</v>
      </c>
      <c r="O496" s="4" t="s">
        <v>181</v>
      </c>
    </row>
    <row r="497" customFormat="false" ht="15" hidden="false" customHeight="false" outlineLevel="0" collapsed="false">
      <c r="A497" s="1" t="n">
        <v>1</v>
      </c>
      <c r="B497" s="2" t="s">
        <v>220</v>
      </c>
      <c r="F497" s="3" t="n">
        <v>1945</v>
      </c>
      <c r="G497" s="2" t="s">
        <v>73</v>
      </c>
      <c r="H497" s="12" t="s">
        <v>22</v>
      </c>
      <c r="I497" s="4" t="s">
        <v>21</v>
      </c>
      <c r="J497" s="3" t="n">
        <v>2</v>
      </c>
      <c r="K497" s="12" t="s">
        <v>22</v>
      </c>
      <c r="L497" s="3" t="n">
        <v>0</v>
      </c>
      <c r="O497" s="4" t="s">
        <v>181</v>
      </c>
    </row>
    <row r="498" customFormat="false" ht="15" hidden="false" customHeight="false" outlineLevel="0" collapsed="false">
      <c r="A498" s="1" t="n">
        <v>2</v>
      </c>
      <c r="B498" s="2" t="s">
        <v>108</v>
      </c>
      <c r="G498" s="2"/>
      <c r="H498" s="12"/>
      <c r="K498" s="12"/>
    </row>
    <row r="499" customFormat="false" ht="15" hidden="false" customHeight="false" outlineLevel="0" collapsed="false">
      <c r="A499" s="1" t="n">
        <v>3</v>
      </c>
      <c r="B499" s="2" t="s">
        <v>214</v>
      </c>
      <c r="G499" s="11" t="s">
        <v>221</v>
      </c>
      <c r="H499" s="12"/>
      <c r="K499" s="12"/>
    </row>
    <row r="500" customFormat="false" ht="15" hidden="false" customHeight="false" outlineLevel="0" collapsed="false">
      <c r="A500" s="1" t="n">
        <v>4</v>
      </c>
      <c r="B500" s="2" t="s">
        <v>222</v>
      </c>
      <c r="F500" s="3" t="n">
        <v>1945</v>
      </c>
      <c r="G500" s="11" t="s">
        <v>108</v>
      </c>
      <c r="H500" s="12" t="s">
        <v>22</v>
      </c>
      <c r="I500" s="2" t="s">
        <v>214</v>
      </c>
      <c r="J500" s="3" t="n">
        <v>12</v>
      </c>
      <c r="K500" s="12" t="s">
        <v>22</v>
      </c>
      <c r="L500" s="3" t="n">
        <v>3</v>
      </c>
      <c r="N500" s="3" t="n">
        <v>1100</v>
      </c>
      <c r="O500" s="4" t="s">
        <v>223</v>
      </c>
    </row>
    <row r="501" customFormat="false" ht="15" hidden="false" customHeight="false" outlineLevel="0" collapsed="false">
      <c r="G501" s="2" t="s">
        <v>224</v>
      </c>
      <c r="H501" s="2"/>
      <c r="I501" s="2"/>
    </row>
    <row r="502" customFormat="false" ht="15" hidden="false" customHeight="false" outlineLevel="0" collapsed="false">
      <c r="G502" s="2"/>
      <c r="H502" s="2"/>
      <c r="I502" s="2"/>
    </row>
    <row r="503" customFormat="false" ht="15" hidden="false" customHeight="false" outlineLevel="0" collapsed="false">
      <c r="G503" s="22" t="s">
        <v>225</v>
      </c>
      <c r="H503" s="2"/>
      <c r="I503" s="2"/>
    </row>
    <row r="504" customFormat="false" ht="15" hidden="false" customHeight="false" outlineLevel="0" collapsed="false">
      <c r="F504" s="3" t="n">
        <v>1945</v>
      </c>
      <c r="G504" s="2" t="s">
        <v>220</v>
      </c>
      <c r="H504" s="12" t="s">
        <v>22</v>
      </c>
      <c r="I504" s="2" t="s">
        <v>108</v>
      </c>
      <c r="J504" s="3" t="n">
        <v>7</v>
      </c>
      <c r="K504" s="12" t="s">
        <v>22</v>
      </c>
      <c r="L504" s="3" t="n">
        <v>1</v>
      </c>
    </row>
    <row r="505" customFormat="false" ht="15" hidden="false" customHeight="false" outlineLevel="0" collapsed="false">
      <c r="F505" s="3" t="n">
        <v>1945</v>
      </c>
      <c r="G505" s="2" t="s">
        <v>214</v>
      </c>
      <c r="H505" s="12" t="s">
        <v>22</v>
      </c>
      <c r="I505" s="2" t="s">
        <v>222</v>
      </c>
      <c r="J505" s="3" t="n">
        <v>5</v>
      </c>
      <c r="K505" s="12" t="s">
        <v>22</v>
      </c>
      <c r="L505" s="3" t="n">
        <v>4</v>
      </c>
    </row>
    <row r="506" customFormat="false" ht="15" hidden="false" customHeight="false" outlineLevel="0" collapsed="false">
      <c r="G506" s="2" t="s">
        <v>226</v>
      </c>
      <c r="H506" s="12" t="s">
        <v>22</v>
      </c>
      <c r="I506" s="2" t="s">
        <v>227</v>
      </c>
      <c r="J506" s="3" t="n">
        <v>11</v>
      </c>
      <c r="K506" s="12" t="s">
        <v>22</v>
      </c>
      <c r="L506" s="3" t="n">
        <v>6</v>
      </c>
    </row>
    <row r="507" customFormat="false" ht="15" hidden="false" customHeight="false" outlineLevel="0" collapsed="false">
      <c r="G507" s="2"/>
      <c r="H507" s="2"/>
      <c r="I507" s="2"/>
    </row>
    <row r="508" customFormat="false" ht="15" hidden="false" customHeight="false" outlineLevel="0" collapsed="false">
      <c r="G508" s="2"/>
      <c r="H508" s="2"/>
      <c r="I508" s="2"/>
    </row>
    <row r="509" customFormat="false" ht="15" hidden="false" customHeight="false" outlineLevel="0" collapsed="false">
      <c r="A509" s="13"/>
      <c r="B509" s="14" t="s">
        <v>228</v>
      </c>
      <c r="C509" s="13"/>
      <c r="D509" s="15"/>
      <c r="E509" s="15"/>
      <c r="F509" s="15"/>
      <c r="G509" s="14" t="s">
        <v>229</v>
      </c>
      <c r="H509" s="25"/>
      <c r="I509" s="25"/>
      <c r="J509" s="15"/>
      <c r="K509" s="15"/>
      <c r="L509" s="15"/>
      <c r="M509" s="17"/>
      <c r="N509" s="15"/>
      <c r="O509" s="17"/>
    </row>
    <row r="510" customFormat="false" ht="15" hidden="false" customHeight="false" outlineLevel="0" collapsed="false">
      <c r="A510" s="1" t="n">
        <v>1</v>
      </c>
      <c r="B510" s="2" t="s">
        <v>230</v>
      </c>
      <c r="G510" s="11" t="s">
        <v>29</v>
      </c>
    </row>
    <row r="511" customFormat="false" ht="15" hidden="false" customHeight="false" outlineLevel="0" collapsed="false">
      <c r="A511" s="1" t="n">
        <v>2</v>
      </c>
      <c r="B511" s="2" t="s">
        <v>214</v>
      </c>
      <c r="F511" s="3" t="n">
        <v>1946</v>
      </c>
      <c r="G511" s="2" t="s">
        <v>73</v>
      </c>
      <c r="H511" s="12" t="s">
        <v>22</v>
      </c>
      <c r="I511" s="11" t="s">
        <v>230</v>
      </c>
      <c r="J511" s="3" t="n">
        <v>2</v>
      </c>
      <c r="K511" s="12" t="s">
        <v>22</v>
      </c>
      <c r="L511" s="3" t="n">
        <v>4</v>
      </c>
      <c r="N511" s="3" t="n">
        <v>250</v>
      </c>
      <c r="O511" s="4" t="s">
        <v>181</v>
      </c>
    </row>
    <row r="512" customFormat="false" ht="15" hidden="false" customHeight="false" outlineLevel="0" collapsed="false">
      <c r="A512" s="1" t="n">
        <v>3</v>
      </c>
      <c r="B512" s="2" t="s">
        <v>73</v>
      </c>
      <c r="F512" s="3" t="n">
        <v>1946</v>
      </c>
      <c r="G512" s="11" t="s">
        <v>214</v>
      </c>
      <c r="H512" s="12" t="s">
        <v>22</v>
      </c>
      <c r="I512" s="2" t="s">
        <v>231</v>
      </c>
      <c r="J512" s="3" t="n">
        <v>12</v>
      </c>
      <c r="K512" s="12" t="s">
        <v>22</v>
      </c>
      <c r="L512" s="3" t="n">
        <v>1</v>
      </c>
      <c r="O512" s="4" t="s">
        <v>223</v>
      </c>
    </row>
    <row r="513" customFormat="false" ht="15" hidden="false" customHeight="false" outlineLevel="0" collapsed="false">
      <c r="B513" s="2" t="s">
        <v>231</v>
      </c>
      <c r="G513" s="2"/>
      <c r="H513" s="2"/>
      <c r="I513" s="2"/>
    </row>
    <row r="514" customFormat="false" ht="15" hidden="false" customHeight="false" outlineLevel="0" collapsed="false">
      <c r="G514" s="2"/>
      <c r="H514" s="2"/>
      <c r="I514" s="2"/>
    </row>
    <row r="515" customFormat="false" ht="15" hidden="false" customHeight="false" outlineLevel="0" collapsed="false">
      <c r="B515" s="11" t="s">
        <v>219</v>
      </c>
      <c r="G515" s="2"/>
      <c r="H515" s="2"/>
      <c r="I515" s="2"/>
    </row>
    <row r="516" customFormat="false" ht="15" hidden="false" customHeight="false" outlineLevel="0" collapsed="false">
      <c r="A516" s="1" t="n">
        <v>1</v>
      </c>
      <c r="B516" s="2" t="s">
        <v>230</v>
      </c>
      <c r="G516" s="11" t="s">
        <v>221</v>
      </c>
      <c r="H516" s="2"/>
      <c r="I516" s="2"/>
    </row>
    <row r="517" customFormat="false" ht="15" hidden="false" customHeight="false" outlineLevel="0" collapsed="false">
      <c r="A517" s="1" t="n">
        <v>2</v>
      </c>
      <c r="B517" s="2" t="s">
        <v>220</v>
      </c>
      <c r="F517" s="3" t="n">
        <v>1946</v>
      </c>
      <c r="G517" s="2" t="s">
        <v>230</v>
      </c>
      <c r="H517" s="12" t="s">
        <v>22</v>
      </c>
      <c r="I517" s="2" t="s">
        <v>214</v>
      </c>
      <c r="J517" s="3" t="n">
        <v>8</v>
      </c>
      <c r="K517" s="12" t="s">
        <v>22</v>
      </c>
      <c r="L517" s="3" t="n">
        <v>1</v>
      </c>
      <c r="N517" s="3" t="n">
        <v>1100</v>
      </c>
      <c r="O517" s="4" t="s">
        <v>232</v>
      </c>
    </row>
    <row r="518" customFormat="false" ht="15" hidden="false" customHeight="false" outlineLevel="0" collapsed="false">
      <c r="A518" s="1" t="n">
        <v>3</v>
      </c>
      <c r="B518" s="2" t="s">
        <v>233</v>
      </c>
      <c r="F518" s="3" t="n">
        <v>1946</v>
      </c>
      <c r="G518" s="2" t="s">
        <v>214</v>
      </c>
      <c r="H518" s="12" t="s">
        <v>22</v>
      </c>
      <c r="I518" s="11" t="s">
        <v>230</v>
      </c>
      <c r="J518" s="3" t="n">
        <v>3</v>
      </c>
      <c r="K518" s="12" t="s">
        <v>22</v>
      </c>
      <c r="L518" s="3" t="n">
        <v>3</v>
      </c>
      <c r="N518" s="3" t="n">
        <v>700</v>
      </c>
      <c r="O518" s="4" t="s">
        <v>223</v>
      </c>
    </row>
    <row r="519" customFormat="false" ht="15" hidden="false" customHeight="false" outlineLevel="0" collapsed="false">
      <c r="A519" s="1" t="n">
        <v>4</v>
      </c>
      <c r="B519" s="2" t="s">
        <v>214</v>
      </c>
      <c r="G519" s="2" t="s">
        <v>234</v>
      </c>
      <c r="H519" s="12"/>
      <c r="I519" s="2"/>
      <c r="K519" s="12"/>
    </row>
    <row r="520" customFormat="false" ht="15" hidden="false" customHeight="false" outlineLevel="0" collapsed="false">
      <c r="G520" s="2"/>
      <c r="H520" s="2"/>
      <c r="I520" s="2"/>
    </row>
    <row r="521" customFormat="false" ht="15" hidden="false" customHeight="false" outlineLevel="0" collapsed="false">
      <c r="G521" s="22" t="s">
        <v>225</v>
      </c>
      <c r="H521" s="2"/>
      <c r="I521" s="2"/>
    </row>
    <row r="522" customFormat="false" ht="15" hidden="false" customHeight="false" outlineLevel="0" collapsed="false">
      <c r="F522" s="3" t="n">
        <v>1946</v>
      </c>
      <c r="G522" s="2" t="s">
        <v>230</v>
      </c>
      <c r="H522" s="12" t="s">
        <v>22</v>
      </c>
      <c r="I522" s="2" t="s">
        <v>220</v>
      </c>
      <c r="J522" s="3" t="n">
        <v>11</v>
      </c>
      <c r="K522" s="12" t="s">
        <v>22</v>
      </c>
      <c r="L522" s="3" t="n">
        <v>9</v>
      </c>
    </row>
    <row r="523" customFormat="false" ht="15" hidden="false" customHeight="false" outlineLevel="0" collapsed="false">
      <c r="F523" s="3" t="n">
        <v>1946</v>
      </c>
      <c r="G523" s="2" t="s">
        <v>233</v>
      </c>
      <c r="H523" s="12" t="s">
        <v>22</v>
      </c>
      <c r="I523" s="2" t="s">
        <v>214</v>
      </c>
      <c r="J523" s="3" t="n">
        <v>5</v>
      </c>
      <c r="K523" s="12" t="s">
        <v>22</v>
      </c>
      <c r="L523" s="3" t="n">
        <v>3</v>
      </c>
      <c r="N523" s="3" t="n">
        <v>50</v>
      </c>
    </row>
    <row r="524" customFormat="false" ht="15" hidden="false" customHeight="false" outlineLevel="0" collapsed="false">
      <c r="G524" s="2" t="s">
        <v>226</v>
      </c>
      <c r="H524" s="12" t="s">
        <v>22</v>
      </c>
      <c r="I524" s="2" t="s">
        <v>227</v>
      </c>
      <c r="J524" s="3" t="n">
        <v>14</v>
      </c>
      <c r="K524" s="12" t="s">
        <v>22</v>
      </c>
      <c r="L524" s="3" t="n">
        <v>14</v>
      </c>
    </row>
    <row r="527" customFormat="false" ht="15" hidden="false" customHeight="false" outlineLevel="0" collapsed="false">
      <c r="A527" s="13"/>
      <c r="B527" s="14" t="s">
        <v>235</v>
      </c>
      <c r="C527" s="13"/>
      <c r="D527" s="15"/>
      <c r="E527" s="15"/>
      <c r="F527" s="15"/>
      <c r="G527" s="14" t="s">
        <v>236</v>
      </c>
      <c r="H527" s="25"/>
      <c r="I527" s="25"/>
      <c r="J527" s="15"/>
      <c r="K527" s="15"/>
      <c r="L527" s="15"/>
      <c r="M527" s="17"/>
      <c r="N527" s="15"/>
      <c r="O527" s="17"/>
    </row>
    <row r="528" customFormat="false" ht="15" hidden="false" customHeight="false" outlineLevel="0" collapsed="false">
      <c r="A528" s="1" t="n">
        <v>1</v>
      </c>
      <c r="B528" s="2" t="s">
        <v>64</v>
      </c>
      <c r="G528" s="11" t="s">
        <v>29</v>
      </c>
    </row>
    <row r="529" customFormat="false" ht="15" hidden="false" customHeight="false" outlineLevel="0" collapsed="false">
      <c r="A529" s="1" t="n">
        <v>2</v>
      </c>
      <c r="B529" s="2" t="s">
        <v>237</v>
      </c>
      <c r="C529" s="3" t="s">
        <v>126</v>
      </c>
      <c r="D529" s="3" t="n">
        <v>24</v>
      </c>
      <c r="E529" s="3" t="n">
        <v>8</v>
      </c>
      <c r="F529" s="3" t="n">
        <v>1947</v>
      </c>
      <c r="G529" s="11" t="s">
        <v>73</v>
      </c>
      <c r="H529" s="12" t="s">
        <v>22</v>
      </c>
      <c r="I529" s="2" t="s">
        <v>214</v>
      </c>
      <c r="J529" s="3" t="n">
        <v>7</v>
      </c>
      <c r="K529" s="12" t="s">
        <v>22</v>
      </c>
      <c r="L529" s="3" t="n">
        <v>4</v>
      </c>
      <c r="N529" s="3" t="n">
        <v>600</v>
      </c>
      <c r="O529" s="4" t="s">
        <v>181</v>
      </c>
    </row>
    <row r="530" customFormat="false" ht="15" hidden="false" customHeight="false" outlineLevel="0" collapsed="false">
      <c r="A530" s="1" t="n">
        <v>3</v>
      </c>
      <c r="B530" s="2" t="s">
        <v>214</v>
      </c>
      <c r="C530" s="3" t="s">
        <v>126</v>
      </c>
      <c r="D530" s="3" t="n">
        <v>24</v>
      </c>
      <c r="E530" s="3" t="n">
        <v>8</v>
      </c>
      <c r="F530" s="3" t="n">
        <v>1947</v>
      </c>
      <c r="G530" s="2" t="s">
        <v>217</v>
      </c>
      <c r="H530" s="12" t="s">
        <v>22</v>
      </c>
      <c r="I530" s="11" t="s">
        <v>237</v>
      </c>
      <c r="J530" s="3" t="n">
        <v>1</v>
      </c>
      <c r="K530" s="12" t="s">
        <v>22</v>
      </c>
      <c r="L530" s="3" t="n">
        <v>5</v>
      </c>
      <c r="N530" s="3" t="n">
        <v>315</v>
      </c>
      <c r="O530" s="4" t="s">
        <v>120</v>
      </c>
    </row>
    <row r="531" customFormat="false" ht="15" hidden="false" customHeight="false" outlineLevel="0" collapsed="false">
      <c r="B531" s="2" t="s">
        <v>217</v>
      </c>
      <c r="H531" s="2"/>
      <c r="I531" s="2"/>
    </row>
    <row r="532" customFormat="false" ht="15" hidden="false" customHeight="false" outlineLevel="0" collapsed="false">
      <c r="G532" s="11" t="s">
        <v>221</v>
      </c>
      <c r="H532" s="2"/>
      <c r="I532" s="2"/>
    </row>
    <row r="533" customFormat="false" ht="15" hidden="false" customHeight="false" outlineLevel="0" collapsed="false">
      <c r="B533" s="11" t="s">
        <v>219</v>
      </c>
      <c r="F533" s="3" t="n">
        <v>1947</v>
      </c>
      <c r="G533" s="2" t="s">
        <v>237</v>
      </c>
      <c r="H533" s="12" t="s">
        <v>22</v>
      </c>
      <c r="I533" s="2" t="s">
        <v>64</v>
      </c>
      <c r="J533" s="3" t="n">
        <v>6</v>
      </c>
      <c r="K533" s="12" t="s">
        <v>22</v>
      </c>
      <c r="L533" s="3" t="n">
        <v>9</v>
      </c>
      <c r="N533" s="3" t="n">
        <v>500</v>
      </c>
      <c r="O533" s="4" t="s">
        <v>238</v>
      </c>
    </row>
    <row r="534" customFormat="false" ht="15" hidden="false" customHeight="false" outlineLevel="0" collapsed="false">
      <c r="A534" s="1" t="n">
        <v>1</v>
      </c>
      <c r="B534" s="2" t="s">
        <v>64</v>
      </c>
      <c r="F534" s="3" t="n">
        <v>1947</v>
      </c>
      <c r="G534" s="11" t="s">
        <v>64</v>
      </c>
      <c r="H534" s="12" t="s">
        <v>22</v>
      </c>
      <c r="I534" s="2" t="s">
        <v>237</v>
      </c>
      <c r="J534" s="3" t="n">
        <v>3</v>
      </c>
      <c r="K534" s="12" t="s">
        <v>22</v>
      </c>
      <c r="L534" s="3" t="n">
        <v>3</v>
      </c>
      <c r="N534" s="3" t="n">
        <v>400</v>
      </c>
      <c r="O534" s="4" t="s">
        <v>181</v>
      </c>
    </row>
    <row r="535" customFormat="false" ht="15" hidden="false" customHeight="false" outlineLevel="0" collapsed="false">
      <c r="A535" s="1" t="n">
        <v>2</v>
      </c>
      <c r="B535" s="2" t="s">
        <v>233</v>
      </c>
      <c r="G535" s="2" t="s">
        <v>239</v>
      </c>
      <c r="H535" s="12"/>
      <c r="I535" s="2"/>
      <c r="K535" s="12"/>
    </row>
    <row r="536" customFormat="false" ht="15" hidden="false" customHeight="false" outlineLevel="0" collapsed="false">
      <c r="A536" s="1" t="n">
        <v>3</v>
      </c>
      <c r="B536" s="2" t="s">
        <v>237</v>
      </c>
      <c r="G536" s="2"/>
      <c r="H536" s="2"/>
      <c r="I536" s="2"/>
    </row>
    <row r="537" customFormat="false" ht="15" hidden="false" customHeight="false" outlineLevel="0" collapsed="false">
      <c r="A537" s="1" t="n">
        <v>4</v>
      </c>
      <c r="B537" s="2" t="s">
        <v>220</v>
      </c>
      <c r="G537" s="22" t="s">
        <v>225</v>
      </c>
      <c r="H537" s="2"/>
      <c r="I537" s="2"/>
    </row>
    <row r="538" customFormat="false" ht="15" hidden="false" customHeight="false" outlineLevel="0" collapsed="false">
      <c r="F538" s="3" t="n">
        <v>1947</v>
      </c>
      <c r="G538" s="2" t="s">
        <v>233</v>
      </c>
      <c r="H538" s="12" t="s">
        <v>22</v>
      </c>
      <c r="I538" s="2" t="s">
        <v>64</v>
      </c>
      <c r="J538" s="3" t="n">
        <v>4</v>
      </c>
      <c r="K538" s="12" t="s">
        <v>22</v>
      </c>
      <c r="L538" s="3" t="n">
        <v>12</v>
      </c>
      <c r="N538" s="3" t="n">
        <v>600</v>
      </c>
      <c r="O538" s="4" t="s">
        <v>238</v>
      </c>
    </row>
    <row r="539" customFormat="false" ht="15" hidden="false" customHeight="false" outlineLevel="0" collapsed="false">
      <c r="F539" s="3" t="n">
        <v>1947</v>
      </c>
      <c r="G539" s="2" t="s">
        <v>220</v>
      </c>
      <c r="H539" s="12" t="s">
        <v>22</v>
      </c>
      <c r="I539" s="2" t="s">
        <v>237</v>
      </c>
      <c r="J539" s="3" t="n">
        <v>2</v>
      </c>
      <c r="K539" s="12" t="s">
        <v>22</v>
      </c>
      <c r="L539" s="3" t="n">
        <v>9</v>
      </c>
      <c r="N539" s="3" t="n">
        <v>300</v>
      </c>
      <c r="O539" s="4" t="s">
        <v>240</v>
      </c>
    </row>
    <row r="540" customFormat="false" ht="15" hidden="false" customHeight="false" outlineLevel="0" collapsed="false">
      <c r="G540" s="2" t="s">
        <v>227</v>
      </c>
      <c r="H540" s="12" t="s">
        <v>22</v>
      </c>
      <c r="I540" s="2" t="s">
        <v>226</v>
      </c>
      <c r="J540" s="3" t="n">
        <v>21</v>
      </c>
      <c r="K540" s="12" t="s">
        <v>22</v>
      </c>
      <c r="L540" s="3" t="n">
        <v>6</v>
      </c>
    </row>
    <row r="541" customFormat="false" ht="15" hidden="false" customHeight="false" outlineLevel="0" collapsed="false">
      <c r="G541" s="2"/>
      <c r="H541" s="2"/>
      <c r="I541" s="2"/>
    </row>
    <row r="542" customFormat="false" ht="15" hidden="false" customHeight="false" outlineLevel="0" collapsed="false">
      <c r="G542" s="2"/>
      <c r="H542" s="2"/>
      <c r="I542" s="2"/>
    </row>
    <row r="543" customFormat="false" ht="15" hidden="false" customHeight="false" outlineLevel="0" collapsed="false">
      <c r="A543" s="13"/>
      <c r="B543" s="14" t="s">
        <v>241</v>
      </c>
      <c r="C543" s="13"/>
      <c r="D543" s="15"/>
      <c r="E543" s="15"/>
      <c r="F543" s="15"/>
      <c r="G543" s="14" t="s">
        <v>242</v>
      </c>
      <c r="H543" s="25"/>
      <c r="I543" s="25"/>
      <c r="J543" s="15"/>
      <c r="K543" s="15"/>
      <c r="L543" s="15"/>
      <c r="M543" s="17"/>
      <c r="N543" s="15"/>
      <c r="O543" s="17"/>
    </row>
    <row r="544" customFormat="false" ht="15" hidden="false" customHeight="false" outlineLevel="0" collapsed="false">
      <c r="A544" s="1" t="n">
        <v>1</v>
      </c>
      <c r="B544" s="2" t="s">
        <v>243</v>
      </c>
      <c r="G544" s="11" t="s">
        <v>244</v>
      </c>
    </row>
    <row r="545" customFormat="false" ht="15" hidden="false" customHeight="false" outlineLevel="0" collapsed="false">
      <c r="A545" s="1" t="n">
        <v>2</v>
      </c>
      <c r="B545" s="2" t="s">
        <v>173</v>
      </c>
      <c r="D545" s="3" t="n">
        <v>1</v>
      </c>
      <c r="E545" s="3" t="n">
        <v>8</v>
      </c>
      <c r="F545" s="3" t="n">
        <v>1948</v>
      </c>
      <c r="G545" s="11" t="s">
        <v>102</v>
      </c>
      <c r="H545" s="12" t="s">
        <v>22</v>
      </c>
      <c r="I545" s="2" t="s">
        <v>245</v>
      </c>
      <c r="J545" s="3" t="n">
        <v>14</v>
      </c>
      <c r="K545" s="12" t="s">
        <v>22</v>
      </c>
      <c r="L545" s="3" t="n">
        <v>4</v>
      </c>
      <c r="O545" s="4" t="s">
        <v>246</v>
      </c>
    </row>
    <row r="546" customFormat="false" ht="15" hidden="false" customHeight="false" outlineLevel="0" collapsed="false">
      <c r="A546" s="1" t="n">
        <v>3</v>
      </c>
      <c r="B546" s="2" t="s">
        <v>102</v>
      </c>
      <c r="D546" s="3" t="n">
        <v>1</v>
      </c>
      <c r="E546" s="3" t="n">
        <v>8</v>
      </c>
      <c r="F546" s="3" t="n">
        <v>1948</v>
      </c>
      <c r="G546" s="2" t="s">
        <v>102</v>
      </c>
      <c r="H546" s="12" t="s">
        <v>22</v>
      </c>
      <c r="I546" s="2" t="s">
        <v>20</v>
      </c>
      <c r="J546" s="3" t="n">
        <v>6</v>
      </c>
      <c r="K546" s="12" t="s">
        <v>22</v>
      </c>
      <c r="L546" s="3" t="n">
        <v>5</v>
      </c>
      <c r="O546" s="4" t="s">
        <v>246</v>
      </c>
    </row>
    <row r="547" customFormat="false" ht="15" hidden="false" customHeight="false" outlineLevel="0" collapsed="false">
      <c r="B547" s="2" t="s">
        <v>214</v>
      </c>
      <c r="D547" s="3" t="n">
        <v>1</v>
      </c>
      <c r="E547" s="3" t="n">
        <v>8</v>
      </c>
      <c r="F547" s="3" t="n">
        <v>1948</v>
      </c>
      <c r="G547" s="2" t="s">
        <v>102</v>
      </c>
      <c r="H547" s="12" t="s">
        <v>22</v>
      </c>
      <c r="I547" s="2" t="s">
        <v>247</v>
      </c>
      <c r="J547" s="3" t="n">
        <v>9</v>
      </c>
      <c r="K547" s="12" t="s">
        <v>22</v>
      </c>
      <c r="L547" s="3" t="n">
        <v>6</v>
      </c>
      <c r="O547" s="4" t="s">
        <v>246</v>
      </c>
    </row>
    <row r="548" customFormat="false" ht="15" hidden="false" customHeight="false" outlineLevel="0" collapsed="false">
      <c r="A548" s="1" t="n">
        <v>5</v>
      </c>
      <c r="B548" s="2" t="s">
        <v>20</v>
      </c>
      <c r="D548" s="3" t="n">
        <v>1</v>
      </c>
      <c r="E548" s="3" t="n">
        <v>8</v>
      </c>
      <c r="F548" s="3" t="n">
        <v>1948</v>
      </c>
      <c r="G548" s="2" t="s">
        <v>20</v>
      </c>
      <c r="H548" s="12" t="s">
        <v>22</v>
      </c>
      <c r="I548" s="2" t="s">
        <v>245</v>
      </c>
      <c r="J548" s="3" t="n">
        <v>37</v>
      </c>
      <c r="K548" s="12" t="s">
        <v>22</v>
      </c>
      <c r="L548" s="3" t="n">
        <v>5</v>
      </c>
      <c r="O548" s="4" t="s">
        <v>246</v>
      </c>
    </row>
    <row r="549" customFormat="false" ht="15" hidden="false" customHeight="false" outlineLevel="0" collapsed="false">
      <c r="B549" s="2" t="s">
        <v>248</v>
      </c>
      <c r="D549" s="3" t="n">
        <v>1</v>
      </c>
      <c r="E549" s="3" t="n">
        <v>8</v>
      </c>
      <c r="F549" s="3" t="n">
        <v>1948</v>
      </c>
      <c r="G549" s="2" t="s">
        <v>20</v>
      </c>
      <c r="H549" s="12" t="s">
        <v>22</v>
      </c>
      <c r="I549" s="2" t="s">
        <v>247</v>
      </c>
      <c r="J549" s="3" t="n">
        <v>7</v>
      </c>
      <c r="K549" s="12" t="s">
        <v>22</v>
      </c>
      <c r="L549" s="3" t="n">
        <v>3</v>
      </c>
      <c r="O549" s="4" t="s">
        <v>246</v>
      </c>
    </row>
    <row r="550" customFormat="false" ht="15" hidden="false" customHeight="false" outlineLevel="0" collapsed="false">
      <c r="B550" s="2" t="s">
        <v>249</v>
      </c>
      <c r="D550" s="3" t="n">
        <v>1</v>
      </c>
      <c r="E550" s="3" t="n">
        <v>8</v>
      </c>
      <c r="F550" s="3" t="n">
        <v>1948</v>
      </c>
      <c r="G550" s="2" t="s">
        <v>247</v>
      </c>
      <c r="H550" s="12" t="s">
        <v>22</v>
      </c>
      <c r="I550" s="2" t="s">
        <v>245</v>
      </c>
      <c r="J550" s="3" t="n">
        <v>11</v>
      </c>
      <c r="K550" s="12" t="s">
        <v>22</v>
      </c>
      <c r="L550" s="3" t="n">
        <v>9</v>
      </c>
      <c r="O550" s="4" t="s">
        <v>246</v>
      </c>
    </row>
    <row r="551" customFormat="false" ht="15" hidden="false" customHeight="false" outlineLevel="0" collapsed="false">
      <c r="B551" s="2" t="s">
        <v>237</v>
      </c>
      <c r="G551" s="2"/>
      <c r="H551" s="2"/>
      <c r="I551" s="2"/>
    </row>
    <row r="552" customFormat="false" ht="15" hidden="false" customHeight="false" outlineLevel="0" collapsed="false">
      <c r="A552" s="1" t="n">
        <v>9</v>
      </c>
      <c r="B552" s="2" t="s">
        <v>247</v>
      </c>
      <c r="D552" s="28"/>
      <c r="F552" s="3" t="n">
        <v>1948</v>
      </c>
      <c r="G552" s="11" t="s">
        <v>243</v>
      </c>
      <c r="H552" s="12" t="s">
        <v>22</v>
      </c>
      <c r="I552" s="2" t="s">
        <v>250</v>
      </c>
      <c r="J552" s="3" t="n">
        <v>28</v>
      </c>
      <c r="K552" s="12" t="s">
        <v>22</v>
      </c>
      <c r="L552" s="3" t="n">
        <v>2</v>
      </c>
      <c r="O552" s="4" t="s">
        <v>251</v>
      </c>
    </row>
    <row r="553" customFormat="false" ht="15" hidden="false" customHeight="false" outlineLevel="0" collapsed="false">
      <c r="B553" s="2" t="s">
        <v>150</v>
      </c>
      <c r="F553" s="3" t="n">
        <v>1948</v>
      </c>
      <c r="G553" s="2" t="s">
        <v>243</v>
      </c>
      <c r="H553" s="12" t="s">
        <v>22</v>
      </c>
      <c r="I553" s="2" t="s">
        <v>248</v>
      </c>
      <c r="J553" s="3" t="n">
        <v>9</v>
      </c>
      <c r="K553" s="12" t="s">
        <v>22</v>
      </c>
      <c r="L553" s="3" t="n">
        <v>3</v>
      </c>
      <c r="O553" s="4" t="s">
        <v>251</v>
      </c>
    </row>
    <row r="554" customFormat="false" ht="15" hidden="false" customHeight="false" outlineLevel="0" collapsed="false">
      <c r="B554" s="2" t="s">
        <v>252</v>
      </c>
      <c r="F554" s="3" t="n">
        <v>1948</v>
      </c>
      <c r="G554" s="2" t="s">
        <v>243</v>
      </c>
      <c r="H554" s="12" t="s">
        <v>22</v>
      </c>
      <c r="I554" s="2" t="s">
        <v>150</v>
      </c>
      <c r="J554" s="3" t="n">
        <v>30</v>
      </c>
      <c r="K554" s="12" t="s">
        <v>22</v>
      </c>
      <c r="L554" s="3" t="n">
        <v>2</v>
      </c>
      <c r="O554" s="4" t="s">
        <v>251</v>
      </c>
    </row>
    <row r="555" customFormat="false" ht="15" hidden="false" customHeight="false" outlineLevel="0" collapsed="false">
      <c r="B555" s="2" t="s">
        <v>253</v>
      </c>
      <c r="F555" s="3" t="n">
        <v>1948</v>
      </c>
      <c r="G555" s="2" t="s">
        <v>248</v>
      </c>
      <c r="H555" s="12" t="s">
        <v>22</v>
      </c>
      <c r="I555" s="2" t="s">
        <v>250</v>
      </c>
      <c r="J555" s="3" t="n">
        <v>7</v>
      </c>
      <c r="K555" s="12" t="s">
        <v>22</v>
      </c>
      <c r="L555" s="3" t="n">
        <v>3</v>
      </c>
      <c r="O555" s="4" t="s">
        <v>251</v>
      </c>
    </row>
    <row r="556" customFormat="false" ht="15" hidden="false" customHeight="false" outlineLevel="0" collapsed="false">
      <c r="A556" s="1" t="n">
        <v>13</v>
      </c>
      <c r="B556" s="2" t="s">
        <v>245</v>
      </c>
      <c r="F556" s="3" t="n">
        <v>1948</v>
      </c>
      <c r="G556" s="2" t="s">
        <v>248</v>
      </c>
      <c r="H556" s="12" t="s">
        <v>22</v>
      </c>
      <c r="I556" s="2" t="s">
        <v>150</v>
      </c>
      <c r="J556" s="3" t="s">
        <v>47</v>
      </c>
      <c r="K556" s="12" t="s">
        <v>22</v>
      </c>
      <c r="O556" s="4" t="s">
        <v>251</v>
      </c>
    </row>
    <row r="557" customFormat="false" ht="15" hidden="false" customHeight="false" outlineLevel="0" collapsed="false">
      <c r="B557" s="2" t="s">
        <v>250</v>
      </c>
      <c r="F557" s="3" t="n">
        <v>1948</v>
      </c>
      <c r="G557" s="2" t="s">
        <v>150</v>
      </c>
      <c r="H557" s="12" t="s">
        <v>22</v>
      </c>
      <c r="I557" s="2" t="s">
        <v>250</v>
      </c>
      <c r="J557" s="3" t="n">
        <v>9</v>
      </c>
      <c r="K557" s="12" t="s">
        <v>22</v>
      </c>
      <c r="L557" s="3" t="n">
        <v>3</v>
      </c>
      <c r="O557" s="4" t="s">
        <v>251</v>
      </c>
    </row>
    <row r="558" customFormat="false" ht="15" hidden="false" customHeight="false" outlineLevel="0" collapsed="false">
      <c r="B558" s="2" t="s">
        <v>180</v>
      </c>
      <c r="G558" s="2"/>
      <c r="H558" s="12"/>
      <c r="I558" s="2"/>
      <c r="K558" s="12"/>
    </row>
    <row r="559" customFormat="false" ht="15" hidden="false" customHeight="false" outlineLevel="0" collapsed="false">
      <c r="B559" s="2" t="s">
        <v>254</v>
      </c>
      <c r="D559" s="28"/>
      <c r="E559" s="3" t="n">
        <v>8</v>
      </c>
      <c r="F559" s="3" t="n">
        <v>1948</v>
      </c>
      <c r="G559" s="11" t="s">
        <v>173</v>
      </c>
      <c r="H559" s="12" t="s">
        <v>22</v>
      </c>
      <c r="I559" s="2" t="s">
        <v>252</v>
      </c>
      <c r="J559" s="3" t="n">
        <v>32</v>
      </c>
      <c r="K559" s="12" t="s">
        <v>22</v>
      </c>
      <c r="L559" s="3" t="n">
        <v>0</v>
      </c>
      <c r="O559" s="4" t="s">
        <v>251</v>
      </c>
    </row>
    <row r="560" customFormat="false" ht="15" hidden="false" customHeight="false" outlineLevel="0" collapsed="false">
      <c r="E560" s="3" t="n">
        <v>8</v>
      </c>
      <c r="F560" s="3" t="n">
        <v>1948</v>
      </c>
      <c r="G560" s="2" t="s">
        <v>173</v>
      </c>
      <c r="H560" s="12" t="s">
        <v>22</v>
      </c>
      <c r="I560" s="2" t="s">
        <v>249</v>
      </c>
      <c r="J560" s="3" t="n">
        <v>28</v>
      </c>
      <c r="K560" s="12" t="s">
        <v>22</v>
      </c>
      <c r="L560" s="3" t="n">
        <v>5</v>
      </c>
      <c r="O560" s="4" t="s">
        <v>251</v>
      </c>
    </row>
    <row r="561" customFormat="false" ht="15" hidden="false" customHeight="false" outlineLevel="0" collapsed="false">
      <c r="B561" s="11" t="s">
        <v>219</v>
      </c>
      <c r="E561" s="3" t="n">
        <v>8</v>
      </c>
      <c r="F561" s="3" t="n">
        <v>1948</v>
      </c>
      <c r="G561" s="2" t="s">
        <v>173</v>
      </c>
      <c r="H561" s="12" t="s">
        <v>22</v>
      </c>
      <c r="I561" s="2" t="s">
        <v>180</v>
      </c>
      <c r="J561" s="3" t="n">
        <v>22</v>
      </c>
      <c r="K561" s="12" t="s">
        <v>22</v>
      </c>
      <c r="L561" s="3" t="n">
        <v>5</v>
      </c>
      <c r="O561" s="4" t="s">
        <v>251</v>
      </c>
    </row>
    <row r="562" customFormat="false" ht="15" hidden="false" customHeight="false" outlineLevel="0" collapsed="false">
      <c r="A562" s="1" t="n">
        <v>1</v>
      </c>
      <c r="B562" s="2" t="s">
        <v>243</v>
      </c>
      <c r="E562" s="3" t="n">
        <v>8</v>
      </c>
      <c r="F562" s="3" t="n">
        <v>1948</v>
      </c>
      <c r="G562" s="2" t="s">
        <v>249</v>
      </c>
      <c r="H562" s="12" t="s">
        <v>22</v>
      </c>
      <c r="I562" s="2" t="s">
        <v>252</v>
      </c>
      <c r="J562" s="3" t="n">
        <v>13</v>
      </c>
      <c r="K562" s="12" t="s">
        <v>22</v>
      </c>
      <c r="L562" s="3" t="n">
        <v>6</v>
      </c>
      <c r="O562" s="4" t="s">
        <v>251</v>
      </c>
    </row>
    <row r="563" customFormat="false" ht="15" hidden="false" customHeight="false" outlineLevel="0" collapsed="false">
      <c r="A563" s="1" t="n">
        <v>2</v>
      </c>
      <c r="B563" s="2" t="s">
        <v>255</v>
      </c>
      <c r="E563" s="3" t="n">
        <v>8</v>
      </c>
      <c r="F563" s="3" t="n">
        <v>1948</v>
      </c>
      <c r="G563" s="2" t="s">
        <v>180</v>
      </c>
      <c r="H563" s="12" t="s">
        <v>22</v>
      </c>
      <c r="I563" s="2" t="s">
        <v>249</v>
      </c>
      <c r="J563" s="3" t="n">
        <v>10</v>
      </c>
      <c r="K563" s="12" t="s">
        <v>22</v>
      </c>
      <c r="L563" s="3" t="n">
        <v>8</v>
      </c>
      <c r="O563" s="4" t="s">
        <v>251</v>
      </c>
    </row>
    <row r="564" customFormat="false" ht="15" hidden="false" customHeight="false" outlineLevel="0" collapsed="false">
      <c r="A564" s="1" t="n">
        <v>3</v>
      </c>
      <c r="B564" s="2" t="s">
        <v>256</v>
      </c>
      <c r="E564" s="3" t="n">
        <v>8</v>
      </c>
      <c r="F564" s="3" t="n">
        <v>1948</v>
      </c>
      <c r="G564" s="2" t="s">
        <v>252</v>
      </c>
      <c r="H564" s="12" t="s">
        <v>22</v>
      </c>
      <c r="I564" s="2" t="s">
        <v>180</v>
      </c>
      <c r="J564" s="3" t="n">
        <v>16</v>
      </c>
      <c r="K564" s="12" t="s">
        <v>22</v>
      </c>
      <c r="L564" s="3" t="n">
        <v>10</v>
      </c>
      <c r="O564" s="4" t="s">
        <v>251</v>
      </c>
    </row>
    <row r="565" customFormat="false" ht="15" hidden="false" customHeight="false" outlineLevel="0" collapsed="false">
      <c r="A565" s="1" t="n">
        <v>4</v>
      </c>
      <c r="B565" s="2" t="s">
        <v>173</v>
      </c>
      <c r="G565" s="2"/>
      <c r="H565" s="2"/>
      <c r="I565" s="2"/>
    </row>
    <row r="566" customFormat="false" ht="15" hidden="false" customHeight="false" outlineLevel="0" collapsed="false">
      <c r="E566" s="3" t="n">
        <v>8</v>
      </c>
      <c r="F566" s="3" t="n">
        <v>1948</v>
      </c>
      <c r="G566" s="11" t="s">
        <v>214</v>
      </c>
      <c r="H566" s="12" t="s">
        <v>22</v>
      </c>
      <c r="I566" s="2" t="s">
        <v>254</v>
      </c>
      <c r="J566" s="3" t="n">
        <v>16</v>
      </c>
      <c r="K566" s="12" t="s">
        <v>22</v>
      </c>
      <c r="L566" s="3" t="n">
        <v>1</v>
      </c>
      <c r="O566" s="4" t="s">
        <v>257</v>
      </c>
    </row>
    <row r="567" customFormat="false" ht="15" hidden="false" customHeight="false" outlineLevel="0" collapsed="false">
      <c r="E567" s="3" t="n">
        <v>8</v>
      </c>
      <c r="F567" s="3" t="n">
        <v>1948</v>
      </c>
      <c r="G567" s="2" t="s">
        <v>214</v>
      </c>
      <c r="H567" s="12" t="s">
        <v>22</v>
      </c>
      <c r="I567" s="2" t="s">
        <v>237</v>
      </c>
      <c r="J567" s="3" t="n">
        <v>14</v>
      </c>
      <c r="K567" s="12" t="s">
        <v>22</v>
      </c>
      <c r="L567" s="3" t="n">
        <v>2</v>
      </c>
      <c r="O567" s="4" t="s">
        <v>257</v>
      </c>
    </row>
    <row r="568" customFormat="false" ht="15" hidden="false" customHeight="false" outlineLevel="0" collapsed="false">
      <c r="E568" s="3" t="n">
        <v>8</v>
      </c>
      <c r="F568" s="3" t="n">
        <v>1948</v>
      </c>
      <c r="G568" s="2" t="s">
        <v>214</v>
      </c>
      <c r="H568" s="12" t="s">
        <v>22</v>
      </c>
      <c r="I568" s="2" t="s">
        <v>253</v>
      </c>
      <c r="J568" s="3" t="n">
        <v>7</v>
      </c>
      <c r="K568" s="12" t="s">
        <v>22</v>
      </c>
      <c r="L568" s="3" t="n">
        <v>0</v>
      </c>
      <c r="O568" s="4" t="s">
        <v>257</v>
      </c>
    </row>
    <row r="569" customFormat="false" ht="15" hidden="false" customHeight="false" outlineLevel="0" collapsed="false">
      <c r="E569" s="3" t="n">
        <v>8</v>
      </c>
      <c r="F569" s="3" t="n">
        <v>1948</v>
      </c>
      <c r="G569" s="2" t="s">
        <v>237</v>
      </c>
      <c r="H569" s="12" t="s">
        <v>22</v>
      </c>
      <c r="I569" s="2" t="s">
        <v>253</v>
      </c>
      <c r="J569" s="3" t="n">
        <v>2</v>
      </c>
      <c r="K569" s="12" t="s">
        <v>22</v>
      </c>
      <c r="L569" s="3" t="n">
        <v>1</v>
      </c>
      <c r="O569" s="4" t="s">
        <v>257</v>
      </c>
    </row>
    <row r="570" customFormat="false" ht="15" hidden="false" customHeight="false" outlineLevel="0" collapsed="false">
      <c r="E570" s="3" t="n">
        <v>8</v>
      </c>
      <c r="F570" s="3" t="n">
        <v>1948</v>
      </c>
      <c r="G570" s="2" t="s">
        <v>237</v>
      </c>
      <c r="H570" s="12" t="s">
        <v>22</v>
      </c>
      <c r="I570" s="2" t="s">
        <v>254</v>
      </c>
      <c r="J570" s="3" t="n">
        <v>8</v>
      </c>
      <c r="K570" s="12" t="s">
        <v>22</v>
      </c>
      <c r="L570" s="3" t="n">
        <v>1</v>
      </c>
      <c r="O570" s="4" t="s">
        <v>257</v>
      </c>
    </row>
    <row r="571" customFormat="false" ht="15" hidden="false" customHeight="false" outlineLevel="0" collapsed="false">
      <c r="E571" s="3" t="n">
        <v>8</v>
      </c>
      <c r="F571" s="3" t="n">
        <v>1948</v>
      </c>
      <c r="G571" s="2" t="s">
        <v>253</v>
      </c>
      <c r="H571" s="12" t="s">
        <v>22</v>
      </c>
      <c r="I571" s="2" t="s">
        <v>254</v>
      </c>
      <c r="J571" s="3" t="n">
        <v>7</v>
      </c>
      <c r="K571" s="12" t="s">
        <v>22</v>
      </c>
      <c r="L571" s="3" t="n">
        <v>2</v>
      </c>
      <c r="O571" s="4" t="s">
        <v>257</v>
      </c>
    </row>
    <row r="572" customFormat="false" ht="15" hidden="false" customHeight="false" outlineLevel="0" collapsed="false">
      <c r="G572" s="2"/>
      <c r="H572" s="2"/>
      <c r="I572" s="2"/>
    </row>
    <row r="573" customFormat="false" ht="15" hidden="false" customHeight="false" outlineLevel="0" collapsed="false">
      <c r="G573" s="11" t="s">
        <v>29</v>
      </c>
      <c r="H573" s="2"/>
      <c r="I573" s="2"/>
    </row>
    <row r="574" customFormat="false" ht="15" hidden="false" customHeight="false" outlineLevel="0" collapsed="false">
      <c r="F574" s="3" t="n">
        <v>1948</v>
      </c>
      <c r="G574" s="2" t="s">
        <v>214</v>
      </c>
      <c r="H574" s="12" t="s">
        <v>22</v>
      </c>
      <c r="I574" s="2" t="s">
        <v>243</v>
      </c>
      <c r="J574" s="3" t="n">
        <v>6</v>
      </c>
      <c r="K574" s="12" t="s">
        <v>22</v>
      </c>
      <c r="L574" s="3" t="n">
        <v>10</v>
      </c>
      <c r="N574" s="3" t="n">
        <v>200</v>
      </c>
      <c r="O574" s="4" t="s">
        <v>223</v>
      </c>
    </row>
    <row r="575" customFormat="false" ht="15" hidden="false" customHeight="false" outlineLevel="0" collapsed="false">
      <c r="F575" s="3" t="n">
        <v>1948</v>
      </c>
      <c r="G575" s="11" t="s">
        <v>243</v>
      </c>
      <c r="H575" s="12" t="s">
        <v>22</v>
      </c>
      <c r="I575" s="2" t="s">
        <v>214</v>
      </c>
      <c r="J575" s="3" t="n">
        <v>11</v>
      </c>
      <c r="K575" s="12" t="s">
        <v>22</v>
      </c>
      <c r="L575" s="3" t="n">
        <v>11</v>
      </c>
      <c r="N575" s="3" t="n">
        <v>500</v>
      </c>
      <c r="O575" s="4" t="s">
        <v>258</v>
      </c>
    </row>
    <row r="576" customFormat="false" ht="15" hidden="false" customHeight="false" outlineLevel="0" collapsed="false">
      <c r="F576" s="3" t="n">
        <v>1948</v>
      </c>
      <c r="G576" s="2" t="s">
        <v>259</v>
      </c>
      <c r="H576" s="2"/>
      <c r="I576" s="2"/>
    </row>
    <row r="577" customFormat="false" ht="15" hidden="false" customHeight="false" outlineLevel="0" collapsed="false">
      <c r="G577" s="2"/>
      <c r="H577" s="2"/>
      <c r="I577" s="2"/>
    </row>
    <row r="578" customFormat="false" ht="15" hidden="false" customHeight="false" outlineLevel="0" collapsed="false">
      <c r="F578" s="3" t="n">
        <v>1948</v>
      </c>
      <c r="G578" s="11" t="s">
        <v>173</v>
      </c>
      <c r="H578" s="12" t="s">
        <v>22</v>
      </c>
      <c r="I578" s="2" t="s">
        <v>102</v>
      </c>
      <c r="J578" s="3" t="n">
        <v>12</v>
      </c>
      <c r="K578" s="12" t="s">
        <v>22</v>
      </c>
      <c r="L578" s="3" t="n">
        <v>2</v>
      </c>
      <c r="N578" s="3" t="n">
        <v>200</v>
      </c>
      <c r="O578" s="4" t="s">
        <v>260</v>
      </c>
    </row>
    <row r="579" customFormat="false" ht="15" hidden="false" customHeight="false" outlineLevel="0" collapsed="false">
      <c r="F579" s="3" t="n">
        <v>1948</v>
      </c>
      <c r="G579" s="2" t="s">
        <v>102</v>
      </c>
      <c r="H579" s="12" t="s">
        <v>22</v>
      </c>
      <c r="I579" s="2" t="s">
        <v>173</v>
      </c>
      <c r="J579" s="3" t="n">
        <v>2</v>
      </c>
      <c r="K579" s="12" t="s">
        <v>22</v>
      </c>
      <c r="L579" s="3" t="n">
        <v>8</v>
      </c>
      <c r="O579" s="4" t="s">
        <v>261</v>
      </c>
    </row>
    <row r="580" customFormat="false" ht="15" hidden="false" customHeight="false" outlineLevel="0" collapsed="false">
      <c r="F580" s="3" t="n">
        <v>1948</v>
      </c>
      <c r="G580" s="2" t="s">
        <v>262</v>
      </c>
      <c r="H580" s="2"/>
      <c r="I580" s="2"/>
    </row>
    <row r="581" customFormat="false" ht="15" hidden="false" customHeight="false" outlineLevel="0" collapsed="false">
      <c r="G581" s="2"/>
      <c r="H581" s="2"/>
      <c r="I581" s="2"/>
    </row>
    <row r="582" customFormat="false" ht="15" hidden="false" customHeight="false" outlineLevel="0" collapsed="false">
      <c r="G582" s="11" t="s">
        <v>221</v>
      </c>
      <c r="H582" s="2"/>
      <c r="I582" s="2"/>
    </row>
    <row r="583" customFormat="false" ht="15" hidden="false" customHeight="false" outlineLevel="0" collapsed="false">
      <c r="F583" s="3" t="n">
        <v>1948</v>
      </c>
      <c r="G583" s="2" t="s">
        <v>173</v>
      </c>
      <c r="H583" s="12" t="s">
        <v>22</v>
      </c>
      <c r="I583" s="2" t="s">
        <v>243</v>
      </c>
      <c r="J583" s="3" t="n">
        <v>9</v>
      </c>
      <c r="K583" s="12" t="s">
        <v>22</v>
      </c>
      <c r="L583" s="3" t="n">
        <v>3</v>
      </c>
      <c r="N583" s="3" t="n">
        <v>500</v>
      </c>
      <c r="O583" s="4" t="s">
        <v>260</v>
      </c>
    </row>
    <row r="584" customFormat="false" ht="15" hidden="false" customHeight="false" outlineLevel="0" collapsed="false">
      <c r="F584" s="3" t="n">
        <v>1948</v>
      </c>
      <c r="G584" s="11" t="s">
        <v>243</v>
      </c>
      <c r="H584" s="12" t="s">
        <v>22</v>
      </c>
      <c r="I584" s="2" t="s">
        <v>173</v>
      </c>
      <c r="J584" s="3" t="n">
        <v>14</v>
      </c>
      <c r="K584" s="12" t="s">
        <v>22</v>
      </c>
      <c r="L584" s="3" t="n">
        <v>6</v>
      </c>
      <c r="N584" s="3" t="n">
        <v>700</v>
      </c>
      <c r="O584" s="4" t="s">
        <v>258</v>
      </c>
    </row>
    <row r="585" customFormat="false" ht="15" hidden="false" customHeight="false" outlineLevel="0" collapsed="false">
      <c r="G585" s="2" t="s">
        <v>263</v>
      </c>
      <c r="H585" s="12"/>
      <c r="I585" s="2"/>
      <c r="K585" s="12"/>
    </row>
    <row r="586" customFormat="false" ht="15" hidden="false" customHeight="false" outlineLevel="0" collapsed="false">
      <c r="G586" s="2"/>
      <c r="H586" s="12"/>
      <c r="I586" s="2"/>
      <c r="K586" s="12"/>
    </row>
    <row r="587" customFormat="false" ht="15" hidden="false" customHeight="false" outlineLevel="0" collapsed="false">
      <c r="G587" s="22" t="s">
        <v>225</v>
      </c>
      <c r="H587" s="2"/>
      <c r="I587" s="2"/>
    </row>
    <row r="588" customFormat="false" ht="15" hidden="false" customHeight="false" outlineLevel="0" collapsed="false">
      <c r="F588" s="3" t="n">
        <v>1948</v>
      </c>
      <c r="G588" s="2" t="s">
        <v>243</v>
      </c>
      <c r="H588" s="12" t="s">
        <v>22</v>
      </c>
      <c r="I588" s="2" t="s">
        <v>255</v>
      </c>
      <c r="J588" s="3" t="n">
        <v>3</v>
      </c>
      <c r="K588" s="12" t="s">
        <v>22</v>
      </c>
      <c r="L588" s="3" t="n">
        <v>2</v>
      </c>
      <c r="N588" s="3" t="n">
        <v>600</v>
      </c>
      <c r="O588" s="4" t="s">
        <v>258</v>
      </c>
    </row>
    <row r="589" customFormat="false" ht="15" hidden="false" customHeight="false" outlineLevel="0" collapsed="false">
      <c r="F589" s="3" t="n">
        <v>1948</v>
      </c>
      <c r="G589" s="2" t="s">
        <v>256</v>
      </c>
      <c r="H589" s="12" t="s">
        <v>22</v>
      </c>
      <c r="I589" s="2" t="s">
        <v>173</v>
      </c>
      <c r="J589" s="3" t="n">
        <v>5</v>
      </c>
      <c r="K589" s="12" t="s">
        <v>22</v>
      </c>
      <c r="L589" s="3" t="n">
        <v>0</v>
      </c>
      <c r="O589" s="4" t="s">
        <v>70</v>
      </c>
    </row>
    <row r="590" customFormat="false" ht="15" hidden="false" customHeight="false" outlineLevel="0" collapsed="false">
      <c r="G590" s="2" t="s">
        <v>226</v>
      </c>
      <c r="H590" s="12" t="s">
        <v>22</v>
      </c>
      <c r="I590" s="2" t="s">
        <v>227</v>
      </c>
      <c r="J590" s="3" t="n">
        <v>7</v>
      </c>
      <c r="K590" s="12" t="s">
        <v>22</v>
      </c>
      <c r="L590" s="3" t="n">
        <v>3</v>
      </c>
    </row>
    <row r="591" customFormat="false" ht="15" hidden="false" customHeight="false" outlineLevel="0" collapsed="false">
      <c r="G591" s="2"/>
      <c r="H591" s="2"/>
      <c r="I591" s="2"/>
    </row>
    <row r="592" customFormat="false" ht="15" hidden="false" customHeight="false" outlineLevel="0" collapsed="false">
      <c r="G592" s="2"/>
      <c r="H592" s="2"/>
      <c r="I592" s="2"/>
    </row>
    <row r="593" customFormat="false" ht="15" hidden="false" customHeight="false" outlineLevel="0" collapsed="false">
      <c r="A593" s="13"/>
      <c r="B593" s="14" t="s">
        <v>264</v>
      </c>
      <c r="C593" s="13"/>
      <c r="D593" s="15"/>
      <c r="E593" s="15"/>
      <c r="F593" s="15"/>
      <c r="G593" s="14" t="s">
        <v>265</v>
      </c>
      <c r="H593" s="25"/>
      <c r="I593" s="25"/>
      <c r="J593" s="15"/>
      <c r="K593" s="15"/>
      <c r="L593" s="15"/>
      <c r="M593" s="17"/>
      <c r="N593" s="15"/>
      <c r="O593" s="17"/>
    </row>
    <row r="594" customFormat="false" ht="15" hidden="false" customHeight="false" outlineLevel="0" collapsed="false">
      <c r="A594" s="1" t="n">
        <v>1</v>
      </c>
      <c r="B594" s="2" t="s">
        <v>243</v>
      </c>
      <c r="G594" s="11" t="s">
        <v>218</v>
      </c>
    </row>
    <row r="595" customFormat="false" ht="15" hidden="false" customHeight="false" outlineLevel="0" collapsed="false">
      <c r="A595" s="1" t="n">
        <v>2</v>
      </c>
      <c r="B595" s="2" t="s">
        <v>217</v>
      </c>
      <c r="D595" s="3" t="n">
        <v>20</v>
      </c>
      <c r="E595" s="3" t="n">
        <v>8</v>
      </c>
      <c r="F595" s="3" t="n">
        <v>1949</v>
      </c>
      <c r="G595" s="2" t="s">
        <v>102</v>
      </c>
      <c r="H595" s="12" t="s">
        <v>22</v>
      </c>
      <c r="I595" s="2" t="s">
        <v>21</v>
      </c>
      <c r="J595" s="3" t="n">
        <v>19</v>
      </c>
      <c r="K595" s="12" t="s">
        <v>22</v>
      </c>
      <c r="L595" s="3" t="n">
        <v>2</v>
      </c>
      <c r="O595" s="4" t="s">
        <v>261</v>
      </c>
    </row>
    <row r="596" customFormat="false" ht="15" hidden="false" customHeight="false" outlineLevel="0" collapsed="false">
      <c r="A596" s="1" t="n">
        <v>3</v>
      </c>
      <c r="B596" s="2" t="s">
        <v>266</v>
      </c>
      <c r="D596" s="3" t="n">
        <v>20</v>
      </c>
      <c r="E596" s="3" t="n">
        <v>8</v>
      </c>
      <c r="F596" s="3" t="n">
        <v>1949</v>
      </c>
      <c r="G596" s="2" t="s">
        <v>243</v>
      </c>
      <c r="H596" s="12" t="s">
        <v>22</v>
      </c>
      <c r="I596" s="2" t="s">
        <v>237</v>
      </c>
      <c r="J596" s="3" t="n">
        <v>7</v>
      </c>
      <c r="K596" s="12" t="s">
        <v>22</v>
      </c>
      <c r="L596" s="3" t="n">
        <v>3</v>
      </c>
      <c r="O596" s="4" t="s">
        <v>261</v>
      </c>
    </row>
    <row r="597" customFormat="false" ht="15" hidden="false" customHeight="false" outlineLevel="0" collapsed="false">
      <c r="B597" s="2" t="s">
        <v>102</v>
      </c>
      <c r="D597" s="3" t="n">
        <v>21</v>
      </c>
      <c r="E597" s="3" t="n">
        <v>8</v>
      </c>
      <c r="F597" s="3" t="n">
        <v>1949</v>
      </c>
      <c r="G597" s="2" t="s">
        <v>243</v>
      </c>
      <c r="H597" s="12" t="s">
        <v>22</v>
      </c>
      <c r="I597" s="2" t="s">
        <v>21</v>
      </c>
      <c r="J597" s="3" t="n">
        <v>7</v>
      </c>
      <c r="K597" s="12" t="s">
        <v>22</v>
      </c>
      <c r="L597" s="3" t="n">
        <v>2</v>
      </c>
      <c r="O597" s="4" t="s">
        <v>261</v>
      </c>
    </row>
    <row r="598" customFormat="false" ht="15" hidden="false" customHeight="false" outlineLevel="0" collapsed="false">
      <c r="A598" s="1" t="n">
        <v>5</v>
      </c>
      <c r="B598" s="2" t="s">
        <v>214</v>
      </c>
      <c r="D598" s="3" t="n">
        <v>21</v>
      </c>
      <c r="E598" s="3" t="n">
        <v>8</v>
      </c>
      <c r="F598" s="3" t="n">
        <v>1949</v>
      </c>
      <c r="G598" s="2" t="s">
        <v>102</v>
      </c>
      <c r="H598" s="12" t="s">
        <v>22</v>
      </c>
      <c r="I598" s="2" t="s">
        <v>237</v>
      </c>
      <c r="J598" s="3" t="n">
        <v>6</v>
      </c>
      <c r="K598" s="12" t="s">
        <v>22</v>
      </c>
      <c r="L598" s="3" t="n">
        <v>5</v>
      </c>
      <c r="O598" s="4" t="s">
        <v>261</v>
      </c>
    </row>
    <row r="599" customFormat="false" ht="15" hidden="false" customHeight="false" outlineLevel="0" collapsed="false">
      <c r="B599" s="2" t="s">
        <v>21</v>
      </c>
      <c r="D599" s="3" t="n">
        <v>21</v>
      </c>
      <c r="E599" s="3" t="n">
        <v>8</v>
      </c>
      <c r="F599" s="3" t="n">
        <v>1949</v>
      </c>
      <c r="G599" s="11" t="s">
        <v>243</v>
      </c>
      <c r="H599" s="12" t="s">
        <v>22</v>
      </c>
      <c r="I599" s="2" t="s">
        <v>102</v>
      </c>
      <c r="J599" s="3" t="n">
        <v>6</v>
      </c>
      <c r="K599" s="12" t="s">
        <v>22</v>
      </c>
      <c r="L599" s="3" t="n">
        <v>0</v>
      </c>
      <c r="O599" s="4" t="s">
        <v>261</v>
      </c>
    </row>
    <row r="600" customFormat="false" ht="15" hidden="false" customHeight="false" outlineLevel="0" collapsed="false">
      <c r="A600" s="1" t="n">
        <v>7</v>
      </c>
      <c r="B600" s="2" t="s">
        <v>237</v>
      </c>
      <c r="D600" s="3" t="n">
        <v>21</v>
      </c>
      <c r="E600" s="3" t="n">
        <v>8</v>
      </c>
      <c r="F600" s="3" t="n">
        <v>1949</v>
      </c>
      <c r="G600" s="2" t="s">
        <v>21</v>
      </c>
      <c r="H600" s="12" t="s">
        <v>22</v>
      </c>
      <c r="I600" s="2" t="s">
        <v>237</v>
      </c>
      <c r="J600" s="3" t="n">
        <v>3</v>
      </c>
      <c r="K600" s="12" t="s">
        <v>22</v>
      </c>
      <c r="L600" s="3" t="n">
        <v>1</v>
      </c>
      <c r="O600" s="4" t="s">
        <v>261</v>
      </c>
    </row>
    <row r="601" customFormat="false" ht="15" hidden="false" customHeight="false" outlineLevel="0" collapsed="false">
      <c r="G601" s="2"/>
      <c r="H601" s="2"/>
      <c r="I601" s="2"/>
    </row>
    <row r="602" customFormat="false" ht="15" hidden="false" customHeight="false" outlineLevel="0" collapsed="false">
      <c r="B602" s="11" t="s">
        <v>219</v>
      </c>
      <c r="G602" s="11" t="s">
        <v>213</v>
      </c>
      <c r="H602" s="2"/>
      <c r="I602" s="2"/>
    </row>
    <row r="603" customFormat="false" ht="15" hidden="false" customHeight="false" outlineLevel="0" collapsed="false">
      <c r="A603" s="1" t="n">
        <v>1</v>
      </c>
      <c r="B603" s="2" t="s">
        <v>243</v>
      </c>
      <c r="D603" s="3" t="n">
        <v>20</v>
      </c>
      <c r="E603" s="3" t="n">
        <v>8</v>
      </c>
      <c r="F603" s="3" t="n">
        <v>1949</v>
      </c>
      <c r="G603" s="2" t="s">
        <v>266</v>
      </c>
      <c r="H603" s="12" t="s">
        <v>22</v>
      </c>
      <c r="I603" s="2" t="s">
        <v>214</v>
      </c>
      <c r="J603" s="3" t="n">
        <v>8</v>
      </c>
      <c r="K603" s="12" t="s">
        <v>22</v>
      </c>
      <c r="L603" s="3" t="n">
        <v>2</v>
      </c>
      <c r="O603" s="4" t="s">
        <v>267</v>
      </c>
    </row>
    <row r="604" customFormat="false" ht="15" hidden="false" customHeight="false" outlineLevel="0" collapsed="false">
      <c r="A604" s="1" t="n">
        <v>2</v>
      </c>
      <c r="B604" s="2" t="s">
        <v>255</v>
      </c>
      <c r="D604" s="3" t="n">
        <v>21</v>
      </c>
      <c r="E604" s="3" t="n">
        <v>8</v>
      </c>
      <c r="F604" s="3" t="n">
        <v>1949</v>
      </c>
      <c r="G604" s="2" t="s">
        <v>217</v>
      </c>
      <c r="H604" s="12" t="s">
        <v>22</v>
      </c>
      <c r="I604" s="2" t="s">
        <v>214</v>
      </c>
      <c r="J604" s="3" t="n">
        <v>9</v>
      </c>
      <c r="K604" s="12" t="s">
        <v>22</v>
      </c>
      <c r="L604" s="3" t="n">
        <v>6</v>
      </c>
      <c r="O604" s="4" t="s">
        <v>267</v>
      </c>
    </row>
    <row r="605" customFormat="false" ht="15" hidden="false" customHeight="false" outlineLevel="0" collapsed="false">
      <c r="A605" s="1" t="n">
        <v>3</v>
      </c>
      <c r="B605" s="2" t="s">
        <v>217</v>
      </c>
      <c r="D605" s="3" t="n">
        <v>21</v>
      </c>
      <c r="E605" s="3" t="n">
        <v>8</v>
      </c>
      <c r="F605" s="3" t="n">
        <v>1949</v>
      </c>
      <c r="G605" s="11" t="s">
        <v>217</v>
      </c>
      <c r="H605" s="12" t="s">
        <v>22</v>
      </c>
      <c r="I605" s="2" t="s">
        <v>266</v>
      </c>
      <c r="J605" s="3" t="n">
        <v>4</v>
      </c>
      <c r="K605" s="12" t="s">
        <v>22</v>
      </c>
      <c r="L605" s="3" t="n">
        <v>2</v>
      </c>
      <c r="O605" s="4" t="s">
        <v>267</v>
      </c>
    </row>
    <row r="606" customFormat="false" ht="15" hidden="false" customHeight="false" outlineLevel="0" collapsed="false">
      <c r="A606" s="1" t="n">
        <v>4</v>
      </c>
      <c r="B606" s="2" t="s">
        <v>256</v>
      </c>
      <c r="G606" s="2"/>
      <c r="H606" s="2"/>
      <c r="I606" s="2"/>
    </row>
    <row r="607" customFormat="false" ht="15" hidden="false" customHeight="false" outlineLevel="0" collapsed="false">
      <c r="G607" s="11" t="s">
        <v>221</v>
      </c>
      <c r="H607" s="2"/>
      <c r="I607" s="2"/>
    </row>
    <row r="608" customFormat="false" ht="15" hidden="false" customHeight="false" outlineLevel="0" collapsed="false">
      <c r="D608" s="3" t="n">
        <v>28</v>
      </c>
      <c r="E608" s="3" t="n">
        <v>8</v>
      </c>
      <c r="F608" s="3" t="n">
        <v>1949</v>
      </c>
      <c r="G608" s="2" t="s">
        <v>243</v>
      </c>
      <c r="H608" s="12" t="s">
        <v>22</v>
      </c>
      <c r="I608" s="2" t="s">
        <v>217</v>
      </c>
      <c r="J608" s="3" t="n">
        <v>13</v>
      </c>
      <c r="K608" s="12" t="s">
        <v>22</v>
      </c>
      <c r="L608" s="3" t="n">
        <v>3</v>
      </c>
      <c r="N608" s="3" t="n">
        <v>400</v>
      </c>
      <c r="O608" s="4" t="s">
        <v>258</v>
      </c>
    </row>
    <row r="609" customFormat="false" ht="15" hidden="false" customHeight="false" outlineLevel="0" collapsed="false">
      <c r="D609" s="3" t="n">
        <v>4</v>
      </c>
      <c r="E609" s="3" t="n">
        <v>9</v>
      </c>
      <c r="F609" s="3" t="n">
        <v>1949</v>
      </c>
      <c r="G609" s="2" t="s">
        <v>217</v>
      </c>
      <c r="H609" s="12" t="s">
        <v>22</v>
      </c>
      <c r="I609" s="11" t="s">
        <v>243</v>
      </c>
      <c r="J609" s="3" t="n">
        <v>4</v>
      </c>
      <c r="K609" s="12" t="s">
        <v>22</v>
      </c>
      <c r="L609" s="3" t="n">
        <v>3</v>
      </c>
      <c r="O609" s="4" t="s">
        <v>120</v>
      </c>
    </row>
    <row r="610" customFormat="false" ht="15" hidden="false" customHeight="false" outlineLevel="0" collapsed="false">
      <c r="G610" s="2" t="s">
        <v>268</v>
      </c>
      <c r="H610" s="12"/>
      <c r="I610" s="2"/>
      <c r="K610" s="12"/>
    </row>
    <row r="611" customFormat="false" ht="15" hidden="false" customHeight="false" outlineLevel="0" collapsed="false">
      <c r="G611" s="2"/>
      <c r="H611" s="12"/>
      <c r="I611" s="2"/>
      <c r="K611" s="12"/>
    </row>
    <row r="612" customFormat="false" ht="15" hidden="false" customHeight="false" outlineLevel="0" collapsed="false">
      <c r="G612" s="22" t="s">
        <v>225</v>
      </c>
      <c r="H612" s="2"/>
      <c r="I612" s="2"/>
    </row>
    <row r="613" customFormat="false" ht="15" hidden="false" customHeight="false" outlineLevel="0" collapsed="false">
      <c r="C613" s="3" t="s">
        <v>126</v>
      </c>
      <c r="F613" s="3" t="n">
        <v>1949</v>
      </c>
      <c r="G613" s="2" t="s">
        <v>243</v>
      </c>
      <c r="H613" s="12" t="s">
        <v>22</v>
      </c>
      <c r="I613" s="2" t="s">
        <v>255</v>
      </c>
      <c r="J613" s="3" t="n">
        <v>5</v>
      </c>
      <c r="K613" s="12" t="s">
        <v>22</v>
      </c>
      <c r="L613" s="3" t="n">
        <v>1</v>
      </c>
      <c r="O613" s="4" t="s">
        <v>269</v>
      </c>
    </row>
    <row r="614" customFormat="false" ht="15" hidden="false" customHeight="false" outlineLevel="0" collapsed="false">
      <c r="F614" s="3" t="n">
        <v>1949</v>
      </c>
      <c r="G614" s="2" t="s">
        <v>217</v>
      </c>
      <c r="H614" s="12" t="s">
        <v>22</v>
      </c>
      <c r="I614" s="2" t="s">
        <v>222</v>
      </c>
      <c r="J614" s="3" t="n">
        <v>3</v>
      </c>
      <c r="K614" s="12" t="s">
        <v>22</v>
      </c>
      <c r="L614" s="3" t="n">
        <v>1</v>
      </c>
      <c r="O614" s="4" t="s">
        <v>120</v>
      </c>
    </row>
    <row r="615" customFormat="false" ht="15" hidden="false" customHeight="false" outlineLevel="0" collapsed="false">
      <c r="G615" s="2" t="s">
        <v>227</v>
      </c>
      <c r="H615" s="12" t="s">
        <v>22</v>
      </c>
      <c r="I615" s="2" t="s">
        <v>226</v>
      </c>
      <c r="J615" s="3" t="n">
        <v>8</v>
      </c>
      <c r="K615" s="12" t="s">
        <v>22</v>
      </c>
      <c r="L615" s="3" t="n">
        <v>2</v>
      </c>
    </row>
    <row r="616" customFormat="false" ht="15" hidden="false" customHeight="false" outlineLevel="0" collapsed="false">
      <c r="G616" s="2"/>
      <c r="H616" s="2"/>
      <c r="I616" s="2"/>
    </row>
    <row r="617" customFormat="false" ht="15" hidden="false" customHeight="false" outlineLevel="0" collapsed="false">
      <c r="G617" s="2"/>
      <c r="H617" s="2"/>
      <c r="I617" s="2"/>
    </row>
    <row r="618" customFormat="false" ht="15" hidden="false" customHeight="false" outlineLevel="0" collapsed="false">
      <c r="A618" s="13"/>
      <c r="B618" s="14" t="s">
        <v>270</v>
      </c>
      <c r="C618" s="13"/>
      <c r="D618" s="15"/>
      <c r="E618" s="15"/>
      <c r="F618" s="15"/>
      <c r="G618" s="14" t="s">
        <v>271</v>
      </c>
      <c r="H618" s="25"/>
      <c r="I618" s="25"/>
      <c r="J618" s="15"/>
      <c r="K618" s="15"/>
      <c r="L618" s="15"/>
      <c r="M618" s="17"/>
      <c r="N618" s="15"/>
      <c r="O618" s="17"/>
    </row>
    <row r="619" customFormat="false" ht="15" hidden="false" customHeight="false" outlineLevel="0" collapsed="false">
      <c r="A619" s="1" t="n">
        <v>1</v>
      </c>
      <c r="B619" s="2" t="s">
        <v>118</v>
      </c>
      <c r="F619" s="3" t="n">
        <v>1950</v>
      </c>
      <c r="G619" s="11" t="s">
        <v>28</v>
      </c>
      <c r="H619" s="12" t="s">
        <v>22</v>
      </c>
      <c r="I619" s="2" t="s">
        <v>51</v>
      </c>
      <c r="J619" s="3" t="n">
        <v>7</v>
      </c>
      <c r="K619" s="12" t="s">
        <v>22</v>
      </c>
      <c r="L619" s="3" t="n">
        <v>5</v>
      </c>
      <c r="O619" s="4" t="s">
        <v>70</v>
      </c>
    </row>
    <row r="620" customFormat="false" ht="15" hidden="false" customHeight="false" outlineLevel="0" collapsed="false">
      <c r="A620" s="1" t="n">
        <v>2</v>
      </c>
      <c r="B620" s="2" t="s">
        <v>272</v>
      </c>
      <c r="G620" s="2"/>
      <c r="H620" s="2"/>
      <c r="I620" s="2"/>
    </row>
    <row r="621" customFormat="false" ht="15" hidden="false" customHeight="false" outlineLevel="0" collapsed="false">
      <c r="A621" s="1" t="n">
        <v>3</v>
      </c>
      <c r="B621" s="2" t="s">
        <v>198</v>
      </c>
      <c r="C621" s="3" t="s">
        <v>124</v>
      </c>
      <c r="D621" s="3" t="n">
        <v>12</v>
      </c>
      <c r="E621" s="3" t="n">
        <v>8</v>
      </c>
      <c r="F621" s="3" t="n">
        <v>1950</v>
      </c>
      <c r="G621" s="2" t="s">
        <v>117</v>
      </c>
      <c r="H621" s="12" t="s">
        <v>22</v>
      </c>
      <c r="I621" s="2" t="s">
        <v>273</v>
      </c>
      <c r="J621" s="3" t="n">
        <v>14</v>
      </c>
      <c r="K621" s="12" t="s">
        <v>22</v>
      </c>
      <c r="L621" s="3" t="n">
        <v>1</v>
      </c>
      <c r="O621" s="4" t="s">
        <v>274</v>
      </c>
    </row>
    <row r="622" customFormat="false" ht="15" hidden="false" customHeight="false" outlineLevel="0" collapsed="false">
      <c r="B622" s="2" t="s">
        <v>28</v>
      </c>
      <c r="C622" s="3" t="s">
        <v>126</v>
      </c>
      <c r="D622" s="3" t="n">
        <v>13</v>
      </c>
      <c r="E622" s="3" t="n">
        <v>8</v>
      </c>
      <c r="F622" s="3" t="n">
        <v>1950</v>
      </c>
      <c r="G622" s="2" t="s">
        <v>118</v>
      </c>
      <c r="H622" s="12" t="s">
        <v>22</v>
      </c>
      <c r="I622" s="2" t="s">
        <v>273</v>
      </c>
      <c r="J622" s="3" t="n">
        <v>13</v>
      </c>
      <c r="K622" s="12" t="s">
        <v>22</v>
      </c>
      <c r="L622" s="3" t="n">
        <v>0</v>
      </c>
      <c r="O622" s="4" t="s">
        <v>274</v>
      </c>
    </row>
    <row r="623" customFormat="false" ht="15" hidden="false" customHeight="false" outlineLevel="0" collapsed="false">
      <c r="A623" s="1" t="n">
        <v>5</v>
      </c>
      <c r="B623" s="2" t="s">
        <v>204</v>
      </c>
      <c r="C623" s="3" t="s">
        <v>126</v>
      </c>
      <c r="D623" s="3" t="n">
        <v>13</v>
      </c>
      <c r="E623" s="3" t="n">
        <v>8</v>
      </c>
      <c r="F623" s="3" t="n">
        <v>1950</v>
      </c>
      <c r="G623" s="11" t="s">
        <v>118</v>
      </c>
      <c r="H623" s="12" t="s">
        <v>22</v>
      </c>
      <c r="I623" s="2" t="s">
        <v>117</v>
      </c>
      <c r="J623" s="3" t="n">
        <v>5</v>
      </c>
      <c r="K623" s="12" t="s">
        <v>22</v>
      </c>
      <c r="L623" s="3" t="n">
        <v>0</v>
      </c>
      <c r="O623" s="4" t="s">
        <v>274</v>
      </c>
    </row>
    <row r="624" customFormat="false" ht="15" hidden="false" customHeight="false" outlineLevel="0" collapsed="false">
      <c r="B624" s="2" t="s">
        <v>27</v>
      </c>
      <c r="G624" s="2"/>
      <c r="H624" s="2"/>
      <c r="I624" s="2"/>
    </row>
    <row r="625" customFormat="false" ht="15" hidden="false" customHeight="false" outlineLevel="0" collapsed="false">
      <c r="A625" s="1" t="n">
        <v>7</v>
      </c>
      <c r="B625" s="2" t="s">
        <v>237</v>
      </c>
      <c r="F625" s="3" t="n">
        <v>1950</v>
      </c>
      <c r="G625" s="4" t="s">
        <v>27</v>
      </c>
      <c r="H625" s="12" t="s">
        <v>22</v>
      </c>
      <c r="I625" s="4" t="s">
        <v>275</v>
      </c>
      <c r="J625" s="3" t="n">
        <v>7</v>
      </c>
      <c r="K625" s="12" t="s">
        <v>22</v>
      </c>
      <c r="L625" s="3" t="n">
        <v>2</v>
      </c>
    </row>
    <row r="626" customFormat="false" ht="15" hidden="false" customHeight="false" outlineLevel="0" collapsed="false">
      <c r="B626" s="2" t="s">
        <v>276</v>
      </c>
      <c r="F626" s="3" t="n">
        <v>1950</v>
      </c>
      <c r="G626" s="4" t="s">
        <v>27</v>
      </c>
      <c r="H626" s="12" t="s">
        <v>22</v>
      </c>
      <c r="I626" s="4" t="s">
        <v>102</v>
      </c>
      <c r="J626" s="3" t="n">
        <v>10</v>
      </c>
      <c r="K626" s="12" t="s">
        <v>22</v>
      </c>
      <c r="L626" s="3" t="n">
        <v>2</v>
      </c>
    </row>
    <row r="627" customFormat="false" ht="15" hidden="false" customHeight="false" outlineLevel="0" collapsed="false">
      <c r="B627" s="2" t="s">
        <v>117</v>
      </c>
      <c r="F627" s="3" t="n">
        <v>1950</v>
      </c>
      <c r="G627" s="4" t="s">
        <v>27</v>
      </c>
      <c r="H627" s="12" t="s">
        <v>22</v>
      </c>
      <c r="I627" s="4" t="s">
        <v>165</v>
      </c>
      <c r="J627" s="3" t="n">
        <v>24</v>
      </c>
      <c r="K627" s="12" t="s">
        <v>22</v>
      </c>
      <c r="L627" s="3" t="n">
        <v>2</v>
      </c>
    </row>
    <row r="628" customFormat="false" ht="15" hidden="false" customHeight="false" outlineLevel="0" collapsed="false">
      <c r="A628" s="1" t="n">
        <v>10</v>
      </c>
      <c r="B628" s="2" t="s">
        <v>273</v>
      </c>
      <c r="F628" s="3" t="n">
        <v>1950</v>
      </c>
      <c r="G628" s="22" t="s">
        <v>27</v>
      </c>
      <c r="H628" s="12" t="s">
        <v>22</v>
      </c>
      <c r="I628" s="4" t="s">
        <v>108</v>
      </c>
      <c r="J628" s="3" t="n">
        <v>10</v>
      </c>
      <c r="K628" s="12" t="s">
        <v>22</v>
      </c>
      <c r="L628" s="3" t="n">
        <v>4</v>
      </c>
      <c r="O628" s="4" t="s">
        <v>192</v>
      </c>
    </row>
    <row r="629" customFormat="false" ht="15" hidden="false" customHeight="false" outlineLevel="0" collapsed="false">
      <c r="B629" s="4" t="s">
        <v>275</v>
      </c>
    </row>
    <row r="630" customFormat="false" ht="15" hidden="false" customHeight="false" outlineLevel="0" collapsed="false">
      <c r="B630" s="4" t="s">
        <v>102</v>
      </c>
      <c r="C630" s="3" t="s">
        <v>124</v>
      </c>
      <c r="D630" s="3" t="n">
        <v>12</v>
      </c>
      <c r="E630" s="3" t="n">
        <v>8</v>
      </c>
      <c r="F630" s="3" t="n">
        <v>1950</v>
      </c>
      <c r="G630" s="2" t="s">
        <v>198</v>
      </c>
      <c r="H630" s="12" t="s">
        <v>22</v>
      </c>
      <c r="I630" s="2" t="s">
        <v>277</v>
      </c>
      <c r="J630" s="3" t="n">
        <v>22</v>
      </c>
      <c r="K630" s="12" t="s">
        <v>22</v>
      </c>
      <c r="L630" s="3" t="n">
        <v>3</v>
      </c>
      <c r="O630" s="4" t="s">
        <v>175</v>
      </c>
    </row>
    <row r="631" customFormat="false" ht="15" hidden="false" customHeight="false" outlineLevel="0" collapsed="false">
      <c r="B631" s="4" t="s">
        <v>165</v>
      </c>
      <c r="C631" s="3" t="s">
        <v>126</v>
      </c>
      <c r="D631" s="3" t="n">
        <v>13</v>
      </c>
      <c r="E631" s="3" t="n">
        <v>8</v>
      </c>
      <c r="F631" s="3" t="n">
        <v>1950</v>
      </c>
      <c r="G631" s="11" t="s">
        <v>198</v>
      </c>
      <c r="H631" s="12" t="s">
        <v>22</v>
      </c>
      <c r="I631" s="2" t="s">
        <v>237</v>
      </c>
      <c r="J631" s="3" t="n">
        <v>16</v>
      </c>
      <c r="K631" s="12" t="s">
        <v>22</v>
      </c>
      <c r="L631" s="3" t="n">
        <v>1</v>
      </c>
      <c r="O631" s="4" t="s">
        <v>175</v>
      </c>
    </row>
    <row r="632" customFormat="false" ht="15" hidden="false" customHeight="false" outlineLevel="0" collapsed="false">
      <c r="B632" s="4" t="s">
        <v>108</v>
      </c>
      <c r="C632" s="3" t="s">
        <v>126</v>
      </c>
      <c r="D632" s="3" t="n">
        <v>13</v>
      </c>
      <c r="E632" s="3" t="n">
        <v>8</v>
      </c>
      <c r="F632" s="3" t="n">
        <v>1950</v>
      </c>
      <c r="G632" s="2" t="s">
        <v>237</v>
      </c>
      <c r="H632" s="12" t="s">
        <v>22</v>
      </c>
      <c r="I632" s="2" t="s">
        <v>277</v>
      </c>
      <c r="J632" s="3" t="n">
        <v>16</v>
      </c>
      <c r="K632" s="12" t="s">
        <v>22</v>
      </c>
      <c r="L632" s="3" t="n">
        <v>3</v>
      </c>
      <c r="O632" s="4" t="s">
        <v>175</v>
      </c>
    </row>
    <row r="633" customFormat="false" ht="15" hidden="false" customHeight="false" outlineLevel="0" collapsed="false">
      <c r="B633" s="2" t="s">
        <v>277</v>
      </c>
      <c r="G633" s="2"/>
      <c r="H633" s="2"/>
      <c r="I633" s="2"/>
    </row>
    <row r="634" customFormat="false" ht="15" hidden="false" customHeight="false" outlineLevel="0" collapsed="false">
      <c r="B634" s="2" t="s">
        <v>278</v>
      </c>
      <c r="F634" s="3" t="n">
        <v>1950</v>
      </c>
      <c r="G634" s="2" t="s">
        <v>204</v>
      </c>
      <c r="H634" s="12" t="s">
        <v>22</v>
      </c>
      <c r="I634" s="2" t="s">
        <v>276</v>
      </c>
      <c r="J634" s="3" t="n">
        <v>17</v>
      </c>
      <c r="K634" s="12" t="s">
        <v>22</v>
      </c>
      <c r="L634" s="3" t="n">
        <v>3</v>
      </c>
      <c r="O634" s="4" t="s">
        <v>279</v>
      </c>
    </row>
    <row r="635" customFormat="false" ht="15" hidden="false" customHeight="false" outlineLevel="0" collapsed="false">
      <c r="F635" s="3" t="n">
        <v>1950</v>
      </c>
      <c r="G635" s="11" t="s">
        <v>204</v>
      </c>
      <c r="H635" s="12" t="s">
        <v>22</v>
      </c>
      <c r="I635" s="2" t="s">
        <v>278</v>
      </c>
      <c r="J635" s="3" t="n">
        <v>27</v>
      </c>
      <c r="K635" s="12" t="s">
        <v>22</v>
      </c>
      <c r="L635" s="3" t="n">
        <v>2</v>
      </c>
      <c r="O635" s="4" t="s">
        <v>279</v>
      </c>
    </row>
    <row r="636" customFormat="false" ht="15" hidden="false" customHeight="false" outlineLevel="0" collapsed="false">
      <c r="B636" s="11" t="s">
        <v>219</v>
      </c>
      <c r="F636" s="3" t="n">
        <v>1950</v>
      </c>
      <c r="G636" s="2" t="s">
        <v>276</v>
      </c>
      <c r="H636" s="12" t="s">
        <v>22</v>
      </c>
      <c r="I636" s="2" t="s">
        <v>278</v>
      </c>
      <c r="J636" s="3" t="n">
        <v>29</v>
      </c>
      <c r="K636" s="12" t="s">
        <v>22</v>
      </c>
      <c r="L636" s="3" t="n">
        <v>6</v>
      </c>
      <c r="O636" s="4" t="s">
        <v>279</v>
      </c>
    </row>
    <row r="637" customFormat="false" ht="15" hidden="false" customHeight="false" outlineLevel="0" collapsed="false">
      <c r="A637" s="1" t="n">
        <v>1</v>
      </c>
      <c r="B637" s="2" t="s">
        <v>118</v>
      </c>
      <c r="G637" s="2"/>
      <c r="H637" s="2"/>
      <c r="I637" s="2"/>
    </row>
    <row r="638" customFormat="false" ht="15" hidden="false" customHeight="false" outlineLevel="0" collapsed="false">
      <c r="A638" s="1" t="n">
        <v>2</v>
      </c>
      <c r="B638" s="2" t="s">
        <v>220</v>
      </c>
      <c r="G638" s="11" t="s">
        <v>280</v>
      </c>
      <c r="H638" s="2"/>
      <c r="I638" s="2"/>
    </row>
    <row r="639" customFormat="false" ht="15" hidden="false" customHeight="false" outlineLevel="0" collapsed="false">
      <c r="A639" s="1" t="n">
        <v>3</v>
      </c>
      <c r="B639" s="2" t="s">
        <v>255</v>
      </c>
      <c r="G639" s="2"/>
      <c r="H639" s="2"/>
      <c r="I639" s="2"/>
    </row>
    <row r="640" customFormat="false" ht="15" hidden="false" customHeight="false" outlineLevel="0" collapsed="false">
      <c r="A640" s="1" t="n">
        <v>4</v>
      </c>
      <c r="B640" s="2" t="s">
        <v>272</v>
      </c>
      <c r="G640" s="11" t="s">
        <v>281</v>
      </c>
      <c r="H640" s="2"/>
      <c r="I640" s="2"/>
    </row>
    <row r="641" customFormat="false" ht="15" hidden="false" customHeight="false" outlineLevel="0" collapsed="false">
      <c r="B641" s="2" t="s">
        <v>282</v>
      </c>
      <c r="C641" s="3" t="s">
        <v>126</v>
      </c>
      <c r="D641" s="3" t="n">
        <v>20</v>
      </c>
      <c r="E641" s="3" t="n">
        <v>8</v>
      </c>
      <c r="F641" s="3" t="n">
        <v>1950</v>
      </c>
      <c r="G641" s="2" t="s">
        <v>118</v>
      </c>
      <c r="H641" s="2"/>
      <c r="I641" s="2" t="s">
        <v>28</v>
      </c>
      <c r="J641" s="3" t="n">
        <v>8</v>
      </c>
      <c r="L641" s="3" t="n">
        <v>3</v>
      </c>
      <c r="O641" s="4" t="s">
        <v>70</v>
      </c>
    </row>
    <row r="642" customFormat="false" ht="15" hidden="false" customHeight="false" outlineLevel="0" collapsed="false">
      <c r="C642" s="3" t="s">
        <v>126</v>
      </c>
      <c r="D642" s="3" t="n">
        <v>20</v>
      </c>
      <c r="E642" s="3" t="n">
        <v>8</v>
      </c>
      <c r="F642" s="3" t="n">
        <v>1950</v>
      </c>
      <c r="G642" s="11" t="s">
        <v>118</v>
      </c>
      <c r="H642" s="2"/>
      <c r="I642" s="2" t="s">
        <v>27</v>
      </c>
      <c r="J642" s="3" t="n">
        <v>4</v>
      </c>
      <c r="L642" s="3" t="n">
        <v>1</v>
      </c>
      <c r="O642" s="4" t="s">
        <v>70</v>
      </c>
    </row>
    <row r="643" customFormat="false" ht="15" hidden="false" customHeight="false" outlineLevel="0" collapsed="false">
      <c r="C643" s="3" t="s">
        <v>126</v>
      </c>
      <c r="D643" s="3" t="n">
        <v>20</v>
      </c>
      <c r="E643" s="3" t="n">
        <v>8</v>
      </c>
      <c r="F643" s="3" t="n">
        <v>1950</v>
      </c>
      <c r="G643" s="2" t="s">
        <v>28</v>
      </c>
      <c r="H643" s="2"/>
      <c r="I643" s="2" t="s">
        <v>27</v>
      </c>
      <c r="J643" s="3" t="n">
        <v>6</v>
      </c>
      <c r="L643" s="3" t="n">
        <v>2</v>
      </c>
      <c r="O643" s="4" t="s">
        <v>70</v>
      </c>
    </row>
    <row r="644" customFormat="false" ht="15" hidden="false" customHeight="false" outlineLevel="0" collapsed="false">
      <c r="G644" s="2"/>
      <c r="H644" s="2"/>
      <c r="I644" s="2"/>
    </row>
    <row r="645" customFormat="false" ht="15" hidden="false" customHeight="false" outlineLevel="0" collapsed="false">
      <c r="C645" s="3" t="s">
        <v>126</v>
      </c>
      <c r="D645" s="3" t="n">
        <v>20</v>
      </c>
      <c r="E645" s="3" t="n">
        <v>8</v>
      </c>
      <c r="F645" s="3" t="n">
        <v>1950</v>
      </c>
      <c r="G645" s="2" t="s">
        <v>272</v>
      </c>
      <c r="H645" s="12" t="s">
        <v>22</v>
      </c>
      <c r="I645" s="2" t="s">
        <v>198</v>
      </c>
      <c r="J645" s="3" t="n">
        <v>9</v>
      </c>
      <c r="K645" s="12" t="s">
        <v>22</v>
      </c>
      <c r="L645" s="3" t="n">
        <v>1</v>
      </c>
      <c r="N645" s="3" t="n">
        <v>350</v>
      </c>
      <c r="O645" s="4" t="s">
        <v>283</v>
      </c>
    </row>
    <row r="646" customFormat="false" ht="15" hidden="false" customHeight="false" outlineLevel="0" collapsed="false">
      <c r="C646" s="3" t="s">
        <v>126</v>
      </c>
      <c r="D646" s="3" t="n">
        <v>20</v>
      </c>
      <c r="E646" s="3" t="n">
        <v>8</v>
      </c>
      <c r="F646" s="3" t="n">
        <v>1950</v>
      </c>
      <c r="G646" s="11" t="s">
        <v>272</v>
      </c>
      <c r="H646" s="12" t="s">
        <v>22</v>
      </c>
      <c r="I646" s="2" t="s">
        <v>204</v>
      </c>
      <c r="J646" s="3" t="n">
        <v>4</v>
      </c>
      <c r="K646" s="12" t="s">
        <v>22</v>
      </c>
      <c r="L646" s="3" t="n">
        <v>6</v>
      </c>
      <c r="N646" s="3" t="n">
        <v>350</v>
      </c>
      <c r="O646" s="4" t="s">
        <v>283</v>
      </c>
    </row>
    <row r="647" customFormat="false" ht="15" hidden="false" customHeight="false" outlineLevel="0" collapsed="false">
      <c r="C647" s="3" t="s">
        <v>126</v>
      </c>
      <c r="D647" s="3" t="n">
        <v>20</v>
      </c>
      <c r="E647" s="3" t="n">
        <v>8</v>
      </c>
      <c r="F647" s="3" t="n">
        <v>1950</v>
      </c>
      <c r="G647" s="2" t="s">
        <v>198</v>
      </c>
      <c r="H647" s="12" t="s">
        <v>22</v>
      </c>
      <c r="I647" s="2" t="s">
        <v>204</v>
      </c>
      <c r="J647" s="3" t="n">
        <v>13</v>
      </c>
      <c r="K647" s="12" t="s">
        <v>22</v>
      </c>
      <c r="L647" s="3" t="n">
        <v>1</v>
      </c>
      <c r="N647" s="3" t="n">
        <v>350</v>
      </c>
      <c r="O647" s="4" t="s">
        <v>283</v>
      </c>
    </row>
    <row r="648" customFormat="false" ht="15" hidden="false" customHeight="false" outlineLevel="0" collapsed="false">
      <c r="H648" s="2"/>
      <c r="I648" s="2"/>
    </row>
    <row r="649" customFormat="false" ht="15" hidden="false" customHeight="false" outlineLevel="0" collapsed="false">
      <c r="G649" s="11" t="s">
        <v>221</v>
      </c>
      <c r="H649" s="2"/>
      <c r="I649" s="2"/>
    </row>
    <row r="650" customFormat="false" ht="15" hidden="false" customHeight="false" outlineLevel="0" collapsed="false">
      <c r="F650" s="3" t="n">
        <v>1950</v>
      </c>
      <c r="G650" s="2" t="s">
        <v>272</v>
      </c>
      <c r="H650" s="12" t="s">
        <v>22</v>
      </c>
      <c r="I650" s="2" t="s">
        <v>118</v>
      </c>
      <c r="J650" s="3" t="n">
        <v>4</v>
      </c>
      <c r="K650" s="12" t="s">
        <v>22</v>
      </c>
      <c r="L650" s="3" t="n">
        <v>9</v>
      </c>
      <c r="N650" s="3" t="n">
        <v>500</v>
      </c>
      <c r="O650" s="4" t="s">
        <v>283</v>
      </c>
    </row>
    <row r="651" customFormat="false" ht="15" hidden="false" customHeight="false" outlineLevel="0" collapsed="false">
      <c r="F651" s="3" t="n">
        <v>1950</v>
      </c>
      <c r="G651" s="11" t="s">
        <v>118</v>
      </c>
      <c r="H651" s="12" t="s">
        <v>22</v>
      </c>
      <c r="I651" s="2" t="s">
        <v>272</v>
      </c>
      <c r="J651" s="3" t="n">
        <v>11</v>
      </c>
      <c r="K651" s="12" t="s">
        <v>22</v>
      </c>
      <c r="L651" s="3" t="n">
        <v>2</v>
      </c>
      <c r="O651" s="4" t="s">
        <v>179</v>
      </c>
    </row>
    <row r="652" customFormat="false" ht="15" hidden="false" customHeight="false" outlineLevel="0" collapsed="false">
      <c r="G652" s="2" t="s">
        <v>284</v>
      </c>
      <c r="H652" s="12"/>
      <c r="I652" s="2"/>
      <c r="K652" s="12"/>
    </row>
    <row r="653" customFormat="false" ht="15" hidden="false" customHeight="false" outlineLevel="0" collapsed="false">
      <c r="G653" s="2"/>
      <c r="H653" s="12"/>
      <c r="I653" s="2"/>
      <c r="K653" s="12"/>
    </row>
    <row r="654" customFormat="false" ht="15" hidden="false" customHeight="false" outlineLevel="0" collapsed="false">
      <c r="G654" s="22" t="s">
        <v>225</v>
      </c>
      <c r="H654" s="2"/>
      <c r="I654" s="2"/>
    </row>
    <row r="655" customFormat="false" ht="15" hidden="false" customHeight="false" outlineLevel="0" collapsed="false">
      <c r="F655" s="3" t="n">
        <v>1950</v>
      </c>
      <c r="G655" s="2" t="s">
        <v>118</v>
      </c>
      <c r="H655" s="12" t="s">
        <v>22</v>
      </c>
      <c r="I655" s="2" t="s">
        <v>220</v>
      </c>
      <c r="J655" s="3" t="n">
        <v>9</v>
      </c>
      <c r="K655" s="12" t="s">
        <v>22</v>
      </c>
      <c r="L655" s="3" t="n">
        <v>3</v>
      </c>
    </row>
    <row r="656" customFormat="false" ht="15" hidden="false" customHeight="false" outlineLevel="0" collapsed="false">
      <c r="F656" s="3" t="n">
        <v>1950</v>
      </c>
      <c r="G656" s="2" t="s">
        <v>255</v>
      </c>
      <c r="H656" s="12" t="s">
        <v>22</v>
      </c>
      <c r="I656" s="2" t="s">
        <v>198</v>
      </c>
      <c r="J656" s="3" t="n">
        <v>11</v>
      </c>
      <c r="K656" s="12" t="s">
        <v>22</v>
      </c>
      <c r="L656" s="3" t="n">
        <v>5</v>
      </c>
    </row>
    <row r="657" customFormat="false" ht="15" hidden="false" customHeight="false" outlineLevel="0" collapsed="false">
      <c r="G657" s="2" t="s">
        <v>227</v>
      </c>
      <c r="H657" s="12" t="s">
        <v>22</v>
      </c>
      <c r="I657" s="2" t="s">
        <v>226</v>
      </c>
      <c r="J657" s="3" t="n">
        <v>14</v>
      </c>
      <c r="K657" s="12" t="s">
        <v>22</v>
      </c>
      <c r="L657" s="3" t="n">
        <v>14</v>
      </c>
    </row>
    <row r="658" customFormat="false" ht="15" hidden="false" customHeight="false" outlineLevel="0" collapsed="false">
      <c r="G658" s="2"/>
      <c r="H658" s="2"/>
      <c r="I658" s="2"/>
    </row>
    <row r="659" customFormat="false" ht="15" hidden="false" customHeight="false" outlineLevel="0" collapsed="false">
      <c r="G659" s="2"/>
      <c r="H659" s="2"/>
      <c r="I659" s="2"/>
    </row>
    <row r="660" customFormat="false" ht="15" hidden="false" customHeight="false" outlineLevel="0" collapsed="false">
      <c r="A660" s="13"/>
      <c r="B660" s="14" t="s">
        <v>285</v>
      </c>
      <c r="C660" s="13"/>
      <c r="D660" s="15"/>
      <c r="E660" s="15"/>
      <c r="F660" s="15"/>
      <c r="G660" s="14" t="s">
        <v>286</v>
      </c>
      <c r="H660" s="25"/>
      <c r="I660" s="25"/>
      <c r="J660" s="15"/>
      <c r="K660" s="15"/>
      <c r="L660" s="15"/>
      <c r="M660" s="17"/>
      <c r="N660" s="15"/>
      <c r="O660" s="17"/>
    </row>
    <row r="661" customFormat="false" ht="15" hidden="false" customHeight="false" outlineLevel="0" collapsed="false">
      <c r="A661" s="1" t="n">
        <v>1</v>
      </c>
      <c r="B661" s="2" t="s">
        <v>118</v>
      </c>
      <c r="F661" s="3" t="n">
        <v>1951</v>
      </c>
      <c r="G661" s="11" t="s">
        <v>217</v>
      </c>
      <c r="H661" s="12" t="s">
        <v>22</v>
      </c>
      <c r="I661" s="2" t="s">
        <v>287</v>
      </c>
      <c r="J661" s="3" t="n">
        <v>11</v>
      </c>
      <c r="K661" s="12" t="s">
        <v>22</v>
      </c>
      <c r="L661" s="3" t="n">
        <v>1</v>
      </c>
      <c r="O661" s="4" t="s">
        <v>288</v>
      </c>
    </row>
    <row r="662" customFormat="false" ht="15" hidden="false" customHeight="false" outlineLevel="0" collapsed="false">
      <c r="A662" s="1" t="n">
        <v>2</v>
      </c>
      <c r="B662" s="2" t="s">
        <v>217</v>
      </c>
      <c r="G662" s="2" t="s">
        <v>289</v>
      </c>
      <c r="H662" s="2"/>
      <c r="I662" s="2"/>
    </row>
    <row r="663" customFormat="false" ht="15" hidden="false" customHeight="false" outlineLevel="0" collapsed="false">
      <c r="A663" s="1" t="n">
        <v>3</v>
      </c>
      <c r="B663" s="2" t="s">
        <v>51</v>
      </c>
      <c r="G663" s="2"/>
      <c r="H663" s="2"/>
      <c r="I663" s="2"/>
    </row>
    <row r="664" customFormat="false" ht="15" hidden="false" customHeight="false" outlineLevel="0" collapsed="false">
      <c r="B664" s="2" t="s">
        <v>204</v>
      </c>
      <c r="F664" s="3" t="n">
        <v>1951</v>
      </c>
      <c r="G664" s="11" t="s">
        <v>204</v>
      </c>
      <c r="H664" s="12" t="s">
        <v>22</v>
      </c>
      <c r="I664" s="2" t="s">
        <v>273</v>
      </c>
      <c r="J664" s="3" t="n">
        <v>15</v>
      </c>
      <c r="K664" s="12" t="s">
        <v>22</v>
      </c>
      <c r="L664" s="3" t="n">
        <v>5</v>
      </c>
      <c r="O664" s="4" t="s">
        <v>290</v>
      </c>
    </row>
    <row r="665" customFormat="false" ht="15" hidden="false" customHeight="false" outlineLevel="0" collapsed="false">
      <c r="A665" s="1" t="n">
        <v>5</v>
      </c>
      <c r="B665" s="2" t="s">
        <v>108</v>
      </c>
      <c r="G665" s="2" t="s">
        <v>291</v>
      </c>
      <c r="H665" s="2"/>
      <c r="I665" s="2"/>
    </row>
    <row r="666" customFormat="false" ht="15" hidden="false" customHeight="false" outlineLevel="0" collapsed="false">
      <c r="B666" s="2" t="s">
        <v>292</v>
      </c>
      <c r="G666" s="2"/>
      <c r="H666" s="2"/>
      <c r="I666" s="2"/>
    </row>
    <row r="667" customFormat="false" ht="15" hidden="false" customHeight="false" outlineLevel="0" collapsed="false">
      <c r="A667" s="1" t="n">
        <v>7</v>
      </c>
      <c r="B667" s="2" t="s">
        <v>21</v>
      </c>
      <c r="F667" s="3" t="n">
        <v>1951</v>
      </c>
      <c r="G667" s="2" t="s">
        <v>108</v>
      </c>
      <c r="H667" s="12" t="s">
        <v>22</v>
      </c>
      <c r="I667" s="2" t="s">
        <v>28</v>
      </c>
      <c r="J667" s="3" t="n">
        <v>7</v>
      </c>
      <c r="K667" s="12" t="s">
        <v>22</v>
      </c>
      <c r="L667" s="3" t="n">
        <v>5</v>
      </c>
      <c r="O667" s="4" t="s">
        <v>192</v>
      </c>
    </row>
    <row r="668" customFormat="false" ht="15" hidden="false" customHeight="false" outlineLevel="0" collapsed="false">
      <c r="B668" s="2" t="s">
        <v>28</v>
      </c>
      <c r="F668" s="3" t="n">
        <v>1951</v>
      </c>
      <c r="G668" s="11" t="s">
        <v>108</v>
      </c>
      <c r="H668" s="12" t="s">
        <v>22</v>
      </c>
      <c r="I668" s="2" t="s">
        <v>165</v>
      </c>
      <c r="J668" s="3" t="n">
        <v>26</v>
      </c>
      <c r="K668" s="12" t="s">
        <v>22</v>
      </c>
      <c r="L668" s="3" t="n">
        <v>0</v>
      </c>
      <c r="O668" s="4" t="s">
        <v>192</v>
      </c>
    </row>
    <row r="669" customFormat="false" ht="15" hidden="false" customHeight="false" outlineLevel="0" collapsed="false">
      <c r="A669" s="1" t="n">
        <v>9</v>
      </c>
      <c r="B669" s="2" t="s">
        <v>287</v>
      </c>
      <c r="F669" s="3" t="n">
        <v>1951</v>
      </c>
      <c r="G669" s="2" t="s">
        <v>28</v>
      </c>
      <c r="H669" s="12" t="s">
        <v>22</v>
      </c>
      <c r="I669" s="2" t="s">
        <v>165</v>
      </c>
      <c r="J669" s="3" t="n">
        <v>15</v>
      </c>
      <c r="K669" s="12" t="s">
        <v>22</v>
      </c>
      <c r="L669" s="3" t="n">
        <v>3</v>
      </c>
      <c r="O669" s="4" t="s">
        <v>192</v>
      </c>
    </row>
    <row r="670" customFormat="false" ht="15" hidden="false" customHeight="false" outlineLevel="0" collapsed="false">
      <c r="B670" s="2" t="s">
        <v>273</v>
      </c>
      <c r="G670" s="2" t="s">
        <v>293</v>
      </c>
      <c r="H670" s="2"/>
      <c r="I670" s="2"/>
    </row>
    <row r="671" customFormat="false" ht="15" hidden="false" customHeight="false" outlineLevel="0" collapsed="false">
      <c r="B671" s="2" t="s">
        <v>294</v>
      </c>
      <c r="G671" s="2"/>
      <c r="H671" s="2"/>
      <c r="I671" s="2"/>
    </row>
    <row r="672" customFormat="false" ht="15" hidden="false" customHeight="false" outlineLevel="0" collapsed="false">
      <c r="B672" s="2" t="s">
        <v>165</v>
      </c>
      <c r="F672" s="3" t="n">
        <v>1951</v>
      </c>
      <c r="G672" s="2" t="s">
        <v>51</v>
      </c>
      <c r="H672" s="12" t="s">
        <v>22</v>
      </c>
      <c r="I672" s="2" t="s">
        <v>21</v>
      </c>
      <c r="J672" s="3" t="n">
        <v>15</v>
      </c>
      <c r="K672" s="12" t="s">
        <v>22</v>
      </c>
      <c r="L672" s="3" t="n">
        <v>3</v>
      </c>
      <c r="O672" s="4" t="s">
        <v>238</v>
      </c>
    </row>
    <row r="673" customFormat="false" ht="15" hidden="false" customHeight="false" outlineLevel="0" collapsed="false">
      <c r="F673" s="3" t="n">
        <v>1951</v>
      </c>
      <c r="G673" s="11" t="s">
        <v>51</v>
      </c>
      <c r="H673" s="12" t="s">
        <v>22</v>
      </c>
      <c r="I673" s="2" t="s">
        <v>294</v>
      </c>
      <c r="J673" s="3" t="n">
        <v>10</v>
      </c>
      <c r="K673" s="12" t="s">
        <v>22</v>
      </c>
      <c r="L673" s="3" t="n">
        <v>0</v>
      </c>
      <c r="O673" s="4" t="s">
        <v>238</v>
      </c>
    </row>
    <row r="674" customFormat="false" ht="15" hidden="false" customHeight="false" outlineLevel="0" collapsed="false">
      <c r="B674" s="11" t="s">
        <v>219</v>
      </c>
      <c r="F674" s="3" t="n">
        <v>1951</v>
      </c>
      <c r="G674" s="2" t="s">
        <v>21</v>
      </c>
      <c r="H674" s="12" t="s">
        <v>22</v>
      </c>
      <c r="I674" s="2" t="s">
        <v>294</v>
      </c>
      <c r="J674" s="3" t="n">
        <v>8</v>
      </c>
      <c r="K674" s="12" t="s">
        <v>22</v>
      </c>
      <c r="L674" s="3" t="n">
        <v>7</v>
      </c>
      <c r="O674" s="4" t="s">
        <v>238</v>
      </c>
    </row>
    <row r="675" customFormat="false" ht="15" hidden="false" customHeight="false" outlineLevel="0" collapsed="false">
      <c r="A675" s="1" t="n">
        <v>1</v>
      </c>
      <c r="B675" s="2" t="s">
        <v>118</v>
      </c>
      <c r="G675" s="2"/>
      <c r="H675" s="2"/>
      <c r="I675" s="2"/>
    </row>
    <row r="676" customFormat="false" ht="15" hidden="false" customHeight="false" outlineLevel="0" collapsed="false">
      <c r="A676" s="1" t="n">
        <v>2</v>
      </c>
      <c r="B676" s="2" t="s">
        <v>255</v>
      </c>
      <c r="G676" s="11" t="s">
        <v>281</v>
      </c>
      <c r="H676" s="2"/>
      <c r="I676" s="2"/>
    </row>
    <row r="677" customFormat="false" ht="15" hidden="false" customHeight="false" outlineLevel="0" collapsed="false">
      <c r="A677" s="1" t="n">
        <v>3</v>
      </c>
      <c r="B677" s="2" t="s">
        <v>217</v>
      </c>
      <c r="D677" s="3" t="n">
        <v>19</v>
      </c>
      <c r="E677" s="3" t="n">
        <v>8</v>
      </c>
      <c r="F677" s="3" t="n">
        <v>1951</v>
      </c>
      <c r="G677" s="2" t="s">
        <v>217</v>
      </c>
      <c r="H677" s="12" t="s">
        <v>22</v>
      </c>
      <c r="I677" s="2" t="s">
        <v>204</v>
      </c>
      <c r="J677" s="3" t="n">
        <v>22</v>
      </c>
      <c r="K677" s="12" t="s">
        <v>22</v>
      </c>
      <c r="L677" s="3" t="n">
        <v>5</v>
      </c>
      <c r="N677" s="3" t="n">
        <v>200</v>
      </c>
      <c r="O677" s="4" t="s">
        <v>120</v>
      </c>
    </row>
    <row r="678" customFormat="false" ht="15" hidden="false" customHeight="false" outlineLevel="0" collapsed="false">
      <c r="A678" s="1" t="n">
        <v>4</v>
      </c>
      <c r="B678" s="2" t="s">
        <v>295</v>
      </c>
      <c r="D678" s="3" t="n">
        <v>19</v>
      </c>
      <c r="E678" s="3" t="n">
        <v>8</v>
      </c>
      <c r="F678" s="3" t="n">
        <v>1951</v>
      </c>
      <c r="G678" s="11" t="s">
        <v>217</v>
      </c>
      <c r="H678" s="12" t="s">
        <v>22</v>
      </c>
      <c r="I678" s="2" t="s">
        <v>292</v>
      </c>
      <c r="J678" s="3" t="n">
        <v>17</v>
      </c>
      <c r="K678" s="12" t="s">
        <v>22</v>
      </c>
      <c r="L678" s="3" t="n">
        <v>6</v>
      </c>
      <c r="N678" s="3" t="n">
        <v>300</v>
      </c>
      <c r="O678" s="4" t="s">
        <v>120</v>
      </c>
    </row>
    <row r="679" customFormat="false" ht="15" hidden="false" customHeight="false" outlineLevel="0" collapsed="false">
      <c r="D679" s="3" t="n">
        <v>19</v>
      </c>
      <c r="E679" s="3" t="n">
        <v>8</v>
      </c>
      <c r="F679" s="3" t="n">
        <v>1951</v>
      </c>
      <c r="G679" s="2" t="s">
        <v>204</v>
      </c>
      <c r="H679" s="12" t="s">
        <v>22</v>
      </c>
      <c r="I679" s="2" t="s">
        <v>292</v>
      </c>
      <c r="J679" s="3" t="n">
        <v>4</v>
      </c>
      <c r="K679" s="12" t="s">
        <v>22</v>
      </c>
      <c r="L679" s="3" t="n">
        <v>1</v>
      </c>
      <c r="N679" s="3" t="n">
        <v>300</v>
      </c>
      <c r="O679" s="4" t="s">
        <v>120</v>
      </c>
    </row>
    <row r="680" customFormat="false" ht="15" hidden="false" customHeight="false" outlineLevel="0" collapsed="false">
      <c r="G680" s="2"/>
      <c r="H680" s="2"/>
      <c r="I680" s="2"/>
    </row>
    <row r="681" customFormat="false" ht="15" hidden="false" customHeight="false" outlineLevel="0" collapsed="false">
      <c r="D681" s="3" t="n">
        <v>19</v>
      </c>
      <c r="E681" s="3" t="n">
        <v>8</v>
      </c>
      <c r="F681" s="3" t="n">
        <v>1951</v>
      </c>
      <c r="G681" s="2" t="s">
        <v>118</v>
      </c>
      <c r="H681" s="12" t="s">
        <v>22</v>
      </c>
      <c r="I681" s="2" t="s">
        <v>51</v>
      </c>
      <c r="J681" s="3" t="n">
        <v>13</v>
      </c>
      <c r="K681" s="12" t="s">
        <v>22</v>
      </c>
      <c r="L681" s="3" t="n">
        <v>2</v>
      </c>
      <c r="O681" s="4" t="s">
        <v>182</v>
      </c>
    </row>
    <row r="682" customFormat="false" ht="15" hidden="false" customHeight="false" outlineLevel="0" collapsed="false">
      <c r="D682" s="3" t="n">
        <v>19</v>
      </c>
      <c r="E682" s="3" t="n">
        <v>8</v>
      </c>
      <c r="F682" s="3" t="n">
        <v>1951</v>
      </c>
      <c r="G682" s="11" t="s">
        <v>118</v>
      </c>
      <c r="H682" s="12" t="s">
        <v>22</v>
      </c>
      <c r="I682" s="2" t="s">
        <v>108</v>
      </c>
      <c r="J682" s="3" t="n">
        <v>6</v>
      </c>
      <c r="K682" s="12" t="s">
        <v>22</v>
      </c>
      <c r="L682" s="3" t="n">
        <v>2</v>
      </c>
      <c r="O682" s="4" t="s">
        <v>182</v>
      </c>
    </row>
    <row r="683" customFormat="false" ht="15" hidden="false" customHeight="false" outlineLevel="0" collapsed="false">
      <c r="D683" s="3" t="n">
        <v>19</v>
      </c>
      <c r="E683" s="3" t="n">
        <v>8</v>
      </c>
      <c r="F683" s="3" t="n">
        <v>1951</v>
      </c>
      <c r="G683" s="2" t="s">
        <v>51</v>
      </c>
      <c r="H683" s="12" t="s">
        <v>22</v>
      </c>
      <c r="I683" s="2" t="s">
        <v>108</v>
      </c>
      <c r="J683" s="3" t="n">
        <v>9</v>
      </c>
      <c r="K683" s="12" t="s">
        <v>22</v>
      </c>
      <c r="L683" s="3" t="n">
        <v>8</v>
      </c>
      <c r="O683" s="4" t="s">
        <v>182</v>
      </c>
    </row>
    <row r="684" customFormat="false" ht="15" hidden="false" customHeight="false" outlineLevel="0" collapsed="false">
      <c r="H684" s="2"/>
      <c r="I684" s="2"/>
    </row>
    <row r="685" customFormat="false" ht="15" hidden="false" customHeight="false" outlineLevel="0" collapsed="false">
      <c r="G685" s="2"/>
      <c r="H685" s="2"/>
      <c r="I685" s="2"/>
    </row>
    <row r="686" customFormat="false" ht="15" hidden="false" customHeight="false" outlineLevel="0" collapsed="false">
      <c r="G686" s="11" t="s">
        <v>221</v>
      </c>
      <c r="H686" s="2"/>
      <c r="I686" s="2"/>
    </row>
    <row r="687" customFormat="false" ht="15" hidden="false" customHeight="false" outlineLevel="0" collapsed="false">
      <c r="D687" s="3" t="n">
        <v>26</v>
      </c>
      <c r="E687" s="3" t="n">
        <v>8</v>
      </c>
      <c r="F687" s="3" t="n">
        <v>1951</v>
      </c>
      <c r="G687" s="2" t="s">
        <v>217</v>
      </c>
      <c r="H687" s="12" t="s">
        <v>22</v>
      </c>
      <c r="I687" s="2" t="s">
        <v>118</v>
      </c>
      <c r="J687" s="3" t="n">
        <v>10</v>
      </c>
      <c r="K687" s="12" t="s">
        <v>22</v>
      </c>
      <c r="L687" s="3" t="n">
        <v>6</v>
      </c>
      <c r="N687" s="3" t="n">
        <v>400</v>
      </c>
      <c r="O687" s="4" t="s">
        <v>120</v>
      </c>
    </row>
    <row r="688" customFormat="false" ht="15" hidden="false" customHeight="false" outlineLevel="0" collapsed="false">
      <c r="D688" s="3" t="n">
        <v>2</v>
      </c>
      <c r="E688" s="3" t="n">
        <v>9</v>
      </c>
      <c r="F688" s="3" t="n">
        <v>1951</v>
      </c>
      <c r="G688" s="11" t="s">
        <v>118</v>
      </c>
      <c r="H688" s="12" t="s">
        <v>22</v>
      </c>
      <c r="I688" s="2" t="s">
        <v>217</v>
      </c>
      <c r="J688" s="3" t="n">
        <v>15</v>
      </c>
      <c r="K688" s="12" t="s">
        <v>22</v>
      </c>
      <c r="L688" s="3" t="n">
        <v>2</v>
      </c>
      <c r="O688" s="4" t="s">
        <v>179</v>
      </c>
    </row>
    <row r="689" customFormat="false" ht="15" hidden="false" customHeight="false" outlineLevel="0" collapsed="false">
      <c r="G689" s="2" t="s">
        <v>296</v>
      </c>
      <c r="H689" s="12"/>
      <c r="I689" s="2"/>
      <c r="K689" s="12"/>
    </row>
    <row r="690" customFormat="false" ht="15" hidden="false" customHeight="false" outlineLevel="0" collapsed="false">
      <c r="G690" s="2"/>
      <c r="H690" s="12"/>
      <c r="I690" s="2"/>
      <c r="K690" s="12"/>
    </row>
    <row r="691" customFormat="false" ht="15" hidden="false" customHeight="false" outlineLevel="0" collapsed="false">
      <c r="G691" s="22" t="s">
        <v>225</v>
      </c>
      <c r="H691" s="2"/>
      <c r="I691" s="2"/>
    </row>
    <row r="692" customFormat="false" ht="15" hidden="false" customHeight="false" outlineLevel="0" collapsed="false">
      <c r="F692" s="3" t="n">
        <v>1951</v>
      </c>
      <c r="G692" s="2" t="s">
        <v>255</v>
      </c>
      <c r="H692" s="12" t="s">
        <v>22</v>
      </c>
      <c r="I692" s="2" t="s">
        <v>118</v>
      </c>
      <c r="J692" s="3" t="n">
        <v>3</v>
      </c>
      <c r="K692" s="12" t="s">
        <v>22</v>
      </c>
      <c r="L692" s="3" t="n">
        <v>6</v>
      </c>
      <c r="O692" s="4" t="s">
        <v>269</v>
      </c>
    </row>
    <row r="693" customFormat="false" ht="15" hidden="false" customHeight="false" outlineLevel="0" collapsed="false">
      <c r="F693" s="3" t="n">
        <v>1951</v>
      </c>
      <c r="G693" s="2" t="s">
        <v>217</v>
      </c>
      <c r="H693" s="12" t="s">
        <v>22</v>
      </c>
      <c r="I693" s="2" t="s">
        <v>295</v>
      </c>
      <c r="J693" s="3" t="n">
        <v>8</v>
      </c>
      <c r="K693" s="12" t="s">
        <v>22</v>
      </c>
      <c r="L693" s="3" t="n">
        <v>5</v>
      </c>
      <c r="O693" s="4" t="s">
        <v>120</v>
      </c>
    </row>
    <row r="694" customFormat="false" ht="15" hidden="false" customHeight="false" outlineLevel="0" collapsed="false">
      <c r="G694" s="2" t="s">
        <v>227</v>
      </c>
      <c r="H694" s="12" t="s">
        <v>22</v>
      </c>
      <c r="I694" s="2" t="s">
        <v>226</v>
      </c>
      <c r="J694" s="3" t="n">
        <v>14</v>
      </c>
      <c r="K694" s="12" t="s">
        <v>22</v>
      </c>
      <c r="L694" s="3" t="n">
        <v>8</v>
      </c>
    </row>
    <row r="695" s="2" customFormat="true" ht="15" hidden="false" customHeight="false" outlineLevel="0" collapsed="false">
      <c r="A695" s="1"/>
      <c r="C695" s="3"/>
      <c r="D695" s="3"/>
      <c r="E695" s="3"/>
      <c r="F695" s="3"/>
      <c r="J695" s="3"/>
      <c r="K695" s="3"/>
      <c r="L695" s="3"/>
      <c r="M695" s="4"/>
      <c r="N695" s="3"/>
      <c r="O695" s="4"/>
    </row>
    <row r="696" s="2" customFormat="true" ht="15" hidden="false" customHeight="false" outlineLevel="0" collapsed="false">
      <c r="A696" s="1"/>
      <c r="C696" s="3"/>
      <c r="D696" s="3"/>
      <c r="E696" s="3"/>
      <c r="F696" s="3"/>
      <c r="J696" s="3"/>
      <c r="K696" s="3"/>
      <c r="L696" s="3"/>
      <c r="M696" s="4"/>
      <c r="N696" s="3"/>
      <c r="O696" s="4"/>
    </row>
    <row r="697" s="2" customFormat="true" ht="15" hidden="false" customHeight="false" outlineLevel="0" collapsed="false">
      <c r="A697" s="13"/>
      <c r="B697" s="14" t="s">
        <v>297</v>
      </c>
      <c r="C697" s="13"/>
      <c r="D697" s="15"/>
      <c r="E697" s="15"/>
      <c r="F697" s="15"/>
      <c r="G697" s="14" t="s">
        <v>298</v>
      </c>
      <c r="H697" s="25"/>
      <c r="I697" s="25"/>
      <c r="J697" s="15"/>
      <c r="K697" s="15"/>
      <c r="L697" s="15"/>
      <c r="M697" s="17"/>
      <c r="N697" s="15"/>
      <c r="O697" s="17"/>
    </row>
    <row r="698" s="2" customFormat="true" ht="15" hidden="false" customHeight="false" outlineLevel="0" collapsed="false">
      <c r="A698" s="1" t="n">
        <v>1</v>
      </c>
      <c r="B698" s="2" t="s">
        <v>118</v>
      </c>
      <c r="C698" s="3"/>
      <c r="D698" s="3" t="n">
        <v>10</v>
      </c>
      <c r="E698" s="3" t="n">
        <v>8</v>
      </c>
      <c r="F698" s="3" t="n">
        <v>1952</v>
      </c>
      <c r="G698" s="2" t="s">
        <v>51</v>
      </c>
      <c r="H698" s="12" t="s">
        <v>22</v>
      </c>
      <c r="I698" s="2" t="s">
        <v>28</v>
      </c>
      <c r="J698" s="3" t="n">
        <v>10</v>
      </c>
      <c r="K698" s="12" t="s">
        <v>22</v>
      </c>
      <c r="L698" s="3" t="n">
        <v>5</v>
      </c>
      <c r="M698" s="4"/>
      <c r="N698" s="3"/>
      <c r="O698" s="4" t="s">
        <v>299</v>
      </c>
    </row>
    <row r="699" s="2" customFormat="true" ht="15" hidden="false" customHeight="false" outlineLevel="0" collapsed="false">
      <c r="A699" s="1" t="n">
        <v>2</v>
      </c>
      <c r="B699" s="2" t="s">
        <v>294</v>
      </c>
      <c r="C699" s="3"/>
      <c r="D699" s="3" t="n">
        <v>10</v>
      </c>
      <c r="E699" s="3" t="n">
        <v>8</v>
      </c>
      <c r="F699" s="3" t="n">
        <v>1952</v>
      </c>
      <c r="G699" s="11" t="s">
        <v>51</v>
      </c>
      <c r="H699" s="12" t="s">
        <v>22</v>
      </c>
      <c r="I699" s="2" t="s">
        <v>300</v>
      </c>
      <c r="J699" s="3" t="n">
        <v>14</v>
      </c>
      <c r="K699" s="12" t="s">
        <v>22</v>
      </c>
      <c r="L699" s="3" t="n">
        <v>6</v>
      </c>
      <c r="M699" s="4"/>
      <c r="N699" s="3"/>
      <c r="O699" s="4" t="s">
        <v>299</v>
      </c>
    </row>
    <row r="700" s="2" customFormat="true" ht="15" hidden="false" customHeight="false" outlineLevel="0" collapsed="false">
      <c r="A700" s="1" t="n">
        <v>3</v>
      </c>
      <c r="B700" s="2" t="s">
        <v>292</v>
      </c>
      <c r="C700" s="3"/>
      <c r="D700" s="3" t="n">
        <v>10</v>
      </c>
      <c r="E700" s="3" t="n">
        <v>8</v>
      </c>
      <c r="F700" s="3" t="n">
        <v>1952</v>
      </c>
      <c r="G700" s="2" t="s">
        <v>300</v>
      </c>
      <c r="H700" s="12" t="s">
        <v>22</v>
      </c>
      <c r="I700" s="2" t="s">
        <v>28</v>
      </c>
      <c r="J700" s="3" t="n">
        <v>12</v>
      </c>
      <c r="K700" s="12" t="s">
        <v>22</v>
      </c>
      <c r="L700" s="3" t="n">
        <v>8</v>
      </c>
      <c r="M700" s="4"/>
      <c r="N700" s="3"/>
      <c r="O700" s="4" t="s">
        <v>299</v>
      </c>
    </row>
    <row r="701" s="2" customFormat="true" ht="15" hidden="false" customHeight="false" outlineLevel="0" collapsed="false">
      <c r="A701" s="1"/>
      <c r="B701" s="2" t="s">
        <v>51</v>
      </c>
      <c r="C701" s="3"/>
      <c r="D701" s="3"/>
      <c r="E701" s="3"/>
      <c r="F701" s="3"/>
      <c r="J701" s="3"/>
      <c r="K701" s="3"/>
      <c r="L701" s="3"/>
      <c r="M701" s="4"/>
      <c r="N701" s="3"/>
      <c r="O701" s="4"/>
    </row>
    <row r="702" s="2" customFormat="true" ht="15" hidden="false" customHeight="false" outlineLevel="0" collapsed="false">
      <c r="A702" s="1" t="n">
        <v>5</v>
      </c>
      <c r="B702" s="2" t="s">
        <v>108</v>
      </c>
      <c r="C702" s="3"/>
      <c r="D702" s="3" t="n">
        <v>10</v>
      </c>
      <c r="E702" s="3" t="n">
        <v>8</v>
      </c>
      <c r="F702" s="3" t="n">
        <v>1952</v>
      </c>
      <c r="G702" s="2" t="s">
        <v>118</v>
      </c>
      <c r="H702" s="12" t="s">
        <v>22</v>
      </c>
      <c r="I702" s="2" t="s">
        <v>301</v>
      </c>
      <c r="J702" s="3" t="n">
        <v>4</v>
      </c>
      <c r="K702" s="12" t="s">
        <v>22</v>
      </c>
      <c r="L702" s="3" t="n">
        <v>0</v>
      </c>
      <c r="M702" s="4"/>
      <c r="N702" s="3"/>
      <c r="O702" s="4" t="s">
        <v>302</v>
      </c>
    </row>
    <row r="703" s="2" customFormat="true" ht="15" hidden="false" customHeight="false" outlineLevel="0" collapsed="false">
      <c r="A703" s="1"/>
      <c r="B703" s="2" t="s">
        <v>266</v>
      </c>
      <c r="C703" s="3"/>
      <c r="D703" s="3" t="n">
        <v>10</v>
      </c>
      <c r="E703" s="3" t="n">
        <v>8</v>
      </c>
      <c r="F703" s="3" t="n">
        <v>1952</v>
      </c>
      <c r="G703" s="11" t="s">
        <v>118</v>
      </c>
      <c r="H703" s="12" t="s">
        <v>22</v>
      </c>
      <c r="I703" s="2" t="s">
        <v>303</v>
      </c>
      <c r="J703" s="3" t="n">
        <v>23</v>
      </c>
      <c r="K703" s="12" t="s">
        <v>22</v>
      </c>
      <c r="L703" s="3" t="n">
        <v>0</v>
      </c>
      <c r="M703" s="4"/>
      <c r="N703" s="3"/>
      <c r="O703" s="4" t="s">
        <v>302</v>
      </c>
    </row>
    <row r="704" s="2" customFormat="true" ht="15" hidden="false" customHeight="false" outlineLevel="0" collapsed="false">
      <c r="A704" s="1" t="n">
        <v>7</v>
      </c>
      <c r="B704" s="2" t="s">
        <v>300</v>
      </c>
      <c r="C704" s="3"/>
      <c r="D704" s="3" t="n">
        <v>10</v>
      </c>
      <c r="E704" s="3" t="n">
        <v>8</v>
      </c>
      <c r="F704" s="3" t="n">
        <v>1952</v>
      </c>
      <c r="G704" s="2" t="s">
        <v>301</v>
      </c>
      <c r="H704" s="12" t="s">
        <v>22</v>
      </c>
      <c r="I704" s="2" t="s">
        <v>303</v>
      </c>
      <c r="J704" s="3" t="n">
        <v>9</v>
      </c>
      <c r="K704" s="12" t="s">
        <v>22</v>
      </c>
      <c r="L704" s="3" t="n">
        <v>6</v>
      </c>
      <c r="M704" s="4"/>
      <c r="N704" s="3"/>
      <c r="O704" s="4" t="s">
        <v>302</v>
      </c>
    </row>
    <row r="705" s="2" customFormat="true" ht="15" hidden="false" customHeight="false" outlineLevel="0" collapsed="false">
      <c r="A705" s="1"/>
      <c r="B705" s="2" t="s">
        <v>301</v>
      </c>
      <c r="C705" s="3"/>
      <c r="D705" s="3"/>
      <c r="E705" s="3"/>
      <c r="F705" s="3"/>
      <c r="J705" s="3"/>
      <c r="K705" s="3"/>
      <c r="L705" s="3"/>
      <c r="M705" s="4"/>
      <c r="N705" s="3"/>
      <c r="O705" s="4"/>
    </row>
    <row r="706" s="2" customFormat="true" ht="15" hidden="false" customHeight="false" outlineLevel="0" collapsed="false">
      <c r="A706" s="1"/>
      <c r="B706" s="2" t="s">
        <v>198</v>
      </c>
      <c r="C706" s="3"/>
      <c r="D706" s="3" t="n">
        <v>10</v>
      </c>
      <c r="E706" s="3" t="n">
        <v>8</v>
      </c>
      <c r="F706" s="3" t="n">
        <v>1952</v>
      </c>
      <c r="G706" s="2" t="s">
        <v>198</v>
      </c>
      <c r="H706" s="12" t="s">
        <v>22</v>
      </c>
      <c r="I706" s="2" t="s">
        <v>294</v>
      </c>
      <c r="J706" s="3" t="n">
        <v>13</v>
      </c>
      <c r="K706" s="12" t="s">
        <v>22</v>
      </c>
      <c r="L706" s="3" t="n">
        <v>3</v>
      </c>
      <c r="M706" s="4"/>
      <c r="N706" s="3"/>
      <c r="O706" s="4" t="s">
        <v>175</v>
      </c>
    </row>
    <row r="707" s="2" customFormat="true" ht="15" hidden="false" customHeight="false" outlineLevel="0" collapsed="false">
      <c r="A707" s="1" t="n">
        <v>10</v>
      </c>
      <c r="B707" s="2" t="s">
        <v>303</v>
      </c>
      <c r="C707" s="3"/>
      <c r="D707" s="3" t="n">
        <v>10</v>
      </c>
      <c r="E707" s="3" t="n">
        <v>8</v>
      </c>
      <c r="F707" s="3" t="n">
        <v>1952</v>
      </c>
      <c r="G707" s="2" t="s">
        <v>198</v>
      </c>
      <c r="H707" s="12" t="s">
        <v>22</v>
      </c>
      <c r="I707" s="2" t="s">
        <v>277</v>
      </c>
      <c r="J707" s="3" t="n">
        <v>12</v>
      </c>
      <c r="K707" s="12" t="s">
        <v>22</v>
      </c>
      <c r="L707" s="3" t="n">
        <v>0</v>
      </c>
      <c r="M707" s="4"/>
      <c r="N707" s="3"/>
      <c r="O707" s="4" t="s">
        <v>175</v>
      </c>
    </row>
    <row r="708" s="2" customFormat="true" ht="15" hidden="false" customHeight="false" outlineLevel="0" collapsed="false">
      <c r="A708" s="1"/>
      <c r="B708" s="2" t="s">
        <v>277</v>
      </c>
      <c r="C708" s="3"/>
      <c r="D708" s="3" t="n">
        <v>10</v>
      </c>
      <c r="E708" s="3" t="n">
        <v>8</v>
      </c>
      <c r="F708" s="3" t="n">
        <v>1952</v>
      </c>
      <c r="G708" s="2" t="s">
        <v>294</v>
      </c>
      <c r="H708" s="12" t="s">
        <v>22</v>
      </c>
      <c r="I708" s="2" t="s">
        <v>277</v>
      </c>
      <c r="J708" s="3" t="n">
        <v>11</v>
      </c>
      <c r="K708" s="12" t="s">
        <v>22</v>
      </c>
      <c r="L708" s="3" t="n">
        <v>8</v>
      </c>
      <c r="M708" s="4"/>
      <c r="N708" s="3"/>
      <c r="O708" s="4" t="s">
        <v>175</v>
      </c>
    </row>
    <row r="709" s="2" customFormat="true" ht="15" hidden="false" customHeight="false" outlineLevel="0" collapsed="false">
      <c r="A709" s="1"/>
      <c r="B709" s="2" t="s">
        <v>28</v>
      </c>
      <c r="C709" s="3"/>
      <c r="D709" s="3"/>
      <c r="E709" s="3"/>
      <c r="F709" s="3"/>
      <c r="G709" s="2" t="s">
        <v>304</v>
      </c>
      <c r="J709" s="3"/>
      <c r="K709" s="3"/>
      <c r="L709" s="3"/>
      <c r="M709" s="4"/>
      <c r="N709" s="3"/>
      <c r="O709" s="4"/>
    </row>
    <row r="710" s="2" customFormat="true" ht="15" hidden="false" customHeight="false" outlineLevel="0" collapsed="false">
      <c r="A710" s="1"/>
      <c r="C710" s="3"/>
      <c r="D710" s="3"/>
      <c r="E710" s="3"/>
      <c r="F710" s="3"/>
      <c r="J710" s="3"/>
      <c r="K710" s="3"/>
      <c r="L710" s="3"/>
      <c r="M710" s="4"/>
      <c r="N710" s="3"/>
      <c r="O710" s="4"/>
    </row>
    <row r="711" s="2" customFormat="true" ht="15" hidden="false" customHeight="false" outlineLevel="0" collapsed="false">
      <c r="A711" s="1"/>
      <c r="B711" s="11" t="s">
        <v>219</v>
      </c>
      <c r="C711" s="3"/>
      <c r="D711" s="3"/>
      <c r="E711" s="3"/>
      <c r="F711" s="3"/>
      <c r="G711" s="11" t="s">
        <v>305</v>
      </c>
      <c r="J711" s="3"/>
      <c r="K711" s="3"/>
      <c r="L711" s="3"/>
      <c r="M711" s="4"/>
      <c r="N711" s="3"/>
      <c r="O711" s="4"/>
    </row>
    <row r="712" s="2" customFormat="true" ht="15" hidden="false" customHeight="false" outlineLevel="0" collapsed="false">
      <c r="A712" s="1" t="n">
        <v>1</v>
      </c>
      <c r="B712" s="2" t="s">
        <v>295</v>
      </c>
      <c r="C712" s="3"/>
      <c r="D712" s="3"/>
      <c r="E712" s="3"/>
      <c r="F712" s="3"/>
      <c r="G712" s="11" t="s">
        <v>306</v>
      </c>
      <c r="J712" s="3"/>
      <c r="K712" s="3"/>
      <c r="L712" s="3"/>
      <c r="M712" s="4"/>
      <c r="N712" s="3"/>
      <c r="O712" s="4"/>
    </row>
    <row r="713" s="2" customFormat="true" ht="15" hidden="false" customHeight="false" outlineLevel="0" collapsed="false">
      <c r="A713" s="1" t="n">
        <v>2</v>
      </c>
      <c r="B713" s="2" t="s">
        <v>118</v>
      </c>
      <c r="C713" s="3"/>
      <c r="D713" s="3"/>
      <c r="E713" s="3"/>
      <c r="F713" s="3"/>
      <c r="G713" s="11" t="s">
        <v>307</v>
      </c>
      <c r="J713" s="3"/>
      <c r="K713" s="3"/>
      <c r="L713" s="3"/>
      <c r="M713" s="4"/>
      <c r="N713" s="3"/>
      <c r="O713" s="4"/>
    </row>
    <row r="714" s="2" customFormat="true" ht="15" hidden="false" customHeight="false" outlineLevel="0" collapsed="false">
      <c r="A714" s="1" t="n">
        <v>3</v>
      </c>
      <c r="B714" s="2" t="s">
        <v>255</v>
      </c>
      <c r="C714" s="3"/>
      <c r="D714" s="3"/>
      <c r="E714" s="3"/>
      <c r="F714" s="3"/>
      <c r="J714" s="3"/>
      <c r="K714" s="3"/>
      <c r="L714" s="3"/>
      <c r="M714" s="4"/>
      <c r="N714" s="3"/>
      <c r="O714" s="4"/>
    </row>
    <row r="715" s="2" customFormat="true" ht="15" hidden="false" customHeight="false" outlineLevel="0" collapsed="false">
      <c r="A715" s="1" t="n">
        <v>4</v>
      </c>
      <c r="B715" s="2" t="s">
        <v>294</v>
      </c>
      <c r="C715" s="3"/>
      <c r="D715" s="3"/>
      <c r="E715" s="3"/>
      <c r="F715" s="3"/>
      <c r="G715" s="11" t="s">
        <v>281</v>
      </c>
      <c r="J715" s="3"/>
      <c r="K715" s="3"/>
      <c r="L715" s="3"/>
      <c r="M715" s="4"/>
      <c r="N715" s="3"/>
      <c r="O715" s="4"/>
    </row>
    <row r="716" s="2" customFormat="true" ht="15" hidden="false" customHeight="false" outlineLevel="0" collapsed="false">
      <c r="A716" s="1"/>
      <c r="C716" s="3"/>
      <c r="D716" s="3" t="n">
        <v>17</v>
      </c>
      <c r="E716" s="3" t="n">
        <v>8</v>
      </c>
      <c r="F716" s="3" t="n">
        <v>1952</v>
      </c>
      <c r="G716" s="2" t="s">
        <v>118</v>
      </c>
      <c r="H716" s="12" t="s">
        <v>22</v>
      </c>
      <c r="I716" s="2" t="s">
        <v>108</v>
      </c>
      <c r="J716" s="3" t="n">
        <v>21</v>
      </c>
      <c r="K716" s="12" t="s">
        <v>22</v>
      </c>
      <c r="L716" s="3" t="n">
        <v>6</v>
      </c>
      <c r="M716" s="4"/>
      <c r="N716" s="3"/>
      <c r="O716" s="4" t="s">
        <v>179</v>
      </c>
    </row>
    <row r="717" s="2" customFormat="true" ht="15" hidden="false" customHeight="false" outlineLevel="0" collapsed="false">
      <c r="A717" s="1"/>
      <c r="C717" s="3"/>
      <c r="D717" s="3" t="n">
        <v>18</v>
      </c>
      <c r="E717" s="3" t="n">
        <v>8</v>
      </c>
      <c r="F717" s="3" t="n">
        <v>1952</v>
      </c>
      <c r="G717" s="11" t="s">
        <v>118</v>
      </c>
      <c r="H717" s="12" t="s">
        <v>22</v>
      </c>
      <c r="I717" s="2" t="s">
        <v>51</v>
      </c>
      <c r="J717" s="3" t="n">
        <v>12</v>
      </c>
      <c r="K717" s="12" t="s">
        <v>22</v>
      </c>
      <c r="L717" s="3" t="n">
        <v>4</v>
      </c>
      <c r="M717" s="4"/>
      <c r="N717" s="3"/>
      <c r="O717" s="4" t="s">
        <v>179</v>
      </c>
    </row>
    <row r="718" s="2" customFormat="true" ht="15" hidden="false" customHeight="false" outlineLevel="0" collapsed="false">
      <c r="A718" s="1"/>
      <c r="C718" s="3"/>
      <c r="D718" s="3" t="n">
        <v>18</v>
      </c>
      <c r="E718" s="3" t="n">
        <v>8</v>
      </c>
      <c r="F718" s="3" t="n">
        <v>1952</v>
      </c>
      <c r="G718" s="2" t="s">
        <v>51</v>
      </c>
      <c r="H718" s="12" t="s">
        <v>22</v>
      </c>
      <c r="I718" s="2" t="s">
        <v>108</v>
      </c>
      <c r="J718" s="3" t="n">
        <v>27</v>
      </c>
      <c r="K718" s="12" t="s">
        <v>22</v>
      </c>
      <c r="L718" s="3" t="n">
        <v>3</v>
      </c>
      <c r="M718" s="4"/>
      <c r="N718" s="3"/>
      <c r="O718" s="4" t="s">
        <v>179</v>
      </c>
    </row>
    <row r="719" s="2" customFormat="true" ht="15" hidden="false" customHeight="false" outlineLevel="0" collapsed="false">
      <c r="A719" s="1"/>
      <c r="C719" s="3"/>
      <c r="D719" s="3"/>
      <c r="E719" s="3"/>
      <c r="F719" s="3"/>
      <c r="J719" s="3"/>
      <c r="K719" s="3"/>
      <c r="L719" s="3"/>
      <c r="M719" s="4"/>
      <c r="N719" s="3"/>
      <c r="O719" s="4"/>
    </row>
    <row r="720" s="2" customFormat="true" ht="15" hidden="false" customHeight="false" outlineLevel="0" collapsed="false">
      <c r="A720" s="1"/>
      <c r="C720" s="3"/>
      <c r="D720" s="3" t="n">
        <v>17</v>
      </c>
      <c r="E720" s="3" t="n">
        <v>8</v>
      </c>
      <c r="F720" s="3" t="n">
        <v>1952</v>
      </c>
      <c r="G720" s="2" t="s">
        <v>294</v>
      </c>
      <c r="H720" s="12" t="s">
        <v>22</v>
      </c>
      <c r="I720" s="2" t="s">
        <v>292</v>
      </c>
      <c r="J720" s="3" t="n">
        <v>6</v>
      </c>
      <c r="K720" s="12" t="s">
        <v>22</v>
      </c>
      <c r="L720" s="3" t="n">
        <v>3</v>
      </c>
      <c r="M720" s="4"/>
      <c r="N720" s="3"/>
      <c r="O720" s="4" t="s">
        <v>267</v>
      </c>
    </row>
    <row r="721" s="2" customFormat="true" ht="15" hidden="false" customHeight="false" outlineLevel="0" collapsed="false">
      <c r="A721" s="1"/>
      <c r="C721" s="3"/>
      <c r="D721" s="3" t="n">
        <v>17</v>
      </c>
      <c r="E721" s="3" t="n">
        <v>8</v>
      </c>
      <c r="F721" s="3" t="n">
        <v>1952</v>
      </c>
      <c r="G721" s="11" t="s">
        <v>294</v>
      </c>
      <c r="H721" s="12" t="s">
        <v>22</v>
      </c>
      <c r="I721" s="2" t="s">
        <v>266</v>
      </c>
      <c r="J721" s="3" t="n">
        <v>7</v>
      </c>
      <c r="K721" s="12" t="s">
        <v>22</v>
      </c>
      <c r="L721" s="3" t="n">
        <v>1</v>
      </c>
      <c r="M721" s="4"/>
      <c r="N721" s="3"/>
      <c r="O721" s="4" t="s">
        <v>267</v>
      </c>
    </row>
    <row r="722" s="2" customFormat="true" ht="15" hidden="false" customHeight="false" outlineLevel="0" collapsed="false">
      <c r="A722" s="1"/>
      <c r="C722" s="3"/>
      <c r="D722" s="3" t="n">
        <v>17</v>
      </c>
      <c r="E722" s="3" t="n">
        <v>8</v>
      </c>
      <c r="F722" s="3" t="n">
        <v>1952</v>
      </c>
      <c r="G722" s="2" t="s">
        <v>292</v>
      </c>
      <c r="H722" s="12" t="s">
        <v>22</v>
      </c>
      <c r="I722" s="2" t="s">
        <v>266</v>
      </c>
      <c r="J722" s="3" t="n">
        <v>4</v>
      </c>
      <c r="K722" s="12" t="s">
        <v>22</v>
      </c>
      <c r="L722" s="3" t="n">
        <v>2</v>
      </c>
      <c r="M722" s="4"/>
      <c r="N722" s="3"/>
      <c r="O722" s="4" t="s">
        <v>267</v>
      </c>
    </row>
    <row r="723" s="2" customFormat="true" ht="15" hidden="false" customHeight="false" outlineLevel="0" collapsed="false">
      <c r="A723" s="1"/>
      <c r="C723" s="3"/>
      <c r="D723" s="3"/>
      <c r="E723" s="3"/>
      <c r="F723" s="3"/>
      <c r="G723" s="4"/>
      <c r="J723" s="3"/>
      <c r="K723" s="3"/>
      <c r="L723" s="3"/>
      <c r="M723" s="4"/>
      <c r="N723" s="3"/>
      <c r="O723" s="4"/>
    </row>
    <row r="724" s="2" customFormat="true" ht="15" hidden="false" customHeight="false" outlineLevel="0" collapsed="false">
      <c r="A724" s="1"/>
      <c r="C724" s="3"/>
      <c r="D724" s="3"/>
      <c r="E724" s="3"/>
      <c r="F724" s="3"/>
      <c r="G724" s="11" t="s">
        <v>221</v>
      </c>
      <c r="J724" s="3"/>
      <c r="K724" s="3"/>
      <c r="L724" s="3"/>
      <c r="M724" s="4"/>
      <c r="N724" s="3"/>
      <c r="O724" s="4"/>
    </row>
    <row r="725" s="2" customFormat="true" ht="15" hidden="false" customHeight="false" outlineLevel="0" collapsed="false">
      <c r="A725" s="1"/>
      <c r="C725" s="3"/>
      <c r="D725" s="3"/>
      <c r="E725" s="3"/>
      <c r="F725" s="3" t="n">
        <v>1952</v>
      </c>
      <c r="G725" s="2" t="s">
        <v>118</v>
      </c>
      <c r="H725" s="12" t="s">
        <v>22</v>
      </c>
      <c r="I725" s="2" t="s">
        <v>294</v>
      </c>
      <c r="J725" s="3" t="n">
        <v>10</v>
      </c>
      <c r="K725" s="12" t="s">
        <v>22</v>
      </c>
      <c r="L725" s="3" t="n">
        <v>6</v>
      </c>
      <c r="M725" s="4"/>
      <c r="N725" s="3"/>
      <c r="O725" s="4" t="s">
        <v>179</v>
      </c>
    </row>
    <row r="726" s="2" customFormat="true" ht="15" hidden="false" customHeight="false" outlineLevel="0" collapsed="false">
      <c r="A726" s="1"/>
      <c r="C726" s="3"/>
      <c r="D726" s="3"/>
      <c r="E726" s="3"/>
      <c r="F726" s="3" t="n">
        <v>1952</v>
      </c>
      <c r="G726" s="2" t="s">
        <v>294</v>
      </c>
      <c r="H726" s="12" t="s">
        <v>22</v>
      </c>
      <c r="I726" s="11" t="s">
        <v>118</v>
      </c>
      <c r="J726" s="3" t="n">
        <v>4</v>
      </c>
      <c r="K726" s="12" t="s">
        <v>22</v>
      </c>
      <c r="L726" s="3" t="n">
        <v>1</v>
      </c>
      <c r="M726" s="4"/>
      <c r="N726" s="3"/>
      <c r="O726" s="4" t="s">
        <v>238</v>
      </c>
    </row>
    <row r="727" s="2" customFormat="true" ht="15" hidden="false" customHeight="false" outlineLevel="0" collapsed="false">
      <c r="A727" s="1"/>
      <c r="C727" s="3"/>
      <c r="D727" s="3"/>
      <c r="E727" s="3"/>
      <c r="F727" s="3"/>
      <c r="G727" s="2" t="s">
        <v>308</v>
      </c>
      <c r="H727" s="12"/>
      <c r="J727" s="3"/>
      <c r="K727" s="12"/>
      <c r="L727" s="3"/>
      <c r="M727" s="4"/>
      <c r="N727" s="3"/>
      <c r="O727" s="4"/>
    </row>
    <row r="728" s="2" customFormat="true" ht="15" hidden="false" customHeight="false" outlineLevel="0" collapsed="false">
      <c r="A728" s="1"/>
      <c r="C728" s="3"/>
      <c r="D728" s="3"/>
      <c r="E728" s="3"/>
      <c r="F728" s="3"/>
      <c r="H728" s="12"/>
      <c r="J728" s="3"/>
      <c r="K728" s="12"/>
      <c r="L728" s="3"/>
      <c r="M728" s="4"/>
      <c r="N728" s="3"/>
      <c r="O728" s="4"/>
    </row>
    <row r="729" s="2" customFormat="true" ht="15" hidden="false" customHeight="false" outlineLevel="0" collapsed="false">
      <c r="A729" s="1"/>
      <c r="C729" s="3"/>
      <c r="D729" s="3"/>
      <c r="E729" s="3"/>
      <c r="F729" s="3"/>
      <c r="G729" s="22" t="s">
        <v>225</v>
      </c>
      <c r="J729" s="3"/>
      <c r="K729" s="3"/>
      <c r="L729" s="3"/>
      <c r="M729" s="4"/>
      <c r="N729" s="3"/>
      <c r="O729" s="4"/>
    </row>
    <row r="730" s="2" customFormat="true" ht="15" hidden="false" customHeight="false" outlineLevel="0" collapsed="false">
      <c r="A730" s="1"/>
      <c r="C730" s="3"/>
      <c r="D730" s="3"/>
      <c r="E730" s="3"/>
      <c r="F730" s="3" t="n">
        <v>1952</v>
      </c>
      <c r="G730" s="2" t="s">
        <v>295</v>
      </c>
      <c r="H730" s="12" t="s">
        <v>22</v>
      </c>
      <c r="I730" s="2" t="s">
        <v>118</v>
      </c>
      <c r="J730" s="3" t="n">
        <v>5</v>
      </c>
      <c r="K730" s="12" t="s">
        <v>22</v>
      </c>
      <c r="L730" s="3" t="n">
        <v>1</v>
      </c>
      <c r="M730" s="4"/>
      <c r="N730" s="3"/>
      <c r="O730" s="4"/>
    </row>
    <row r="731" s="2" customFormat="true" ht="15" hidden="false" customHeight="false" outlineLevel="0" collapsed="false">
      <c r="A731" s="1"/>
      <c r="C731" s="3"/>
      <c r="D731" s="3"/>
      <c r="E731" s="3"/>
      <c r="F731" s="3" t="n">
        <v>1952</v>
      </c>
      <c r="G731" s="2" t="s">
        <v>255</v>
      </c>
      <c r="H731" s="12" t="s">
        <v>22</v>
      </c>
      <c r="I731" s="2" t="s">
        <v>309</v>
      </c>
      <c r="J731" s="3" t="n">
        <v>8</v>
      </c>
      <c r="K731" s="12" t="s">
        <v>22</v>
      </c>
      <c r="L731" s="3" t="n">
        <v>5</v>
      </c>
      <c r="M731" s="4"/>
      <c r="N731" s="3"/>
      <c r="O731" s="4"/>
    </row>
    <row r="732" s="2" customFormat="true" ht="15" hidden="false" customHeight="false" outlineLevel="0" collapsed="false">
      <c r="A732" s="1"/>
      <c r="C732" s="3"/>
      <c r="D732" s="3"/>
      <c r="E732" s="3"/>
      <c r="F732" s="3"/>
      <c r="G732" s="2" t="s">
        <v>226</v>
      </c>
      <c r="H732" s="12" t="s">
        <v>22</v>
      </c>
      <c r="I732" s="2" t="s">
        <v>227</v>
      </c>
      <c r="J732" s="3" t="n">
        <v>13</v>
      </c>
      <c r="K732" s="12" t="s">
        <v>22</v>
      </c>
      <c r="L732" s="3" t="n">
        <v>6</v>
      </c>
      <c r="M732" s="4"/>
      <c r="N732" s="3"/>
      <c r="O732" s="4"/>
    </row>
    <row r="733" s="2" customFormat="true" ht="15" hidden="false" customHeight="false" outlineLevel="0" collapsed="false">
      <c r="A733" s="1"/>
      <c r="C733" s="3"/>
      <c r="D733" s="3"/>
      <c r="E733" s="3"/>
      <c r="F733" s="3"/>
      <c r="J733" s="3"/>
      <c r="K733" s="3"/>
      <c r="L733" s="3"/>
      <c r="M733" s="4"/>
      <c r="N733" s="3"/>
      <c r="O733" s="4"/>
    </row>
    <row r="734" s="2" customFormat="true" ht="15" hidden="false" customHeight="false" outlineLevel="0" collapsed="false">
      <c r="A734" s="1"/>
      <c r="C734" s="3"/>
      <c r="D734" s="3"/>
      <c r="E734" s="3"/>
      <c r="F734" s="3"/>
      <c r="J734" s="3"/>
      <c r="K734" s="3"/>
      <c r="L734" s="3"/>
      <c r="M734" s="4"/>
      <c r="N734" s="3"/>
      <c r="O734" s="4"/>
    </row>
    <row r="735" s="2" customFormat="true" ht="15" hidden="false" customHeight="false" outlineLevel="0" collapsed="false">
      <c r="A735" s="13"/>
      <c r="B735" s="14" t="s">
        <v>310</v>
      </c>
      <c r="C735" s="13"/>
      <c r="D735" s="15"/>
      <c r="E735" s="15"/>
      <c r="F735" s="15"/>
      <c r="G735" s="14" t="s">
        <v>311</v>
      </c>
      <c r="H735" s="25"/>
      <c r="I735" s="25"/>
      <c r="J735" s="15"/>
      <c r="K735" s="15"/>
      <c r="L735" s="15"/>
      <c r="M735" s="17"/>
      <c r="N735" s="15"/>
      <c r="O735" s="17"/>
    </row>
    <row r="736" s="2" customFormat="true" ht="15" hidden="false" customHeight="false" outlineLevel="0" collapsed="false">
      <c r="A736" s="1" t="n">
        <v>1</v>
      </c>
      <c r="B736" s="2" t="s">
        <v>51</v>
      </c>
      <c r="C736" s="3"/>
      <c r="D736" s="3" t="n">
        <v>8</v>
      </c>
      <c r="E736" s="3" t="n">
        <v>8</v>
      </c>
      <c r="F736" s="3" t="n">
        <v>1953</v>
      </c>
      <c r="G736" s="2" t="s">
        <v>51</v>
      </c>
      <c r="H736" s="12" t="s">
        <v>22</v>
      </c>
      <c r="I736" s="2" t="s">
        <v>40</v>
      </c>
      <c r="J736" s="3" t="n">
        <v>5</v>
      </c>
      <c r="K736" s="12" t="s">
        <v>22</v>
      </c>
      <c r="L736" s="3" t="n">
        <v>1</v>
      </c>
      <c r="M736" s="4"/>
      <c r="N736" s="3"/>
      <c r="O736" s="4" t="s">
        <v>70</v>
      </c>
    </row>
    <row r="737" s="2" customFormat="true" ht="15" hidden="false" customHeight="false" outlineLevel="0" collapsed="false">
      <c r="A737" s="1" t="n">
        <v>2</v>
      </c>
      <c r="B737" s="2" t="s">
        <v>217</v>
      </c>
      <c r="C737" s="3"/>
      <c r="D737" s="3" t="n">
        <v>9</v>
      </c>
      <c r="E737" s="3" t="n">
        <v>8</v>
      </c>
      <c r="F737" s="3" t="n">
        <v>1953</v>
      </c>
      <c r="G737" s="11" t="s">
        <v>51</v>
      </c>
      <c r="H737" s="12" t="s">
        <v>22</v>
      </c>
      <c r="I737" s="2" t="s">
        <v>300</v>
      </c>
      <c r="J737" s="3" t="n">
        <v>6</v>
      </c>
      <c r="K737" s="12" t="s">
        <v>22</v>
      </c>
      <c r="L737" s="3" t="n">
        <v>0</v>
      </c>
      <c r="M737" s="4"/>
      <c r="N737" s="3"/>
      <c r="O737" s="4" t="s">
        <v>70</v>
      </c>
    </row>
    <row r="738" s="2" customFormat="true" ht="15" hidden="false" customHeight="false" outlineLevel="0" collapsed="false">
      <c r="A738" s="1" t="n">
        <v>3</v>
      </c>
      <c r="B738" s="2" t="s">
        <v>243</v>
      </c>
      <c r="C738" s="3"/>
      <c r="D738" s="3" t="n">
        <v>9</v>
      </c>
      <c r="E738" s="3" t="n">
        <v>8</v>
      </c>
      <c r="F738" s="3" t="n">
        <v>1953</v>
      </c>
      <c r="G738" s="2" t="s">
        <v>300</v>
      </c>
      <c r="H738" s="12" t="s">
        <v>22</v>
      </c>
      <c r="I738" s="2" t="s">
        <v>40</v>
      </c>
      <c r="J738" s="3" t="n">
        <v>5</v>
      </c>
      <c r="K738" s="12" t="s">
        <v>22</v>
      </c>
      <c r="L738" s="3" t="n">
        <v>4</v>
      </c>
      <c r="M738" s="4"/>
      <c r="N738" s="3"/>
      <c r="O738" s="4" t="s">
        <v>70</v>
      </c>
    </row>
    <row r="739" s="2" customFormat="true" ht="15" hidden="false" customHeight="false" outlineLevel="0" collapsed="false">
      <c r="A739" s="1"/>
      <c r="B739" s="2" t="s">
        <v>292</v>
      </c>
      <c r="C739" s="3"/>
      <c r="D739" s="3"/>
      <c r="E739" s="3"/>
      <c r="F739" s="3"/>
      <c r="J739" s="3"/>
      <c r="K739" s="3"/>
      <c r="L739" s="3"/>
      <c r="M739" s="4"/>
      <c r="N739" s="3"/>
      <c r="O739" s="4"/>
    </row>
    <row r="740" s="2" customFormat="true" ht="15" hidden="false" customHeight="false" outlineLevel="0" collapsed="false">
      <c r="A740" s="1" t="n">
        <v>5</v>
      </c>
      <c r="B740" s="2" t="s">
        <v>165</v>
      </c>
      <c r="C740" s="3"/>
      <c r="D740" s="3" t="n">
        <v>8</v>
      </c>
      <c r="E740" s="3" t="n">
        <v>8</v>
      </c>
      <c r="F740" s="3" t="n">
        <v>1953</v>
      </c>
      <c r="G740" s="11" t="s">
        <v>165</v>
      </c>
      <c r="H740" s="12" t="s">
        <v>22</v>
      </c>
      <c r="I740" s="2" t="s">
        <v>108</v>
      </c>
      <c r="J740" s="3" t="n">
        <v>9</v>
      </c>
      <c r="K740" s="12" t="s">
        <v>22</v>
      </c>
      <c r="L740" s="3" t="n">
        <v>7</v>
      </c>
      <c r="M740" s="4"/>
      <c r="N740" s="3"/>
      <c r="O740" s="4" t="s">
        <v>155</v>
      </c>
    </row>
    <row r="741" s="2" customFormat="true" ht="15" hidden="false" customHeight="false" outlineLevel="0" collapsed="false">
      <c r="A741" s="1"/>
      <c r="B741" s="2" t="s">
        <v>93</v>
      </c>
      <c r="C741" s="3"/>
      <c r="D741" s="3"/>
      <c r="E741" s="3"/>
      <c r="F741" s="3"/>
      <c r="G741" s="2" t="s">
        <v>293</v>
      </c>
      <c r="J741" s="3"/>
      <c r="K741" s="3"/>
      <c r="L741" s="3"/>
      <c r="M741" s="4"/>
      <c r="N741" s="3"/>
      <c r="O741" s="4"/>
    </row>
    <row r="742" s="2" customFormat="true" ht="15" hidden="false" customHeight="false" outlineLevel="0" collapsed="false">
      <c r="A742" s="1" t="n">
        <v>7</v>
      </c>
      <c r="B742" s="2" t="s">
        <v>294</v>
      </c>
      <c r="C742" s="3"/>
      <c r="D742" s="3"/>
      <c r="E742" s="3"/>
      <c r="F742" s="3"/>
      <c r="J742" s="3"/>
      <c r="K742" s="3"/>
      <c r="L742" s="3"/>
      <c r="M742" s="4"/>
      <c r="N742" s="3"/>
      <c r="O742" s="4"/>
    </row>
    <row r="743" s="2" customFormat="true" ht="15" hidden="false" customHeight="false" outlineLevel="0" collapsed="false">
      <c r="A743" s="1"/>
      <c r="B743" s="2" t="s">
        <v>312</v>
      </c>
      <c r="C743" s="3"/>
      <c r="D743" s="3" t="n">
        <v>8</v>
      </c>
      <c r="E743" s="3" t="n">
        <v>8</v>
      </c>
      <c r="F743" s="3" t="n">
        <v>1953</v>
      </c>
      <c r="G743" s="2" t="s">
        <v>243</v>
      </c>
      <c r="H743" s="12" t="s">
        <v>22</v>
      </c>
      <c r="I743" s="2" t="s">
        <v>312</v>
      </c>
      <c r="J743" s="3" t="n">
        <v>7</v>
      </c>
      <c r="K743" s="12" t="s">
        <v>22</v>
      </c>
      <c r="L743" s="3" t="n">
        <v>5</v>
      </c>
      <c r="M743" s="4"/>
      <c r="N743" s="3"/>
      <c r="O743" s="4" t="s">
        <v>184</v>
      </c>
    </row>
    <row r="744" s="2" customFormat="true" ht="15" hidden="false" customHeight="false" outlineLevel="0" collapsed="false">
      <c r="A744" s="1"/>
      <c r="B744" s="2" t="s">
        <v>300</v>
      </c>
      <c r="C744" s="3"/>
      <c r="D744" s="3" t="n">
        <v>9</v>
      </c>
      <c r="E744" s="3" t="n">
        <v>8</v>
      </c>
      <c r="F744" s="3" t="n">
        <v>1953</v>
      </c>
      <c r="G744" s="11" t="s">
        <v>243</v>
      </c>
      <c r="H744" s="12" t="s">
        <v>22</v>
      </c>
      <c r="I744" s="2" t="s">
        <v>303</v>
      </c>
      <c r="J744" s="3" t="n">
        <v>17</v>
      </c>
      <c r="K744" s="12" t="s">
        <v>22</v>
      </c>
      <c r="L744" s="3" t="n">
        <v>2</v>
      </c>
      <c r="M744" s="4"/>
      <c r="N744" s="3"/>
      <c r="O744" s="4" t="s">
        <v>184</v>
      </c>
    </row>
    <row r="745" s="2" customFormat="true" ht="15" hidden="false" customHeight="false" outlineLevel="0" collapsed="false">
      <c r="A745" s="1" t="n">
        <v>10</v>
      </c>
      <c r="B745" s="2" t="s">
        <v>40</v>
      </c>
      <c r="C745" s="3"/>
      <c r="D745" s="3" t="n">
        <v>9</v>
      </c>
      <c r="E745" s="3" t="n">
        <v>8</v>
      </c>
      <c r="F745" s="3" t="n">
        <v>1953</v>
      </c>
      <c r="G745" s="2" t="s">
        <v>312</v>
      </c>
      <c r="H745" s="12" t="s">
        <v>22</v>
      </c>
      <c r="I745" s="2" t="s">
        <v>303</v>
      </c>
      <c r="J745" s="3" t="n">
        <v>7</v>
      </c>
      <c r="K745" s="12" t="s">
        <v>22</v>
      </c>
      <c r="L745" s="3" t="n">
        <v>1</v>
      </c>
      <c r="M745" s="4"/>
      <c r="N745" s="3"/>
      <c r="O745" s="4" t="s">
        <v>184</v>
      </c>
    </row>
    <row r="746" s="2" customFormat="true" ht="15" hidden="false" customHeight="false" outlineLevel="0" collapsed="false">
      <c r="A746" s="1"/>
      <c r="B746" s="2" t="s">
        <v>303</v>
      </c>
      <c r="C746" s="3"/>
      <c r="D746" s="3"/>
      <c r="E746" s="3"/>
      <c r="F746" s="3"/>
      <c r="J746" s="3"/>
      <c r="K746" s="3"/>
      <c r="L746" s="3"/>
      <c r="M746" s="4"/>
      <c r="N746" s="3"/>
      <c r="O746" s="4"/>
    </row>
    <row r="747" s="2" customFormat="true" ht="15" hidden="false" customHeight="false" outlineLevel="0" collapsed="false">
      <c r="A747" s="1"/>
      <c r="B747" s="2" t="s">
        <v>287</v>
      </c>
      <c r="C747" s="3"/>
      <c r="D747" s="3" t="n">
        <v>8</v>
      </c>
      <c r="E747" s="3" t="n">
        <v>8</v>
      </c>
      <c r="F747" s="3" t="n">
        <v>1953</v>
      </c>
      <c r="G747" s="11" t="s">
        <v>93</v>
      </c>
      <c r="H747" s="12" t="s">
        <v>22</v>
      </c>
      <c r="I747" s="2" t="s">
        <v>313</v>
      </c>
      <c r="J747" s="3" t="n">
        <v>1</v>
      </c>
      <c r="K747" s="12" t="s">
        <v>22</v>
      </c>
      <c r="L747" s="3" t="n">
        <v>0</v>
      </c>
      <c r="M747" s="4"/>
      <c r="N747" s="3"/>
      <c r="O747" s="4" t="s">
        <v>314</v>
      </c>
    </row>
    <row r="748" s="2" customFormat="true" ht="15" hidden="false" customHeight="false" outlineLevel="0" collapsed="false">
      <c r="A748" s="1"/>
      <c r="B748" s="2" t="s">
        <v>315</v>
      </c>
      <c r="C748" s="3"/>
      <c r="D748" s="3"/>
      <c r="E748" s="3"/>
      <c r="F748" s="3"/>
      <c r="G748" s="2" t="s">
        <v>316</v>
      </c>
      <c r="J748" s="3"/>
      <c r="K748" s="3"/>
      <c r="L748" s="3"/>
      <c r="M748" s="4"/>
      <c r="N748" s="3"/>
      <c r="O748" s="4"/>
    </row>
    <row r="749" s="2" customFormat="true" ht="15" hidden="false" customHeight="false" outlineLevel="0" collapsed="false">
      <c r="A749" s="1"/>
      <c r="C749" s="3"/>
      <c r="D749" s="3"/>
      <c r="E749" s="3"/>
      <c r="F749" s="3"/>
      <c r="J749" s="3"/>
      <c r="K749" s="3"/>
      <c r="L749" s="3"/>
      <c r="M749" s="4"/>
      <c r="N749" s="3"/>
      <c r="O749" s="4"/>
    </row>
    <row r="750" s="2" customFormat="true" ht="15" hidden="false" customHeight="false" outlineLevel="0" collapsed="false">
      <c r="A750" s="1"/>
      <c r="B750" s="11" t="s">
        <v>219</v>
      </c>
      <c r="C750" s="3"/>
      <c r="D750" s="3" t="n">
        <v>8</v>
      </c>
      <c r="E750" s="3" t="n">
        <v>8</v>
      </c>
      <c r="F750" s="3" t="n">
        <v>1953</v>
      </c>
      <c r="G750" s="2" t="s">
        <v>217</v>
      </c>
      <c r="H750" s="12" t="s">
        <v>22</v>
      </c>
      <c r="I750" s="2" t="s">
        <v>294</v>
      </c>
      <c r="J750" s="3" t="n">
        <v>14</v>
      </c>
      <c r="K750" s="12" t="s">
        <v>22</v>
      </c>
      <c r="L750" s="3" t="n">
        <v>6</v>
      </c>
      <c r="M750" s="4"/>
      <c r="N750" s="3"/>
      <c r="O750" s="4" t="s">
        <v>288</v>
      </c>
    </row>
    <row r="751" s="2" customFormat="true" ht="15" hidden="false" customHeight="false" outlineLevel="0" collapsed="false">
      <c r="A751" s="1" t="n">
        <v>1</v>
      </c>
      <c r="B751" s="2" t="s">
        <v>51</v>
      </c>
      <c r="C751" s="3"/>
      <c r="D751" s="3" t="n">
        <v>9</v>
      </c>
      <c r="E751" s="3" t="n">
        <v>8</v>
      </c>
      <c r="F751" s="3" t="n">
        <v>1953</v>
      </c>
      <c r="G751" s="11" t="s">
        <v>217</v>
      </c>
      <c r="H751" s="12" t="s">
        <v>22</v>
      </c>
      <c r="I751" s="2" t="s">
        <v>287</v>
      </c>
      <c r="J751" s="3" t="n">
        <v>9</v>
      </c>
      <c r="K751" s="12" t="s">
        <v>22</v>
      </c>
      <c r="L751" s="3" t="n">
        <v>6</v>
      </c>
      <c r="M751" s="4"/>
      <c r="N751" s="3"/>
      <c r="O751" s="4" t="s">
        <v>288</v>
      </c>
    </row>
    <row r="752" s="2" customFormat="true" ht="15" hidden="false" customHeight="false" outlineLevel="0" collapsed="false">
      <c r="A752" s="1" t="n">
        <v>2</v>
      </c>
      <c r="B752" s="2" t="s">
        <v>317</v>
      </c>
      <c r="C752" s="3"/>
      <c r="D752" s="3" t="n">
        <v>9</v>
      </c>
      <c r="E752" s="3" t="n">
        <v>8</v>
      </c>
      <c r="F752" s="3" t="n">
        <v>1953</v>
      </c>
      <c r="G752" s="2" t="s">
        <v>294</v>
      </c>
      <c r="H752" s="12" t="s">
        <v>22</v>
      </c>
      <c r="I752" s="2" t="s">
        <v>287</v>
      </c>
      <c r="J752" s="3" t="n">
        <v>7</v>
      </c>
      <c r="K752" s="12" t="s">
        <v>22</v>
      </c>
      <c r="L752" s="3" t="n">
        <v>3</v>
      </c>
      <c r="M752" s="4"/>
      <c r="N752" s="3"/>
      <c r="O752" s="4" t="s">
        <v>288</v>
      </c>
    </row>
    <row r="753" s="2" customFormat="true" ht="15" hidden="false" customHeight="false" outlineLevel="0" collapsed="false">
      <c r="A753" s="1" t="n">
        <v>3</v>
      </c>
      <c r="B753" s="2" t="s">
        <v>217</v>
      </c>
      <c r="C753" s="3"/>
      <c r="D753" s="3"/>
      <c r="E753" s="3"/>
      <c r="F753" s="3"/>
      <c r="J753" s="3"/>
      <c r="K753" s="3"/>
      <c r="L753" s="3"/>
      <c r="M753" s="4"/>
      <c r="N753" s="3"/>
      <c r="O753" s="4"/>
    </row>
    <row r="754" s="2" customFormat="true" ht="15" hidden="false" customHeight="false" outlineLevel="0" collapsed="false">
      <c r="A754" s="1" t="n">
        <v>4</v>
      </c>
      <c r="B754" s="2" t="s">
        <v>318</v>
      </c>
      <c r="C754" s="3"/>
      <c r="D754" s="3" t="n">
        <v>8</v>
      </c>
      <c r="E754" s="3" t="n">
        <v>8</v>
      </c>
      <c r="F754" s="3" t="n">
        <v>1953</v>
      </c>
      <c r="G754" s="11" t="s">
        <v>292</v>
      </c>
      <c r="H754" s="12" t="s">
        <v>22</v>
      </c>
      <c r="I754" s="2" t="s">
        <v>315</v>
      </c>
      <c r="J754" s="3" t="n">
        <v>10</v>
      </c>
      <c r="K754" s="12" t="s">
        <v>22</v>
      </c>
      <c r="L754" s="3" t="n">
        <v>8</v>
      </c>
      <c r="M754" s="4"/>
      <c r="N754" s="3"/>
      <c r="O754" s="4" t="s">
        <v>319</v>
      </c>
    </row>
    <row r="755" s="2" customFormat="true" ht="15" hidden="false" customHeight="false" outlineLevel="0" collapsed="false">
      <c r="A755" s="1"/>
      <c r="C755" s="3"/>
      <c r="D755" s="3"/>
      <c r="E755" s="3"/>
      <c r="F755" s="3"/>
      <c r="G755" s="4"/>
      <c r="J755" s="3"/>
      <c r="K755" s="3"/>
      <c r="L755" s="3"/>
      <c r="M755" s="4"/>
      <c r="N755" s="3"/>
      <c r="O755" s="4"/>
    </row>
    <row r="756" s="2" customFormat="true" ht="15" hidden="false" customHeight="false" outlineLevel="0" collapsed="false">
      <c r="A756" s="1"/>
      <c r="C756" s="3"/>
      <c r="D756" s="3"/>
      <c r="E756" s="3"/>
      <c r="F756" s="3"/>
      <c r="G756" s="11" t="s">
        <v>281</v>
      </c>
      <c r="J756" s="3"/>
      <c r="K756" s="3"/>
      <c r="L756" s="3"/>
      <c r="M756" s="4"/>
      <c r="N756" s="3"/>
      <c r="O756" s="4"/>
    </row>
    <row r="757" s="2" customFormat="true" ht="15" hidden="false" customHeight="false" outlineLevel="0" collapsed="false">
      <c r="A757" s="1"/>
      <c r="C757" s="3"/>
      <c r="D757" s="3" t="n">
        <v>16</v>
      </c>
      <c r="E757" s="3" t="n">
        <v>8</v>
      </c>
      <c r="F757" s="3" t="n">
        <v>1953</v>
      </c>
      <c r="G757" s="2" t="s">
        <v>51</v>
      </c>
      <c r="H757" s="12" t="s">
        <v>22</v>
      </c>
      <c r="I757" s="2" t="s">
        <v>243</v>
      </c>
      <c r="J757" s="3" t="n">
        <v>4</v>
      </c>
      <c r="K757" s="12" t="s">
        <v>22</v>
      </c>
      <c r="L757" s="3" t="n">
        <v>3</v>
      </c>
      <c r="M757" s="4"/>
      <c r="N757" s="3"/>
      <c r="O757" s="4" t="s">
        <v>258</v>
      </c>
    </row>
    <row r="758" s="2" customFormat="true" ht="15" hidden="false" customHeight="false" outlineLevel="0" collapsed="false">
      <c r="A758" s="1"/>
      <c r="C758" s="3"/>
      <c r="D758" s="3" t="n">
        <v>16</v>
      </c>
      <c r="E758" s="3" t="n">
        <v>8</v>
      </c>
      <c r="F758" s="3" t="n">
        <v>1953</v>
      </c>
      <c r="G758" s="11" t="s">
        <v>51</v>
      </c>
      <c r="H758" s="12" t="s">
        <v>22</v>
      </c>
      <c r="I758" s="2" t="s">
        <v>165</v>
      </c>
      <c r="J758" s="3" t="n">
        <v>9</v>
      </c>
      <c r="K758" s="12" t="s">
        <v>22</v>
      </c>
      <c r="L758" s="3" t="n">
        <v>1</v>
      </c>
      <c r="M758" s="4"/>
      <c r="N758" s="3"/>
      <c r="O758" s="4" t="s">
        <v>258</v>
      </c>
    </row>
    <row r="759" s="2" customFormat="true" ht="15" hidden="false" customHeight="false" outlineLevel="0" collapsed="false">
      <c r="A759" s="1"/>
      <c r="C759" s="3"/>
      <c r="D759" s="3" t="n">
        <v>16</v>
      </c>
      <c r="E759" s="3" t="n">
        <v>8</v>
      </c>
      <c r="F759" s="3" t="n">
        <v>1953</v>
      </c>
      <c r="G759" s="2" t="s">
        <v>243</v>
      </c>
      <c r="H759" s="12" t="s">
        <v>22</v>
      </c>
      <c r="I759" s="2" t="s">
        <v>165</v>
      </c>
      <c r="J759" s="3" t="n">
        <v>5</v>
      </c>
      <c r="K759" s="12" t="s">
        <v>22</v>
      </c>
      <c r="L759" s="3" t="n">
        <v>2</v>
      </c>
      <c r="M759" s="4"/>
      <c r="N759" s="3"/>
      <c r="O759" s="4" t="s">
        <v>258</v>
      </c>
    </row>
    <row r="760" s="2" customFormat="true" ht="15" hidden="false" customHeight="false" outlineLevel="0" collapsed="false">
      <c r="A760" s="1"/>
      <c r="C760" s="3"/>
      <c r="D760" s="3"/>
      <c r="E760" s="3"/>
      <c r="F760" s="3"/>
      <c r="J760" s="3"/>
      <c r="K760" s="3"/>
      <c r="L760" s="3"/>
      <c r="M760" s="4"/>
      <c r="N760" s="3"/>
      <c r="O760" s="4"/>
    </row>
    <row r="761" s="2" customFormat="true" ht="15" hidden="false" customHeight="false" outlineLevel="0" collapsed="false">
      <c r="A761" s="1"/>
      <c r="C761" s="3"/>
      <c r="D761" s="3" t="n">
        <v>16</v>
      </c>
      <c r="E761" s="3" t="n">
        <v>8</v>
      </c>
      <c r="F761" s="3" t="n">
        <v>1953</v>
      </c>
      <c r="G761" s="2" t="s">
        <v>217</v>
      </c>
      <c r="H761" s="12" t="s">
        <v>22</v>
      </c>
      <c r="I761" s="2" t="s">
        <v>292</v>
      </c>
      <c r="J761" s="3" t="n">
        <v>14</v>
      </c>
      <c r="K761" s="12" t="s">
        <v>22</v>
      </c>
      <c r="L761" s="3" t="n">
        <v>4</v>
      </c>
      <c r="M761" s="4"/>
      <c r="N761" s="3"/>
      <c r="O761" s="4" t="s">
        <v>320</v>
      </c>
    </row>
    <row r="762" s="2" customFormat="true" ht="15" hidden="false" customHeight="false" outlineLevel="0" collapsed="false">
      <c r="A762" s="1"/>
      <c r="C762" s="3"/>
      <c r="D762" s="3" t="n">
        <v>16</v>
      </c>
      <c r="E762" s="3" t="n">
        <v>8</v>
      </c>
      <c r="F762" s="3" t="n">
        <v>1953</v>
      </c>
      <c r="G762" s="11" t="s">
        <v>217</v>
      </c>
      <c r="H762" s="12" t="s">
        <v>22</v>
      </c>
      <c r="I762" s="2" t="s">
        <v>93</v>
      </c>
      <c r="J762" s="3" t="n">
        <v>21</v>
      </c>
      <c r="K762" s="12" t="s">
        <v>22</v>
      </c>
      <c r="L762" s="3" t="n">
        <v>10</v>
      </c>
      <c r="M762" s="4"/>
      <c r="N762" s="3"/>
      <c r="O762" s="4" t="s">
        <v>320</v>
      </c>
    </row>
    <row r="763" s="2" customFormat="true" ht="15" hidden="false" customHeight="false" outlineLevel="0" collapsed="false">
      <c r="A763" s="1"/>
      <c r="C763" s="3"/>
      <c r="D763" s="3" t="n">
        <v>16</v>
      </c>
      <c r="E763" s="3" t="n">
        <v>8</v>
      </c>
      <c r="F763" s="3" t="n">
        <v>1953</v>
      </c>
      <c r="G763" s="2" t="s">
        <v>292</v>
      </c>
      <c r="H763" s="12" t="s">
        <v>22</v>
      </c>
      <c r="I763" s="2" t="s">
        <v>93</v>
      </c>
      <c r="J763" s="3" t="n">
        <v>17</v>
      </c>
      <c r="K763" s="12" t="s">
        <v>22</v>
      </c>
      <c r="L763" s="3" t="n">
        <v>2</v>
      </c>
      <c r="M763" s="4"/>
      <c r="N763" s="3"/>
      <c r="O763" s="4" t="s">
        <v>320</v>
      </c>
    </row>
    <row r="764" s="2" customFormat="true" ht="15" hidden="false" customHeight="false" outlineLevel="0" collapsed="false">
      <c r="A764" s="1"/>
      <c r="C764" s="3"/>
      <c r="D764" s="3"/>
      <c r="E764" s="3"/>
      <c r="F764" s="3"/>
      <c r="J764" s="3"/>
      <c r="K764" s="3"/>
      <c r="L764" s="3"/>
      <c r="M764" s="4"/>
      <c r="N764" s="3"/>
      <c r="O764" s="4"/>
    </row>
    <row r="765" s="2" customFormat="true" ht="15" hidden="false" customHeight="false" outlineLevel="0" collapsed="false">
      <c r="A765" s="1"/>
      <c r="C765" s="3"/>
      <c r="D765" s="3"/>
      <c r="E765" s="3"/>
      <c r="F765" s="3"/>
      <c r="G765" s="11" t="s">
        <v>221</v>
      </c>
      <c r="J765" s="3"/>
      <c r="K765" s="3"/>
      <c r="L765" s="3"/>
      <c r="M765" s="4"/>
      <c r="N765" s="3"/>
      <c r="O765" s="4"/>
    </row>
    <row r="766" s="2" customFormat="true" ht="15" hidden="false" customHeight="false" outlineLevel="0" collapsed="false">
      <c r="A766" s="1"/>
      <c r="C766" s="3"/>
      <c r="D766" s="3" t="n">
        <v>23</v>
      </c>
      <c r="E766" s="3" t="n">
        <v>8</v>
      </c>
      <c r="F766" s="3" t="n">
        <v>1953</v>
      </c>
      <c r="G766" s="2" t="s">
        <v>51</v>
      </c>
      <c r="H766" s="12" t="s">
        <v>22</v>
      </c>
      <c r="I766" s="2" t="s">
        <v>217</v>
      </c>
      <c r="J766" s="3" t="n">
        <v>13</v>
      </c>
      <c r="K766" s="12" t="s">
        <v>22</v>
      </c>
      <c r="L766" s="3" t="n">
        <v>5</v>
      </c>
      <c r="M766" s="4"/>
      <c r="N766" s="3" t="n">
        <v>150</v>
      </c>
      <c r="O766" s="4" t="s">
        <v>182</v>
      </c>
    </row>
    <row r="767" s="2" customFormat="true" ht="15" hidden="false" customHeight="false" outlineLevel="0" collapsed="false">
      <c r="A767" s="1"/>
      <c r="C767" s="3"/>
      <c r="D767" s="3" t="n">
        <v>30</v>
      </c>
      <c r="E767" s="3" t="n">
        <v>8</v>
      </c>
      <c r="F767" s="3" t="n">
        <v>1953</v>
      </c>
      <c r="G767" s="2" t="s">
        <v>217</v>
      </c>
      <c r="H767" s="12" t="s">
        <v>22</v>
      </c>
      <c r="I767" s="11" t="s">
        <v>51</v>
      </c>
      <c r="J767" s="3" t="n">
        <v>9</v>
      </c>
      <c r="K767" s="12" t="s">
        <v>22</v>
      </c>
      <c r="L767" s="3" t="n">
        <v>4</v>
      </c>
      <c r="M767" s="4"/>
      <c r="N767" s="3" t="n">
        <v>500</v>
      </c>
      <c r="O767" s="4" t="s">
        <v>120</v>
      </c>
    </row>
    <row r="768" s="2" customFormat="true" ht="15" hidden="false" customHeight="false" outlineLevel="0" collapsed="false">
      <c r="A768" s="1"/>
      <c r="C768" s="3"/>
      <c r="D768" s="3"/>
      <c r="E768" s="3"/>
      <c r="F768" s="3"/>
      <c r="G768" s="2" t="s">
        <v>321</v>
      </c>
      <c r="H768" s="12"/>
      <c r="J768" s="3"/>
      <c r="K768" s="12"/>
      <c r="L768" s="3"/>
      <c r="M768" s="4"/>
      <c r="N768" s="3"/>
      <c r="O768" s="4"/>
    </row>
    <row r="769" s="2" customFormat="true" ht="15" hidden="false" customHeight="false" outlineLevel="0" collapsed="false">
      <c r="A769" s="1"/>
      <c r="C769" s="3"/>
      <c r="D769" s="3"/>
      <c r="E769" s="3"/>
      <c r="F769" s="3"/>
      <c r="H769" s="12"/>
      <c r="J769" s="3"/>
      <c r="K769" s="12"/>
      <c r="L769" s="3"/>
      <c r="M769" s="4"/>
      <c r="N769" s="3"/>
      <c r="O769" s="4"/>
    </row>
    <row r="770" s="2" customFormat="true" ht="15" hidden="false" customHeight="false" outlineLevel="0" collapsed="false">
      <c r="A770" s="1"/>
      <c r="C770" s="3"/>
      <c r="D770" s="3"/>
      <c r="E770" s="3"/>
      <c r="F770" s="3"/>
      <c r="G770" s="22" t="s">
        <v>225</v>
      </c>
      <c r="J770" s="3"/>
      <c r="K770" s="3"/>
      <c r="L770" s="3"/>
      <c r="M770" s="4"/>
      <c r="N770" s="3"/>
      <c r="O770" s="4"/>
    </row>
    <row r="771" s="2" customFormat="true" ht="15" hidden="false" customHeight="false" outlineLevel="0" collapsed="false">
      <c r="A771" s="1"/>
      <c r="C771" s="3"/>
      <c r="D771" s="3"/>
      <c r="E771" s="3"/>
      <c r="F771" s="3" t="n">
        <v>1953</v>
      </c>
      <c r="G771" s="11" t="s">
        <v>51</v>
      </c>
      <c r="H771" s="12" t="s">
        <v>22</v>
      </c>
      <c r="I771" s="2" t="s">
        <v>317</v>
      </c>
      <c r="J771" s="3" t="n">
        <v>4</v>
      </c>
      <c r="K771" s="12" t="s">
        <v>22</v>
      </c>
      <c r="L771" s="3" t="n">
        <v>1</v>
      </c>
      <c r="M771" s="4"/>
      <c r="N771" s="3"/>
      <c r="O771" s="4"/>
    </row>
    <row r="772" s="2" customFormat="true" ht="15" hidden="false" customHeight="false" outlineLevel="0" collapsed="false">
      <c r="A772" s="1"/>
      <c r="C772" s="3"/>
      <c r="D772" s="3"/>
      <c r="E772" s="3"/>
      <c r="F772" s="3" t="n">
        <v>1953</v>
      </c>
      <c r="G772" s="11" t="s">
        <v>217</v>
      </c>
      <c r="H772" s="12" t="s">
        <v>22</v>
      </c>
      <c r="I772" s="2" t="s">
        <v>322</v>
      </c>
      <c r="J772" s="3" t="n">
        <v>5</v>
      </c>
      <c r="K772" s="12" t="s">
        <v>22</v>
      </c>
      <c r="L772" s="3" t="n">
        <v>4</v>
      </c>
      <c r="M772" s="4"/>
      <c r="N772" s="3"/>
      <c r="O772" s="4"/>
    </row>
    <row r="773" s="2" customFormat="true" ht="15" hidden="false" customHeight="false" outlineLevel="0" collapsed="false">
      <c r="A773" s="1"/>
      <c r="C773" s="3"/>
      <c r="D773" s="3"/>
      <c r="E773" s="3"/>
      <c r="F773" s="3"/>
      <c r="G773" s="2" t="s">
        <v>227</v>
      </c>
      <c r="H773" s="12" t="s">
        <v>22</v>
      </c>
      <c r="I773" s="2" t="s">
        <v>226</v>
      </c>
      <c r="J773" s="3" t="n">
        <v>9</v>
      </c>
      <c r="K773" s="12" t="s">
        <v>22</v>
      </c>
      <c r="L773" s="3" t="n">
        <v>5</v>
      </c>
      <c r="M773" s="4"/>
      <c r="N773" s="3"/>
      <c r="O773" s="4"/>
    </row>
    <row r="774" s="2" customFormat="true" ht="15" hidden="false" customHeight="false" outlineLevel="0" collapsed="false">
      <c r="A774" s="1"/>
      <c r="C774" s="3"/>
      <c r="D774" s="3"/>
      <c r="E774" s="3"/>
      <c r="F774" s="3"/>
      <c r="H774" s="12"/>
      <c r="J774" s="3"/>
      <c r="K774" s="12"/>
      <c r="L774" s="3"/>
      <c r="M774" s="4"/>
      <c r="N774" s="3"/>
      <c r="O774" s="4"/>
    </row>
    <row r="775" s="2" customFormat="true" ht="15" hidden="false" customHeight="false" outlineLevel="0" collapsed="false">
      <c r="A775" s="1"/>
      <c r="C775" s="3"/>
      <c r="D775" s="3"/>
      <c r="E775" s="3"/>
      <c r="F775" s="3"/>
      <c r="J775" s="3"/>
      <c r="K775" s="3"/>
      <c r="L775" s="3"/>
      <c r="M775" s="4"/>
      <c r="N775" s="3"/>
      <c r="O775" s="4"/>
    </row>
    <row r="776" s="2" customFormat="true" ht="15" hidden="false" customHeight="false" outlineLevel="0" collapsed="false">
      <c r="A776" s="13"/>
      <c r="B776" s="14" t="s">
        <v>323</v>
      </c>
      <c r="C776" s="13"/>
      <c r="D776" s="15"/>
      <c r="E776" s="15"/>
      <c r="F776" s="15"/>
      <c r="G776" s="14" t="s">
        <v>324</v>
      </c>
      <c r="H776" s="25"/>
      <c r="I776" s="25"/>
      <c r="J776" s="15"/>
      <c r="K776" s="15"/>
      <c r="L776" s="15"/>
      <c r="M776" s="17"/>
      <c r="N776" s="15"/>
      <c r="O776" s="17"/>
    </row>
    <row r="777" s="2" customFormat="true" ht="15" hidden="false" customHeight="false" outlineLevel="0" collapsed="false">
      <c r="A777" s="1" t="n">
        <v>1</v>
      </c>
      <c r="B777" s="2" t="s">
        <v>292</v>
      </c>
      <c r="C777" s="3"/>
      <c r="D777" s="3"/>
      <c r="E777" s="3"/>
      <c r="F777" s="3" t="n">
        <v>1954</v>
      </c>
      <c r="G777" s="2" t="s">
        <v>40</v>
      </c>
      <c r="H777" s="12" t="s">
        <v>22</v>
      </c>
      <c r="I777" s="2" t="s">
        <v>325</v>
      </c>
      <c r="J777" s="3" t="n">
        <v>11</v>
      </c>
      <c r="K777" s="12" t="s">
        <v>22</v>
      </c>
      <c r="L777" s="3" t="n">
        <v>0</v>
      </c>
      <c r="M777" s="4"/>
      <c r="N777" s="3"/>
      <c r="O777" s="4" t="s">
        <v>326</v>
      </c>
    </row>
    <row r="778" s="2" customFormat="true" ht="15" hidden="false" customHeight="false" outlineLevel="0" collapsed="false">
      <c r="A778" s="1" t="n">
        <v>2</v>
      </c>
      <c r="B778" s="2" t="s">
        <v>40</v>
      </c>
      <c r="C778" s="3"/>
      <c r="D778" s="3"/>
      <c r="E778" s="3"/>
      <c r="F778" s="3" t="n">
        <v>1954</v>
      </c>
      <c r="G778" s="11" t="s">
        <v>40</v>
      </c>
      <c r="H778" s="12" t="s">
        <v>22</v>
      </c>
      <c r="I778" s="2" t="s">
        <v>248</v>
      </c>
      <c r="J778" s="3" t="n">
        <v>0</v>
      </c>
      <c r="K778" s="12" t="s">
        <v>22</v>
      </c>
      <c r="L778" s="3" t="n">
        <v>0</v>
      </c>
      <c r="M778" s="4"/>
      <c r="N778" s="3"/>
      <c r="O778" s="4" t="s">
        <v>326</v>
      </c>
    </row>
    <row r="779" s="2" customFormat="true" ht="15" hidden="false" customHeight="false" outlineLevel="0" collapsed="false">
      <c r="A779" s="1" t="n">
        <v>3</v>
      </c>
      <c r="B779" s="2" t="s">
        <v>294</v>
      </c>
      <c r="C779" s="3"/>
      <c r="D779" s="3"/>
      <c r="E779" s="3"/>
      <c r="F779" s="3" t="n">
        <v>1954</v>
      </c>
      <c r="G779" s="2" t="s">
        <v>325</v>
      </c>
      <c r="H779" s="12" t="s">
        <v>22</v>
      </c>
      <c r="I779" s="2" t="s">
        <v>248</v>
      </c>
      <c r="J779" s="3" t="n">
        <v>7</v>
      </c>
      <c r="K779" s="12" t="s">
        <v>22</v>
      </c>
      <c r="L779" s="3" t="n">
        <v>4</v>
      </c>
      <c r="M779" s="4"/>
      <c r="N779" s="3"/>
      <c r="O779" s="4" t="s">
        <v>326</v>
      </c>
    </row>
    <row r="780" s="2" customFormat="true" ht="15" hidden="false" customHeight="false" outlineLevel="0" collapsed="false">
      <c r="A780" s="1"/>
      <c r="B780" s="2" t="s">
        <v>108</v>
      </c>
      <c r="C780" s="3"/>
      <c r="D780" s="3"/>
      <c r="E780" s="3"/>
      <c r="F780" s="3"/>
      <c r="J780" s="3"/>
      <c r="K780" s="3"/>
      <c r="L780" s="3"/>
      <c r="M780" s="4"/>
      <c r="N780" s="3"/>
      <c r="O780" s="4"/>
    </row>
    <row r="781" s="2" customFormat="true" ht="15" hidden="false" customHeight="false" outlineLevel="0" collapsed="false">
      <c r="A781" s="1" t="n">
        <v>5</v>
      </c>
      <c r="B781" s="2" t="s">
        <v>243</v>
      </c>
      <c r="C781" s="3"/>
      <c r="D781" s="3"/>
      <c r="E781" s="3"/>
      <c r="F781" s="3" t="n">
        <v>1954</v>
      </c>
      <c r="G781" s="11" t="s">
        <v>108</v>
      </c>
      <c r="H781" s="12" t="s">
        <v>22</v>
      </c>
      <c r="I781" s="2" t="s">
        <v>165</v>
      </c>
      <c r="J781" s="3" t="n">
        <v>9</v>
      </c>
      <c r="K781" s="12" t="s">
        <v>22</v>
      </c>
      <c r="L781" s="3" t="n">
        <v>3</v>
      </c>
      <c r="M781" s="4"/>
      <c r="N781" s="3"/>
      <c r="O781" s="4" t="s">
        <v>192</v>
      </c>
    </row>
    <row r="782" s="2" customFormat="true" ht="15" hidden="false" customHeight="false" outlineLevel="0" collapsed="false">
      <c r="A782" s="1"/>
      <c r="B782" s="2" t="s">
        <v>313</v>
      </c>
      <c r="C782" s="3"/>
      <c r="D782" s="3"/>
      <c r="E782" s="3"/>
      <c r="F782" s="3"/>
      <c r="G782" s="2" t="s">
        <v>327</v>
      </c>
      <c r="J782" s="3"/>
      <c r="K782" s="3"/>
      <c r="L782" s="3"/>
      <c r="M782" s="4"/>
      <c r="N782" s="3"/>
      <c r="O782" s="4"/>
    </row>
    <row r="783" s="2" customFormat="true" ht="15" hidden="false" customHeight="false" outlineLevel="0" collapsed="false">
      <c r="A783" s="1" t="n">
        <v>7</v>
      </c>
      <c r="B783" s="2" t="s">
        <v>325</v>
      </c>
      <c r="C783" s="3"/>
      <c r="D783" s="3"/>
      <c r="E783" s="3"/>
      <c r="F783" s="3"/>
      <c r="J783" s="3"/>
      <c r="K783" s="3"/>
      <c r="L783" s="3"/>
      <c r="M783" s="4"/>
      <c r="N783" s="3"/>
      <c r="O783" s="4"/>
    </row>
    <row r="784" s="2" customFormat="true" ht="15" hidden="false" customHeight="false" outlineLevel="0" collapsed="false">
      <c r="A784" s="1"/>
      <c r="B784" s="2" t="s">
        <v>303</v>
      </c>
      <c r="C784" s="3"/>
      <c r="D784" s="3"/>
      <c r="E784" s="3"/>
      <c r="F784" s="3" t="n">
        <v>1954</v>
      </c>
      <c r="G784" s="2" t="s">
        <v>243</v>
      </c>
      <c r="H784" s="12" t="s">
        <v>22</v>
      </c>
      <c r="I784" s="2" t="s">
        <v>303</v>
      </c>
      <c r="J784" s="3" t="n">
        <v>7</v>
      </c>
      <c r="K784" s="12" t="s">
        <v>22</v>
      </c>
      <c r="L784" s="3" t="n">
        <v>2</v>
      </c>
      <c r="M784" s="4"/>
      <c r="N784" s="3"/>
      <c r="O784" s="4" t="s">
        <v>328</v>
      </c>
    </row>
    <row r="785" s="2" customFormat="true" ht="15" hidden="false" customHeight="false" outlineLevel="0" collapsed="false">
      <c r="A785" s="1"/>
      <c r="B785" s="2" t="s">
        <v>93</v>
      </c>
      <c r="C785" s="3"/>
      <c r="D785" s="3"/>
      <c r="E785" s="3"/>
      <c r="F785" s="3" t="n">
        <v>1954</v>
      </c>
      <c r="G785" s="11" t="s">
        <v>243</v>
      </c>
      <c r="H785" s="12" t="s">
        <v>22</v>
      </c>
      <c r="I785" s="2" t="s">
        <v>301</v>
      </c>
      <c r="J785" s="3" t="n">
        <v>17</v>
      </c>
      <c r="K785" s="12" t="s">
        <v>22</v>
      </c>
      <c r="L785" s="3" t="n">
        <v>2</v>
      </c>
      <c r="M785" s="4"/>
      <c r="N785" s="3"/>
      <c r="O785" s="4" t="s">
        <v>328</v>
      </c>
    </row>
    <row r="786" s="2" customFormat="true" ht="15" hidden="false" customHeight="false" outlineLevel="0" collapsed="false">
      <c r="A786" s="1"/>
      <c r="B786" s="2" t="s">
        <v>329</v>
      </c>
      <c r="C786" s="3"/>
      <c r="D786" s="3"/>
      <c r="E786" s="3"/>
      <c r="F786" s="3" t="n">
        <v>1954</v>
      </c>
      <c r="G786" s="2" t="s">
        <v>303</v>
      </c>
      <c r="H786" s="12" t="s">
        <v>22</v>
      </c>
      <c r="I786" s="2" t="s">
        <v>301</v>
      </c>
      <c r="J786" s="3" t="n">
        <v>11</v>
      </c>
      <c r="K786" s="12" t="s">
        <v>22</v>
      </c>
      <c r="L786" s="3" t="n">
        <v>1</v>
      </c>
      <c r="M786" s="4"/>
      <c r="N786" s="3"/>
      <c r="O786" s="4" t="s">
        <v>328</v>
      </c>
    </row>
    <row r="787" s="2" customFormat="true" ht="15" hidden="false" customHeight="false" outlineLevel="0" collapsed="false">
      <c r="A787" s="1" t="n">
        <v>11</v>
      </c>
      <c r="B787" s="2" t="s">
        <v>248</v>
      </c>
      <c r="C787" s="3"/>
      <c r="D787" s="3"/>
      <c r="E787" s="3"/>
      <c r="F787" s="3"/>
      <c r="J787" s="3"/>
      <c r="K787" s="3"/>
      <c r="L787" s="3"/>
      <c r="M787" s="4"/>
      <c r="N787" s="3"/>
      <c r="O787" s="4"/>
    </row>
    <row r="788" s="2" customFormat="true" ht="15" hidden="false" customHeight="false" outlineLevel="0" collapsed="false">
      <c r="A788" s="1"/>
      <c r="B788" s="2" t="s">
        <v>301</v>
      </c>
      <c r="C788" s="3"/>
      <c r="D788" s="3"/>
      <c r="E788" s="3"/>
      <c r="F788" s="3" t="n">
        <v>1954</v>
      </c>
      <c r="G788" s="2" t="s">
        <v>313</v>
      </c>
      <c r="H788" s="12" t="s">
        <v>22</v>
      </c>
      <c r="I788" s="2" t="s">
        <v>93</v>
      </c>
      <c r="J788" s="3" t="n">
        <v>7</v>
      </c>
      <c r="K788" s="12" t="s">
        <v>22</v>
      </c>
      <c r="L788" s="3" t="n">
        <v>2</v>
      </c>
      <c r="M788" s="4"/>
      <c r="N788" s="3"/>
      <c r="O788" s="4" t="s">
        <v>314</v>
      </c>
    </row>
    <row r="789" s="2" customFormat="true" ht="15" hidden="false" customHeight="false" outlineLevel="0" collapsed="false">
      <c r="A789" s="1"/>
      <c r="B789" s="2" t="s">
        <v>231</v>
      </c>
      <c r="C789" s="3"/>
      <c r="D789" s="3"/>
      <c r="E789" s="3"/>
      <c r="F789" s="3" t="n">
        <v>1954</v>
      </c>
      <c r="G789" s="11" t="s">
        <v>313</v>
      </c>
      <c r="H789" s="12" t="s">
        <v>22</v>
      </c>
      <c r="I789" s="2" t="s">
        <v>231</v>
      </c>
      <c r="J789" s="3" t="n">
        <v>18</v>
      </c>
      <c r="K789" s="12" t="s">
        <v>22</v>
      </c>
      <c r="L789" s="3" t="n">
        <v>5</v>
      </c>
      <c r="M789" s="4"/>
      <c r="N789" s="3"/>
      <c r="O789" s="4" t="s">
        <v>314</v>
      </c>
    </row>
    <row r="790" s="2" customFormat="true" ht="15" hidden="false" customHeight="false" outlineLevel="0" collapsed="false">
      <c r="A790" s="1"/>
      <c r="B790" s="2" t="s">
        <v>287</v>
      </c>
      <c r="C790" s="3"/>
      <c r="D790" s="3"/>
      <c r="E790" s="3"/>
      <c r="F790" s="3" t="n">
        <v>1954</v>
      </c>
      <c r="G790" s="2" t="s">
        <v>93</v>
      </c>
      <c r="H790" s="12" t="s">
        <v>22</v>
      </c>
      <c r="I790" s="2" t="s">
        <v>231</v>
      </c>
      <c r="J790" s="3" t="n">
        <v>10</v>
      </c>
      <c r="K790" s="12" t="s">
        <v>22</v>
      </c>
      <c r="L790" s="3" t="n">
        <v>0</v>
      </c>
      <c r="M790" s="4"/>
      <c r="N790" s="3"/>
      <c r="O790" s="4" t="s">
        <v>314</v>
      </c>
    </row>
    <row r="791" s="2" customFormat="true" ht="15" hidden="false" customHeight="false" outlineLevel="0" collapsed="false">
      <c r="A791" s="1"/>
      <c r="C791" s="3"/>
      <c r="D791" s="3"/>
      <c r="E791" s="3"/>
      <c r="F791" s="3"/>
      <c r="J791" s="3"/>
      <c r="K791" s="3"/>
      <c r="L791" s="3"/>
      <c r="M791" s="4"/>
      <c r="N791" s="3"/>
      <c r="O791" s="4"/>
    </row>
    <row r="792" s="2" customFormat="true" ht="15" hidden="false" customHeight="false" outlineLevel="0" collapsed="false">
      <c r="A792" s="1"/>
      <c r="B792" s="11" t="s">
        <v>219</v>
      </c>
      <c r="C792" s="3"/>
      <c r="D792" s="3"/>
      <c r="E792" s="3"/>
      <c r="F792" s="3" t="n">
        <v>1954</v>
      </c>
      <c r="G792" s="2" t="s">
        <v>294</v>
      </c>
      <c r="H792" s="12" t="s">
        <v>22</v>
      </c>
      <c r="I792" s="2" t="s">
        <v>329</v>
      </c>
      <c r="J792" s="3" t="n">
        <v>2</v>
      </c>
      <c r="K792" s="12" t="s">
        <v>22</v>
      </c>
      <c r="L792" s="3" t="n">
        <v>1</v>
      </c>
      <c r="M792" s="4"/>
      <c r="N792" s="3"/>
      <c r="O792" s="4" t="s">
        <v>330</v>
      </c>
    </row>
    <row r="793" s="2" customFormat="true" ht="15" hidden="false" customHeight="false" outlineLevel="0" collapsed="false">
      <c r="A793" s="1" t="n">
        <v>1</v>
      </c>
      <c r="B793" s="2" t="s">
        <v>292</v>
      </c>
      <c r="C793" s="3"/>
      <c r="D793" s="3"/>
      <c r="E793" s="3"/>
      <c r="F793" s="3" t="n">
        <v>1954</v>
      </c>
      <c r="G793" s="11" t="s">
        <v>294</v>
      </c>
      <c r="H793" s="12" t="s">
        <v>22</v>
      </c>
      <c r="I793" s="2" t="s">
        <v>287</v>
      </c>
      <c r="J793" s="3" t="n">
        <v>12</v>
      </c>
      <c r="K793" s="12" t="s">
        <v>22</v>
      </c>
      <c r="L793" s="3" t="n">
        <v>1</v>
      </c>
      <c r="M793" s="4"/>
      <c r="N793" s="3"/>
      <c r="O793" s="4" t="s">
        <v>330</v>
      </c>
    </row>
    <row r="794" s="2" customFormat="true" ht="15" hidden="false" customHeight="false" outlineLevel="0" collapsed="false">
      <c r="A794" s="1" t="n">
        <v>2</v>
      </c>
      <c r="B794" s="2" t="s">
        <v>233</v>
      </c>
      <c r="C794" s="3"/>
      <c r="D794" s="3"/>
      <c r="E794" s="3"/>
      <c r="F794" s="3" t="n">
        <v>1954</v>
      </c>
      <c r="G794" s="2" t="s">
        <v>329</v>
      </c>
      <c r="H794" s="12" t="s">
        <v>22</v>
      </c>
      <c r="I794" s="2" t="s">
        <v>287</v>
      </c>
      <c r="J794" s="3" t="n">
        <v>6</v>
      </c>
      <c r="K794" s="12" t="s">
        <v>22</v>
      </c>
      <c r="L794" s="3" t="n">
        <v>2</v>
      </c>
      <c r="M794" s="4"/>
      <c r="N794" s="3"/>
      <c r="O794" s="4" t="s">
        <v>330</v>
      </c>
    </row>
    <row r="795" s="2" customFormat="true" ht="15" hidden="false" customHeight="false" outlineLevel="0" collapsed="false">
      <c r="A795" s="1" t="n">
        <v>3</v>
      </c>
      <c r="B795" s="2" t="s">
        <v>331</v>
      </c>
      <c r="C795" s="3"/>
      <c r="D795" s="3"/>
      <c r="E795" s="3"/>
      <c r="F795" s="3"/>
      <c r="J795" s="3"/>
      <c r="K795" s="3"/>
      <c r="L795" s="3"/>
      <c r="M795" s="4"/>
      <c r="N795" s="3"/>
      <c r="O795" s="4"/>
    </row>
    <row r="796" s="2" customFormat="true" ht="15" hidden="false" customHeight="false" outlineLevel="0" collapsed="false">
      <c r="A796" s="1" t="n">
        <v>4</v>
      </c>
      <c r="B796" s="2" t="s">
        <v>40</v>
      </c>
      <c r="C796" s="3"/>
      <c r="D796" s="3"/>
      <c r="E796" s="3"/>
      <c r="F796" s="3" t="n">
        <v>1954</v>
      </c>
      <c r="G796" s="11" t="s">
        <v>306</v>
      </c>
      <c r="J796" s="3"/>
      <c r="K796" s="3"/>
      <c r="L796" s="3"/>
      <c r="M796" s="4"/>
      <c r="N796" s="3"/>
      <c r="O796" s="4"/>
    </row>
    <row r="797" s="2" customFormat="true" ht="15" hidden="false" customHeight="false" outlineLevel="0" collapsed="false">
      <c r="A797" s="1"/>
      <c r="C797" s="3"/>
      <c r="D797" s="3"/>
      <c r="E797" s="3"/>
      <c r="F797" s="3"/>
      <c r="J797" s="3"/>
      <c r="K797" s="3"/>
      <c r="L797" s="3"/>
      <c r="M797" s="4"/>
      <c r="N797" s="3"/>
      <c r="O797" s="4"/>
    </row>
    <row r="798" s="2" customFormat="true" ht="15" hidden="false" customHeight="false" outlineLevel="0" collapsed="false">
      <c r="A798" s="1"/>
      <c r="C798" s="3"/>
      <c r="D798" s="3"/>
      <c r="E798" s="3"/>
      <c r="F798" s="3"/>
      <c r="G798" s="11" t="s">
        <v>281</v>
      </c>
      <c r="J798" s="3"/>
      <c r="K798" s="3"/>
      <c r="L798" s="3"/>
      <c r="M798" s="4"/>
      <c r="N798" s="3"/>
      <c r="O798" s="4"/>
    </row>
    <row r="799" s="2" customFormat="true" ht="15" hidden="false" customHeight="false" outlineLevel="0" collapsed="false">
      <c r="A799" s="1"/>
      <c r="C799" s="3"/>
      <c r="D799" s="3"/>
      <c r="E799" s="3"/>
      <c r="F799" s="3" t="n">
        <v>1954</v>
      </c>
      <c r="G799" s="2" t="s">
        <v>40</v>
      </c>
      <c r="H799" s="12" t="s">
        <v>22</v>
      </c>
      <c r="I799" s="2" t="s">
        <v>108</v>
      </c>
      <c r="J799" s="3" t="n">
        <v>10</v>
      </c>
      <c r="K799" s="12" t="s">
        <v>22</v>
      </c>
      <c r="L799" s="3" t="n">
        <v>13</v>
      </c>
      <c r="M799" s="4"/>
      <c r="N799" s="3"/>
      <c r="O799" s="4" t="s">
        <v>70</v>
      </c>
    </row>
    <row r="800" s="2" customFormat="true" ht="15" hidden="false" customHeight="false" outlineLevel="0" collapsed="false">
      <c r="A800" s="1"/>
      <c r="C800" s="3"/>
      <c r="D800" s="3"/>
      <c r="E800" s="3"/>
      <c r="F800" s="3" t="n">
        <v>1954</v>
      </c>
      <c r="G800" s="11" t="s">
        <v>40</v>
      </c>
      <c r="H800" s="12" t="s">
        <v>22</v>
      </c>
      <c r="I800" s="2" t="s">
        <v>243</v>
      </c>
      <c r="J800" s="3" t="n">
        <v>13</v>
      </c>
      <c r="K800" s="12" t="s">
        <v>22</v>
      </c>
      <c r="L800" s="3" t="n">
        <v>7</v>
      </c>
      <c r="M800" s="4"/>
      <c r="N800" s="3"/>
      <c r="O800" s="4" t="s">
        <v>70</v>
      </c>
    </row>
    <row r="801" s="2" customFormat="true" ht="15" hidden="false" customHeight="false" outlineLevel="0" collapsed="false">
      <c r="A801" s="1"/>
      <c r="C801" s="3"/>
      <c r="D801" s="3"/>
      <c r="E801" s="3"/>
      <c r="F801" s="3" t="n">
        <v>1954</v>
      </c>
      <c r="G801" s="2" t="s">
        <v>108</v>
      </c>
      <c r="H801" s="12" t="s">
        <v>22</v>
      </c>
      <c r="I801" s="2" t="s">
        <v>243</v>
      </c>
      <c r="J801" s="3" t="n">
        <v>4</v>
      </c>
      <c r="K801" s="12" t="s">
        <v>22</v>
      </c>
      <c r="L801" s="3" t="n">
        <v>8</v>
      </c>
      <c r="M801" s="4"/>
      <c r="N801" s="3"/>
      <c r="O801" s="4" t="s">
        <v>70</v>
      </c>
    </row>
    <row r="802" s="2" customFormat="true" ht="15" hidden="false" customHeight="false" outlineLevel="0" collapsed="false">
      <c r="A802" s="1"/>
      <c r="C802" s="3"/>
      <c r="D802" s="3"/>
      <c r="E802" s="3"/>
      <c r="F802" s="3"/>
      <c r="J802" s="3"/>
      <c r="K802" s="3"/>
      <c r="L802" s="3"/>
      <c r="M802" s="4"/>
      <c r="N802" s="3"/>
      <c r="O802" s="4"/>
    </row>
    <row r="803" s="2" customFormat="true" ht="15" hidden="false" customHeight="false" outlineLevel="0" collapsed="false">
      <c r="A803" s="1"/>
      <c r="C803" s="3"/>
      <c r="D803" s="3"/>
      <c r="E803" s="3"/>
      <c r="F803" s="3" t="n">
        <v>1954</v>
      </c>
      <c r="G803" s="2" t="s">
        <v>292</v>
      </c>
      <c r="H803" s="12" t="s">
        <v>22</v>
      </c>
      <c r="I803" s="2" t="s">
        <v>294</v>
      </c>
      <c r="J803" s="3" t="n">
        <v>6</v>
      </c>
      <c r="K803" s="12" t="s">
        <v>22</v>
      </c>
      <c r="L803" s="3" t="n">
        <v>4</v>
      </c>
      <c r="M803" s="4"/>
      <c r="N803" s="3"/>
      <c r="O803" s="4" t="s">
        <v>320</v>
      </c>
    </row>
    <row r="804" s="2" customFormat="true" ht="15" hidden="false" customHeight="false" outlineLevel="0" collapsed="false">
      <c r="A804" s="1"/>
      <c r="C804" s="3"/>
      <c r="D804" s="3"/>
      <c r="E804" s="3"/>
      <c r="F804" s="3" t="n">
        <v>1954</v>
      </c>
      <c r="G804" s="11" t="s">
        <v>292</v>
      </c>
      <c r="H804" s="12" t="s">
        <v>22</v>
      </c>
      <c r="I804" s="2" t="s">
        <v>313</v>
      </c>
      <c r="J804" s="3" t="n">
        <v>10</v>
      </c>
      <c r="K804" s="12" t="s">
        <v>22</v>
      </c>
      <c r="L804" s="3" t="n">
        <v>0</v>
      </c>
      <c r="M804" s="4"/>
      <c r="N804" s="3"/>
      <c r="O804" s="4" t="s">
        <v>320</v>
      </c>
    </row>
    <row r="805" s="2" customFormat="true" ht="15" hidden="false" customHeight="false" outlineLevel="0" collapsed="false">
      <c r="A805" s="1"/>
      <c r="C805" s="3"/>
      <c r="D805" s="3"/>
      <c r="E805" s="3"/>
      <c r="F805" s="3" t="n">
        <v>1954</v>
      </c>
      <c r="G805" s="2" t="s">
        <v>294</v>
      </c>
      <c r="H805" s="12" t="s">
        <v>22</v>
      </c>
      <c r="I805" s="2" t="s">
        <v>313</v>
      </c>
      <c r="J805" s="3" t="n">
        <v>8</v>
      </c>
      <c r="K805" s="12" t="s">
        <v>22</v>
      </c>
      <c r="L805" s="3" t="n">
        <v>4</v>
      </c>
      <c r="M805" s="4"/>
      <c r="N805" s="3"/>
      <c r="O805" s="4" t="s">
        <v>320</v>
      </c>
    </row>
    <row r="806" s="2" customFormat="true" ht="15" hidden="false" customHeight="false" outlineLevel="0" collapsed="false">
      <c r="A806" s="1"/>
      <c r="C806" s="3"/>
      <c r="D806" s="3"/>
      <c r="E806" s="3"/>
      <c r="F806" s="3"/>
      <c r="J806" s="3"/>
      <c r="K806" s="3"/>
      <c r="L806" s="3"/>
      <c r="M806" s="4"/>
      <c r="N806" s="3"/>
      <c r="O806" s="4"/>
    </row>
    <row r="807" s="2" customFormat="true" ht="15" hidden="false" customHeight="false" outlineLevel="0" collapsed="false">
      <c r="A807" s="1"/>
      <c r="C807" s="3"/>
      <c r="D807" s="3"/>
      <c r="E807" s="3"/>
      <c r="F807" s="3"/>
      <c r="G807" s="11" t="s">
        <v>221</v>
      </c>
      <c r="J807" s="3"/>
      <c r="K807" s="3"/>
      <c r="L807" s="3"/>
      <c r="M807" s="4"/>
      <c r="N807" s="3"/>
      <c r="O807" s="4"/>
    </row>
    <row r="808" s="2" customFormat="true" ht="15" hidden="false" customHeight="false" outlineLevel="0" collapsed="false">
      <c r="A808" s="1"/>
      <c r="C808" s="3" t="s">
        <v>126</v>
      </c>
      <c r="D808" s="3" t="n">
        <v>29</v>
      </c>
      <c r="E808" s="3" t="n">
        <v>8</v>
      </c>
      <c r="F808" s="3" t="n">
        <v>1954</v>
      </c>
      <c r="G808" s="2" t="s">
        <v>292</v>
      </c>
      <c r="H808" s="12" t="s">
        <v>22</v>
      </c>
      <c r="I808" s="2" t="s">
        <v>40</v>
      </c>
      <c r="J808" s="3" t="n">
        <v>10</v>
      </c>
      <c r="K808" s="12" t="s">
        <v>22</v>
      </c>
      <c r="L808" s="3" t="n">
        <v>3</v>
      </c>
      <c r="M808" s="4"/>
      <c r="N808" s="3"/>
      <c r="O808" s="4" t="s">
        <v>320</v>
      </c>
    </row>
    <row r="809" s="2" customFormat="true" ht="15" hidden="false" customHeight="false" outlineLevel="0" collapsed="false">
      <c r="A809" s="1"/>
      <c r="C809" s="3" t="s">
        <v>126</v>
      </c>
      <c r="D809" s="3" t="n">
        <v>5</v>
      </c>
      <c r="E809" s="3" t="n">
        <v>9</v>
      </c>
      <c r="F809" s="3" t="n">
        <v>1954</v>
      </c>
      <c r="G809" s="2" t="s">
        <v>40</v>
      </c>
      <c r="H809" s="12" t="s">
        <v>22</v>
      </c>
      <c r="I809" s="11" t="s">
        <v>292</v>
      </c>
      <c r="J809" s="3" t="n">
        <v>2</v>
      </c>
      <c r="K809" s="12" t="s">
        <v>22</v>
      </c>
      <c r="L809" s="3" t="n">
        <v>2</v>
      </c>
      <c r="M809" s="4"/>
      <c r="N809" s="3" t="n">
        <v>300</v>
      </c>
      <c r="O809" s="4" t="s">
        <v>70</v>
      </c>
    </row>
    <row r="810" s="2" customFormat="true" ht="15" hidden="false" customHeight="false" outlineLevel="0" collapsed="false">
      <c r="A810" s="1"/>
      <c r="C810" s="3"/>
      <c r="D810" s="3"/>
      <c r="E810" s="3"/>
      <c r="F810" s="3"/>
      <c r="G810" s="2" t="s">
        <v>332</v>
      </c>
      <c r="H810" s="12"/>
      <c r="J810" s="3"/>
      <c r="K810" s="12"/>
      <c r="L810" s="3"/>
      <c r="M810" s="4"/>
      <c r="N810" s="3"/>
      <c r="O810" s="4"/>
    </row>
    <row r="811" s="2" customFormat="true" ht="15" hidden="false" customHeight="false" outlineLevel="0" collapsed="false">
      <c r="A811" s="1"/>
      <c r="C811" s="3"/>
      <c r="D811" s="3"/>
      <c r="E811" s="3"/>
      <c r="F811" s="3"/>
      <c r="H811" s="12"/>
      <c r="J811" s="3"/>
      <c r="K811" s="12"/>
      <c r="L811" s="3"/>
      <c r="M811" s="4"/>
      <c r="N811" s="3"/>
      <c r="O811" s="4"/>
    </row>
    <row r="812" s="2" customFormat="true" ht="15" hidden="false" customHeight="false" outlineLevel="0" collapsed="false">
      <c r="A812" s="1"/>
      <c r="C812" s="3"/>
      <c r="D812" s="3"/>
      <c r="E812" s="3"/>
      <c r="F812" s="3"/>
      <c r="G812" s="22" t="s">
        <v>225</v>
      </c>
      <c r="J812" s="3"/>
      <c r="K812" s="3"/>
      <c r="L812" s="3"/>
      <c r="M812" s="4"/>
      <c r="N812" s="3"/>
      <c r="O812" s="4"/>
    </row>
    <row r="813" s="2" customFormat="true" ht="15" hidden="false" customHeight="false" outlineLevel="0" collapsed="false">
      <c r="A813" s="1"/>
      <c r="C813" s="3" t="s">
        <v>126</v>
      </c>
      <c r="D813" s="3" t="n">
        <v>3</v>
      </c>
      <c r="E813" s="3" t="n">
        <v>10</v>
      </c>
      <c r="F813" s="3" t="n">
        <v>1954</v>
      </c>
      <c r="G813" s="2" t="s">
        <v>292</v>
      </c>
      <c r="H813" s="12" t="s">
        <v>22</v>
      </c>
      <c r="I813" s="2" t="s">
        <v>233</v>
      </c>
      <c r="J813" s="3" t="n">
        <v>8</v>
      </c>
      <c r="K813" s="12" t="s">
        <v>22</v>
      </c>
      <c r="L813" s="3" t="n">
        <v>1</v>
      </c>
      <c r="M813" s="4"/>
      <c r="N813" s="3"/>
      <c r="O813" s="4"/>
    </row>
    <row r="814" s="2" customFormat="true" ht="15" hidden="false" customHeight="false" outlineLevel="0" collapsed="false">
      <c r="A814" s="1"/>
      <c r="C814" s="3"/>
      <c r="D814" s="3"/>
      <c r="E814" s="3"/>
      <c r="F814" s="3" t="n">
        <v>1954</v>
      </c>
      <c r="G814" s="2" t="s">
        <v>333</v>
      </c>
      <c r="H814" s="12" t="s">
        <v>22</v>
      </c>
      <c r="I814" s="2" t="s">
        <v>40</v>
      </c>
      <c r="J814" s="3" t="n">
        <v>5</v>
      </c>
      <c r="K814" s="12" t="s">
        <v>22</v>
      </c>
      <c r="L814" s="3" t="n">
        <v>1</v>
      </c>
      <c r="M814" s="4"/>
      <c r="N814" s="3"/>
      <c r="O814" s="4"/>
    </row>
    <row r="815" s="2" customFormat="true" ht="15" hidden="false" customHeight="false" outlineLevel="0" collapsed="false">
      <c r="A815" s="1"/>
      <c r="C815" s="3"/>
      <c r="D815" s="3"/>
      <c r="E815" s="3"/>
      <c r="F815" s="3"/>
      <c r="G815" s="2" t="s">
        <v>227</v>
      </c>
      <c r="H815" s="12" t="s">
        <v>22</v>
      </c>
      <c r="I815" s="2" t="s">
        <v>226</v>
      </c>
      <c r="J815" s="3" t="n">
        <v>9</v>
      </c>
      <c r="K815" s="12" t="s">
        <v>22</v>
      </c>
      <c r="L815" s="3" t="n">
        <v>6</v>
      </c>
      <c r="M815" s="4"/>
      <c r="N815" s="3"/>
      <c r="O815" s="4"/>
    </row>
    <row r="816" s="2" customFormat="true" ht="15" hidden="false" customHeight="false" outlineLevel="0" collapsed="false">
      <c r="A816" s="1"/>
      <c r="C816" s="3"/>
      <c r="D816" s="3"/>
      <c r="E816" s="3"/>
      <c r="F816" s="3"/>
      <c r="J816" s="3"/>
      <c r="K816" s="3"/>
      <c r="L816" s="3"/>
      <c r="M816" s="4"/>
      <c r="N816" s="3"/>
      <c r="O816" s="4"/>
    </row>
    <row r="817" s="2" customFormat="true" ht="15" hidden="false" customHeight="false" outlineLevel="0" collapsed="false">
      <c r="A817" s="1"/>
      <c r="C817" s="3"/>
      <c r="D817" s="3"/>
      <c r="E817" s="3"/>
      <c r="F817" s="3"/>
      <c r="J817" s="3"/>
      <c r="K817" s="3"/>
      <c r="L817" s="3"/>
      <c r="M817" s="4"/>
      <c r="N817" s="3"/>
      <c r="O817" s="4"/>
    </row>
    <row r="818" s="2" customFormat="true" ht="15" hidden="false" customHeight="false" outlineLevel="0" collapsed="false">
      <c r="A818" s="13"/>
      <c r="B818" s="14" t="s">
        <v>334</v>
      </c>
      <c r="C818" s="13"/>
      <c r="D818" s="15"/>
      <c r="E818" s="15"/>
      <c r="F818" s="15"/>
      <c r="G818" s="14" t="s">
        <v>335</v>
      </c>
      <c r="H818" s="25"/>
      <c r="I818" s="25"/>
      <c r="J818" s="15"/>
      <c r="K818" s="15"/>
      <c r="L818" s="15"/>
      <c r="M818" s="17"/>
      <c r="N818" s="15"/>
      <c r="O818" s="17"/>
    </row>
    <row r="819" s="2" customFormat="true" ht="15" hidden="false" customHeight="false" outlineLevel="0" collapsed="false">
      <c r="A819" s="1" t="n">
        <v>1</v>
      </c>
      <c r="B819" s="2" t="s">
        <v>329</v>
      </c>
      <c r="C819" s="3"/>
      <c r="D819" s="3" t="n">
        <v>21</v>
      </c>
      <c r="E819" s="3" t="n">
        <v>8</v>
      </c>
      <c r="F819" s="3" t="n">
        <v>1955</v>
      </c>
      <c r="G819" s="2" t="s">
        <v>266</v>
      </c>
      <c r="H819" s="12" t="s">
        <v>22</v>
      </c>
      <c r="I819" s="2" t="s">
        <v>93</v>
      </c>
      <c r="J819" s="3" t="n">
        <v>14</v>
      </c>
      <c r="K819" s="12" t="s">
        <v>22</v>
      </c>
      <c r="L819" s="3" t="n">
        <v>4</v>
      </c>
      <c r="M819" s="4"/>
      <c r="N819" s="3"/>
      <c r="O819" s="4" t="s">
        <v>267</v>
      </c>
    </row>
    <row r="820" s="2" customFormat="true" ht="15" hidden="false" customHeight="false" outlineLevel="0" collapsed="false">
      <c r="A820" s="1" t="n">
        <v>2</v>
      </c>
      <c r="B820" s="2" t="s">
        <v>108</v>
      </c>
      <c r="C820" s="3"/>
      <c r="D820" s="3" t="n">
        <v>21</v>
      </c>
      <c r="E820" s="3" t="n">
        <v>8</v>
      </c>
      <c r="F820" s="3" t="n">
        <v>1955</v>
      </c>
      <c r="G820" s="11" t="s">
        <v>266</v>
      </c>
      <c r="H820" s="12" t="s">
        <v>22</v>
      </c>
      <c r="I820" s="2" t="s">
        <v>313</v>
      </c>
      <c r="J820" s="3" t="n">
        <v>9</v>
      </c>
      <c r="K820" s="12" t="s">
        <v>22</v>
      </c>
      <c r="L820" s="3" t="n">
        <v>0</v>
      </c>
      <c r="M820" s="4"/>
      <c r="N820" s="3"/>
      <c r="O820" s="4" t="s">
        <v>267</v>
      </c>
    </row>
    <row r="821" s="2" customFormat="true" ht="15" hidden="false" customHeight="false" outlineLevel="0" collapsed="false">
      <c r="A821" s="1" t="n">
        <v>3</v>
      </c>
      <c r="B821" s="2" t="s">
        <v>40</v>
      </c>
      <c r="C821" s="3"/>
      <c r="D821" s="3" t="n">
        <v>21</v>
      </c>
      <c r="E821" s="3" t="n">
        <v>8</v>
      </c>
      <c r="F821" s="3" t="n">
        <v>1955</v>
      </c>
      <c r="G821" s="2" t="s">
        <v>93</v>
      </c>
      <c r="H821" s="12" t="s">
        <v>22</v>
      </c>
      <c r="I821" s="2" t="s">
        <v>313</v>
      </c>
      <c r="J821" s="3" t="n">
        <v>6</v>
      </c>
      <c r="K821" s="12" t="s">
        <v>22</v>
      </c>
      <c r="L821" s="3" t="n">
        <v>4</v>
      </c>
      <c r="M821" s="4"/>
      <c r="N821" s="3"/>
      <c r="O821" s="4" t="s">
        <v>267</v>
      </c>
    </row>
    <row r="822" s="2" customFormat="true" ht="15" hidden="false" customHeight="false" outlineLevel="0" collapsed="false">
      <c r="A822" s="1"/>
      <c r="B822" s="2" t="s">
        <v>336</v>
      </c>
      <c r="C822" s="3"/>
      <c r="D822" s="3"/>
      <c r="E822" s="3"/>
      <c r="F822" s="3"/>
      <c r="G822" s="11"/>
      <c r="J822" s="3"/>
      <c r="K822" s="3"/>
      <c r="L822" s="3"/>
      <c r="M822" s="4"/>
      <c r="N822" s="3"/>
      <c r="O822" s="4"/>
    </row>
    <row r="823" s="2" customFormat="true" ht="15" hidden="false" customHeight="false" outlineLevel="0" collapsed="false">
      <c r="A823" s="1" t="n">
        <v>5</v>
      </c>
      <c r="B823" s="2" t="s">
        <v>266</v>
      </c>
      <c r="C823" s="3"/>
      <c r="D823" s="3" t="n">
        <v>21</v>
      </c>
      <c r="E823" s="3" t="n">
        <v>8</v>
      </c>
      <c r="F823" s="3" t="n">
        <v>1955</v>
      </c>
      <c r="G823" s="2" t="s">
        <v>329</v>
      </c>
      <c r="H823" s="12" t="s">
        <v>22</v>
      </c>
      <c r="I823" s="2" t="s">
        <v>237</v>
      </c>
      <c r="J823" s="3" t="n">
        <v>17</v>
      </c>
      <c r="K823" s="12" t="s">
        <v>22</v>
      </c>
      <c r="L823" s="3" t="n">
        <v>3</v>
      </c>
      <c r="M823" s="4"/>
      <c r="N823" s="3"/>
      <c r="O823" s="4" t="s">
        <v>238</v>
      </c>
    </row>
    <row r="824" s="2" customFormat="true" ht="15" hidden="false" customHeight="false" outlineLevel="0" collapsed="false">
      <c r="A824" s="1"/>
      <c r="B824" s="2" t="s">
        <v>337</v>
      </c>
      <c r="C824" s="3"/>
      <c r="D824" s="3" t="n">
        <v>21</v>
      </c>
      <c r="E824" s="3" t="n">
        <v>8</v>
      </c>
      <c r="F824" s="3" t="n">
        <v>1955</v>
      </c>
      <c r="G824" s="11" t="s">
        <v>329</v>
      </c>
      <c r="H824" s="12" t="s">
        <v>22</v>
      </c>
      <c r="I824" s="2" t="s">
        <v>287</v>
      </c>
      <c r="J824" s="3" t="n">
        <v>19</v>
      </c>
      <c r="K824" s="12" t="s">
        <v>22</v>
      </c>
      <c r="L824" s="3" t="n">
        <v>0</v>
      </c>
      <c r="M824" s="4"/>
      <c r="N824" s="3"/>
      <c r="O824" s="4" t="s">
        <v>238</v>
      </c>
    </row>
    <row r="825" s="2" customFormat="true" ht="15" hidden="false" customHeight="false" outlineLevel="0" collapsed="false">
      <c r="A825" s="1" t="n">
        <v>7</v>
      </c>
      <c r="B825" s="2" t="s">
        <v>338</v>
      </c>
      <c r="C825" s="3"/>
      <c r="D825" s="3" t="n">
        <v>21</v>
      </c>
      <c r="E825" s="3" t="n">
        <v>8</v>
      </c>
      <c r="F825" s="3" t="n">
        <v>1955</v>
      </c>
      <c r="G825" s="2" t="s">
        <v>237</v>
      </c>
      <c r="H825" s="12" t="s">
        <v>22</v>
      </c>
      <c r="I825" s="2" t="s">
        <v>287</v>
      </c>
      <c r="J825" s="3" t="n">
        <v>6</v>
      </c>
      <c r="K825" s="12" t="s">
        <v>22</v>
      </c>
      <c r="L825" s="3" t="n">
        <v>3</v>
      </c>
      <c r="M825" s="4"/>
      <c r="N825" s="3"/>
      <c r="O825" s="4" t="s">
        <v>238</v>
      </c>
    </row>
    <row r="826" s="2" customFormat="true" ht="15" hidden="false" customHeight="false" outlineLevel="0" collapsed="false">
      <c r="A826" s="1"/>
      <c r="B826" s="2" t="s">
        <v>301</v>
      </c>
      <c r="C826" s="3"/>
      <c r="D826" s="3"/>
      <c r="E826" s="3"/>
      <c r="F826" s="3"/>
      <c r="J826" s="3"/>
      <c r="K826" s="3"/>
      <c r="L826" s="3"/>
      <c r="M826" s="4"/>
      <c r="N826" s="3"/>
      <c r="O826" s="4"/>
    </row>
    <row r="827" s="2" customFormat="true" ht="15" hidden="false" customHeight="false" outlineLevel="0" collapsed="false">
      <c r="A827" s="1"/>
      <c r="B827" s="2" t="s">
        <v>165</v>
      </c>
      <c r="C827" s="3"/>
      <c r="D827" s="3"/>
      <c r="E827" s="3"/>
      <c r="F827" s="3"/>
      <c r="G827" s="11" t="s">
        <v>339</v>
      </c>
      <c r="J827" s="3"/>
      <c r="K827" s="3"/>
      <c r="L827" s="3"/>
      <c r="M827" s="4"/>
      <c r="N827" s="3"/>
      <c r="O827" s="4"/>
    </row>
    <row r="828" s="2" customFormat="true" ht="15" hidden="false" customHeight="false" outlineLevel="0" collapsed="false">
      <c r="A828" s="1"/>
      <c r="B828" s="2" t="s">
        <v>237</v>
      </c>
      <c r="C828" s="3"/>
      <c r="D828" s="3"/>
      <c r="E828" s="3"/>
      <c r="F828" s="3"/>
      <c r="J828" s="3"/>
      <c r="K828" s="3"/>
      <c r="L828" s="3"/>
      <c r="M828" s="4"/>
      <c r="N828" s="3"/>
      <c r="O828" s="4"/>
    </row>
    <row r="829" s="2" customFormat="true" ht="15" hidden="false" customHeight="false" outlineLevel="0" collapsed="false">
      <c r="A829" s="1"/>
      <c r="B829" s="2" t="s">
        <v>93</v>
      </c>
      <c r="C829" s="3" t="s">
        <v>126</v>
      </c>
      <c r="D829" s="3" t="n">
        <v>21</v>
      </c>
      <c r="E829" s="3" t="n">
        <v>8</v>
      </c>
      <c r="F829" s="3" t="n">
        <v>1955</v>
      </c>
      <c r="G829" s="2" t="s">
        <v>108</v>
      </c>
      <c r="H829" s="12" t="s">
        <v>22</v>
      </c>
      <c r="I829" s="2" t="s">
        <v>165</v>
      </c>
      <c r="J829" s="3" t="n">
        <v>28</v>
      </c>
      <c r="K829" s="12" t="s">
        <v>22</v>
      </c>
      <c r="L829" s="3" t="n">
        <v>3</v>
      </c>
      <c r="M829" s="4"/>
      <c r="N829" s="3"/>
      <c r="O829" s="4" t="s">
        <v>340</v>
      </c>
    </row>
    <row r="830" s="2" customFormat="true" ht="15" hidden="false" customHeight="false" outlineLevel="0" collapsed="false">
      <c r="A830" s="1" t="n">
        <v>12</v>
      </c>
      <c r="B830" s="2" t="s">
        <v>325</v>
      </c>
      <c r="C830" s="3" t="s">
        <v>126</v>
      </c>
      <c r="D830" s="3" t="n">
        <v>21</v>
      </c>
      <c r="E830" s="3" t="n">
        <v>8</v>
      </c>
      <c r="F830" s="3" t="n">
        <v>1955</v>
      </c>
      <c r="G830" s="11" t="s">
        <v>108</v>
      </c>
      <c r="H830" s="12" t="s">
        <v>22</v>
      </c>
      <c r="I830" s="2" t="s">
        <v>341</v>
      </c>
      <c r="J830" s="3" t="n">
        <v>10</v>
      </c>
      <c r="K830" s="12" t="s">
        <v>22</v>
      </c>
      <c r="L830" s="3" t="n">
        <v>1</v>
      </c>
      <c r="M830" s="4"/>
      <c r="N830" s="3"/>
      <c r="O830" s="4" t="s">
        <v>238</v>
      </c>
    </row>
    <row r="831" s="2" customFormat="true" ht="15" hidden="false" customHeight="false" outlineLevel="0" collapsed="false">
      <c r="A831" s="1"/>
      <c r="B831" s="2" t="s">
        <v>342</v>
      </c>
      <c r="C831" s="3" t="s">
        <v>126</v>
      </c>
      <c r="D831" s="3" t="n">
        <v>21</v>
      </c>
      <c r="E831" s="3" t="n">
        <v>8</v>
      </c>
      <c r="F831" s="3" t="n">
        <v>1955</v>
      </c>
      <c r="G831" s="2" t="s">
        <v>165</v>
      </c>
      <c r="H831" s="12" t="s">
        <v>22</v>
      </c>
      <c r="I831" s="2" t="s">
        <v>341</v>
      </c>
      <c r="J831" s="3" t="n">
        <v>10</v>
      </c>
      <c r="K831" s="12" t="s">
        <v>22</v>
      </c>
      <c r="L831" s="3" t="n">
        <v>7</v>
      </c>
      <c r="M831" s="4"/>
      <c r="N831" s="3"/>
      <c r="O831" s="4" t="s">
        <v>238</v>
      </c>
    </row>
    <row r="832" s="2" customFormat="true" ht="15" hidden="false" customHeight="false" outlineLevel="0" collapsed="false">
      <c r="A832" s="1"/>
      <c r="B832" s="2" t="s">
        <v>341</v>
      </c>
      <c r="C832" s="3"/>
      <c r="D832" s="3"/>
      <c r="E832" s="3"/>
      <c r="F832" s="3"/>
      <c r="J832" s="3"/>
      <c r="K832" s="3"/>
      <c r="L832" s="3"/>
      <c r="M832" s="4"/>
      <c r="N832" s="3"/>
      <c r="O832" s="4"/>
    </row>
    <row r="833" s="2" customFormat="true" ht="15" hidden="false" customHeight="false" outlineLevel="0" collapsed="false">
      <c r="A833" s="1"/>
      <c r="B833" s="2" t="s">
        <v>287</v>
      </c>
      <c r="C833" s="3" t="s">
        <v>126</v>
      </c>
      <c r="D833" s="3" t="n">
        <v>21</v>
      </c>
      <c r="E833" s="3" t="n">
        <v>8</v>
      </c>
      <c r="F833" s="3" t="n">
        <v>1955</v>
      </c>
      <c r="G833" s="2" t="s">
        <v>337</v>
      </c>
      <c r="H833" s="12" t="s">
        <v>22</v>
      </c>
      <c r="I833" s="2" t="s">
        <v>301</v>
      </c>
      <c r="J833" s="3" t="n">
        <v>24</v>
      </c>
      <c r="K833" s="12" t="s">
        <v>22</v>
      </c>
      <c r="L833" s="3" t="n">
        <v>5</v>
      </c>
      <c r="M833" s="4"/>
      <c r="N833" s="3"/>
      <c r="O833" s="4" t="s">
        <v>257</v>
      </c>
    </row>
    <row r="834" s="2" customFormat="true" ht="15" hidden="false" customHeight="false" outlineLevel="0" collapsed="false">
      <c r="A834" s="1"/>
      <c r="B834" s="2" t="s">
        <v>313</v>
      </c>
      <c r="C834" s="3" t="s">
        <v>126</v>
      </c>
      <c r="D834" s="3" t="n">
        <v>21</v>
      </c>
      <c r="E834" s="3" t="n">
        <v>8</v>
      </c>
      <c r="F834" s="3" t="n">
        <v>1955</v>
      </c>
      <c r="G834" s="11" t="s">
        <v>337</v>
      </c>
      <c r="H834" s="12" t="s">
        <v>22</v>
      </c>
      <c r="I834" s="2" t="s">
        <v>342</v>
      </c>
      <c r="J834" s="3" t="n">
        <v>17</v>
      </c>
      <c r="K834" s="12" t="s">
        <v>22</v>
      </c>
      <c r="L834" s="3" t="n">
        <v>0</v>
      </c>
      <c r="M834" s="4"/>
      <c r="N834" s="3"/>
      <c r="O834" s="4" t="s">
        <v>257</v>
      </c>
    </row>
    <row r="835" s="2" customFormat="true" ht="15" hidden="false" customHeight="false" outlineLevel="0" collapsed="false">
      <c r="A835" s="1"/>
      <c r="C835" s="3" t="s">
        <v>126</v>
      </c>
      <c r="D835" s="3" t="n">
        <v>21</v>
      </c>
      <c r="E835" s="3" t="n">
        <v>8</v>
      </c>
      <c r="F835" s="3" t="n">
        <v>1955</v>
      </c>
      <c r="G835" s="2" t="s">
        <v>301</v>
      </c>
      <c r="H835" s="12" t="s">
        <v>22</v>
      </c>
      <c r="I835" s="2" t="s">
        <v>342</v>
      </c>
      <c r="J835" s="3" t="n">
        <v>17</v>
      </c>
      <c r="K835" s="12" t="s">
        <v>22</v>
      </c>
      <c r="L835" s="3" t="n">
        <v>8</v>
      </c>
      <c r="M835" s="4"/>
      <c r="N835" s="3"/>
      <c r="O835" s="4" t="s">
        <v>257</v>
      </c>
    </row>
    <row r="836" s="2" customFormat="true" ht="15" hidden="false" customHeight="false" outlineLevel="0" collapsed="false">
      <c r="A836" s="1"/>
      <c r="B836" s="11" t="s">
        <v>219</v>
      </c>
      <c r="C836" s="3"/>
      <c r="D836" s="3"/>
      <c r="E836" s="3"/>
      <c r="F836" s="3"/>
      <c r="H836" s="12"/>
      <c r="J836" s="3"/>
      <c r="K836" s="12"/>
      <c r="L836" s="3"/>
      <c r="M836" s="4"/>
      <c r="N836" s="3"/>
      <c r="O836" s="4"/>
    </row>
    <row r="837" s="2" customFormat="true" ht="15" hidden="false" customHeight="false" outlineLevel="0" collapsed="false">
      <c r="A837" s="1" t="n">
        <v>1</v>
      </c>
      <c r="B837" s="2" t="s">
        <v>329</v>
      </c>
      <c r="C837" s="3" t="s">
        <v>126</v>
      </c>
      <c r="D837" s="3" t="n">
        <v>21</v>
      </c>
      <c r="E837" s="3" t="n">
        <v>8</v>
      </c>
      <c r="F837" s="3" t="n">
        <v>1955</v>
      </c>
      <c r="G837" s="2" t="s">
        <v>40</v>
      </c>
      <c r="H837" s="12" t="s">
        <v>22</v>
      </c>
      <c r="I837" s="2" t="s">
        <v>338</v>
      </c>
      <c r="J837" s="3" t="n">
        <v>11</v>
      </c>
      <c r="K837" s="12" t="s">
        <v>22</v>
      </c>
      <c r="L837" s="3" t="n">
        <v>3</v>
      </c>
      <c r="M837" s="4"/>
      <c r="N837" s="3"/>
      <c r="O837" s="4" t="s">
        <v>343</v>
      </c>
    </row>
    <row r="838" s="2" customFormat="true" ht="15" hidden="false" customHeight="false" outlineLevel="0" collapsed="false">
      <c r="A838" s="1" t="n">
        <v>2</v>
      </c>
      <c r="B838" s="2" t="s">
        <v>233</v>
      </c>
      <c r="C838" s="3" t="s">
        <v>126</v>
      </c>
      <c r="D838" s="3" t="n">
        <v>21</v>
      </c>
      <c r="E838" s="3" t="n">
        <v>8</v>
      </c>
      <c r="F838" s="3" t="n">
        <v>1955</v>
      </c>
      <c r="G838" s="11" t="s">
        <v>40</v>
      </c>
      <c r="H838" s="12" t="s">
        <v>22</v>
      </c>
      <c r="I838" s="2" t="s">
        <v>325</v>
      </c>
      <c r="J838" s="3" t="n">
        <v>25</v>
      </c>
      <c r="K838" s="12" t="s">
        <v>22</v>
      </c>
      <c r="L838" s="3" t="n">
        <v>4</v>
      </c>
      <c r="M838" s="4"/>
      <c r="N838" s="3"/>
      <c r="O838" s="4" t="s">
        <v>343</v>
      </c>
    </row>
    <row r="839" s="2" customFormat="true" ht="15" hidden="false" customHeight="false" outlineLevel="0" collapsed="false">
      <c r="A839" s="1" t="n">
        <v>3</v>
      </c>
      <c r="B839" s="2" t="s">
        <v>108</v>
      </c>
      <c r="C839" s="3" t="s">
        <v>126</v>
      </c>
      <c r="D839" s="3" t="n">
        <v>21</v>
      </c>
      <c r="E839" s="3" t="n">
        <v>8</v>
      </c>
      <c r="F839" s="3" t="n">
        <v>1955</v>
      </c>
      <c r="G839" s="2" t="s">
        <v>338</v>
      </c>
      <c r="H839" s="12" t="s">
        <v>22</v>
      </c>
      <c r="I839" s="2" t="s">
        <v>325</v>
      </c>
      <c r="J839" s="3" t="n">
        <v>25</v>
      </c>
      <c r="K839" s="12" t="s">
        <v>22</v>
      </c>
      <c r="L839" s="3" t="n">
        <v>5</v>
      </c>
      <c r="M839" s="4"/>
      <c r="N839" s="3"/>
      <c r="O839" s="4" t="s">
        <v>343</v>
      </c>
    </row>
    <row r="840" s="2" customFormat="true" ht="15" hidden="false" customHeight="false" outlineLevel="0" collapsed="false">
      <c r="A840" s="1"/>
      <c r="C840" s="3"/>
      <c r="D840" s="3"/>
      <c r="E840" s="3"/>
      <c r="F840" s="3"/>
      <c r="J840" s="3"/>
      <c r="K840" s="3"/>
      <c r="L840" s="3"/>
      <c r="M840" s="4"/>
      <c r="N840" s="3"/>
      <c r="O840" s="4"/>
    </row>
    <row r="841" s="2" customFormat="true" ht="15" hidden="false" customHeight="false" outlineLevel="0" collapsed="false">
      <c r="A841" s="1"/>
      <c r="C841" s="3"/>
      <c r="D841" s="3"/>
      <c r="E841" s="3"/>
      <c r="F841" s="3"/>
      <c r="G841" s="11" t="s">
        <v>281</v>
      </c>
      <c r="J841" s="3"/>
      <c r="K841" s="3"/>
      <c r="L841" s="3"/>
      <c r="M841" s="4"/>
      <c r="N841" s="3"/>
      <c r="O841" s="4"/>
    </row>
    <row r="842" s="2" customFormat="true" ht="15" hidden="false" customHeight="false" outlineLevel="0" collapsed="false">
      <c r="A842" s="1"/>
      <c r="C842" s="3" t="s">
        <v>126</v>
      </c>
      <c r="D842" s="3" t="n">
        <v>28</v>
      </c>
      <c r="E842" s="3" t="n">
        <v>8</v>
      </c>
      <c r="F842" s="3" t="n">
        <v>1955</v>
      </c>
      <c r="G842" s="2" t="s">
        <v>329</v>
      </c>
      <c r="H842" s="12" t="s">
        <v>22</v>
      </c>
      <c r="I842" s="2" t="s">
        <v>336</v>
      </c>
      <c r="J842" s="3" t="n">
        <v>5</v>
      </c>
      <c r="K842" s="12" t="s">
        <v>22</v>
      </c>
      <c r="L842" s="3" t="n">
        <v>3</v>
      </c>
      <c r="M842" s="4"/>
      <c r="N842" s="3"/>
      <c r="O842" s="4" t="s">
        <v>330</v>
      </c>
    </row>
    <row r="843" s="2" customFormat="true" ht="15" hidden="false" customHeight="false" outlineLevel="0" collapsed="false">
      <c r="A843" s="1"/>
      <c r="C843" s="3" t="s">
        <v>126</v>
      </c>
      <c r="D843" s="3" t="n">
        <v>28</v>
      </c>
      <c r="E843" s="3" t="n">
        <v>8</v>
      </c>
      <c r="F843" s="3" t="n">
        <v>1955</v>
      </c>
      <c r="G843" s="11" t="s">
        <v>329</v>
      </c>
      <c r="H843" s="12" t="s">
        <v>22</v>
      </c>
      <c r="I843" s="2" t="s">
        <v>266</v>
      </c>
      <c r="J843" s="3" t="n">
        <v>18</v>
      </c>
      <c r="K843" s="12" t="s">
        <v>22</v>
      </c>
      <c r="L843" s="3" t="n">
        <v>5</v>
      </c>
      <c r="M843" s="4"/>
      <c r="N843" s="3"/>
      <c r="O843" s="4" t="s">
        <v>330</v>
      </c>
    </row>
    <row r="844" s="2" customFormat="true" ht="15" hidden="false" customHeight="false" outlineLevel="0" collapsed="false">
      <c r="A844" s="1"/>
      <c r="C844" s="3" t="s">
        <v>126</v>
      </c>
      <c r="D844" s="3" t="n">
        <v>28</v>
      </c>
      <c r="E844" s="3" t="n">
        <v>8</v>
      </c>
      <c r="F844" s="3" t="n">
        <v>1955</v>
      </c>
      <c r="G844" s="2" t="s">
        <v>336</v>
      </c>
      <c r="H844" s="12" t="s">
        <v>22</v>
      </c>
      <c r="I844" s="2" t="s">
        <v>266</v>
      </c>
      <c r="J844" s="3" t="n">
        <v>0</v>
      </c>
      <c r="K844" s="12" t="s">
        <v>22</v>
      </c>
      <c r="L844" s="3" t="n">
        <v>0</v>
      </c>
      <c r="M844" s="4"/>
      <c r="N844" s="3"/>
      <c r="O844" s="4" t="s">
        <v>330</v>
      </c>
    </row>
    <row r="845" s="2" customFormat="true" ht="15" hidden="false" customHeight="false" outlineLevel="0" collapsed="false">
      <c r="A845" s="1"/>
      <c r="C845" s="3"/>
      <c r="D845" s="3"/>
      <c r="E845" s="3"/>
      <c r="F845" s="3"/>
      <c r="H845" s="12"/>
      <c r="J845" s="3"/>
      <c r="K845" s="12"/>
      <c r="L845" s="3"/>
      <c r="M845" s="4"/>
      <c r="N845" s="3"/>
      <c r="O845" s="4"/>
    </row>
    <row r="846" s="2" customFormat="true" ht="15" hidden="false" customHeight="false" outlineLevel="0" collapsed="false">
      <c r="A846" s="1"/>
      <c r="C846" s="3" t="s">
        <v>124</v>
      </c>
      <c r="D846" s="3" t="n">
        <v>27</v>
      </c>
      <c r="E846" s="3" t="n">
        <v>8</v>
      </c>
      <c r="F846" s="3" t="n">
        <v>1955</v>
      </c>
      <c r="G846" s="2" t="s">
        <v>40</v>
      </c>
      <c r="H846" s="12" t="s">
        <v>22</v>
      </c>
      <c r="I846" s="2" t="s">
        <v>337</v>
      </c>
      <c r="J846" s="3" t="n">
        <v>8</v>
      </c>
      <c r="K846" s="12" t="s">
        <v>22</v>
      </c>
      <c r="L846" s="3" t="n">
        <v>4</v>
      </c>
      <c r="M846" s="4"/>
      <c r="N846" s="3"/>
      <c r="O846" s="4" t="s">
        <v>192</v>
      </c>
    </row>
    <row r="847" s="2" customFormat="true" ht="15" hidden="false" customHeight="false" outlineLevel="0" collapsed="false">
      <c r="A847" s="1"/>
      <c r="C847" s="3" t="s">
        <v>126</v>
      </c>
      <c r="D847" s="3" t="n">
        <v>28</v>
      </c>
      <c r="E847" s="3" t="n">
        <v>8</v>
      </c>
      <c r="F847" s="3" t="n">
        <v>1955</v>
      </c>
      <c r="G847" s="2" t="s">
        <v>108</v>
      </c>
      <c r="H847" s="12" t="s">
        <v>22</v>
      </c>
      <c r="I847" s="2" t="s">
        <v>40</v>
      </c>
      <c r="J847" s="3" t="n">
        <v>20</v>
      </c>
      <c r="K847" s="12" t="s">
        <v>22</v>
      </c>
      <c r="L847" s="3" t="n">
        <v>2</v>
      </c>
      <c r="M847" s="4"/>
      <c r="N847" s="3"/>
      <c r="O847" s="4" t="s">
        <v>192</v>
      </c>
    </row>
    <row r="848" s="2" customFormat="true" ht="15" hidden="false" customHeight="false" outlineLevel="0" collapsed="false">
      <c r="A848" s="1"/>
      <c r="C848" s="3" t="s">
        <v>126</v>
      </c>
      <c r="D848" s="3" t="n">
        <v>28</v>
      </c>
      <c r="E848" s="3" t="n">
        <v>8</v>
      </c>
      <c r="F848" s="3" t="n">
        <v>1955</v>
      </c>
      <c r="G848" s="11" t="s">
        <v>108</v>
      </c>
      <c r="H848" s="12" t="s">
        <v>22</v>
      </c>
      <c r="I848" s="2" t="s">
        <v>337</v>
      </c>
      <c r="J848" s="3" t="n">
        <v>14</v>
      </c>
      <c r="K848" s="12" t="s">
        <v>22</v>
      </c>
      <c r="L848" s="3" t="n">
        <v>1</v>
      </c>
      <c r="M848" s="4"/>
      <c r="N848" s="3"/>
      <c r="O848" s="4" t="s">
        <v>192</v>
      </c>
    </row>
    <row r="849" s="2" customFormat="true" ht="15" hidden="false" customHeight="false" outlineLevel="0" collapsed="false">
      <c r="A849" s="1"/>
      <c r="C849" s="3"/>
      <c r="D849" s="3"/>
      <c r="E849" s="3"/>
      <c r="F849" s="3"/>
      <c r="J849" s="3"/>
      <c r="K849" s="3"/>
      <c r="L849" s="3"/>
      <c r="M849" s="4"/>
      <c r="N849" s="3"/>
      <c r="O849" s="4"/>
    </row>
    <row r="850" s="2" customFormat="true" ht="15" hidden="false" customHeight="false" outlineLevel="0" collapsed="false">
      <c r="A850" s="1"/>
      <c r="C850" s="3"/>
      <c r="D850" s="3"/>
      <c r="E850" s="3"/>
      <c r="F850" s="3"/>
      <c r="G850" s="11" t="s">
        <v>221</v>
      </c>
      <c r="J850" s="3"/>
      <c r="K850" s="3"/>
      <c r="L850" s="3"/>
      <c r="M850" s="4"/>
      <c r="N850" s="3"/>
      <c r="O850" s="4"/>
    </row>
    <row r="851" s="2" customFormat="true" ht="15" hidden="false" customHeight="false" outlineLevel="0" collapsed="false">
      <c r="A851" s="1"/>
      <c r="C851" s="3" t="s">
        <v>126</v>
      </c>
      <c r="D851" s="3" t="n">
        <v>4</v>
      </c>
      <c r="E851" s="3" t="n">
        <v>9</v>
      </c>
      <c r="F851" s="3" t="n">
        <v>1955</v>
      </c>
      <c r="G851" s="2" t="s">
        <v>108</v>
      </c>
      <c r="H851" s="12" t="s">
        <v>22</v>
      </c>
      <c r="I851" s="2" t="s">
        <v>329</v>
      </c>
      <c r="J851" s="3" t="n">
        <v>2</v>
      </c>
      <c r="K851" s="12" t="s">
        <v>22</v>
      </c>
      <c r="L851" s="3" t="n">
        <v>1</v>
      </c>
      <c r="M851" s="4"/>
      <c r="N851" s="3"/>
      <c r="O851" s="4" t="s">
        <v>192</v>
      </c>
    </row>
    <row r="852" s="2" customFormat="true" ht="15" hidden="false" customHeight="false" outlineLevel="0" collapsed="false">
      <c r="A852" s="1"/>
      <c r="C852" s="3" t="s">
        <v>126</v>
      </c>
      <c r="D852" s="3" t="n">
        <v>11</v>
      </c>
      <c r="E852" s="3" t="n">
        <v>9</v>
      </c>
      <c r="F852" s="3" t="n">
        <v>1955</v>
      </c>
      <c r="G852" s="11" t="s">
        <v>329</v>
      </c>
      <c r="H852" s="12" t="s">
        <v>22</v>
      </c>
      <c r="I852" s="2" t="s">
        <v>108</v>
      </c>
      <c r="J852" s="3" t="n">
        <v>8</v>
      </c>
      <c r="K852" s="12" t="s">
        <v>22</v>
      </c>
      <c r="L852" s="3" t="n">
        <v>2</v>
      </c>
      <c r="M852" s="4"/>
      <c r="N852" s="3"/>
      <c r="O852" s="4" t="s">
        <v>330</v>
      </c>
    </row>
    <row r="853" s="2" customFormat="true" ht="15" hidden="false" customHeight="false" outlineLevel="0" collapsed="false">
      <c r="A853" s="1"/>
      <c r="C853" s="3"/>
      <c r="D853" s="3"/>
      <c r="E853" s="3"/>
      <c r="F853" s="3"/>
      <c r="G853" s="2" t="s">
        <v>344</v>
      </c>
      <c r="H853" s="12"/>
      <c r="J853" s="3"/>
      <c r="K853" s="12"/>
      <c r="L853" s="3"/>
      <c r="M853" s="4"/>
      <c r="N853" s="3"/>
      <c r="O853" s="4"/>
    </row>
    <row r="854" s="2" customFormat="true" ht="15" hidden="false" customHeight="false" outlineLevel="0" collapsed="false">
      <c r="A854" s="1"/>
      <c r="C854" s="3"/>
      <c r="D854" s="3"/>
      <c r="E854" s="3"/>
      <c r="F854" s="3"/>
      <c r="H854" s="12"/>
      <c r="J854" s="3"/>
      <c r="K854" s="12"/>
      <c r="L854" s="3"/>
      <c r="M854" s="4"/>
      <c r="N854" s="3"/>
      <c r="O854" s="4"/>
    </row>
    <row r="855" s="2" customFormat="true" ht="15" hidden="false" customHeight="false" outlineLevel="0" collapsed="false">
      <c r="A855" s="1"/>
      <c r="C855" s="3"/>
      <c r="D855" s="3"/>
      <c r="E855" s="3"/>
      <c r="F855" s="3"/>
      <c r="G855" s="22" t="s">
        <v>225</v>
      </c>
      <c r="J855" s="3"/>
      <c r="K855" s="3"/>
      <c r="L855" s="3"/>
      <c r="M855" s="4"/>
      <c r="N855" s="3"/>
      <c r="O855" s="4"/>
    </row>
    <row r="856" s="2" customFormat="true" ht="15" hidden="false" customHeight="false" outlineLevel="0" collapsed="false">
      <c r="A856" s="1"/>
      <c r="C856" s="3" t="s">
        <v>126</v>
      </c>
      <c r="D856" s="3" t="n">
        <v>18</v>
      </c>
      <c r="E856" s="3" t="n">
        <v>9</v>
      </c>
      <c r="F856" s="3" t="n">
        <v>1955</v>
      </c>
      <c r="G856" s="2" t="s">
        <v>329</v>
      </c>
      <c r="H856" s="12" t="s">
        <v>22</v>
      </c>
      <c r="I856" s="2" t="s">
        <v>233</v>
      </c>
      <c r="J856" s="3" t="n">
        <v>13</v>
      </c>
      <c r="K856" s="12" t="s">
        <v>22</v>
      </c>
      <c r="L856" s="3" t="n">
        <v>1</v>
      </c>
      <c r="M856" s="4"/>
      <c r="N856" s="3"/>
      <c r="O856" s="4" t="s">
        <v>330</v>
      </c>
    </row>
    <row r="857" s="2" customFormat="true" ht="15" hidden="false" customHeight="false" outlineLevel="0" collapsed="false">
      <c r="A857" s="1"/>
      <c r="C857" s="3" t="s">
        <v>126</v>
      </c>
      <c r="D857" s="3" t="n">
        <v>25</v>
      </c>
      <c r="E857" s="3" t="n">
        <v>9</v>
      </c>
      <c r="F857" s="3" t="n">
        <v>1955</v>
      </c>
      <c r="G857" s="2" t="s">
        <v>233</v>
      </c>
      <c r="H857" s="12" t="s">
        <v>22</v>
      </c>
      <c r="I857" s="2" t="s">
        <v>329</v>
      </c>
      <c r="J857" s="3" t="n">
        <v>6</v>
      </c>
      <c r="K857" s="12" t="s">
        <v>22</v>
      </c>
      <c r="L857" s="3" t="n">
        <v>11</v>
      </c>
      <c r="M857" s="4"/>
      <c r="N857" s="3"/>
      <c r="O857" s="4" t="s">
        <v>238</v>
      </c>
    </row>
    <row r="858" s="2" customFormat="true" ht="15" hidden="false" customHeight="false" outlineLevel="0" collapsed="false">
      <c r="A858" s="1"/>
      <c r="C858" s="3"/>
      <c r="D858" s="3"/>
      <c r="E858" s="3"/>
      <c r="F858" s="3"/>
      <c r="G858" s="2" t="s">
        <v>227</v>
      </c>
      <c r="H858" s="12" t="s">
        <v>22</v>
      </c>
      <c r="I858" s="2" t="s">
        <v>226</v>
      </c>
      <c r="J858" s="3" t="n">
        <v>24</v>
      </c>
      <c r="K858" s="12" t="s">
        <v>22</v>
      </c>
      <c r="L858" s="3" t="n">
        <v>7</v>
      </c>
      <c r="M858" s="4"/>
      <c r="N858" s="3"/>
      <c r="O858" s="4"/>
    </row>
    <row r="859" s="2" customFormat="true" ht="15" hidden="false" customHeight="false" outlineLevel="0" collapsed="false">
      <c r="A859" s="1"/>
      <c r="C859" s="3"/>
      <c r="D859" s="3"/>
      <c r="E859" s="3"/>
      <c r="F859" s="3"/>
      <c r="G859" s="4"/>
      <c r="H859" s="12"/>
      <c r="J859" s="3"/>
      <c r="K859" s="12"/>
      <c r="L859" s="3"/>
      <c r="M859" s="4"/>
      <c r="N859" s="3"/>
      <c r="O859" s="4"/>
    </row>
    <row r="860" s="2" customFormat="true" ht="15" hidden="false" customHeight="false" outlineLevel="0" collapsed="false">
      <c r="A860" s="1"/>
      <c r="C860" s="3"/>
      <c r="D860" s="3"/>
      <c r="E860" s="3"/>
      <c r="F860" s="3"/>
      <c r="H860" s="12"/>
      <c r="J860" s="3"/>
      <c r="K860" s="12"/>
      <c r="L860" s="3"/>
      <c r="M860" s="4"/>
      <c r="N860" s="3"/>
      <c r="O860" s="4"/>
    </row>
    <row r="861" s="2" customFormat="true" ht="15" hidden="false" customHeight="false" outlineLevel="0" collapsed="false">
      <c r="A861" s="13"/>
      <c r="B861" s="14" t="s">
        <v>345</v>
      </c>
      <c r="C861" s="13"/>
      <c r="D861" s="15"/>
      <c r="E861" s="15"/>
      <c r="F861" s="15"/>
      <c r="G861" s="14" t="s">
        <v>346</v>
      </c>
      <c r="H861" s="16"/>
      <c r="I861" s="25"/>
      <c r="J861" s="15"/>
      <c r="K861" s="16"/>
      <c r="L861" s="15"/>
      <c r="M861" s="17"/>
      <c r="N861" s="15"/>
      <c r="O861" s="17"/>
    </row>
    <row r="862" s="2" customFormat="true" ht="15" hidden="false" customHeight="false" outlineLevel="0" collapsed="false">
      <c r="A862" s="1" t="n">
        <v>1</v>
      </c>
      <c r="B862" s="2" t="s">
        <v>329</v>
      </c>
      <c r="C862" s="3"/>
      <c r="D862" s="3" t="n">
        <v>12</v>
      </c>
      <c r="E862" s="3" t="n">
        <v>8</v>
      </c>
      <c r="F862" s="3" t="n">
        <v>1956</v>
      </c>
      <c r="G862" s="2" t="s">
        <v>40</v>
      </c>
      <c r="H862" s="12" t="s">
        <v>22</v>
      </c>
      <c r="I862" s="2" t="s">
        <v>248</v>
      </c>
      <c r="J862" s="3" t="n">
        <v>2</v>
      </c>
      <c r="K862" s="12" t="s">
        <v>22</v>
      </c>
      <c r="L862" s="3" t="n">
        <v>0</v>
      </c>
      <c r="M862" s="4"/>
      <c r="N862" s="3"/>
      <c r="O862" s="4" t="s">
        <v>347</v>
      </c>
    </row>
    <row r="863" s="2" customFormat="true" ht="15" hidden="false" customHeight="false" outlineLevel="0" collapsed="false">
      <c r="A863" s="1" t="n">
        <v>2</v>
      </c>
      <c r="B863" s="2" t="s">
        <v>40</v>
      </c>
      <c r="C863" s="3"/>
      <c r="D863" s="3" t="n">
        <v>12</v>
      </c>
      <c r="E863" s="3" t="n">
        <v>8</v>
      </c>
      <c r="F863" s="3" t="n">
        <v>1956</v>
      </c>
      <c r="G863" s="11" t="s">
        <v>40</v>
      </c>
      <c r="H863" s="12" t="s">
        <v>22</v>
      </c>
      <c r="I863" s="2" t="s">
        <v>51</v>
      </c>
      <c r="J863" s="3" t="n">
        <v>15</v>
      </c>
      <c r="K863" s="12" t="s">
        <v>22</v>
      </c>
      <c r="L863" s="3" t="n">
        <v>2</v>
      </c>
      <c r="M863" s="4"/>
      <c r="N863" s="3"/>
      <c r="O863" s="4" t="s">
        <v>347</v>
      </c>
    </row>
    <row r="864" s="2" customFormat="true" ht="15" hidden="false" customHeight="false" outlineLevel="0" collapsed="false">
      <c r="A864" s="1" t="n">
        <v>3</v>
      </c>
      <c r="B864" s="2" t="s">
        <v>266</v>
      </c>
      <c r="C864" s="3"/>
      <c r="D864" s="3" t="n">
        <v>12</v>
      </c>
      <c r="E864" s="3" t="n">
        <v>8</v>
      </c>
      <c r="F864" s="3" t="n">
        <v>1956</v>
      </c>
      <c r="G864" s="2" t="s">
        <v>248</v>
      </c>
      <c r="H864" s="12" t="s">
        <v>22</v>
      </c>
      <c r="I864" s="2" t="s">
        <v>51</v>
      </c>
      <c r="J864" s="3" t="n">
        <v>6</v>
      </c>
      <c r="K864" s="12" t="s">
        <v>22</v>
      </c>
      <c r="L864" s="3" t="n">
        <v>5</v>
      </c>
      <c r="M864" s="4"/>
      <c r="N864" s="3"/>
      <c r="O864" s="4" t="s">
        <v>347</v>
      </c>
    </row>
    <row r="865" s="2" customFormat="true" ht="15" hidden="false" customHeight="false" outlineLevel="0" collapsed="false">
      <c r="A865" s="1"/>
      <c r="B865" s="2" t="s">
        <v>348</v>
      </c>
      <c r="C865" s="3"/>
      <c r="D865" s="3"/>
      <c r="E865" s="3"/>
      <c r="F865" s="3"/>
      <c r="H865" s="12"/>
      <c r="J865" s="3"/>
      <c r="K865" s="12"/>
      <c r="L865" s="3"/>
      <c r="M865" s="4"/>
      <c r="N865" s="3"/>
      <c r="O865" s="4"/>
    </row>
    <row r="866" s="2" customFormat="true" ht="15" hidden="false" customHeight="false" outlineLevel="0" collapsed="false">
      <c r="A866" s="1" t="n">
        <v>5</v>
      </c>
      <c r="B866" s="2" t="s">
        <v>349</v>
      </c>
      <c r="C866" s="3"/>
      <c r="D866" s="3" t="n">
        <v>12</v>
      </c>
      <c r="E866" s="3" t="n">
        <v>8</v>
      </c>
      <c r="F866" s="3" t="n">
        <v>1956</v>
      </c>
      <c r="G866" s="2" t="s">
        <v>108</v>
      </c>
      <c r="H866" s="12" t="s">
        <v>22</v>
      </c>
      <c r="I866" s="2" t="s">
        <v>165</v>
      </c>
      <c r="J866" s="3" t="n">
        <v>13</v>
      </c>
      <c r="K866" s="12" t="s">
        <v>22</v>
      </c>
      <c r="L866" s="3" t="n">
        <v>0</v>
      </c>
      <c r="M866" s="4"/>
      <c r="N866" s="3"/>
      <c r="O866" s="4" t="s">
        <v>350</v>
      </c>
    </row>
    <row r="867" s="2" customFormat="true" ht="15" hidden="false" customHeight="false" outlineLevel="0" collapsed="false">
      <c r="A867" s="1"/>
      <c r="B867" s="2" t="s">
        <v>336</v>
      </c>
      <c r="C867" s="3"/>
      <c r="D867" s="3" t="n">
        <v>12</v>
      </c>
      <c r="E867" s="3" t="n">
        <v>8</v>
      </c>
      <c r="F867" s="3" t="n">
        <v>1956</v>
      </c>
      <c r="G867" s="2" t="s">
        <v>348</v>
      </c>
      <c r="H867" s="12" t="s">
        <v>22</v>
      </c>
      <c r="I867" s="2" t="s">
        <v>108</v>
      </c>
      <c r="J867" s="3" t="n">
        <v>11</v>
      </c>
      <c r="K867" s="12" t="s">
        <v>22</v>
      </c>
      <c r="L867" s="3" t="n">
        <v>5</v>
      </c>
      <c r="M867" s="4"/>
      <c r="N867" s="3"/>
      <c r="O867" s="4" t="s">
        <v>350</v>
      </c>
    </row>
    <row r="868" s="2" customFormat="true" ht="15" hidden="false" customHeight="false" outlineLevel="0" collapsed="false">
      <c r="A868" s="1" t="n">
        <v>7</v>
      </c>
      <c r="B868" s="2" t="s">
        <v>248</v>
      </c>
      <c r="C868" s="3"/>
      <c r="D868" s="3" t="n">
        <v>12</v>
      </c>
      <c r="E868" s="3" t="n">
        <v>8</v>
      </c>
      <c r="F868" s="3" t="n">
        <v>1956</v>
      </c>
      <c r="G868" s="11" t="s">
        <v>348</v>
      </c>
      <c r="H868" s="12" t="s">
        <v>22</v>
      </c>
      <c r="I868" s="2" t="s">
        <v>165</v>
      </c>
      <c r="J868" s="3" t="n">
        <v>6</v>
      </c>
      <c r="K868" s="12" t="s">
        <v>22</v>
      </c>
      <c r="L868" s="3" t="n">
        <v>1</v>
      </c>
      <c r="M868" s="4"/>
      <c r="N868" s="3"/>
      <c r="O868" s="4" t="s">
        <v>350</v>
      </c>
    </row>
    <row r="869" s="2" customFormat="true" ht="15" hidden="false" customHeight="false" outlineLevel="0" collapsed="false">
      <c r="A869" s="1"/>
      <c r="B869" s="2" t="s">
        <v>108</v>
      </c>
      <c r="C869" s="3"/>
      <c r="D869" s="3"/>
      <c r="E869" s="3"/>
      <c r="F869" s="3"/>
      <c r="H869" s="12"/>
      <c r="J869" s="3"/>
      <c r="K869" s="12"/>
      <c r="L869" s="3"/>
      <c r="M869" s="4"/>
      <c r="N869" s="3"/>
      <c r="O869" s="4"/>
    </row>
    <row r="870" s="2" customFormat="true" ht="15" hidden="false" customHeight="false" outlineLevel="0" collapsed="false">
      <c r="A870" s="1"/>
      <c r="B870" s="2" t="s">
        <v>118</v>
      </c>
      <c r="C870" s="3"/>
      <c r="D870" s="3" t="n">
        <v>12</v>
      </c>
      <c r="E870" s="3" t="n">
        <v>8</v>
      </c>
      <c r="F870" s="3" t="n">
        <v>1956</v>
      </c>
      <c r="G870" s="2" t="s">
        <v>118</v>
      </c>
      <c r="H870" s="12" t="s">
        <v>22</v>
      </c>
      <c r="I870" s="2" t="s">
        <v>273</v>
      </c>
      <c r="J870" s="3" t="n">
        <v>19</v>
      </c>
      <c r="K870" s="12" t="s">
        <v>22</v>
      </c>
      <c r="L870" s="3" t="n">
        <v>2</v>
      </c>
      <c r="M870" s="4"/>
      <c r="N870" s="3"/>
      <c r="O870" s="4" t="s">
        <v>274</v>
      </c>
    </row>
    <row r="871" s="2" customFormat="true" ht="15" hidden="false" customHeight="false" outlineLevel="0" collapsed="false">
      <c r="A871" s="1"/>
      <c r="B871" s="2" t="s">
        <v>351</v>
      </c>
      <c r="C871" s="3"/>
      <c r="D871" s="3" t="n">
        <v>12</v>
      </c>
      <c r="E871" s="3" t="n">
        <v>8</v>
      </c>
      <c r="F871" s="3" t="n">
        <v>1956</v>
      </c>
      <c r="G871" s="2" t="s">
        <v>349</v>
      </c>
      <c r="H871" s="12" t="s">
        <v>22</v>
      </c>
      <c r="I871" s="2" t="s">
        <v>273</v>
      </c>
      <c r="J871" s="3" t="n">
        <v>6</v>
      </c>
      <c r="K871" s="12" t="s">
        <v>22</v>
      </c>
      <c r="L871" s="3" t="n">
        <v>4</v>
      </c>
      <c r="M871" s="4"/>
      <c r="N871" s="3"/>
      <c r="O871" s="4" t="s">
        <v>274</v>
      </c>
    </row>
    <row r="872" s="2" customFormat="true" ht="15" hidden="false" customHeight="false" outlineLevel="0" collapsed="false">
      <c r="A872" s="1" t="n">
        <v>11</v>
      </c>
      <c r="B872" s="2" t="s">
        <v>51</v>
      </c>
      <c r="C872" s="3"/>
      <c r="D872" s="3" t="n">
        <v>12</v>
      </c>
      <c r="E872" s="3" t="n">
        <v>8</v>
      </c>
      <c r="F872" s="3" t="n">
        <v>1956</v>
      </c>
      <c r="G872" s="11" t="s">
        <v>349</v>
      </c>
      <c r="H872" s="12" t="s">
        <v>22</v>
      </c>
      <c r="I872" s="2" t="s">
        <v>118</v>
      </c>
      <c r="J872" s="3" t="n">
        <v>8</v>
      </c>
      <c r="K872" s="12" t="s">
        <v>22</v>
      </c>
      <c r="L872" s="3" t="n">
        <v>5</v>
      </c>
      <c r="M872" s="4"/>
      <c r="N872" s="3"/>
      <c r="O872" s="4" t="s">
        <v>274</v>
      </c>
    </row>
    <row r="873" s="2" customFormat="true" ht="15" hidden="false" customHeight="false" outlineLevel="0" collapsed="false">
      <c r="A873" s="1"/>
      <c r="B873" s="2" t="s">
        <v>165</v>
      </c>
      <c r="C873" s="3"/>
      <c r="D873" s="3"/>
      <c r="E873" s="3"/>
      <c r="F873" s="3"/>
      <c r="H873" s="12"/>
      <c r="J873" s="3"/>
      <c r="K873" s="12"/>
      <c r="L873" s="3"/>
      <c r="M873" s="4"/>
      <c r="N873" s="3"/>
      <c r="O873" s="4"/>
    </row>
    <row r="874" s="2" customFormat="true" ht="15" hidden="false" customHeight="false" outlineLevel="0" collapsed="false">
      <c r="A874" s="1"/>
      <c r="B874" s="2" t="s">
        <v>273</v>
      </c>
      <c r="C874" s="3"/>
      <c r="D874" s="3" t="n">
        <v>12</v>
      </c>
      <c r="E874" s="3" t="n">
        <v>8</v>
      </c>
      <c r="F874" s="3" t="n">
        <v>1956</v>
      </c>
      <c r="G874" s="2" t="s">
        <v>351</v>
      </c>
      <c r="H874" s="12" t="s">
        <v>22</v>
      </c>
      <c r="I874" s="2" t="s">
        <v>313</v>
      </c>
      <c r="J874" s="3" t="n">
        <v>9</v>
      </c>
      <c r="K874" s="12" t="s">
        <v>22</v>
      </c>
      <c r="L874" s="3" t="n">
        <v>2</v>
      </c>
      <c r="M874" s="4"/>
      <c r="N874" s="3"/>
      <c r="O874" s="4" t="s">
        <v>267</v>
      </c>
    </row>
    <row r="875" s="2" customFormat="true" ht="15" hidden="false" customHeight="false" outlineLevel="0" collapsed="false">
      <c r="A875" s="1"/>
      <c r="B875" s="2" t="s">
        <v>313</v>
      </c>
      <c r="C875" s="3"/>
      <c r="D875" s="3" t="n">
        <v>12</v>
      </c>
      <c r="E875" s="3" t="n">
        <v>8</v>
      </c>
      <c r="F875" s="3" t="n">
        <v>1956</v>
      </c>
      <c r="G875" s="2" t="s">
        <v>266</v>
      </c>
      <c r="H875" s="12" t="s">
        <v>22</v>
      </c>
      <c r="I875" s="2" t="s">
        <v>351</v>
      </c>
      <c r="J875" s="3" t="n">
        <v>19</v>
      </c>
      <c r="K875" s="12" t="s">
        <v>22</v>
      </c>
      <c r="L875" s="3" t="n">
        <v>4</v>
      </c>
      <c r="M875" s="4"/>
      <c r="N875" s="3"/>
      <c r="O875" s="4" t="s">
        <v>267</v>
      </c>
    </row>
    <row r="876" s="2" customFormat="true" ht="15" hidden="false" customHeight="false" outlineLevel="0" collapsed="false">
      <c r="A876" s="1"/>
      <c r="B876" s="2" t="s">
        <v>352</v>
      </c>
      <c r="C876" s="3"/>
      <c r="D876" s="3" t="n">
        <v>12</v>
      </c>
      <c r="E876" s="3" t="n">
        <v>8</v>
      </c>
      <c r="F876" s="3" t="n">
        <v>1956</v>
      </c>
      <c r="G876" s="11" t="s">
        <v>266</v>
      </c>
      <c r="H876" s="12" t="s">
        <v>22</v>
      </c>
      <c r="I876" s="2" t="s">
        <v>313</v>
      </c>
      <c r="J876" s="3" t="n">
        <v>10</v>
      </c>
      <c r="K876" s="12" t="s">
        <v>22</v>
      </c>
      <c r="L876" s="3" t="n">
        <v>4</v>
      </c>
      <c r="M876" s="4"/>
      <c r="N876" s="3"/>
      <c r="O876" s="4" t="s">
        <v>267</v>
      </c>
    </row>
    <row r="877" s="2" customFormat="true" ht="15" hidden="false" customHeight="false" outlineLevel="0" collapsed="false">
      <c r="A877" s="1"/>
      <c r="C877" s="3"/>
      <c r="D877" s="3"/>
      <c r="E877" s="3"/>
      <c r="F877" s="3"/>
      <c r="H877" s="12"/>
      <c r="J877" s="3"/>
      <c r="K877" s="12"/>
      <c r="L877" s="3"/>
      <c r="M877" s="4"/>
      <c r="N877" s="3"/>
      <c r="O877" s="4"/>
    </row>
    <row r="878" s="2" customFormat="true" ht="15" hidden="false" customHeight="false" outlineLevel="0" collapsed="false">
      <c r="A878" s="1"/>
      <c r="C878" s="3"/>
      <c r="D878" s="3" t="n">
        <v>12</v>
      </c>
      <c r="E878" s="3" t="n">
        <v>8</v>
      </c>
      <c r="F878" s="3" t="n">
        <v>1956</v>
      </c>
      <c r="G878" s="11" t="s">
        <v>329</v>
      </c>
      <c r="H878" s="12" t="s">
        <v>22</v>
      </c>
      <c r="I878" s="2" t="s">
        <v>352</v>
      </c>
      <c r="J878" s="3" t="n">
        <v>13</v>
      </c>
      <c r="K878" s="12" t="s">
        <v>22</v>
      </c>
      <c r="L878" s="3" t="n">
        <v>1</v>
      </c>
      <c r="M878" s="4"/>
      <c r="N878" s="3"/>
      <c r="O878" s="4" t="s">
        <v>238</v>
      </c>
    </row>
    <row r="879" s="2" customFormat="true" ht="15" hidden="false" customHeight="false" outlineLevel="0" collapsed="false">
      <c r="A879" s="1"/>
      <c r="C879" s="3"/>
      <c r="D879" s="3"/>
      <c r="E879" s="3"/>
      <c r="F879" s="3"/>
      <c r="G879" s="2" t="s">
        <v>353</v>
      </c>
      <c r="H879" s="12"/>
      <c r="J879" s="3"/>
      <c r="K879" s="12"/>
      <c r="L879" s="3"/>
      <c r="M879" s="4"/>
      <c r="N879" s="3"/>
      <c r="O879" s="4"/>
    </row>
    <row r="880" s="2" customFormat="true" ht="15" hidden="false" customHeight="false" outlineLevel="0" collapsed="false">
      <c r="A880" s="1"/>
      <c r="C880" s="3"/>
      <c r="D880" s="3"/>
      <c r="E880" s="3"/>
      <c r="F880" s="3"/>
      <c r="H880" s="12"/>
      <c r="J880" s="3"/>
      <c r="K880" s="12"/>
      <c r="L880" s="3"/>
      <c r="M880" s="4"/>
      <c r="N880" s="3"/>
      <c r="O880" s="4"/>
    </row>
    <row r="881" s="2" customFormat="true" ht="15" hidden="false" customHeight="false" outlineLevel="0" collapsed="false">
      <c r="A881" s="1"/>
      <c r="C881" s="3"/>
      <c r="D881" s="3"/>
      <c r="E881" s="3"/>
      <c r="F881" s="3" t="n">
        <v>1956</v>
      </c>
      <c r="G881" s="11" t="s">
        <v>354</v>
      </c>
      <c r="H881" s="12"/>
      <c r="J881" s="3"/>
      <c r="K881" s="12"/>
      <c r="L881" s="3"/>
      <c r="M881" s="4"/>
      <c r="N881" s="3"/>
      <c r="O881" s="4"/>
    </row>
    <row r="882" s="2" customFormat="true" ht="15" hidden="false" customHeight="false" outlineLevel="0" collapsed="false">
      <c r="A882" s="1"/>
      <c r="C882" s="3"/>
      <c r="D882" s="3"/>
      <c r="E882" s="3"/>
      <c r="F882" s="3"/>
      <c r="G882" s="4"/>
      <c r="H882" s="12"/>
      <c r="J882" s="3"/>
      <c r="K882" s="12"/>
      <c r="L882" s="3"/>
      <c r="M882" s="4"/>
      <c r="N882" s="3"/>
      <c r="O882" s="4"/>
    </row>
    <row r="883" s="2" customFormat="true" ht="15" hidden="false" customHeight="false" outlineLevel="0" collapsed="false">
      <c r="A883" s="1"/>
      <c r="C883" s="3"/>
      <c r="D883" s="3"/>
      <c r="E883" s="3"/>
      <c r="F883" s="3"/>
      <c r="G883" s="11" t="s">
        <v>281</v>
      </c>
      <c r="H883" s="12"/>
      <c r="J883" s="3"/>
      <c r="K883" s="12"/>
      <c r="L883" s="3"/>
      <c r="M883" s="4"/>
      <c r="N883" s="3"/>
      <c r="O883" s="4"/>
    </row>
    <row r="884" s="2" customFormat="true" ht="15" hidden="false" customHeight="false" outlineLevel="0" collapsed="false">
      <c r="A884" s="1"/>
      <c r="C884" s="3"/>
      <c r="D884" s="3" t="n">
        <v>19</v>
      </c>
      <c r="E884" s="3" t="n">
        <v>8</v>
      </c>
      <c r="F884" s="3" t="n">
        <v>1956</v>
      </c>
      <c r="G884" s="2" t="s">
        <v>329</v>
      </c>
      <c r="H884" s="12" t="s">
        <v>22</v>
      </c>
      <c r="I884" s="2" t="s">
        <v>266</v>
      </c>
      <c r="J884" s="3" t="n">
        <v>7</v>
      </c>
      <c r="K884" s="12" t="s">
        <v>22</v>
      </c>
      <c r="L884" s="3" t="n">
        <v>1</v>
      </c>
      <c r="M884" s="4"/>
      <c r="N884" s="3"/>
      <c r="O884" s="4" t="s">
        <v>355</v>
      </c>
    </row>
    <row r="885" s="2" customFormat="true" ht="15" hidden="false" customHeight="false" outlineLevel="0" collapsed="false">
      <c r="A885" s="1"/>
      <c r="C885" s="3"/>
      <c r="D885" s="3" t="n">
        <v>19</v>
      </c>
      <c r="E885" s="3" t="n">
        <v>8</v>
      </c>
      <c r="F885" s="3" t="n">
        <v>1956</v>
      </c>
      <c r="G885" s="11" t="s">
        <v>329</v>
      </c>
      <c r="H885" s="12" t="s">
        <v>22</v>
      </c>
      <c r="I885" s="2" t="s">
        <v>336</v>
      </c>
      <c r="J885" s="3" t="n">
        <v>6</v>
      </c>
      <c r="K885" s="12" t="s">
        <v>22</v>
      </c>
      <c r="L885" s="3" t="n">
        <v>0</v>
      </c>
      <c r="M885" s="4"/>
      <c r="N885" s="3"/>
      <c r="O885" s="4" t="s">
        <v>355</v>
      </c>
    </row>
    <row r="886" s="2" customFormat="true" ht="15" hidden="false" customHeight="false" outlineLevel="0" collapsed="false">
      <c r="A886" s="1"/>
      <c r="C886" s="3"/>
      <c r="D886" s="3" t="n">
        <v>19</v>
      </c>
      <c r="E886" s="3" t="n">
        <v>8</v>
      </c>
      <c r="F886" s="3" t="n">
        <v>1956</v>
      </c>
      <c r="G886" s="2" t="s">
        <v>266</v>
      </c>
      <c r="H886" s="12" t="s">
        <v>22</v>
      </c>
      <c r="I886" s="2" t="s">
        <v>336</v>
      </c>
      <c r="J886" s="3" t="n">
        <v>7</v>
      </c>
      <c r="K886" s="12" t="s">
        <v>22</v>
      </c>
      <c r="L886" s="3" t="n">
        <v>3</v>
      </c>
      <c r="M886" s="4"/>
      <c r="N886" s="3"/>
      <c r="O886" s="4" t="s">
        <v>355</v>
      </c>
    </row>
    <row r="887" s="2" customFormat="true" ht="15" hidden="false" customHeight="false" outlineLevel="0" collapsed="false">
      <c r="A887" s="1"/>
      <c r="C887" s="3"/>
      <c r="D887" s="3"/>
      <c r="E887" s="3"/>
      <c r="F887" s="3"/>
      <c r="H887" s="12"/>
      <c r="J887" s="3"/>
      <c r="K887" s="12"/>
      <c r="L887" s="3"/>
      <c r="M887" s="4"/>
      <c r="N887" s="3"/>
      <c r="O887" s="4"/>
    </row>
    <row r="888" s="2" customFormat="true" ht="15" hidden="false" customHeight="false" outlineLevel="0" collapsed="false">
      <c r="A888" s="1"/>
      <c r="C888" s="3"/>
      <c r="D888" s="3" t="n">
        <v>19</v>
      </c>
      <c r="E888" s="3" t="n">
        <v>8</v>
      </c>
      <c r="F888" s="3" t="n">
        <v>1956</v>
      </c>
      <c r="G888" s="2" t="s">
        <v>40</v>
      </c>
      <c r="H888" s="12" t="s">
        <v>22</v>
      </c>
      <c r="I888" s="2" t="s">
        <v>348</v>
      </c>
      <c r="J888" s="3" t="n">
        <v>2</v>
      </c>
      <c r="K888" s="12" t="s">
        <v>22</v>
      </c>
      <c r="L888" s="3" t="n">
        <v>1</v>
      </c>
      <c r="M888" s="4"/>
      <c r="N888" s="3"/>
      <c r="O888" s="4" t="s">
        <v>350</v>
      </c>
    </row>
    <row r="889" s="2" customFormat="true" ht="15" hidden="false" customHeight="false" outlineLevel="0" collapsed="false">
      <c r="A889" s="1"/>
      <c r="C889" s="3"/>
      <c r="D889" s="3" t="n">
        <v>19</v>
      </c>
      <c r="E889" s="3" t="n">
        <v>8</v>
      </c>
      <c r="F889" s="3" t="n">
        <v>1956</v>
      </c>
      <c r="G889" s="11" t="s">
        <v>40</v>
      </c>
      <c r="H889" s="12" t="s">
        <v>22</v>
      </c>
      <c r="I889" s="2" t="s">
        <v>349</v>
      </c>
      <c r="J889" s="3" t="n">
        <v>14</v>
      </c>
      <c r="K889" s="12" t="s">
        <v>22</v>
      </c>
      <c r="L889" s="3" t="n">
        <v>1</v>
      </c>
      <c r="M889" s="4"/>
      <c r="N889" s="3"/>
      <c r="O889" s="4" t="s">
        <v>350</v>
      </c>
    </row>
    <row r="890" s="2" customFormat="true" ht="15" hidden="false" customHeight="false" outlineLevel="0" collapsed="false">
      <c r="A890" s="1"/>
      <c r="C890" s="3"/>
      <c r="D890" s="3" t="n">
        <v>19</v>
      </c>
      <c r="E890" s="3" t="n">
        <v>8</v>
      </c>
      <c r="F890" s="3" t="n">
        <v>1956</v>
      </c>
      <c r="G890" s="2" t="s">
        <v>348</v>
      </c>
      <c r="H890" s="12" t="s">
        <v>22</v>
      </c>
      <c r="I890" s="2" t="s">
        <v>349</v>
      </c>
      <c r="J890" s="3" t="n">
        <v>8</v>
      </c>
      <c r="K890" s="12" t="s">
        <v>22</v>
      </c>
      <c r="L890" s="3" t="n">
        <v>1</v>
      </c>
      <c r="M890" s="4"/>
      <c r="N890" s="3"/>
      <c r="O890" s="4" t="s">
        <v>350</v>
      </c>
    </row>
    <row r="891" s="2" customFormat="true" ht="15" hidden="false" customHeight="false" outlineLevel="0" collapsed="false">
      <c r="A891" s="1"/>
      <c r="C891" s="3"/>
      <c r="D891" s="3"/>
      <c r="E891" s="3"/>
      <c r="F891" s="3"/>
      <c r="H891" s="12"/>
      <c r="J891" s="3"/>
      <c r="K891" s="12"/>
      <c r="L891" s="3"/>
      <c r="M891" s="4"/>
      <c r="N891" s="3"/>
      <c r="O891" s="4"/>
    </row>
    <row r="892" s="2" customFormat="true" ht="15" hidden="false" customHeight="false" outlineLevel="0" collapsed="false">
      <c r="A892" s="1"/>
      <c r="C892" s="3"/>
      <c r="D892" s="3"/>
      <c r="E892" s="3"/>
      <c r="F892" s="3"/>
      <c r="G892" s="11" t="s">
        <v>221</v>
      </c>
      <c r="J892" s="3"/>
      <c r="K892" s="3"/>
      <c r="L892" s="3"/>
      <c r="M892" s="4"/>
      <c r="N892" s="3"/>
      <c r="O892" s="4"/>
    </row>
    <row r="893" s="2" customFormat="true" ht="15" hidden="false" customHeight="false" outlineLevel="0" collapsed="false">
      <c r="A893" s="1"/>
      <c r="C893" s="3"/>
      <c r="D893" s="3" t="n">
        <v>26</v>
      </c>
      <c r="E893" s="3" t="n">
        <v>8</v>
      </c>
      <c r="F893" s="3" t="n">
        <v>1956</v>
      </c>
      <c r="G893" s="2" t="s">
        <v>329</v>
      </c>
      <c r="H893" s="12" t="s">
        <v>22</v>
      </c>
      <c r="I893" s="2" t="s">
        <v>40</v>
      </c>
      <c r="J893" s="3" t="n">
        <v>20</v>
      </c>
      <c r="K893" s="12" t="s">
        <v>22</v>
      </c>
      <c r="L893" s="3" t="n">
        <v>0</v>
      </c>
      <c r="M893" s="4"/>
      <c r="N893" s="3" t="n">
        <v>1000</v>
      </c>
      <c r="O893" s="4" t="s">
        <v>330</v>
      </c>
    </row>
    <row r="894" s="2" customFormat="true" ht="15" hidden="false" customHeight="false" outlineLevel="0" collapsed="false">
      <c r="A894" s="1"/>
      <c r="C894" s="3"/>
      <c r="D894" s="3" t="n">
        <v>2</v>
      </c>
      <c r="E894" s="3" t="n">
        <v>9</v>
      </c>
      <c r="F894" s="3" t="n">
        <v>1956</v>
      </c>
      <c r="G894" s="2" t="s">
        <v>40</v>
      </c>
      <c r="H894" s="12" t="s">
        <v>22</v>
      </c>
      <c r="I894" s="11" t="s">
        <v>329</v>
      </c>
      <c r="J894" s="3" t="n">
        <v>8</v>
      </c>
      <c r="K894" s="12" t="s">
        <v>22</v>
      </c>
      <c r="L894" s="3" t="n">
        <v>6</v>
      </c>
      <c r="M894" s="4"/>
      <c r="N894" s="3"/>
      <c r="O894" s="4" t="s">
        <v>70</v>
      </c>
    </row>
    <row r="895" s="2" customFormat="true" ht="15" hidden="false" customHeight="false" outlineLevel="0" collapsed="false">
      <c r="A895" s="1"/>
      <c r="C895" s="3"/>
      <c r="D895" s="3"/>
      <c r="E895" s="3"/>
      <c r="F895" s="3"/>
      <c r="G895" s="2" t="s">
        <v>356</v>
      </c>
      <c r="J895" s="3"/>
      <c r="K895" s="3"/>
      <c r="L895" s="3"/>
      <c r="M895" s="4"/>
      <c r="N895" s="3"/>
      <c r="O895" s="4"/>
    </row>
    <row r="896" s="2" customFormat="true" ht="15" hidden="false" customHeight="false" outlineLevel="0" collapsed="false">
      <c r="A896" s="1"/>
      <c r="C896" s="3"/>
      <c r="D896" s="3"/>
      <c r="E896" s="3"/>
      <c r="F896" s="3"/>
      <c r="J896" s="3"/>
      <c r="K896" s="3"/>
      <c r="L896" s="3"/>
      <c r="M896" s="4"/>
      <c r="N896" s="3"/>
      <c r="O896" s="4"/>
    </row>
    <row r="897" s="2" customFormat="true" ht="15" hidden="false" customHeight="false" outlineLevel="0" collapsed="false">
      <c r="A897" s="1"/>
      <c r="C897" s="3"/>
      <c r="D897" s="3"/>
      <c r="E897" s="3"/>
      <c r="F897" s="3"/>
      <c r="J897" s="3"/>
      <c r="K897" s="3"/>
      <c r="L897" s="3"/>
      <c r="M897" s="4"/>
      <c r="N897" s="3"/>
      <c r="O897" s="4"/>
    </row>
    <row r="898" s="2" customFormat="true" ht="15" hidden="false" customHeight="false" outlineLevel="0" collapsed="false">
      <c r="A898" s="13"/>
      <c r="B898" s="14" t="s">
        <v>357</v>
      </c>
      <c r="C898" s="13"/>
      <c r="D898" s="15"/>
      <c r="E898" s="15"/>
      <c r="F898" s="15"/>
      <c r="G898" s="14" t="s">
        <v>358</v>
      </c>
      <c r="H898" s="25"/>
      <c r="I898" s="25"/>
      <c r="J898" s="15"/>
      <c r="K898" s="15"/>
      <c r="L898" s="15"/>
      <c r="M898" s="17"/>
      <c r="N898" s="15"/>
      <c r="O898" s="17"/>
    </row>
    <row r="899" s="2" customFormat="true" ht="15" hidden="false" customHeight="false" outlineLevel="0" collapsed="false">
      <c r="A899" s="1" t="n">
        <v>1</v>
      </c>
      <c r="B899" s="2" t="s">
        <v>198</v>
      </c>
      <c r="C899" s="3" t="s">
        <v>126</v>
      </c>
      <c r="D899" s="3" t="n">
        <v>11</v>
      </c>
      <c r="E899" s="3" t="n">
        <v>8</v>
      </c>
      <c r="F899" s="3" t="n">
        <v>1957</v>
      </c>
      <c r="G899" s="11" t="s">
        <v>248</v>
      </c>
      <c r="H899" s="12" t="s">
        <v>22</v>
      </c>
      <c r="I899" s="2" t="s">
        <v>40</v>
      </c>
      <c r="J899" s="3" t="n">
        <v>11</v>
      </c>
      <c r="K899" s="12" t="s">
        <v>22</v>
      </c>
      <c r="L899" s="3" t="n">
        <v>10</v>
      </c>
      <c r="M899" s="4"/>
      <c r="N899" s="3"/>
      <c r="O899" s="4" t="s">
        <v>347</v>
      </c>
    </row>
    <row r="900" s="2" customFormat="true" ht="15" hidden="false" customHeight="false" outlineLevel="0" collapsed="false">
      <c r="A900" s="1" t="n">
        <v>2</v>
      </c>
      <c r="B900" s="2" t="s">
        <v>108</v>
      </c>
      <c r="C900" s="3"/>
      <c r="D900" s="3"/>
      <c r="E900" s="3"/>
      <c r="F900" s="3"/>
      <c r="G900" s="2" t="s">
        <v>359</v>
      </c>
      <c r="J900" s="3"/>
      <c r="K900" s="3"/>
      <c r="L900" s="3"/>
      <c r="M900" s="4"/>
      <c r="N900" s="3"/>
      <c r="O900" s="4"/>
    </row>
    <row r="901" s="2" customFormat="true" ht="15" hidden="false" customHeight="false" outlineLevel="0" collapsed="false">
      <c r="A901" s="1" t="n">
        <v>3</v>
      </c>
      <c r="B901" s="2" t="s">
        <v>243</v>
      </c>
      <c r="C901" s="3"/>
      <c r="D901" s="3"/>
      <c r="E901" s="3"/>
      <c r="F901" s="3"/>
      <c r="J901" s="3"/>
      <c r="K901" s="3"/>
      <c r="L901" s="3"/>
      <c r="M901" s="4"/>
      <c r="N901" s="3"/>
      <c r="O901" s="4"/>
    </row>
    <row r="902" s="2" customFormat="true" ht="15" hidden="false" customHeight="false" outlineLevel="0" collapsed="false">
      <c r="A902" s="1"/>
      <c r="B902" s="2" t="s">
        <v>360</v>
      </c>
      <c r="C902" s="3" t="s">
        <v>126</v>
      </c>
      <c r="D902" s="3" t="n">
        <v>11</v>
      </c>
      <c r="E902" s="3" t="n">
        <v>8</v>
      </c>
      <c r="F902" s="3" t="n">
        <v>1957</v>
      </c>
      <c r="G902" s="11" t="s">
        <v>108</v>
      </c>
      <c r="H902" s="12" t="s">
        <v>22</v>
      </c>
      <c r="I902" s="2" t="s">
        <v>361</v>
      </c>
      <c r="J902" s="3" t="n">
        <v>6</v>
      </c>
      <c r="K902" s="12" t="s">
        <v>22</v>
      </c>
      <c r="L902" s="3" t="n">
        <v>5</v>
      </c>
      <c r="M902" s="4"/>
      <c r="N902" s="3"/>
      <c r="O902" s="4" t="s">
        <v>362</v>
      </c>
    </row>
    <row r="903" s="2" customFormat="true" ht="15" hidden="false" customHeight="false" outlineLevel="0" collapsed="false">
      <c r="A903" s="1" t="n">
        <v>5</v>
      </c>
      <c r="B903" s="2" t="s">
        <v>363</v>
      </c>
      <c r="C903" s="3"/>
      <c r="D903" s="3"/>
      <c r="E903" s="3"/>
      <c r="F903" s="3"/>
      <c r="G903" s="2" t="s">
        <v>293</v>
      </c>
      <c r="J903" s="3"/>
      <c r="K903" s="3"/>
      <c r="L903" s="3"/>
      <c r="M903" s="4"/>
      <c r="N903" s="3"/>
      <c r="O903" s="4"/>
    </row>
    <row r="904" s="2" customFormat="true" ht="15" hidden="false" customHeight="false" outlineLevel="0" collapsed="false">
      <c r="A904" s="1"/>
      <c r="B904" s="2" t="s">
        <v>248</v>
      </c>
      <c r="C904" s="3"/>
      <c r="D904" s="3"/>
      <c r="E904" s="3"/>
      <c r="F904" s="3"/>
      <c r="J904" s="3"/>
      <c r="K904" s="3"/>
      <c r="L904" s="3"/>
      <c r="M904" s="4"/>
      <c r="N904" s="3"/>
      <c r="O904" s="4"/>
    </row>
    <row r="905" s="2" customFormat="true" ht="15" hidden="false" customHeight="false" outlineLevel="0" collapsed="false">
      <c r="A905" s="1" t="n">
        <v>7</v>
      </c>
      <c r="B905" s="2" t="s">
        <v>237</v>
      </c>
      <c r="C905" s="3" t="s">
        <v>126</v>
      </c>
      <c r="D905" s="3" t="n">
        <v>11</v>
      </c>
      <c r="E905" s="3" t="n">
        <v>8</v>
      </c>
      <c r="F905" s="3" t="n">
        <v>1957</v>
      </c>
      <c r="G905" s="11" t="s">
        <v>243</v>
      </c>
      <c r="H905" s="12" t="s">
        <v>22</v>
      </c>
      <c r="I905" s="2" t="s">
        <v>364</v>
      </c>
      <c r="J905" s="3" t="n">
        <v>8</v>
      </c>
      <c r="K905" s="12" t="s">
        <v>22</v>
      </c>
      <c r="L905" s="3" t="n">
        <v>5</v>
      </c>
      <c r="M905" s="4"/>
      <c r="N905" s="3"/>
      <c r="O905" s="4" t="s">
        <v>258</v>
      </c>
    </row>
    <row r="906" s="2" customFormat="true" ht="15" hidden="false" customHeight="false" outlineLevel="0" collapsed="false">
      <c r="A906" s="1"/>
      <c r="B906" s="2" t="s">
        <v>313</v>
      </c>
      <c r="C906" s="3"/>
      <c r="D906" s="3"/>
      <c r="E906" s="3"/>
      <c r="F906" s="3"/>
      <c r="G906" s="2" t="s">
        <v>365</v>
      </c>
      <c r="J906" s="3"/>
      <c r="K906" s="3"/>
      <c r="L906" s="3"/>
      <c r="M906" s="4"/>
      <c r="N906" s="3"/>
      <c r="O906" s="4"/>
    </row>
    <row r="907" s="2" customFormat="true" ht="15" hidden="false" customHeight="false" outlineLevel="0" collapsed="false">
      <c r="A907" s="1" t="n">
        <v>9</v>
      </c>
      <c r="B907" s="2" t="s">
        <v>40</v>
      </c>
      <c r="C907" s="3"/>
      <c r="D907" s="3"/>
      <c r="E907" s="3"/>
      <c r="F907" s="3"/>
      <c r="J907" s="3"/>
      <c r="K907" s="3"/>
      <c r="L907" s="3"/>
      <c r="M907" s="4"/>
      <c r="N907" s="3"/>
      <c r="O907" s="4"/>
    </row>
    <row r="908" s="2" customFormat="true" ht="15" hidden="false" customHeight="false" outlineLevel="0" collapsed="false">
      <c r="A908" s="1"/>
      <c r="B908" s="2" t="s">
        <v>361</v>
      </c>
      <c r="C908" s="3" t="s">
        <v>126</v>
      </c>
      <c r="D908" s="3" t="n">
        <v>11</v>
      </c>
      <c r="E908" s="3" t="n">
        <v>8</v>
      </c>
      <c r="F908" s="3" t="n">
        <v>1957</v>
      </c>
      <c r="G908" s="11" t="s">
        <v>360</v>
      </c>
      <c r="H908" s="12" t="s">
        <v>22</v>
      </c>
      <c r="I908" s="2" t="s">
        <v>315</v>
      </c>
      <c r="J908" s="3" t="n">
        <v>8</v>
      </c>
      <c r="K908" s="12" t="s">
        <v>22</v>
      </c>
      <c r="L908" s="3" t="n">
        <v>5</v>
      </c>
      <c r="M908" s="4"/>
      <c r="N908" s="3"/>
      <c r="O908" s="4" t="s">
        <v>319</v>
      </c>
    </row>
    <row r="909" s="2" customFormat="true" ht="15" hidden="false" customHeight="false" outlineLevel="0" collapsed="false">
      <c r="A909" s="1"/>
      <c r="B909" s="2" t="s">
        <v>364</v>
      </c>
      <c r="C909" s="3"/>
      <c r="D909" s="3"/>
      <c r="E909" s="3"/>
      <c r="F909" s="3"/>
      <c r="G909" s="2" t="s">
        <v>366</v>
      </c>
      <c r="J909" s="3"/>
      <c r="K909" s="3"/>
      <c r="L909" s="3"/>
      <c r="M909" s="4"/>
      <c r="N909" s="3"/>
      <c r="O909" s="4"/>
    </row>
    <row r="910" s="2" customFormat="true" ht="15" hidden="false" customHeight="false" outlineLevel="0" collapsed="false">
      <c r="A910" s="1"/>
      <c r="B910" s="2" t="s">
        <v>315</v>
      </c>
      <c r="C910" s="3"/>
      <c r="D910" s="3"/>
      <c r="E910" s="3"/>
      <c r="F910" s="3"/>
      <c r="J910" s="3"/>
      <c r="K910" s="3"/>
      <c r="L910" s="3"/>
      <c r="M910" s="4"/>
      <c r="N910" s="3"/>
      <c r="O910" s="4"/>
    </row>
    <row r="911" s="2" customFormat="true" ht="15" hidden="false" customHeight="false" outlineLevel="0" collapsed="false">
      <c r="A911" s="1"/>
      <c r="B911" s="2" t="s">
        <v>351</v>
      </c>
      <c r="C911" s="3" t="s">
        <v>126</v>
      </c>
      <c r="D911" s="3" t="n">
        <v>11</v>
      </c>
      <c r="E911" s="3" t="n">
        <v>8</v>
      </c>
      <c r="F911" s="3" t="n">
        <v>1957</v>
      </c>
      <c r="G911" s="11" t="s">
        <v>363</v>
      </c>
      <c r="H911" s="12" t="s">
        <v>22</v>
      </c>
      <c r="I911" s="2" t="s">
        <v>313</v>
      </c>
      <c r="J911" s="3" t="n">
        <v>6</v>
      </c>
      <c r="K911" s="12" t="s">
        <v>22</v>
      </c>
      <c r="L911" s="3" t="n">
        <v>5</v>
      </c>
      <c r="M911" s="4"/>
      <c r="N911" s="3"/>
      <c r="O911" s="4" t="s">
        <v>223</v>
      </c>
    </row>
    <row r="912" s="2" customFormat="true" ht="15" hidden="false" customHeight="false" outlineLevel="0" collapsed="false">
      <c r="A912" s="1"/>
      <c r="B912" s="2" t="s">
        <v>287</v>
      </c>
      <c r="C912" s="3" t="s">
        <v>126</v>
      </c>
      <c r="D912" s="3" t="n">
        <v>11</v>
      </c>
      <c r="E912" s="3" t="n">
        <v>8</v>
      </c>
      <c r="F912" s="3" t="n">
        <v>1957</v>
      </c>
      <c r="G912" s="11" t="s">
        <v>351</v>
      </c>
      <c r="H912" s="12" t="s">
        <v>22</v>
      </c>
      <c r="I912" s="2" t="s">
        <v>363</v>
      </c>
      <c r="J912" s="3" t="n">
        <v>4</v>
      </c>
      <c r="K912" s="12" t="s">
        <v>22</v>
      </c>
      <c r="L912" s="3" t="n">
        <v>3</v>
      </c>
      <c r="M912" s="4"/>
      <c r="N912" s="3"/>
      <c r="O912" s="4" t="s">
        <v>223</v>
      </c>
    </row>
    <row r="913" s="2" customFormat="true" ht="15" hidden="false" customHeight="false" outlineLevel="0" collapsed="false">
      <c r="A913" s="1"/>
      <c r="C913" s="3" t="s">
        <v>126</v>
      </c>
      <c r="D913" s="3" t="n">
        <v>11</v>
      </c>
      <c r="E913" s="3" t="n">
        <v>8</v>
      </c>
      <c r="F913" s="3" t="n">
        <v>1957</v>
      </c>
      <c r="G913" s="11" t="s">
        <v>351</v>
      </c>
      <c r="H913" s="12" t="s">
        <v>22</v>
      </c>
      <c r="I913" s="2" t="s">
        <v>313</v>
      </c>
      <c r="J913" s="3" t="n">
        <v>3</v>
      </c>
      <c r="K913" s="12" t="s">
        <v>22</v>
      </c>
      <c r="L913" s="3" t="n">
        <v>4</v>
      </c>
      <c r="M913" s="4"/>
      <c r="N913" s="3"/>
      <c r="O913" s="4" t="s">
        <v>223</v>
      </c>
    </row>
    <row r="914" s="2" customFormat="true" ht="15" hidden="false" customHeight="false" outlineLevel="0" collapsed="false">
      <c r="A914" s="1"/>
      <c r="C914" s="3"/>
      <c r="D914" s="3"/>
      <c r="E914" s="3"/>
      <c r="F914" s="3"/>
      <c r="G914" s="2" t="s">
        <v>367</v>
      </c>
      <c r="J914" s="3"/>
      <c r="K914" s="12"/>
      <c r="L914" s="3"/>
      <c r="M914" s="4"/>
      <c r="N914" s="3"/>
      <c r="O914" s="4"/>
    </row>
    <row r="915" s="2" customFormat="true" ht="15" hidden="false" customHeight="false" outlineLevel="0" collapsed="false">
      <c r="A915" s="1"/>
      <c r="C915" s="3" t="s">
        <v>126</v>
      </c>
      <c r="D915" s="3" t="n">
        <v>18</v>
      </c>
      <c r="E915" s="3" t="n">
        <v>8</v>
      </c>
      <c r="F915" s="3" t="n">
        <v>1957</v>
      </c>
      <c r="G915" s="2" t="s">
        <v>363</v>
      </c>
      <c r="H915" s="12" t="s">
        <v>22</v>
      </c>
      <c r="I915" s="2" t="s">
        <v>351</v>
      </c>
      <c r="J915" s="3" t="n">
        <v>1</v>
      </c>
      <c r="K915" s="12" t="s">
        <v>22</v>
      </c>
      <c r="L915" s="3" t="n">
        <v>0</v>
      </c>
      <c r="M915" s="4"/>
      <c r="N915" s="3"/>
      <c r="O915" s="4" t="s">
        <v>368</v>
      </c>
    </row>
    <row r="916" s="2" customFormat="true" ht="15" hidden="false" customHeight="false" outlineLevel="0" collapsed="false">
      <c r="A916" s="1"/>
      <c r="C916" s="3" t="s">
        <v>126</v>
      </c>
      <c r="D916" s="3" t="n">
        <v>18</v>
      </c>
      <c r="E916" s="3" t="n">
        <v>8</v>
      </c>
      <c r="F916" s="3" t="n">
        <v>1957</v>
      </c>
      <c r="G916" s="11" t="s">
        <v>363</v>
      </c>
      <c r="H916" s="12" t="s">
        <v>22</v>
      </c>
      <c r="I916" s="2" t="s">
        <v>313</v>
      </c>
      <c r="J916" s="3" t="n">
        <v>7</v>
      </c>
      <c r="K916" s="12" t="s">
        <v>22</v>
      </c>
      <c r="L916" s="3" t="n">
        <v>4</v>
      </c>
      <c r="M916" s="4"/>
      <c r="N916" s="3"/>
      <c r="O916" s="4" t="s">
        <v>368</v>
      </c>
    </row>
    <row r="917" s="2" customFormat="true" ht="15" hidden="false" customHeight="false" outlineLevel="0" collapsed="false">
      <c r="A917" s="1"/>
      <c r="C917" s="3" t="s">
        <v>126</v>
      </c>
      <c r="D917" s="3" t="n">
        <v>18</v>
      </c>
      <c r="E917" s="3" t="n">
        <v>8</v>
      </c>
      <c r="F917" s="3" t="n">
        <v>1957</v>
      </c>
      <c r="G917" s="2" t="s">
        <v>313</v>
      </c>
      <c r="H917" s="12" t="s">
        <v>22</v>
      </c>
      <c r="I917" s="2" t="s">
        <v>351</v>
      </c>
      <c r="J917" s="3" t="n">
        <v>8</v>
      </c>
      <c r="K917" s="12" t="s">
        <v>22</v>
      </c>
      <c r="L917" s="3" t="n">
        <v>6</v>
      </c>
      <c r="M917" s="4"/>
      <c r="N917" s="3"/>
      <c r="O917" s="4" t="s">
        <v>368</v>
      </c>
    </row>
    <row r="918" s="2" customFormat="true" ht="15" hidden="false" customHeight="false" outlineLevel="0" collapsed="false">
      <c r="A918" s="1"/>
      <c r="C918" s="3"/>
      <c r="D918" s="3"/>
      <c r="E918" s="3"/>
      <c r="F918" s="3"/>
      <c r="J918" s="3"/>
      <c r="K918" s="3"/>
      <c r="L918" s="3"/>
      <c r="M918" s="4"/>
      <c r="N918" s="3"/>
      <c r="O918" s="4"/>
    </row>
    <row r="919" s="2" customFormat="true" ht="15" hidden="false" customHeight="false" outlineLevel="0" collapsed="false">
      <c r="A919" s="1"/>
      <c r="C919" s="3" t="s">
        <v>126</v>
      </c>
      <c r="D919" s="3" t="n">
        <v>11</v>
      </c>
      <c r="E919" s="3" t="n">
        <v>8</v>
      </c>
      <c r="F919" s="3" t="n">
        <v>1957</v>
      </c>
      <c r="G919" s="2" t="s">
        <v>198</v>
      </c>
      <c r="H919" s="12" t="s">
        <v>22</v>
      </c>
      <c r="I919" s="2" t="s">
        <v>237</v>
      </c>
      <c r="J919" s="3" t="n">
        <v>13</v>
      </c>
      <c r="K919" s="12" t="s">
        <v>22</v>
      </c>
      <c r="L919" s="3" t="n">
        <v>2</v>
      </c>
      <c r="M919" s="4"/>
      <c r="N919" s="3"/>
      <c r="O919" s="4" t="s">
        <v>288</v>
      </c>
    </row>
    <row r="920" s="2" customFormat="true" ht="15" hidden="false" customHeight="false" outlineLevel="0" collapsed="false">
      <c r="A920" s="1"/>
      <c r="C920" s="3" t="s">
        <v>126</v>
      </c>
      <c r="D920" s="3" t="n">
        <v>11</v>
      </c>
      <c r="E920" s="3" t="n">
        <v>8</v>
      </c>
      <c r="F920" s="3" t="n">
        <v>1957</v>
      </c>
      <c r="G920" s="11" t="s">
        <v>198</v>
      </c>
      <c r="H920" s="12" t="s">
        <v>22</v>
      </c>
      <c r="I920" s="2" t="s">
        <v>287</v>
      </c>
      <c r="J920" s="3" t="n">
        <v>15</v>
      </c>
      <c r="K920" s="12" t="s">
        <v>22</v>
      </c>
      <c r="L920" s="3" t="n">
        <v>1</v>
      </c>
      <c r="M920" s="4"/>
      <c r="N920" s="3"/>
      <c r="O920" s="4" t="s">
        <v>288</v>
      </c>
    </row>
    <row r="921" s="2" customFormat="true" ht="15" hidden="false" customHeight="false" outlineLevel="0" collapsed="false">
      <c r="A921" s="1"/>
      <c r="C921" s="3" t="s">
        <v>126</v>
      </c>
      <c r="D921" s="3" t="n">
        <v>11</v>
      </c>
      <c r="E921" s="3" t="n">
        <v>8</v>
      </c>
      <c r="F921" s="3" t="n">
        <v>1957</v>
      </c>
      <c r="G921" s="2" t="s">
        <v>237</v>
      </c>
      <c r="H921" s="12" t="s">
        <v>22</v>
      </c>
      <c r="I921" s="2" t="s">
        <v>287</v>
      </c>
      <c r="J921" s="3" t="n">
        <v>10</v>
      </c>
      <c r="K921" s="12" t="s">
        <v>22</v>
      </c>
      <c r="L921" s="3" t="n">
        <v>7</v>
      </c>
      <c r="M921" s="4"/>
      <c r="N921" s="3"/>
      <c r="O921" s="4" t="s">
        <v>288</v>
      </c>
    </row>
    <row r="922" s="2" customFormat="true" ht="15" hidden="false" customHeight="false" outlineLevel="0" collapsed="false">
      <c r="A922" s="1"/>
      <c r="C922" s="3"/>
      <c r="D922" s="3"/>
      <c r="E922" s="3"/>
      <c r="F922" s="3"/>
      <c r="J922" s="3"/>
      <c r="K922" s="3"/>
      <c r="L922" s="3"/>
      <c r="M922" s="4"/>
      <c r="N922" s="3"/>
      <c r="O922" s="4"/>
    </row>
    <row r="923" s="2" customFormat="true" ht="15" hidden="false" customHeight="false" outlineLevel="0" collapsed="false">
      <c r="A923" s="1"/>
      <c r="C923" s="3"/>
      <c r="D923" s="3"/>
      <c r="E923" s="3"/>
      <c r="F923" s="3"/>
      <c r="G923" s="11" t="s">
        <v>281</v>
      </c>
      <c r="J923" s="3"/>
      <c r="K923" s="3"/>
      <c r="L923" s="3"/>
      <c r="M923" s="4"/>
      <c r="N923" s="3"/>
      <c r="O923" s="4"/>
    </row>
    <row r="924" s="2" customFormat="true" ht="15" hidden="false" customHeight="false" outlineLevel="0" collapsed="false">
      <c r="A924" s="1"/>
      <c r="C924" s="3" t="s">
        <v>126</v>
      </c>
      <c r="D924" s="3" t="n">
        <v>18</v>
      </c>
      <c r="E924" s="3" t="n">
        <v>8</v>
      </c>
      <c r="F924" s="3" t="n">
        <v>1957</v>
      </c>
      <c r="G924" s="2" t="s">
        <v>243</v>
      </c>
      <c r="H924" s="12" t="s">
        <v>22</v>
      </c>
      <c r="I924" s="2" t="s">
        <v>248</v>
      </c>
      <c r="J924" s="3" t="n">
        <v>10</v>
      </c>
      <c r="K924" s="12" t="s">
        <v>22</v>
      </c>
      <c r="L924" s="3" t="n">
        <v>1</v>
      </c>
      <c r="M924" s="4"/>
      <c r="N924" s="3"/>
      <c r="O924" s="4" t="s">
        <v>192</v>
      </c>
    </row>
    <row r="925" s="2" customFormat="true" ht="15" hidden="false" customHeight="false" outlineLevel="0" collapsed="false">
      <c r="A925" s="1"/>
      <c r="C925" s="3" t="s">
        <v>126</v>
      </c>
      <c r="D925" s="3" t="n">
        <v>18</v>
      </c>
      <c r="E925" s="3" t="n">
        <v>8</v>
      </c>
      <c r="F925" s="3" t="n">
        <v>1957</v>
      </c>
      <c r="G925" s="2" t="s">
        <v>108</v>
      </c>
      <c r="H925" s="12" t="s">
        <v>22</v>
      </c>
      <c r="I925" s="2" t="s">
        <v>243</v>
      </c>
      <c r="J925" s="3" t="n">
        <v>5</v>
      </c>
      <c r="K925" s="12" t="s">
        <v>22</v>
      </c>
      <c r="L925" s="3" t="n">
        <v>1</v>
      </c>
      <c r="M925" s="4"/>
      <c r="N925" s="3"/>
      <c r="O925" s="4" t="s">
        <v>192</v>
      </c>
    </row>
    <row r="926" s="2" customFormat="true" ht="15" hidden="false" customHeight="false" outlineLevel="0" collapsed="false">
      <c r="A926" s="1"/>
      <c r="C926" s="3" t="s">
        <v>126</v>
      </c>
      <c r="D926" s="3" t="n">
        <v>18</v>
      </c>
      <c r="E926" s="3" t="n">
        <v>8</v>
      </c>
      <c r="F926" s="3" t="n">
        <v>1957</v>
      </c>
      <c r="G926" s="11" t="s">
        <v>108</v>
      </c>
      <c r="H926" s="12" t="s">
        <v>22</v>
      </c>
      <c r="I926" s="2" t="s">
        <v>248</v>
      </c>
      <c r="J926" s="3" t="n">
        <v>7</v>
      </c>
      <c r="K926" s="12" t="s">
        <v>22</v>
      </c>
      <c r="L926" s="3" t="n">
        <v>4</v>
      </c>
      <c r="M926" s="4"/>
      <c r="N926" s="3"/>
      <c r="O926" s="4" t="s">
        <v>192</v>
      </c>
    </row>
    <row r="927" s="2" customFormat="true" ht="15" hidden="false" customHeight="false" outlineLevel="0" collapsed="false">
      <c r="A927" s="1"/>
      <c r="C927" s="3"/>
      <c r="D927" s="3"/>
      <c r="E927" s="3"/>
      <c r="F927" s="3"/>
      <c r="J927" s="3"/>
      <c r="K927" s="3"/>
      <c r="L927" s="3"/>
      <c r="M927" s="4"/>
      <c r="N927" s="3"/>
      <c r="O927" s="4"/>
    </row>
    <row r="928" s="2" customFormat="true" ht="15" hidden="false" customHeight="false" outlineLevel="0" collapsed="false">
      <c r="A928" s="1"/>
      <c r="C928" s="3" t="s">
        <v>124</v>
      </c>
      <c r="D928" s="3" t="n">
        <v>24</v>
      </c>
      <c r="E928" s="3" t="n">
        <v>8</v>
      </c>
      <c r="F928" s="3" t="n">
        <v>1957</v>
      </c>
      <c r="G928" s="2" t="s">
        <v>198</v>
      </c>
      <c r="H928" s="12" t="s">
        <v>22</v>
      </c>
      <c r="I928" s="2" t="s">
        <v>363</v>
      </c>
      <c r="J928" s="3" t="n">
        <v>16</v>
      </c>
      <c r="K928" s="12" t="s">
        <v>22</v>
      </c>
      <c r="L928" s="3" t="n">
        <v>3</v>
      </c>
      <c r="M928" s="4"/>
      <c r="N928" s="3" t="n">
        <v>300</v>
      </c>
      <c r="O928" s="4" t="s">
        <v>175</v>
      </c>
    </row>
    <row r="929" s="2" customFormat="true" ht="15" hidden="false" customHeight="false" outlineLevel="0" collapsed="false">
      <c r="A929" s="1"/>
      <c r="C929" s="3" t="s">
        <v>126</v>
      </c>
      <c r="D929" s="3" t="n">
        <v>25</v>
      </c>
      <c r="E929" s="3" t="n">
        <v>8</v>
      </c>
      <c r="F929" s="3" t="n">
        <v>1957</v>
      </c>
      <c r="G929" s="11" t="s">
        <v>198</v>
      </c>
      <c r="H929" s="12" t="s">
        <v>22</v>
      </c>
      <c r="I929" s="2" t="s">
        <v>360</v>
      </c>
      <c r="J929" s="3" t="n">
        <v>25</v>
      </c>
      <c r="K929" s="12" t="s">
        <v>22</v>
      </c>
      <c r="L929" s="3" t="n">
        <v>7</v>
      </c>
      <c r="M929" s="4"/>
      <c r="N929" s="3"/>
      <c r="O929" s="4" t="s">
        <v>175</v>
      </c>
    </row>
    <row r="930" s="2" customFormat="true" ht="15" hidden="false" customHeight="false" outlineLevel="0" collapsed="false">
      <c r="A930" s="1"/>
      <c r="C930" s="3" t="s">
        <v>126</v>
      </c>
      <c r="D930" s="3" t="n">
        <v>25</v>
      </c>
      <c r="E930" s="3" t="n">
        <v>8</v>
      </c>
      <c r="F930" s="3" t="n">
        <v>1957</v>
      </c>
      <c r="G930" s="2" t="s">
        <v>363</v>
      </c>
      <c r="H930" s="12" t="s">
        <v>22</v>
      </c>
      <c r="I930" s="2" t="s">
        <v>360</v>
      </c>
      <c r="J930" s="3" t="n">
        <v>2</v>
      </c>
      <c r="K930" s="12" t="s">
        <v>22</v>
      </c>
      <c r="L930" s="3" t="n">
        <v>5</v>
      </c>
      <c r="M930" s="4"/>
      <c r="N930" s="3"/>
      <c r="O930" s="4" t="s">
        <v>175</v>
      </c>
    </row>
    <row r="931" s="2" customFormat="true" ht="15" hidden="false" customHeight="false" outlineLevel="0" collapsed="false">
      <c r="A931" s="1"/>
      <c r="C931" s="3"/>
      <c r="D931" s="3"/>
      <c r="E931" s="3"/>
      <c r="F931" s="3"/>
      <c r="G931" s="11"/>
      <c r="J931" s="3"/>
      <c r="K931" s="3"/>
      <c r="L931" s="3"/>
      <c r="M931" s="4"/>
      <c r="N931" s="3"/>
      <c r="O931" s="4"/>
    </row>
    <row r="932" s="2" customFormat="true" ht="15" hidden="false" customHeight="false" outlineLevel="0" collapsed="false">
      <c r="A932" s="1"/>
      <c r="C932" s="3"/>
      <c r="D932" s="3"/>
      <c r="E932" s="3"/>
      <c r="F932" s="3"/>
      <c r="G932" s="11" t="s">
        <v>221</v>
      </c>
      <c r="J932" s="3"/>
      <c r="K932" s="3"/>
      <c r="L932" s="3"/>
      <c r="M932" s="4"/>
      <c r="N932" s="3"/>
      <c r="O932" s="4"/>
    </row>
    <row r="933" s="2" customFormat="true" ht="15" hidden="false" customHeight="false" outlineLevel="0" collapsed="false">
      <c r="A933" s="1"/>
      <c r="C933" s="3"/>
      <c r="D933" s="3" t="n">
        <v>8</v>
      </c>
      <c r="E933" s="3" t="n">
        <v>9</v>
      </c>
      <c r="F933" s="3" t="n">
        <v>1957</v>
      </c>
      <c r="G933" s="2" t="s">
        <v>108</v>
      </c>
      <c r="H933" s="12" t="s">
        <v>22</v>
      </c>
      <c r="I933" s="2" t="s">
        <v>198</v>
      </c>
      <c r="J933" s="3" t="n">
        <v>0</v>
      </c>
      <c r="K933" s="12" t="s">
        <v>22</v>
      </c>
      <c r="L933" s="3" t="n">
        <v>3</v>
      </c>
      <c r="M933" s="4"/>
      <c r="N933" s="3" t="n">
        <v>50</v>
      </c>
      <c r="O933" s="4" t="s">
        <v>192</v>
      </c>
    </row>
    <row r="934" s="2" customFormat="true" ht="15" hidden="false" customHeight="false" outlineLevel="0" collapsed="false">
      <c r="A934" s="1"/>
      <c r="C934" s="3"/>
      <c r="D934" s="3" t="n">
        <v>19</v>
      </c>
      <c r="E934" s="3" t="n">
        <v>9</v>
      </c>
      <c r="F934" s="3" t="n">
        <v>1957</v>
      </c>
      <c r="G934" s="11" t="s">
        <v>198</v>
      </c>
      <c r="H934" s="12" t="s">
        <v>22</v>
      </c>
      <c r="I934" s="2" t="s">
        <v>108</v>
      </c>
      <c r="J934" s="3" t="n">
        <v>19</v>
      </c>
      <c r="K934" s="12" t="s">
        <v>22</v>
      </c>
      <c r="L934" s="3" t="n">
        <v>0</v>
      </c>
      <c r="M934" s="4"/>
      <c r="N934" s="3" t="n">
        <v>300</v>
      </c>
      <c r="O934" s="4" t="s">
        <v>175</v>
      </c>
    </row>
    <row r="935" customFormat="false" ht="15" hidden="false" customHeight="false" outlineLevel="0" collapsed="false">
      <c r="G935" s="2" t="s">
        <v>369</v>
      </c>
      <c r="H935" s="2"/>
      <c r="I935" s="2"/>
    </row>
    <row r="936" customFormat="false" ht="15" hidden="false" customHeight="false" outlineLevel="0" collapsed="false">
      <c r="G936" s="2"/>
      <c r="H936" s="2"/>
      <c r="I936" s="2"/>
    </row>
    <row r="937" customFormat="false" ht="15" hidden="false" customHeight="false" outlineLevel="0" collapsed="false">
      <c r="G937" s="2"/>
      <c r="H937" s="2"/>
      <c r="I937" s="2"/>
    </row>
    <row r="938" customFormat="false" ht="15" hidden="false" customHeight="false" outlineLevel="0" collapsed="false">
      <c r="A938" s="13"/>
      <c r="B938" s="14" t="s">
        <v>370</v>
      </c>
      <c r="C938" s="13"/>
      <c r="D938" s="15"/>
      <c r="E938" s="15"/>
      <c r="F938" s="15"/>
      <c r="G938" s="14" t="s">
        <v>371</v>
      </c>
      <c r="H938" s="25"/>
      <c r="I938" s="25"/>
      <c r="J938" s="15"/>
      <c r="K938" s="15"/>
      <c r="L938" s="15"/>
      <c r="M938" s="17"/>
      <c r="N938" s="15"/>
      <c r="O938" s="17"/>
    </row>
    <row r="939" customFormat="false" ht="15" hidden="false" customHeight="false" outlineLevel="0" collapsed="false">
      <c r="A939" s="1" t="n">
        <v>1</v>
      </c>
      <c r="B939" s="2" t="s">
        <v>237</v>
      </c>
      <c r="F939" s="3" t="n">
        <v>1958</v>
      </c>
      <c r="G939" s="11" t="s">
        <v>372</v>
      </c>
      <c r="H939" s="2"/>
      <c r="I939" s="2"/>
    </row>
    <row r="940" customFormat="false" ht="15" hidden="false" customHeight="false" outlineLevel="0" collapsed="false">
      <c r="A940" s="1" t="n">
        <v>2</v>
      </c>
      <c r="B940" s="2" t="s">
        <v>207</v>
      </c>
      <c r="G940" s="2"/>
      <c r="H940" s="2"/>
      <c r="I940" s="2"/>
    </row>
    <row r="941" customFormat="false" ht="15" hidden="false" customHeight="false" outlineLevel="0" collapsed="false">
      <c r="A941" s="1" t="n">
        <v>3</v>
      </c>
      <c r="B941" s="2" t="s">
        <v>373</v>
      </c>
      <c r="F941" s="3" t="n">
        <v>1958</v>
      </c>
      <c r="G941" s="11" t="s">
        <v>374</v>
      </c>
      <c r="H941" s="2"/>
      <c r="I941" s="2"/>
    </row>
    <row r="942" customFormat="false" ht="15" hidden="false" customHeight="false" outlineLevel="0" collapsed="false">
      <c r="B942" s="2" t="s">
        <v>109</v>
      </c>
      <c r="G942" s="2"/>
      <c r="H942" s="2"/>
      <c r="I942" s="2"/>
    </row>
    <row r="943" customFormat="false" ht="15" hidden="false" customHeight="false" outlineLevel="0" collapsed="false">
      <c r="A943" s="1" t="n">
        <v>5</v>
      </c>
      <c r="B943" s="2" t="s">
        <v>292</v>
      </c>
      <c r="D943" s="3" t="n">
        <v>9</v>
      </c>
      <c r="E943" s="3" t="n">
        <v>8</v>
      </c>
      <c r="F943" s="3" t="n">
        <v>1958</v>
      </c>
      <c r="G943" s="11" t="s">
        <v>237</v>
      </c>
      <c r="H943" s="12" t="s">
        <v>22</v>
      </c>
      <c r="I943" s="2" t="s">
        <v>198</v>
      </c>
      <c r="J943" s="3" t="n">
        <v>9</v>
      </c>
      <c r="K943" s="12" t="s">
        <v>22</v>
      </c>
      <c r="L943" s="3" t="n">
        <v>8</v>
      </c>
      <c r="O943" s="4" t="s">
        <v>175</v>
      </c>
    </row>
    <row r="944" customFormat="false" ht="15" hidden="false" customHeight="false" outlineLevel="0" collapsed="false">
      <c r="B944" s="2" t="s">
        <v>108</v>
      </c>
      <c r="G944" s="2"/>
      <c r="H944" s="2"/>
      <c r="I944" s="2"/>
    </row>
    <row r="945" customFormat="false" ht="15" hidden="false" customHeight="false" outlineLevel="0" collapsed="false">
      <c r="A945" s="1" t="n">
        <v>7</v>
      </c>
      <c r="B945" s="2" t="s">
        <v>375</v>
      </c>
      <c r="D945" s="3" t="n">
        <v>10</v>
      </c>
      <c r="E945" s="3" t="n">
        <v>8</v>
      </c>
      <c r="F945" s="3" t="n">
        <v>1958</v>
      </c>
      <c r="G945" s="2" t="s">
        <v>207</v>
      </c>
      <c r="H945" s="12" t="s">
        <v>22</v>
      </c>
      <c r="I945" s="2" t="s">
        <v>375</v>
      </c>
      <c r="J945" s="3" t="n">
        <v>16</v>
      </c>
      <c r="K945" s="12" t="s">
        <v>22</v>
      </c>
      <c r="L945" s="3" t="n">
        <v>2</v>
      </c>
      <c r="O945" s="4" t="s">
        <v>70</v>
      </c>
    </row>
    <row r="946" customFormat="false" ht="15" hidden="false" customHeight="false" outlineLevel="0" collapsed="false">
      <c r="B946" s="2" t="s">
        <v>165</v>
      </c>
      <c r="D946" s="3" t="n">
        <v>10</v>
      </c>
      <c r="E946" s="3" t="n">
        <v>8</v>
      </c>
      <c r="F946" s="3" t="n">
        <v>1958</v>
      </c>
      <c r="G946" s="11" t="s">
        <v>207</v>
      </c>
      <c r="H946" s="12" t="s">
        <v>22</v>
      </c>
      <c r="I946" s="2" t="s">
        <v>376</v>
      </c>
      <c r="J946" s="3" t="n">
        <v>17</v>
      </c>
      <c r="K946" s="12" t="s">
        <v>22</v>
      </c>
      <c r="L946" s="3" t="n">
        <v>5</v>
      </c>
      <c r="O946" s="4" t="s">
        <v>70</v>
      </c>
    </row>
    <row r="947" customFormat="false" ht="15" hidden="false" customHeight="false" outlineLevel="0" collapsed="false">
      <c r="B947" s="2" t="s">
        <v>64</v>
      </c>
      <c r="D947" s="3" t="n">
        <v>10</v>
      </c>
      <c r="E947" s="3" t="n">
        <v>8</v>
      </c>
      <c r="F947" s="3" t="n">
        <v>1958</v>
      </c>
      <c r="G947" s="2" t="s">
        <v>375</v>
      </c>
      <c r="H947" s="12" t="s">
        <v>22</v>
      </c>
      <c r="I947" s="2" t="s">
        <v>376</v>
      </c>
      <c r="J947" s="3" t="n">
        <v>6</v>
      </c>
      <c r="K947" s="12" t="s">
        <v>22</v>
      </c>
      <c r="L947" s="3" t="n">
        <v>5</v>
      </c>
      <c r="O947" s="4" t="s">
        <v>70</v>
      </c>
    </row>
    <row r="948" customFormat="false" ht="15" hidden="false" customHeight="false" outlineLevel="0" collapsed="false">
      <c r="A948" s="1" t="n">
        <v>10</v>
      </c>
      <c r="B948" s="2" t="s">
        <v>301</v>
      </c>
      <c r="G948" s="2"/>
      <c r="H948" s="2"/>
      <c r="I948" s="2"/>
    </row>
    <row r="949" customFormat="false" ht="15" hidden="false" customHeight="false" outlineLevel="0" collapsed="false">
      <c r="B949" s="2" t="s">
        <v>377</v>
      </c>
      <c r="D949" s="3" t="n">
        <v>10</v>
      </c>
      <c r="E949" s="3" t="n">
        <v>8</v>
      </c>
      <c r="F949" s="3" t="n">
        <v>1958</v>
      </c>
      <c r="G949" s="2" t="s">
        <v>108</v>
      </c>
      <c r="H949" s="12" t="s">
        <v>22</v>
      </c>
      <c r="I949" s="2" t="s">
        <v>377</v>
      </c>
      <c r="J949" s="3" t="n">
        <v>7</v>
      </c>
      <c r="K949" s="12" t="s">
        <v>22</v>
      </c>
      <c r="L949" s="3" t="n">
        <v>2</v>
      </c>
      <c r="O949" s="4" t="s">
        <v>192</v>
      </c>
    </row>
    <row r="950" customFormat="false" ht="15" hidden="false" customHeight="false" outlineLevel="0" collapsed="false">
      <c r="B950" s="2" t="s">
        <v>376</v>
      </c>
      <c r="D950" s="3" t="n">
        <v>10</v>
      </c>
      <c r="E950" s="3" t="n">
        <v>8</v>
      </c>
      <c r="F950" s="3" t="n">
        <v>1958</v>
      </c>
      <c r="G950" s="11" t="s">
        <v>108</v>
      </c>
      <c r="H950" s="12" t="s">
        <v>22</v>
      </c>
      <c r="I950" s="2" t="s">
        <v>165</v>
      </c>
      <c r="J950" s="3" t="n">
        <v>7</v>
      </c>
      <c r="K950" s="12" t="s">
        <v>22</v>
      </c>
      <c r="L950" s="3" t="n">
        <v>0</v>
      </c>
      <c r="O950" s="4" t="s">
        <v>192</v>
      </c>
    </row>
    <row r="951" customFormat="false" ht="15" hidden="false" customHeight="false" outlineLevel="0" collapsed="false">
      <c r="D951" s="3" t="n">
        <v>10</v>
      </c>
      <c r="E951" s="3" t="n">
        <v>8</v>
      </c>
      <c r="F951" s="3" t="n">
        <v>1958</v>
      </c>
      <c r="G951" s="2" t="s">
        <v>377</v>
      </c>
      <c r="H951" s="12" t="s">
        <v>22</v>
      </c>
      <c r="I951" s="2" t="s">
        <v>165</v>
      </c>
      <c r="J951" s="3" t="n">
        <v>1</v>
      </c>
      <c r="K951" s="12" t="s">
        <v>22</v>
      </c>
      <c r="L951" s="3" t="n">
        <v>4</v>
      </c>
      <c r="O951" s="4" t="s">
        <v>192</v>
      </c>
    </row>
    <row r="952" customFormat="false" ht="15" hidden="false" customHeight="false" outlineLevel="0" collapsed="false">
      <c r="G952" s="2"/>
      <c r="H952" s="2"/>
      <c r="I952" s="2"/>
    </row>
    <row r="953" customFormat="false" ht="15" hidden="false" customHeight="false" outlineLevel="0" collapsed="false">
      <c r="D953" s="3" t="n">
        <v>10</v>
      </c>
      <c r="E953" s="3" t="n">
        <v>8</v>
      </c>
      <c r="F953" s="3" t="n">
        <v>1958</v>
      </c>
      <c r="G953" s="2" t="s">
        <v>373</v>
      </c>
      <c r="H953" s="12" t="s">
        <v>22</v>
      </c>
      <c r="I953" s="2" t="s">
        <v>64</v>
      </c>
      <c r="J953" s="3" t="n">
        <v>8</v>
      </c>
      <c r="K953" s="12" t="s">
        <v>22</v>
      </c>
      <c r="L953" s="3" t="n">
        <v>4</v>
      </c>
      <c r="O953" s="4" t="s">
        <v>378</v>
      </c>
    </row>
    <row r="954" customFormat="false" ht="15" hidden="false" customHeight="false" outlineLevel="0" collapsed="false">
      <c r="D954" s="3" t="n">
        <v>10</v>
      </c>
      <c r="E954" s="3" t="n">
        <v>8</v>
      </c>
      <c r="F954" s="3" t="n">
        <v>1958</v>
      </c>
      <c r="G954" s="11" t="s">
        <v>373</v>
      </c>
      <c r="H954" s="12" t="s">
        <v>22</v>
      </c>
      <c r="I954" s="2" t="s">
        <v>301</v>
      </c>
      <c r="J954" s="3" t="n">
        <v>4</v>
      </c>
      <c r="K954" s="12" t="s">
        <v>22</v>
      </c>
      <c r="L954" s="3" t="n">
        <v>0</v>
      </c>
      <c r="O954" s="4" t="s">
        <v>378</v>
      </c>
    </row>
    <row r="955" customFormat="false" ht="15" hidden="false" customHeight="false" outlineLevel="0" collapsed="false">
      <c r="D955" s="3" t="n">
        <v>10</v>
      </c>
      <c r="E955" s="3" t="n">
        <v>8</v>
      </c>
      <c r="F955" s="3" t="n">
        <v>1958</v>
      </c>
      <c r="G955" s="2" t="s">
        <v>64</v>
      </c>
      <c r="H955" s="12" t="s">
        <v>22</v>
      </c>
      <c r="I955" s="2" t="s">
        <v>301</v>
      </c>
      <c r="J955" s="3" t="n">
        <v>14</v>
      </c>
      <c r="K955" s="12" t="s">
        <v>22</v>
      </c>
      <c r="L955" s="3" t="n">
        <v>2</v>
      </c>
      <c r="O955" s="4" t="s">
        <v>378</v>
      </c>
    </row>
    <row r="956" customFormat="false" ht="15" hidden="false" customHeight="false" outlineLevel="0" collapsed="false">
      <c r="G956" s="2"/>
      <c r="H956" s="2"/>
      <c r="I956" s="2"/>
    </row>
    <row r="957" customFormat="false" ht="15" hidden="false" customHeight="false" outlineLevel="0" collapsed="false">
      <c r="G957" s="11" t="s">
        <v>29</v>
      </c>
      <c r="H957" s="2"/>
      <c r="I957" s="2"/>
    </row>
    <row r="958" customFormat="false" ht="15" hidden="false" customHeight="false" outlineLevel="0" collapsed="false">
      <c r="D958" s="3" t="n">
        <v>17</v>
      </c>
      <c r="E958" s="3" t="n">
        <v>8</v>
      </c>
      <c r="F958" s="3" t="n">
        <v>1958</v>
      </c>
      <c r="G958" s="2" t="s">
        <v>237</v>
      </c>
      <c r="H958" s="12" t="s">
        <v>22</v>
      </c>
      <c r="I958" s="2" t="s">
        <v>109</v>
      </c>
      <c r="J958" s="3" t="n">
        <v>15</v>
      </c>
      <c r="K958" s="12" t="s">
        <v>22</v>
      </c>
      <c r="L958" s="3" t="n">
        <v>1</v>
      </c>
      <c r="O958" s="4" t="s">
        <v>238</v>
      </c>
    </row>
    <row r="959" customFormat="false" ht="15" hidden="false" customHeight="false" outlineLevel="0" collapsed="false">
      <c r="D959" s="3" t="n">
        <v>17</v>
      </c>
      <c r="E959" s="3" t="n">
        <v>8</v>
      </c>
      <c r="F959" s="3" t="n">
        <v>1958</v>
      </c>
      <c r="G959" s="11" t="s">
        <v>237</v>
      </c>
      <c r="H959" s="12" t="s">
        <v>22</v>
      </c>
      <c r="I959" s="2" t="s">
        <v>292</v>
      </c>
      <c r="J959" s="3" t="n">
        <v>16</v>
      </c>
      <c r="K959" s="12" t="s">
        <v>22</v>
      </c>
      <c r="L959" s="3" t="n">
        <v>0</v>
      </c>
      <c r="O959" s="4" t="s">
        <v>238</v>
      </c>
    </row>
    <row r="960" customFormat="false" ht="15" hidden="false" customHeight="false" outlineLevel="0" collapsed="false">
      <c r="D960" s="3" t="n">
        <v>17</v>
      </c>
      <c r="E960" s="3" t="n">
        <v>8</v>
      </c>
      <c r="F960" s="3" t="n">
        <v>1958</v>
      </c>
      <c r="G960" s="2" t="s">
        <v>109</v>
      </c>
      <c r="H960" s="12" t="s">
        <v>22</v>
      </c>
      <c r="I960" s="2" t="s">
        <v>292</v>
      </c>
      <c r="J960" s="3" t="n">
        <v>17</v>
      </c>
      <c r="K960" s="12" t="s">
        <v>22</v>
      </c>
      <c r="L960" s="3" t="n">
        <v>3</v>
      </c>
      <c r="O960" s="4" t="s">
        <v>238</v>
      </c>
    </row>
    <row r="961" customFormat="false" ht="15" hidden="false" customHeight="false" outlineLevel="0" collapsed="false">
      <c r="G961" s="2"/>
      <c r="H961" s="2"/>
      <c r="I961" s="2"/>
    </row>
    <row r="962" customFormat="false" ht="15" hidden="false" customHeight="false" outlineLevel="0" collapsed="false">
      <c r="D962" s="3" t="n">
        <v>17</v>
      </c>
      <c r="E962" s="3" t="n">
        <v>8</v>
      </c>
      <c r="F962" s="3" t="n">
        <v>1958</v>
      </c>
      <c r="G962" s="2" t="s">
        <v>207</v>
      </c>
      <c r="H962" s="12" t="s">
        <v>22</v>
      </c>
      <c r="I962" s="2" t="s">
        <v>373</v>
      </c>
      <c r="J962" s="3" t="n">
        <v>7</v>
      </c>
      <c r="K962" s="12" t="s">
        <v>22</v>
      </c>
      <c r="L962" s="3" t="n">
        <v>4</v>
      </c>
      <c r="O962" s="4" t="s">
        <v>70</v>
      </c>
    </row>
    <row r="963" customFormat="false" ht="15" hidden="false" customHeight="false" outlineLevel="0" collapsed="false">
      <c r="D963" s="3" t="n">
        <v>17</v>
      </c>
      <c r="E963" s="3" t="n">
        <v>8</v>
      </c>
      <c r="F963" s="3" t="n">
        <v>1958</v>
      </c>
      <c r="G963" s="11" t="s">
        <v>207</v>
      </c>
      <c r="H963" s="12" t="s">
        <v>22</v>
      </c>
      <c r="I963" s="2" t="s">
        <v>108</v>
      </c>
      <c r="J963" s="3" t="n">
        <v>8</v>
      </c>
      <c r="K963" s="12" t="s">
        <v>22</v>
      </c>
      <c r="L963" s="3" t="n">
        <v>4</v>
      </c>
      <c r="O963" s="4" t="s">
        <v>70</v>
      </c>
    </row>
    <row r="964" customFormat="false" ht="15" hidden="false" customHeight="false" outlineLevel="0" collapsed="false">
      <c r="D964" s="3" t="n">
        <v>17</v>
      </c>
      <c r="E964" s="3" t="n">
        <v>8</v>
      </c>
      <c r="F964" s="3" t="n">
        <v>1958</v>
      </c>
      <c r="G964" s="2" t="s">
        <v>373</v>
      </c>
      <c r="H964" s="12" t="s">
        <v>22</v>
      </c>
      <c r="I964" s="2" t="s">
        <v>108</v>
      </c>
      <c r="J964" s="3" t="n">
        <v>7</v>
      </c>
      <c r="K964" s="12" t="s">
        <v>22</v>
      </c>
      <c r="L964" s="3" t="n">
        <v>2</v>
      </c>
      <c r="O964" s="4" t="s">
        <v>70</v>
      </c>
    </row>
    <row r="965" customFormat="false" ht="15" hidden="false" customHeight="false" outlineLevel="0" collapsed="false">
      <c r="G965" s="2"/>
      <c r="H965" s="2"/>
      <c r="I965" s="2"/>
    </row>
    <row r="966" customFormat="false" ht="15" hidden="false" customHeight="false" outlineLevel="0" collapsed="false">
      <c r="G966" s="11" t="s">
        <v>221</v>
      </c>
      <c r="H966" s="2"/>
      <c r="I966" s="2"/>
    </row>
    <row r="967" customFormat="false" ht="15" hidden="false" customHeight="false" outlineLevel="0" collapsed="false">
      <c r="D967" s="3" t="n">
        <v>24</v>
      </c>
      <c r="E967" s="3" t="n">
        <v>8</v>
      </c>
      <c r="F967" s="3" t="n">
        <v>1958</v>
      </c>
      <c r="G967" s="2" t="s">
        <v>237</v>
      </c>
      <c r="H967" s="12" t="s">
        <v>22</v>
      </c>
      <c r="I967" s="2" t="s">
        <v>207</v>
      </c>
      <c r="J967" s="3" t="n">
        <v>23</v>
      </c>
      <c r="K967" s="12" t="s">
        <v>22</v>
      </c>
      <c r="L967" s="3" t="n">
        <v>11</v>
      </c>
      <c r="O967" s="4" t="s">
        <v>238</v>
      </c>
    </row>
    <row r="968" customFormat="false" ht="15" hidden="false" customHeight="false" outlineLevel="0" collapsed="false">
      <c r="D968" s="3" t="n">
        <v>31</v>
      </c>
      <c r="E968" s="3" t="n">
        <v>8</v>
      </c>
      <c r="F968" s="3" t="n">
        <v>1958</v>
      </c>
      <c r="G968" s="2" t="s">
        <v>207</v>
      </c>
      <c r="H968" s="12" t="s">
        <v>22</v>
      </c>
      <c r="I968" s="11" t="s">
        <v>237</v>
      </c>
      <c r="J968" s="3" t="n">
        <v>9</v>
      </c>
      <c r="K968" s="12" t="s">
        <v>22</v>
      </c>
      <c r="L968" s="3" t="n">
        <v>15</v>
      </c>
      <c r="N968" s="3" t="n">
        <v>1000</v>
      </c>
      <c r="O968" s="4" t="s">
        <v>70</v>
      </c>
    </row>
    <row r="969" customFormat="false" ht="15" hidden="false" customHeight="false" outlineLevel="0" collapsed="false">
      <c r="G969" s="2" t="s">
        <v>379</v>
      </c>
      <c r="H969" s="2"/>
      <c r="I969" s="2"/>
    </row>
    <row r="970" customFormat="false" ht="15" hidden="false" customHeight="false" outlineLevel="0" collapsed="false">
      <c r="G970" s="2"/>
      <c r="H970" s="2"/>
      <c r="I970" s="2"/>
    </row>
    <row r="971" customFormat="false" ht="15" hidden="false" customHeight="false" outlineLevel="0" collapsed="false">
      <c r="G971" s="2"/>
      <c r="H971" s="2"/>
      <c r="I971" s="2"/>
    </row>
    <row r="972" customFormat="false" ht="15" hidden="false" customHeight="false" outlineLevel="0" collapsed="false">
      <c r="A972" s="13"/>
      <c r="B972" s="14" t="s">
        <v>380</v>
      </c>
      <c r="C972" s="13"/>
      <c r="D972" s="15"/>
      <c r="E972" s="15"/>
      <c r="F972" s="15"/>
      <c r="G972" s="14" t="s">
        <v>381</v>
      </c>
      <c r="H972" s="25"/>
      <c r="I972" s="25"/>
      <c r="J972" s="15"/>
      <c r="K972" s="15"/>
      <c r="L972" s="15"/>
      <c r="M972" s="17"/>
      <c r="N972" s="15"/>
      <c r="O972" s="17"/>
    </row>
    <row r="973" customFormat="false" ht="15" hidden="false" customHeight="false" outlineLevel="0" collapsed="false">
      <c r="A973" s="1" t="n">
        <v>1</v>
      </c>
      <c r="B973" s="2" t="s">
        <v>64</v>
      </c>
      <c r="D973" s="3" t="n">
        <v>2</v>
      </c>
      <c r="E973" s="3" t="n">
        <v>8</v>
      </c>
      <c r="F973" s="3" t="n">
        <v>1959</v>
      </c>
      <c r="G973" s="2" t="s">
        <v>207</v>
      </c>
      <c r="H973" s="12" t="s">
        <v>22</v>
      </c>
      <c r="I973" s="2" t="s">
        <v>300</v>
      </c>
      <c r="J973" s="3" t="n">
        <v>19</v>
      </c>
      <c r="K973" s="12" t="s">
        <v>22</v>
      </c>
      <c r="L973" s="3" t="n">
        <v>4</v>
      </c>
      <c r="O973" s="4" t="s">
        <v>299</v>
      </c>
    </row>
    <row r="974" customFormat="false" ht="15" hidden="false" customHeight="false" outlineLevel="0" collapsed="false">
      <c r="A974" s="1" t="n">
        <v>2</v>
      </c>
      <c r="B974" s="2" t="s">
        <v>237</v>
      </c>
      <c r="D974" s="3" t="n">
        <v>2</v>
      </c>
      <c r="E974" s="3" t="n">
        <v>8</v>
      </c>
      <c r="F974" s="3" t="n">
        <v>1959</v>
      </c>
      <c r="G974" s="11" t="s">
        <v>207</v>
      </c>
      <c r="H974" s="12" t="s">
        <v>22</v>
      </c>
      <c r="I974" s="2" t="s">
        <v>51</v>
      </c>
      <c r="J974" s="3" t="n">
        <v>23</v>
      </c>
      <c r="K974" s="12" t="s">
        <v>22</v>
      </c>
      <c r="L974" s="3" t="n">
        <v>6</v>
      </c>
      <c r="O974" s="4" t="s">
        <v>299</v>
      </c>
    </row>
    <row r="975" customFormat="false" ht="15" hidden="false" customHeight="false" outlineLevel="0" collapsed="false">
      <c r="A975" s="1" t="n">
        <v>3</v>
      </c>
      <c r="B975" s="4" t="s">
        <v>382</v>
      </c>
      <c r="D975" s="3" t="n">
        <v>2</v>
      </c>
      <c r="E975" s="3" t="n">
        <v>8</v>
      </c>
      <c r="F975" s="3" t="n">
        <v>1959</v>
      </c>
      <c r="G975" s="2" t="s">
        <v>300</v>
      </c>
      <c r="H975" s="12" t="s">
        <v>22</v>
      </c>
      <c r="I975" s="2" t="s">
        <v>51</v>
      </c>
      <c r="J975" s="3" t="n">
        <v>26</v>
      </c>
      <c r="K975" s="12" t="s">
        <v>22</v>
      </c>
      <c r="L975" s="3" t="n">
        <v>8</v>
      </c>
      <c r="O975" s="4" t="s">
        <v>299</v>
      </c>
    </row>
    <row r="976" customFormat="false" ht="15" hidden="false" customHeight="false" outlineLevel="0" collapsed="false">
      <c r="B976" s="2" t="s">
        <v>108</v>
      </c>
      <c r="G976" s="2"/>
      <c r="H976" s="2"/>
      <c r="I976" s="2"/>
    </row>
    <row r="977" customFormat="false" ht="15" hidden="false" customHeight="false" outlineLevel="0" collapsed="false">
      <c r="A977" s="1" t="n">
        <v>5</v>
      </c>
      <c r="B977" s="4" t="s">
        <v>109</v>
      </c>
      <c r="D977" s="3" t="n">
        <v>2</v>
      </c>
      <c r="E977" s="3" t="n">
        <v>8</v>
      </c>
      <c r="F977" s="3" t="n">
        <v>1959</v>
      </c>
      <c r="G977" s="2" t="s">
        <v>64</v>
      </c>
      <c r="H977" s="12" t="s">
        <v>22</v>
      </c>
      <c r="I977" s="2" t="s">
        <v>373</v>
      </c>
      <c r="J977" s="3" t="n">
        <v>17</v>
      </c>
      <c r="K977" s="12" t="s">
        <v>22</v>
      </c>
      <c r="L977" s="3" t="n">
        <v>8</v>
      </c>
      <c r="O977" s="4" t="s">
        <v>302</v>
      </c>
    </row>
    <row r="978" customFormat="false" ht="15" hidden="false" customHeight="false" outlineLevel="0" collapsed="false">
      <c r="B978" s="2" t="s">
        <v>207</v>
      </c>
      <c r="D978" s="3" t="n">
        <v>2</v>
      </c>
      <c r="E978" s="3" t="n">
        <v>8</v>
      </c>
      <c r="F978" s="3" t="n">
        <v>1959</v>
      </c>
      <c r="G978" s="11" t="s">
        <v>64</v>
      </c>
      <c r="H978" s="12" t="s">
        <v>22</v>
      </c>
      <c r="I978" s="2" t="s">
        <v>301</v>
      </c>
      <c r="J978" s="3" t="n">
        <v>24</v>
      </c>
      <c r="K978" s="12" t="s">
        <v>22</v>
      </c>
      <c r="L978" s="3" t="n">
        <v>7</v>
      </c>
      <c r="O978" s="4" t="s">
        <v>302</v>
      </c>
    </row>
    <row r="979" customFormat="false" ht="15" hidden="false" customHeight="false" outlineLevel="0" collapsed="false">
      <c r="A979" s="1" t="n">
        <v>7</v>
      </c>
      <c r="B979" s="2" t="s">
        <v>300</v>
      </c>
      <c r="D979" s="3" t="n">
        <v>2</v>
      </c>
      <c r="E979" s="3" t="n">
        <v>8</v>
      </c>
      <c r="F979" s="3" t="n">
        <v>1959</v>
      </c>
      <c r="G979" s="2" t="s">
        <v>373</v>
      </c>
      <c r="H979" s="12" t="s">
        <v>22</v>
      </c>
      <c r="I979" s="2" t="s">
        <v>301</v>
      </c>
      <c r="J979" s="3" t="n">
        <v>13</v>
      </c>
      <c r="K979" s="12" t="s">
        <v>22</v>
      </c>
      <c r="L979" s="3" t="n">
        <v>11</v>
      </c>
      <c r="O979" s="4" t="s">
        <v>302</v>
      </c>
    </row>
    <row r="980" customFormat="false" ht="15" hidden="false" customHeight="false" outlineLevel="0" collapsed="false">
      <c r="B980" s="2" t="s">
        <v>373</v>
      </c>
      <c r="G980" s="2"/>
      <c r="H980" s="2"/>
      <c r="I980" s="2"/>
    </row>
    <row r="981" customFormat="false" ht="15" hidden="false" customHeight="false" outlineLevel="0" collapsed="false">
      <c r="B981" s="2" t="s">
        <v>165</v>
      </c>
      <c r="D981" s="3" t="n">
        <v>2</v>
      </c>
      <c r="E981" s="3" t="n">
        <v>8</v>
      </c>
      <c r="F981" s="3" t="n">
        <v>1959</v>
      </c>
      <c r="G981" s="2" t="s">
        <v>108</v>
      </c>
      <c r="H981" s="12" t="s">
        <v>22</v>
      </c>
      <c r="I981" s="2" t="s">
        <v>165</v>
      </c>
      <c r="J981" s="3" t="n">
        <v>22</v>
      </c>
      <c r="K981" s="12" t="s">
        <v>22</v>
      </c>
      <c r="L981" s="3" t="n">
        <v>6</v>
      </c>
      <c r="O981" s="4" t="s">
        <v>155</v>
      </c>
    </row>
    <row r="982" customFormat="false" ht="15" hidden="false" customHeight="false" outlineLevel="0" collapsed="false">
      <c r="B982" s="2" t="s">
        <v>198</v>
      </c>
      <c r="D982" s="3" t="n">
        <v>2</v>
      </c>
      <c r="E982" s="3" t="n">
        <v>8</v>
      </c>
      <c r="F982" s="3" t="n">
        <v>1959</v>
      </c>
      <c r="G982" s="11" t="s">
        <v>108</v>
      </c>
      <c r="H982" s="12" t="s">
        <v>22</v>
      </c>
      <c r="I982" s="2" t="s">
        <v>377</v>
      </c>
      <c r="J982" s="3" t="n">
        <v>43</v>
      </c>
      <c r="K982" s="12" t="s">
        <v>22</v>
      </c>
      <c r="L982" s="3" t="n">
        <v>14</v>
      </c>
      <c r="O982" s="4" t="s">
        <v>155</v>
      </c>
    </row>
    <row r="983" customFormat="false" ht="15" hidden="false" customHeight="false" outlineLevel="0" collapsed="false">
      <c r="A983" s="1" t="n">
        <v>11</v>
      </c>
      <c r="B983" s="2" t="s">
        <v>51</v>
      </c>
      <c r="D983" s="3" t="n">
        <v>2</v>
      </c>
      <c r="E983" s="3" t="n">
        <v>8</v>
      </c>
      <c r="F983" s="3" t="n">
        <v>1959</v>
      </c>
      <c r="G983" s="2" t="s">
        <v>165</v>
      </c>
      <c r="H983" s="12" t="s">
        <v>22</v>
      </c>
      <c r="I983" s="2" t="s">
        <v>377</v>
      </c>
      <c r="J983" s="3" t="n">
        <v>35</v>
      </c>
      <c r="K983" s="12" t="s">
        <v>22</v>
      </c>
      <c r="L983" s="3" t="n">
        <v>12</v>
      </c>
      <c r="O983" s="4" t="s">
        <v>155</v>
      </c>
    </row>
    <row r="984" customFormat="false" ht="15" hidden="false" customHeight="false" outlineLevel="0" collapsed="false">
      <c r="B984" s="2" t="s">
        <v>301</v>
      </c>
      <c r="G984" s="2"/>
      <c r="H984" s="2"/>
      <c r="I984" s="2"/>
    </row>
    <row r="985" customFormat="false" ht="15" hidden="false" customHeight="false" outlineLevel="0" collapsed="false">
      <c r="B985" s="2" t="s">
        <v>377</v>
      </c>
      <c r="D985" s="3" t="n">
        <v>2</v>
      </c>
      <c r="E985" s="3" t="n">
        <v>8</v>
      </c>
      <c r="F985" s="3" t="n">
        <v>1959</v>
      </c>
      <c r="G985" s="2" t="s">
        <v>237</v>
      </c>
      <c r="H985" s="12" t="s">
        <v>22</v>
      </c>
      <c r="I985" s="2" t="s">
        <v>198</v>
      </c>
      <c r="J985" s="3" t="n">
        <v>10</v>
      </c>
      <c r="K985" s="12" t="s">
        <v>22</v>
      </c>
      <c r="L985" s="3" t="n">
        <v>4</v>
      </c>
      <c r="O985" s="4" t="s">
        <v>238</v>
      </c>
    </row>
    <row r="986" customFormat="false" ht="15" hidden="false" customHeight="false" outlineLevel="0" collapsed="false">
      <c r="B986" s="2" t="s">
        <v>383</v>
      </c>
      <c r="D986" s="3" t="n">
        <v>2</v>
      </c>
      <c r="E986" s="3" t="n">
        <v>8</v>
      </c>
      <c r="F986" s="3" t="n">
        <v>1959</v>
      </c>
      <c r="G986" s="11" t="s">
        <v>237</v>
      </c>
      <c r="H986" s="12" t="s">
        <v>22</v>
      </c>
      <c r="I986" s="2" t="s">
        <v>383</v>
      </c>
      <c r="J986" s="3" t="n">
        <v>12</v>
      </c>
      <c r="K986" s="12" t="s">
        <v>22</v>
      </c>
      <c r="L986" s="3" t="n">
        <v>0</v>
      </c>
      <c r="O986" s="4" t="s">
        <v>238</v>
      </c>
    </row>
    <row r="987" customFormat="false" ht="15" hidden="false" customHeight="false" outlineLevel="0" collapsed="false">
      <c r="D987" s="3" t="n">
        <v>2</v>
      </c>
      <c r="E987" s="3" t="n">
        <v>8</v>
      </c>
      <c r="F987" s="3" t="n">
        <v>1959</v>
      </c>
      <c r="G987" s="2" t="s">
        <v>198</v>
      </c>
      <c r="H987" s="12" t="s">
        <v>22</v>
      </c>
      <c r="I987" s="2" t="s">
        <v>383</v>
      </c>
      <c r="J987" s="3" t="n">
        <v>12</v>
      </c>
      <c r="K987" s="12" t="s">
        <v>22</v>
      </c>
      <c r="L987" s="3" t="n">
        <v>6</v>
      </c>
      <c r="O987" s="4" t="s">
        <v>238</v>
      </c>
    </row>
    <row r="988" customFormat="false" ht="15" hidden="false" customHeight="false" outlineLevel="0" collapsed="false">
      <c r="G988" s="2"/>
      <c r="H988" s="2"/>
      <c r="I988" s="2"/>
    </row>
    <row r="989" customFormat="false" ht="15" hidden="false" customHeight="false" outlineLevel="0" collapsed="false">
      <c r="D989" s="3" t="n">
        <v>2</v>
      </c>
      <c r="E989" s="3" t="n">
        <v>8</v>
      </c>
      <c r="F989" s="3" t="n">
        <v>1959</v>
      </c>
      <c r="G989" s="11" t="s">
        <v>109</v>
      </c>
      <c r="H989" s="12" t="s">
        <v>22</v>
      </c>
      <c r="I989" s="2" t="s">
        <v>204</v>
      </c>
      <c r="J989" s="3" t="n">
        <v>27</v>
      </c>
      <c r="K989" s="12" t="s">
        <v>22</v>
      </c>
      <c r="L989" s="3" t="n">
        <v>6</v>
      </c>
      <c r="O989" s="4" t="s">
        <v>384</v>
      </c>
    </row>
    <row r="990" customFormat="false" ht="15" hidden="false" customHeight="false" outlineLevel="0" collapsed="false">
      <c r="G990" s="2"/>
      <c r="H990" s="2"/>
      <c r="I990" s="2"/>
    </row>
    <row r="991" customFormat="false" ht="15" hidden="false" customHeight="false" outlineLevel="0" collapsed="false">
      <c r="D991" s="3" t="n">
        <v>2</v>
      </c>
      <c r="E991" s="3" t="n">
        <v>8</v>
      </c>
      <c r="F991" s="3" t="n">
        <v>1959</v>
      </c>
      <c r="G991" s="11" t="s">
        <v>385</v>
      </c>
      <c r="H991" s="2"/>
      <c r="I991" s="2"/>
    </row>
    <row r="992" customFormat="false" ht="15" hidden="false" customHeight="false" outlineLevel="0" collapsed="false">
      <c r="H992" s="2"/>
      <c r="I992" s="2"/>
    </row>
    <row r="993" customFormat="false" ht="15" hidden="false" customHeight="false" outlineLevel="0" collapsed="false">
      <c r="G993" s="11" t="s">
        <v>29</v>
      </c>
      <c r="H993" s="2"/>
      <c r="I993" s="2"/>
    </row>
    <row r="994" customFormat="false" ht="15" hidden="false" customHeight="false" outlineLevel="0" collapsed="false">
      <c r="D994" s="3" t="n">
        <v>9</v>
      </c>
      <c r="E994" s="3" t="n">
        <v>8</v>
      </c>
      <c r="F994" s="3" t="n">
        <v>1959</v>
      </c>
      <c r="G994" s="2" t="s">
        <v>64</v>
      </c>
      <c r="H994" s="12" t="s">
        <v>22</v>
      </c>
      <c r="I994" s="2" t="s">
        <v>207</v>
      </c>
      <c r="J994" s="3" t="n">
        <v>3</v>
      </c>
      <c r="K994" s="12" t="s">
        <v>22</v>
      </c>
      <c r="L994" s="3" t="n">
        <v>1</v>
      </c>
      <c r="O994" s="4" t="s">
        <v>192</v>
      </c>
    </row>
    <row r="995" customFormat="false" ht="15" hidden="false" customHeight="false" outlineLevel="0" collapsed="false">
      <c r="D995" s="3" t="n">
        <v>9</v>
      </c>
      <c r="E995" s="3" t="n">
        <v>8</v>
      </c>
      <c r="F995" s="3" t="n">
        <v>1959</v>
      </c>
      <c r="G995" s="2" t="s">
        <v>108</v>
      </c>
      <c r="H995" s="12" t="s">
        <v>22</v>
      </c>
      <c r="I995" s="2" t="s">
        <v>207</v>
      </c>
      <c r="J995" s="3" t="n">
        <v>6</v>
      </c>
      <c r="K995" s="12" t="s">
        <v>22</v>
      </c>
      <c r="L995" s="3" t="n">
        <v>5</v>
      </c>
      <c r="O995" s="4" t="s">
        <v>192</v>
      </c>
    </row>
    <row r="996" customFormat="false" ht="15" hidden="false" customHeight="false" outlineLevel="0" collapsed="false">
      <c r="D996" s="3" t="n">
        <v>9</v>
      </c>
      <c r="E996" s="3" t="n">
        <v>8</v>
      </c>
      <c r="F996" s="3" t="n">
        <v>1959</v>
      </c>
      <c r="G996" s="22" t="s">
        <v>64</v>
      </c>
      <c r="H996" s="12" t="s">
        <v>22</v>
      </c>
      <c r="I996" s="2" t="s">
        <v>108</v>
      </c>
      <c r="J996" s="3" t="n">
        <v>4</v>
      </c>
      <c r="K996" s="12" t="s">
        <v>22</v>
      </c>
      <c r="L996" s="3" t="n">
        <v>1</v>
      </c>
      <c r="O996" s="4" t="s">
        <v>192</v>
      </c>
    </row>
    <row r="998" customFormat="false" ht="15" hidden="false" customHeight="false" outlineLevel="0" collapsed="false">
      <c r="D998" s="3" t="n">
        <v>9</v>
      </c>
      <c r="E998" s="3" t="n">
        <v>8</v>
      </c>
      <c r="F998" s="3" t="n">
        <v>1959</v>
      </c>
      <c r="G998" s="4" t="s">
        <v>382</v>
      </c>
      <c r="H998" s="12" t="s">
        <v>22</v>
      </c>
      <c r="I998" s="11" t="s">
        <v>237</v>
      </c>
      <c r="J998" s="3" t="n">
        <v>3</v>
      </c>
      <c r="K998" s="12" t="s">
        <v>22</v>
      </c>
      <c r="L998" s="3" t="n">
        <v>8</v>
      </c>
      <c r="O998" s="4" t="s">
        <v>386</v>
      </c>
    </row>
    <row r="999" customFormat="false" ht="15" hidden="false" customHeight="false" outlineLevel="0" collapsed="false">
      <c r="G999" s="4" t="s">
        <v>387</v>
      </c>
    </row>
    <row r="1001" customFormat="false" ht="15" hidden="false" customHeight="false" outlineLevel="0" collapsed="false">
      <c r="G1001" s="11" t="s">
        <v>221</v>
      </c>
      <c r="H1001" s="2"/>
      <c r="I1001" s="2"/>
    </row>
    <row r="1002" customFormat="false" ht="15" hidden="false" customHeight="false" outlineLevel="0" collapsed="false">
      <c r="D1002" s="3" t="n">
        <v>16</v>
      </c>
      <c r="E1002" s="3" t="n">
        <v>8</v>
      </c>
      <c r="F1002" s="3" t="n">
        <v>1959</v>
      </c>
      <c r="G1002" s="2" t="s">
        <v>237</v>
      </c>
      <c r="H1002" s="12" t="s">
        <v>22</v>
      </c>
      <c r="I1002" s="11" t="s">
        <v>64</v>
      </c>
      <c r="J1002" s="3" t="n">
        <v>6</v>
      </c>
      <c r="K1002" s="12" t="s">
        <v>22</v>
      </c>
      <c r="L1002" s="3" t="n">
        <v>10</v>
      </c>
      <c r="O1002" s="4" t="s">
        <v>238</v>
      </c>
    </row>
    <row r="1003" customFormat="false" ht="15" hidden="false" customHeight="false" outlineLevel="0" collapsed="false">
      <c r="D1003" s="3" t="n">
        <v>23</v>
      </c>
      <c r="E1003" s="3" t="n">
        <v>8</v>
      </c>
      <c r="F1003" s="3" t="n">
        <v>1959</v>
      </c>
      <c r="G1003" s="11" t="s">
        <v>64</v>
      </c>
      <c r="H1003" s="12" t="s">
        <v>22</v>
      </c>
      <c r="I1003" s="2" t="s">
        <v>237</v>
      </c>
      <c r="J1003" s="3" t="n">
        <v>10</v>
      </c>
      <c r="K1003" s="12" t="s">
        <v>22</v>
      </c>
      <c r="L1003" s="3" t="n">
        <v>5</v>
      </c>
      <c r="N1003" s="3" t="n">
        <v>500</v>
      </c>
      <c r="O1003" s="4" t="s">
        <v>181</v>
      </c>
    </row>
    <row r="1004" customFormat="false" ht="15" hidden="false" customHeight="false" outlineLevel="0" collapsed="false">
      <c r="G1004" s="2" t="s">
        <v>388</v>
      </c>
      <c r="H1004" s="2"/>
      <c r="I1004" s="2"/>
    </row>
    <row r="1005" customFormat="false" ht="15" hidden="false" customHeight="false" outlineLevel="0" collapsed="false">
      <c r="G1005" s="2"/>
      <c r="H1005" s="2"/>
      <c r="I1005" s="2"/>
    </row>
    <row r="1006" customFormat="false" ht="15" hidden="false" customHeight="false" outlineLevel="0" collapsed="false">
      <c r="G1006" s="2"/>
      <c r="H1006" s="2"/>
      <c r="I1006" s="2"/>
    </row>
    <row r="1007" customFormat="false" ht="15" hidden="false" customHeight="false" outlineLevel="0" collapsed="false">
      <c r="A1007" s="13"/>
      <c r="B1007" s="14" t="s">
        <v>389</v>
      </c>
      <c r="C1007" s="15"/>
      <c r="D1007" s="15"/>
      <c r="E1007" s="15"/>
      <c r="F1007" s="15"/>
      <c r="G1007" s="14" t="s">
        <v>390</v>
      </c>
      <c r="H1007" s="25"/>
      <c r="I1007" s="25"/>
      <c r="J1007" s="15"/>
      <c r="K1007" s="15"/>
      <c r="L1007" s="15"/>
      <c r="M1007" s="17"/>
      <c r="N1007" s="15"/>
      <c r="O1007" s="17"/>
    </row>
    <row r="1008" customFormat="false" ht="15" hidden="false" customHeight="false" outlineLevel="0" collapsed="false">
      <c r="A1008" s="1" t="n">
        <v>1</v>
      </c>
      <c r="B1008" s="2" t="s">
        <v>237</v>
      </c>
      <c r="G1008" s="11" t="s">
        <v>306</v>
      </c>
      <c r="H1008" s="2"/>
      <c r="I1008" s="2"/>
      <c r="K1008" s="12"/>
    </row>
    <row r="1009" customFormat="false" ht="15" hidden="false" customHeight="false" outlineLevel="0" collapsed="false">
      <c r="A1009" s="1" t="n">
        <v>2</v>
      </c>
      <c r="B1009" s="2" t="s">
        <v>373</v>
      </c>
      <c r="H1009" s="12"/>
      <c r="I1009" s="2"/>
      <c r="K1009" s="12"/>
    </row>
    <row r="1010" customFormat="false" ht="15" hidden="false" customHeight="false" outlineLevel="0" collapsed="false">
      <c r="A1010" s="1" t="n">
        <v>3</v>
      </c>
      <c r="B1010" s="2" t="s">
        <v>108</v>
      </c>
      <c r="D1010" s="3" t="n">
        <v>3</v>
      </c>
      <c r="E1010" s="3" t="n">
        <v>8</v>
      </c>
      <c r="F1010" s="3" t="n">
        <v>1960</v>
      </c>
      <c r="G1010" s="11" t="s">
        <v>237</v>
      </c>
      <c r="H1010" s="12" t="s">
        <v>22</v>
      </c>
      <c r="I1010" s="2" t="s">
        <v>383</v>
      </c>
      <c r="J1010" s="3" t="n">
        <v>8</v>
      </c>
      <c r="K1010" s="12" t="s">
        <v>22</v>
      </c>
      <c r="L1010" s="3" t="n">
        <v>4</v>
      </c>
      <c r="O1010" s="4" t="s">
        <v>175</v>
      </c>
    </row>
    <row r="1011" customFormat="false" ht="15" hidden="false" customHeight="false" outlineLevel="0" collapsed="false">
      <c r="B1011" s="2" t="s">
        <v>292</v>
      </c>
      <c r="D1011" s="3" t="n">
        <v>3</v>
      </c>
      <c r="E1011" s="3" t="n">
        <v>8</v>
      </c>
      <c r="F1011" s="3" t="n">
        <v>1960</v>
      </c>
      <c r="G1011" s="2" t="s">
        <v>237</v>
      </c>
      <c r="H1011" s="12" t="s">
        <v>22</v>
      </c>
      <c r="I1011" s="2" t="s">
        <v>198</v>
      </c>
      <c r="J1011" s="3" t="n">
        <v>11</v>
      </c>
      <c r="K1011" s="12" t="s">
        <v>22</v>
      </c>
      <c r="L1011" s="3" t="n">
        <v>5</v>
      </c>
      <c r="O1011" s="4" t="s">
        <v>175</v>
      </c>
    </row>
    <row r="1012" customFormat="false" ht="15" hidden="false" customHeight="false" outlineLevel="0" collapsed="false">
      <c r="A1012" s="1" t="n">
        <v>5</v>
      </c>
      <c r="B1012" s="2" t="s">
        <v>351</v>
      </c>
      <c r="D1012" s="3" t="n">
        <v>3</v>
      </c>
      <c r="E1012" s="3" t="n">
        <v>8</v>
      </c>
      <c r="F1012" s="3" t="n">
        <v>1960</v>
      </c>
      <c r="G1012" s="2" t="s">
        <v>198</v>
      </c>
      <c r="H1012" s="12" t="s">
        <v>22</v>
      </c>
      <c r="I1012" s="2" t="s">
        <v>383</v>
      </c>
      <c r="J1012" s="3" t="n">
        <v>12</v>
      </c>
      <c r="K1012" s="12" t="s">
        <v>22</v>
      </c>
      <c r="L1012" s="3" t="n">
        <v>1</v>
      </c>
      <c r="O1012" s="4" t="s">
        <v>175</v>
      </c>
    </row>
    <row r="1013" customFormat="false" ht="15" hidden="false" customHeight="false" outlineLevel="0" collapsed="false">
      <c r="B1013" s="2" t="s">
        <v>207</v>
      </c>
      <c r="G1013" s="2"/>
      <c r="H1013" s="12"/>
      <c r="I1013" s="2"/>
      <c r="K1013" s="12"/>
    </row>
    <row r="1014" customFormat="false" ht="15" hidden="false" customHeight="false" outlineLevel="0" collapsed="false">
      <c r="A1014" s="1" t="n">
        <v>7</v>
      </c>
      <c r="B1014" s="2" t="s">
        <v>64</v>
      </c>
      <c r="D1014" s="3" t="n">
        <v>30</v>
      </c>
      <c r="E1014" s="3" t="n">
        <v>7</v>
      </c>
      <c r="F1014" s="3" t="n">
        <v>1960</v>
      </c>
      <c r="G1014" s="2" t="s">
        <v>109</v>
      </c>
      <c r="H1014" s="12" t="s">
        <v>22</v>
      </c>
      <c r="I1014" s="2" t="s">
        <v>266</v>
      </c>
      <c r="J1014" s="3" t="n">
        <v>9</v>
      </c>
      <c r="K1014" s="12" t="s">
        <v>22</v>
      </c>
      <c r="L1014" s="3" t="n">
        <v>5</v>
      </c>
      <c r="O1014" s="4" t="s">
        <v>223</v>
      </c>
    </row>
    <row r="1015" customFormat="false" ht="15" hidden="false" customHeight="false" outlineLevel="0" collapsed="false">
      <c r="B1015" s="2" t="s">
        <v>377</v>
      </c>
      <c r="D1015" s="3" t="n">
        <v>30</v>
      </c>
      <c r="E1015" s="3" t="n">
        <v>7</v>
      </c>
      <c r="F1015" s="3" t="n">
        <v>1960</v>
      </c>
      <c r="G1015" s="11" t="s">
        <v>351</v>
      </c>
      <c r="H1015" s="12" t="s">
        <v>22</v>
      </c>
      <c r="I1015" s="2" t="s">
        <v>266</v>
      </c>
      <c r="J1015" s="3" t="n">
        <v>13</v>
      </c>
      <c r="K1015" s="12" t="s">
        <v>22</v>
      </c>
      <c r="L1015" s="3" t="n">
        <v>1</v>
      </c>
      <c r="O1015" s="4" t="s">
        <v>223</v>
      </c>
    </row>
    <row r="1016" customFormat="false" ht="15" hidden="false" customHeight="false" outlineLevel="0" collapsed="false">
      <c r="B1016" s="2" t="s">
        <v>198</v>
      </c>
      <c r="D1016" s="3" t="n">
        <v>30</v>
      </c>
      <c r="E1016" s="3" t="n">
        <v>7</v>
      </c>
      <c r="F1016" s="3" t="n">
        <v>1960</v>
      </c>
      <c r="G1016" s="2" t="s">
        <v>351</v>
      </c>
      <c r="H1016" s="12" t="s">
        <v>22</v>
      </c>
      <c r="I1016" s="2" t="s">
        <v>109</v>
      </c>
      <c r="J1016" s="3" t="n">
        <v>7</v>
      </c>
      <c r="K1016" s="12" t="s">
        <v>22</v>
      </c>
      <c r="L1016" s="3" t="n">
        <v>1</v>
      </c>
      <c r="O1016" s="4" t="s">
        <v>223</v>
      </c>
    </row>
    <row r="1017" customFormat="false" ht="15" hidden="false" customHeight="false" outlineLevel="0" collapsed="false">
      <c r="B1017" s="2" t="s">
        <v>109</v>
      </c>
      <c r="G1017" s="2"/>
      <c r="H1017" s="12"/>
      <c r="I1017" s="2"/>
      <c r="K1017" s="12"/>
    </row>
    <row r="1018" customFormat="false" ht="15" hidden="false" customHeight="false" outlineLevel="0" collapsed="false">
      <c r="B1018" s="2" t="s">
        <v>300</v>
      </c>
      <c r="D1018" s="3" t="n">
        <v>30</v>
      </c>
      <c r="E1018" s="3" t="n">
        <v>7</v>
      </c>
      <c r="F1018" s="3" t="n">
        <v>1960</v>
      </c>
      <c r="G1018" s="11" t="s">
        <v>373</v>
      </c>
      <c r="H1018" s="12" t="s">
        <v>22</v>
      </c>
      <c r="I1018" s="2" t="s">
        <v>64</v>
      </c>
      <c r="J1018" s="3" t="n">
        <v>6</v>
      </c>
      <c r="K1018" s="12" t="s">
        <v>22</v>
      </c>
      <c r="L1018" s="3" t="n">
        <v>2</v>
      </c>
      <c r="O1018" s="4" t="s">
        <v>378</v>
      </c>
    </row>
    <row r="1019" customFormat="false" ht="15" hidden="false" customHeight="false" outlineLevel="0" collapsed="false">
      <c r="A1019" s="1" t="n">
        <v>12</v>
      </c>
      <c r="B1019" s="2" t="s">
        <v>391</v>
      </c>
      <c r="D1019" s="2"/>
      <c r="E1019" s="2"/>
      <c r="F1019" s="2"/>
      <c r="G1019" s="2"/>
      <c r="H1019" s="12"/>
      <c r="I1019" s="2"/>
      <c r="K1019" s="12"/>
    </row>
    <row r="1020" customFormat="false" ht="15" hidden="false" customHeight="false" outlineLevel="0" collapsed="false">
      <c r="B1020" s="2" t="s">
        <v>266</v>
      </c>
      <c r="D1020" s="3" t="n">
        <v>31</v>
      </c>
      <c r="E1020" s="3" t="n">
        <v>7</v>
      </c>
      <c r="F1020" s="3" t="n">
        <v>1960</v>
      </c>
      <c r="G1020" s="11" t="s">
        <v>108</v>
      </c>
      <c r="H1020" s="12" t="s">
        <v>22</v>
      </c>
      <c r="I1020" s="2" t="s">
        <v>377</v>
      </c>
      <c r="J1020" s="3" t="n">
        <v>18</v>
      </c>
      <c r="K1020" s="12" t="s">
        <v>22</v>
      </c>
      <c r="L1020" s="3" t="n">
        <v>2</v>
      </c>
      <c r="O1020" s="4" t="s">
        <v>192</v>
      </c>
    </row>
    <row r="1021" customFormat="false" ht="15" hidden="false" customHeight="false" outlineLevel="0" collapsed="false">
      <c r="B1021" s="2" t="s">
        <v>383</v>
      </c>
      <c r="G1021" s="2"/>
      <c r="H1021" s="12"/>
      <c r="I1021" s="2"/>
      <c r="K1021" s="12"/>
    </row>
    <row r="1022" customFormat="false" ht="15" hidden="false" customHeight="false" outlineLevel="0" collapsed="false">
      <c r="D1022" s="3" t="n">
        <v>31</v>
      </c>
      <c r="E1022" s="3" t="n">
        <v>7</v>
      </c>
      <c r="F1022" s="3" t="n">
        <v>1960</v>
      </c>
      <c r="G1022" s="11" t="s">
        <v>207</v>
      </c>
      <c r="H1022" s="12" t="s">
        <v>22</v>
      </c>
      <c r="I1022" s="2" t="s">
        <v>391</v>
      </c>
      <c r="J1022" s="3" t="n">
        <v>24</v>
      </c>
      <c r="K1022" s="12" t="s">
        <v>22</v>
      </c>
      <c r="L1022" s="3" t="n">
        <v>2</v>
      </c>
      <c r="O1022" s="4" t="s">
        <v>70</v>
      </c>
    </row>
    <row r="1023" customFormat="false" ht="15" hidden="false" customHeight="false" outlineLevel="0" collapsed="false">
      <c r="D1023" s="3" t="n">
        <v>31</v>
      </c>
      <c r="E1023" s="3" t="n">
        <v>7</v>
      </c>
      <c r="F1023" s="3" t="n">
        <v>1960</v>
      </c>
      <c r="G1023" s="2" t="s">
        <v>300</v>
      </c>
      <c r="H1023" s="12" t="s">
        <v>22</v>
      </c>
      <c r="I1023" s="2" t="s">
        <v>207</v>
      </c>
      <c r="J1023" s="3" t="n">
        <v>12</v>
      </c>
      <c r="K1023" s="12" t="s">
        <v>22</v>
      </c>
      <c r="L1023" s="3" t="n">
        <v>5</v>
      </c>
      <c r="O1023" s="4" t="s">
        <v>70</v>
      </c>
    </row>
    <row r="1024" customFormat="false" ht="15" hidden="false" customHeight="false" outlineLevel="0" collapsed="false">
      <c r="D1024" s="3" t="n">
        <v>31</v>
      </c>
      <c r="E1024" s="3" t="n">
        <v>7</v>
      </c>
      <c r="F1024" s="3" t="n">
        <v>1960</v>
      </c>
      <c r="G1024" s="2" t="s">
        <v>391</v>
      </c>
      <c r="H1024" s="12" t="s">
        <v>22</v>
      </c>
      <c r="I1024" s="2" t="s">
        <v>300</v>
      </c>
      <c r="J1024" s="3" t="n">
        <v>7</v>
      </c>
      <c r="K1024" s="12" t="s">
        <v>22</v>
      </c>
      <c r="L1024" s="3" t="n">
        <v>3</v>
      </c>
      <c r="O1024" s="4" t="s">
        <v>70</v>
      </c>
    </row>
    <row r="1025" customFormat="false" ht="15" hidden="false" customHeight="false" outlineLevel="0" collapsed="false">
      <c r="G1025" s="2"/>
      <c r="H1025" s="12"/>
      <c r="I1025" s="2"/>
      <c r="K1025" s="12"/>
    </row>
    <row r="1026" customFormat="false" ht="15" hidden="false" customHeight="false" outlineLevel="0" collapsed="false">
      <c r="G1026" s="11" t="s">
        <v>29</v>
      </c>
      <c r="H1026" s="12"/>
      <c r="I1026" s="2"/>
      <c r="K1026" s="12"/>
    </row>
    <row r="1027" customFormat="false" ht="15" hidden="false" customHeight="false" outlineLevel="0" collapsed="false">
      <c r="D1027" s="3" t="n">
        <v>6</v>
      </c>
      <c r="E1027" s="3" t="n">
        <v>8</v>
      </c>
      <c r="F1027" s="3" t="n">
        <v>1960</v>
      </c>
      <c r="G1027" s="11" t="s">
        <v>237</v>
      </c>
      <c r="H1027" s="12" t="s">
        <v>22</v>
      </c>
      <c r="I1027" s="2" t="s">
        <v>351</v>
      </c>
      <c r="J1027" s="3" t="n">
        <v>20</v>
      </c>
      <c r="K1027" s="12" t="s">
        <v>22</v>
      </c>
      <c r="L1027" s="3" t="n">
        <v>4</v>
      </c>
      <c r="O1027" s="4" t="s">
        <v>238</v>
      </c>
    </row>
    <row r="1028" customFormat="false" ht="15" hidden="false" customHeight="false" outlineLevel="0" collapsed="false">
      <c r="D1028" s="3" t="n">
        <v>7</v>
      </c>
      <c r="E1028" s="3" t="n">
        <v>8</v>
      </c>
      <c r="F1028" s="3" t="n">
        <v>1960</v>
      </c>
      <c r="G1028" s="2" t="s">
        <v>292</v>
      </c>
      <c r="H1028" s="12" t="s">
        <v>22</v>
      </c>
      <c r="I1028" s="2" t="s">
        <v>351</v>
      </c>
      <c r="J1028" s="3" t="n">
        <v>9</v>
      </c>
      <c r="K1028" s="12" t="s">
        <v>22</v>
      </c>
      <c r="L1028" s="3" t="n">
        <v>5</v>
      </c>
      <c r="O1028" s="4" t="s">
        <v>238</v>
      </c>
    </row>
    <row r="1029" customFormat="false" ht="15" hidden="false" customHeight="false" outlineLevel="0" collapsed="false">
      <c r="D1029" s="3" t="n">
        <v>7</v>
      </c>
      <c r="E1029" s="3" t="n">
        <v>8</v>
      </c>
      <c r="F1029" s="3" t="n">
        <v>1960</v>
      </c>
      <c r="G1029" s="2" t="s">
        <v>237</v>
      </c>
      <c r="H1029" s="12" t="s">
        <v>22</v>
      </c>
      <c r="I1029" s="2" t="s">
        <v>292</v>
      </c>
      <c r="J1029" s="3" t="n">
        <v>21</v>
      </c>
      <c r="K1029" s="12" t="s">
        <v>22</v>
      </c>
      <c r="L1029" s="3" t="n">
        <v>3</v>
      </c>
      <c r="O1029" s="4" t="s">
        <v>238</v>
      </c>
    </row>
    <row r="1030" customFormat="false" ht="15" hidden="false" customHeight="false" outlineLevel="0" collapsed="false">
      <c r="G1030" s="2"/>
      <c r="H1030" s="12"/>
      <c r="I1030" s="2"/>
      <c r="K1030" s="12"/>
    </row>
    <row r="1031" customFormat="false" ht="15" hidden="false" customHeight="false" outlineLevel="0" collapsed="false">
      <c r="D1031" s="3" t="n">
        <v>7</v>
      </c>
      <c r="E1031" s="3" t="n">
        <v>8</v>
      </c>
      <c r="F1031" s="3" t="n">
        <v>1960</v>
      </c>
      <c r="G1031" s="2" t="s">
        <v>108</v>
      </c>
      <c r="H1031" s="12" t="s">
        <v>22</v>
      </c>
      <c r="I1031" s="2" t="s">
        <v>207</v>
      </c>
      <c r="J1031" s="3" t="n">
        <v>16</v>
      </c>
      <c r="K1031" s="12" t="s">
        <v>22</v>
      </c>
      <c r="L1031" s="3" t="n">
        <v>4</v>
      </c>
      <c r="O1031" s="4" t="s">
        <v>378</v>
      </c>
    </row>
    <row r="1032" customFormat="false" ht="15" hidden="false" customHeight="false" outlineLevel="0" collapsed="false">
      <c r="D1032" s="3" t="n">
        <v>7</v>
      </c>
      <c r="E1032" s="3" t="n">
        <v>8</v>
      </c>
      <c r="F1032" s="3" t="n">
        <v>1960</v>
      </c>
      <c r="G1032" s="11" t="s">
        <v>373</v>
      </c>
      <c r="H1032" s="12" t="s">
        <v>22</v>
      </c>
      <c r="I1032" s="2" t="s">
        <v>207</v>
      </c>
      <c r="J1032" s="3" t="n">
        <v>11</v>
      </c>
      <c r="K1032" s="12" t="s">
        <v>22</v>
      </c>
      <c r="L1032" s="3" t="n">
        <v>0</v>
      </c>
      <c r="O1032" s="4" t="s">
        <v>378</v>
      </c>
    </row>
    <row r="1033" customFormat="false" ht="15" hidden="false" customHeight="false" outlineLevel="0" collapsed="false">
      <c r="D1033" s="3" t="n">
        <v>7</v>
      </c>
      <c r="E1033" s="3" t="n">
        <v>8</v>
      </c>
      <c r="F1033" s="3" t="n">
        <v>1960</v>
      </c>
      <c r="G1033" s="2" t="s">
        <v>373</v>
      </c>
      <c r="H1033" s="12" t="s">
        <v>22</v>
      </c>
      <c r="I1033" s="2" t="s">
        <v>108</v>
      </c>
      <c r="J1033" s="3" t="n">
        <v>13</v>
      </c>
      <c r="K1033" s="12" t="s">
        <v>22</v>
      </c>
      <c r="L1033" s="3" t="n">
        <v>4</v>
      </c>
      <c r="O1033" s="4" t="s">
        <v>378</v>
      </c>
    </row>
    <row r="1034" customFormat="false" ht="15" hidden="false" customHeight="false" outlineLevel="0" collapsed="false">
      <c r="G1034" s="2"/>
      <c r="H1034" s="12"/>
      <c r="I1034" s="2"/>
      <c r="K1034" s="12"/>
    </row>
    <row r="1035" customFormat="false" ht="15" hidden="false" customHeight="false" outlineLevel="0" collapsed="false">
      <c r="G1035" s="11" t="s">
        <v>221</v>
      </c>
      <c r="I1035" s="2"/>
    </row>
    <row r="1036" customFormat="false" ht="15" hidden="false" customHeight="false" outlineLevel="0" collapsed="false">
      <c r="D1036" s="3" t="n">
        <v>20</v>
      </c>
      <c r="E1036" s="3" t="n">
        <v>8</v>
      </c>
      <c r="F1036" s="3" t="n">
        <v>1960</v>
      </c>
      <c r="G1036" s="2" t="s">
        <v>373</v>
      </c>
      <c r="H1036" s="12" t="s">
        <v>22</v>
      </c>
      <c r="I1036" s="11" t="s">
        <v>237</v>
      </c>
      <c r="J1036" s="3" t="n">
        <v>1</v>
      </c>
      <c r="K1036" s="12" t="s">
        <v>22</v>
      </c>
      <c r="L1036" s="3" t="n">
        <v>19</v>
      </c>
      <c r="O1036" s="4" t="s">
        <v>378</v>
      </c>
    </row>
    <row r="1037" customFormat="false" ht="15" hidden="false" customHeight="false" outlineLevel="0" collapsed="false">
      <c r="D1037" s="3" t="n">
        <v>28</v>
      </c>
      <c r="E1037" s="3" t="n">
        <v>8</v>
      </c>
      <c r="F1037" s="3" t="n">
        <v>1960</v>
      </c>
      <c r="G1037" s="11" t="s">
        <v>237</v>
      </c>
      <c r="H1037" s="12" t="s">
        <v>22</v>
      </c>
      <c r="I1037" s="2" t="s">
        <v>373</v>
      </c>
      <c r="J1037" s="3" t="n">
        <v>6</v>
      </c>
      <c r="K1037" s="12" t="s">
        <v>22</v>
      </c>
      <c r="L1037" s="3" t="n">
        <v>4</v>
      </c>
      <c r="O1037" s="4" t="s">
        <v>238</v>
      </c>
    </row>
    <row r="1038" customFormat="false" ht="15" hidden="false" customHeight="false" outlineLevel="0" collapsed="false">
      <c r="G1038" s="2" t="s">
        <v>392</v>
      </c>
      <c r="I1038" s="2"/>
    </row>
    <row r="1039" customFormat="false" ht="15" hidden="false" customHeight="false" outlineLevel="0" collapsed="false">
      <c r="G1039" s="2"/>
      <c r="I1039" s="2"/>
    </row>
    <row r="1040" customFormat="false" ht="15" hidden="false" customHeight="false" outlineLevel="0" collapsed="false">
      <c r="G1040" s="2"/>
      <c r="H1040" s="2"/>
      <c r="I1040" s="2"/>
    </row>
    <row r="1041" customFormat="false" ht="15" hidden="false" customHeight="false" outlineLevel="0" collapsed="false">
      <c r="A1041" s="13"/>
      <c r="B1041" s="14" t="s">
        <v>393</v>
      </c>
      <c r="C1041" s="15"/>
      <c r="D1041" s="15"/>
      <c r="E1041" s="15"/>
      <c r="F1041" s="15"/>
      <c r="G1041" s="14" t="s">
        <v>394</v>
      </c>
      <c r="H1041" s="25"/>
      <c r="I1041" s="25"/>
      <c r="J1041" s="15"/>
      <c r="K1041" s="15"/>
      <c r="L1041" s="15"/>
      <c r="M1041" s="17"/>
      <c r="N1041" s="15"/>
      <c r="O1041" s="17"/>
    </row>
    <row r="1042" customFormat="false" ht="15" hidden="false" customHeight="false" outlineLevel="0" collapsed="false">
      <c r="A1042" s="1" t="n">
        <v>1</v>
      </c>
      <c r="B1042" s="2" t="s">
        <v>217</v>
      </c>
      <c r="D1042" s="3" t="n">
        <v>2</v>
      </c>
      <c r="E1042" s="3" t="n">
        <v>7</v>
      </c>
      <c r="F1042" s="3" t="n">
        <v>1961</v>
      </c>
      <c r="G1042" s="11" t="s">
        <v>217</v>
      </c>
      <c r="H1042" s="12" t="s">
        <v>22</v>
      </c>
      <c r="I1042" s="2" t="s">
        <v>237</v>
      </c>
      <c r="J1042" s="3" t="n">
        <v>7</v>
      </c>
      <c r="K1042" s="12" t="s">
        <v>22</v>
      </c>
      <c r="L1042" s="3" t="n">
        <v>3</v>
      </c>
      <c r="O1042" s="4" t="s">
        <v>120</v>
      </c>
    </row>
    <row r="1043" customFormat="false" ht="15" hidden="false" customHeight="false" outlineLevel="0" collapsed="false">
      <c r="A1043" s="1" t="n">
        <v>2</v>
      </c>
      <c r="B1043" s="2" t="s">
        <v>118</v>
      </c>
      <c r="G1043" s="2"/>
      <c r="H1043" s="12"/>
      <c r="I1043" s="2"/>
      <c r="K1043" s="12"/>
    </row>
    <row r="1044" customFormat="false" ht="15" hidden="false" customHeight="false" outlineLevel="0" collapsed="false">
      <c r="A1044" s="1" t="n">
        <v>3</v>
      </c>
      <c r="B1044" s="2" t="s">
        <v>266</v>
      </c>
      <c r="D1044" s="3" t="n">
        <v>2</v>
      </c>
      <c r="E1044" s="3" t="n">
        <v>7</v>
      </c>
      <c r="F1044" s="3" t="n">
        <v>1961</v>
      </c>
      <c r="G1044" s="11" t="s">
        <v>266</v>
      </c>
      <c r="H1044" s="12"/>
      <c r="I1044" s="2" t="s">
        <v>351</v>
      </c>
      <c r="J1044" s="3" t="n">
        <v>18</v>
      </c>
      <c r="K1044" s="12" t="s">
        <v>22</v>
      </c>
      <c r="L1044" s="3" t="n">
        <v>0</v>
      </c>
      <c r="O1044" s="4" t="s">
        <v>267</v>
      </c>
    </row>
    <row r="1045" customFormat="false" ht="15" hidden="false" customHeight="false" outlineLevel="0" collapsed="false">
      <c r="B1045" s="2" t="s">
        <v>395</v>
      </c>
      <c r="G1045" s="2"/>
      <c r="H1045" s="2"/>
      <c r="I1045" s="2"/>
    </row>
    <row r="1046" customFormat="false" ht="15" hidden="false" customHeight="false" outlineLevel="0" collapsed="false">
      <c r="A1046" s="1" t="n">
        <v>5</v>
      </c>
      <c r="B1046" s="2" t="s">
        <v>396</v>
      </c>
      <c r="D1046" s="3" t="n">
        <v>2</v>
      </c>
      <c r="E1046" s="3" t="n">
        <v>7</v>
      </c>
      <c r="F1046" s="3" t="n">
        <v>1961</v>
      </c>
      <c r="G1046" s="11" t="s">
        <v>396</v>
      </c>
      <c r="H1046" s="12" t="s">
        <v>22</v>
      </c>
      <c r="I1046" s="2" t="s">
        <v>165</v>
      </c>
      <c r="J1046" s="3" t="n">
        <v>13</v>
      </c>
      <c r="K1046" s="12" t="s">
        <v>22</v>
      </c>
      <c r="L1046" s="3" t="n">
        <v>3</v>
      </c>
      <c r="O1046" s="4" t="s">
        <v>350</v>
      </c>
    </row>
    <row r="1047" customFormat="false" ht="15" hidden="false" customHeight="false" outlineLevel="0" collapsed="false">
      <c r="A1047" s="1" t="n">
        <v>6</v>
      </c>
      <c r="B1047" s="2" t="s">
        <v>108</v>
      </c>
      <c r="D1047" s="3" t="n">
        <v>2</v>
      </c>
      <c r="E1047" s="3" t="n">
        <v>7</v>
      </c>
      <c r="F1047" s="3" t="n">
        <v>1961</v>
      </c>
      <c r="G1047" s="2" t="s">
        <v>396</v>
      </c>
      <c r="H1047" s="12" t="s">
        <v>22</v>
      </c>
      <c r="I1047" s="2" t="s">
        <v>108</v>
      </c>
      <c r="J1047" s="3" t="n">
        <v>8</v>
      </c>
      <c r="K1047" s="12" t="s">
        <v>22</v>
      </c>
      <c r="L1047" s="3" t="n">
        <v>3</v>
      </c>
      <c r="O1047" s="4" t="s">
        <v>350</v>
      </c>
    </row>
    <row r="1048" customFormat="false" ht="15" hidden="false" customHeight="false" outlineLevel="0" collapsed="false">
      <c r="B1048" s="2" t="s">
        <v>300</v>
      </c>
      <c r="D1048" s="3" t="n">
        <v>2</v>
      </c>
      <c r="E1048" s="3" t="n">
        <v>7</v>
      </c>
      <c r="F1048" s="3" t="n">
        <v>1961</v>
      </c>
      <c r="G1048" s="2" t="s">
        <v>108</v>
      </c>
      <c r="H1048" s="12" t="s">
        <v>22</v>
      </c>
      <c r="I1048" s="2" t="s">
        <v>165</v>
      </c>
      <c r="J1048" s="3" t="n">
        <v>11</v>
      </c>
      <c r="K1048" s="12" t="s">
        <v>22</v>
      </c>
      <c r="L1048" s="3" t="n">
        <v>4</v>
      </c>
      <c r="O1048" s="4" t="s">
        <v>350</v>
      </c>
    </row>
    <row r="1049" customFormat="false" ht="15" hidden="false" customHeight="false" outlineLevel="0" collapsed="false">
      <c r="B1049" s="2" t="s">
        <v>364</v>
      </c>
      <c r="G1049" s="2"/>
      <c r="H1049" s="2"/>
      <c r="I1049" s="2"/>
    </row>
    <row r="1050" customFormat="false" ht="15" hidden="false" customHeight="false" outlineLevel="0" collapsed="false">
      <c r="B1050" s="2" t="s">
        <v>351</v>
      </c>
      <c r="D1050" s="3" t="n">
        <v>2</v>
      </c>
      <c r="E1050" s="3" t="n">
        <v>7</v>
      </c>
      <c r="F1050" s="3" t="n">
        <v>1961</v>
      </c>
      <c r="G1050" s="11" t="s">
        <v>395</v>
      </c>
      <c r="H1050" s="12" t="s">
        <v>22</v>
      </c>
      <c r="I1050" s="2" t="s">
        <v>391</v>
      </c>
      <c r="J1050" s="3" t="n">
        <v>29</v>
      </c>
      <c r="K1050" s="12" t="s">
        <v>22</v>
      </c>
      <c r="L1050" s="3" t="n">
        <v>2</v>
      </c>
      <c r="O1050" s="4" t="s">
        <v>397</v>
      </c>
    </row>
    <row r="1051" customFormat="false" ht="15" hidden="false" customHeight="false" outlineLevel="0" collapsed="false">
      <c r="B1051" s="2" t="s">
        <v>237</v>
      </c>
      <c r="D1051" s="3" t="n">
        <v>2</v>
      </c>
      <c r="E1051" s="3" t="n">
        <v>7</v>
      </c>
      <c r="F1051" s="3" t="n">
        <v>1961</v>
      </c>
      <c r="G1051" s="2" t="s">
        <v>395</v>
      </c>
      <c r="H1051" s="12" t="s">
        <v>22</v>
      </c>
      <c r="I1051" s="2" t="s">
        <v>300</v>
      </c>
      <c r="J1051" s="3" t="n">
        <v>9</v>
      </c>
      <c r="K1051" s="12" t="s">
        <v>22</v>
      </c>
      <c r="L1051" s="3" t="n">
        <v>6</v>
      </c>
      <c r="O1051" s="4" t="s">
        <v>397</v>
      </c>
    </row>
    <row r="1052" customFormat="false" ht="15" hidden="false" customHeight="false" outlineLevel="0" collapsed="false">
      <c r="A1052" s="1" t="n">
        <v>11</v>
      </c>
      <c r="B1052" s="2" t="s">
        <v>342</v>
      </c>
      <c r="D1052" s="3" t="n">
        <v>2</v>
      </c>
      <c r="E1052" s="3" t="n">
        <v>7</v>
      </c>
      <c r="F1052" s="3" t="n">
        <v>1961</v>
      </c>
      <c r="G1052" s="2" t="s">
        <v>300</v>
      </c>
      <c r="H1052" s="12" t="s">
        <v>22</v>
      </c>
      <c r="I1052" s="2" t="s">
        <v>391</v>
      </c>
      <c r="J1052" s="3" t="n">
        <v>36</v>
      </c>
      <c r="K1052" s="12" t="s">
        <v>22</v>
      </c>
      <c r="L1052" s="3" t="n">
        <v>11</v>
      </c>
      <c r="O1052" s="4" t="s">
        <v>397</v>
      </c>
    </row>
    <row r="1053" customFormat="false" ht="15" hidden="false" customHeight="false" outlineLevel="0" collapsed="false">
      <c r="B1053" s="2" t="s">
        <v>165</v>
      </c>
      <c r="G1053" s="2"/>
      <c r="H1053" s="2"/>
      <c r="I1053" s="2"/>
    </row>
    <row r="1054" customFormat="false" ht="15" hidden="false" customHeight="false" outlineLevel="0" collapsed="false">
      <c r="B1054" s="2" t="s">
        <v>391</v>
      </c>
      <c r="D1054" s="3" t="n">
        <v>2</v>
      </c>
      <c r="E1054" s="3" t="n">
        <v>7</v>
      </c>
      <c r="F1054" s="3" t="n">
        <v>1961</v>
      </c>
      <c r="G1054" s="11" t="s">
        <v>118</v>
      </c>
      <c r="H1054" s="12" t="s">
        <v>22</v>
      </c>
      <c r="I1054" s="2" t="s">
        <v>364</v>
      </c>
      <c r="J1054" s="3" t="n">
        <v>3</v>
      </c>
      <c r="K1054" s="12" t="s">
        <v>22</v>
      </c>
      <c r="L1054" s="3" t="n">
        <v>2</v>
      </c>
      <c r="O1054" s="4" t="s">
        <v>302</v>
      </c>
    </row>
    <row r="1055" customFormat="false" ht="15" hidden="false" customHeight="false" outlineLevel="0" collapsed="false">
      <c r="B1055" s="2" t="s">
        <v>301</v>
      </c>
      <c r="D1055" s="3" t="n">
        <v>2</v>
      </c>
      <c r="E1055" s="3" t="n">
        <v>7</v>
      </c>
      <c r="F1055" s="3" t="n">
        <v>1961</v>
      </c>
      <c r="G1055" s="2" t="s">
        <v>364</v>
      </c>
      <c r="H1055" s="12" t="s">
        <v>22</v>
      </c>
      <c r="I1055" s="2" t="s">
        <v>342</v>
      </c>
      <c r="J1055" s="3" t="n">
        <v>7</v>
      </c>
      <c r="K1055" s="12" t="s">
        <v>22</v>
      </c>
      <c r="L1055" s="3" t="n">
        <v>7</v>
      </c>
      <c r="O1055" s="4" t="s">
        <v>302</v>
      </c>
    </row>
    <row r="1056" customFormat="false" ht="15" hidden="false" customHeight="false" outlineLevel="0" collapsed="false">
      <c r="B1056" s="2" t="s">
        <v>377</v>
      </c>
      <c r="D1056" s="3" t="n">
        <v>2</v>
      </c>
      <c r="E1056" s="3" t="n">
        <v>7</v>
      </c>
      <c r="F1056" s="3" t="n">
        <v>1961</v>
      </c>
      <c r="G1056" s="2" t="s">
        <v>118</v>
      </c>
      <c r="H1056" s="12" t="s">
        <v>22</v>
      </c>
      <c r="I1056" s="2" t="s">
        <v>342</v>
      </c>
      <c r="J1056" s="3" t="n">
        <v>9</v>
      </c>
      <c r="K1056" s="12" t="s">
        <v>22</v>
      </c>
      <c r="L1056" s="3" t="n">
        <v>1</v>
      </c>
      <c r="O1056" s="4" t="s">
        <v>302</v>
      </c>
    </row>
    <row r="1057" customFormat="false" ht="15" hidden="false" customHeight="false" outlineLevel="0" collapsed="false">
      <c r="B1057" s="2" t="s">
        <v>383</v>
      </c>
      <c r="G1057" s="2"/>
      <c r="H1057" s="2"/>
      <c r="I1057" s="2"/>
    </row>
    <row r="1058" customFormat="false" ht="15" hidden="false" customHeight="false" outlineLevel="0" collapsed="false">
      <c r="G1058" s="11" t="s">
        <v>29</v>
      </c>
      <c r="H1058" s="2"/>
      <c r="I1058" s="2"/>
    </row>
    <row r="1059" customFormat="false" ht="15" hidden="false" customHeight="false" outlineLevel="0" collapsed="false">
      <c r="D1059" s="3" t="n">
        <v>9</v>
      </c>
      <c r="E1059" s="3" t="n">
        <v>7</v>
      </c>
      <c r="F1059" s="3" t="n">
        <v>1961</v>
      </c>
      <c r="G1059" s="2" t="s">
        <v>266</v>
      </c>
      <c r="H1059" s="12" t="s">
        <v>22</v>
      </c>
      <c r="I1059" s="11" t="s">
        <v>217</v>
      </c>
      <c r="J1059" s="3" t="n">
        <v>5</v>
      </c>
      <c r="K1059" s="12" t="s">
        <v>22</v>
      </c>
      <c r="L1059" s="3" t="n">
        <v>16</v>
      </c>
      <c r="O1059" s="4" t="s">
        <v>267</v>
      </c>
    </row>
    <row r="1060" customFormat="false" ht="15" hidden="false" customHeight="false" outlineLevel="0" collapsed="false">
      <c r="G1060" s="11"/>
      <c r="H1060" s="2"/>
      <c r="I1060" s="2"/>
    </row>
    <row r="1061" customFormat="false" ht="15" hidden="false" customHeight="false" outlineLevel="0" collapsed="false">
      <c r="D1061" s="3" t="n">
        <v>9</v>
      </c>
      <c r="E1061" s="3" t="n">
        <v>7</v>
      </c>
      <c r="F1061" s="3" t="n">
        <v>1961</v>
      </c>
      <c r="G1061" s="11" t="s">
        <v>118</v>
      </c>
      <c r="H1061" s="12" t="s">
        <v>22</v>
      </c>
      <c r="I1061" s="2" t="s">
        <v>396</v>
      </c>
      <c r="J1061" s="3" t="n">
        <v>10</v>
      </c>
      <c r="K1061" s="12" t="s">
        <v>22</v>
      </c>
      <c r="L1061" s="3" t="n">
        <v>1</v>
      </c>
      <c r="O1061" s="4" t="s">
        <v>70</v>
      </c>
    </row>
    <row r="1062" customFormat="false" ht="15" hidden="false" customHeight="false" outlineLevel="0" collapsed="false">
      <c r="D1062" s="3" t="n">
        <v>9</v>
      </c>
      <c r="E1062" s="3" t="n">
        <v>7</v>
      </c>
      <c r="F1062" s="3" t="n">
        <v>1961</v>
      </c>
      <c r="G1062" s="2" t="s">
        <v>395</v>
      </c>
      <c r="H1062" s="12" t="s">
        <v>22</v>
      </c>
      <c r="I1062" s="2" t="s">
        <v>396</v>
      </c>
      <c r="J1062" s="3" t="n">
        <v>14</v>
      </c>
      <c r="K1062" s="12" t="s">
        <v>22</v>
      </c>
      <c r="L1062" s="3" t="n">
        <v>4</v>
      </c>
      <c r="O1062" s="4" t="s">
        <v>70</v>
      </c>
    </row>
    <row r="1063" customFormat="false" ht="15" hidden="false" customHeight="false" outlineLevel="0" collapsed="false">
      <c r="D1063" s="3" t="n">
        <v>9</v>
      </c>
      <c r="E1063" s="3" t="n">
        <v>7</v>
      </c>
      <c r="F1063" s="3" t="n">
        <v>1961</v>
      </c>
      <c r="G1063" s="2" t="s">
        <v>118</v>
      </c>
      <c r="H1063" s="12" t="s">
        <v>22</v>
      </c>
      <c r="I1063" s="2" t="s">
        <v>395</v>
      </c>
      <c r="J1063" s="3" t="n">
        <v>11</v>
      </c>
      <c r="K1063" s="12" t="s">
        <v>22</v>
      </c>
      <c r="L1063" s="3" t="n">
        <v>10</v>
      </c>
      <c r="O1063" s="4" t="s">
        <v>70</v>
      </c>
    </row>
    <row r="1064" customFormat="false" ht="15" hidden="false" customHeight="false" outlineLevel="0" collapsed="false">
      <c r="G1064" s="2"/>
      <c r="H1064" s="2"/>
      <c r="I1064" s="2"/>
      <c r="K1064" s="12"/>
    </row>
    <row r="1065" customFormat="false" ht="15" hidden="false" customHeight="false" outlineLevel="0" collapsed="false">
      <c r="G1065" s="11" t="s">
        <v>221</v>
      </c>
      <c r="H1065" s="2"/>
      <c r="I1065" s="2"/>
      <c r="K1065" s="2"/>
    </row>
    <row r="1066" customFormat="false" ht="15" hidden="false" customHeight="false" outlineLevel="0" collapsed="false">
      <c r="D1066" s="3" t="n">
        <v>16</v>
      </c>
      <c r="E1066" s="3" t="n">
        <v>7</v>
      </c>
      <c r="F1066" s="3" t="n">
        <v>1961</v>
      </c>
      <c r="G1066" s="11" t="s">
        <v>217</v>
      </c>
      <c r="H1066" s="12" t="s">
        <v>22</v>
      </c>
      <c r="I1066" s="2" t="s">
        <v>118</v>
      </c>
      <c r="J1066" s="3" t="n">
        <v>15</v>
      </c>
      <c r="K1066" s="12" t="s">
        <v>22</v>
      </c>
      <c r="L1066" s="3" t="n">
        <v>0</v>
      </c>
      <c r="O1066" s="4" t="s">
        <v>120</v>
      </c>
    </row>
    <row r="1067" customFormat="false" ht="15" hidden="false" customHeight="false" outlineLevel="0" collapsed="false">
      <c r="D1067" s="3" t="n">
        <v>23</v>
      </c>
      <c r="E1067" s="3" t="n">
        <v>7</v>
      </c>
      <c r="F1067" s="3" t="n">
        <v>1961</v>
      </c>
      <c r="G1067" s="2" t="s">
        <v>118</v>
      </c>
      <c r="H1067" s="12" t="s">
        <v>22</v>
      </c>
      <c r="I1067" s="11" t="s">
        <v>217</v>
      </c>
      <c r="J1067" s="3" t="n">
        <v>10</v>
      </c>
      <c r="K1067" s="12" t="s">
        <v>22</v>
      </c>
      <c r="L1067" s="3" t="n">
        <v>14</v>
      </c>
      <c r="O1067" s="4" t="s">
        <v>179</v>
      </c>
    </row>
    <row r="1068" customFormat="false" ht="15" hidden="false" customHeight="false" outlineLevel="0" collapsed="false">
      <c r="G1068" s="2" t="s">
        <v>398</v>
      </c>
      <c r="H1068" s="2"/>
      <c r="I1068" s="2"/>
      <c r="K1068" s="2"/>
    </row>
    <row r="1069" customFormat="false" ht="15" hidden="false" customHeight="false" outlineLevel="0" collapsed="false">
      <c r="G1069" s="2"/>
      <c r="H1069" s="2"/>
      <c r="I1069" s="2"/>
    </row>
    <row r="1070" customFormat="false" ht="15" hidden="false" customHeight="false" outlineLevel="0" collapsed="false">
      <c r="G1070" s="2"/>
      <c r="H1070" s="2"/>
      <c r="I1070" s="2"/>
    </row>
    <row r="1071" customFormat="false" ht="15" hidden="false" customHeight="false" outlineLevel="0" collapsed="false">
      <c r="A1071" s="13"/>
      <c r="B1071" s="14" t="s">
        <v>399</v>
      </c>
      <c r="C1071" s="15"/>
      <c r="D1071" s="15"/>
      <c r="E1071" s="15"/>
      <c r="F1071" s="15"/>
      <c r="G1071" s="14" t="s">
        <v>400</v>
      </c>
      <c r="H1071" s="25"/>
      <c r="I1071" s="25"/>
      <c r="J1071" s="15"/>
      <c r="K1071" s="15"/>
      <c r="L1071" s="15"/>
      <c r="M1071" s="17"/>
      <c r="N1071" s="15"/>
      <c r="O1071" s="17"/>
    </row>
    <row r="1072" customFormat="false" ht="15" hidden="false" customHeight="false" outlineLevel="0" collapsed="false">
      <c r="A1072" s="1" t="n">
        <v>1</v>
      </c>
      <c r="B1072" s="2" t="s">
        <v>266</v>
      </c>
      <c r="G1072" s="11" t="s">
        <v>306</v>
      </c>
      <c r="H1072" s="2"/>
      <c r="I1072" s="2"/>
      <c r="K1072" s="12"/>
    </row>
    <row r="1073" customFormat="false" ht="15" hidden="false" customHeight="false" outlineLevel="0" collapsed="false">
      <c r="A1073" s="1" t="n">
        <v>2</v>
      </c>
      <c r="B1073" s="2" t="s">
        <v>391</v>
      </c>
      <c r="G1073" s="2"/>
      <c r="H1073" s="12"/>
      <c r="I1073" s="2"/>
      <c r="K1073" s="12"/>
    </row>
    <row r="1074" customFormat="false" ht="15" hidden="false" customHeight="false" outlineLevel="0" collapsed="false">
      <c r="A1074" s="1" t="n">
        <v>3</v>
      </c>
      <c r="B1074" s="2" t="s">
        <v>237</v>
      </c>
      <c r="D1074" s="3" t="n">
        <v>15</v>
      </c>
      <c r="E1074" s="3" t="n">
        <v>7</v>
      </c>
      <c r="F1074" s="3" t="n">
        <v>1962</v>
      </c>
      <c r="G1074" s="2" t="s">
        <v>217</v>
      </c>
      <c r="H1074" s="12" t="s">
        <v>22</v>
      </c>
      <c r="I1074" s="2" t="s">
        <v>401</v>
      </c>
      <c r="J1074" s="3" t="n">
        <v>3</v>
      </c>
      <c r="K1074" s="12" t="s">
        <v>22</v>
      </c>
      <c r="L1074" s="3" t="n">
        <v>1</v>
      </c>
      <c r="O1074" s="4" t="s">
        <v>238</v>
      </c>
    </row>
    <row r="1075" customFormat="false" ht="15" hidden="false" customHeight="false" outlineLevel="0" collapsed="false">
      <c r="B1075" s="2" t="s">
        <v>402</v>
      </c>
      <c r="D1075" s="3" t="n">
        <v>15</v>
      </c>
      <c r="E1075" s="3" t="n">
        <v>7</v>
      </c>
      <c r="F1075" s="3" t="n">
        <v>1962</v>
      </c>
      <c r="G1075" s="11" t="s">
        <v>237</v>
      </c>
      <c r="H1075" s="12" t="s">
        <v>22</v>
      </c>
      <c r="I1075" s="2" t="s">
        <v>401</v>
      </c>
      <c r="J1075" s="3" t="n">
        <v>9</v>
      </c>
      <c r="K1075" s="12" t="s">
        <v>22</v>
      </c>
      <c r="L1075" s="3" t="n">
        <v>3</v>
      </c>
      <c r="O1075" s="4" t="s">
        <v>238</v>
      </c>
    </row>
    <row r="1076" customFormat="false" ht="15" hidden="false" customHeight="false" outlineLevel="0" collapsed="false">
      <c r="A1076" s="1" t="n">
        <v>5</v>
      </c>
      <c r="B1076" s="2" t="s">
        <v>364</v>
      </c>
      <c r="D1076" s="3" t="n">
        <v>15</v>
      </c>
      <c r="E1076" s="3" t="n">
        <v>7</v>
      </c>
      <c r="F1076" s="3" t="n">
        <v>1962</v>
      </c>
      <c r="G1076" s="2" t="s">
        <v>237</v>
      </c>
      <c r="H1076" s="12" t="s">
        <v>22</v>
      </c>
      <c r="I1076" s="2" t="s">
        <v>217</v>
      </c>
      <c r="J1076" s="3" t="n">
        <v>14</v>
      </c>
      <c r="K1076" s="12" t="s">
        <v>22</v>
      </c>
      <c r="L1076" s="3" t="n">
        <v>9</v>
      </c>
      <c r="O1076" s="4" t="s">
        <v>238</v>
      </c>
    </row>
    <row r="1077" customFormat="false" ht="15" hidden="false" customHeight="false" outlineLevel="0" collapsed="false">
      <c r="A1077" s="1" t="n">
        <v>6</v>
      </c>
      <c r="B1077" s="2" t="s">
        <v>217</v>
      </c>
      <c r="G1077" s="2"/>
      <c r="H1077" s="2"/>
      <c r="I1077" s="2"/>
    </row>
    <row r="1078" customFormat="false" ht="15" hidden="false" customHeight="false" outlineLevel="0" collapsed="false">
      <c r="B1078" s="2" t="s">
        <v>109</v>
      </c>
      <c r="D1078" s="3" t="n">
        <v>15</v>
      </c>
      <c r="E1078" s="3" t="n">
        <v>7</v>
      </c>
      <c r="F1078" s="3" t="n">
        <v>1962</v>
      </c>
      <c r="G1078" s="11" t="s">
        <v>266</v>
      </c>
      <c r="H1078" s="12" t="s">
        <v>22</v>
      </c>
      <c r="I1078" s="2" t="s">
        <v>351</v>
      </c>
      <c r="J1078" s="3" t="n">
        <v>11</v>
      </c>
      <c r="K1078" s="12" t="s">
        <v>22</v>
      </c>
      <c r="L1078" s="3" t="n">
        <v>2</v>
      </c>
      <c r="O1078" s="4" t="s">
        <v>384</v>
      </c>
    </row>
    <row r="1079" customFormat="false" ht="15" hidden="false" customHeight="false" outlineLevel="0" collapsed="false">
      <c r="B1079" s="2" t="s">
        <v>403</v>
      </c>
      <c r="D1079" s="3" t="n">
        <v>15</v>
      </c>
      <c r="E1079" s="3" t="n">
        <v>7</v>
      </c>
      <c r="F1079" s="3" t="n">
        <v>1962</v>
      </c>
      <c r="G1079" s="2" t="s">
        <v>109</v>
      </c>
      <c r="H1079" s="12" t="s">
        <v>22</v>
      </c>
      <c r="I1079" s="2" t="s">
        <v>351</v>
      </c>
      <c r="J1079" s="3" t="n">
        <v>13</v>
      </c>
      <c r="K1079" s="12" t="s">
        <v>22</v>
      </c>
      <c r="L1079" s="3" t="n">
        <v>2</v>
      </c>
      <c r="O1079" s="4" t="s">
        <v>384</v>
      </c>
    </row>
    <row r="1080" customFormat="false" ht="15" hidden="false" customHeight="false" outlineLevel="0" collapsed="false">
      <c r="B1080" s="2" t="s">
        <v>21</v>
      </c>
      <c r="D1080" s="3" t="n">
        <v>15</v>
      </c>
      <c r="E1080" s="3" t="n">
        <v>7</v>
      </c>
      <c r="F1080" s="3" t="n">
        <v>1962</v>
      </c>
      <c r="G1080" s="2" t="s">
        <v>266</v>
      </c>
      <c r="H1080" s="12" t="s">
        <v>22</v>
      </c>
      <c r="I1080" s="2" t="s">
        <v>109</v>
      </c>
      <c r="J1080" s="3" t="n">
        <v>3</v>
      </c>
      <c r="K1080" s="12" t="s">
        <v>22</v>
      </c>
      <c r="L1080" s="3" t="n">
        <v>2</v>
      </c>
      <c r="O1080" s="4" t="s">
        <v>384</v>
      </c>
    </row>
    <row r="1081" customFormat="false" ht="15" hidden="false" customHeight="false" outlineLevel="0" collapsed="false">
      <c r="B1081" s="2" t="s">
        <v>118</v>
      </c>
      <c r="G1081" s="2"/>
      <c r="H1081" s="2"/>
      <c r="I1081" s="2"/>
    </row>
    <row r="1082" customFormat="false" ht="15" hidden="false" customHeight="false" outlineLevel="0" collapsed="false">
      <c r="A1082" s="1" t="n">
        <v>11</v>
      </c>
      <c r="B1082" s="2" t="s">
        <v>401</v>
      </c>
      <c r="D1082" s="3" t="n">
        <v>15</v>
      </c>
      <c r="E1082" s="3" t="n">
        <v>7</v>
      </c>
      <c r="F1082" s="3" t="n">
        <v>1962</v>
      </c>
      <c r="G1082" s="2" t="s">
        <v>403</v>
      </c>
      <c r="H1082" s="12" t="s">
        <v>22</v>
      </c>
      <c r="I1082" s="2" t="s">
        <v>39</v>
      </c>
      <c r="J1082" s="3" t="n">
        <v>23</v>
      </c>
      <c r="K1082" s="12" t="s">
        <v>22</v>
      </c>
      <c r="L1082" s="3" t="n">
        <v>21</v>
      </c>
      <c r="O1082" s="4" t="s">
        <v>404</v>
      </c>
    </row>
    <row r="1083" customFormat="false" ht="15" hidden="false" customHeight="false" outlineLevel="0" collapsed="false">
      <c r="B1083" s="2" t="s">
        <v>351</v>
      </c>
      <c r="D1083" s="3" t="n">
        <v>15</v>
      </c>
      <c r="E1083" s="3" t="n">
        <v>7</v>
      </c>
      <c r="F1083" s="3" t="n">
        <v>1962</v>
      </c>
      <c r="G1083" s="11" t="s">
        <v>402</v>
      </c>
      <c r="H1083" s="12" t="s">
        <v>22</v>
      </c>
      <c r="I1083" s="2" t="s">
        <v>39</v>
      </c>
      <c r="J1083" s="3" t="n">
        <v>20</v>
      </c>
      <c r="K1083" s="12" t="s">
        <v>22</v>
      </c>
      <c r="L1083" s="3" t="n">
        <v>3</v>
      </c>
      <c r="O1083" s="4" t="s">
        <v>404</v>
      </c>
    </row>
    <row r="1084" customFormat="false" ht="15" hidden="false" customHeight="false" outlineLevel="0" collapsed="false">
      <c r="B1084" s="2" t="s">
        <v>39</v>
      </c>
      <c r="D1084" s="3" t="n">
        <v>15</v>
      </c>
      <c r="E1084" s="3" t="n">
        <v>7</v>
      </c>
      <c r="F1084" s="3" t="n">
        <v>1962</v>
      </c>
      <c r="G1084" s="2" t="s">
        <v>402</v>
      </c>
      <c r="H1084" s="12" t="s">
        <v>22</v>
      </c>
      <c r="I1084" s="2" t="s">
        <v>403</v>
      </c>
      <c r="J1084" s="3" t="n">
        <v>21</v>
      </c>
      <c r="K1084" s="12" t="s">
        <v>22</v>
      </c>
      <c r="L1084" s="3" t="n">
        <v>2</v>
      </c>
      <c r="O1084" s="4" t="s">
        <v>404</v>
      </c>
    </row>
    <row r="1085" customFormat="false" ht="15" hidden="false" customHeight="false" outlineLevel="0" collapsed="false">
      <c r="B1085" s="2" t="s">
        <v>207</v>
      </c>
      <c r="G1085" s="2"/>
      <c r="H1085" s="2"/>
      <c r="I1085" s="2"/>
    </row>
    <row r="1086" customFormat="false" ht="15" hidden="false" customHeight="false" outlineLevel="0" collapsed="false">
      <c r="B1086" s="2" t="s">
        <v>373</v>
      </c>
      <c r="D1086" s="3" t="n">
        <v>15</v>
      </c>
      <c r="E1086" s="3" t="n">
        <v>7</v>
      </c>
      <c r="F1086" s="3" t="n">
        <v>1962</v>
      </c>
      <c r="G1086" s="2" t="s">
        <v>21</v>
      </c>
      <c r="H1086" s="12" t="s">
        <v>22</v>
      </c>
      <c r="I1086" s="2" t="s">
        <v>207</v>
      </c>
      <c r="J1086" s="3" t="n">
        <v>7</v>
      </c>
      <c r="K1086" s="12" t="s">
        <v>22</v>
      </c>
      <c r="L1086" s="3" t="n">
        <v>2</v>
      </c>
      <c r="O1086" s="4" t="s">
        <v>397</v>
      </c>
    </row>
    <row r="1087" customFormat="false" ht="15" hidden="false" customHeight="false" outlineLevel="0" collapsed="false">
      <c r="D1087" s="3" t="n">
        <v>15</v>
      </c>
      <c r="E1087" s="3" t="n">
        <v>7</v>
      </c>
      <c r="F1087" s="3" t="n">
        <v>1962</v>
      </c>
      <c r="G1087" s="11" t="s">
        <v>391</v>
      </c>
      <c r="H1087" s="12" t="s">
        <v>22</v>
      </c>
      <c r="I1087" s="2" t="s">
        <v>207</v>
      </c>
      <c r="J1087" s="3" t="n">
        <v>8</v>
      </c>
      <c r="K1087" s="12" t="s">
        <v>22</v>
      </c>
      <c r="L1087" s="3" t="n">
        <v>5</v>
      </c>
      <c r="O1087" s="4" t="s">
        <v>397</v>
      </c>
    </row>
    <row r="1088" customFormat="false" ht="15" hidden="false" customHeight="false" outlineLevel="0" collapsed="false">
      <c r="D1088" s="3" t="n">
        <v>15</v>
      </c>
      <c r="E1088" s="3" t="n">
        <v>7</v>
      </c>
      <c r="F1088" s="3" t="n">
        <v>1962</v>
      </c>
      <c r="G1088" s="2" t="s">
        <v>391</v>
      </c>
      <c r="H1088" s="12" t="s">
        <v>22</v>
      </c>
      <c r="I1088" s="2" t="s">
        <v>21</v>
      </c>
      <c r="J1088" s="3" t="n">
        <v>7</v>
      </c>
      <c r="K1088" s="12" t="s">
        <v>22</v>
      </c>
      <c r="L1088" s="3" t="n">
        <v>6</v>
      </c>
      <c r="O1088" s="4" t="s">
        <v>397</v>
      </c>
    </row>
    <row r="1089" customFormat="false" ht="15" hidden="false" customHeight="false" outlineLevel="0" collapsed="false">
      <c r="G1089" s="2"/>
      <c r="H1089" s="2"/>
      <c r="I1089" s="2"/>
    </row>
    <row r="1090" customFormat="false" ht="15" hidden="false" customHeight="false" outlineLevel="0" collapsed="false">
      <c r="D1090" s="3" t="n">
        <v>15</v>
      </c>
      <c r="E1090" s="3" t="n">
        <v>7</v>
      </c>
      <c r="F1090" s="3" t="n">
        <v>1962</v>
      </c>
      <c r="G1090" s="2" t="s">
        <v>118</v>
      </c>
      <c r="H1090" s="12" t="s">
        <v>22</v>
      </c>
      <c r="I1090" s="2" t="s">
        <v>373</v>
      </c>
      <c r="J1090" s="3" t="n">
        <v>3</v>
      </c>
      <c r="K1090" s="12" t="s">
        <v>22</v>
      </c>
      <c r="L1090" s="3" t="n">
        <v>2</v>
      </c>
      <c r="O1090" s="4" t="s">
        <v>302</v>
      </c>
    </row>
    <row r="1091" customFormat="false" ht="15" hidden="false" customHeight="false" outlineLevel="0" collapsed="false">
      <c r="D1091" s="3" t="n">
        <v>15</v>
      </c>
      <c r="E1091" s="3" t="n">
        <v>7</v>
      </c>
      <c r="F1091" s="3" t="n">
        <v>1962</v>
      </c>
      <c r="G1091" s="2" t="s">
        <v>364</v>
      </c>
      <c r="H1091" s="12" t="s">
        <v>22</v>
      </c>
      <c r="I1091" s="2" t="s">
        <v>118</v>
      </c>
      <c r="J1091" s="3" t="n">
        <v>7</v>
      </c>
      <c r="K1091" s="12" t="s">
        <v>22</v>
      </c>
      <c r="L1091" s="3" t="n">
        <v>7</v>
      </c>
      <c r="O1091" s="4" t="s">
        <v>302</v>
      </c>
    </row>
    <row r="1092" customFormat="false" ht="15" hidden="false" customHeight="false" outlineLevel="0" collapsed="false">
      <c r="D1092" s="3" t="n">
        <v>15</v>
      </c>
      <c r="E1092" s="3" t="n">
        <v>7</v>
      </c>
      <c r="F1092" s="3" t="n">
        <v>1962</v>
      </c>
      <c r="G1092" s="11" t="s">
        <v>364</v>
      </c>
      <c r="H1092" s="12" t="s">
        <v>22</v>
      </c>
      <c r="I1092" s="2" t="s">
        <v>373</v>
      </c>
      <c r="J1092" s="3" t="n">
        <v>9</v>
      </c>
      <c r="K1092" s="12" t="s">
        <v>22</v>
      </c>
      <c r="L1092" s="3" t="n">
        <v>1</v>
      </c>
      <c r="O1092" s="4" t="s">
        <v>302</v>
      </c>
    </row>
    <row r="1093" customFormat="false" ht="15" hidden="false" customHeight="false" outlineLevel="0" collapsed="false">
      <c r="G1093" s="2"/>
      <c r="H1093" s="2"/>
      <c r="I1093" s="2"/>
    </row>
    <row r="1094" customFormat="false" ht="15" hidden="false" customHeight="false" outlineLevel="0" collapsed="false">
      <c r="G1094" s="2" t="s">
        <v>29</v>
      </c>
      <c r="H1094" s="2"/>
      <c r="I1094" s="2"/>
    </row>
    <row r="1095" customFormat="false" ht="15" hidden="false" customHeight="false" outlineLevel="0" collapsed="false">
      <c r="D1095" s="3" t="n">
        <v>22</v>
      </c>
      <c r="E1095" s="3" t="n">
        <v>7</v>
      </c>
      <c r="F1095" s="3" t="n">
        <v>1962</v>
      </c>
      <c r="G1095" s="11" t="s">
        <v>266</v>
      </c>
      <c r="H1095" s="12" t="s">
        <v>22</v>
      </c>
      <c r="I1095" s="2" t="s">
        <v>237</v>
      </c>
      <c r="J1095" s="3" t="n">
        <v>7</v>
      </c>
      <c r="K1095" s="12" t="s">
        <v>22</v>
      </c>
      <c r="L1095" s="3" t="n">
        <v>3</v>
      </c>
      <c r="O1095" s="4" t="s">
        <v>267</v>
      </c>
    </row>
    <row r="1096" customFormat="false" ht="15" hidden="false" customHeight="false" outlineLevel="0" collapsed="false">
      <c r="G1096" s="11" t="s">
        <v>405</v>
      </c>
      <c r="H1096" s="12"/>
      <c r="I1096" s="2"/>
      <c r="K1096" s="12"/>
    </row>
    <row r="1097" customFormat="false" ht="15" hidden="false" customHeight="false" outlineLevel="0" collapsed="false">
      <c r="G1097" s="2"/>
      <c r="H1097" s="2"/>
      <c r="I1097" s="2"/>
    </row>
    <row r="1098" customFormat="false" ht="15" hidden="false" customHeight="false" outlineLevel="0" collapsed="false">
      <c r="D1098" s="3" t="n">
        <v>9</v>
      </c>
      <c r="E1098" s="3" t="n">
        <v>7</v>
      </c>
      <c r="F1098" s="3" t="n">
        <v>1962</v>
      </c>
      <c r="G1098" s="2" t="s">
        <v>364</v>
      </c>
      <c r="H1098" s="12" t="s">
        <v>22</v>
      </c>
      <c r="I1098" s="2" t="s">
        <v>402</v>
      </c>
      <c r="J1098" s="3" t="n">
        <v>8</v>
      </c>
      <c r="K1098" s="12" t="s">
        <v>22</v>
      </c>
      <c r="L1098" s="3" t="n">
        <v>8</v>
      </c>
      <c r="O1098" s="4" t="s">
        <v>397</v>
      </c>
    </row>
    <row r="1099" customFormat="false" ht="15" hidden="false" customHeight="false" outlineLevel="0" collapsed="false">
      <c r="D1099" s="3" t="n">
        <v>9</v>
      </c>
      <c r="E1099" s="3" t="n">
        <v>7</v>
      </c>
      <c r="F1099" s="3" t="n">
        <v>1962</v>
      </c>
      <c r="G1099" s="11" t="s">
        <v>391</v>
      </c>
      <c r="H1099" s="12" t="s">
        <v>22</v>
      </c>
      <c r="I1099" s="2" t="s">
        <v>402</v>
      </c>
      <c r="J1099" s="3" t="n">
        <v>9</v>
      </c>
      <c r="K1099" s="12" t="s">
        <v>22</v>
      </c>
      <c r="L1099" s="3" t="n">
        <v>1</v>
      </c>
      <c r="O1099" s="4" t="s">
        <v>397</v>
      </c>
    </row>
    <row r="1100" customFormat="false" ht="15" hidden="false" customHeight="false" outlineLevel="0" collapsed="false">
      <c r="D1100" s="3" t="n">
        <v>9</v>
      </c>
      <c r="E1100" s="3" t="n">
        <v>7</v>
      </c>
      <c r="F1100" s="3" t="n">
        <v>1962</v>
      </c>
      <c r="G1100" s="2" t="s">
        <v>391</v>
      </c>
      <c r="H1100" s="12" t="s">
        <v>22</v>
      </c>
      <c r="I1100" s="2" t="s">
        <v>364</v>
      </c>
      <c r="J1100" s="3" t="n">
        <v>12</v>
      </c>
      <c r="K1100" s="12" t="s">
        <v>22</v>
      </c>
      <c r="L1100" s="3" t="n">
        <v>3</v>
      </c>
      <c r="O1100" s="4" t="s">
        <v>397</v>
      </c>
    </row>
    <row r="1101" customFormat="false" ht="15" hidden="false" customHeight="false" outlineLevel="0" collapsed="false">
      <c r="G1101" s="2"/>
      <c r="H1101" s="2"/>
      <c r="I1101" s="2"/>
      <c r="K1101" s="12"/>
    </row>
    <row r="1102" customFormat="false" ht="15" hidden="false" customHeight="false" outlineLevel="0" collapsed="false">
      <c r="G1102" s="11" t="s">
        <v>221</v>
      </c>
      <c r="H1102" s="2"/>
      <c r="I1102" s="2"/>
    </row>
    <row r="1103" customFormat="false" ht="15" hidden="false" customHeight="false" outlineLevel="0" collapsed="false">
      <c r="D1103" s="3" t="n">
        <v>29</v>
      </c>
      <c r="E1103" s="3" t="n">
        <v>7</v>
      </c>
      <c r="F1103" s="3" t="n">
        <v>1962</v>
      </c>
      <c r="G1103" s="11" t="s">
        <v>266</v>
      </c>
      <c r="H1103" s="12" t="s">
        <v>22</v>
      </c>
      <c r="I1103" s="2" t="s">
        <v>391</v>
      </c>
      <c r="J1103" s="3" t="n">
        <v>5</v>
      </c>
      <c r="K1103" s="12" t="s">
        <v>22</v>
      </c>
      <c r="L1103" s="3" t="n">
        <v>3</v>
      </c>
      <c r="O1103" s="4" t="s">
        <v>267</v>
      </c>
    </row>
    <row r="1104" customFormat="false" ht="15" hidden="false" customHeight="false" outlineLevel="0" collapsed="false">
      <c r="D1104" s="3" t="n">
        <v>5</v>
      </c>
      <c r="E1104" s="3" t="n">
        <v>8</v>
      </c>
      <c r="F1104" s="3" t="n">
        <v>1962</v>
      </c>
      <c r="G1104" s="2" t="s">
        <v>391</v>
      </c>
      <c r="H1104" s="12" t="s">
        <v>22</v>
      </c>
      <c r="I1104" s="11" t="s">
        <v>266</v>
      </c>
      <c r="J1104" s="3" t="n">
        <v>2</v>
      </c>
      <c r="K1104" s="12" t="s">
        <v>22</v>
      </c>
      <c r="L1104" s="3" t="n">
        <v>1</v>
      </c>
      <c r="N1104" s="3" t="n">
        <v>550</v>
      </c>
      <c r="O1104" s="4" t="s">
        <v>397</v>
      </c>
    </row>
    <row r="1105" customFormat="false" ht="15" hidden="false" customHeight="false" outlineLevel="0" collapsed="false">
      <c r="G1105" s="2" t="s">
        <v>406</v>
      </c>
      <c r="H1105" s="2"/>
      <c r="I1105" s="2"/>
    </row>
    <row r="1106" customFormat="false" ht="15" hidden="false" customHeight="false" outlineLevel="0" collapsed="false">
      <c r="G1106" s="2"/>
      <c r="H1106" s="2"/>
      <c r="I1106" s="2"/>
    </row>
    <row r="1107" customFormat="false" ht="15" hidden="false" customHeight="false" outlineLevel="0" collapsed="false">
      <c r="G1107" s="2"/>
      <c r="H1107" s="2"/>
      <c r="I1107" s="2"/>
    </row>
    <row r="1108" customFormat="false" ht="15" hidden="false" customHeight="false" outlineLevel="0" collapsed="false">
      <c r="A1108" s="13"/>
      <c r="B1108" s="14" t="s">
        <v>407</v>
      </c>
      <c r="C1108" s="15"/>
      <c r="D1108" s="15"/>
      <c r="E1108" s="15"/>
      <c r="F1108" s="15"/>
      <c r="G1108" s="14" t="s">
        <v>408</v>
      </c>
      <c r="H1108" s="25"/>
      <c r="I1108" s="25"/>
      <c r="J1108" s="15"/>
      <c r="K1108" s="15"/>
      <c r="L1108" s="15"/>
      <c r="M1108" s="17"/>
      <c r="N1108" s="15"/>
      <c r="O1108" s="17"/>
    </row>
    <row r="1109" customFormat="false" ht="15" hidden="false" customHeight="false" outlineLevel="0" collapsed="false">
      <c r="A1109" s="1" t="n">
        <v>1</v>
      </c>
      <c r="B1109" s="2" t="s">
        <v>364</v>
      </c>
      <c r="G1109" s="11" t="s">
        <v>409</v>
      </c>
      <c r="H1109" s="2"/>
      <c r="I1109" s="2"/>
      <c r="K1109" s="2"/>
    </row>
    <row r="1110" customFormat="false" ht="15" hidden="false" customHeight="false" outlineLevel="0" collapsed="false">
      <c r="A1110" s="1" t="n">
        <v>2</v>
      </c>
      <c r="B1110" s="2" t="s">
        <v>237</v>
      </c>
      <c r="F1110" s="3" t="n">
        <v>1963</v>
      </c>
      <c r="G1110" s="2" t="s">
        <v>401</v>
      </c>
      <c r="H1110" s="2" t="s">
        <v>22</v>
      </c>
      <c r="I1110" s="11" t="s">
        <v>217</v>
      </c>
      <c r="J1110" s="3" t="n">
        <v>1</v>
      </c>
      <c r="K1110" s="2" t="s">
        <v>22</v>
      </c>
      <c r="L1110" s="3" t="n">
        <v>21</v>
      </c>
    </row>
    <row r="1111" customFormat="false" ht="15" hidden="false" customHeight="false" outlineLevel="0" collapsed="false">
      <c r="A1111" s="1" t="n">
        <v>3</v>
      </c>
      <c r="B1111" s="2" t="s">
        <v>410</v>
      </c>
      <c r="G1111" s="2"/>
      <c r="H1111" s="2"/>
      <c r="I1111" s="2"/>
      <c r="K1111" s="2"/>
    </row>
    <row r="1112" customFormat="false" ht="15" hidden="false" customHeight="false" outlineLevel="0" collapsed="false">
      <c r="B1112" s="2" t="s">
        <v>207</v>
      </c>
      <c r="G1112" s="11" t="s">
        <v>411</v>
      </c>
      <c r="H1112" s="2"/>
      <c r="I1112" s="2"/>
      <c r="K1112" s="2"/>
    </row>
    <row r="1113" customFormat="false" ht="15" hidden="false" customHeight="false" outlineLevel="0" collapsed="false">
      <c r="A1113" s="1" t="n">
        <v>5</v>
      </c>
      <c r="B1113" s="2" t="s">
        <v>108</v>
      </c>
      <c r="F1113" s="3" t="n">
        <v>1963</v>
      </c>
      <c r="G1113" s="11" t="s">
        <v>217</v>
      </c>
      <c r="H1113" s="2" t="s">
        <v>22</v>
      </c>
      <c r="I1113" s="2" t="s">
        <v>403</v>
      </c>
      <c r="J1113" s="3" t="n">
        <v>10</v>
      </c>
      <c r="K1113" s="2" t="s">
        <v>22</v>
      </c>
      <c r="L1113" s="3" t="n">
        <v>3</v>
      </c>
    </row>
    <row r="1114" customFormat="false" ht="15" hidden="false" customHeight="false" outlineLevel="0" collapsed="false">
      <c r="B1114" s="2" t="s">
        <v>266</v>
      </c>
      <c r="F1114" s="3" t="n">
        <v>1963</v>
      </c>
      <c r="G1114" s="2" t="s">
        <v>403</v>
      </c>
      <c r="H1114" s="2" t="s">
        <v>22</v>
      </c>
      <c r="I1114" s="11" t="s">
        <v>217</v>
      </c>
      <c r="J1114" s="3" t="s">
        <v>47</v>
      </c>
      <c r="K1114" s="2"/>
    </row>
    <row r="1115" customFormat="false" ht="15" hidden="false" customHeight="false" outlineLevel="0" collapsed="false">
      <c r="B1115" s="2" t="s">
        <v>217</v>
      </c>
      <c r="G1115" s="2"/>
      <c r="H1115" s="2"/>
      <c r="I1115" s="11"/>
      <c r="K1115" s="2"/>
    </row>
    <row r="1116" customFormat="false" ht="15" hidden="false" customHeight="false" outlineLevel="0" collapsed="false">
      <c r="B1116" s="2" t="s">
        <v>342</v>
      </c>
      <c r="F1116" s="3" t="n">
        <v>1963</v>
      </c>
      <c r="G1116" s="2" t="s">
        <v>39</v>
      </c>
      <c r="H1116" s="2" t="s">
        <v>22</v>
      </c>
      <c r="I1116" s="11" t="s">
        <v>108</v>
      </c>
      <c r="J1116" s="3" t="n">
        <v>15</v>
      </c>
      <c r="K1116" s="2" t="s">
        <v>22</v>
      </c>
      <c r="L1116" s="3" t="n">
        <v>16</v>
      </c>
    </row>
    <row r="1117" customFormat="false" ht="15" hidden="false" customHeight="false" outlineLevel="0" collapsed="false">
      <c r="A1117" s="1" t="n">
        <v>9</v>
      </c>
      <c r="B1117" s="2" t="s">
        <v>403</v>
      </c>
      <c r="F1117" s="3" t="n">
        <v>1963</v>
      </c>
      <c r="G1117" s="11" t="s">
        <v>108</v>
      </c>
      <c r="H1117" s="2" t="s">
        <v>22</v>
      </c>
      <c r="I1117" s="2" t="s">
        <v>39</v>
      </c>
      <c r="J1117" s="3" t="n">
        <v>21</v>
      </c>
      <c r="K1117" s="2" t="s">
        <v>22</v>
      </c>
      <c r="L1117" s="3" t="n">
        <v>5</v>
      </c>
    </row>
    <row r="1118" customFormat="false" ht="15" hidden="false" customHeight="false" outlineLevel="0" collapsed="false">
      <c r="B1118" s="2" t="s">
        <v>39</v>
      </c>
      <c r="G1118" s="2"/>
      <c r="H1118" s="2"/>
      <c r="I1118" s="2"/>
      <c r="K1118" s="2"/>
    </row>
    <row r="1119" customFormat="false" ht="15" hidden="false" customHeight="false" outlineLevel="0" collapsed="false">
      <c r="B1119" s="2" t="s">
        <v>300</v>
      </c>
      <c r="F1119" s="3" t="n">
        <v>1963</v>
      </c>
      <c r="G1119" s="2" t="s">
        <v>300</v>
      </c>
      <c r="H1119" s="2" t="s">
        <v>22</v>
      </c>
      <c r="I1119" s="11" t="s">
        <v>207</v>
      </c>
      <c r="J1119" s="3" t="n">
        <v>8</v>
      </c>
      <c r="K1119" s="2" t="s">
        <v>22</v>
      </c>
      <c r="L1119" s="3" t="n">
        <v>14</v>
      </c>
    </row>
    <row r="1120" customFormat="false" ht="15" hidden="false" customHeight="false" outlineLevel="0" collapsed="false">
      <c r="B1120" s="2" t="s">
        <v>118</v>
      </c>
      <c r="F1120" s="3" t="n">
        <v>1963</v>
      </c>
      <c r="G1120" s="11" t="s">
        <v>207</v>
      </c>
      <c r="H1120" s="2" t="s">
        <v>22</v>
      </c>
      <c r="I1120" s="2" t="s">
        <v>300</v>
      </c>
      <c r="J1120" s="3" t="n">
        <v>16</v>
      </c>
      <c r="K1120" s="2" t="s">
        <v>22</v>
      </c>
      <c r="L1120" s="3" t="n">
        <v>9</v>
      </c>
    </row>
    <row r="1121" customFormat="false" ht="15" hidden="false" customHeight="false" outlineLevel="0" collapsed="false">
      <c r="B1121" s="2" t="s">
        <v>391</v>
      </c>
      <c r="G1121" s="2"/>
      <c r="H1121" s="2"/>
      <c r="I1121" s="2"/>
      <c r="K1121" s="2"/>
    </row>
    <row r="1122" customFormat="false" ht="15" hidden="false" customHeight="false" outlineLevel="0" collapsed="false">
      <c r="B1122" s="2" t="s">
        <v>204</v>
      </c>
      <c r="F1122" s="3" t="n">
        <v>1963</v>
      </c>
      <c r="G1122" s="2" t="s">
        <v>118</v>
      </c>
      <c r="H1122" s="2" t="s">
        <v>22</v>
      </c>
      <c r="I1122" s="11" t="s">
        <v>364</v>
      </c>
      <c r="J1122" s="3" t="n">
        <v>5</v>
      </c>
      <c r="K1122" s="2" t="s">
        <v>22</v>
      </c>
      <c r="L1122" s="3" t="n">
        <v>13</v>
      </c>
    </row>
    <row r="1123" customFormat="false" ht="15" hidden="false" customHeight="false" outlineLevel="0" collapsed="false">
      <c r="B1123" s="2" t="s">
        <v>109</v>
      </c>
      <c r="F1123" s="3" t="n">
        <v>1963</v>
      </c>
      <c r="G1123" s="11" t="s">
        <v>364</v>
      </c>
      <c r="H1123" s="2" t="s">
        <v>22</v>
      </c>
      <c r="I1123" s="2" t="s">
        <v>118</v>
      </c>
      <c r="J1123" s="3" t="n">
        <v>7</v>
      </c>
      <c r="K1123" s="2" t="s">
        <v>22</v>
      </c>
      <c r="L1123" s="3" t="n">
        <v>5</v>
      </c>
    </row>
    <row r="1124" customFormat="false" ht="15" hidden="false" customHeight="false" outlineLevel="0" collapsed="false">
      <c r="B1124" s="2" t="s">
        <v>412</v>
      </c>
      <c r="G1124" s="2"/>
      <c r="H1124" s="2"/>
      <c r="I1124" s="2"/>
      <c r="K1124" s="2"/>
    </row>
    <row r="1125" customFormat="false" ht="15" hidden="false" customHeight="false" outlineLevel="0" collapsed="false">
      <c r="A1125" s="1" t="n">
        <v>17</v>
      </c>
      <c r="B1125" s="2" t="s">
        <v>401</v>
      </c>
      <c r="F1125" s="3" t="n">
        <v>1963</v>
      </c>
      <c r="G1125" s="2" t="s">
        <v>391</v>
      </c>
      <c r="H1125" s="2" t="s">
        <v>22</v>
      </c>
      <c r="I1125" s="11" t="s">
        <v>237</v>
      </c>
      <c r="J1125" s="3" t="n">
        <v>3</v>
      </c>
      <c r="K1125" s="2" t="s">
        <v>22</v>
      </c>
      <c r="L1125" s="3" t="n">
        <v>12</v>
      </c>
    </row>
    <row r="1126" customFormat="false" ht="15" hidden="false" customHeight="false" outlineLevel="0" collapsed="false">
      <c r="F1126" s="3" t="n">
        <v>1963</v>
      </c>
      <c r="G1126" s="11" t="s">
        <v>237</v>
      </c>
      <c r="H1126" s="2" t="s">
        <v>22</v>
      </c>
      <c r="I1126" s="2" t="s">
        <v>391</v>
      </c>
      <c r="K1126" s="2"/>
      <c r="L1126" s="3" t="s">
        <v>47</v>
      </c>
    </row>
    <row r="1127" customFormat="false" ht="15" hidden="false" customHeight="false" outlineLevel="0" collapsed="false">
      <c r="G1127" s="2"/>
      <c r="H1127" s="2"/>
      <c r="I1127" s="2"/>
      <c r="K1127" s="2"/>
    </row>
    <row r="1128" customFormat="false" ht="15" hidden="false" customHeight="false" outlineLevel="0" collapsed="false">
      <c r="F1128" s="3" t="n">
        <v>1963</v>
      </c>
      <c r="G1128" s="11" t="s">
        <v>342</v>
      </c>
      <c r="H1128" s="2" t="s">
        <v>22</v>
      </c>
      <c r="I1128" s="2" t="s">
        <v>204</v>
      </c>
      <c r="J1128" s="3" t="n">
        <v>15</v>
      </c>
      <c r="K1128" s="2" t="s">
        <v>22</v>
      </c>
      <c r="L1128" s="3" t="n">
        <v>5</v>
      </c>
    </row>
    <row r="1129" customFormat="false" ht="15" hidden="false" customHeight="false" outlineLevel="0" collapsed="false">
      <c r="F1129" s="3" t="n">
        <v>1963</v>
      </c>
      <c r="G1129" s="2" t="s">
        <v>204</v>
      </c>
      <c r="H1129" s="2" t="s">
        <v>22</v>
      </c>
      <c r="I1129" s="11" t="s">
        <v>342</v>
      </c>
      <c r="J1129" s="3" t="n">
        <v>12</v>
      </c>
      <c r="K1129" s="2" t="s">
        <v>22</v>
      </c>
      <c r="L1129" s="3" t="n">
        <v>16</v>
      </c>
    </row>
    <row r="1130" customFormat="false" ht="15" hidden="false" customHeight="false" outlineLevel="0" collapsed="false">
      <c r="G1130" s="2"/>
      <c r="H1130" s="2"/>
      <c r="I1130" s="2"/>
      <c r="K1130" s="2"/>
    </row>
    <row r="1131" customFormat="false" ht="15" hidden="false" customHeight="false" outlineLevel="0" collapsed="false">
      <c r="F1131" s="3" t="n">
        <v>1963</v>
      </c>
      <c r="G1131" s="11" t="s">
        <v>109</v>
      </c>
      <c r="H1131" s="2" t="s">
        <v>22</v>
      </c>
      <c r="I1131" s="2" t="s">
        <v>266</v>
      </c>
      <c r="J1131" s="3" t="n">
        <v>10</v>
      </c>
      <c r="K1131" s="2" t="s">
        <v>22</v>
      </c>
      <c r="L1131" s="3" t="n">
        <v>9</v>
      </c>
    </row>
    <row r="1132" customFormat="false" ht="15" hidden="false" customHeight="false" outlineLevel="0" collapsed="false">
      <c r="F1132" s="3" t="n">
        <v>1963</v>
      </c>
      <c r="G1132" s="11" t="s">
        <v>266</v>
      </c>
      <c r="H1132" s="2" t="s">
        <v>22</v>
      </c>
      <c r="I1132" s="2" t="s">
        <v>109</v>
      </c>
      <c r="K1132" s="2"/>
      <c r="L1132" s="3" t="s">
        <v>413</v>
      </c>
    </row>
    <row r="1133" customFormat="false" ht="15" hidden="false" customHeight="false" outlineLevel="0" collapsed="false">
      <c r="G1133" s="2"/>
      <c r="H1133" s="2"/>
      <c r="I1133" s="2"/>
      <c r="K1133" s="2"/>
    </row>
    <row r="1134" customFormat="false" ht="15" hidden="false" customHeight="false" outlineLevel="0" collapsed="false">
      <c r="F1134" s="3" t="n">
        <v>1963</v>
      </c>
      <c r="G1134" s="11" t="s">
        <v>410</v>
      </c>
      <c r="H1134" s="2" t="s">
        <v>22</v>
      </c>
      <c r="I1134" s="2" t="s">
        <v>412</v>
      </c>
      <c r="K1134" s="2"/>
      <c r="L1134" s="3" t="s">
        <v>47</v>
      </c>
    </row>
    <row r="1135" customFormat="false" ht="15" hidden="false" customHeight="false" outlineLevel="0" collapsed="false">
      <c r="G1135" s="2"/>
      <c r="H1135" s="2"/>
      <c r="I1135" s="2"/>
      <c r="K1135" s="2"/>
    </row>
    <row r="1136" customFormat="false" ht="15" hidden="false" customHeight="false" outlineLevel="0" collapsed="false">
      <c r="G1136" s="11" t="s">
        <v>414</v>
      </c>
      <c r="H1136" s="2"/>
      <c r="I1136" s="2"/>
      <c r="K1136" s="2"/>
    </row>
    <row r="1137" customFormat="false" ht="15" hidden="false" customHeight="false" outlineLevel="0" collapsed="false">
      <c r="F1137" s="3" t="n">
        <v>1963</v>
      </c>
      <c r="G1137" s="11" t="s">
        <v>207</v>
      </c>
      <c r="H1137" s="2" t="s">
        <v>22</v>
      </c>
      <c r="I1137" s="2" t="s">
        <v>108</v>
      </c>
      <c r="J1137" s="3" t="n">
        <v>16</v>
      </c>
      <c r="K1137" s="2" t="s">
        <v>22</v>
      </c>
      <c r="L1137" s="3" t="n">
        <v>4</v>
      </c>
    </row>
    <row r="1138" customFormat="false" ht="15" hidden="false" customHeight="false" outlineLevel="0" collapsed="false">
      <c r="F1138" s="3" t="n">
        <v>1963</v>
      </c>
      <c r="G1138" s="11" t="s">
        <v>410</v>
      </c>
      <c r="H1138" s="2" t="s">
        <v>22</v>
      </c>
      <c r="I1138" s="2" t="s">
        <v>266</v>
      </c>
      <c r="J1138" s="3" t="n">
        <v>7</v>
      </c>
      <c r="K1138" s="2" t="s">
        <v>22</v>
      </c>
      <c r="L1138" s="3" t="n">
        <v>4</v>
      </c>
    </row>
    <row r="1139" customFormat="false" ht="15" hidden="false" customHeight="false" outlineLevel="0" collapsed="false">
      <c r="F1139" s="3" t="n">
        <v>1963</v>
      </c>
      <c r="G1139" s="2" t="s">
        <v>217</v>
      </c>
      <c r="H1139" s="2" t="s">
        <v>22</v>
      </c>
      <c r="I1139" s="11" t="s">
        <v>237</v>
      </c>
      <c r="J1139" s="3" t="n">
        <v>1</v>
      </c>
      <c r="K1139" s="2" t="s">
        <v>22</v>
      </c>
      <c r="L1139" s="3" t="n">
        <v>2</v>
      </c>
    </row>
    <row r="1140" customFormat="false" ht="15" hidden="false" customHeight="false" outlineLevel="0" collapsed="false">
      <c r="F1140" s="3" t="n">
        <v>1963</v>
      </c>
      <c r="G1140" s="2" t="s">
        <v>342</v>
      </c>
      <c r="H1140" s="2" t="s">
        <v>22</v>
      </c>
      <c r="I1140" s="11" t="s">
        <v>364</v>
      </c>
      <c r="J1140" s="3" t="n">
        <v>5</v>
      </c>
      <c r="K1140" s="2" t="s">
        <v>22</v>
      </c>
      <c r="L1140" s="3" t="n">
        <v>18</v>
      </c>
    </row>
    <row r="1141" customFormat="false" ht="15" hidden="false" customHeight="false" outlineLevel="0" collapsed="false">
      <c r="G1141" s="2"/>
      <c r="H1141" s="2"/>
      <c r="I1141" s="2"/>
      <c r="K1141" s="2"/>
    </row>
    <row r="1142" customFormat="false" ht="15" hidden="false" customHeight="false" outlineLevel="0" collapsed="false">
      <c r="G1142" s="11" t="s">
        <v>415</v>
      </c>
      <c r="H1142" s="2"/>
      <c r="I1142" s="2"/>
      <c r="K1142" s="2"/>
    </row>
    <row r="1143" customFormat="false" ht="15" hidden="false" customHeight="false" outlineLevel="0" collapsed="false">
      <c r="D1143" s="3" t="n">
        <v>18</v>
      </c>
      <c r="E1143" s="3" t="n">
        <v>8</v>
      </c>
      <c r="F1143" s="3" t="n">
        <v>1963</v>
      </c>
      <c r="G1143" s="11" t="s">
        <v>237</v>
      </c>
      <c r="H1143" s="2" t="s">
        <v>22</v>
      </c>
      <c r="I1143" s="2" t="s">
        <v>410</v>
      </c>
      <c r="J1143" s="3" t="n">
        <v>20</v>
      </c>
      <c r="K1143" s="2" t="s">
        <v>22</v>
      </c>
      <c r="L1143" s="3" t="n">
        <v>4</v>
      </c>
    </row>
    <row r="1144" customFormat="false" ht="15" hidden="false" customHeight="false" outlineLevel="0" collapsed="false">
      <c r="D1144" s="3" t="n">
        <v>18</v>
      </c>
      <c r="E1144" s="3" t="n">
        <v>8</v>
      </c>
      <c r="F1144" s="3" t="n">
        <v>1963</v>
      </c>
      <c r="G1144" s="11" t="s">
        <v>364</v>
      </c>
      <c r="H1144" s="2" t="s">
        <v>22</v>
      </c>
      <c r="I1144" s="2" t="s">
        <v>207</v>
      </c>
      <c r="J1144" s="3" t="n">
        <v>10</v>
      </c>
      <c r="K1144" s="2" t="s">
        <v>22</v>
      </c>
      <c r="L1144" s="3" t="n">
        <v>4</v>
      </c>
    </row>
    <row r="1145" customFormat="false" ht="15" hidden="false" customHeight="false" outlineLevel="0" collapsed="false">
      <c r="G1145" s="2"/>
      <c r="H1145" s="2"/>
      <c r="I1145" s="2"/>
      <c r="K1145" s="2"/>
    </row>
    <row r="1146" customFormat="false" ht="15" hidden="false" customHeight="false" outlineLevel="0" collapsed="false">
      <c r="G1146" s="11" t="s">
        <v>221</v>
      </c>
      <c r="H1146" s="2"/>
      <c r="I1146" s="2"/>
      <c r="K1146" s="2"/>
    </row>
    <row r="1147" customFormat="false" ht="15" hidden="false" customHeight="false" outlineLevel="0" collapsed="false">
      <c r="G1147" s="11" t="s">
        <v>364</v>
      </c>
      <c r="H1147" s="2" t="s">
        <v>22</v>
      </c>
      <c r="I1147" s="2" t="s">
        <v>237</v>
      </c>
      <c r="J1147" s="3" t="n">
        <v>7</v>
      </c>
      <c r="K1147" s="2" t="s">
        <v>22</v>
      </c>
      <c r="L1147" s="3" t="n">
        <v>3</v>
      </c>
      <c r="N1147" s="3" t="n">
        <v>600</v>
      </c>
    </row>
    <row r="1148" customFormat="false" ht="15" hidden="false" customHeight="false" outlineLevel="0" collapsed="false">
      <c r="G1148" s="2" t="s">
        <v>237</v>
      </c>
      <c r="H1148" s="2" t="s">
        <v>22</v>
      </c>
      <c r="I1148" s="11" t="s">
        <v>364</v>
      </c>
      <c r="J1148" s="3" t="n">
        <v>4</v>
      </c>
      <c r="K1148" s="2" t="s">
        <v>22</v>
      </c>
      <c r="L1148" s="3" t="n">
        <v>6</v>
      </c>
    </row>
    <row r="1149" customFormat="false" ht="15" hidden="false" customHeight="false" outlineLevel="0" collapsed="false">
      <c r="G1149" s="2" t="s">
        <v>416</v>
      </c>
      <c r="H1149" s="2"/>
      <c r="I1149" s="2"/>
      <c r="K1149" s="2"/>
    </row>
    <row r="1150" customFormat="false" ht="15" hidden="false" customHeight="false" outlineLevel="0" collapsed="false">
      <c r="G1150" s="2"/>
      <c r="H1150" s="2"/>
      <c r="I1150" s="2"/>
    </row>
    <row r="1151" customFormat="false" ht="15" hidden="false" customHeight="false" outlineLevel="0" collapsed="false">
      <c r="G1151" s="2"/>
      <c r="H1151" s="2"/>
      <c r="I1151" s="2"/>
    </row>
    <row r="1152" customFormat="false" ht="15" hidden="false" customHeight="false" outlineLevel="0" collapsed="false">
      <c r="A1152" s="13"/>
      <c r="B1152" s="14" t="s">
        <v>417</v>
      </c>
      <c r="C1152" s="15"/>
      <c r="D1152" s="15"/>
      <c r="E1152" s="15"/>
      <c r="F1152" s="15"/>
      <c r="G1152" s="14" t="s">
        <v>418</v>
      </c>
      <c r="H1152" s="25"/>
      <c r="I1152" s="25"/>
      <c r="J1152" s="15"/>
      <c r="K1152" s="15"/>
      <c r="L1152" s="15"/>
      <c r="M1152" s="17"/>
      <c r="N1152" s="15"/>
      <c r="O1152" s="17"/>
    </row>
    <row r="1153" customFormat="false" ht="15" hidden="false" customHeight="false" outlineLevel="0" collapsed="false">
      <c r="A1153" s="1" t="n">
        <v>1</v>
      </c>
      <c r="B1153" s="2" t="s">
        <v>217</v>
      </c>
      <c r="G1153" s="11" t="s">
        <v>411</v>
      </c>
      <c r="I1153" s="2"/>
    </row>
    <row r="1154" customFormat="false" ht="15" hidden="false" customHeight="false" outlineLevel="0" collapsed="false">
      <c r="A1154" s="1" t="n">
        <v>2</v>
      </c>
      <c r="B1154" s="2" t="s">
        <v>373</v>
      </c>
      <c r="F1154" s="3" t="n">
        <v>1964</v>
      </c>
      <c r="G1154" s="11" t="s">
        <v>315</v>
      </c>
      <c r="H1154" s="3" t="s">
        <v>22</v>
      </c>
      <c r="I1154" s="2" t="s">
        <v>410</v>
      </c>
      <c r="J1154" s="3" t="n">
        <v>11</v>
      </c>
      <c r="K1154" s="3" t="s">
        <v>22</v>
      </c>
      <c r="L1154" s="3" t="n">
        <v>8</v>
      </c>
    </row>
    <row r="1155" customFormat="false" ht="15" hidden="false" customHeight="false" outlineLevel="0" collapsed="false">
      <c r="A1155" s="1" t="n">
        <v>3</v>
      </c>
      <c r="B1155" s="2" t="s">
        <v>419</v>
      </c>
      <c r="F1155" s="3" t="n">
        <v>1964</v>
      </c>
      <c r="G1155" s="2" t="s">
        <v>410</v>
      </c>
      <c r="H1155" s="3" t="s">
        <v>22</v>
      </c>
      <c r="I1155" s="11" t="s">
        <v>315</v>
      </c>
      <c r="J1155" s="3" t="n">
        <v>10</v>
      </c>
      <c r="K1155" s="3" t="s">
        <v>22</v>
      </c>
      <c r="L1155" s="3" t="n">
        <v>7</v>
      </c>
    </row>
    <row r="1156" customFormat="false" ht="15" hidden="false" customHeight="false" outlineLevel="0" collapsed="false">
      <c r="B1156" s="2" t="s">
        <v>266</v>
      </c>
      <c r="G1156" s="2"/>
      <c r="H1156" s="3" t="s">
        <v>22</v>
      </c>
      <c r="I1156" s="2" t="s">
        <v>420</v>
      </c>
      <c r="J1156" s="3" t="n">
        <v>14</v>
      </c>
      <c r="K1156" s="3" t="s">
        <v>22</v>
      </c>
      <c r="L1156" s="3" t="n">
        <v>15</v>
      </c>
    </row>
    <row r="1157" customFormat="false" ht="15" hidden="false" customHeight="false" outlineLevel="0" collapsed="false">
      <c r="A1157" s="1" t="n">
        <v>5</v>
      </c>
      <c r="B1157" s="2" t="s">
        <v>364</v>
      </c>
      <c r="G1157" s="2"/>
      <c r="I1157" s="2"/>
    </row>
    <row r="1158" customFormat="false" ht="15" hidden="false" customHeight="false" outlineLevel="0" collapsed="false">
      <c r="B1158" s="2" t="s">
        <v>315</v>
      </c>
      <c r="F1158" s="3" t="n">
        <v>1964</v>
      </c>
      <c r="G1158" s="2" t="s">
        <v>109</v>
      </c>
      <c r="H1158" s="3" t="s">
        <v>22</v>
      </c>
      <c r="I1158" s="11" t="s">
        <v>266</v>
      </c>
      <c r="J1158" s="3" t="n">
        <v>1</v>
      </c>
      <c r="K1158" s="3" t="s">
        <v>22</v>
      </c>
      <c r="L1158" s="3" t="n">
        <v>17</v>
      </c>
    </row>
    <row r="1159" customFormat="false" ht="15" hidden="false" customHeight="false" outlineLevel="0" collapsed="false">
      <c r="B1159" s="2" t="s">
        <v>108</v>
      </c>
      <c r="F1159" s="3" t="n">
        <v>1964</v>
      </c>
      <c r="G1159" s="11" t="s">
        <v>266</v>
      </c>
      <c r="H1159" s="3" t="s">
        <v>22</v>
      </c>
      <c r="I1159" s="2" t="s">
        <v>109</v>
      </c>
      <c r="J1159" s="3" t="n">
        <v>43</v>
      </c>
      <c r="K1159" s="3" t="s">
        <v>22</v>
      </c>
      <c r="L1159" s="3" t="n">
        <v>9</v>
      </c>
    </row>
    <row r="1160" customFormat="false" ht="15" hidden="false" customHeight="false" outlineLevel="0" collapsed="false">
      <c r="B1160" s="2" t="s">
        <v>403</v>
      </c>
      <c r="G1160" s="2"/>
      <c r="I1160" s="2"/>
    </row>
    <row r="1161" customFormat="false" ht="15" hidden="false" customHeight="false" outlineLevel="0" collapsed="false">
      <c r="A1161" s="1" t="n">
        <v>9</v>
      </c>
      <c r="B1161" s="2" t="s">
        <v>421</v>
      </c>
      <c r="F1161" s="3" t="n">
        <v>1964</v>
      </c>
      <c r="G1161" s="11" t="s">
        <v>373</v>
      </c>
      <c r="H1161" s="3" t="s">
        <v>22</v>
      </c>
      <c r="I1161" s="2" t="s">
        <v>422</v>
      </c>
      <c r="J1161" s="3" t="n">
        <v>29</v>
      </c>
      <c r="K1161" s="3" t="s">
        <v>22</v>
      </c>
      <c r="L1161" s="3" t="n">
        <v>4</v>
      </c>
    </row>
    <row r="1162" customFormat="false" ht="15" hidden="false" customHeight="false" outlineLevel="0" collapsed="false">
      <c r="B1162" s="2" t="s">
        <v>39</v>
      </c>
      <c r="F1162" s="3" t="n">
        <v>1964</v>
      </c>
      <c r="G1162" s="2" t="s">
        <v>422</v>
      </c>
      <c r="H1162" s="3" t="s">
        <v>22</v>
      </c>
      <c r="I1162" s="11" t="s">
        <v>373</v>
      </c>
      <c r="J1162" s="3" t="n">
        <v>10</v>
      </c>
      <c r="K1162" s="3" t="s">
        <v>22</v>
      </c>
      <c r="L1162" s="3" t="n">
        <v>37</v>
      </c>
    </row>
    <row r="1163" customFormat="false" ht="15" hidden="false" customHeight="false" outlineLevel="0" collapsed="false">
      <c r="B1163" s="2" t="s">
        <v>423</v>
      </c>
      <c r="G1163" s="2"/>
      <c r="I1163" s="2"/>
    </row>
    <row r="1164" customFormat="false" ht="15" hidden="false" customHeight="false" outlineLevel="0" collapsed="false">
      <c r="B1164" s="2" t="s">
        <v>118</v>
      </c>
      <c r="F1164" s="3" t="n">
        <v>1964</v>
      </c>
      <c r="G1164" s="2" t="s">
        <v>118</v>
      </c>
      <c r="H1164" s="3" t="s">
        <v>22</v>
      </c>
      <c r="I1164" s="11" t="s">
        <v>364</v>
      </c>
      <c r="J1164" s="3" t="n">
        <v>9</v>
      </c>
      <c r="K1164" s="3" t="s">
        <v>22</v>
      </c>
      <c r="L1164" s="3" t="n">
        <v>33</v>
      </c>
    </row>
    <row r="1165" customFormat="false" ht="15" hidden="false" customHeight="false" outlineLevel="0" collapsed="false">
      <c r="B1165" s="2" t="s">
        <v>422</v>
      </c>
      <c r="F1165" s="3" t="n">
        <v>1964</v>
      </c>
      <c r="G1165" s="11" t="s">
        <v>364</v>
      </c>
      <c r="H1165" s="3" t="s">
        <v>22</v>
      </c>
      <c r="I1165" s="2" t="s">
        <v>118</v>
      </c>
      <c r="J1165" s="3" t="n">
        <v>33</v>
      </c>
      <c r="K1165" s="3" t="s">
        <v>22</v>
      </c>
      <c r="L1165" s="3" t="n">
        <v>5</v>
      </c>
    </row>
    <row r="1166" customFormat="false" ht="15" hidden="false" customHeight="false" outlineLevel="0" collapsed="false">
      <c r="B1166" s="2" t="s">
        <v>109</v>
      </c>
      <c r="G1166" s="2"/>
      <c r="I1166" s="2"/>
    </row>
    <row r="1167" customFormat="false" ht="15" hidden="false" customHeight="false" outlineLevel="0" collapsed="false">
      <c r="B1167" s="2" t="s">
        <v>410</v>
      </c>
      <c r="F1167" s="3" t="n">
        <v>1964</v>
      </c>
      <c r="G1167" s="2" t="s">
        <v>423</v>
      </c>
      <c r="H1167" s="3" t="s">
        <v>22</v>
      </c>
      <c r="I1167" s="11" t="s">
        <v>419</v>
      </c>
      <c r="J1167" s="3" t="n">
        <v>9</v>
      </c>
      <c r="K1167" s="3" t="s">
        <v>22</v>
      </c>
      <c r="L1167" s="3" t="n">
        <v>14</v>
      </c>
    </row>
    <row r="1168" customFormat="false" ht="15" hidden="false" customHeight="false" outlineLevel="0" collapsed="false">
      <c r="F1168" s="3" t="n">
        <v>1964</v>
      </c>
      <c r="G1168" s="11" t="s">
        <v>419</v>
      </c>
      <c r="H1168" s="3" t="s">
        <v>22</v>
      </c>
      <c r="I1168" s="2" t="s">
        <v>423</v>
      </c>
      <c r="J1168" s="3" t="n">
        <v>4</v>
      </c>
      <c r="K1168" s="3" t="s">
        <v>22</v>
      </c>
      <c r="L1168" s="3" t="n">
        <v>5</v>
      </c>
    </row>
    <row r="1169" customFormat="false" ht="15" hidden="false" customHeight="false" outlineLevel="0" collapsed="false">
      <c r="G1169" s="2"/>
      <c r="I1169" s="2"/>
    </row>
    <row r="1170" customFormat="false" ht="15" hidden="false" customHeight="false" outlineLevel="0" collapsed="false">
      <c r="F1170" s="3" t="n">
        <v>1964</v>
      </c>
      <c r="G1170" s="2" t="s">
        <v>39</v>
      </c>
      <c r="H1170" s="3" t="s">
        <v>22</v>
      </c>
      <c r="I1170" s="11" t="s">
        <v>403</v>
      </c>
      <c r="J1170" s="3" t="n">
        <v>8</v>
      </c>
      <c r="K1170" s="3" t="s">
        <v>22</v>
      </c>
      <c r="L1170" s="3" t="n">
        <v>18</v>
      </c>
    </row>
    <row r="1171" customFormat="false" ht="15" hidden="false" customHeight="false" outlineLevel="0" collapsed="false">
      <c r="F1171" s="3" t="n">
        <v>1964</v>
      </c>
      <c r="G1171" s="11" t="s">
        <v>403</v>
      </c>
      <c r="H1171" s="3" t="s">
        <v>22</v>
      </c>
      <c r="I1171" s="2" t="s">
        <v>39</v>
      </c>
      <c r="J1171" s="3" t="n">
        <v>9</v>
      </c>
      <c r="K1171" s="3" t="s">
        <v>22</v>
      </c>
      <c r="L1171" s="3" t="n">
        <v>8</v>
      </c>
    </row>
    <row r="1172" customFormat="false" ht="15" hidden="false" customHeight="false" outlineLevel="0" collapsed="false">
      <c r="G1172" s="2"/>
      <c r="I1172" s="2"/>
    </row>
    <row r="1173" customFormat="false" ht="15" hidden="false" customHeight="false" outlineLevel="0" collapsed="false">
      <c r="F1173" s="3" t="n">
        <v>1964</v>
      </c>
      <c r="G1173" s="2" t="s">
        <v>421</v>
      </c>
      <c r="H1173" s="3" t="s">
        <v>22</v>
      </c>
      <c r="I1173" s="11" t="s">
        <v>217</v>
      </c>
      <c r="J1173" s="3" t="n">
        <v>9</v>
      </c>
      <c r="K1173" s="3" t="s">
        <v>22</v>
      </c>
      <c r="L1173" s="3" t="n">
        <v>19</v>
      </c>
    </row>
    <row r="1174" customFormat="false" ht="15" hidden="false" customHeight="false" outlineLevel="0" collapsed="false">
      <c r="F1174" s="3" t="n">
        <v>1964</v>
      </c>
      <c r="G1174" s="11" t="s">
        <v>217</v>
      </c>
      <c r="H1174" s="3" t="s">
        <v>22</v>
      </c>
      <c r="I1174" s="2" t="s">
        <v>421</v>
      </c>
      <c r="J1174" s="3" t="n">
        <v>7</v>
      </c>
      <c r="K1174" s="3" t="s">
        <v>22</v>
      </c>
      <c r="L1174" s="3" t="n">
        <v>3</v>
      </c>
    </row>
    <row r="1175" customFormat="false" ht="15" hidden="false" customHeight="false" outlineLevel="0" collapsed="false">
      <c r="G1175" s="2"/>
      <c r="I1175" s="2"/>
    </row>
    <row r="1176" customFormat="false" ht="15" hidden="false" customHeight="false" outlineLevel="0" collapsed="false">
      <c r="G1176" s="2" t="s">
        <v>424</v>
      </c>
      <c r="I1176" s="2"/>
    </row>
    <row r="1177" customFormat="false" ht="15" hidden="false" customHeight="false" outlineLevel="0" collapsed="false">
      <c r="G1177" s="2"/>
      <c r="I1177" s="2"/>
    </row>
    <row r="1178" customFormat="false" ht="15" hidden="false" customHeight="false" outlineLevel="0" collapsed="false">
      <c r="G1178" s="11" t="s">
        <v>414</v>
      </c>
      <c r="I1178" s="2"/>
    </row>
    <row r="1179" customFormat="false" ht="15" hidden="false" customHeight="false" outlineLevel="0" collapsed="false">
      <c r="F1179" s="3" t="n">
        <v>1964</v>
      </c>
      <c r="G1179" s="11" t="s">
        <v>373</v>
      </c>
      <c r="H1179" s="3" t="s">
        <v>22</v>
      </c>
      <c r="I1179" s="2" t="s">
        <v>364</v>
      </c>
      <c r="J1179" s="3" t="n">
        <v>13</v>
      </c>
      <c r="K1179" s="3" t="s">
        <v>22</v>
      </c>
      <c r="L1179" s="3" t="n">
        <v>4</v>
      </c>
    </row>
    <row r="1180" customFormat="false" ht="15" hidden="false" customHeight="false" outlineLevel="0" collapsed="false">
      <c r="F1180" s="3" t="n">
        <v>1964</v>
      </c>
      <c r="G1180" s="11" t="s">
        <v>266</v>
      </c>
      <c r="H1180" s="3" t="s">
        <v>22</v>
      </c>
      <c r="I1180" s="2" t="s">
        <v>315</v>
      </c>
      <c r="J1180" s="3" t="n">
        <v>24</v>
      </c>
      <c r="K1180" s="3" t="s">
        <v>22</v>
      </c>
      <c r="L1180" s="3" t="n">
        <v>11</v>
      </c>
    </row>
    <row r="1181" customFormat="false" ht="15" hidden="false" customHeight="false" outlineLevel="0" collapsed="false">
      <c r="F1181" s="3" t="n">
        <v>1964</v>
      </c>
      <c r="G1181" s="11" t="s">
        <v>419</v>
      </c>
      <c r="H1181" s="3" t="s">
        <v>22</v>
      </c>
      <c r="I1181" s="2" t="s">
        <v>108</v>
      </c>
      <c r="J1181" s="3" t="n">
        <v>36</v>
      </c>
      <c r="K1181" s="3" t="s">
        <v>22</v>
      </c>
      <c r="L1181" s="3" t="n">
        <v>4</v>
      </c>
    </row>
    <row r="1182" customFormat="false" ht="15" hidden="false" customHeight="false" outlineLevel="0" collapsed="false">
      <c r="F1182" s="3" t="n">
        <v>1964</v>
      </c>
      <c r="G1182" s="2" t="s">
        <v>403</v>
      </c>
      <c r="H1182" s="3" t="s">
        <v>22</v>
      </c>
      <c r="I1182" s="11" t="s">
        <v>217</v>
      </c>
      <c r="J1182" s="3" t="n">
        <v>7</v>
      </c>
      <c r="K1182" s="3" t="s">
        <v>22</v>
      </c>
      <c r="L1182" s="3" t="n">
        <v>19</v>
      </c>
    </row>
    <row r="1183" customFormat="false" ht="15" hidden="false" customHeight="false" outlineLevel="0" collapsed="false">
      <c r="G1183" s="11"/>
      <c r="I1183" s="2"/>
    </row>
    <row r="1184" customFormat="false" ht="15" hidden="false" customHeight="false" outlineLevel="0" collapsed="false">
      <c r="G1184" s="11" t="s">
        <v>415</v>
      </c>
      <c r="I1184" s="2"/>
    </row>
    <row r="1185" customFormat="false" ht="15" hidden="false" customHeight="false" outlineLevel="0" collapsed="false">
      <c r="F1185" s="3" t="n">
        <v>1964</v>
      </c>
      <c r="G1185" s="2" t="s">
        <v>419</v>
      </c>
      <c r="H1185" s="3" t="s">
        <v>22</v>
      </c>
      <c r="I1185" s="11" t="s">
        <v>373</v>
      </c>
      <c r="J1185" s="3" t="n">
        <v>8</v>
      </c>
      <c r="K1185" s="3" t="s">
        <v>22</v>
      </c>
      <c r="L1185" s="3" t="n">
        <v>9</v>
      </c>
    </row>
    <row r="1186" customFormat="false" ht="15" hidden="false" customHeight="false" outlineLevel="0" collapsed="false">
      <c r="F1186" s="3" t="n">
        <v>1964</v>
      </c>
      <c r="G1186" s="11" t="s">
        <v>217</v>
      </c>
      <c r="H1186" s="3" t="s">
        <v>22</v>
      </c>
      <c r="I1186" s="2" t="s">
        <v>266</v>
      </c>
      <c r="J1186" s="3" t="n">
        <v>11</v>
      </c>
      <c r="K1186" s="3" t="s">
        <v>22</v>
      </c>
      <c r="L1186" s="3" t="n">
        <v>7</v>
      </c>
    </row>
    <row r="1187" customFormat="false" ht="15" hidden="false" customHeight="false" outlineLevel="0" collapsed="false">
      <c r="G1187" s="11"/>
      <c r="I1187" s="2"/>
    </row>
    <row r="1188" customFormat="false" ht="15" hidden="false" customHeight="false" outlineLevel="0" collapsed="false">
      <c r="G1188" s="11" t="s">
        <v>221</v>
      </c>
      <c r="I1188" s="2"/>
    </row>
    <row r="1189" customFormat="false" ht="15" hidden="false" customHeight="false" outlineLevel="0" collapsed="false">
      <c r="C1189" s="3" t="s">
        <v>124</v>
      </c>
      <c r="D1189" s="3" t="n">
        <v>29</v>
      </c>
      <c r="E1189" s="3" t="n">
        <v>8</v>
      </c>
      <c r="F1189" s="3" t="n">
        <v>1964</v>
      </c>
      <c r="G1189" s="11" t="s">
        <v>373</v>
      </c>
      <c r="H1189" s="3" t="s">
        <v>22</v>
      </c>
      <c r="I1189" s="2" t="s">
        <v>217</v>
      </c>
      <c r="J1189" s="3" t="n">
        <v>11</v>
      </c>
      <c r="K1189" s="3" t="s">
        <v>22</v>
      </c>
      <c r="L1189" s="3" t="n">
        <v>10</v>
      </c>
      <c r="N1189" s="3" t="n">
        <v>400</v>
      </c>
      <c r="O1189" s="4" t="s">
        <v>378</v>
      </c>
    </row>
    <row r="1190" customFormat="false" ht="15" hidden="false" customHeight="false" outlineLevel="0" collapsed="false">
      <c r="C1190" s="3" t="s">
        <v>124</v>
      </c>
      <c r="D1190" s="3" t="n">
        <v>5</v>
      </c>
      <c r="E1190" s="3" t="n">
        <v>9</v>
      </c>
      <c r="F1190" s="3" t="n">
        <v>1964</v>
      </c>
      <c r="G1190" s="11" t="s">
        <v>217</v>
      </c>
      <c r="H1190" s="3" t="s">
        <v>22</v>
      </c>
      <c r="I1190" s="2" t="s">
        <v>373</v>
      </c>
      <c r="J1190" s="3" t="n">
        <v>17</v>
      </c>
      <c r="K1190" s="3" t="s">
        <v>22</v>
      </c>
      <c r="L1190" s="3" t="n">
        <v>6</v>
      </c>
      <c r="N1190" s="3" t="n">
        <v>209</v>
      </c>
      <c r="O1190" s="4" t="s">
        <v>120</v>
      </c>
    </row>
    <row r="1191" customFormat="false" ht="15" hidden="false" customHeight="false" outlineLevel="0" collapsed="false">
      <c r="G1191" s="2" t="s">
        <v>425</v>
      </c>
      <c r="I1191" s="2"/>
    </row>
    <row r="1192" customFormat="false" ht="15" hidden="false" customHeight="false" outlineLevel="0" collapsed="false">
      <c r="G1192" s="2"/>
      <c r="I1192" s="2"/>
    </row>
    <row r="1193" customFormat="false" ht="15" hidden="false" customHeight="false" outlineLevel="0" collapsed="false">
      <c r="G1193" s="2"/>
      <c r="H1193" s="2"/>
      <c r="I1193" s="2"/>
    </row>
    <row r="1194" customFormat="false" ht="15" hidden="false" customHeight="false" outlineLevel="0" collapsed="false">
      <c r="A1194" s="13"/>
      <c r="B1194" s="14" t="s">
        <v>426</v>
      </c>
      <c r="C1194" s="15"/>
      <c r="D1194" s="15"/>
      <c r="E1194" s="15"/>
      <c r="F1194" s="15"/>
      <c r="G1194" s="14" t="s">
        <v>427</v>
      </c>
      <c r="H1194" s="25"/>
      <c r="I1194" s="25"/>
      <c r="J1194" s="15"/>
      <c r="K1194" s="15"/>
      <c r="L1194" s="15"/>
      <c r="M1194" s="17"/>
      <c r="N1194" s="15"/>
      <c r="O1194" s="17"/>
    </row>
    <row r="1195" customFormat="false" ht="15" hidden="false" customHeight="false" outlineLevel="0" collapsed="false">
      <c r="A1195" s="1" t="n">
        <v>1</v>
      </c>
      <c r="B1195" s="2" t="s">
        <v>419</v>
      </c>
      <c r="G1195" s="11" t="s">
        <v>411</v>
      </c>
      <c r="I1195" s="2"/>
    </row>
    <row r="1196" customFormat="false" ht="15" hidden="false" customHeight="false" outlineLevel="0" collapsed="false">
      <c r="A1196" s="1" t="n">
        <v>2</v>
      </c>
      <c r="B1196" s="2" t="s">
        <v>428</v>
      </c>
      <c r="G1196" s="11" t="s">
        <v>421</v>
      </c>
      <c r="H1196" s="3" t="s">
        <v>22</v>
      </c>
      <c r="I1196" s="2" t="s">
        <v>39</v>
      </c>
      <c r="J1196" s="3" t="n">
        <v>30</v>
      </c>
      <c r="K1196" s="3" t="s">
        <v>22</v>
      </c>
      <c r="L1196" s="3" t="n">
        <v>0</v>
      </c>
    </row>
    <row r="1197" customFormat="false" ht="15" hidden="false" customHeight="false" outlineLevel="0" collapsed="false">
      <c r="A1197" s="1" t="n">
        <v>3</v>
      </c>
      <c r="B1197" s="2" t="s">
        <v>373</v>
      </c>
      <c r="G1197" s="2" t="s">
        <v>39</v>
      </c>
      <c r="H1197" s="3" t="s">
        <v>22</v>
      </c>
      <c r="I1197" s="11" t="s">
        <v>421</v>
      </c>
      <c r="J1197" s="3" t="s">
        <v>47</v>
      </c>
    </row>
    <row r="1198" customFormat="false" ht="15" hidden="false" customHeight="false" outlineLevel="0" collapsed="false">
      <c r="B1198" s="2" t="s">
        <v>410</v>
      </c>
      <c r="G1198" s="2"/>
      <c r="I1198" s="2"/>
    </row>
    <row r="1199" customFormat="false" ht="15" hidden="false" customHeight="false" outlineLevel="0" collapsed="false">
      <c r="A1199" s="1" t="n">
        <v>5</v>
      </c>
      <c r="B1199" s="2" t="s">
        <v>403</v>
      </c>
      <c r="G1199" s="11" t="s">
        <v>266</v>
      </c>
      <c r="H1199" s="3" t="s">
        <v>22</v>
      </c>
      <c r="I1199" s="2" t="s">
        <v>429</v>
      </c>
      <c r="J1199" s="3" t="n">
        <v>20</v>
      </c>
      <c r="K1199" s="3" t="s">
        <v>22</v>
      </c>
      <c r="L1199" s="3" t="n">
        <v>9</v>
      </c>
    </row>
    <row r="1200" customFormat="false" ht="15" hidden="false" customHeight="false" outlineLevel="0" collapsed="false">
      <c r="B1200" s="2" t="s">
        <v>266</v>
      </c>
      <c r="G1200" s="2" t="s">
        <v>429</v>
      </c>
      <c r="H1200" s="3" t="s">
        <v>22</v>
      </c>
      <c r="I1200" s="11" t="s">
        <v>266</v>
      </c>
      <c r="J1200" s="3" t="n">
        <v>6</v>
      </c>
      <c r="K1200" s="3" t="s">
        <v>22</v>
      </c>
      <c r="L1200" s="3" t="n">
        <v>2</v>
      </c>
    </row>
    <row r="1201" customFormat="false" ht="15" hidden="false" customHeight="false" outlineLevel="0" collapsed="false">
      <c r="B1201" s="2" t="s">
        <v>364</v>
      </c>
      <c r="G1201" s="2"/>
      <c r="I1201" s="2"/>
    </row>
    <row r="1202" customFormat="false" ht="15" hidden="false" customHeight="false" outlineLevel="0" collapsed="false">
      <c r="B1202" s="2" t="s">
        <v>421</v>
      </c>
      <c r="G1202" s="11" t="s">
        <v>373</v>
      </c>
      <c r="H1202" s="3" t="s">
        <v>22</v>
      </c>
      <c r="I1202" s="2" t="s">
        <v>313</v>
      </c>
      <c r="J1202" s="3" t="n">
        <v>13</v>
      </c>
      <c r="K1202" s="3" t="s">
        <v>22</v>
      </c>
      <c r="L1202" s="3" t="n">
        <v>3</v>
      </c>
    </row>
    <row r="1203" customFormat="false" ht="15" hidden="false" customHeight="false" outlineLevel="0" collapsed="false">
      <c r="A1203" s="1" t="n">
        <v>9</v>
      </c>
      <c r="B1203" s="2" t="s">
        <v>39</v>
      </c>
      <c r="G1203" s="2" t="s">
        <v>313</v>
      </c>
      <c r="H1203" s="3" t="s">
        <v>22</v>
      </c>
      <c r="I1203" s="11" t="s">
        <v>373</v>
      </c>
      <c r="J1203" s="3" t="n">
        <v>3</v>
      </c>
      <c r="K1203" s="3" t="s">
        <v>22</v>
      </c>
      <c r="L1203" s="3" t="n">
        <v>19</v>
      </c>
    </row>
    <row r="1204" customFormat="false" ht="15" hidden="false" customHeight="false" outlineLevel="0" collapsed="false">
      <c r="B1204" s="2" t="s">
        <v>429</v>
      </c>
      <c r="G1204" s="2"/>
      <c r="I1204" s="2"/>
    </row>
    <row r="1205" customFormat="false" ht="15" hidden="false" customHeight="false" outlineLevel="0" collapsed="false">
      <c r="B1205" s="2" t="s">
        <v>313</v>
      </c>
      <c r="G1205" s="11" t="s">
        <v>364</v>
      </c>
      <c r="H1205" s="3" t="s">
        <v>22</v>
      </c>
      <c r="I1205" s="2" t="s">
        <v>118</v>
      </c>
      <c r="J1205" s="3" t="n">
        <v>21</v>
      </c>
      <c r="K1205" s="3" t="s">
        <v>22</v>
      </c>
      <c r="L1205" s="3" t="n">
        <v>3</v>
      </c>
    </row>
    <row r="1206" customFormat="false" ht="15" hidden="false" customHeight="false" outlineLevel="0" collapsed="false">
      <c r="B1206" s="2" t="s">
        <v>118</v>
      </c>
      <c r="G1206" s="2" t="s">
        <v>118</v>
      </c>
      <c r="H1206" s="3" t="s">
        <v>22</v>
      </c>
      <c r="I1206" s="11" t="s">
        <v>364</v>
      </c>
      <c r="J1206" s="3" t="n">
        <v>5</v>
      </c>
      <c r="K1206" s="3" t="s">
        <v>22</v>
      </c>
      <c r="L1206" s="3" t="n">
        <v>21</v>
      </c>
    </row>
    <row r="1207" customFormat="false" ht="15" hidden="false" customHeight="false" outlineLevel="0" collapsed="false">
      <c r="B1207" s="2" t="s">
        <v>173</v>
      </c>
      <c r="G1207" s="2"/>
      <c r="I1207" s="2"/>
    </row>
    <row r="1208" customFormat="false" ht="15" hidden="false" customHeight="false" outlineLevel="0" collapsed="false">
      <c r="B1208" s="2" t="s">
        <v>108</v>
      </c>
      <c r="G1208" s="11" t="s">
        <v>428</v>
      </c>
      <c r="H1208" s="3" t="s">
        <v>22</v>
      </c>
      <c r="I1208" s="2" t="s">
        <v>173</v>
      </c>
      <c r="J1208" s="3" t="n">
        <v>17</v>
      </c>
      <c r="K1208" s="3" t="s">
        <v>22</v>
      </c>
      <c r="L1208" s="3" t="n">
        <v>4</v>
      </c>
    </row>
    <row r="1209" customFormat="false" ht="15" hidden="false" customHeight="false" outlineLevel="0" collapsed="false">
      <c r="B1209" s="2" t="s">
        <v>207</v>
      </c>
      <c r="G1209" s="2" t="s">
        <v>173</v>
      </c>
      <c r="H1209" s="3" t="s">
        <v>22</v>
      </c>
      <c r="I1209" s="11" t="s">
        <v>428</v>
      </c>
      <c r="J1209" s="3" t="n">
        <v>4</v>
      </c>
      <c r="K1209" s="3" t="s">
        <v>22</v>
      </c>
      <c r="L1209" s="3" t="n">
        <v>16</v>
      </c>
    </row>
    <row r="1210" customFormat="false" ht="15" hidden="false" customHeight="false" outlineLevel="0" collapsed="false">
      <c r="B1210" s="2" t="s">
        <v>315</v>
      </c>
      <c r="G1210" s="2"/>
      <c r="I1210" s="2"/>
    </row>
    <row r="1211" customFormat="false" ht="15" hidden="false" customHeight="false" outlineLevel="0" collapsed="false">
      <c r="G1211" s="2" t="s">
        <v>403</v>
      </c>
      <c r="H1211" s="3" t="s">
        <v>22</v>
      </c>
      <c r="I1211" s="11" t="s">
        <v>108</v>
      </c>
      <c r="J1211" s="3" t="n">
        <v>7</v>
      </c>
      <c r="K1211" s="3" t="s">
        <v>22</v>
      </c>
      <c r="L1211" s="3" t="n">
        <v>12</v>
      </c>
    </row>
    <row r="1212" customFormat="false" ht="15" hidden="false" customHeight="false" outlineLevel="0" collapsed="false">
      <c r="G1212" s="2" t="s">
        <v>108</v>
      </c>
      <c r="H1212" s="3" t="s">
        <v>22</v>
      </c>
      <c r="I1212" s="11" t="s">
        <v>403</v>
      </c>
      <c r="J1212" s="3" t="n">
        <v>4</v>
      </c>
      <c r="K1212" s="3" t="s">
        <v>22</v>
      </c>
      <c r="L1212" s="3" t="n">
        <v>12</v>
      </c>
    </row>
    <row r="1213" customFormat="false" ht="15" hidden="false" customHeight="false" outlineLevel="0" collapsed="false">
      <c r="G1213" s="2"/>
      <c r="I1213" s="2"/>
    </row>
    <row r="1214" customFormat="false" ht="15" hidden="false" customHeight="false" outlineLevel="0" collapsed="false">
      <c r="G1214" s="11" t="s">
        <v>419</v>
      </c>
      <c r="H1214" s="3" t="s">
        <v>22</v>
      </c>
      <c r="I1214" s="2" t="s">
        <v>207</v>
      </c>
      <c r="J1214" s="3" t="n">
        <v>30</v>
      </c>
      <c r="K1214" s="3" t="s">
        <v>22</v>
      </c>
      <c r="L1214" s="3" t="n">
        <v>6</v>
      </c>
    </row>
    <row r="1215" customFormat="false" ht="15" hidden="false" customHeight="false" outlineLevel="0" collapsed="false">
      <c r="G1215" s="2" t="s">
        <v>207</v>
      </c>
      <c r="H1215" s="3" t="s">
        <v>22</v>
      </c>
      <c r="I1215" s="11" t="s">
        <v>419</v>
      </c>
      <c r="J1215" s="3" t="n">
        <v>2</v>
      </c>
      <c r="K1215" s="3" t="s">
        <v>22</v>
      </c>
      <c r="L1215" s="3" t="n">
        <v>8</v>
      </c>
    </row>
    <row r="1216" customFormat="false" ht="15" hidden="false" customHeight="false" outlineLevel="0" collapsed="false">
      <c r="G1216" s="2"/>
      <c r="I1216" s="2"/>
    </row>
    <row r="1217" customFormat="false" ht="15" hidden="false" customHeight="false" outlineLevel="0" collapsed="false">
      <c r="G1217" s="11" t="s">
        <v>410</v>
      </c>
      <c r="H1217" s="3" t="s">
        <v>22</v>
      </c>
      <c r="I1217" s="2" t="s">
        <v>315</v>
      </c>
      <c r="J1217" s="3" t="n">
        <v>8</v>
      </c>
      <c r="K1217" s="3" t="s">
        <v>22</v>
      </c>
      <c r="L1217" s="3" t="n">
        <v>5</v>
      </c>
    </row>
    <row r="1218" customFormat="false" ht="15" hidden="false" customHeight="false" outlineLevel="0" collapsed="false">
      <c r="G1218" s="2" t="s">
        <v>315</v>
      </c>
      <c r="H1218" s="3" t="s">
        <v>22</v>
      </c>
      <c r="I1218" s="11" t="s">
        <v>410</v>
      </c>
      <c r="J1218" s="3" t="n">
        <v>11</v>
      </c>
      <c r="K1218" s="3" t="s">
        <v>22</v>
      </c>
      <c r="L1218" s="3" t="n">
        <v>9</v>
      </c>
    </row>
    <row r="1219" customFormat="false" ht="15" hidden="false" customHeight="false" outlineLevel="0" collapsed="false">
      <c r="G1219" s="2"/>
      <c r="I1219" s="2"/>
    </row>
    <row r="1220" customFormat="false" ht="15" hidden="false" customHeight="false" outlineLevel="0" collapsed="false">
      <c r="G1220" s="11" t="s">
        <v>414</v>
      </c>
      <c r="I1220" s="2"/>
    </row>
    <row r="1221" customFormat="false" ht="15" hidden="false" customHeight="false" outlineLevel="0" collapsed="false">
      <c r="G1221" s="11" t="s">
        <v>428</v>
      </c>
      <c r="H1221" s="3" t="s">
        <v>22</v>
      </c>
      <c r="I1221" s="2" t="s">
        <v>403</v>
      </c>
      <c r="J1221" s="3" t="n">
        <v>10</v>
      </c>
      <c r="K1221" s="3" t="s">
        <v>22</v>
      </c>
      <c r="L1221" s="3" t="n">
        <v>6</v>
      </c>
    </row>
    <row r="1222" customFormat="false" ht="15" hidden="false" customHeight="false" outlineLevel="0" collapsed="false">
      <c r="G1222" s="11" t="s">
        <v>410</v>
      </c>
      <c r="H1222" s="3" t="s">
        <v>22</v>
      </c>
      <c r="I1222" s="2" t="s">
        <v>266</v>
      </c>
      <c r="J1222" s="3" t="n">
        <v>11</v>
      </c>
      <c r="K1222" s="3" t="s">
        <v>22</v>
      </c>
      <c r="L1222" s="3" t="n">
        <v>6</v>
      </c>
    </row>
    <row r="1223" customFormat="false" ht="15" hidden="false" customHeight="false" outlineLevel="0" collapsed="false">
      <c r="G1223" s="2" t="s">
        <v>364</v>
      </c>
      <c r="H1223" s="3" t="s">
        <v>22</v>
      </c>
      <c r="I1223" s="11" t="s">
        <v>419</v>
      </c>
      <c r="J1223" s="3" t="n">
        <v>6</v>
      </c>
      <c r="K1223" s="3" t="s">
        <v>22</v>
      </c>
      <c r="L1223" s="3" t="n">
        <v>8</v>
      </c>
    </row>
    <row r="1224" customFormat="false" ht="15" hidden="false" customHeight="false" outlineLevel="0" collapsed="false">
      <c r="G1224" s="11" t="s">
        <v>373</v>
      </c>
      <c r="H1224" s="3" t="s">
        <v>22</v>
      </c>
      <c r="I1224" s="2" t="s">
        <v>421</v>
      </c>
      <c r="J1224" s="3" t="n">
        <v>12</v>
      </c>
      <c r="K1224" s="3" t="s">
        <v>22</v>
      </c>
      <c r="L1224" s="3" t="n">
        <v>8</v>
      </c>
    </row>
    <row r="1225" customFormat="false" ht="15" hidden="false" customHeight="false" outlineLevel="0" collapsed="false">
      <c r="G1225" s="2"/>
      <c r="I1225" s="2"/>
    </row>
    <row r="1226" customFormat="false" ht="15" hidden="false" customHeight="false" outlineLevel="0" collapsed="false">
      <c r="G1226" s="11" t="s">
        <v>415</v>
      </c>
      <c r="I1226" s="2"/>
    </row>
    <row r="1227" customFormat="false" ht="15" hidden="false" customHeight="false" outlineLevel="0" collapsed="false">
      <c r="G1227" s="11" t="s">
        <v>419</v>
      </c>
      <c r="H1227" s="3" t="s">
        <v>22</v>
      </c>
      <c r="I1227" s="2" t="s">
        <v>373</v>
      </c>
      <c r="J1227" s="3" t="n">
        <v>8</v>
      </c>
      <c r="K1227" s="3" t="s">
        <v>22</v>
      </c>
      <c r="L1227" s="3" t="n">
        <v>7</v>
      </c>
    </row>
    <row r="1228" customFormat="false" ht="15" hidden="false" customHeight="false" outlineLevel="0" collapsed="false">
      <c r="D1228" s="3" t="n">
        <v>29</v>
      </c>
      <c r="E1228" s="3" t="n">
        <v>8</v>
      </c>
      <c r="F1228" s="3" t="n">
        <v>1965</v>
      </c>
      <c r="G1228" s="11" t="s">
        <v>428</v>
      </c>
      <c r="H1228" s="3" t="s">
        <v>22</v>
      </c>
      <c r="I1228" s="2" t="s">
        <v>410</v>
      </c>
      <c r="J1228" s="3" t="n">
        <v>4</v>
      </c>
      <c r="K1228" s="3" t="s">
        <v>22</v>
      </c>
      <c r="L1228" s="3" t="n">
        <v>2</v>
      </c>
    </row>
    <row r="1229" customFormat="false" ht="15" hidden="false" customHeight="false" outlineLevel="0" collapsed="false">
      <c r="G1229" s="2"/>
      <c r="I1229" s="2"/>
    </row>
    <row r="1230" customFormat="false" ht="15" hidden="false" customHeight="false" outlineLevel="0" collapsed="false">
      <c r="G1230" s="11" t="s">
        <v>221</v>
      </c>
      <c r="I1230" s="2"/>
    </row>
    <row r="1231" customFormat="false" ht="15" hidden="false" customHeight="false" outlineLevel="0" collapsed="false">
      <c r="G1231" s="2" t="s">
        <v>428</v>
      </c>
      <c r="H1231" s="3" t="s">
        <v>22</v>
      </c>
      <c r="I1231" s="11" t="s">
        <v>419</v>
      </c>
      <c r="J1231" s="3" t="n">
        <v>7</v>
      </c>
      <c r="K1231" s="3" t="s">
        <v>22</v>
      </c>
      <c r="L1231" s="3" t="n">
        <v>15</v>
      </c>
    </row>
    <row r="1232" customFormat="false" ht="15" hidden="false" customHeight="false" outlineLevel="0" collapsed="false">
      <c r="G1232" s="2" t="s">
        <v>419</v>
      </c>
      <c r="H1232" s="3" t="s">
        <v>22</v>
      </c>
      <c r="I1232" s="11" t="s">
        <v>428</v>
      </c>
      <c r="J1232" s="3" t="n">
        <v>3</v>
      </c>
      <c r="K1232" s="3" t="s">
        <v>22</v>
      </c>
      <c r="L1232" s="3" t="n">
        <v>4</v>
      </c>
    </row>
    <row r="1233" customFormat="false" ht="15" hidden="false" customHeight="false" outlineLevel="0" collapsed="false">
      <c r="G1233" s="2" t="s">
        <v>430</v>
      </c>
      <c r="I1233" s="2"/>
    </row>
    <row r="1234" customFormat="false" ht="15" hidden="false" customHeight="false" outlineLevel="0" collapsed="false">
      <c r="G1234" s="2"/>
      <c r="I1234" s="2"/>
    </row>
    <row r="1235" customFormat="false" ht="15" hidden="false" customHeight="false" outlineLevel="0" collapsed="false">
      <c r="G1235" s="2"/>
      <c r="I1235" s="2"/>
    </row>
    <row r="1236" customFormat="false" ht="15" hidden="false" customHeight="false" outlineLevel="0" collapsed="false">
      <c r="A1236" s="13"/>
      <c r="B1236" s="14" t="s">
        <v>431</v>
      </c>
      <c r="C1236" s="15"/>
      <c r="D1236" s="15"/>
      <c r="E1236" s="15"/>
      <c r="F1236" s="15"/>
      <c r="G1236" s="14" t="s">
        <v>432</v>
      </c>
      <c r="H1236" s="25"/>
      <c r="I1236" s="25"/>
      <c r="J1236" s="15"/>
      <c r="K1236" s="15"/>
      <c r="L1236" s="15"/>
      <c r="M1236" s="17"/>
      <c r="N1236" s="15"/>
      <c r="O1236" s="17"/>
    </row>
    <row r="1237" customFormat="false" ht="15" hidden="false" customHeight="false" outlineLevel="0" collapsed="false">
      <c r="A1237" s="1" t="n">
        <v>1</v>
      </c>
      <c r="B1237" s="2" t="s">
        <v>217</v>
      </c>
      <c r="G1237" s="11" t="s">
        <v>411</v>
      </c>
      <c r="H1237" s="2"/>
      <c r="I1237" s="2"/>
    </row>
    <row r="1238" customFormat="false" ht="15" hidden="false" customHeight="false" outlineLevel="0" collapsed="false">
      <c r="A1238" s="1" t="n">
        <v>2</v>
      </c>
      <c r="B1238" s="2" t="s">
        <v>373</v>
      </c>
      <c r="G1238" s="2" t="s">
        <v>207</v>
      </c>
      <c r="H1238" s="2"/>
      <c r="I1238" s="2"/>
    </row>
    <row r="1239" customFormat="false" ht="15" hidden="false" customHeight="false" outlineLevel="0" collapsed="false">
      <c r="A1239" s="1" t="n">
        <v>3</v>
      </c>
      <c r="B1239" s="2" t="s">
        <v>207</v>
      </c>
      <c r="G1239" s="2"/>
      <c r="H1239" s="2"/>
      <c r="I1239" s="2" t="s">
        <v>207</v>
      </c>
    </row>
    <row r="1240" customFormat="false" ht="15" hidden="false" customHeight="false" outlineLevel="0" collapsed="false">
      <c r="B1240" s="2" t="s">
        <v>403</v>
      </c>
      <c r="G1240" s="2"/>
      <c r="H1240" s="2"/>
      <c r="I1240" s="2"/>
    </row>
    <row r="1241" customFormat="false" ht="15" hidden="false" customHeight="false" outlineLevel="0" collapsed="false">
      <c r="A1241" s="1" t="n">
        <v>5</v>
      </c>
      <c r="B1241" s="2" t="s">
        <v>64</v>
      </c>
      <c r="G1241" s="2" t="s">
        <v>64</v>
      </c>
      <c r="H1241" s="2"/>
      <c r="I1241" s="2"/>
    </row>
    <row r="1242" customFormat="false" ht="15" hidden="false" customHeight="false" outlineLevel="0" collapsed="false">
      <c r="B1242" s="2" t="s">
        <v>266</v>
      </c>
      <c r="G1242" s="2"/>
      <c r="H1242" s="2"/>
      <c r="I1242" s="2" t="s">
        <v>64</v>
      </c>
    </row>
    <row r="1243" customFormat="false" ht="15" hidden="false" customHeight="false" outlineLevel="0" collapsed="false">
      <c r="B1243" s="2" t="s">
        <v>421</v>
      </c>
      <c r="G1243" s="2"/>
      <c r="H1243" s="2"/>
      <c r="I1243" s="2"/>
    </row>
    <row r="1244" customFormat="false" ht="15" hidden="false" customHeight="false" outlineLevel="0" collapsed="false">
      <c r="B1244" s="2" t="s">
        <v>336</v>
      </c>
      <c r="F1244" s="3" t="n">
        <v>1966</v>
      </c>
      <c r="G1244" s="2" t="s">
        <v>266</v>
      </c>
      <c r="H1244" s="2" t="s">
        <v>22</v>
      </c>
      <c r="I1244" s="2" t="s">
        <v>313</v>
      </c>
      <c r="J1244" s="3" t="n">
        <v>16</v>
      </c>
      <c r="K1244" s="3" t="s">
        <v>22</v>
      </c>
      <c r="L1244" s="3" t="n">
        <v>5</v>
      </c>
    </row>
    <row r="1245" customFormat="false" ht="15" hidden="false" customHeight="false" outlineLevel="0" collapsed="false">
      <c r="A1245" s="1" t="n">
        <v>9</v>
      </c>
      <c r="D1245" s="3" t="n">
        <v>12</v>
      </c>
      <c r="E1245" s="3" t="n">
        <v>8</v>
      </c>
      <c r="F1245" s="3" t="n">
        <v>1966</v>
      </c>
      <c r="G1245" s="2" t="s">
        <v>313</v>
      </c>
      <c r="H1245" s="2"/>
      <c r="I1245" s="2" t="s">
        <v>266</v>
      </c>
      <c r="J1245" s="3" t="n">
        <v>4</v>
      </c>
      <c r="K1245" s="3" t="s">
        <v>22</v>
      </c>
      <c r="L1245" s="3" t="n">
        <v>9</v>
      </c>
    </row>
    <row r="1246" customFormat="false" ht="15" hidden="false" customHeight="false" outlineLevel="0" collapsed="false">
      <c r="G1246" s="2"/>
      <c r="H1246" s="2"/>
      <c r="I1246" s="2"/>
    </row>
    <row r="1247" customFormat="false" ht="15" hidden="false" customHeight="false" outlineLevel="0" collapsed="false">
      <c r="G1247" s="2" t="s">
        <v>373</v>
      </c>
      <c r="H1247" s="2"/>
      <c r="I1247" s="2"/>
    </row>
    <row r="1248" customFormat="false" ht="15" hidden="false" customHeight="false" outlineLevel="0" collapsed="false">
      <c r="G1248" s="2"/>
      <c r="H1248" s="2"/>
      <c r="I1248" s="2" t="s">
        <v>373</v>
      </c>
    </row>
    <row r="1249" customFormat="false" ht="15" hidden="false" customHeight="false" outlineLevel="0" collapsed="false">
      <c r="G1249" s="2"/>
      <c r="H1249" s="2"/>
      <c r="I1249" s="2"/>
    </row>
    <row r="1250" customFormat="false" ht="15" hidden="false" customHeight="false" outlineLevel="0" collapsed="false">
      <c r="G1250" s="2" t="s">
        <v>403</v>
      </c>
      <c r="H1250" s="2"/>
      <c r="I1250" s="2"/>
    </row>
    <row r="1251" customFormat="false" ht="15" hidden="false" customHeight="false" outlineLevel="0" collapsed="false">
      <c r="G1251" s="2"/>
      <c r="H1251" s="2"/>
      <c r="I1251" s="2" t="s">
        <v>403</v>
      </c>
    </row>
    <row r="1252" customFormat="false" ht="15" hidden="false" customHeight="false" outlineLevel="0" collapsed="false">
      <c r="G1252" s="2"/>
      <c r="H1252" s="2"/>
      <c r="I1252" s="2"/>
    </row>
    <row r="1253" customFormat="false" ht="15" hidden="false" customHeight="false" outlineLevel="0" collapsed="false">
      <c r="G1253" s="2" t="s">
        <v>421</v>
      </c>
      <c r="H1253" s="2"/>
      <c r="I1253" s="2"/>
    </row>
    <row r="1254" customFormat="false" ht="15" hidden="false" customHeight="false" outlineLevel="0" collapsed="false">
      <c r="G1254" s="2"/>
      <c r="H1254" s="2"/>
      <c r="I1254" s="2" t="s">
        <v>421</v>
      </c>
    </row>
    <row r="1255" customFormat="false" ht="15" hidden="false" customHeight="false" outlineLevel="0" collapsed="false">
      <c r="G1255" s="2"/>
      <c r="H1255" s="2"/>
      <c r="I1255" s="2"/>
    </row>
    <row r="1256" customFormat="false" ht="15" hidden="false" customHeight="false" outlineLevel="0" collapsed="false">
      <c r="G1256" s="2" t="s">
        <v>217</v>
      </c>
      <c r="H1256" s="2"/>
      <c r="I1256" s="2"/>
    </row>
    <row r="1257" customFormat="false" ht="15" hidden="false" customHeight="false" outlineLevel="0" collapsed="false">
      <c r="G1257" s="2"/>
      <c r="H1257" s="2"/>
      <c r="I1257" s="2" t="s">
        <v>217</v>
      </c>
    </row>
    <row r="1258" customFormat="false" ht="15" hidden="false" customHeight="false" outlineLevel="0" collapsed="false">
      <c r="G1258" s="2"/>
      <c r="H1258" s="2"/>
      <c r="I1258" s="2"/>
    </row>
    <row r="1259" customFormat="false" ht="15" hidden="false" customHeight="false" outlineLevel="0" collapsed="false">
      <c r="G1259" s="2" t="s">
        <v>336</v>
      </c>
      <c r="H1259" s="2"/>
      <c r="I1259" s="2"/>
    </row>
    <row r="1260" customFormat="false" ht="15" hidden="false" customHeight="false" outlineLevel="0" collapsed="false">
      <c r="G1260" s="2"/>
      <c r="H1260" s="2"/>
      <c r="I1260" s="2" t="s">
        <v>336</v>
      </c>
    </row>
    <row r="1261" customFormat="false" ht="15" hidden="false" customHeight="false" outlineLevel="0" collapsed="false">
      <c r="G1261" s="2"/>
      <c r="H1261" s="2"/>
      <c r="I1261" s="2"/>
    </row>
    <row r="1262" customFormat="false" ht="15" hidden="false" customHeight="false" outlineLevel="0" collapsed="false">
      <c r="G1262" s="11" t="s">
        <v>414</v>
      </c>
      <c r="H1262" s="2"/>
      <c r="I1262" s="2"/>
    </row>
    <row r="1263" customFormat="false" ht="15" hidden="false" customHeight="false" outlineLevel="0" collapsed="false">
      <c r="G1263" s="11" t="s">
        <v>207</v>
      </c>
      <c r="H1263" s="2"/>
      <c r="I1263" s="2" t="s">
        <v>64</v>
      </c>
      <c r="J1263" s="3" t="n">
        <v>21</v>
      </c>
      <c r="K1263" s="3" t="s">
        <v>22</v>
      </c>
      <c r="L1263" s="3" t="n">
        <v>9</v>
      </c>
    </row>
    <row r="1264" customFormat="false" ht="15" hidden="false" customHeight="false" outlineLevel="0" collapsed="false">
      <c r="G1264" s="2" t="s">
        <v>266</v>
      </c>
      <c r="H1264" s="2"/>
      <c r="I1264" s="11" t="s">
        <v>373</v>
      </c>
      <c r="J1264" s="3" t="n">
        <v>3</v>
      </c>
      <c r="K1264" s="3" t="s">
        <v>22</v>
      </c>
      <c r="L1264" s="3" t="n">
        <v>9</v>
      </c>
    </row>
    <row r="1265" customFormat="false" ht="15" hidden="false" customHeight="false" outlineLevel="0" collapsed="false">
      <c r="G1265" s="11" t="s">
        <v>403</v>
      </c>
      <c r="H1265" s="2"/>
      <c r="I1265" s="2" t="s">
        <v>421</v>
      </c>
      <c r="J1265" s="3" t="n">
        <v>21</v>
      </c>
      <c r="K1265" s="3" t="s">
        <v>22</v>
      </c>
      <c r="L1265" s="3" t="n">
        <v>3</v>
      </c>
    </row>
    <row r="1266" customFormat="false" ht="15" hidden="false" customHeight="false" outlineLevel="0" collapsed="false">
      <c r="G1266" s="11" t="s">
        <v>217</v>
      </c>
      <c r="H1266" s="2"/>
      <c r="I1266" s="2" t="s">
        <v>336</v>
      </c>
      <c r="J1266" s="3" t="n">
        <v>22</v>
      </c>
      <c r="K1266" s="3" t="s">
        <v>22</v>
      </c>
      <c r="L1266" s="3" t="n">
        <v>3</v>
      </c>
    </row>
    <row r="1267" customFormat="false" ht="15" hidden="false" customHeight="false" outlineLevel="0" collapsed="false">
      <c r="G1267" s="2"/>
      <c r="H1267" s="2"/>
      <c r="I1267" s="2"/>
    </row>
    <row r="1268" customFormat="false" ht="15" hidden="false" customHeight="false" outlineLevel="0" collapsed="false">
      <c r="G1268" s="11" t="s">
        <v>415</v>
      </c>
      <c r="H1268" s="2"/>
      <c r="I1268" s="2"/>
    </row>
    <row r="1269" customFormat="false" ht="15" hidden="false" customHeight="false" outlineLevel="0" collapsed="false">
      <c r="G1269" s="11" t="s">
        <v>373</v>
      </c>
      <c r="H1269" s="2"/>
      <c r="I1269" s="2" t="s">
        <v>207</v>
      </c>
      <c r="J1269" s="3" t="n">
        <v>13</v>
      </c>
      <c r="K1269" s="3" t="s">
        <v>22</v>
      </c>
      <c r="L1269" s="3" t="n">
        <v>3</v>
      </c>
    </row>
    <row r="1270" customFormat="false" ht="15" hidden="false" customHeight="false" outlineLevel="0" collapsed="false">
      <c r="G1270" s="11" t="s">
        <v>217</v>
      </c>
      <c r="H1270" s="2"/>
      <c r="I1270" s="2" t="s">
        <v>403</v>
      </c>
      <c r="J1270" s="3" t="n">
        <v>10</v>
      </c>
      <c r="K1270" s="3" t="s">
        <v>22</v>
      </c>
      <c r="L1270" s="3" t="n">
        <v>9</v>
      </c>
    </row>
    <row r="1271" customFormat="false" ht="15" hidden="false" customHeight="false" outlineLevel="0" collapsed="false">
      <c r="G1271" s="2"/>
      <c r="H1271" s="2"/>
      <c r="I1271" s="2"/>
    </row>
    <row r="1272" customFormat="false" ht="15" hidden="false" customHeight="false" outlineLevel="0" collapsed="false">
      <c r="G1272" s="11" t="s">
        <v>221</v>
      </c>
      <c r="H1272" s="2"/>
      <c r="I1272" s="2"/>
    </row>
    <row r="1273" customFormat="false" ht="15" hidden="false" customHeight="false" outlineLevel="0" collapsed="false">
      <c r="G1273" s="11" t="s">
        <v>217</v>
      </c>
      <c r="H1273" s="2"/>
      <c r="I1273" s="2" t="s">
        <v>373</v>
      </c>
      <c r="J1273" s="3" t="n">
        <v>8</v>
      </c>
      <c r="K1273" s="3" t="s">
        <v>22</v>
      </c>
      <c r="L1273" s="3" t="n">
        <v>3</v>
      </c>
    </row>
    <row r="1274" customFormat="false" ht="15" hidden="false" customHeight="false" outlineLevel="0" collapsed="false">
      <c r="G1274" s="11" t="s">
        <v>373</v>
      </c>
      <c r="H1274" s="2"/>
      <c r="I1274" s="2" t="s">
        <v>217</v>
      </c>
      <c r="J1274" s="3" t="n">
        <v>8</v>
      </c>
      <c r="K1274" s="3" t="s">
        <v>22</v>
      </c>
      <c r="L1274" s="3" t="n">
        <v>6</v>
      </c>
    </row>
    <row r="1275" customFormat="false" ht="15" hidden="false" customHeight="false" outlineLevel="0" collapsed="false">
      <c r="G1275" s="2" t="s">
        <v>433</v>
      </c>
      <c r="H1275" s="2"/>
      <c r="I1275" s="2"/>
    </row>
    <row r="1276" customFormat="false" ht="15" hidden="false" customHeight="false" outlineLevel="0" collapsed="false">
      <c r="G1276" s="11"/>
      <c r="H1276" s="2"/>
      <c r="I1276" s="2"/>
    </row>
    <row r="1277" customFormat="false" ht="15" hidden="false" customHeight="false" outlineLevel="0" collapsed="false">
      <c r="G1277" s="11"/>
      <c r="H1277" s="2"/>
      <c r="I1277" s="2"/>
    </row>
    <row r="1278" customFormat="false" ht="15" hidden="false" customHeight="false" outlineLevel="0" collapsed="false">
      <c r="A1278" s="13"/>
      <c r="B1278" s="14" t="s">
        <v>434</v>
      </c>
      <c r="C1278" s="15"/>
      <c r="D1278" s="15"/>
      <c r="E1278" s="15"/>
      <c r="F1278" s="15"/>
      <c r="G1278" s="14" t="s">
        <v>435</v>
      </c>
      <c r="H1278" s="25"/>
      <c r="I1278" s="25"/>
      <c r="J1278" s="15"/>
      <c r="K1278" s="15"/>
      <c r="L1278" s="15"/>
      <c r="M1278" s="17"/>
      <c r="N1278" s="15"/>
      <c r="O1278" s="17"/>
    </row>
    <row r="1279" customFormat="false" ht="15" hidden="false" customHeight="false" outlineLevel="0" collapsed="false">
      <c r="A1279" s="1" t="n">
        <v>1</v>
      </c>
      <c r="B1279" s="2" t="s">
        <v>403</v>
      </c>
      <c r="G1279" s="11" t="s">
        <v>436</v>
      </c>
      <c r="H1279" s="2"/>
      <c r="I1279" s="2"/>
    </row>
    <row r="1280" customFormat="false" ht="15" hidden="false" customHeight="false" outlineLevel="0" collapsed="false">
      <c r="A1280" s="1" t="n">
        <v>2</v>
      </c>
      <c r="B1280" s="2" t="s">
        <v>410</v>
      </c>
      <c r="D1280" s="3" t="n">
        <v>16</v>
      </c>
      <c r="E1280" s="3" t="n">
        <v>7</v>
      </c>
      <c r="F1280" s="3" t="n">
        <v>1967</v>
      </c>
      <c r="G1280" s="2" t="s">
        <v>313</v>
      </c>
      <c r="H1280" s="12" t="s">
        <v>22</v>
      </c>
      <c r="I1280" s="2" t="s">
        <v>351</v>
      </c>
      <c r="J1280" s="3" t="n">
        <v>26</v>
      </c>
      <c r="K1280" s="12" t="s">
        <v>22</v>
      </c>
      <c r="L1280" s="3" t="n">
        <v>3</v>
      </c>
    </row>
    <row r="1281" customFormat="false" ht="15" hidden="false" customHeight="false" outlineLevel="0" collapsed="false">
      <c r="A1281" s="1" t="n">
        <v>3</v>
      </c>
      <c r="B1281" s="2" t="s">
        <v>266</v>
      </c>
      <c r="F1281" s="3" t="n">
        <v>1967</v>
      </c>
      <c r="G1281" s="2" t="s">
        <v>351</v>
      </c>
      <c r="H1281" s="12" t="s">
        <v>22</v>
      </c>
      <c r="I1281" s="2" t="s">
        <v>266</v>
      </c>
      <c r="J1281" s="3" t="n">
        <v>5</v>
      </c>
      <c r="K1281" s="12" t="s">
        <v>22</v>
      </c>
      <c r="L1281" s="3" t="n">
        <v>28</v>
      </c>
    </row>
    <row r="1282" customFormat="false" ht="15" hidden="false" customHeight="false" outlineLevel="0" collapsed="false">
      <c r="B1282" s="2" t="s">
        <v>64</v>
      </c>
      <c r="D1282" s="3" t="n">
        <v>1</v>
      </c>
      <c r="E1282" s="3" t="n">
        <v>8</v>
      </c>
      <c r="F1282" s="3" t="n">
        <v>1967</v>
      </c>
      <c r="G1282" s="2" t="s">
        <v>266</v>
      </c>
      <c r="H1282" s="12" t="s">
        <v>22</v>
      </c>
      <c r="I1282" s="2" t="s">
        <v>313</v>
      </c>
      <c r="J1282" s="3" t="n">
        <v>13</v>
      </c>
      <c r="K1282" s="12" t="s">
        <v>22</v>
      </c>
      <c r="L1282" s="3" t="n">
        <v>12</v>
      </c>
    </row>
    <row r="1283" customFormat="false" ht="15" hidden="false" customHeight="false" outlineLevel="0" collapsed="false">
      <c r="A1283" s="1" t="n">
        <v>5</v>
      </c>
      <c r="B1283" s="2" t="s">
        <v>437</v>
      </c>
      <c r="G1283" s="2" t="s">
        <v>410</v>
      </c>
      <c r="H1283" s="12"/>
      <c r="I1283" s="2"/>
      <c r="K1283" s="12"/>
    </row>
    <row r="1284" customFormat="false" ht="15" hidden="false" customHeight="false" outlineLevel="0" collapsed="false">
      <c r="B1284" s="2" t="s">
        <v>395</v>
      </c>
      <c r="G1284" s="2"/>
      <c r="H1284" s="12"/>
      <c r="I1284" s="2"/>
      <c r="K1284" s="12"/>
    </row>
    <row r="1285" customFormat="false" ht="15" hidden="false" customHeight="false" outlineLevel="0" collapsed="false">
      <c r="G1285" s="2"/>
      <c r="H1285" s="12"/>
      <c r="I1285" s="2"/>
      <c r="K1285" s="12"/>
    </row>
    <row r="1286" customFormat="false" ht="15" hidden="false" customHeight="false" outlineLevel="0" collapsed="false">
      <c r="G1286" s="2" t="s">
        <v>437</v>
      </c>
      <c r="H1286" s="12"/>
      <c r="I1286" s="2"/>
      <c r="K1286" s="12"/>
    </row>
    <row r="1287" customFormat="false" ht="15" hidden="false" customHeight="false" outlineLevel="0" collapsed="false">
      <c r="G1287" s="2"/>
      <c r="H1287" s="12"/>
      <c r="I1287" s="2"/>
      <c r="K1287" s="12"/>
    </row>
    <row r="1288" customFormat="false" ht="15" hidden="false" customHeight="false" outlineLevel="0" collapsed="false">
      <c r="G1288" s="2"/>
      <c r="H1288" s="12"/>
      <c r="I1288" s="2"/>
      <c r="K1288" s="12"/>
    </row>
    <row r="1289" customFormat="false" ht="15" hidden="false" customHeight="false" outlineLevel="0" collapsed="false">
      <c r="G1289" s="2" t="s">
        <v>403</v>
      </c>
      <c r="H1289" s="12"/>
      <c r="I1289" s="2"/>
      <c r="K1289" s="12"/>
    </row>
    <row r="1290" customFormat="false" ht="15" hidden="false" customHeight="false" outlineLevel="0" collapsed="false">
      <c r="G1290" s="2"/>
      <c r="H1290" s="12"/>
      <c r="I1290" s="2"/>
      <c r="K1290" s="12"/>
    </row>
    <row r="1291" customFormat="false" ht="15" hidden="false" customHeight="false" outlineLevel="0" collapsed="false">
      <c r="G1291" s="2"/>
      <c r="H1291" s="12"/>
      <c r="I1291" s="2"/>
      <c r="K1291" s="12"/>
    </row>
    <row r="1292" customFormat="false" ht="15" hidden="false" customHeight="false" outlineLevel="0" collapsed="false">
      <c r="G1292" s="2" t="s">
        <v>64</v>
      </c>
      <c r="H1292" s="12"/>
      <c r="I1292" s="2"/>
      <c r="K1292" s="12"/>
    </row>
    <row r="1293" customFormat="false" ht="15" hidden="false" customHeight="false" outlineLevel="0" collapsed="false">
      <c r="G1293" s="2"/>
      <c r="H1293" s="12"/>
      <c r="I1293" s="2"/>
      <c r="K1293" s="12"/>
    </row>
    <row r="1294" customFormat="false" ht="15" hidden="false" customHeight="false" outlineLevel="0" collapsed="false">
      <c r="G1294" s="2"/>
      <c r="H1294" s="12"/>
      <c r="I1294" s="2"/>
      <c r="K1294" s="12"/>
    </row>
    <row r="1295" customFormat="false" ht="15" hidden="false" customHeight="false" outlineLevel="0" collapsed="false">
      <c r="G1295" s="2" t="s">
        <v>395</v>
      </c>
      <c r="H1295" s="12"/>
      <c r="I1295" s="2"/>
      <c r="K1295" s="12"/>
    </row>
    <row r="1296" customFormat="false" ht="15" hidden="false" customHeight="false" outlineLevel="0" collapsed="false">
      <c r="G1296" s="2"/>
      <c r="H1296" s="12"/>
      <c r="I1296" s="2"/>
      <c r="K1296" s="12"/>
    </row>
    <row r="1297" customFormat="false" ht="15" hidden="false" customHeight="false" outlineLevel="0" collapsed="false">
      <c r="G1297" s="2"/>
      <c r="H1297" s="12"/>
      <c r="I1297" s="2"/>
      <c r="K1297" s="12"/>
    </row>
    <row r="1298" customFormat="false" ht="15" hidden="false" customHeight="false" outlineLevel="0" collapsed="false">
      <c r="G1298" s="11" t="s">
        <v>281</v>
      </c>
      <c r="H1298" s="12"/>
      <c r="I1298" s="2"/>
      <c r="K1298" s="12"/>
    </row>
    <row r="1299" customFormat="false" ht="15" hidden="false" customHeight="false" outlineLevel="0" collapsed="false">
      <c r="D1299" s="3" t="n">
        <v>26</v>
      </c>
      <c r="E1299" s="3" t="n">
        <v>8</v>
      </c>
      <c r="F1299" s="3" t="n">
        <v>1967</v>
      </c>
      <c r="G1299" s="2" t="s">
        <v>266</v>
      </c>
      <c r="H1299" s="12" t="s">
        <v>22</v>
      </c>
      <c r="I1299" s="2" t="s">
        <v>437</v>
      </c>
      <c r="J1299" s="3" t="n">
        <v>14</v>
      </c>
      <c r="K1299" s="12" t="s">
        <v>22</v>
      </c>
      <c r="L1299" s="3" t="n">
        <v>11</v>
      </c>
      <c r="O1299" s="4" t="s">
        <v>267</v>
      </c>
    </row>
    <row r="1300" customFormat="false" ht="15" hidden="false" customHeight="false" outlineLevel="0" collapsed="false">
      <c r="D1300" s="3" t="n">
        <v>26</v>
      </c>
      <c r="E1300" s="3" t="n">
        <v>8</v>
      </c>
      <c r="F1300" s="3" t="n">
        <v>1967</v>
      </c>
      <c r="G1300" s="2" t="s">
        <v>266</v>
      </c>
      <c r="H1300" s="12" t="s">
        <v>22</v>
      </c>
      <c r="I1300" s="2" t="s">
        <v>410</v>
      </c>
      <c r="J1300" s="3" t="n">
        <v>3</v>
      </c>
      <c r="K1300" s="12" t="s">
        <v>22</v>
      </c>
      <c r="L1300" s="3" t="n">
        <v>14</v>
      </c>
      <c r="O1300" s="4" t="s">
        <v>267</v>
      </c>
    </row>
    <row r="1301" customFormat="false" ht="15" hidden="false" customHeight="false" outlineLevel="0" collapsed="false">
      <c r="D1301" s="3" t="n">
        <v>26</v>
      </c>
      <c r="E1301" s="3" t="n">
        <v>8</v>
      </c>
      <c r="F1301" s="3" t="n">
        <v>1967</v>
      </c>
      <c r="G1301" s="2" t="s">
        <v>410</v>
      </c>
      <c r="H1301" s="12" t="s">
        <v>22</v>
      </c>
      <c r="I1301" s="2" t="s">
        <v>437</v>
      </c>
      <c r="J1301" s="3" t="n">
        <v>6</v>
      </c>
      <c r="K1301" s="12" t="s">
        <v>22</v>
      </c>
      <c r="L1301" s="3" t="n">
        <v>3</v>
      </c>
      <c r="O1301" s="4" t="s">
        <v>267</v>
      </c>
    </row>
    <row r="1302" customFormat="false" ht="15" hidden="false" customHeight="false" outlineLevel="0" collapsed="false">
      <c r="G1302" s="2"/>
      <c r="H1302" s="12"/>
      <c r="I1302" s="2"/>
      <c r="K1302" s="12"/>
    </row>
    <row r="1303" customFormat="false" ht="15" hidden="false" customHeight="false" outlineLevel="0" collapsed="false">
      <c r="F1303" s="3" t="n">
        <v>1967</v>
      </c>
      <c r="G1303" s="2" t="s">
        <v>64</v>
      </c>
      <c r="H1303" s="12" t="s">
        <v>22</v>
      </c>
      <c r="I1303" s="2" t="s">
        <v>403</v>
      </c>
      <c r="J1303" s="3" t="n">
        <v>4</v>
      </c>
      <c r="K1303" s="12" t="s">
        <v>22</v>
      </c>
      <c r="L1303" s="3" t="n">
        <v>11</v>
      </c>
      <c r="O1303" s="4" t="s">
        <v>181</v>
      </c>
    </row>
    <row r="1304" customFormat="false" ht="15" hidden="false" customHeight="false" outlineLevel="0" collapsed="false">
      <c r="F1304" s="3" t="n">
        <v>1967</v>
      </c>
      <c r="G1304" s="2" t="s">
        <v>64</v>
      </c>
      <c r="H1304" s="12" t="s">
        <v>22</v>
      </c>
      <c r="I1304" s="2" t="s">
        <v>395</v>
      </c>
      <c r="J1304" s="3" t="n">
        <v>14</v>
      </c>
      <c r="K1304" s="12" t="s">
        <v>22</v>
      </c>
      <c r="L1304" s="3" t="n">
        <v>3</v>
      </c>
      <c r="O1304" s="4" t="s">
        <v>181</v>
      </c>
    </row>
    <row r="1305" customFormat="false" ht="15" hidden="false" customHeight="false" outlineLevel="0" collapsed="false">
      <c r="F1305" s="3" t="n">
        <v>1967</v>
      </c>
      <c r="G1305" s="2" t="s">
        <v>395</v>
      </c>
      <c r="H1305" s="12" t="s">
        <v>22</v>
      </c>
      <c r="I1305" s="2" t="s">
        <v>403</v>
      </c>
      <c r="J1305" s="3" t="n">
        <v>0</v>
      </c>
      <c r="K1305" s="12" t="s">
        <v>22</v>
      </c>
      <c r="L1305" s="3" t="n">
        <v>14</v>
      </c>
      <c r="O1305" s="4" t="s">
        <v>181</v>
      </c>
    </row>
    <row r="1306" customFormat="false" ht="15" hidden="false" customHeight="false" outlineLevel="0" collapsed="false">
      <c r="G1306" s="2"/>
      <c r="H1306" s="12"/>
      <c r="I1306" s="2"/>
      <c r="K1306" s="12"/>
    </row>
    <row r="1307" customFormat="false" ht="15" hidden="false" customHeight="false" outlineLevel="0" collapsed="false">
      <c r="G1307" s="11" t="s">
        <v>221</v>
      </c>
      <c r="H1307" s="12"/>
      <c r="I1307" s="2"/>
      <c r="K1307" s="12"/>
    </row>
    <row r="1308" customFormat="false" ht="15" hidden="false" customHeight="false" outlineLevel="0" collapsed="false">
      <c r="D1308" s="3" t="n">
        <v>3</v>
      </c>
      <c r="E1308" s="3" t="n">
        <v>9</v>
      </c>
      <c r="F1308" s="3" t="n">
        <v>1967</v>
      </c>
      <c r="G1308" s="2" t="s">
        <v>410</v>
      </c>
      <c r="H1308" s="12" t="s">
        <v>22</v>
      </c>
      <c r="I1308" s="2" t="s">
        <v>403</v>
      </c>
      <c r="J1308" s="3" t="n">
        <v>10</v>
      </c>
      <c r="K1308" s="12" t="s">
        <v>22</v>
      </c>
      <c r="L1308" s="3" t="n">
        <v>9</v>
      </c>
    </row>
    <row r="1309" customFormat="false" ht="15" hidden="false" customHeight="false" outlineLevel="0" collapsed="false">
      <c r="D1309" s="3" t="n">
        <v>10</v>
      </c>
      <c r="E1309" s="3" t="n">
        <v>9</v>
      </c>
      <c r="F1309" s="3" t="n">
        <v>1967</v>
      </c>
      <c r="G1309" s="2" t="s">
        <v>403</v>
      </c>
      <c r="H1309" s="12" t="s">
        <v>22</v>
      </c>
      <c r="I1309" s="2" t="s">
        <v>410</v>
      </c>
      <c r="J1309" s="3" t="n">
        <v>5</v>
      </c>
      <c r="K1309" s="12" t="s">
        <v>22</v>
      </c>
      <c r="L1309" s="3" t="n">
        <v>3</v>
      </c>
    </row>
    <row r="1310" customFormat="false" ht="15" hidden="false" customHeight="false" outlineLevel="0" collapsed="false">
      <c r="G1310" s="2" t="s">
        <v>438</v>
      </c>
      <c r="H1310" s="2"/>
      <c r="I1310" s="2"/>
      <c r="K1310" s="12"/>
    </row>
    <row r="1311" s="2" customFormat="true" ht="15" hidden="false" customHeight="false" outlineLevel="0" collapsed="false">
      <c r="A1311" s="1"/>
      <c r="C1311" s="3"/>
      <c r="D1311" s="3"/>
      <c r="E1311" s="3"/>
      <c r="F1311" s="3"/>
      <c r="J1311" s="3"/>
      <c r="K1311" s="12"/>
      <c r="L1311" s="3"/>
      <c r="M1311" s="4"/>
      <c r="N1311" s="3"/>
    </row>
    <row r="1312" s="2" customFormat="true" ht="15" hidden="false" customHeight="false" outlineLevel="0" collapsed="false">
      <c r="A1312" s="1"/>
      <c r="C1312" s="3"/>
      <c r="D1312" s="3"/>
      <c r="E1312" s="3"/>
      <c r="F1312" s="3"/>
      <c r="J1312" s="3"/>
      <c r="K1312" s="12"/>
      <c r="L1312" s="3"/>
      <c r="M1312" s="4"/>
      <c r="N1312" s="3"/>
    </row>
    <row r="1313" customFormat="false" ht="15" hidden="false" customHeight="false" outlineLevel="0" collapsed="false">
      <c r="A1313" s="13"/>
      <c r="B1313" s="14" t="s">
        <v>439</v>
      </c>
      <c r="C1313" s="15"/>
      <c r="D1313" s="15"/>
      <c r="E1313" s="15"/>
      <c r="F1313" s="15"/>
      <c r="G1313" s="14" t="s">
        <v>440</v>
      </c>
      <c r="H1313" s="25"/>
      <c r="I1313" s="25"/>
      <c r="J1313" s="15"/>
      <c r="K1313" s="15"/>
      <c r="L1313" s="15"/>
      <c r="M1313" s="17"/>
      <c r="N1313" s="15"/>
      <c r="O1313" s="17"/>
    </row>
    <row r="1314" s="2" customFormat="true" ht="15" hidden="false" customHeight="false" outlineLevel="0" collapsed="false">
      <c r="A1314" s="1" t="n">
        <v>1</v>
      </c>
      <c r="B1314" s="2" t="s">
        <v>441</v>
      </c>
      <c r="C1314" s="3"/>
      <c r="D1314" s="3"/>
      <c r="E1314" s="3"/>
      <c r="F1314" s="3"/>
      <c r="G1314" s="2" t="s">
        <v>410</v>
      </c>
      <c r="J1314" s="3"/>
      <c r="K1314" s="12"/>
      <c r="L1314" s="3"/>
      <c r="M1314" s="4"/>
      <c r="N1314" s="3"/>
    </row>
    <row r="1315" s="2" customFormat="true" ht="15" hidden="false" customHeight="false" outlineLevel="0" collapsed="false">
      <c r="A1315" s="1" t="n">
        <v>2</v>
      </c>
      <c r="B1315" s="2" t="s">
        <v>118</v>
      </c>
      <c r="C1315" s="3"/>
      <c r="D1315" s="3"/>
      <c r="E1315" s="3"/>
      <c r="F1315" s="3"/>
      <c r="J1315" s="3"/>
      <c r="K1315" s="12"/>
      <c r="L1315" s="3"/>
      <c r="M1315" s="4"/>
      <c r="N1315" s="3"/>
    </row>
    <row r="1316" s="2" customFormat="true" ht="15" hidden="false" customHeight="false" outlineLevel="0" collapsed="false">
      <c r="A1316" s="1" t="n">
        <v>3</v>
      </c>
      <c r="B1316" s="2" t="s">
        <v>313</v>
      </c>
      <c r="C1316" s="3"/>
      <c r="D1316" s="3"/>
      <c r="E1316" s="3"/>
      <c r="F1316" s="3"/>
      <c r="J1316" s="3"/>
      <c r="K1316" s="12"/>
      <c r="L1316" s="3"/>
      <c r="M1316" s="4"/>
      <c r="N1316" s="3"/>
    </row>
    <row r="1317" s="2" customFormat="true" ht="15" hidden="false" customHeight="false" outlineLevel="0" collapsed="false">
      <c r="A1317" s="1"/>
      <c r="B1317" s="2" t="s">
        <v>108</v>
      </c>
      <c r="C1317" s="3"/>
      <c r="D1317" s="3" t="n">
        <v>26</v>
      </c>
      <c r="E1317" s="3" t="n">
        <v>7</v>
      </c>
      <c r="F1317" s="3" t="n">
        <v>1968</v>
      </c>
      <c r="G1317" s="2" t="s">
        <v>266</v>
      </c>
      <c r="I1317" s="2" t="s">
        <v>442</v>
      </c>
      <c r="J1317" s="3"/>
      <c r="K1317" s="12" t="s">
        <v>22</v>
      </c>
      <c r="L1317" s="3"/>
      <c r="M1317" s="4"/>
      <c r="N1317" s="3"/>
    </row>
    <row r="1318" s="2" customFormat="true" ht="15" hidden="false" customHeight="false" outlineLevel="0" collapsed="false">
      <c r="A1318" s="1" t="n">
        <v>5</v>
      </c>
      <c r="B1318" s="2" t="s">
        <v>395</v>
      </c>
      <c r="C1318" s="3"/>
      <c r="D1318" s="3" t="n">
        <v>1</v>
      </c>
      <c r="E1318" s="3" t="n">
        <v>8</v>
      </c>
      <c r="F1318" s="3" t="n">
        <v>1968</v>
      </c>
      <c r="G1318" s="2" t="s">
        <v>442</v>
      </c>
      <c r="I1318" s="2" t="s">
        <v>313</v>
      </c>
      <c r="J1318" s="3" t="n">
        <v>2</v>
      </c>
      <c r="K1318" s="12" t="s">
        <v>22</v>
      </c>
      <c r="L1318" s="3" t="n">
        <v>16</v>
      </c>
      <c r="M1318" s="4"/>
      <c r="N1318" s="3"/>
    </row>
    <row r="1319" s="2" customFormat="true" ht="15" hidden="false" customHeight="false" outlineLevel="0" collapsed="false">
      <c r="A1319" s="1"/>
      <c r="B1319" s="2" t="s">
        <v>410</v>
      </c>
      <c r="C1319" s="3"/>
      <c r="D1319" s="3" t="n">
        <v>6</v>
      </c>
      <c r="E1319" s="3" t="n">
        <v>8</v>
      </c>
      <c r="F1319" s="3" t="n">
        <v>1968</v>
      </c>
      <c r="G1319" s="2" t="s">
        <v>313</v>
      </c>
      <c r="I1319" s="2" t="s">
        <v>266</v>
      </c>
      <c r="J1319" s="3" t="n">
        <v>10</v>
      </c>
      <c r="K1319" s="12" t="s">
        <v>22</v>
      </c>
      <c r="L1319" s="3" t="n">
        <v>2</v>
      </c>
      <c r="M1319" s="4"/>
      <c r="N1319" s="3"/>
    </row>
    <row r="1320" s="2" customFormat="true" ht="15" hidden="false" customHeight="false" outlineLevel="0" collapsed="false">
      <c r="A1320" s="1"/>
      <c r="C1320" s="3"/>
      <c r="D1320" s="3"/>
      <c r="E1320" s="3"/>
      <c r="F1320" s="3"/>
      <c r="G1320" s="2" t="s">
        <v>441</v>
      </c>
      <c r="J1320" s="3"/>
      <c r="K1320" s="12"/>
      <c r="L1320" s="3"/>
      <c r="M1320" s="4"/>
      <c r="N1320" s="3"/>
    </row>
    <row r="1321" s="2" customFormat="true" ht="15" hidden="false" customHeight="false" outlineLevel="0" collapsed="false">
      <c r="A1321" s="1"/>
      <c r="C1321" s="3"/>
      <c r="D1321" s="3"/>
      <c r="E1321" s="3"/>
      <c r="F1321" s="3"/>
      <c r="J1321" s="3"/>
      <c r="K1321" s="3"/>
      <c r="L1321" s="3"/>
      <c r="M1321" s="4"/>
      <c r="N1321" s="3"/>
    </row>
    <row r="1322" s="2" customFormat="true" ht="15" hidden="false" customHeight="false" outlineLevel="0" collapsed="false">
      <c r="A1322" s="1"/>
      <c r="C1322" s="3"/>
      <c r="D1322" s="3"/>
      <c r="E1322" s="3"/>
      <c r="F1322" s="3"/>
      <c r="J1322" s="3"/>
      <c r="K1322" s="3"/>
      <c r="L1322" s="3"/>
      <c r="M1322" s="4"/>
      <c r="N1322" s="3"/>
    </row>
    <row r="1323" s="2" customFormat="true" ht="15" hidden="false" customHeight="false" outlineLevel="0" collapsed="false">
      <c r="A1323" s="1"/>
      <c r="C1323" s="3"/>
      <c r="D1323" s="3"/>
      <c r="E1323" s="3"/>
      <c r="F1323" s="3"/>
      <c r="G1323" s="2" t="s">
        <v>108</v>
      </c>
      <c r="J1323" s="3"/>
      <c r="K1323" s="3"/>
      <c r="L1323" s="3"/>
      <c r="M1323" s="4"/>
      <c r="N1323" s="3"/>
    </row>
    <row r="1324" s="2" customFormat="true" ht="15" hidden="false" customHeight="false" outlineLevel="0" collapsed="false">
      <c r="A1324" s="1"/>
      <c r="C1324" s="3"/>
      <c r="D1324" s="3"/>
      <c r="E1324" s="3"/>
      <c r="F1324" s="3"/>
      <c r="J1324" s="3"/>
      <c r="K1324" s="3"/>
      <c r="L1324" s="3"/>
      <c r="M1324" s="4"/>
      <c r="N1324" s="3"/>
    </row>
    <row r="1325" s="2" customFormat="true" ht="15" hidden="false" customHeight="false" outlineLevel="0" collapsed="false">
      <c r="A1325" s="1"/>
      <c r="C1325" s="3"/>
      <c r="D1325" s="3"/>
      <c r="E1325" s="3"/>
      <c r="F1325" s="3"/>
      <c r="J1325" s="3"/>
      <c r="K1325" s="3"/>
      <c r="L1325" s="3"/>
      <c r="M1325" s="4"/>
      <c r="N1325" s="3"/>
    </row>
    <row r="1326" s="2" customFormat="true" ht="15" hidden="false" customHeight="false" outlineLevel="0" collapsed="false">
      <c r="A1326" s="1"/>
      <c r="C1326" s="3"/>
      <c r="D1326" s="3"/>
      <c r="E1326" s="3"/>
      <c r="F1326" s="3"/>
      <c r="G1326" s="2" t="s">
        <v>118</v>
      </c>
      <c r="J1326" s="3"/>
      <c r="K1326" s="3"/>
      <c r="L1326" s="3"/>
      <c r="M1326" s="4"/>
      <c r="N1326" s="3"/>
    </row>
    <row r="1327" s="2" customFormat="true" ht="15" hidden="false" customHeight="false" outlineLevel="0" collapsed="false">
      <c r="A1327" s="1"/>
      <c r="C1327" s="3"/>
      <c r="D1327" s="3"/>
      <c r="E1327" s="3"/>
      <c r="F1327" s="3"/>
      <c r="J1327" s="3"/>
      <c r="K1327" s="3"/>
      <c r="L1327" s="3"/>
      <c r="M1327" s="4"/>
      <c r="N1327" s="3"/>
    </row>
    <row r="1328" s="2" customFormat="true" ht="15" hidden="false" customHeight="false" outlineLevel="0" collapsed="false">
      <c r="A1328" s="1"/>
      <c r="C1328" s="3"/>
      <c r="D1328" s="3"/>
      <c r="E1328" s="3"/>
      <c r="F1328" s="3"/>
      <c r="J1328" s="3"/>
      <c r="K1328" s="3"/>
      <c r="L1328" s="3"/>
      <c r="M1328" s="4"/>
      <c r="N1328" s="3"/>
    </row>
    <row r="1329" s="2" customFormat="true" ht="15" hidden="false" customHeight="false" outlineLevel="0" collapsed="false">
      <c r="A1329" s="1"/>
      <c r="C1329" s="3"/>
      <c r="D1329" s="3"/>
      <c r="E1329" s="3"/>
      <c r="F1329" s="3"/>
      <c r="G1329" s="2" t="s">
        <v>395</v>
      </c>
      <c r="J1329" s="3"/>
      <c r="K1329" s="3"/>
      <c r="L1329" s="3"/>
      <c r="M1329" s="4"/>
      <c r="N1329" s="3"/>
    </row>
    <row r="1330" s="2" customFormat="true" ht="15" hidden="false" customHeight="false" outlineLevel="0" collapsed="false">
      <c r="A1330" s="1"/>
      <c r="C1330" s="3"/>
      <c r="D1330" s="3"/>
      <c r="E1330" s="3"/>
      <c r="F1330" s="3"/>
      <c r="J1330" s="3"/>
      <c r="K1330" s="3"/>
      <c r="L1330" s="3"/>
      <c r="M1330" s="4"/>
      <c r="N1330" s="3"/>
    </row>
    <row r="1331" s="2" customFormat="true" ht="15" hidden="false" customHeight="false" outlineLevel="0" collapsed="false">
      <c r="A1331" s="1"/>
      <c r="C1331" s="3"/>
      <c r="D1331" s="3"/>
      <c r="E1331" s="3"/>
      <c r="F1331" s="3"/>
      <c r="J1331" s="3"/>
      <c r="K1331" s="3"/>
      <c r="L1331" s="3"/>
      <c r="M1331" s="4"/>
      <c r="N1331" s="3"/>
    </row>
    <row r="1332" s="2" customFormat="true" ht="15" hidden="false" customHeight="false" outlineLevel="0" collapsed="false">
      <c r="A1332" s="1"/>
      <c r="C1332" s="3"/>
      <c r="D1332" s="3"/>
      <c r="E1332" s="3"/>
      <c r="F1332" s="3"/>
      <c r="G1332" s="11" t="s">
        <v>281</v>
      </c>
      <c r="J1332" s="3"/>
      <c r="K1332" s="3"/>
      <c r="L1332" s="3"/>
      <c r="M1332" s="4"/>
      <c r="N1332" s="3"/>
    </row>
    <row r="1333" s="2" customFormat="true" ht="15" hidden="false" customHeight="false" outlineLevel="0" collapsed="false">
      <c r="A1333" s="1"/>
      <c r="C1333" s="3"/>
      <c r="D1333" s="3" t="n">
        <v>27</v>
      </c>
      <c r="E1333" s="3" t="n">
        <v>8</v>
      </c>
      <c r="F1333" s="3" t="n">
        <v>1968</v>
      </c>
      <c r="G1333" s="11" t="s">
        <v>441</v>
      </c>
      <c r="I1333" s="2" t="s">
        <v>313</v>
      </c>
      <c r="J1333" s="3" t="n">
        <v>6</v>
      </c>
      <c r="K1333" s="3"/>
      <c r="L1333" s="3" t="n">
        <v>3</v>
      </c>
      <c r="M1333" s="4"/>
      <c r="N1333" s="3"/>
      <c r="O1333" s="2" t="s">
        <v>443</v>
      </c>
    </row>
    <row r="1334" s="2" customFormat="true" ht="15" hidden="false" customHeight="false" outlineLevel="0" collapsed="false">
      <c r="A1334" s="1"/>
      <c r="C1334" s="3"/>
      <c r="D1334" s="3" t="n">
        <v>27</v>
      </c>
      <c r="E1334" s="3" t="n">
        <v>8</v>
      </c>
      <c r="F1334" s="3" t="n">
        <v>1968</v>
      </c>
      <c r="G1334" s="2" t="s">
        <v>410</v>
      </c>
      <c r="I1334" s="11" t="s">
        <v>441</v>
      </c>
      <c r="J1334" s="3" t="n">
        <v>4</v>
      </c>
      <c r="K1334" s="3"/>
      <c r="L1334" s="3" t="n">
        <v>13</v>
      </c>
      <c r="M1334" s="4"/>
      <c r="N1334" s="3"/>
      <c r="O1334" s="2" t="s">
        <v>443</v>
      </c>
    </row>
    <row r="1335" s="2" customFormat="true" ht="15" hidden="false" customHeight="false" outlineLevel="0" collapsed="false">
      <c r="A1335" s="1"/>
      <c r="C1335" s="3"/>
      <c r="D1335" s="3" t="n">
        <v>27</v>
      </c>
      <c r="E1335" s="3" t="n">
        <v>8</v>
      </c>
      <c r="F1335" s="3" t="n">
        <v>1968</v>
      </c>
      <c r="G1335" s="2" t="s">
        <v>410</v>
      </c>
      <c r="I1335" s="11" t="s">
        <v>313</v>
      </c>
      <c r="J1335" s="3" t="n">
        <v>4</v>
      </c>
      <c r="K1335" s="3"/>
      <c r="L1335" s="3" t="n">
        <v>9</v>
      </c>
      <c r="M1335" s="4"/>
      <c r="N1335" s="3"/>
      <c r="O1335" s="2" t="s">
        <v>443</v>
      </c>
    </row>
    <row r="1336" s="2" customFormat="true" ht="15" hidden="false" customHeight="false" outlineLevel="0" collapsed="false">
      <c r="A1336" s="1"/>
      <c r="C1336" s="3"/>
      <c r="D1336" s="3"/>
      <c r="E1336" s="3"/>
      <c r="F1336" s="3"/>
      <c r="J1336" s="3"/>
      <c r="K1336" s="3"/>
      <c r="L1336" s="3"/>
      <c r="M1336" s="4"/>
      <c r="N1336" s="3"/>
    </row>
    <row r="1337" s="2" customFormat="true" ht="15" hidden="false" customHeight="false" outlineLevel="0" collapsed="false">
      <c r="A1337" s="1"/>
      <c r="C1337" s="3"/>
      <c r="D1337" s="3" t="n">
        <v>27</v>
      </c>
      <c r="E1337" s="3" t="n">
        <v>8</v>
      </c>
      <c r="F1337" s="3" t="n">
        <v>1968</v>
      </c>
      <c r="G1337" s="11" t="s">
        <v>118</v>
      </c>
      <c r="I1337" s="2" t="s">
        <v>395</v>
      </c>
      <c r="J1337" s="3" t="n">
        <v>12</v>
      </c>
      <c r="K1337" s="3"/>
      <c r="L1337" s="3" t="n">
        <v>1</v>
      </c>
      <c r="M1337" s="4"/>
      <c r="N1337" s="3"/>
      <c r="O1337" s="2" t="s">
        <v>179</v>
      </c>
    </row>
    <row r="1338" s="2" customFormat="true" ht="15" hidden="false" customHeight="false" outlineLevel="0" collapsed="false">
      <c r="A1338" s="1"/>
      <c r="C1338" s="3"/>
      <c r="D1338" s="3" t="n">
        <v>27</v>
      </c>
      <c r="E1338" s="3" t="n">
        <v>8</v>
      </c>
      <c r="F1338" s="3" t="n">
        <v>1968</v>
      </c>
      <c r="G1338" s="11" t="s">
        <v>118</v>
      </c>
      <c r="I1338" s="2" t="s">
        <v>108</v>
      </c>
      <c r="J1338" s="3" t="n">
        <v>18</v>
      </c>
      <c r="K1338" s="3"/>
      <c r="L1338" s="3" t="n">
        <v>3</v>
      </c>
      <c r="M1338" s="4"/>
      <c r="N1338" s="3"/>
      <c r="O1338" s="2" t="s">
        <v>179</v>
      </c>
    </row>
    <row r="1339" s="2" customFormat="true" ht="15" hidden="false" customHeight="false" outlineLevel="0" collapsed="false">
      <c r="A1339" s="1"/>
      <c r="C1339" s="3"/>
      <c r="D1339" s="3" t="n">
        <v>27</v>
      </c>
      <c r="E1339" s="3" t="n">
        <v>8</v>
      </c>
      <c r="F1339" s="3" t="n">
        <v>1968</v>
      </c>
      <c r="G1339" s="11" t="s">
        <v>108</v>
      </c>
      <c r="I1339" s="2" t="s">
        <v>395</v>
      </c>
      <c r="J1339" s="3" t="n">
        <v>17</v>
      </c>
      <c r="K1339" s="3"/>
      <c r="L1339" s="3" t="n">
        <v>13</v>
      </c>
      <c r="M1339" s="4"/>
      <c r="N1339" s="3"/>
      <c r="O1339" s="2" t="s">
        <v>179</v>
      </c>
    </row>
    <row r="1340" s="2" customFormat="true" ht="15" hidden="false" customHeight="false" outlineLevel="0" collapsed="false">
      <c r="A1340" s="1"/>
      <c r="C1340" s="3"/>
      <c r="D1340" s="3"/>
      <c r="E1340" s="3"/>
      <c r="F1340" s="3"/>
      <c r="J1340" s="3"/>
      <c r="K1340" s="3"/>
      <c r="L1340" s="3"/>
      <c r="M1340" s="4"/>
      <c r="N1340" s="3"/>
    </row>
    <row r="1341" s="2" customFormat="true" ht="15" hidden="false" customHeight="false" outlineLevel="0" collapsed="false">
      <c r="A1341" s="1"/>
      <c r="C1341" s="3"/>
      <c r="D1341" s="3"/>
      <c r="E1341" s="3"/>
      <c r="F1341" s="3"/>
      <c r="G1341" s="11" t="s">
        <v>221</v>
      </c>
      <c r="J1341" s="3"/>
      <c r="K1341" s="3"/>
      <c r="L1341" s="3"/>
      <c r="M1341" s="4"/>
      <c r="N1341" s="3"/>
    </row>
    <row r="1342" s="2" customFormat="true" ht="15" hidden="false" customHeight="false" outlineLevel="0" collapsed="false">
      <c r="A1342" s="1"/>
      <c r="C1342" s="3"/>
      <c r="D1342" s="3"/>
      <c r="E1342" s="3"/>
      <c r="F1342" s="3"/>
      <c r="G1342" s="11" t="s">
        <v>441</v>
      </c>
      <c r="I1342" s="2" t="s">
        <v>118</v>
      </c>
      <c r="J1342" s="3" t="n">
        <v>5</v>
      </c>
      <c r="K1342" s="3"/>
      <c r="L1342" s="3" t="n">
        <v>1</v>
      </c>
      <c r="M1342" s="4"/>
      <c r="N1342" s="3"/>
    </row>
    <row r="1343" s="2" customFormat="true" ht="15" hidden="false" customHeight="false" outlineLevel="0" collapsed="false">
      <c r="A1343" s="1"/>
      <c r="C1343" s="3"/>
      <c r="D1343" s="3"/>
      <c r="E1343" s="3"/>
      <c r="F1343" s="3"/>
      <c r="G1343" s="2" t="s">
        <v>118</v>
      </c>
      <c r="I1343" s="11" t="s">
        <v>441</v>
      </c>
      <c r="J1343" s="3" t="n">
        <v>6</v>
      </c>
      <c r="K1343" s="3"/>
      <c r="L1343" s="3" t="n">
        <v>9</v>
      </c>
      <c r="M1343" s="4"/>
      <c r="N1343" s="3"/>
    </row>
    <row r="1344" s="2" customFormat="true" ht="15" hidden="false" customHeight="false" outlineLevel="0" collapsed="false">
      <c r="A1344" s="1"/>
      <c r="C1344" s="3"/>
      <c r="D1344" s="3"/>
      <c r="E1344" s="3"/>
      <c r="F1344" s="3"/>
      <c r="G1344" s="2" t="s">
        <v>444</v>
      </c>
      <c r="J1344" s="3"/>
      <c r="K1344" s="3"/>
      <c r="L1344" s="3"/>
      <c r="M1344" s="4"/>
      <c r="N1344" s="3"/>
    </row>
    <row r="1345" s="2" customFormat="true" ht="15" hidden="false" customHeight="false" outlineLevel="0" collapsed="false">
      <c r="A1345" s="1"/>
      <c r="C1345" s="3"/>
      <c r="D1345" s="3"/>
      <c r="E1345" s="3"/>
      <c r="F1345" s="3"/>
      <c r="J1345" s="3"/>
      <c r="K1345" s="3"/>
      <c r="L1345" s="3"/>
      <c r="M1345" s="4"/>
      <c r="N1345" s="3"/>
    </row>
    <row r="1346" s="2" customFormat="true" ht="15" hidden="false" customHeight="false" outlineLevel="0" collapsed="false">
      <c r="A1346" s="1"/>
      <c r="C1346" s="3"/>
      <c r="D1346" s="3"/>
      <c r="E1346" s="3"/>
      <c r="F1346" s="3"/>
      <c r="J1346" s="3"/>
      <c r="K1346" s="3"/>
      <c r="L1346" s="3"/>
      <c r="M1346" s="4"/>
      <c r="N1346" s="3"/>
    </row>
    <row r="1347" customFormat="false" ht="15" hidden="false" customHeight="false" outlineLevel="0" collapsed="false">
      <c r="A1347" s="13"/>
      <c r="B1347" s="14" t="s">
        <v>445</v>
      </c>
      <c r="C1347" s="15"/>
      <c r="D1347" s="15"/>
      <c r="E1347" s="15"/>
      <c r="F1347" s="15"/>
      <c r="G1347" s="14" t="s">
        <v>446</v>
      </c>
      <c r="H1347" s="25"/>
      <c r="I1347" s="25"/>
      <c r="J1347" s="15"/>
      <c r="K1347" s="15"/>
      <c r="L1347" s="15"/>
      <c r="M1347" s="17"/>
      <c r="N1347" s="15"/>
      <c r="O1347" s="17"/>
    </row>
    <row r="1348" s="2" customFormat="true" ht="15" hidden="false" customHeight="false" outlineLevel="0" collapsed="false">
      <c r="A1348" s="1" t="n">
        <v>1</v>
      </c>
      <c r="B1348" s="2" t="s">
        <v>441</v>
      </c>
      <c r="C1348" s="3"/>
      <c r="D1348" s="3"/>
      <c r="E1348" s="3"/>
      <c r="F1348" s="3"/>
      <c r="G1348" s="2" t="s">
        <v>447</v>
      </c>
      <c r="J1348" s="3"/>
      <c r="K1348" s="3"/>
      <c r="L1348" s="3"/>
      <c r="M1348" s="4"/>
      <c r="N1348" s="3"/>
    </row>
    <row r="1349" s="2" customFormat="true" ht="15" hidden="false" customHeight="false" outlineLevel="0" collapsed="false">
      <c r="A1349" s="1" t="n">
        <v>2</v>
      </c>
      <c r="B1349" s="2" t="s">
        <v>118</v>
      </c>
      <c r="C1349" s="3"/>
      <c r="D1349" s="3" t="n">
        <v>18</v>
      </c>
      <c r="E1349" s="3" t="n">
        <v>7</v>
      </c>
      <c r="F1349" s="3" t="n">
        <v>1969</v>
      </c>
      <c r="G1349" s="2" t="s">
        <v>313</v>
      </c>
      <c r="H1349" s="3" t="s">
        <v>22</v>
      </c>
      <c r="I1349" s="2" t="s">
        <v>442</v>
      </c>
      <c r="J1349" s="3" t="n">
        <v>18</v>
      </c>
      <c r="K1349" s="3" t="s">
        <v>22</v>
      </c>
      <c r="L1349" s="3" t="n">
        <v>2</v>
      </c>
      <c r="M1349" s="4"/>
      <c r="N1349" s="3"/>
    </row>
    <row r="1350" s="2" customFormat="true" ht="15" hidden="false" customHeight="false" outlineLevel="0" collapsed="false">
      <c r="A1350" s="1" t="n">
        <v>3</v>
      </c>
      <c r="B1350" s="2" t="s">
        <v>266</v>
      </c>
      <c r="C1350" s="3"/>
      <c r="D1350" s="3" t="n">
        <v>2</v>
      </c>
      <c r="E1350" s="3" t="n">
        <v>8</v>
      </c>
      <c r="F1350" s="3" t="n">
        <v>1969</v>
      </c>
      <c r="G1350" s="2" t="s">
        <v>266</v>
      </c>
      <c r="H1350" s="3" t="s">
        <v>22</v>
      </c>
      <c r="I1350" s="2" t="s">
        <v>313</v>
      </c>
      <c r="J1350" s="3" t="n">
        <v>12</v>
      </c>
      <c r="K1350" s="3" t="s">
        <v>22</v>
      </c>
      <c r="L1350" s="3" t="n">
        <v>9</v>
      </c>
      <c r="M1350" s="4"/>
      <c r="N1350" s="3"/>
    </row>
    <row r="1351" s="2" customFormat="true" ht="15" hidden="false" customHeight="false" outlineLevel="0" collapsed="false">
      <c r="A1351" s="1"/>
      <c r="B1351" s="2" t="s">
        <v>448</v>
      </c>
      <c r="C1351" s="3"/>
      <c r="D1351" s="3"/>
      <c r="E1351" s="3"/>
      <c r="F1351" s="3" t="n">
        <v>1969</v>
      </c>
      <c r="G1351" s="2" t="s">
        <v>442</v>
      </c>
      <c r="H1351" s="3" t="s">
        <v>22</v>
      </c>
      <c r="I1351" s="2" t="s">
        <v>266</v>
      </c>
      <c r="J1351" s="3"/>
      <c r="K1351" s="3" t="s">
        <v>22</v>
      </c>
      <c r="L1351" s="3"/>
      <c r="M1351" s="4"/>
      <c r="N1351" s="3"/>
    </row>
    <row r="1352" s="2" customFormat="true" ht="15" hidden="false" customHeight="false" outlineLevel="0" collapsed="false">
      <c r="A1352" s="1" t="n">
        <v>5</v>
      </c>
      <c r="B1352" s="2" t="s">
        <v>449</v>
      </c>
      <c r="C1352" s="3"/>
      <c r="D1352" s="3"/>
      <c r="E1352" s="3"/>
      <c r="F1352" s="3"/>
      <c r="J1352" s="3"/>
      <c r="K1352" s="3"/>
      <c r="L1352" s="3"/>
      <c r="M1352" s="4"/>
      <c r="N1352" s="3"/>
    </row>
    <row r="1353" s="2" customFormat="true" ht="15" hidden="false" customHeight="false" outlineLevel="0" collapsed="false">
      <c r="A1353" s="1"/>
      <c r="B1353" s="2" t="s">
        <v>396</v>
      </c>
      <c r="C1353" s="3"/>
      <c r="D1353" s="3"/>
      <c r="E1353" s="3"/>
      <c r="F1353" s="3"/>
      <c r="J1353" s="3"/>
      <c r="K1353" s="3"/>
      <c r="L1353" s="3"/>
      <c r="M1353" s="4"/>
      <c r="N1353" s="3"/>
    </row>
    <row r="1354" s="2" customFormat="true" ht="15" hidden="false" customHeight="false" outlineLevel="0" collapsed="false">
      <c r="A1354" s="1"/>
      <c r="C1354" s="3"/>
      <c r="D1354" s="3"/>
      <c r="E1354" s="3"/>
      <c r="F1354" s="3"/>
      <c r="J1354" s="3"/>
      <c r="K1354" s="3"/>
      <c r="L1354" s="3"/>
      <c r="M1354" s="4"/>
      <c r="N1354" s="3"/>
    </row>
    <row r="1355" s="2" customFormat="true" ht="15" hidden="false" customHeight="false" outlineLevel="0" collapsed="false">
      <c r="A1355" s="1"/>
      <c r="C1355" s="3"/>
      <c r="D1355" s="3"/>
      <c r="E1355" s="3"/>
      <c r="F1355" s="3"/>
      <c r="J1355" s="3"/>
      <c r="K1355" s="3"/>
      <c r="L1355" s="3"/>
      <c r="M1355" s="4"/>
      <c r="N1355" s="3"/>
    </row>
    <row r="1356" s="2" customFormat="true" ht="15" hidden="false" customHeight="false" outlineLevel="0" collapsed="false">
      <c r="A1356" s="1"/>
      <c r="C1356" s="3"/>
      <c r="D1356" s="3"/>
      <c r="E1356" s="3"/>
      <c r="F1356" s="3"/>
      <c r="J1356" s="3"/>
      <c r="K1356" s="3"/>
      <c r="L1356" s="3"/>
      <c r="M1356" s="4"/>
      <c r="N1356" s="3"/>
    </row>
    <row r="1357" s="2" customFormat="true" ht="15" hidden="false" customHeight="false" outlineLevel="0" collapsed="false">
      <c r="A1357" s="1"/>
      <c r="C1357" s="3"/>
      <c r="D1357" s="3"/>
      <c r="E1357" s="3"/>
      <c r="F1357" s="3"/>
      <c r="J1357" s="3"/>
      <c r="K1357" s="3"/>
      <c r="L1357" s="3"/>
      <c r="M1357" s="4"/>
      <c r="N1357" s="3"/>
    </row>
    <row r="1358" s="2" customFormat="true" ht="15" hidden="false" customHeight="false" outlineLevel="0" collapsed="false">
      <c r="A1358" s="1"/>
      <c r="C1358" s="3"/>
      <c r="D1358" s="3"/>
      <c r="E1358" s="3"/>
      <c r="F1358" s="3"/>
      <c r="J1358" s="3"/>
      <c r="K1358" s="3"/>
      <c r="L1358" s="3"/>
      <c r="M1358" s="4"/>
      <c r="N1358" s="3"/>
    </row>
    <row r="1359" s="2" customFormat="true" ht="15" hidden="false" customHeight="false" outlineLevel="0" collapsed="false">
      <c r="A1359" s="1"/>
      <c r="C1359" s="3"/>
      <c r="D1359" s="3"/>
      <c r="E1359" s="3"/>
      <c r="F1359" s="3"/>
      <c r="J1359" s="3"/>
      <c r="K1359" s="3"/>
      <c r="L1359" s="3"/>
      <c r="M1359" s="4"/>
      <c r="N1359" s="3"/>
    </row>
    <row r="1360" s="2" customFormat="true" ht="15" hidden="false" customHeight="false" outlineLevel="0" collapsed="false">
      <c r="A1360" s="1"/>
      <c r="C1360" s="3"/>
      <c r="D1360" s="3"/>
      <c r="E1360" s="3"/>
      <c r="F1360" s="3"/>
      <c r="J1360" s="3"/>
      <c r="K1360" s="3"/>
      <c r="L1360" s="3"/>
      <c r="M1360" s="4"/>
      <c r="N1360" s="3"/>
    </row>
    <row r="1361" s="2" customFormat="true" ht="15" hidden="false" customHeight="false" outlineLevel="0" collapsed="false">
      <c r="A1361" s="1"/>
      <c r="C1361" s="3"/>
      <c r="D1361" s="3"/>
      <c r="E1361" s="3"/>
      <c r="F1361" s="3"/>
      <c r="J1361" s="3"/>
      <c r="K1361" s="3"/>
      <c r="L1361" s="3"/>
      <c r="M1361" s="4"/>
      <c r="N1361" s="3"/>
    </row>
    <row r="1362" s="2" customFormat="true" ht="15" hidden="false" customHeight="false" outlineLevel="0" collapsed="false">
      <c r="A1362" s="1"/>
      <c r="C1362" s="3"/>
      <c r="D1362" s="3"/>
      <c r="E1362" s="3"/>
      <c r="F1362" s="3"/>
      <c r="J1362" s="3"/>
      <c r="K1362" s="3"/>
      <c r="L1362" s="3"/>
      <c r="M1362" s="4"/>
      <c r="N1362" s="3"/>
    </row>
    <row r="1363" s="2" customFormat="true" ht="15" hidden="false" customHeight="false" outlineLevel="0" collapsed="false">
      <c r="A1363" s="1"/>
      <c r="C1363" s="3"/>
      <c r="D1363" s="3"/>
      <c r="E1363" s="3"/>
      <c r="F1363" s="3"/>
      <c r="J1363" s="3"/>
      <c r="K1363" s="3"/>
      <c r="L1363" s="3"/>
      <c r="M1363" s="4"/>
      <c r="N1363" s="3"/>
    </row>
    <row r="1364" s="2" customFormat="true" ht="15" hidden="false" customHeight="false" outlineLevel="0" collapsed="false">
      <c r="A1364" s="1"/>
      <c r="C1364" s="3"/>
      <c r="D1364" s="3"/>
      <c r="E1364" s="3"/>
      <c r="F1364" s="3"/>
      <c r="J1364" s="3"/>
      <c r="K1364" s="3"/>
      <c r="L1364" s="3"/>
      <c r="M1364" s="4"/>
      <c r="N1364" s="3"/>
    </row>
    <row r="1365" s="2" customFormat="true" ht="15" hidden="false" customHeight="false" outlineLevel="0" collapsed="false">
      <c r="A1365" s="1"/>
      <c r="C1365" s="3"/>
      <c r="D1365" s="3"/>
      <c r="E1365" s="3"/>
      <c r="F1365" s="3"/>
      <c r="J1365" s="3"/>
      <c r="K1365" s="3"/>
      <c r="L1365" s="3"/>
      <c r="M1365" s="4"/>
      <c r="N1365" s="3"/>
    </row>
    <row r="1366" s="2" customFormat="true" ht="15" hidden="false" customHeight="false" outlineLevel="0" collapsed="false">
      <c r="A1366" s="1"/>
      <c r="C1366" s="3"/>
      <c r="D1366" s="3"/>
      <c r="E1366" s="3"/>
      <c r="F1366" s="3"/>
      <c r="J1366" s="3"/>
      <c r="K1366" s="3"/>
      <c r="L1366" s="3"/>
      <c r="M1366" s="4"/>
      <c r="N1366" s="3"/>
    </row>
    <row r="1367" s="2" customFormat="true" ht="15" hidden="false" customHeight="false" outlineLevel="0" collapsed="false">
      <c r="A1367" s="1"/>
      <c r="C1367" s="3"/>
      <c r="D1367" s="3"/>
      <c r="E1367" s="3"/>
      <c r="F1367" s="3"/>
      <c r="J1367" s="3"/>
      <c r="K1367" s="3"/>
      <c r="L1367" s="3"/>
      <c r="M1367" s="4"/>
      <c r="N1367" s="3"/>
    </row>
    <row r="1368" s="2" customFormat="true" ht="15" hidden="false" customHeight="false" outlineLevel="0" collapsed="false">
      <c r="A1368" s="1"/>
      <c r="C1368" s="3"/>
      <c r="D1368" s="3"/>
      <c r="E1368" s="3"/>
      <c r="F1368" s="3"/>
      <c r="J1368" s="3"/>
      <c r="K1368" s="3"/>
      <c r="L1368" s="3"/>
      <c r="M1368" s="4"/>
      <c r="N1368" s="3"/>
    </row>
    <row r="1369" s="2" customFormat="true" ht="15" hidden="false" customHeight="false" outlineLevel="0" collapsed="false">
      <c r="A1369" s="1"/>
      <c r="C1369" s="3"/>
      <c r="D1369" s="3"/>
      <c r="E1369" s="3"/>
      <c r="F1369" s="3"/>
      <c r="J1369" s="3"/>
      <c r="K1369" s="3"/>
      <c r="L1369" s="3"/>
      <c r="M1369" s="4"/>
      <c r="N1369" s="3"/>
    </row>
    <row r="1370" s="2" customFormat="true" ht="15" hidden="false" customHeight="false" outlineLevel="0" collapsed="false">
      <c r="A1370" s="1"/>
      <c r="C1370" s="3"/>
      <c r="D1370" s="3"/>
      <c r="E1370" s="3"/>
      <c r="F1370" s="3"/>
      <c r="J1370" s="3"/>
      <c r="K1370" s="3"/>
      <c r="L1370" s="3"/>
      <c r="M1370" s="4"/>
      <c r="N1370" s="3"/>
    </row>
    <row r="1371" s="2" customFormat="true" ht="15" hidden="false" customHeight="false" outlineLevel="0" collapsed="false">
      <c r="A1371" s="1"/>
      <c r="C1371" s="3"/>
      <c r="D1371" s="3"/>
      <c r="E1371" s="3"/>
      <c r="F1371" s="3"/>
      <c r="J1371" s="3"/>
      <c r="K1371" s="3"/>
      <c r="L1371" s="3"/>
      <c r="M1371" s="4"/>
      <c r="N1371" s="3"/>
    </row>
    <row r="1372" s="2" customFormat="true" ht="15" hidden="false" customHeight="false" outlineLevel="0" collapsed="false">
      <c r="A1372" s="1"/>
      <c r="C1372" s="3"/>
      <c r="D1372" s="3"/>
      <c r="E1372" s="3"/>
      <c r="F1372" s="3"/>
      <c r="J1372" s="3"/>
      <c r="K1372" s="3"/>
      <c r="L1372" s="3"/>
      <c r="M1372" s="4"/>
      <c r="N1372" s="3"/>
    </row>
    <row r="1373" s="2" customFormat="true" ht="15" hidden="true" customHeight="false" outlineLevel="0" collapsed="false">
      <c r="A1373" s="1"/>
      <c r="C1373" s="3"/>
      <c r="D1373" s="3"/>
      <c r="E1373" s="3"/>
      <c r="F1373" s="3"/>
      <c r="J1373" s="3"/>
      <c r="K1373" s="3"/>
      <c r="L1373" s="3"/>
      <c r="M1373" s="4"/>
      <c r="N1373" s="3"/>
    </row>
    <row r="1374" s="2" customFormat="true" ht="15" hidden="false" customHeight="false" outlineLevel="0" collapsed="false">
      <c r="A1374" s="1"/>
      <c r="C1374" s="3"/>
      <c r="D1374" s="3"/>
      <c r="E1374" s="3"/>
      <c r="F1374" s="3"/>
      <c r="J1374" s="3"/>
      <c r="K1374" s="3"/>
      <c r="L1374" s="3"/>
      <c r="M1374" s="4"/>
      <c r="N1374" s="3"/>
    </row>
    <row r="1375" customFormat="false" ht="15" hidden="false" customHeight="false" outlineLevel="0" collapsed="false">
      <c r="A1375" s="13"/>
      <c r="B1375" s="14" t="s">
        <v>450</v>
      </c>
      <c r="C1375" s="15"/>
      <c r="D1375" s="15"/>
      <c r="E1375" s="15"/>
      <c r="F1375" s="15"/>
      <c r="G1375" s="14" t="s">
        <v>451</v>
      </c>
      <c r="H1375" s="25"/>
      <c r="I1375" s="25"/>
      <c r="J1375" s="15"/>
      <c r="K1375" s="15"/>
      <c r="L1375" s="15"/>
      <c r="M1375" s="17"/>
      <c r="N1375" s="15"/>
      <c r="O1375" s="17"/>
    </row>
    <row r="1376" s="2" customFormat="true" ht="15" hidden="false" customHeight="false" outlineLevel="0" collapsed="false">
      <c r="A1376" s="1" t="n">
        <v>1</v>
      </c>
      <c r="B1376" s="2" t="s">
        <v>118</v>
      </c>
      <c r="C1376" s="3"/>
      <c r="D1376" s="3"/>
      <c r="E1376" s="3"/>
      <c r="F1376" s="3"/>
      <c r="G1376" s="2" t="s">
        <v>447</v>
      </c>
      <c r="J1376" s="3"/>
      <c r="K1376" s="3"/>
      <c r="L1376" s="3"/>
      <c r="M1376" s="4"/>
      <c r="N1376" s="3"/>
    </row>
    <row r="1377" s="2" customFormat="true" ht="15" hidden="false" customHeight="false" outlineLevel="0" collapsed="false">
      <c r="A1377" s="1" t="n">
        <v>2</v>
      </c>
      <c r="B1377" s="2" t="s">
        <v>329</v>
      </c>
      <c r="C1377" s="3"/>
      <c r="D1377" s="3"/>
      <c r="E1377" s="3"/>
      <c r="F1377" s="3" t="n">
        <v>1970</v>
      </c>
      <c r="G1377" s="2" t="s">
        <v>266</v>
      </c>
      <c r="H1377" s="3" t="s">
        <v>22</v>
      </c>
      <c r="I1377" s="2" t="s">
        <v>452</v>
      </c>
      <c r="J1377" s="3"/>
      <c r="K1377" s="3" t="s">
        <v>22</v>
      </c>
      <c r="L1377" s="3"/>
      <c r="M1377" s="4"/>
      <c r="N1377" s="3"/>
    </row>
    <row r="1378" s="2" customFormat="true" ht="15" hidden="false" customHeight="false" outlineLevel="0" collapsed="false">
      <c r="A1378" s="1" t="n">
        <v>3</v>
      </c>
      <c r="B1378" s="2" t="s">
        <v>403</v>
      </c>
      <c r="C1378" s="3"/>
      <c r="D1378" s="3" t="n">
        <v>22</v>
      </c>
      <c r="E1378" s="3" t="n">
        <v>7</v>
      </c>
      <c r="F1378" s="3" t="n">
        <v>1970</v>
      </c>
      <c r="G1378" s="2" t="s">
        <v>452</v>
      </c>
      <c r="H1378" s="3" t="s">
        <v>22</v>
      </c>
      <c r="I1378" s="2" t="s">
        <v>253</v>
      </c>
      <c r="J1378" s="3" t="n">
        <v>4</v>
      </c>
      <c r="K1378" s="3" t="s">
        <v>22</v>
      </c>
      <c r="L1378" s="3" t="n">
        <v>21</v>
      </c>
      <c r="M1378" s="4"/>
      <c r="N1378" s="3"/>
    </row>
    <row r="1379" s="2" customFormat="true" ht="15" hidden="false" customHeight="false" outlineLevel="0" collapsed="false">
      <c r="A1379" s="1"/>
      <c r="B1379" s="2" t="s">
        <v>253</v>
      </c>
      <c r="C1379" s="3"/>
      <c r="D1379" s="3" t="n">
        <v>25</v>
      </c>
      <c r="E1379" s="3" t="n">
        <v>7</v>
      </c>
      <c r="F1379" s="3" t="n">
        <v>1970</v>
      </c>
      <c r="G1379" s="2" t="s">
        <v>253</v>
      </c>
      <c r="H1379" s="3" t="s">
        <v>22</v>
      </c>
      <c r="I1379" s="2" t="s">
        <v>266</v>
      </c>
      <c r="J1379" s="3"/>
      <c r="K1379" s="3" t="s">
        <v>22</v>
      </c>
      <c r="L1379" s="3"/>
      <c r="M1379" s="4"/>
      <c r="N1379" s="3"/>
    </row>
    <row r="1380" s="2" customFormat="true" ht="15" hidden="false" customHeight="false" outlineLevel="0" collapsed="false">
      <c r="A1380" s="1" t="n">
        <v>5</v>
      </c>
      <c r="B1380" s="2" t="s">
        <v>410</v>
      </c>
      <c r="C1380" s="3"/>
      <c r="D1380" s="3"/>
      <c r="E1380" s="3"/>
      <c r="F1380" s="3"/>
      <c r="G1380" s="4"/>
      <c r="H1380" s="3"/>
      <c r="I1380" s="4"/>
      <c r="J1380" s="3"/>
      <c r="K1380" s="3"/>
      <c r="L1380" s="3"/>
      <c r="M1380" s="4"/>
      <c r="N1380" s="3"/>
    </row>
    <row r="1381" s="2" customFormat="true" ht="15" hidden="false" customHeight="false" outlineLevel="0" collapsed="false">
      <c r="A1381" s="1"/>
      <c r="C1381" s="3"/>
      <c r="D1381" s="3"/>
      <c r="E1381" s="3"/>
      <c r="F1381" s="3"/>
      <c r="G1381" s="4"/>
      <c r="H1381" s="3"/>
      <c r="I1381" s="4"/>
      <c r="J1381" s="3"/>
      <c r="K1381" s="3"/>
      <c r="L1381" s="3"/>
      <c r="M1381" s="4"/>
      <c r="N1381" s="3"/>
    </row>
    <row r="1382" s="2" customFormat="true" ht="15" hidden="false" customHeight="false" outlineLevel="0" collapsed="false">
      <c r="A1382" s="1"/>
      <c r="C1382" s="3"/>
      <c r="D1382" s="3"/>
      <c r="E1382" s="3"/>
      <c r="F1382" s="3"/>
      <c r="G1382" s="4"/>
      <c r="H1382" s="3"/>
      <c r="I1382" s="4"/>
      <c r="J1382" s="3"/>
      <c r="K1382" s="3"/>
      <c r="L1382" s="3"/>
      <c r="M1382" s="4"/>
      <c r="N1382" s="3"/>
    </row>
    <row r="1383" s="2" customFormat="true" ht="15" hidden="false" customHeight="false" outlineLevel="0" collapsed="false">
      <c r="A1383" s="1"/>
      <c r="C1383" s="3"/>
      <c r="D1383" s="3"/>
      <c r="E1383" s="3"/>
      <c r="F1383" s="3"/>
      <c r="H1383" s="3"/>
      <c r="J1383" s="3"/>
      <c r="K1383" s="3"/>
      <c r="L1383" s="3"/>
      <c r="M1383" s="4"/>
      <c r="N1383" s="3"/>
    </row>
    <row r="1384" s="2" customFormat="true" ht="15" hidden="false" customHeight="false" outlineLevel="0" collapsed="false">
      <c r="A1384" s="1"/>
      <c r="C1384" s="3"/>
      <c r="D1384" s="3"/>
      <c r="E1384" s="3"/>
      <c r="F1384" s="3"/>
      <c r="G1384" s="2" t="s">
        <v>453</v>
      </c>
      <c r="H1384" s="3"/>
      <c r="J1384" s="3"/>
      <c r="K1384" s="3"/>
      <c r="L1384" s="3"/>
      <c r="M1384" s="4"/>
      <c r="N1384" s="3"/>
    </row>
    <row r="1385" s="2" customFormat="true" ht="15" hidden="false" customHeight="false" outlineLevel="0" collapsed="false">
      <c r="A1385" s="1"/>
      <c r="C1385" s="3"/>
      <c r="D1385" s="3" t="n">
        <v>8</v>
      </c>
      <c r="E1385" s="3" t="n">
        <v>8</v>
      </c>
      <c r="F1385" s="3" t="n">
        <v>1970</v>
      </c>
      <c r="G1385" s="2" t="s">
        <v>329</v>
      </c>
      <c r="H1385" s="3" t="s">
        <v>22</v>
      </c>
      <c r="I1385" s="2" t="s">
        <v>253</v>
      </c>
      <c r="J1385" s="3" t="n">
        <v>10</v>
      </c>
      <c r="K1385" s="3" t="s">
        <v>22</v>
      </c>
      <c r="L1385" s="3" t="n">
        <v>5</v>
      </c>
      <c r="M1385" s="4"/>
      <c r="N1385" s="3"/>
    </row>
    <row r="1386" s="2" customFormat="true" ht="15" hidden="false" customHeight="false" outlineLevel="0" collapsed="false">
      <c r="A1386" s="1"/>
      <c r="C1386" s="3"/>
      <c r="D1386" s="3" t="n">
        <v>8</v>
      </c>
      <c r="E1386" s="3" t="n">
        <v>8</v>
      </c>
      <c r="F1386" s="3" t="n">
        <v>1970</v>
      </c>
      <c r="G1386" s="2" t="s">
        <v>410</v>
      </c>
      <c r="H1386" s="3" t="s">
        <v>22</v>
      </c>
      <c r="I1386" s="2" t="s">
        <v>253</v>
      </c>
      <c r="J1386" s="3" t="n">
        <v>1</v>
      </c>
      <c r="K1386" s="3" t="s">
        <v>22</v>
      </c>
      <c r="L1386" s="3" t="n">
        <v>8</v>
      </c>
      <c r="M1386" s="4"/>
      <c r="N1386" s="3"/>
    </row>
    <row r="1387" s="2" customFormat="true" ht="15" hidden="false" customHeight="false" outlineLevel="0" collapsed="false">
      <c r="A1387" s="1"/>
      <c r="C1387" s="3"/>
      <c r="D1387" s="3" t="n">
        <v>8</v>
      </c>
      <c r="E1387" s="3" t="n">
        <v>8</v>
      </c>
      <c r="F1387" s="3" t="n">
        <v>1970</v>
      </c>
      <c r="G1387" s="2" t="s">
        <v>410</v>
      </c>
      <c r="H1387" s="3" t="s">
        <v>22</v>
      </c>
      <c r="I1387" s="2" t="s">
        <v>329</v>
      </c>
      <c r="J1387" s="3" t="n">
        <v>2</v>
      </c>
      <c r="K1387" s="3" t="s">
        <v>22</v>
      </c>
      <c r="L1387" s="3" t="n">
        <v>9</v>
      </c>
      <c r="M1387" s="4"/>
      <c r="N1387" s="3"/>
    </row>
    <row r="1388" s="2" customFormat="true" ht="15" hidden="false" customHeight="false" outlineLevel="0" collapsed="false">
      <c r="A1388" s="1"/>
      <c r="C1388" s="3"/>
      <c r="D1388" s="3"/>
      <c r="E1388" s="3"/>
      <c r="F1388" s="3"/>
      <c r="H1388" s="3"/>
      <c r="J1388" s="3"/>
      <c r="K1388" s="3"/>
      <c r="L1388" s="3"/>
      <c r="M1388" s="4"/>
      <c r="N1388" s="3"/>
    </row>
    <row r="1389" s="2" customFormat="true" ht="15" hidden="false" customHeight="false" outlineLevel="0" collapsed="false">
      <c r="A1389" s="1"/>
      <c r="C1389" s="3"/>
      <c r="D1389" s="3"/>
      <c r="E1389" s="3"/>
      <c r="F1389" s="3"/>
      <c r="G1389" s="11" t="s">
        <v>221</v>
      </c>
      <c r="H1389" s="3"/>
      <c r="J1389" s="3"/>
      <c r="K1389" s="3"/>
      <c r="L1389" s="3"/>
      <c r="M1389" s="4"/>
      <c r="N1389" s="3"/>
    </row>
    <row r="1390" s="2" customFormat="true" ht="15" hidden="false" customHeight="false" outlineLevel="0" collapsed="false">
      <c r="A1390" s="1"/>
      <c r="C1390" s="3"/>
      <c r="D1390" s="3"/>
      <c r="E1390" s="3"/>
      <c r="F1390" s="3" t="n">
        <v>1970</v>
      </c>
      <c r="G1390" s="2" t="s">
        <v>118</v>
      </c>
      <c r="H1390" s="3" t="s">
        <v>22</v>
      </c>
      <c r="I1390" s="2" t="s">
        <v>329</v>
      </c>
      <c r="J1390" s="3" t="n">
        <v>11</v>
      </c>
      <c r="K1390" s="3" t="s">
        <v>22</v>
      </c>
      <c r="L1390" s="3" t="n">
        <v>3</v>
      </c>
      <c r="M1390" s="4"/>
      <c r="N1390" s="3"/>
    </row>
    <row r="1391" s="2" customFormat="true" ht="15" hidden="false" customHeight="false" outlineLevel="0" collapsed="false">
      <c r="A1391" s="1"/>
      <c r="C1391" s="3"/>
      <c r="D1391" s="3"/>
      <c r="E1391" s="3"/>
      <c r="F1391" s="3" t="n">
        <v>1970</v>
      </c>
      <c r="G1391" s="2" t="s">
        <v>329</v>
      </c>
      <c r="H1391" s="3" t="s">
        <v>22</v>
      </c>
      <c r="I1391" s="2" t="s">
        <v>118</v>
      </c>
      <c r="J1391" s="3" t="n">
        <v>6</v>
      </c>
      <c r="K1391" s="3" t="s">
        <v>22</v>
      </c>
      <c r="L1391" s="3" t="n">
        <v>10</v>
      </c>
      <c r="M1391" s="4"/>
      <c r="N1391" s="3"/>
    </row>
    <row r="1392" s="2" customFormat="true" ht="15" hidden="false" customHeight="false" outlineLevel="0" collapsed="false">
      <c r="A1392" s="1"/>
      <c r="C1392" s="3"/>
      <c r="D1392" s="3"/>
      <c r="E1392" s="3"/>
      <c r="F1392" s="3"/>
      <c r="H1392" s="3"/>
      <c r="J1392" s="3"/>
      <c r="L1392" s="3"/>
      <c r="M1392" s="4"/>
      <c r="N1392" s="3"/>
    </row>
    <row r="1393" s="2" customFormat="true" ht="15" hidden="false" customHeight="false" outlineLevel="0" collapsed="false">
      <c r="A1393" s="1"/>
      <c r="C1393" s="3"/>
      <c r="D1393" s="3"/>
      <c r="E1393" s="3"/>
      <c r="F1393" s="3"/>
      <c r="J1393" s="3"/>
      <c r="L1393" s="3"/>
      <c r="M1393" s="4"/>
      <c r="N1393" s="3"/>
    </row>
    <row r="1394" s="2" customFormat="true" ht="15" hidden="false" customHeight="false" outlineLevel="0" collapsed="false">
      <c r="A1394" s="1"/>
      <c r="C1394" s="3"/>
      <c r="D1394" s="3"/>
      <c r="E1394" s="3"/>
      <c r="F1394" s="3"/>
      <c r="J1394" s="3"/>
      <c r="L1394" s="3"/>
      <c r="M1394" s="4"/>
      <c r="N1394" s="3"/>
    </row>
    <row r="1395" customFormat="false" ht="15" hidden="false" customHeight="false" outlineLevel="0" collapsed="false">
      <c r="A1395" s="13"/>
      <c r="B1395" s="14" t="s">
        <v>454</v>
      </c>
      <c r="C1395" s="15"/>
      <c r="D1395" s="15"/>
      <c r="E1395" s="15"/>
      <c r="F1395" s="15"/>
      <c r="G1395" s="14" t="s">
        <v>455</v>
      </c>
      <c r="H1395" s="25"/>
      <c r="I1395" s="25"/>
      <c r="J1395" s="15"/>
      <c r="K1395" s="15"/>
      <c r="L1395" s="15"/>
      <c r="M1395" s="17"/>
      <c r="N1395" s="15"/>
      <c r="O1395" s="17"/>
    </row>
    <row r="1396" s="2" customFormat="true" ht="15" hidden="false" customHeight="false" outlineLevel="0" collapsed="false">
      <c r="A1396" s="1" t="n">
        <v>1</v>
      </c>
      <c r="B1396" s="2" t="s">
        <v>237</v>
      </c>
      <c r="C1396" s="3"/>
      <c r="D1396" s="3"/>
      <c r="E1396" s="3"/>
      <c r="F1396" s="3"/>
      <c r="G1396" s="11" t="s">
        <v>456</v>
      </c>
      <c r="J1396" s="3"/>
      <c r="L1396" s="3"/>
      <c r="M1396" s="4"/>
      <c r="N1396" s="3"/>
    </row>
    <row r="1397" s="2" customFormat="true" ht="15" hidden="false" customHeight="false" outlineLevel="0" collapsed="false">
      <c r="A1397" s="1" t="n">
        <v>2</v>
      </c>
      <c r="B1397" s="2" t="s">
        <v>64</v>
      </c>
      <c r="C1397" s="3"/>
      <c r="D1397" s="3" t="n">
        <v>14</v>
      </c>
      <c r="E1397" s="3" t="n">
        <v>8</v>
      </c>
      <c r="F1397" s="3" t="n">
        <v>1971</v>
      </c>
      <c r="G1397" s="11" t="s">
        <v>403</v>
      </c>
      <c r="H1397" s="2" t="s">
        <v>22</v>
      </c>
      <c r="I1397" s="2" t="s">
        <v>448</v>
      </c>
      <c r="J1397" s="3" t="n">
        <v>14</v>
      </c>
      <c r="K1397" s="2" t="s">
        <v>22</v>
      </c>
      <c r="L1397" s="3" t="n">
        <v>3</v>
      </c>
      <c r="M1397" s="4"/>
      <c r="N1397" s="3"/>
    </row>
    <row r="1398" s="2" customFormat="true" ht="15" hidden="false" customHeight="false" outlineLevel="0" collapsed="false">
      <c r="A1398" s="1" t="n">
        <v>3</v>
      </c>
      <c r="B1398" s="2" t="s">
        <v>266</v>
      </c>
      <c r="C1398" s="3"/>
      <c r="D1398" s="3" t="n">
        <v>14</v>
      </c>
      <c r="E1398" s="3" t="n">
        <v>8</v>
      </c>
      <c r="F1398" s="3" t="n">
        <v>1971</v>
      </c>
      <c r="G1398" s="11" t="s">
        <v>64</v>
      </c>
      <c r="H1398" s="2" t="s">
        <v>22</v>
      </c>
      <c r="I1398" s="2" t="s">
        <v>403</v>
      </c>
      <c r="J1398" s="3" t="n">
        <v>7</v>
      </c>
      <c r="K1398" s="2" t="s">
        <v>22</v>
      </c>
      <c r="L1398" s="3" t="n">
        <v>3</v>
      </c>
      <c r="M1398" s="4"/>
      <c r="N1398" s="3"/>
    </row>
    <row r="1399" s="2" customFormat="true" ht="15" hidden="false" customHeight="false" outlineLevel="0" collapsed="false">
      <c r="A1399" s="1"/>
      <c r="B1399" s="2" t="s">
        <v>403</v>
      </c>
      <c r="C1399" s="3"/>
      <c r="D1399" s="3" t="n">
        <v>14</v>
      </c>
      <c r="E1399" s="3" t="n">
        <v>8</v>
      </c>
      <c r="F1399" s="3" t="n">
        <v>1971</v>
      </c>
      <c r="G1399" s="11" t="s">
        <v>64</v>
      </c>
      <c r="H1399" s="2" t="s">
        <v>22</v>
      </c>
      <c r="I1399" s="2" t="s">
        <v>448</v>
      </c>
      <c r="J1399" s="3" t="n">
        <v>21</v>
      </c>
      <c r="K1399" s="2" t="s">
        <v>22</v>
      </c>
      <c r="L1399" s="3" t="n">
        <v>9</v>
      </c>
      <c r="M1399" s="4"/>
      <c r="N1399" s="3"/>
    </row>
    <row r="1400" s="2" customFormat="true" ht="15" hidden="false" customHeight="false" outlineLevel="0" collapsed="false">
      <c r="A1400" s="1" t="n">
        <v>5</v>
      </c>
      <c r="B1400" s="2" t="s">
        <v>410</v>
      </c>
      <c r="C1400" s="3"/>
      <c r="D1400" s="3"/>
      <c r="E1400" s="3"/>
      <c r="F1400" s="3"/>
      <c r="J1400" s="3"/>
      <c r="L1400" s="3"/>
      <c r="M1400" s="4"/>
      <c r="N1400" s="3"/>
    </row>
    <row r="1401" s="2" customFormat="true" ht="15" hidden="false" customHeight="false" outlineLevel="0" collapsed="false">
      <c r="A1401" s="1"/>
      <c r="B1401" s="2" t="s">
        <v>448</v>
      </c>
      <c r="C1401" s="3"/>
      <c r="D1401" s="3"/>
      <c r="E1401" s="3"/>
      <c r="F1401" s="3"/>
      <c r="G1401" s="11" t="s">
        <v>457</v>
      </c>
      <c r="J1401" s="3"/>
      <c r="L1401" s="3"/>
      <c r="M1401" s="4"/>
      <c r="N1401" s="3"/>
    </row>
    <row r="1402" s="2" customFormat="true" ht="15" hidden="false" customHeight="false" outlineLevel="0" collapsed="false">
      <c r="A1402" s="1"/>
      <c r="C1402" s="3"/>
      <c r="D1402" s="3" t="n">
        <v>14</v>
      </c>
      <c r="E1402" s="3" t="n">
        <v>8</v>
      </c>
      <c r="F1402" s="3" t="n">
        <v>1971</v>
      </c>
      <c r="G1402" s="11" t="s">
        <v>237</v>
      </c>
      <c r="H1402" s="2" t="s">
        <v>22</v>
      </c>
      <c r="I1402" s="2" t="s">
        <v>410</v>
      </c>
      <c r="J1402" s="3" t="n">
        <v>14</v>
      </c>
      <c r="K1402" s="2" t="s">
        <v>22</v>
      </c>
      <c r="L1402" s="3" t="n">
        <v>1</v>
      </c>
      <c r="M1402" s="4"/>
      <c r="N1402" s="3"/>
    </row>
    <row r="1403" s="2" customFormat="true" ht="15" hidden="false" customHeight="false" outlineLevel="0" collapsed="false">
      <c r="A1403" s="1"/>
      <c r="C1403" s="3"/>
      <c r="D1403" s="3" t="n">
        <v>14</v>
      </c>
      <c r="E1403" s="3" t="n">
        <v>8</v>
      </c>
      <c r="F1403" s="3" t="n">
        <v>1971</v>
      </c>
      <c r="G1403" s="2" t="s">
        <v>266</v>
      </c>
      <c r="H1403" s="2" t="s">
        <v>22</v>
      </c>
      <c r="I1403" s="11" t="s">
        <v>237</v>
      </c>
      <c r="J1403" s="3" t="n">
        <v>6</v>
      </c>
      <c r="K1403" s="2" t="s">
        <v>22</v>
      </c>
      <c r="L1403" s="3" t="n">
        <v>12</v>
      </c>
      <c r="M1403" s="4"/>
      <c r="N1403" s="3"/>
    </row>
    <row r="1404" s="2" customFormat="true" ht="15" hidden="false" customHeight="false" outlineLevel="0" collapsed="false">
      <c r="A1404" s="1"/>
      <c r="C1404" s="3"/>
      <c r="D1404" s="3" t="n">
        <v>14</v>
      </c>
      <c r="E1404" s="3" t="n">
        <v>8</v>
      </c>
      <c r="F1404" s="3" t="n">
        <v>1971</v>
      </c>
      <c r="G1404" s="11" t="s">
        <v>266</v>
      </c>
      <c r="H1404" s="2" t="s">
        <v>22</v>
      </c>
      <c r="I1404" s="2" t="s">
        <v>410</v>
      </c>
      <c r="J1404" s="3"/>
      <c r="K1404" s="3" t="s">
        <v>458</v>
      </c>
      <c r="L1404" s="3"/>
      <c r="M1404" s="4"/>
      <c r="N1404" s="3"/>
    </row>
    <row r="1405" s="2" customFormat="true" ht="15" hidden="false" customHeight="false" outlineLevel="0" collapsed="false">
      <c r="A1405" s="1"/>
      <c r="C1405" s="3"/>
      <c r="D1405" s="3"/>
      <c r="E1405" s="3"/>
      <c r="F1405" s="3"/>
      <c r="J1405" s="3"/>
      <c r="L1405" s="3"/>
      <c r="M1405" s="4"/>
      <c r="N1405" s="3"/>
    </row>
    <row r="1406" s="2" customFormat="true" ht="15" hidden="false" customHeight="false" outlineLevel="0" collapsed="false">
      <c r="A1406" s="1"/>
      <c r="C1406" s="3"/>
      <c r="D1406" s="3"/>
      <c r="E1406" s="3"/>
      <c r="F1406" s="3"/>
      <c r="G1406" s="11" t="s">
        <v>221</v>
      </c>
      <c r="J1406" s="3"/>
      <c r="L1406" s="3"/>
      <c r="M1406" s="4"/>
      <c r="N1406" s="3"/>
    </row>
    <row r="1407" s="2" customFormat="true" ht="15" hidden="false" customHeight="false" outlineLevel="0" collapsed="false">
      <c r="A1407" s="1"/>
      <c r="C1407" s="3"/>
      <c r="D1407" s="3"/>
      <c r="E1407" s="3"/>
      <c r="F1407" s="3" t="n">
        <v>1971</v>
      </c>
      <c r="G1407" s="2" t="s">
        <v>237</v>
      </c>
      <c r="H1407" s="2" t="s">
        <v>22</v>
      </c>
      <c r="I1407" s="2" t="s">
        <v>64</v>
      </c>
      <c r="J1407" s="3" t="n">
        <v>10</v>
      </c>
      <c r="K1407" s="2" t="s">
        <v>22</v>
      </c>
      <c r="L1407" s="3" t="n">
        <v>10</v>
      </c>
      <c r="M1407" s="4"/>
      <c r="N1407" s="3"/>
    </row>
    <row r="1408" s="2" customFormat="true" ht="15" hidden="false" customHeight="false" outlineLevel="0" collapsed="false">
      <c r="A1408" s="1"/>
      <c r="C1408" s="3"/>
      <c r="D1408" s="3"/>
      <c r="E1408" s="3"/>
      <c r="F1408" s="3" t="n">
        <v>1971</v>
      </c>
      <c r="G1408" s="2" t="s">
        <v>64</v>
      </c>
      <c r="H1408" s="2" t="s">
        <v>22</v>
      </c>
      <c r="I1408" s="11" t="s">
        <v>237</v>
      </c>
      <c r="J1408" s="3" t="n">
        <v>3</v>
      </c>
      <c r="K1408" s="2" t="s">
        <v>22</v>
      </c>
      <c r="L1408" s="3" t="n">
        <v>5</v>
      </c>
      <c r="M1408" s="4"/>
      <c r="N1408" s="3"/>
    </row>
    <row r="1409" s="2" customFormat="true" ht="15" hidden="false" customHeight="false" outlineLevel="0" collapsed="false">
      <c r="A1409" s="1"/>
      <c r="C1409" s="3"/>
      <c r="D1409" s="3"/>
      <c r="E1409" s="3"/>
      <c r="F1409" s="3"/>
      <c r="G1409" s="2" t="s">
        <v>459</v>
      </c>
      <c r="J1409" s="3"/>
      <c r="L1409" s="3"/>
      <c r="M1409" s="4"/>
      <c r="N1409" s="3"/>
    </row>
    <row r="1410" s="2" customFormat="true" ht="15" hidden="false" customHeight="false" outlineLevel="0" collapsed="false">
      <c r="A1410" s="1"/>
      <c r="C1410" s="3"/>
      <c r="D1410" s="3"/>
      <c r="E1410" s="3"/>
      <c r="F1410" s="3"/>
      <c r="J1410" s="3"/>
      <c r="K1410" s="3"/>
      <c r="L1410" s="3"/>
      <c r="M1410" s="4"/>
      <c r="N1410" s="3"/>
    </row>
    <row r="1411" s="2" customFormat="true" ht="15" hidden="false" customHeight="false" outlineLevel="0" collapsed="false">
      <c r="A1411" s="1"/>
      <c r="C1411" s="3"/>
      <c r="D1411" s="3"/>
      <c r="E1411" s="3"/>
      <c r="F1411" s="3"/>
      <c r="J1411" s="3"/>
      <c r="K1411" s="3"/>
      <c r="L1411" s="3"/>
      <c r="M1411" s="4"/>
      <c r="N1411" s="3"/>
    </row>
    <row r="1412" customFormat="false" ht="15" hidden="false" customHeight="false" outlineLevel="0" collapsed="false">
      <c r="A1412" s="13"/>
      <c r="B1412" s="14" t="s">
        <v>460</v>
      </c>
      <c r="C1412" s="15"/>
      <c r="D1412" s="15"/>
      <c r="E1412" s="15"/>
      <c r="F1412" s="15"/>
      <c r="G1412" s="14" t="s">
        <v>461</v>
      </c>
      <c r="H1412" s="25"/>
      <c r="I1412" s="25"/>
      <c r="J1412" s="15"/>
      <c r="K1412" s="15"/>
      <c r="L1412" s="15"/>
      <c r="M1412" s="17"/>
      <c r="N1412" s="15"/>
      <c r="O1412" s="17"/>
    </row>
    <row r="1413" s="2" customFormat="true" ht="15" hidden="false" customHeight="false" outlineLevel="0" collapsed="false">
      <c r="A1413" s="1" t="n">
        <v>1</v>
      </c>
      <c r="B1413" s="2" t="s">
        <v>64</v>
      </c>
      <c r="C1413" s="3"/>
      <c r="D1413" s="3"/>
      <c r="E1413" s="3"/>
      <c r="F1413" s="3"/>
      <c r="J1413" s="3"/>
      <c r="K1413" s="3"/>
      <c r="L1413" s="3"/>
      <c r="M1413" s="4"/>
      <c r="N1413" s="3"/>
    </row>
    <row r="1414" s="2" customFormat="true" ht="15" hidden="false" customHeight="false" outlineLevel="0" collapsed="false">
      <c r="A1414" s="1" t="n">
        <v>2</v>
      </c>
      <c r="B1414" s="2" t="s">
        <v>329</v>
      </c>
      <c r="C1414" s="3"/>
      <c r="D1414" s="3"/>
      <c r="E1414" s="3"/>
      <c r="F1414" s="3"/>
      <c r="J1414" s="3"/>
      <c r="K1414" s="3"/>
      <c r="L1414" s="3"/>
      <c r="M1414" s="4"/>
      <c r="N1414" s="3"/>
    </row>
    <row r="1415" s="2" customFormat="true" ht="15" hidden="false" customHeight="false" outlineLevel="0" collapsed="false">
      <c r="A1415" s="1" t="n">
        <v>3</v>
      </c>
      <c r="B1415" s="2" t="s">
        <v>237</v>
      </c>
      <c r="C1415" s="3"/>
      <c r="D1415" s="3"/>
      <c r="E1415" s="3"/>
      <c r="F1415" s="3"/>
      <c r="J1415" s="3"/>
      <c r="K1415" s="3"/>
      <c r="L1415" s="3"/>
      <c r="M1415" s="4"/>
      <c r="N1415" s="3"/>
    </row>
    <row r="1416" s="2" customFormat="true" ht="15" hidden="false" customHeight="false" outlineLevel="0" collapsed="false">
      <c r="A1416" s="1"/>
      <c r="C1416" s="3"/>
      <c r="D1416" s="3"/>
      <c r="E1416" s="3"/>
      <c r="F1416" s="3"/>
      <c r="J1416" s="3"/>
      <c r="K1416" s="3"/>
      <c r="L1416" s="3"/>
      <c r="M1416" s="4"/>
      <c r="N1416" s="3"/>
    </row>
    <row r="1417" s="2" customFormat="true" ht="15" hidden="false" customHeight="false" outlineLevel="0" collapsed="false">
      <c r="A1417" s="1"/>
      <c r="C1417" s="3"/>
      <c r="D1417" s="3"/>
      <c r="E1417" s="3"/>
      <c r="F1417" s="3"/>
      <c r="J1417" s="3"/>
      <c r="K1417" s="3"/>
      <c r="L1417" s="3"/>
      <c r="M1417" s="4"/>
      <c r="N1417" s="3"/>
    </row>
    <row r="1418" s="2" customFormat="true" ht="15" hidden="false" customHeight="false" outlineLevel="0" collapsed="false">
      <c r="A1418" s="1"/>
      <c r="C1418" s="3"/>
      <c r="D1418" s="3"/>
      <c r="E1418" s="3"/>
      <c r="F1418" s="3"/>
      <c r="J1418" s="3"/>
      <c r="K1418" s="3"/>
      <c r="L1418" s="3"/>
      <c r="M1418" s="4"/>
      <c r="N1418" s="3"/>
    </row>
    <row r="1419" s="2" customFormat="true" ht="15" hidden="false" customHeight="false" outlineLevel="0" collapsed="false">
      <c r="A1419" s="1"/>
      <c r="C1419" s="3"/>
      <c r="D1419" s="3"/>
      <c r="E1419" s="3"/>
      <c r="F1419" s="3"/>
      <c r="J1419" s="3"/>
      <c r="K1419" s="3"/>
      <c r="L1419" s="3"/>
      <c r="M1419" s="4"/>
      <c r="N1419" s="3"/>
    </row>
    <row r="1420" s="2" customFormat="true" ht="15" hidden="false" customHeight="false" outlineLevel="0" collapsed="false">
      <c r="A1420" s="1"/>
      <c r="C1420" s="3"/>
      <c r="D1420" s="3"/>
      <c r="E1420" s="3"/>
      <c r="F1420" s="3"/>
      <c r="J1420" s="3"/>
      <c r="K1420" s="3"/>
      <c r="L1420" s="3"/>
      <c r="M1420" s="4"/>
      <c r="N1420" s="3"/>
    </row>
    <row r="1421" s="2" customFormat="true" ht="15" hidden="false" customHeight="false" outlineLevel="0" collapsed="false">
      <c r="A1421" s="1"/>
      <c r="C1421" s="3"/>
      <c r="D1421" s="3"/>
      <c r="E1421" s="3"/>
      <c r="F1421" s="3"/>
      <c r="G1421" s="11" t="s">
        <v>221</v>
      </c>
      <c r="J1421" s="3"/>
      <c r="L1421" s="3"/>
      <c r="M1421" s="4"/>
      <c r="N1421" s="3"/>
    </row>
    <row r="1422" s="2" customFormat="true" ht="15" hidden="false" customHeight="false" outlineLevel="0" collapsed="false">
      <c r="A1422" s="1"/>
      <c r="C1422" s="3"/>
      <c r="D1422" s="3"/>
      <c r="E1422" s="3"/>
      <c r="F1422" s="3"/>
      <c r="G1422" s="2" t="s">
        <v>449</v>
      </c>
      <c r="H1422" s="2" t="s">
        <v>22</v>
      </c>
      <c r="I1422" s="11" t="s">
        <v>64</v>
      </c>
      <c r="J1422" s="3" t="n">
        <v>3</v>
      </c>
      <c r="K1422" s="2" t="s">
        <v>22</v>
      </c>
      <c r="L1422" s="3" t="n">
        <v>13</v>
      </c>
      <c r="M1422" s="4"/>
      <c r="N1422" s="3"/>
    </row>
    <row r="1423" s="2" customFormat="true" ht="15" hidden="false" customHeight="false" outlineLevel="0" collapsed="false">
      <c r="A1423" s="1"/>
      <c r="C1423" s="3"/>
      <c r="D1423" s="3"/>
      <c r="E1423" s="3"/>
      <c r="F1423" s="3"/>
      <c r="G1423" s="11" t="s">
        <v>64</v>
      </c>
      <c r="H1423" s="2" t="s">
        <v>22</v>
      </c>
      <c r="I1423" s="2" t="s">
        <v>329</v>
      </c>
      <c r="J1423" s="3" t="n">
        <v>16</v>
      </c>
      <c r="K1423" s="2" t="s">
        <v>22</v>
      </c>
      <c r="L1423" s="3" t="n">
        <v>3</v>
      </c>
      <c r="M1423" s="4"/>
      <c r="N1423" s="3"/>
    </row>
    <row r="1424" s="2" customFormat="true" ht="15" hidden="false" customHeight="false" outlineLevel="0" collapsed="false">
      <c r="A1424" s="1"/>
      <c r="C1424" s="3"/>
      <c r="D1424" s="3"/>
      <c r="E1424" s="3"/>
      <c r="F1424" s="3"/>
      <c r="G1424" s="2" t="s">
        <v>462</v>
      </c>
      <c r="J1424" s="3"/>
      <c r="L1424" s="3"/>
      <c r="M1424" s="4"/>
      <c r="N1424" s="3"/>
    </row>
    <row r="1425" s="2" customFormat="true" ht="15" hidden="false" customHeight="false" outlineLevel="0" collapsed="false">
      <c r="A1425" s="1"/>
      <c r="C1425" s="3"/>
      <c r="D1425" s="3"/>
      <c r="E1425" s="3"/>
      <c r="F1425" s="3"/>
      <c r="J1425" s="3"/>
      <c r="K1425" s="3"/>
      <c r="L1425" s="3"/>
      <c r="M1425" s="4"/>
      <c r="N1425" s="3"/>
    </row>
    <row r="1426" s="2" customFormat="true" ht="15" hidden="false" customHeight="false" outlineLevel="0" collapsed="false">
      <c r="A1426" s="1"/>
      <c r="C1426" s="3"/>
      <c r="D1426" s="3"/>
      <c r="E1426" s="3"/>
      <c r="F1426" s="3"/>
      <c r="J1426" s="3"/>
      <c r="K1426" s="3"/>
      <c r="L1426" s="3"/>
      <c r="M1426" s="4"/>
      <c r="N1426" s="3"/>
    </row>
    <row r="1427" customFormat="false" ht="15" hidden="false" customHeight="false" outlineLevel="0" collapsed="false">
      <c r="A1427" s="13"/>
      <c r="B1427" s="14" t="s">
        <v>463</v>
      </c>
      <c r="C1427" s="15"/>
      <c r="D1427" s="15"/>
      <c r="E1427" s="15"/>
      <c r="F1427" s="15"/>
      <c r="G1427" s="14" t="s">
        <v>464</v>
      </c>
      <c r="H1427" s="25"/>
      <c r="I1427" s="25"/>
      <c r="J1427" s="15"/>
      <c r="K1427" s="15"/>
      <c r="L1427" s="15"/>
      <c r="M1427" s="17"/>
      <c r="N1427" s="15"/>
      <c r="O1427" s="17"/>
    </row>
    <row r="1428" s="2" customFormat="true" ht="15" hidden="false" customHeight="false" outlineLevel="0" collapsed="false">
      <c r="A1428" s="1" t="n">
        <v>1</v>
      </c>
      <c r="B1428" s="2" t="s">
        <v>329</v>
      </c>
      <c r="C1428" s="3"/>
      <c r="D1428" s="3"/>
      <c r="E1428" s="3"/>
      <c r="F1428" s="3"/>
      <c r="J1428" s="3"/>
      <c r="K1428" s="3"/>
      <c r="L1428" s="3"/>
      <c r="M1428" s="4"/>
      <c r="N1428" s="3"/>
    </row>
    <row r="1429" s="2" customFormat="true" ht="15" hidden="false" customHeight="false" outlineLevel="0" collapsed="false">
      <c r="A1429" s="1" t="n">
        <v>2</v>
      </c>
      <c r="B1429" s="2" t="s">
        <v>364</v>
      </c>
      <c r="C1429" s="3"/>
      <c r="D1429" s="3"/>
      <c r="E1429" s="3"/>
      <c r="F1429" s="3"/>
      <c r="J1429" s="3"/>
      <c r="K1429" s="3"/>
      <c r="L1429" s="3"/>
      <c r="M1429" s="4"/>
      <c r="N1429" s="3"/>
    </row>
    <row r="1430" s="2" customFormat="true" ht="15" hidden="false" customHeight="false" outlineLevel="0" collapsed="false">
      <c r="A1430" s="1" t="n">
        <v>3</v>
      </c>
      <c r="B1430" s="2" t="s">
        <v>237</v>
      </c>
      <c r="C1430" s="3"/>
      <c r="D1430" s="3"/>
      <c r="E1430" s="3"/>
      <c r="F1430" s="3"/>
      <c r="J1430" s="3"/>
      <c r="K1430" s="3"/>
      <c r="L1430" s="3"/>
      <c r="M1430" s="4"/>
      <c r="N1430" s="3"/>
    </row>
    <row r="1431" s="2" customFormat="true" ht="15" hidden="false" customHeight="false" outlineLevel="0" collapsed="false">
      <c r="A1431" s="1"/>
      <c r="B1431" s="2" t="s">
        <v>64</v>
      </c>
      <c r="C1431" s="3"/>
      <c r="D1431" s="3"/>
      <c r="E1431" s="3"/>
      <c r="F1431" s="3"/>
      <c r="J1431" s="3"/>
      <c r="K1431" s="3"/>
      <c r="L1431" s="3"/>
      <c r="M1431" s="4"/>
      <c r="N1431" s="3"/>
    </row>
    <row r="1432" s="2" customFormat="true" ht="15" hidden="false" customHeight="false" outlineLevel="0" collapsed="false">
      <c r="A1432" s="1"/>
      <c r="C1432" s="3"/>
      <c r="D1432" s="3"/>
      <c r="E1432" s="3"/>
      <c r="F1432" s="3"/>
      <c r="J1432" s="3"/>
      <c r="K1432" s="3"/>
      <c r="L1432" s="3"/>
      <c r="M1432" s="4"/>
      <c r="N1432" s="3"/>
    </row>
    <row r="1433" s="2" customFormat="true" ht="15" hidden="false" customHeight="false" outlineLevel="0" collapsed="false">
      <c r="A1433" s="1"/>
      <c r="C1433" s="3"/>
      <c r="D1433" s="3"/>
      <c r="E1433" s="3"/>
      <c r="F1433" s="3"/>
      <c r="J1433" s="3"/>
      <c r="K1433" s="3"/>
      <c r="L1433" s="3"/>
      <c r="M1433" s="4"/>
      <c r="N1433" s="3"/>
    </row>
    <row r="1434" s="2" customFormat="true" ht="15" hidden="false" customHeight="false" outlineLevel="0" collapsed="false">
      <c r="A1434" s="1"/>
      <c r="C1434" s="3"/>
      <c r="D1434" s="3"/>
      <c r="E1434" s="3"/>
      <c r="F1434" s="3"/>
      <c r="J1434" s="3"/>
      <c r="K1434" s="3"/>
      <c r="L1434" s="3"/>
      <c r="M1434" s="4"/>
      <c r="N1434" s="3"/>
    </row>
    <row r="1435" s="2" customFormat="true" ht="15" hidden="false" customHeight="false" outlineLevel="0" collapsed="false">
      <c r="A1435" s="1"/>
      <c r="C1435" s="3"/>
      <c r="D1435" s="3"/>
      <c r="E1435" s="3"/>
      <c r="F1435" s="3"/>
      <c r="J1435" s="3"/>
      <c r="K1435" s="3"/>
      <c r="L1435" s="3"/>
      <c r="M1435" s="4"/>
      <c r="N1435" s="3"/>
    </row>
    <row r="1436" s="2" customFormat="true" ht="15" hidden="false" customHeight="false" outlineLevel="0" collapsed="false">
      <c r="A1436" s="1"/>
      <c r="C1436" s="3"/>
      <c r="D1436" s="3"/>
      <c r="E1436" s="3"/>
      <c r="F1436" s="3"/>
      <c r="J1436" s="3"/>
      <c r="K1436" s="3"/>
      <c r="L1436" s="3"/>
      <c r="M1436" s="4"/>
      <c r="N1436" s="3"/>
    </row>
    <row r="1437" s="2" customFormat="true" ht="15" hidden="false" customHeight="false" outlineLevel="0" collapsed="false">
      <c r="A1437" s="1"/>
      <c r="C1437" s="3"/>
      <c r="D1437" s="3"/>
      <c r="E1437" s="3"/>
      <c r="F1437" s="3"/>
      <c r="J1437" s="3"/>
      <c r="K1437" s="3"/>
      <c r="L1437" s="3"/>
      <c r="M1437" s="4"/>
      <c r="N1437" s="3"/>
    </row>
    <row r="1438" s="2" customFormat="true" ht="15" hidden="false" customHeight="false" outlineLevel="0" collapsed="false">
      <c r="A1438" s="1"/>
      <c r="C1438" s="3"/>
      <c r="D1438" s="3"/>
      <c r="E1438" s="3"/>
      <c r="F1438" s="3"/>
      <c r="J1438" s="3"/>
      <c r="K1438" s="3"/>
      <c r="L1438" s="3"/>
      <c r="M1438" s="4"/>
      <c r="N1438" s="3"/>
    </row>
    <row r="1439" s="2" customFormat="true" ht="15" hidden="false" customHeight="false" outlineLevel="0" collapsed="false">
      <c r="A1439" s="1"/>
      <c r="C1439" s="3"/>
      <c r="D1439" s="3"/>
      <c r="E1439" s="3"/>
      <c r="F1439" s="3"/>
      <c r="J1439" s="3"/>
      <c r="K1439" s="3"/>
      <c r="L1439" s="3"/>
      <c r="M1439" s="4"/>
      <c r="N1439" s="3"/>
    </row>
    <row r="1440" s="2" customFormat="true" ht="15" hidden="false" customHeight="false" outlineLevel="0" collapsed="false">
      <c r="A1440" s="1"/>
      <c r="C1440" s="3"/>
      <c r="D1440" s="3"/>
      <c r="E1440" s="3"/>
      <c r="F1440" s="3"/>
      <c r="J1440" s="3"/>
      <c r="K1440" s="3"/>
      <c r="L1440" s="3"/>
      <c r="M1440" s="4"/>
      <c r="N1440" s="3"/>
    </row>
    <row r="1441" s="2" customFormat="true" ht="15" hidden="false" customHeight="false" outlineLevel="0" collapsed="false">
      <c r="A1441" s="1"/>
      <c r="C1441" s="3"/>
      <c r="D1441" s="3"/>
      <c r="E1441" s="3"/>
      <c r="F1441" s="3"/>
      <c r="J1441" s="3"/>
      <c r="K1441" s="3"/>
      <c r="L1441" s="3"/>
      <c r="M1441" s="4"/>
      <c r="N1441" s="3"/>
    </row>
    <row r="1442" s="2" customFormat="true" ht="15" hidden="false" customHeight="false" outlineLevel="0" collapsed="false">
      <c r="A1442" s="1"/>
      <c r="C1442" s="3"/>
      <c r="D1442" s="3"/>
      <c r="E1442" s="3"/>
      <c r="F1442" s="3"/>
      <c r="J1442" s="3"/>
      <c r="K1442" s="3"/>
      <c r="L1442" s="3"/>
      <c r="M1442" s="4"/>
      <c r="N1442" s="3"/>
    </row>
    <row r="1443" s="2" customFormat="true" ht="15" hidden="false" customHeight="false" outlineLevel="0" collapsed="false">
      <c r="A1443" s="1"/>
      <c r="C1443" s="3"/>
      <c r="D1443" s="3"/>
      <c r="E1443" s="3"/>
      <c r="F1443" s="3"/>
      <c r="J1443" s="3"/>
      <c r="K1443" s="3"/>
      <c r="L1443" s="3"/>
      <c r="M1443" s="4"/>
      <c r="N1443" s="3"/>
    </row>
    <row r="1444" customFormat="false" ht="15" hidden="false" customHeight="false" outlineLevel="0" collapsed="false">
      <c r="A1444" s="13"/>
      <c r="B1444" s="14" t="s">
        <v>465</v>
      </c>
      <c r="C1444" s="15"/>
      <c r="D1444" s="15"/>
      <c r="E1444" s="15"/>
      <c r="F1444" s="15"/>
      <c r="G1444" s="14" t="s">
        <v>466</v>
      </c>
      <c r="H1444" s="25"/>
      <c r="I1444" s="25"/>
      <c r="J1444" s="15"/>
      <c r="K1444" s="15"/>
      <c r="L1444" s="15"/>
      <c r="M1444" s="17"/>
      <c r="N1444" s="15"/>
      <c r="O1444" s="17"/>
    </row>
    <row r="1445" s="2" customFormat="true" ht="15" hidden="false" customHeight="false" outlineLevel="0" collapsed="false">
      <c r="A1445" s="1" t="n">
        <v>1</v>
      </c>
      <c r="B1445" s="2" t="s">
        <v>364</v>
      </c>
      <c r="C1445" s="3"/>
      <c r="D1445" s="3"/>
      <c r="E1445" s="3"/>
      <c r="F1445" s="3"/>
      <c r="J1445" s="3"/>
      <c r="K1445" s="3"/>
      <c r="L1445" s="3"/>
      <c r="M1445" s="4"/>
      <c r="N1445" s="3"/>
    </row>
    <row r="1446" s="2" customFormat="true" ht="15" hidden="false" customHeight="false" outlineLevel="0" collapsed="false">
      <c r="A1446" s="1" t="n">
        <v>2</v>
      </c>
      <c r="B1446" s="2" t="s">
        <v>198</v>
      </c>
      <c r="C1446" s="3"/>
      <c r="D1446" s="3"/>
      <c r="E1446" s="3"/>
      <c r="F1446" s="3"/>
      <c r="J1446" s="3"/>
      <c r="K1446" s="3"/>
      <c r="L1446" s="3"/>
      <c r="M1446" s="4"/>
      <c r="N1446" s="3"/>
    </row>
    <row r="1447" s="2" customFormat="true" ht="15" hidden="false" customHeight="false" outlineLevel="0" collapsed="false">
      <c r="A1447" s="1" t="n">
        <v>3</v>
      </c>
      <c r="B1447" s="2" t="s">
        <v>396</v>
      </c>
      <c r="C1447" s="3"/>
      <c r="D1447" s="3"/>
      <c r="E1447" s="3"/>
      <c r="F1447" s="3"/>
      <c r="J1447" s="3"/>
      <c r="K1447" s="3"/>
      <c r="L1447" s="3"/>
      <c r="M1447" s="4"/>
      <c r="N1447" s="3"/>
    </row>
    <row r="1448" s="2" customFormat="true" ht="15" hidden="false" customHeight="false" outlineLevel="0" collapsed="false">
      <c r="A1448" s="1"/>
      <c r="C1448" s="3"/>
      <c r="D1448" s="3"/>
      <c r="E1448" s="3"/>
      <c r="F1448" s="3"/>
      <c r="J1448" s="3"/>
      <c r="K1448" s="3"/>
      <c r="L1448" s="3"/>
      <c r="M1448" s="4"/>
      <c r="N1448" s="3"/>
    </row>
    <row r="1449" s="2" customFormat="true" ht="15" hidden="false" customHeight="false" outlineLevel="0" collapsed="false">
      <c r="A1449" s="1"/>
      <c r="C1449" s="3"/>
      <c r="D1449" s="3"/>
      <c r="E1449" s="3"/>
      <c r="F1449" s="3"/>
      <c r="J1449" s="3"/>
      <c r="K1449" s="3"/>
      <c r="L1449" s="3"/>
      <c r="M1449" s="4"/>
      <c r="N1449" s="3"/>
    </row>
    <row r="1450" s="2" customFormat="true" ht="15" hidden="false" customHeight="false" outlineLevel="0" collapsed="false">
      <c r="A1450" s="1"/>
      <c r="C1450" s="3"/>
      <c r="D1450" s="3"/>
      <c r="E1450" s="3"/>
      <c r="F1450" s="3"/>
      <c r="J1450" s="3"/>
      <c r="K1450" s="3"/>
      <c r="L1450" s="3"/>
      <c r="M1450" s="4"/>
      <c r="N1450" s="3"/>
    </row>
    <row r="1451" s="2" customFormat="true" ht="15" hidden="false" customHeight="false" outlineLevel="0" collapsed="false">
      <c r="A1451" s="1"/>
      <c r="C1451" s="3"/>
      <c r="D1451" s="3"/>
      <c r="E1451" s="3"/>
      <c r="F1451" s="3"/>
      <c r="J1451" s="3"/>
      <c r="K1451" s="3"/>
      <c r="L1451" s="3"/>
      <c r="M1451" s="4"/>
      <c r="N1451" s="3"/>
    </row>
    <row r="1452" s="2" customFormat="true" ht="15" hidden="false" customHeight="false" outlineLevel="0" collapsed="false">
      <c r="A1452" s="1"/>
      <c r="C1452" s="3"/>
      <c r="D1452" s="3"/>
      <c r="E1452" s="3"/>
      <c r="F1452" s="3"/>
      <c r="J1452" s="3"/>
      <c r="K1452" s="3"/>
      <c r="L1452" s="3"/>
      <c r="M1452" s="4"/>
      <c r="N1452" s="3"/>
    </row>
    <row r="1453" s="2" customFormat="true" ht="15" hidden="false" customHeight="false" outlineLevel="0" collapsed="false">
      <c r="A1453" s="1"/>
      <c r="C1453" s="3"/>
      <c r="D1453" s="3"/>
      <c r="E1453" s="3"/>
      <c r="F1453" s="3"/>
      <c r="J1453" s="3"/>
      <c r="K1453" s="3"/>
      <c r="L1453" s="3"/>
      <c r="M1453" s="4"/>
      <c r="N1453" s="3"/>
    </row>
    <row r="1454" s="2" customFormat="true" ht="15" hidden="false" customHeight="false" outlineLevel="0" collapsed="false">
      <c r="A1454" s="1"/>
      <c r="C1454" s="3"/>
      <c r="D1454" s="3"/>
      <c r="E1454" s="3"/>
      <c r="F1454" s="3"/>
      <c r="J1454" s="3"/>
      <c r="K1454" s="3"/>
      <c r="L1454" s="3"/>
      <c r="M1454" s="4"/>
      <c r="N1454" s="3"/>
    </row>
    <row r="1455" s="2" customFormat="true" ht="15" hidden="false" customHeight="false" outlineLevel="0" collapsed="false">
      <c r="A1455" s="1"/>
      <c r="C1455" s="3"/>
      <c r="D1455" s="3"/>
      <c r="E1455" s="3"/>
      <c r="F1455" s="3"/>
      <c r="J1455" s="3"/>
      <c r="K1455" s="3"/>
      <c r="L1455" s="3"/>
      <c r="M1455" s="4"/>
      <c r="N1455" s="3"/>
    </row>
    <row r="1456" s="2" customFormat="true" ht="15" hidden="false" customHeight="false" outlineLevel="0" collapsed="false">
      <c r="A1456" s="1"/>
      <c r="C1456" s="3"/>
      <c r="D1456" s="3"/>
      <c r="E1456" s="3"/>
      <c r="F1456" s="3"/>
      <c r="J1456" s="3"/>
      <c r="K1456" s="3"/>
      <c r="L1456" s="3"/>
      <c r="M1456" s="4"/>
      <c r="N1456" s="3"/>
    </row>
    <row r="1457" s="2" customFormat="true" ht="15" hidden="false" customHeight="false" outlineLevel="0" collapsed="false">
      <c r="A1457" s="1"/>
      <c r="C1457" s="3"/>
      <c r="D1457" s="3"/>
      <c r="E1457" s="3"/>
      <c r="F1457" s="3"/>
      <c r="J1457" s="3"/>
      <c r="K1457" s="3"/>
      <c r="L1457" s="3"/>
      <c r="M1457" s="4"/>
      <c r="N1457" s="3"/>
    </row>
    <row r="1458" s="2" customFormat="true" ht="15" hidden="false" customHeight="false" outlineLevel="0" collapsed="false">
      <c r="A1458" s="1"/>
      <c r="C1458" s="3"/>
      <c r="D1458" s="3"/>
      <c r="E1458" s="3"/>
      <c r="F1458" s="3"/>
      <c r="J1458" s="3"/>
      <c r="K1458" s="3"/>
      <c r="L1458" s="3"/>
      <c r="M1458" s="4"/>
      <c r="N1458" s="3"/>
    </row>
    <row r="1459" s="2" customFormat="true" ht="15" hidden="false" customHeight="false" outlineLevel="0" collapsed="false">
      <c r="A1459" s="1"/>
      <c r="C1459" s="3"/>
      <c r="D1459" s="3"/>
      <c r="E1459" s="3"/>
      <c r="F1459" s="3"/>
      <c r="J1459" s="3"/>
      <c r="K1459" s="3"/>
      <c r="L1459" s="3"/>
      <c r="M1459" s="4"/>
      <c r="N1459" s="3"/>
    </row>
    <row r="1460" s="2" customFormat="true" ht="15" hidden="false" customHeight="false" outlineLevel="0" collapsed="false">
      <c r="A1460" s="1"/>
      <c r="C1460" s="3"/>
      <c r="D1460" s="3"/>
      <c r="E1460" s="3"/>
      <c r="F1460" s="3"/>
      <c r="J1460" s="3"/>
      <c r="K1460" s="3"/>
      <c r="L1460" s="3"/>
      <c r="M1460" s="4"/>
      <c r="N1460" s="3"/>
    </row>
    <row r="1461" s="2" customFormat="true" ht="15" hidden="false" customHeight="false" outlineLevel="0" collapsed="false">
      <c r="A1461" s="1"/>
      <c r="C1461" s="3"/>
      <c r="D1461" s="3"/>
      <c r="E1461" s="3"/>
      <c r="F1461" s="3"/>
      <c r="J1461" s="3"/>
      <c r="K1461" s="3"/>
      <c r="L1461" s="3"/>
      <c r="M1461" s="4"/>
      <c r="N1461" s="3"/>
    </row>
    <row r="1462" customFormat="false" ht="15" hidden="false" customHeight="false" outlineLevel="0" collapsed="false">
      <c r="A1462" s="13"/>
      <c r="B1462" s="14" t="s">
        <v>467</v>
      </c>
      <c r="C1462" s="15"/>
      <c r="D1462" s="15"/>
      <c r="E1462" s="15"/>
      <c r="F1462" s="15"/>
      <c r="G1462" s="14" t="s">
        <v>468</v>
      </c>
      <c r="H1462" s="25"/>
      <c r="I1462" s="25"/>
      <c r="J1462" s="15"/>
      <c r="K1462" s="15"/>
      <c r="L1462" s="15"/>
      <c r="M1462" s="17"/>
      <c r="N1462" s="15"/>
      <c r="O1462" s="17"/>
    </row>
    <row r="1463" s="2" customFormat="true" ht="15" hidden="false" customHeight="false" outlineLevel="0" collapsed="false">
      <c r="A1463" s="1" t="n">
        <v>1</v>
      </c>
      <c r="B1463" s="2" t="s">
        <v>64</v>
      </c>
      <c r="C1463" s="3"/>
      <c r="D1463" s="3"/>
      <c r="E1463" s="3"/>
      <c r="F1463" s="3"/>
      <c r="J1463" s="3"/>
      <c r="K1463" s="3"/>
      <c r="L1463" s="3"/>
      <c r="M1463" s="4"/>
      <c r="N1463" s="3"/>
    </row>
    <row r="1464" s="2" customFormat="true" ht="15" hidden="false" customHeight="false" outlineLevel="0" collapsed="false">
      <c r="A1464" s="1" t="n">
        <v>2</v>
      </c>
      <c r="B1464" s="2" t="s">
        <v>217</v>
      </c>
      <c r="C1464" s="3"/>
      <c r="D1464" s="3"/>
      <c r="E1464" s="3"/>
      <c r="F1464" s="3"/>
      <c r="J1464" s="3"/>
      <c r="K1464" s="3"/>
      <c r="L1464" s="3"/>
      <c r="M1464" s="4"/>
      <c r="N1464" s="3"/>
    </row>
    <row r="1465" s="2" customFormat="true" ht="15" hidden="false" customHeight="false" outlineLevel="0" collapsed="false">
      <c r="A1465" s="1" t="n">
        <v>3</v>
      </c>
      <c r="B1465" s="2" t="s">
        <v>469</v>
      </c>
      <c r="C1465" s="3"/>
      <c r="D1465" s="3"/>
      <c r="E1465" s="3"/>
      <c r="F1465" s="3"/>
      <c r="J1465" s="3"/>
      <c r="K1465" s="3"/>
      <c r="L1465" s="3"/>
      <c r="M1465" s="4"/>
      <c r="N1465" s="3"/>
    </row>
    <row r="1466" s="2" customFormat="true" ht="15" hidden="false" customHeight="false" outlineLevel="0" collapsed="false">
      <c r="A1466" s="1"/>
      <c r="C1466" s="3"/>
      <c r="D1466" s="3"/>
      <c r="E1466" s="3"/>
      <c r="F1466" s="3"/>
      <c r="J1466" s="3"/>
      <c r="K1466" s="3"/>
      <c r="L1466" s="3"/>
      <c r="M1466" s="4"/>
      <c r="N1466" s="3"/>
    </row>
    <row r="1467" s="2" customFormat="true" ht="15" hidden="false" customHeight="false" outlineLevel="0" collapsed="false">
      <c r="A1467" s="1"/>
      <c r="C1467" s="3"/>
      <c r="D1467" s="3"/>
      <c r="E1467" s="3"/>
      <c r="F1467" s="3"/>
      <c r="J1467" s="3"/>
      <c r="K1467" s="3"/>
      <c r="L1467" s="3"/>
      <c r="M1467" s="4"/>
      <c r="N1467" s="3"/>
    </row>
    <row r="1468" s="2" customFormat="true" ht="15" hidden="false" customHeight="false" outlineLevel="0" collapsed="false">
      <c r="A1468" s="1"/>
      <c r="C1468" s="3"/>
      <c r="D1468" s="3"/>
      <c r="E1468" s="3"/>
      <c r="F1468" s="3"/>
      <c r="J1468" s="3"/>
      <c r="K1468" s="3"/>
      <c r="L1468" s="3"/>
      <c r="M1468" s="4"/>
      <c r="N1468" s="3"/>
    </row>
    <row r="1469" s="2" customFormat="true" ht="15" hidden="false" customHeight="false" outlineLevel="0" collapsed="false">
      <c r="A1469" s="1"/>
      <c r="C1469" s="3"/>
      <c r="D1469" s="3"/>
      <c r="E1469" s="3"/>
      <c r="F1469" s="3"/>
      <c r="J1469" s="3"/>
      <c r="K1469" s="3"/>
      <c r="L1469" s="3"/>
      <c r="M1469" s="4"/>
      <c r="N1469" s="3"/>
    </row>
    <row r="1470" s="2" customFormat="true" ht="15" hidden="false" customHeight="false" outlineLevel="0" collapsed="false">
      <c r="A1470" s="1"/>
      <c r="C1470" s="3"/>
      <c r="D1470" s="3"/>
      <c r="E1470" s="3"/>
      <c r="F1470" s="3"/>
      <c r="J1470" s="3"/>
      <c r="K1470" s="3"/>
      <c r="L1470" s="3"/>
      <c r="M1470" s="4"/>
      <c r="N1470" s="3"/>
    </row>
    <row r="1471" s="2" customFormat="true" ht="15" hidden="false" customHeight="false" outlineLevel="0" collapsed="false">
      <c r="A1471" s="1"/>
      <c r="C1471" s="3"/>
      <c r="D1471" s="3"/>
      <c r="E1471" s="3"/>
      <c r="F1471" s="3"/>
      <c r="J1471" s="3"/>
      <c r="K1471" s="3"/>
      <c r="L1471" s="3"/>
      <c r="M1471" s="4"/>
      <c r="N1471" s="3"/>
    </row>
    <row r="1472" s="2" customFormat="true" ht="15" hidden="false" customHeight="false" outlineLevel="0" collapsed="false">
      <c r="A1472" s="1"/>
      <c r="C1472" s="3"/>
      <c r="D1472" s="3"/>
      <c r="E1472" s="3"/>
      <c r="F1472" s="3"/>
      <c r="J1472" s="3"/>
      <c r="K1472" s="3"/>
      <c r="L1472" s="3"/>
      <c r="M1472" s="4"/>
      <c r="N1472" s="3"/>
    </row>
    <row r="1473" s="2" customFormat="true" ht="15" hidden="false" customHeight="false" outlineLevel="0" collapsed="false">
      <c r="A1473" s="1"/>
      <c r="C1473" s="3"/>
      <c r="D1473" s="3"/>
      <c r="E1473" s="3"/>
      <c r="F1473" s="3"/>
      <c r="J1473" s="3"/>
      <c r="K1473" s="3"/>
      <c r="L1473" s="3"/>
      <c r="M1473" s="4"/>
      <c r="N1473" s="3"/>
    </row>
    <row r="1474" s="2" customFormat="true" ht="15" hidden="false" customHeight="false" outlineLevel="0" collapsed="false">
      <c r="A1474" s="1"/>
      <c r="C1474" s="3"/>
      <c r="D1474" s="3"/>
      <c r="E1474" s="3"/>
      <c r="F1474" s="3"/>
      <c r="J1474" s="3"/>
      <c r="K1474" s="3"/>
      <c r="L1474" s="3"/>
      <c r="M1474" s="4"/>
      <c r="N1474" s="3"/>
    </row>
    <row r="1475" s="2" customFormat="true" ht="15" hidden="false" customHeight="false" outlineLevel="0" collapsed="false">
      <c r="A1475" s="1"/>
      <c r="C1475" s="3"/>
      <c r="D1475" s="3"/>
      <c r="E1475" s="3"/>
      <c r="F1475" s="3"/>
      <c r="J1475" s="3"/>
      <c r="K1475" s="3"/>
      <c r="L1475" s="3"/>
      <c r="M1475" s="4"/>
      <c r="N1475" s="3"/>
    </row>
    <row r="1476" s="2" customFormat="true" ht="15" hidden="false" customHeight="false" outlineLevel="0" collapsed="false">
      <c r="A1476" s="1"/>
      <c r="C1476" s="3"/>
      <c r="D1476" s="3"/>
      <c r="E1476" s="3"/>
      <c r="F1476" s="3"/>
      <c r="J1476" s="3"/>
      <c r="K1476" s="3"/>
      <c r="L1476" s="3"/>
      <c r="M1476" s="4"/>
      <c r="N1476" s="3"/>
    </row>
    <row r="1477" s="2" customFormat="true" ht="15" hidden="false" customHeight="false" outlineLevel="0" collapsed="false">
      <c r="A1477" s="1"/>
      <c r="C1477" s="3"/>
      <c r="D1477" s="3"/>
      <c r="E1477" s="3"/>
      <c r="F1477" s="3"/>
      <c r="J1477" s="3"/>
      <c r="K1477" s="3"/>
      <c r="L1477" s="3"/>
      <c r="M1477" s="4"/>
      <c r="N1477" s="3"/>
    </row>
    <row r="1478" s="2" customFormat="true" ht="15" hidden="false" customHeight="false" outlineLevel="0" collapsed="false">
      <c r="A1478" s="1"/>
      <c r="C1478" s="3"/>
      <c r="D1478" s="3"/>
      <c r="E1478" s="3"/>
      <c r="F1478" s="3"/>
      <c r="J1478" s="3"/>
      <c r="K1478" s="3"/>
      <c r="L1478" s="3"/>
      <c r="M1478" s="4"/>
      <c r="N1478" s="3"/>
    </row>
    <row r="1479" customFormat="false" ht="15" hidden="false" customHeight="false" outlineLevel="0" collapsed="false">
      <c r="A1479" s="13"/>
      <c r="B1479" s="14" t="s">
        <v>470</v>
      </c>
      <c r="C1479" s="15"/>
      <c r="D1479" s="15"/>
      <c r="E1479" s="15"/>
      <c r="F1479" s="15"/>
      <c r="G1479" s="14" t="s">
        <v>471</v>
      </c>
      <c r="H1479" s="25"/>
      <c r="I1479" s="25"/>
      <c r="J1479" s="15"/>
      <c r="K1479" s="15"/>
      <c r="L1479" s="15"/>
      <c r="M1479" s="17"/>
      <c r="N1479" s="15"/>
      <c r="O1479" s="17"/>
    </row>
    <row r="1480" s="2" customFormat="true" ht="15" hidden="false" customHeight="false" outlineLevel="0" collapsed="false">
      <c r="A1480" s="1" t="n">
        <v>1</v>
      </c>
      <c r="B1480" s="2" t="s">
        <v>64</v>
      </c>
      <c r="C1480" s="3"/>
      <c r="D1480" s="3"/>
      <c r="E1480" s="3"/>
      <c r="F1480" s="3"/>
      <c r="J1480" s="3"/>
      <c r="K1480" s="3"/>
      <c r="L1480" s="3"/>
      <c r="M1480" s="4"/>
      <c r="N1480" s="3"/>
    </row>
    <row r="1481" s="2" customFormat="true" ht="15" hidden="false" customHeight="false" outlineLevel="0" collapsed="false">
      <c r="A1481" s="1" t="n">
        <v>2</v>
      </c>
      <c r="B1481" s="2" t="s">
        <v>266</v>
      </c>
      <c r="C1481" s="3"/>
      <c r="D1481" s="3"/>
      <c r="E1481" s="3"/>
      <c r="F1481" s="3"/>
      <c r="G1481" s="11" t="s">
        <v>472</v>
      </c>
      <c r="J1481" s="3"/>
      <c r="K1481" s="3"/>
      <c r="L1481" s="3"/>
      <c r="M1481" s="4"/>
      <c r="N1481" s="3"/>
    </row>
    <row r="1482" s="2" customFormat="true" ht="15" hidden="false" customHeight="false" outlineLevel="0" collapsed="false">
      <c r="A1482" s="1" t="n">
        <v>3</v>
      </c>
      <c r="B1482" s="2" t="s">
        <v>217</v>
      </c>
      <c r="C1482" s="3"/>
      <c r="D1482" s="3"/>
      <c r="E1482" s="3"/>
      <c r="F1482" s="3" t="n">
        <v>1976</v>
      </c>
      <c r="H1482" s="3" t="s">
        <v>22</v>
      </c>
      <c r="J1482" s="3"/>
      <c r="K1482" s="3" t="s">
        <v>22</v>
      </c>
      <c r="L1482" s="3"/>
      <c r="M1482" s="4"/>
      <c r="N1482" s="3"/>
    </row>
    <row r="1483" s="2" customFormat="true" ht="15" hidden="false" customHeight="false" outlineLevel="0" collapsed="false">
      <c r="A1483" s="1" t="n">
        <v>4</v>
      </c>
      <c r="B1483" s="2" t="s">
        <v>21</v>
      </c>
      <c r="C1483" s="3"/>
      <c r="D1483" s="3"/>
      <c r="E1483" s="3"/>
      <c r="F1483" s="3" t="n">
        <v>1976</v>
      </c>
      <c r="H1483" s="3" t="s">
        <v>22</v>
      </c>
      <c r="J1483" s="3"/>
      <c r="K1483" s="3" t="s">
        <v>22</v>
      </c>
      <c r="L1483" s="3"/>
      <c r="M1483" s="4"/>
      <c r="N1483" s="3"/>
    </row>
    <row r="1484" s="2" customFormat="true" ht="15" hidden="false" customHeight="false" outlineLevel="0" collapsed="false">
      <c r="A1484" s="1"/>
      <c r="C1484" s="3"/>
      <c r="D1484" s="3"/>
      <c r="E1484" s="3"/>
      <c r="F1484" s="3" t="n">
        <v>1976</v>
      </c>
      <c r="H1484" s="3" t="s">
        <v>22</v>
      </c>
      <c r="J1484" s="3"/>
      <c r="K1484" s="3" t="s">
        <v>22</v>
      </c>
      <c r="L1484" s="3"/>
      <c r="M1484" s="4"/>
      <c r="N1484" s="3"/>
    </row>
    <row r="1485" s="2" customFormat="true" ht="15" hidden="false" customHeight="false" outlineLevel="0" collapsed="false">
      <c r="A1485" s="1"/>
      <c r="C1485" s="3"/>
      <c r="D1485" s="3"/>
      <c r="E1485" s="3"/>
      <c r="F1485" s="3" t="n">
        <v>1976</v>
      </c>
      <c r="H1485" s="3" t="s">
        <v>22</v>
      </c>
      <c r="J1485" s="3"/>
      <c r="K1485" s="3" t="s">
        <v>22</v>
      </c>
      <c r="L1485" s="3"/>
      <c r="M1485" s="4"/>
      <c r="N1485" s="3"/>
    </row>
    <row r="1486" s="2" customFormat="true" ht="15" hidden="false" customHeight="false" outlineLevel="0" collapsed="false">
      <c r="A1486" s="1"/>
      <c r="C1486" s="3"/>
      <c r="D1486" s="3"/>
      <c r="E1486" s="3"/>
      <c r="F1486" s="3" t="n">
        <v>1976</v>
      </c>
      <c r="H1486" s="3" t="s">
        <v>22</v>
      </c>
      <c r="J1486" s="3"/>
      <c r="K1486" s="3" t="s">
        <v>22</v>
      </c>
      <c r="L1486" s="3"/>
      <c r="M1486" s="4"/>
      <c r="N1486" s="3"/>
    </row>
    <row r="1487" s="2" customFormat="true" ht="15" hidden="false" customHeight="false" outlineLevel="0" collapsed="false">
      <c r="A1487" s="1"/>
      <c r="C1487" s="3"/>
      <c r="D1487" s="3"/>
      <c r="E1487" s="3"/>
      <c r="F1487" s="3" t="n">
        <v>1976</v>
      </c>
      <c r="H1487" s="3" t="s">
        <v>22</v>
      </c>
      <c r="J1487" s="3"/>
      <c r="K1487" s="3" t="s">
        <v>22</v>
      </c>
      <c r="L1487" s="3"/>
      <c r="M1487" s="4"/>
      <c r="N1487" s="3"/>
    </row>
    <row r="1488" s="2" customFormat="true" ht="15" hidden="false" customHeight="false" outlineLevel="0" collapsed="false">
      <c r="A1488" s="1"/>
      <c r="C1488" s="3"/>
      <c r="D1488" s="3"/>
      <c r="E1488" s="3"/>
      <c r="F1488" s="3" t="n">
        <v>1976</v>
      </c>
      <c r="H1488" s="3" t="s">
        <v>22</v>
      </c>
      <c r="J1488" s="3"/>
      <c r="K1488" s="3" t="s">
        <v>22</v>
      </c>
      <c r="L1488" s="3"/>
      <c r="M1488" s="4"/>
      <c r="N1488" s="3"/>
    </row>
    <row r="1489" s="2" customFormat="true" ht="15" hidden="false" customHeight="false" outlineLevel="0" collapsed="false">
      <c r="A1489" s="1"/>
      <c r="C1489" s="3"/>
      <c r="D1489" s="3"/>
      <c r="E1489" s="3"/>
      <c r="F1489" s="3" t="n">
        <v>1976</v>
      </c>
      <c r="H1489" s="3" t="s">
        <v>22</v>
      </c>
      <c r="J1489" s="3"/>
      <c r="K1489" s="3" t="s">
        <v>22</v>
      </c>
      <c r="L1489" s="3"/>
      <c r="M1489" s="4"/>
      <c r="N1489" s="3"/>
    </row>
    <row r="1490" s="2" customFormat="true" ht="15" hidden="false" customHeight="false" outlineLevel="0" collapsed="false">
      <c r="A1490" s="1"/>
      <c r="C1490" s="3"/>
      <c r="D1490" s="3"/>
      <c r="E1490" s="3"/>
      <c r="F1490" s="3" t="n">
        <v>1976</v>
      </c>
      <c r="H1490" s="3" t="s">
        <v>22</v>
      </c>
      <c r="J1490" s="3"/>
      <c r="K1490" s="3" t="s">
        <v>22</v>
      </c>
      <c r="L1490" s="3"/>
      <c r="M1490" s="4"/>
      <c r="N1490" s="3"/>
    </row>
    <row r="1491" s="2" customFormat="true" ht="15" hidden="false" customHeight="false" outlineLevel="0" collapsed="false">
      <c r="A1491" s="1"/>
      <c r="C1491" s="3"/>
      <c r="D1491" s="3"/>
      <c r="E1491" s="3"/>
      <c r="F1491" s="3" t="n">
        <v>1976</v>
      </c>
      <c r="H1491" s="3" t="s">
        <v>22</v>
      </c>
      <c r="J1491" s="3"/>
      <c r="K1491" s="3" t="s">
        <v>22</v>
      </c>
      <c r="L1491" s="3"/>
      <c r="M1491" s="4"/>
      <c r="N1491" s="3"/>
    </row>
    <row r="1492" s="2" customFormat="true" ht="15" hidden="false" customHeight="false" outlineLevel="0" collapsed="false">
      <c r="A1492" s="1"/>
      <c r="C1492" s="3"/>
      <c r="D1492" s="3" t="n">
        <v>28</v>
      </c>
      <c r="E1492" s="3" t="n">
        <v>8</v>
      </c>
      <c r="F1492" s="3" t="n">
        <v>1976</v>
      </c>
      <c r="G1492" s="2" t="s">
        <v>266</v>
      </c>
      <c r="H1492" s="3" t="s">
        <v>22</v>
      </c>
      <c r="I1492" s="2" t="s">
        <v>217</v>
      </c>
      <c r="J1492" s="3" t="n">
        <v>8</v>
      </c>
      <c r="K1492" s="3" t="s">
        <v>22</v>
      </c>
      <c r="L1492" s="3" t="n">
        <v>9</v>
      </c>
      <c r="M1492" s="4"/>
      <c r="N1492" s="3"/>
    </row>
    <row r="1493" s="2" customFormat="true" ht="15" hidden="false" customHeight="false" outlineLevel="0" collapsed="false">
      <c r="A1493" s="1"/>
      <c r="C1493" s="3"/>
      <c r="D1493" s="3" t="n">
        <v>28</v>
      </c>
      <c r="E1493" s="3" t="n">
        <v>8</v>
      </c>
      <c r="F1493" s="3" t="n">
        <v>1976</v>
      </c>
      <c r="G1493" s="2" t="s">
        <v>64</v>
      </c>
      <c r="H1493" s="3" t="s">
        <v>22</v>
      </c>
      <c r="I1493" s="2" t="s">
        <v>21</v>
      </c>
      <c r="J1493" s="3" t="n">
        <v>6</v>
      </c>
      <c r="K1493" s="3" t="s">
        <v>22</v>
      </c>
      <c r="L1493" s="3" t="n">
        <v>5</v>
      </c>
      <c r="M1493" s="4"/>
      <c r="N1493" s="3"/>
      <c r="P1493" s="2" t="n">
        <v>1</v>
      </c>
      <c r="Q1493" s="2" t="s">
        <v>64</v>
      </c>
      <c r="R1493" s="2" t="n">
        <v>6</v>
      </c>
      <c r="S1493" s="2" t="n">
        <v>6</v>
      </c>
      <c r="T1493" s="2" t="n">
        <v>0</v>
      </c>
      <c r="U1493" s="2" t="n">
        <v>0</v>
      </c>
      <c r="V1493" s="2" t="n">
        <v>64</v>
      </c>
      <c r="W1493" s="3" t="s">
        <v>22</v>
      </c>
      <c r="X1493" s="4" t="n">
        <v>27</v>
      </c>
      <c r="Y1493" s="11" t="n">
        <v>12</v>
      </c>
    </row>
    <row r="1494" s="2" customFormat="true" ht="15" hidden="false" customHeight="false" outlineLevel="0" collapsed="false">
      <c r="A1494" s="1"/>
      <c r="C1494" s="3"/>
      <c r="D1494" s="3"/>
      <c r="E1494" s="3"/>
      <c r="F1494" s="3"/>
      <c r="H1494" s="3"/>
      <c r="J1494" s="3"/>
      <c r="K1494" s="3"/>
      <c r="L1494" s="3"/>
      <c r="M1494" s="4"/>
      <c r="N1494" s="3"/>
      <c r="P1494" s="2" t="n">
        <v>2</v>
      </c>
      <c r="Q1494" s="2" t="s">
        <v>266</v>
      </c>
      <c r="R1494" s="2" t="n">
        <v>6</v>
      </c>
      <c r="S1494" s="2" t="n">
        <v>3</v>
      </c>
      <c r="T1494" s="2" t="n">
        <v>0</v>
      </c>
      <c r="U1494" s="2" t="n">
        <v>3</v>
      </c>
      <c r="V1494" s="2" t="n">
        <v>51</v>
      </c>
      <c r="W1494" s="3" t="s">
        <v>22</v>
      </c>
      <c r="X1494" s="4" t="n">
        <v>63</v>
      </c>
      <c r="Y1494" s="11" t="n">
        <v>6</v>
      </c>
    </row>
    <row r="1495" s="2" customFormat="true" ht="15" hidden="false" customHeight="false" outlineLevel="0" collapsed="false">
      <c r="A1495" s="1"/>
      <c r="C1495" s="3"/>
      <c r="D1495" s="3"/>
      <c r="E1495" s="3"/>
      <c r="F1495" s="3"/>
      <c r="J1495" s="3"/>
      <c r="K1495" s="3"/>
      <c r="L1495" s="3"/>
      <c r="M1495" s="4"/>
      <c r="N1495" s="3"/>
      <c r="P1495" s="2" t="n">
        <v>3</v>
      </c>
      <c r="Q1495" s="2" t="s">
        <v>217</v>
      </c>
      <c r="R1495" s="2" t="n">
        <v>6</v>
      </c>
      <c r="S1495" s="2" t="n">
        <v>2</v>
      </c>
      <c r="T1495" s="2" t="n">
        <v>0</v>
      </c>
      <c r="U1495" s="2" t="n">
        <v>4</v>
      </c>
      <c r="V1495" s="2" t="n">
        <v>46</v>
      </c>
      <c r="W1495" s="3" t="s">
        <v>22</v>
      </c>
      <c r="X1495" s="4" t="n">
        <v>42</v>
      </c>
      <c r="Y1495" s="11" t="n">
        <v>4</v>
      </c>
    </row>
    <row r="1496" s="2" customFormat="true" ht="15" hidden="false" customHeight="false" outlineLevel="0" collapsed="false">
      <c r="A1496" s="1"/>
      <c r="C1496" s="3"/>
      <c r="D1496" s="3"/>
      <c r="E1496" s="3"/>
      <c r="F1496" s="3"/>
      <c r="J1496" s="3"/>
      <c r="K1496" s="3"/>
      <c r="L1496" s="3"/>
      <c r="M1496" s="4"/>
      <c r="N1496" s="3"/>
      <c r="P1496" s="2" t="n">
        <v>4</v>
      </c>
      <c r="Q1496" s="2" t="s">
        <v>21</v>
      </c>
      <c r="R1496" s="2" t="n">
        <v>6</v>
      </c>
      <c r="S1496" s="2" t="n">
        <v>1</v>
      </c>
      <c r="T1496" s="2" t="n">
        <v>0</v>
      </c>
      <c r="U1496" s="2" t="n">
        <v>5</v>
      </c>
      <c r="V1496" s="2" t="n">
        <v>29</v>
      </c>
      <c r="W1496" s="3" t="s">
        <v>22</v>
      </c>
      <c r="X1496" s="4" t="n">
        <v>58</v>
      </c>
      <c r="Y1496" s="11" t="n">
        <v>2</v>
      </c>
    </row>
    <row r="1497" s="2" customFormat="true" ht="15" hidden="false" customHeight="false" outlineLevel="0" collapsed="false">
      <c r="A1497" s="1"/>
      <c r="C1497" s="3"/>
      <c r="D1497" s="3"/>
      <c r="E1497" s="3"/>
      <c r="F1497" s="3"/>
      <c r="J1497" s="3"/>
      <c r="K1497" s="3"/>
      <c r="L1497" s="3"/>
      <c r="M1497" s="4"/>
      <c r="N1497" s="3"/>
    </row>
    <row r="1498" customFormat="false" ht="15" hidden="false" customHeight="false" outlineLevel="0" collapsed="false">
      <c r="A1498" s="13"/>
      <c r="B1498" s="14" t="s">
        <v>473</v>
      </c>
      <c r="C1498" s="15"/>
      <c r="D1498" s="15"/>
      <c r="E1498" s="15"/>
      <c r="F1498" s="15"/>
      <c r="G1498" s="14" t="s">
        <v>474</v>
      </c>
      <c r="H1498" s="25"/>
      <c r="I1498" s="25"/>
      <c r="J1498" s="15"/>
      <c r="K1498" s="15"/>
      <c r="L1498" s="15"/>
      <c r="M1498" s="17"/>
      <c r="N1498" s="15"/>
      <c r="O1498" s="17"/>
    </row>
    <row r="1499" s="2" customFormat="true" ht="15" hidden="false" customHeight="false" outlineLevel="0" collapsed="false">
      <c r="A1499" s="1" t="n">
        <v>1</v>
      </c>
      <c r="B1499" s="2" t="s">
        <v>441</v>
      </c>
      <c r="C1499" s="3"/>
      <c r="D1499" s="3"/>
      <c r="E1499" s="3"/>
      <c r="F1499" s="3"/>
      <c r="J1499" s="3"/>
      <c r="K1499" s="3"/>
      <c r="L1499" s="3"/>
      <c r="M1499" s="4"/>
      <c r="N1499" s="3"/>
    </row>
    <row r="1500" s="2" customFormat="true" ht="15" hidden="false" customHeight="false" outlineLevel="0" collapsed="false">
      <c r="A1500" s="1" t="n">
        <v>2</v>
      </c>
      <c r="B1500" s="2" t="s">
        <v>217</v>
      </c>
      <c r="C1500" s="3"/>
      <c r="D1500" s="3"/>
      <c r="E1500" s="3"/>
      <c r="F1500" s="3"/>
      <c r="J1500" s="3"/>
      <c r="K1500" s="3"/>
      <c r="L1500" s="3"/>
      <c r="M1500" s="4"/>
      <c r="N1500" s="3"/>
    </row>
    <row r="1501" s="2" customFormat="true" ht="15" hidden="false" customHeight="false" outlineLevel="0" collapsed="false">
      <c r="A1501" s="1" t="n">
        <v>3</v>
      </c>
      <c r="B1501" s="2" t="s">
        <v>64</v>
      </c>
      <c r="C1501" s="3"/>
      <c r="D1501" s="3"/>
      <c r="E1501" s="3"/>
      <c r="F1501" s="3"/>
      <c r="J1501" s="3"/>
      <c r="K1501" s="3"/>
      <c r="L1501" s="3"/>
      <c r="M1501" s="4"/>
      <c r="N1501" s="3"/>
    </row>
    <row r="1502" s="2" customFormat="true" ht="15" hidden="false" customHeight="false" outlineLevel="0" collapsed="false">
      <c r="A1502" s="1"/>
      <c r="C1502" s="3"/>
      <c r="D1502" s="3"/>
      <c r="E1502" s="3"/>
      <c r="F1502" s="3"/>
      <c r="J1502" s="3"/>
      <c r="K1502" s="3"/>
      <c r="L1502" s="3"/>
      <c r="M1502" s="4"/>
      <c r="N1502" s="3"/>
    </row>
    <row r="1503" s="2" customFormat="true" ht="15" hidden="false" customHeight="false" outlineLevel="0" collapsed="false">
      <c r="A1503" s="1"/>
      <c r="C1503" s="3"/>
      <c r="D1503" s="3"/>
      <c r="E1503" s="3"/>
      <c r="F1503" s="3"/>
      <c r="J1503" s="3"/>
      <c r="K1503" s="3"/>
      <c r="L1503" s="3"/>
      <c r="M1503" s="4"/>
      <c r="N1503" s="3"/>
    </row>
    <row r="1504" s="2" customFormat="true" ht="15" hidden="false" customHeight="false" outlineLevel="0" collapsed="false">
      <c r="A1504" s="1"/>
      <c r="C1504" s="3"/>
      <c r="D1504" s="3"/>
      <c r="E1504" s="3"/>
      <c r="F1504" s="3"/>
      <c r="J1504" s="3"/>
      <c r="K1504" s="3"/>
      <c r="L1504" s="3"/>
      <c r="M1504" s="4"/>
      <c r="N1504" s="3"/>
    </row>
    <row r="1505" s="2" customFormat="true" ht="15" hidden="false" customHeight="false" outlineLevel="0" collapsed="false">
      <c r="A1505" s="1"/>
      <c r="C1505" s="3"/>
      <c r="D1505" s="3"/>
      <c r="E1505" s="3"/>
      <c r="F1505" s="3"/>
      <c r="J1505" s="3"/>
      <c r="K1505" s="3"/>
      <c r="L1505" s="3"/>
      <c r="M1505" s="4"/>
      <c r="N1505" s="3"/>
    </row>
    <row r="1506" s="2" customFormat="true" ht="15" hidden="false" customHeight="false" outlineLevel="0" collapsed="false">
      <c r="A1506" s="1"/>
      <c r="C1506" s="3"/>
      <c r="D1506" s="3"/>
      <c r="E1506" s="3"/>
      <c r="F1506" s="3"/>
      <c r="J1506" s="3"/>
      <c r="K1506" s="3"/>
      <c r="L1506" s="3"/>
      <c r="M1506" s="4"/>
      <c r="N1506" s="3"/>
    </row>
    <row r="1507" s="2" customFormat="true" ht="15" hidden="false" customHeight="false" outlineLevel="0" collapsed="false">
      <c r="A1507" s="1"/>
      <c r="C1507" s="3"/>
      <c r="D1507" s="3"/>
      <c r="E1507" s="3"/>
      <c r="F1507" s="3"/>
      <c r="J1507" s="3"/>
      <c r="K1507" s="3"/>
      <c r="L1507" s="3"/>
      <c r="M1507" s="4"/>
      <c r="N1507" s="3"/>
    </row>
    <row r="1508" s="2" customFormat="true" ht="15" hidden="false" customHeight="false" outlineLevel="0" collapsed="false">
      <c r="A1508" s="1"/>
      <c r="C1508" s="3"/>
      <c r="D1508" s="3"/>
      <c r="E1508" s="3"/>
      <c r="F1508" s="3"/>
      <c r="J1508" s="3"/>
      <c r="K1508" s="3"/>
      <c r="L1508" s="3"/>
      <c r="M1508" s="4"/>
      <c r="N1508" s="3"/>
    </row>
    <row r="1509" s="2" customFormat="true" ht="15" hidden="false" customHeight="false" outlineLevel="0" collapsed="false">
      <c r="A1509" s="1"/>
      <c r="C1509" s="3"/>
      <c r="D1509" s="3"/>
      <c r="E1509" s="3"/>
      <c r="F1509" s="3"/>
      <c r="J1509" s="3"/>
      <c r="K1509" s="3"/>
      <c r="L1509" s="3"/>
      <c r="M1509" s="4"/>
      <c r="N1509" s="3"/>
    </row>
    <row r="1510" s="2" customFormat="true" ht="15" hidden="false" customHeight="false" outlineLevel="0" collapsed="false">
      <c r="A1510" s="1"/>
      <c r="C1510" s="3"/>
      <c r="D1510" s="3"/>
      <c r="E1510" s="3"/>
      <c r="F1510" s="3"/>
      <c r="J1510" s="3"/>
      <c r="K1510" s="3"/>
      <c r="L1510" s="3"/>
      <c r="M1510" s="4"/>
      <c r="N1510" s="3"/>
    </row>
    <row r="1511" s="2" customFormat="true" ht="15" hidden="false" customHeight="false" outlineLevel="0" collapsed="false">
      <c r="A1511" s="1"/>
      <c r="C1511" s="3"/>
      <c r="D1511" s="3"/>
      <c r="E1511" s="3"/>
      <c r="F1511" s="3"/>
      <c r="J1511" s="3"/>
      <c r="K1511" s="3"/>
      <c r="L1511" s="3"/>
      <c r="M1511" s="4"/>
      <c r="N1511" s="3"/>
    </row>
    <row r="1512" s="2" customFormat="true" ht="15" hidden="false" customHeight="false" outlineLevel="0" collapsed="false">
      <c r="A1512" s="1"/>
      <c r="C1512" s="3"/>
      <c r="D1512" s="3"/>
      <c r="E1512" s="3"/>
      <c r="F1512" s="3"/>
      <c r="J1512" s="3"/>
      <c r="K1512" s="3"/>
      <c r="L1512" s="3"/>
      <c r="M1512" s="4"/>
      <c r="N1512" s="3"/>
    </row>
    <row r="1513" s="2" customFormat="true" ht="15" hidden="false" customHeight="false" outlineLevel="0" collapsed="false">
      <c r="A1513" s="1"/>
      <c r="C1513" s="3"/>
      <c r="D1513" s="3"/>
      <c r="E1513" s="3"/>
      <c r="F1513" s="3"/>
      <c r="J1513" s="3"/>
      <c r="K1513" s="3"/>
      <c r="L1513" s="3"/>
      <c r="M1513" s="4"/>
      <c r="N1513" s="3"/>
    </row>
    <row r="1514" s="2" customFormat="true" ht="15" hidden="false" customHeight="false" outlineLevel="0" collapsed="false">
      <c r="A1514" s="1"/>
      <c r="C1514" s="3"/>
      <c r="D1514" s="3"/>
      <c r="E1514" s="3"/>
      <c r="F1514" s="3"/>
      <c r="J1514" s="3"/>
      <c r="K1514" s="3"/>
      <c r="L1514" s="3"/>
      <c r="M1514" s="4"/>
      <c r="N1514" s="3"/>
    </row>
    <row r="1515" s="2" customFormat="true" ht="15" hidden="false" customHeight="false" outlineLevel="0" collapsed="false">
      <c r="A1515" s="1"/>
      <c r="C1515" s="3"/>
      <c r="D1515" s="3"/>
      <c r="E1515" s="3"/>
      <c r="F1515" s="3"/>
      <c r="J1515" s="3"/>
      <c r="K1515" s="3"/>
      <c r="L1515" s="3"/>
      <c r="M1515" s="4"/>
      <c r="N1515" s="3"/>
    </row>
    <row r="1516" s="2" customFormat="true" ht="15" hidden="false" customHeight="false" outlineLevel="0" collapsed="false">
      <c r="A1516" s="1"/>
      <c r="C1516" s="3"/>
      <c r="D1516" s="3"/>
      <c r="E1516" s="3"/>
      <c r="F1516" s="3"/>
      <c r="J1516" s="3"/>
      <c r="K1516" s="3"/>
      <c r="L1516" s="3"/>
      <c r="M1516" s="4"/>
      <c r="N1516" s="3"/>
    </row>
    <row r="1517" s="2" customFormat="true" ht="15" hidden="false" customHeight="false" outlineLevel="0" collapsed="false">
      <c r="A1517" s="1"/>
      <c r="C1517" s="3"/>
      <c r="D1517" s="3"/>
      <c r="E1517" s="3"/>
      <c r="F1517" s="3"/>
      <c r="J1517" s="3"/>
      <c r="K1517" s="3"/>
      <c r="L1517" s="3"/>
      <c r="M1517" s="4"/>
      <c r="N1517" s="3"/>
    </row>
    <row r="1518" s="2" customFormat="true" ht="15" hidden="false" customHeight="false" outlineLevel="0" collapsed="false">
      <c r="A1518" s="1"/>
      <c r="C1518" s="3"/>
      <c r="D1518" s="3"/>
      <c r="E1518" s="3"/>
      <c r="F1518" s="3"/>
      <c r="J1518" s="3"/>
      <c r="K1518" s="3"/>
      <c r="L1518" s="3"/>
      <c r="M1518" s="4"/>
      <c r="N1518" s="3"/>
    </row>
    <row r="1519" s="2" customFormat="true" ht="15" hidden="false" customHeight="false" outlineLevel="0" collapsed="false">
      <c r="A1519" s="1"/>
      <c r="C1519" s="3"/>
      <c r="D1519" s="3"/>
      <c r="E1519" s="3"/>
      <c r="F1519" s="3"/>
      <c r="J1519" s="3"/>
      <c r="K1519" s="3"/>
      <c r="L1519" s="3"/>
      <c r="M1519" s="4"/>
      <c r="N1519" s="3"/>
    </row>
    <row r="1520" customFormat="false" ht="15" hidden="false" customHeight="false" outlineLevel="0" collapsed="false">
      <c r="A1520" s="13"/>
      <c r="B1520" s="14" t="s">
        <v>475</v>
      </c>
      <c r="C1520" s="15"/>
      <c r="D1520" s="15"/>
      <c r="E1520" s="15"/>
      <c r="F1520" s="15"/>
      <c r="G1520" s="14" t="s">
        <v>476</v>
      </c>
      <c r="H1520" s="25"/>
      <c r="I1520" s="25"/>
      <c r="J1520" s="15"/>
      <c r="K1520" s="15"/>
      <c r="L1520" s="15"/>
      <c r="M1520" s="17"/>
      <c r="N1520" s="15"/>
      <c r="O1520" s="17"/>
    </row>
    <row r="1521" s="2" customFormat="true" ht="15" hidden="false" customHeight="false" outlineLevel="0" collapsed="false">
      <c r="A1521" s="1" t="n">
        <v>1</v>
      </c>
      <c r="B1521" s="2" t="s">
        <v>441</v>
      </c>
      <c r="C1521" s="3"/>
      <c r="D1521" s="3"/>
      <c r="E1521" s="3"/>
      <c r="F1521" s="3"/>
      <c r="J1521" s="3"/>
      <c r="K1521" s="3"/>
      <c r="L1521" s="3"/>
      <c r="M1521" s="4"/>
      <c r="N1521" s="3"/>
    </row>
    <row r="1522" s="2" customFormat="true" ht="15" hidden="false" customHeight="false" outlineLevel="0" collapsed="false">
      <c r="A1522" s="1" t="n">
        <v>2</v>
      </c>
      <c r="B1522" s="2" t="s">
        <v>266</v>
      </c>
      <c r="C1522" s="3"/>
      <c r="D1522" s="3"/>
      <c r="E1522" s="3"/>
      <c r="F1522" s="3"/>
      <c r="J1522" s="3"/>
      <c r="K1522" s="3"/>
      <c r="L1522" s="3"/>
      <c r="M1522" s="4"/>
      <c r="N1522" s="3"/>
    </row>
    <row r="1523" s="2" customFormat="true" ht="15" hidden="false" customHeight="false" outlineLevel="0" collapsed="false">
      <c r="A1523" s="1" t="n">
        <v>3</v>
      </c>
      <c r="B1523" s="2" t="s">
        <v>118</v>
      </c>
      <c r="C1523" s="3"/>
      <c r="D1523" s="3"/>
      <c r="E1523" s="3"/>
      <c r="F1523" s="3"/>
      <c r="J1523" s="3"/>
      <c r="K1523" s="3"/>
      <c r="L1523" s="3"/>
      <c r="M1523" s="4"/>
      <c r="N1523" s="3"/>
    </row>
    <row r="1524" s="2" customFormat="true" ht="15" hidden="false" customHeight="false" outlineLevel="0" collapsed="false">
      <c r="A1524" s="1" t="n">
        <v>4</v>
      </c>
      <c r="B1524" s="2" t="s">
        <v>329</v>
      </c>
      <c r="C1524" s="3"/>
      <c r="D1524" s="3"/>
      <c r="E1524" s="3"/>
      <c r="F1524" s="3"/>
      <c r="J1524" s="3"/>
      <c r="K1524" s="3"/>
      <c r="L1524" s="3"/>
      <c r="M1524" s="4"/>
      <c r="N1524" s="3"/>
    </row>
    <row r="1525" s="2" customFormat="true" ht="15" hidden="false" customHeight="false" outlineLevel="0" collapsed="false">
      <c r="A1525" s="1"/>
      <c r="C1525" s="3"/>
      <c r="D1525" s="3"/>
      <c r="E1525" s="3"/>
      <c r="F1525" s="3"/>
      <c r="J1525" s="3"/>
      <c r="K1525" s="3"/>
      <c r="L1525" s="3"/>
      <c r="M1525" s="4"/>
      <c r="N1525" s="3"/>
    </row>
    <row r="1526" s="2" customFormat="true" ht="15" hidden="false" customHeight="false" outlineLevel="0" collapsed="false">
      <c r="A1526" s="1"/>
      <c r="C1526" s="3"/>
      <c r="D1526" s="3"/>
      <c r="E1526" s="3"/>
      <c r="F1526" s="3"/>
      <c r="J1526" s="3"/>
      <c r="K1526" s="3"/>
      <c r="L1526" s="3"/>
      <c r="M1526" s="4"/>
      <c r="N1526" s="3"/>
    </row>
    <row r="1527" s="2" customFormat="true" ht="15" hidden="false" customHeight="false" outlineLevel="0" collapsed="false">
      <c r="A1527" s="1"/>
      <c r="C1527" s="3"/>
      <c r="D1527" s="3"/>
      <c r="E1527" s="3"/>
      <c r="F1527" s="3"/>
      <c r="J1527" s="3"/>
      <c r="K1527" s="3"/>
      <c r="L1527" s="3"/>
      <c r="M1527" s="4"/>
      <c r="N1527" s="3"/>
    </row>
    <row r="1528" s="2" customFormat="true" ht="15" hidden="false" customHeight="false" outlineLevel="0" collapsed="false">
      <c r="A1528" s="1"/>
      <c r="C1528" s="3"/>
      <c r="D1528" s="3"/>
      <c r="E1528" s="3"/>
      <c r="F1528" s="3"/>
      <c r="J1528" s="3"/>
      <c r="K1528" s="3"/>
      <c r="L1528" s="3"/>
      <c r="M1528" s="4"/>
      <c r="N1528" s="3"/>
    </row>
    <row r="1529" s="2" customFormat="true" ht="15" hidden="false" customHeight="false" outlineLevel="0" collapsed="false">
      <c r="A1529" s="1"/>
      <c r="C1529" s="3"/>
      <c r="D1529" s="3"/>
      <c r="E1529" s="3"/>
      <c r="F1529" s="3"/>
      <c r="G1529" s="11" t="s">
        <v>472</v>
      </c>
      <c r="J1529" s="3"/>
      <c r="K1529" s="3"/>
      <c r="L1529" s="3"/>
      <c r="M1529" s="4"/>
      <c r="N1529" s="3"/>
    </row>
    <row r="1530" s="2" customFormat="true" ht="15" hidden="false" customHeight="false" outlineLevel="0" collapsed="false">
      <c r="A1530" s="1"/>
      <c r="C1530" s="3"/>
      <c r="D1530" s="3"/>
      <c r="E1530" s="3"/>
      <c r="F1530" s="3" t="n">
        <v>1978</v>
      </c>
      <c r="G1530" s="2" t="s">
        <v>441</v>
      </c>
      <c r="H1530" s="3" t="s">
        <v>22</v>
      </c>
      <c r="I1530" s="2" t="s">
        <v>329</v>
      </c>
      <c r="J1530" s="3" t="n">
        <v>18</v>
      </c>
      <c r="K1530" s="3" t="s">
        <v>22</v>
      </c>
      <c r="L1530" s="3" t="n">
        <v>6</v>
      </c>
      <c r="M1530" s="4"/>
      <c r="N1530" s="3"/>
    </row>
    <row r="1531" s="2" customFormat="true" ht="15" hidden="false" customHeight="false" outlineLevel="0" collapsed="false">
      <c r="A1531" s="1"/>
      <c r="C1531" s="3"/>
      <c r="D1531" s="3"/>
      <c r="E1531" s="3"/>
      <c r="F1531" s="3" t="n">
        <v>1978</v>
      </c>
      <c r="G1531" s="2" t="s">
        <v>118</v>
      </c>
      <c r="H1531" s="3" t="s">
        <v>22</v>
      </c>
      <c r="I1531" s="2" t="s">
        <v>266</v>
      </c>
      <c r="J1531" s="3" t="n">
        <v>10</v>
      </c>
      <c r="K1531" s="3" t="s">
        <v>22</v>
      </c>
      <c r="L1531" s="3" t="n">
        <v>7</v>
      </c>
      <c r="M1531" s="4"/>
      <c r="N1531" s="3"/>
    </row>
    <row r="1532" s="2" customFormat="true" ht="15" hidden="false" customHeight="false" outlineLevel="0" collapsed="false">
      <c r="A1532" s="1"/>
      <c r="C1532" s="3"/>
      <c r="D1532" s="3"/>
      <c r="E1532" s="3"/>
      <c r="F1532" s="3" t="n">
        <v>1978</v>
      </c>
      <c r="G1532" s="2" t="s">
        <v>329</v>
      </c>
      <c r="H1532" s="3" t="s">
        <v>22</v>
      </c>
      <c r="I1532" s="2" t="s">
        <v>118</v>
      </c>
      <c r="J1532" s="3" t="n">
        <v>6</v>
      </c>
      <c r="K1532" s="3" t="s">
        <v>22</v>
      </c>
      <c r="L1532" s="3" t="n">
        <v>5</v>
      </c>
      <c r="M1532" s="4"/>
      <c r="N1532" s="3"/>
    </row>
    <row r="1533" s="2" customFormat="true" ht="15" hidden="false" customHeight="false" outlineLevel="0" collapsed="false">
      <c r="A1533" s="1"/>
      <c r="C1533" s="3"/>
      <c r="D1533" s="3"/>
      <c r="E1533" s="3"/>
      <c r="F1533" s="3" t="n">
        <v>1978</v>
      </c>
      <c r="G1533" s="2" t="s">
        <v>266</v>
      </c>
      <c r="H1533" s="3" t="s">
        <v>22</v>
      </c>
      <c r="I1533" s="2" t="s">
        <v>441</v>
      </c>
      <c r="J1533" s="3" t="n">
        <v>6</v>
      </c>
      <c r="K1533" s="3" t="s">
        <v>22</v>
      </c>
      <c r="L1533" s="3" t="n">
        <v>16</v>
      </c>
      <c r="M1533" s="4"/>
      <c r="N1533" s="3"/>
    </row>
    <row r="1534" s="2" customFormat="true" ht="15" hidden="false" customHeight="false" outlineLevel="0" collapsed="false">
      <c r="A1534" s="1"/>
      <c r="C1534" s="3"/>
      <c r="D1534" s="3"/>
      <c r="E1534" s="3"/>
      <c r="F1534" s="3" t="n">
        <v>1978</v>
      </c>
      <c r="H1534" s="3" t="s">
        <v>22</v>
      </c>
      <c r="J1534" s="3"/>
      <c r="K1534" s="3" t="s">
        <v>22</v>
      </c>
      <c r="L1534" s="3"/>
      <c r="M1534" s="4"/>
      <c r="N1534" s="3"/>
    </row>
    <row r="1535" s="2" customFormat="true" ht="15" hidden="false" customHeight="false" outlineLevel="0" collapsed="false">
      <c r="A1535" s="1"/>
      <c r="C1535" s="3"/>
      <c r="D1535" s="3"/>
      <c r="E1535" s="3"/>
      <c r="F1535" s="3" t="n">
        <v>1978</v>
      </c>
      <c r="H1535" s="3" t="s">
        <v>22</v>
      </c>
      <c r="J1535" s="3"/>
      <c r="K1535" s="3" t="s">
        <v>22</v>
      </c>
      <c r="L1535" s="3"/>
      <c r="M1535" s="4"/>
      <c r="N1535" s="3"/>
    </row>
    <row r="1536" s="2" customFormat="true" ht="15" hidden="false" customHeight="false" outlineLevel="0" collapsed="false">
      <c r="A1536" s="1"/>
      <c r="C1536" s="3"/>
      <c r="D1536" s="3"/>
      <c r="E1536" s="3"/>
      <c r="F1536" s="3" t="n">
        <v>1978</v>
      </c>
      <c r="H1536" s="3" t="s">
        <v>22</v>
      </c>
      <c r="J1536" s="3"/>
      <c r="K1536" s="3" t="s">
        <v>22</v>
      </c>
      <c r="L1536" s="3"/>
      <c r="M1536" s="4"/>
      <c r="N1536" s="3"/>
    </row>
    <row r="1537" s="2" customFormat="true" ht="15" hidden="false" customHeight="false" outlineLevel="0" collapsed="false">
      <c r="A1537" s="1"/>
      <c r="C1537" s="3"/>
      <c r="D1537" s="3"/>
      <c r="E1537" s="3"/>
      <c r="F1537" s="3" t="n">
        <v>1978</v>
      </c>
      <c r="H1537" s="3" t="s">
        <v>22</v>
      </c>
      <c r="J1537" s="3"/>
      <c r="K1537" s="3" t="s">
        <v>22</v>
      </c>
      <c r="L1537" s="3"/>
      <c r="M1537" s="4"/>
      <c r="N1537" s="3"/>
      <c r="Q1537" s="11" t="s">
        <v>472</v>
      </c>
    </row>
    <row r="1538" s="2" customFormat="true" ht="15" hidden="false" customHeight="false" outlineLevel="0" collapsed="false">
      <c r="A1538" s="1"/>
      <c r="C1538" s="3"/>
      <c r="D1538" s="3"/>
      <c r="E1538" s="3"/>
      <c r="F1538" s="3" t="n">
        <v>1978</v>
      </c>
      <c r="G1538" s="2" t="s">
        <v>118</v>
      </c>
      <c r="H1538" s="3" t="s">
        <v>22</v>
      </c>
      <c r="I1538" s="2" t="s">
        <v>329</v>
      </c>
      <c r="J1538" s="3"/>
      <c r="K1538" s="3" t="s">
        <v>22</v>
      </c>
      <c r="L1538" s="3"/>
      <c r="M1538" s="4"/>
      <c r="N1538" s="3"/>
      <c r="P1538" s="2" t="n">
        <v>1</v>
      </c>
      <c r="Q1538" s="2" t="s">
        <v>441</v>
      </c>
    </row>
    <row r="1539" s="2" customFormat="true" ht="15" hidden="false" customHeight="false" outlineLevel="0" collapsed="false">
      <c r="A1539" s="1"/>
      <c r="C1539" s="3"/>
      <c r="D1539" s="3" t="n">
        <v>3</v>
      </c>
      <c r="E1539" s="3" t="n">
        <v>9</v>
      </c>
      <c r="F1539" s="3" t="n">
        <v>1978</v>
      </c>
      <c r="G1539" s="2" t="s">
        <v>441</v>
      </c>
      <c r="H1539" s="3" t="s">
        <v>22</v>
      </c>
      <c r="I1539" s="2" t="s">
        <v>266</v>
      </c>
      <c r="J1539" s="3" t="n">
        <v>10</v>
      </c>
      <c r="K1539" s="3" t="s">
        <v>22</v>
      </c>
      <c r="L1539" s="3" t="n">
        <v>2</v>
      </c>
      <c r="M1539" s="4"/>
      <c r="N1539" s="3"/>
      <c r="P1539" s="2" t="n">
        <v>2</v>
      </c>
      <c r="Q1539" s="2" t="s">
        <v>266</v>
      </c>
    </row>
    <row r="1540" s="2" customFormat="true" ht="15" hidden="false" customHeight="false" outlineLevel="0" collapsed="false">
      <c r="A1540" s="1"/>
      <c r="C1540" s="3"/>
      <c r="D1540" s="3" t="n">
        <v>10</v>
      </c>
      <c r="E1540" s="3" t="n">
        <v>9</v>
      </c>
      <c r="F1540" s="3" t="n">
        <v>1978</v>
      </c>
      <c r="G1540" s="2" t="s">
        <v>329</v>
      </c>
      <c r="H1540" s="3" t="s">
        <v>22</v>
      </c>
      <c r="I1540" s="2" t="s">
        <v>441</v>
      </c>
      <c r="J1540" s="3" t="n">
        <v>6</v>
      </c>
      <c r="K1540" s="3" t="s">
        <v>22</v>
      </c>
      <c r="L1540" s="3" t="n">
        <v>8</v>
      </c>
      <c r="M1540" s="4"/>
      <c r="N1540" s="3"/>
      <c r="P1540" s="2" t="n">
        <v>3</v>
      </c>
      <c r="Q1540" s="2" t="s">
        <v>118</v>
      </c>
    </row>
    <row r="1541" s="2" customFormat="true" ht="15" hidden="false" customHeight="false" outlineLevel="0" collapsed="false">
      <c r="A1541" s="1"/>
      <c r="C1541" s="3"/>
      <c r="D1541" s="3" t="n">
        <v>16</v>
      </c>
      <c r="E1541" s="3" t="n">
        <v>9</v>
      </c>
      <c r="F1541" s="3" t="n">
        <v>1978</v>
      </c>
      <c r="G1541" s="2" t="s">
        <v>266</v>
      </c>
      <c r="H1541" s="3" t="s">
        <v>22</v>
      </c>
      <c r="I1541" s="2" t="s">
        <v>118</v>
      </c>
      <c r="J1541" s="3" t="n">
        <v>9</v>
      </c>
      <c r="K1541" s="3" t="s">
        <v>22</v>
      </c>
      <c r="L1541" s="3" t="n">
        <v>2</v>
      </c>
      <c r="M1541" s="4"/>
      <c r="N1541" s="3"/>
      <c r="P1541" s="2" t="n">
        <v>4</v>
      </c>
      <c r="Q1541" s="2" t="s">
        <v>329</v>
      </c>
    </row>
    <row r="1542" s="2" customFormat="true" ht="15" hidden="false" customHeight="false" outlineLevel="0" collapsed="false">
      <c r="A1542" s="1"/>
      <c r="C1542" s="3"/>
      <c r="D1542" s="3"/>
      <c r="E1542" s="3"/>
      <c r="F1542" s="3"/>
      <c r="J1542" s="3"/>
      <c r="K1542" s="3"/>
      <c r="L1542" s="3"/>
      <c r="M1542" s="4"/>
      <c r="N1542" s="3"/>
    </row>
    <row r="1543" s="2" customFormat="true" ht="15" hidden="false" customHeight="false" outlineLevel="0" collapsed="false">
      <c r="A1543" s="1"/>
      <c r="C1543" s="3"/>
      <c r="D1543" s="3"/>
      <c r="E1543" s="3"/>
      <c r="F1543" s="3"/>
      <c r="J1543" s="3"/>
      <c r="K1543" s="3"/>
      <c r="L1543" s="3"/>
      <c r="M1543" s="4"/>
      <c r="N1543" s="3"/>
    </row>
    <row r="1544" s="2" customFormat="true" ht="15" hidden="false" customHeight="false" outlineLevel="0" collapsed="false">
      <c r="A1544" s="1"/>
      <c r="C1544" s="3"/>
      <c r="D1544" s="3"/>
      <c r="E1544" s="3"/>
      <c r="F1544" s="3"/>
      <c r="J1544" s="3"/>
      <c r="K1544" s="3"/>
      <c r="L1544" s="3"/>
      <c r="M1544" s="4"/>
      <c r="N1544" s="3"/>
    </row>
    <row r="1545" customFormat="false" ht="15" hidden="false" customHeight="false" outlineLevel="0" collapsed="false">
      <c r="A1545" s="13"/>
      <c r="B1545" s="14" t="s">
        <v>477</v>
      </c>
      <c r="C1545" s="15"/>
      <c r="D1545" s="15"/>
      <c r="E1545" s="15"/>
      <c r="F1545" s="15"/>
      <c r="G1545" s="14" t="s">
        <v>478</v>
      </c>
      <c r="H1545" s="25"/>
      <c r="I1545" s="25"/>
      <c r="J1545" s="15"/>
      <c r="K1545" s="15"/>
      <c r="L1545" s="15"/>
      <c r="M1545" s="17"/>
      <c r="N1545" s="15"/>
      <c r="O1545" s="17"/>
    </row>
    <row r="1546" s="2" customFormat="true" ht="15" hidden="false" customHeight="false" outlineLevel="0" collapsed="false">
      <c r="A1546" s="1" t="n">
        <v>1</v>
      </c>
      <c r="B1546" s="2" t="s">
        <v>118</v>
      </c>
      <c r="C1546" s="3"/>
      <c r="D1546" s="3"/>
      <c r="E1546" s="3"/>
      <c r="F1546" s="3"/>
      <c r="J1546" s="3"/>
      <c r="K1546" s="3"/>
      <c r="L1546" s="3"/>
      <c r="M1546" s="4"/>
      <c r="N1546" s="3"/>
    </row>
    <row r="1547" s="2" customFormat="true" ht="15" hidden="false" customHeight="false" outlineLevel="0" collapsed="false">
      <c r="A1547" s="1" t="n">
        <v>2</v>
      </c>
      <c r="B1547" s="2" t="s">
        <v>364</v>
      </c>
      <c r="C1547" s="3"/>
      <c r="D1547" s="3"/>
      <c r="E1547" s="3"/>
      <c r="F1547" s="3"/>
      <c r="G1547" s="11" t="s">
        <v>55</v>
      </c>
      <c r="H1547" s="3"/>
      <c r="I1547" s="4"/>
      <c r="J1547" s="3"/>
      <c r="K1547" s="3"/>
      <c r="L1547" s="3"/>
      <c r="M1547" s="4"/>
      <c r="N1547" s="3"/>
    </row>
    <row r="1548" s="2" customFormat="true" ht="15" hidden="false" customHeight="false" outlineLevel="0" collapsed="false">
      <c r="A1548" s="1" t="n">
        <v>3</v>
      </c>
      <c r="B1548" s="2" t="s">
        <v>329</v>
      </c>
      <c r="C1548" s="3"/>
      <c r="D1548" s="3" t="n">
        <v>11</v>
      </c>
      <c r="E1548" s="3" t="n">
        <v>8</v>
      </c>
      <c r="F1548" s="3" t="n">
        <v>1979</v>
      </c>
      <c r="G1548" s="2" t="s">
        <v>364</v>
      </c>
      <c r="H1548" s="3" t="s">
        <v>22</v>
      </c>
      <c r="I1548" s="4"/>
      <c r="J1548" s="3" t="n">
        <v>16</v>
      </c>
      <c r="K1548" s="3" t="s">
        <v>22</v>
      </c>
      <c r="L1548" s="3" t="n">
        <v>3</v>
      </c>
      <c r="M1548" s="4"/>
      <c r="N1548" s="3"/>
    </row>
    <row r="1549" s="2" customFormat="true" ht="15" hidden="false" customHeight="false" outlineLevel="0" collapsed="false">
      <c r="A1549" s="1" t="n">
        <v>4</v>
      </c>
      <c r="B1549" s="2" t="s">
        <v>441</v>
      </c>
      <c r="C1549" s="3"/>
      <c r="D1549" s="3"/>
      <c r="E1549" s="3"/>
      <c r="F1549" s="3"/>
      <c r="G1549" s="4"/>
      <c r="H1549" s="3" t="s">
        <v>22</v>
      </c>
      <c r="I1549" s="4"/>
      <c r="J1549" s="3"/>
      <c r="K1549" s="3" t="s">
        <v>22</v>
      </c>
      <c r="L1549" s="3"/>
      <c r="M1549" s="4"/>
      <c r="N1549" s="3"/>
    </row>
    <row r="1550" s="2" customFormat="true" ht="15" hidden="false" customHeight="false" outlineLevel="0" collapsed="false">
      <c r="A1550" s="1"/>
      <c r="C1550" s="3"/>
      <c r="D1550" s="3"/>
      <c r="E1550" s="3"/>
      <c r="F1550" s="3"/>
      <c r="G1550" s="4"/>
      <c r="H1550" s="3" t="s">
        <v>22</v>
      </c>
      <c r="I1550" s="4"/>
      <c r="J1550" s="3"/>
      <c r="K1550" s="3" t="s">
        <v>22</v>
      </c>
      <c r="L1550" s="3"/>
      <c r="M1550" s="4"/>
      <c r="N1550" s="3"/>
    </row>
    <row r="1551" s="2" customFormat="true" ht="15" hidden="false" customHeight="false" outlineLevel="0" collapsed="false">
      <c r="A1551" s="1"/>
      <c r="C1551" s="3"/>
      <c r="D1551" s="3"/>
      <c r="E1551" s="3"/>
      <c r="F1551" s="3"/>
      <c r="H1551" s="3" t="s">
        <v>22</v>
      </c>
      <c r="J1551" s="3"/>
      <c r="K1551" s="3" t="s">
        <v>22</v>
      </c>
      <c r="L1551" s="3"/>
      <c r="M1551" s="4"/>
      <c r="N1551" s="3"/>
    </row>
    <row r="1552" s="2" customFormat="true" ht="15" hidden="false" customHeight="false" outlineLevel="0" collapsed="false">
      <c r="A1552" s="1"/>
      <c r="C1552" s="3"/>
      <c r="D1552" s="3"/>
      <c r="E1552" s="3"/>
      <c r="F1552" s="3"/>
      <c r="H1552" s="3"/>
      <c r="J1552" s="3"/>
      <c r="K1552" s="3"/>
      <c r="L1552" s="3"/>
      <c r="M1552" s="4"/>
      <c r="N1552" s="3"/>
    </row>
    <row r="1553" s="2" customFormat="true" ht="15" hidden="false" customHeight="false" outlineLevel="0" collapsed="false">
      <c r="A1553" s="1"/>
      <c r="C1553" s="3"/>
      <c r="D1553" s="3"/>
      <c r="E1553" s="3"/>
      <c r="F1553" s="3"/>
      <c r="G1553" s="11" t="s">
        <v>29</v>
      </c>
      <c r="H1553" s="3"/>
      <c r="J1553" s="3"/>
      <c r="K1553" s="3"/>
      <c r="L1553" s="3"/>
      <c r="M1553" s="4"/>
      <c r="N1553" s="3"/>
    </row>
    <row r="1554" s="2" customFormat="true" ht="15" hidden="false" customHeight="false" outlineLevel="0" collapsed="false">
      <c r="A1554" s="1"/>
      <c r="C1554" s="3"/>
      <c r="D1554" s="3" t="n">
        <v>18</v>
      </c>
      <c r="E1554" s="3" t="n">
        <v>8</v>
      </c>
      <c r="F1554" s="3" t="n">
        <v>1979</v>
      </c>
      <c r="G1554" s="2" t="s">
        <v>364</v>
      </c>
      <c r="H1554" s="3" t="s">
        <v>22</v>
      </c>
      <c r="I1554" s="2" t="s">
        <v>441</v>
      </c>
      <c r="J1554" s="3" t="n">
        <v>5</v>
      </c>
      <c r="K1554" s="3" t="s">
        <v>22</v>
      </c>
      <c r="L1554" s="3" t="n">
        <v>1</v>
      </c>
      <c r="M1554" s="4"/>
      <c r="N1554" s="3"/>
    </row>
    <row r="1555" s="2" customFormat="true" ht="15" hidden="true" customHeight="false" outlineLevel="0" collapsed="false">
      <c r="A1555" s="1"/>
      <c r="C1555" s="3"/>
      <c r="D1555" s="3"/>
      <c r="E1555" s="3"/>
      <c r="F1555" s="3"/>
      <c r="H1555" s="3" t="s">
        <v>22</v>
      </c>
      <c r="J1555" s="3"/>
      <c r="K1555" s="3" t="s">
        <v>22</v>
      </c>
      <c r="L1555" s="3"/>
      <c r="M1555" s="4"/>
      <c r="N1555" s="3"/>
    </row>
    <row r="1556" s="2" customFormat="true" ht="15" hidden="false" customHeight="false" outlineLevel="0" collapsed="false">
      <c r="A1556" s="1"/>
      <c r="C1556" s="3"/>
      <c r="D1556" s="3"/>
      <c r="E1556" s="3" t="n">
        <v>8</v>
      </c>
      <c r="F1556" s="3" t="n">
        <v>1979</v>
      </c>
      <c r="G1556" s="2" t="s">
        <v>329</v>
      </c>
      <c r="H1556" s="3" t="s">
        <v>22</v>
      </c>
      <c r="I1556" s="2" t="s">
        <v>118</v>
      </c>
      <c r="J1556" s="3"/>
      <c r="K1556" s="3" t="s">
        <v>22</v>
      </c>
      <c r="L1556" s="3"/>
      <c r="M1556" s="4"/>
      <c r="N1556" s="3"/>
    </row>
    <row r="1557" s="2" customFormat="true" ht="15" hidden="false" customHeight="false" outlineLevel="0" collapsed="false">
      <c r="A1557" s="1"/>
      <c r="C1557" s="3"/>
      <c r="D1557" s="3"/>
      <c r="E1557" s="3"/>
      <c r="F1557" s="3"/>
      <c r="H1557" s="3"/>
      <c r="J1557" s="3"/>
      <c r="K1557" s="3"/>
      <c r="L1557" s="3"/>
      <c r="M1557" s="4"/>
      <c r="N1557" s="3"/>
    </row>
    <row r="1558" s="2" customFormat="true" ht="15" hidden="false" customHeight="false" outlineLevel="0" collapsed="false">
      <c r="A1558" s="1"/>
      <c r="C1558" s="3"/>
      <c r="D1558" s="3"/>
      <c r="E1558" s="3"/>
      <c r="F1558" s="3"/>
      <c r="G1558" s="11" t="s">
        <v>479</v>
      </c>
      <c r="H1558" s="3"/>
      <c r="J1558" s="3"/>
      <c r="K1558" s="3"/>
      <c r="L1558" s="3"/>
      <c r="M1558" s="4"/>
      <c r="N1558" s="3"/>
    </row>
    <row r="1559" s="2" customFormat="true" ht="15" hidden="false" customHeight="false" outlineLevel="0" collapsed="false">
      <c r="A1559" s="1"/>
      <c r="C1559" s="3"/>
      <c r="D1559" s="3"/>
      <c r="E1559" s="3"/>
      <c r="F1559" s="3" t="n">
        <v>1979</v>
      </c>
      <c r="G1559" s="2" t="s">
        <v>329</v>
      </c>
      <c r="H1559" s="3" t="s">
        <v>22</v>
      </c>
      <c r="I1559" s="2" t="s">
        <v>441</v>
      </c>
      <c r="J1559" s="3" t="n">
        <v>14</v>
      </c>
      <c r="K1559" s="3" t="s">
        <v>22</v>
      </c>
      <c r="L1559" s="3" t="n">
        <v>5</v>
      </c>
      <c r="M1559" s="4"/>
      <c r="N1559" s="3"/>
    </row>
    <row r="1560" s="2" customFormat="true" ht="15" hidden="false" customHeight="false" outlineLevel="0" collapsed="false">
      <c r="A1560" s="1"/>
      <c r="C1560" s="3"/>
      <c r="D1560" s="3"/>
      <c r="E1560" s="3"/>
      <c r="F1560" s="3" t="n">
        <v>1979</v>
      </c>
      <c r="G1560" s="2" t="s">
        <v>441</v>
      </c>
      <c r="H1560" s="3" t="s">
        <v>22</v>
      </c>
      <c r="I1560" s="2" t="s">
        <v>329</v>
      </c>
      <c r="J1560" s="3" t="n">
        <v>6</v>
      </c>
      <c r="K1560" s="3" t="s">
        <v>22</v>
      </c>
      <c r="L1560" s="3" t="n">
        <v>15</v>
      </c>
      <c r="M1560" s="4"/>
      <c r="N1560" s="3"/>
    </row>
    <row r="1561" s="2" customFormat="true" ht="15" hidden="false" customHeight="false" outlineLevel="0" collapsed="false">
      <c r="A1561" s="1"/>
      <c r="C1561" s="3"/>
      <c r="D1561" s="3"/>
      <c r="E1561" s="3"/>
      <c r="F1561" s="3"/>
      <c r="G1561" s="2" t="s">
        <v>480</v>
      </c>
      <c r="H1561" s="3"/>
      <c r="J1561" s="3"/>
      <c r="K1561" s="3"/>
      <c r="L1561" s="3"/>
      <c r="M1561" s="4"/>
      <c r="N1561" s="3"/>
    </row>
    <row r="1562" s="2" customFormat="true" ht="15" hidden="false" customHeight="false" outlineLevel="0" collapsed="false">
      <c r="A1562" s="1"/>
      <c r="C1562" s="3"/>
      <c r="D1562" s="3"/>
      <c r="E1562" s="3"/>
      <c r="F1562" s="3"/>
      <c r="H1562" s="3"/>
      <c r="J1562" s="3"/>
      <c r="K1562" s="3"/>
      <c r="L1562" s="3"/>
      <c r="M1562" s="4"/>
      <c r="N1562" s="3"/>
    </row>
    <row r="1563" s="2" customFormat="true" ht="15" hidden="false" customHeight="false" outlineLevel="0" collapsed="false">
      <c r="A1563" s="1"/>
      <c r="C1563" s="3"/>
      <c r="D1563" s="3"/>
      <c r="E1563" s="3"/>
      <c r="F1563" s="3"/>
      <c r="G1563" s="11" t="s">
        <v>221</v>
      </c>
      <c r="H1563" s="3"/>
      <c r="J1563" s="3"/>
      <c r="K1563" s="3"/>
      <c r="L1563" s="3"/>
      <c r="M1563" s="4"/>
      <c r="N1563" s="3"/>
    </row>
    <row r="1564" s="2" customFormat="true" ht="15" hidden="false" customHeight="false" outlineLevel="0" collapsed="false">
      <c r="A1564" s="1"/>
      <c r="C1564" s="3"/>
      <c r="D1564" s="3"/>
      <c r="E1564" s="3"/>
      <c r="F1564" s="3" t="n">
        <v>1979</v>
      </c>
      <c r="G1564" s="2" t="s">
        <v>364</v>
      </c>
      <c r="H1564" s="3" t="s">
        <v>22</v>
      </c>
      <c r="I1564" s="2" t="s">
        <v>118</v>
      </c>
      <c r="J1564" s="3" t="n">
        <v>10</v>
      </c>
      <c r="K1564" s="3" t="s">
        <v>22</v>
      </c>
      <c r="L1564" s="3" t="n">
        <v>5</v>
      </c>
      <c r="M1564" s="4"/>
      <c r="N1564" s="3"/>
    </row>
    <row r="1565" s="2" customFormat="true" ht="15" hidden="false" customHeight="false" outlineLevel="0" collapsed="false">
      <c r="A1565" s="1"/>
      <c r="C1565" s="3"/>
      <c r="D1565" s="3"/>
      <c r="E1565" s="3" t="n">
        <v>9</v>
      </c>
      <c r="F1565" s="3" t="n">
        <v>1979</v>
      </c>
      <c r="G1565" s="2" t="s">
        <v>118</v>
      </c>
      <c r="H1565" s="3" t="s">
        <v>22</v>
      </c>
      <c r="I1565" s="2" t="s">
        <v>364</v>
      </c>
      <c r="J1565" s="3" t="n">
        <v>22</v>
      </c>
      <c r="K1565" s="3" t="s">
        <v>22</v>
      </c>
      <c r="L1565" s="3" t="n">
        <v>4</v>
      </c>
      <c r="M1565" s="4"/>
      <c r="N1565" s="3"/>
    </row>
    <row r="1566" s="2" customFormat="true" ht="15" hidden="false" customHeight="false" outlineLevel="0" collapsed="false">
      <c r="A1566" s="1"/>
      <c r="C1566" s="3"/>
      <c r="D1566" s="3"/>
      <c r="E1566" s="3"/>
      <c r="F1566" s="3"/>
      <c r="G1566" s="2" t="s">
        <v>481</v>
      </c>
      <c r="J1566" s="3"/>
      <c r="K1566" s="3"/>
      <c r="L1566" s="3"/>
      <c r="M1566" s="4"/>
      <c r="N1566" s="3"/>
    </row>
    <row r="1567" s="2" customFormat="true" ht="15" hidden="false" customHeight="false" outlineLevel="0" collapsed="false">
      <c r="A1567" s="1"/>
      <c r="C1567" s="3"/>
      <c r="D1567" s="3"/>
      <c r="E1567" s="3"/>
      <c r="F1567" s="3"/>
      <c r="J1567" s="3"/>
      <c r="K1567" s="3"/>
      <c r="L1567" s="3"/>
      <c r="M1567" s="4"/>
      <c r="N1567" s="3"/>
    </row>
    <row r="1568" s="2" customFormat="true" ht="15" hidden="false" customHeight="false" outlineLevel="0" collapsed="false">
      <c r="A1568" s="1"/>
      <c r="C1568" s="3"/>
      <c r="D1568" s="3"/>
      <c r="E1568" s="3"/>
      <c r="F1568" s="3"/>
      <c r="J1568" s="3"/>
      <c r="K1568" s="3"/>
      <c r="L1568" s="3"/>
      <c r="M1568" s="4"/>
      <c r="N1568" s="3"/>
    </row>
    <row r="1569" customFormat="false" ht="15" hidden="false" customHeight="false" outlineLevel="0" collapsed="false">
      <c r="A1569" s="13"/>
      <c r="B1569" s="14" t="s">
        <v>482</v>
      </c>
      <c r="C1569" s="15"/>
      <c r="D1569" s="15"/>
      <c r="E1569" s="15"/>
      <c r="F1569" s="15"/>
      <c r="G1569" s="14" t="s">
        <v>483</v>
      </c>
      <c r="H1569" s="25"/>
      <c r="I1569" s="25"/>
      <c r="J1569" s="15"/>
      <c r="K1569" s="15"/>
      <c r="L1569" s="15"/>
      <c r="M1569" s="17"/>
      <c r="N1569" s="15"/>
      <c r="O1569" s="17"/>
    </row>
    <row r="1570" customFormat="false" ht="15" hidden="false" customHeight="false" outlineLevel="0" collapsed="false">
      <c r="A1570" s="1" t="n">
        <v>1</v>
      </c>
      <c r="B1570" s="2" t="s">
        <v>441</v>
      </c>
      <c r="G1570" s="11" t="s">
        <v>55</v>
      </c>
      <c r="O1570" s="3"/>
    </row>
    <row r="1571" customFormat="false" ht="15" hidden="false" customHeight="false" outlineLevel="0" collapsed="false">
      <c r="A1571" s="1" t="n">
        <v>2</v>
      </c>
      <c r="B1571" s="2" t="s">
        <v>237</v>
      </c>
      <c r="F1571" s="3" t="n">
        <v>1980</v>
      </c>
      <c r="G1571" s="2"/>
      <c r="H1571" s="3" t="s">
        <v>22</v>
      </c>
      <c r="I1571" s="2"/>
      <c r="K1571" s="3" t="s">
        <v>22</v>
      </c>
      <c r="O1571" s="3"/>
    </row>
    <row r="1572" customFormat="false" ht="15" hidden="false" customHeight="false" outlineLevel="0" collapsed="false">
      <c r="A1572" s="1" t="n">
        <v>3</v>
      </c>
      <c r="B1572" s="2" t="s">
        <v>266</v>
      </c>
      <c r="F1572" s="3" t="n">
        <v>1980</v>
      </c>
      <c r="G1572" s="11"/>
      <c r="H1572" s="3" t="s">
        <v>22</v>
      </c>
      <c r="I1572" s="2"/>
      <c r="K1572" s="3" t="s">
        <v>22</v>
      </c>
      <c r="O1572" s="3"/>
    </row>
    <row r="1573" customFormat="false" ht="15" hidden="false" customHeight="false" outlineLevel="0" collapsed="false">
      <c r="G1573" s="11"/>
      <c r="I1573" s="2"/>
      <c r="O1573" s="3"/>
    </row>
    <row r="1574" customFormat="false" ht="15" hidden="false" customHeight="false" outlineLevel="0" collapsed="false">
      <c r="F1574" s="3" t="n">
        <v>1980</v>
      </c>
      <c r="G1574" s="11"/>
      <c r="H1574" s="3" t="s">
        <v>22</v>
      </c>
      <c r="I1574" s="2"/>
      <c r="K1574" s="3" t="s">
        <v>22</v>
      </c>
      <c r="O1574" s="3"/>
    </row>
    <row r="1575" customFormat="false" ht="15" hidden="false" customHeight="false" outlineLevel="0" collapsed="false">
      <c r="F1575" s="3" t="n">
        <v>1980</v>
      </c>
      <c r="G1575" s="2"/>
      <c r="H1575" s="3" t="s">
        <v>22</v>
      </c>
      <c r="I1575" s="2"/>
      <c r="K1575" s="3" t="s">
        <v>22</v>
      </c>
      <c r="O1575" s="3"/>
    </row>
    <row r="1576" customFormat="false" ht="15" hidden="false" customHeight="false" outlineLevel="0" collapsed="false">
      <c r="G1576" s="2"/>
      <c r="I1576" s="11"/>
      <c r="O1576" s="3"/>
    </row>
    <row r="1577" customFormat="false" ht="15" hidden="false" customHeight="false" outlineLevel="0" collapsed="false">
      <c r="F1577" s="3" t="n">
        <v>1980</v>
      </c>
      <c r="G1577" s="11"/>
      <c r="H1577" s="3" t="s">
        <v>22</v>
      </c>
      <c r="I1577" s="2"/>
      <c r="K1577" s="3" t="s">
        <v>22</v>
      </c>
      <c r="O1577" s="3"/>
    </row>
    <row r="1578" customFormat="false" ht="15" hidden="false" customHeight="false" outlineLevel="0" collapsed="false">
      <c r="F1578" s="3" t="n">
        <v>1980</v>
      </c>
      <c r="G1578" s="2"/>
      <c r="H1578" s="3" t="s">
        <v>22</v>
      </c>
      <c r="I1578" s="2"/>
      <c r="K1578" s="3" t="s">
        <v>22</v>
      </c>
      <c r="O1578" s="3"/>
    </row>
    <row r="1579" customFormat="false" ht="15" hidden="false" customHeight="false" outlineLevel="0" collapsed="false">
      <c r="G1579" s="2"/>
      <c r="I1579" s="11"/>
      <c r="O1579" s="3"/>
    </row>
    <row r="1580" customFormat="false" ht="15" hidden="false" customHeight="false" outlineLevel="0" collapsed="false">
      <c r="F1580" s="3" t="n">
        <v>1980</v>
      </c>
      <c r="G1580" s="11"/>
      <c r="H1580" s="3" t="s">
        <v>22</v>
      </c>
      <c r="I1580" s="2"/>
      <c r="K1580" s="3" t="s">
        <v>22</v>
      </c>
      <c r="O1580" s="3"/>
    </row>
    <row r="1581" customFormat="false" ht="15" hidden="false" customHeight="false" outlineLevel="0" collapsed="false">
      <c r="F1581" s="3" t="n">
        <v>1980</v>
      </c>
      <c r="G1581" s="2"/>
      <c r="H1581" s="3" t="s">
        <v>22</v>
      </c>
      <c r="I1581" s="2"/>
      <c r="K1581" s="3" t="s">
        <v>22</v>
      </c>
      <c r="O1581" s="3"/>
    </row>
    <row r="1582" customFormat="false" ht="15" hidden="false" customHeight="false" outlineLevel="0" collapsed="false">
      <c r="G1582" s="11"/>
      <c r="I1582" s="2"/>
      <c r="O1582" s="3"/>
    </row>
    <row r="1583" customFormat="false" ht="15" hidden="false" customHeight="false" outlineLevel="0" collapsed="false">
      <c r="G1583" s="11" t="s">
        <v>29</v>
      </c>
      <c r="I1583" s="2"/>
      <c r="O1583" s="3"/>
    </row>
    <row r="1584" customFormat="false" ht="15" hidden="false" customHeight="false" outlineLevel="0" collapsed="false">
      <c r="F1584" s="3" t="n">
        <v>1980</v>
      </c>
      <c r="G1584" s="11"/>
      <c r="H1584" s="3" t="s">
        <v>22</v>
      </c>
      <c r="I1584" s="2"/>
      <c r="K1584" s="3" t="s">
        <v>22</v>
      </c>
      <c r="O1584" s="3"/>
    </row>
    <row r="1585" customFormat="false" ht="15" hidden="false" customHeight="false" outlineLevel="0" collapsed="false">
      <c r="F1585" s="3" t="n">
        <v>1980</v>
      </c>
      <c r="G1585" s="2"/>
      <c r="H1585" s="3" t="s">
        <v>22</v>
      </c>
      <c r="I1585" s="2"/>
      <c r="K1585" s="3" t="s">
        <v>22</v>
      </c>
      <c r="O1585" s="3"/>
    </row>
    <row r="1586" customFormat="false" ht="15" hidden="false" customHeight="false" outlineLevel="0" collapsed="false">
      <c r="G1586" s="11"/>
      <c r="I1586" s="2"/>
      <c r="O1586" s="3"/>
    </row>
    <row r="1587" customFormat="false" ht="15" hidden="false" customHeight="false" outlineLevel="0" collapsed="false">
      <c r="F1587" s="3" t="n">
        <v>1980</v>
      </c>
      <c r="G1587" s="2"/>
      <c r="H1587" s="3" t="s">
        <v>22</v>
      </c>
      <c r="I1587" s="2"/>
      <c r="K1587" s="3" t="s">
        <v>22</v>
      </c>
      <c r="O1587" s="3"/>
    </row>
    <row r="1588" customFormat="false" ht="15" hidden="false" customHeight="false" outlineLevel="0" collapsed="false">
      <c r="A1588" s="11"/>
      <c r="F1588" s="3" t="n">
        <v>1980</v>
      </c>
      <c r="G1588" s="11"/>
      <c r="H1588" s="3" t="s">
        <v>22</v>
      </c>
      <c r="I1588" s="2"/>
      <c r="K1588" s="3" t="s">
        <v>22</v>
      </c>
      <c r="O1588" s="3"/>
    </row>
    <row r="1589" customFormat="false" ht="15" hidden="false" customHeight="false" outlineLevel="0" collapsed="false">
      <c r="A1589" s="11"/>
      <c r="G1589" s="2"/>
      <c r="I1589" s="2"/>
      <c r="O1589" s="3"/>
    </row>
    <row r="1590" customFormat="false" ht="15" hidden="false" customHeight="false" outlineLevel="0" collapsed="false">
      <c r="A1590" s="11"/>
      <c r="G1590" s="11" t="s">
        <v>479</v>
      </c>
      <c r="O1590" s="3"/>
    </row>
    <row r="1591" customFormat="false" ht="15" hidden="false" customHeight="false" outlineLevel="0" collapsed="false">
      <c r="A1591" s="11"/>
      <c r="F1591" s="3" t="n">
        <v>1980</v>
      </c>
      <c r="G1591" s="11"/>
      <c r="H1591" s="3" t="s">
        <v>22</v>
      </c>
      <c r="I1591" s="2"/>
      <c r="K1591" s="3" t="s">
        <v>22</v>
      </c>
      <c r="O1591" s="3"/>
    </row>
    <row r="1592" customFormat="false" ht="15" hidden="false" customHeight="false" outlineLevel="0" collapsed="false">
      <c r="A1592" s="11"/>
      <c r="F1592" s="3" t="n">
        <v>1980</v>
      </c>
      <c r="G1592" s="2"/>
      <c r="H1592" s="3" t="s">
        <v>22</v>
      </c>
      <c r="I1592" s="2"/>
      <c r="K1592" s="3" t="s">
        <v>22</v>
      </c>
      <c r="O1592" s="3"/>
    </row>
    <row r="1593" customFormat="false" ht="15" hidden="false" customHeight="false" outlineLevel="0" collapsed="false">
      <c r="A1593" s="11"/>
      <c r="G1593" s="2"/>
      <c r="I1593" s="2"/>
      <c r="O1593" s="3"/>
    </row>
    <row r="1594" customFormat="false" ht="15" hidden="false" customHeight="false" outlineLevel="0" collapsed="false">
      <c r="A1594" s="11"/>
      <c r="G1594" s="2"/>
      <c r="I1594" s="2"/>
      <c r="O1594" s="3"/>
    </row>
    <row r="1595" customFormat="false" ht="15" hidden="false" customHeight="false" outlineLevel="0" collapsed="false">
      <c r="A1595" s="11"/>
      <c r="G1595" s="11" t="s">
        <v>221</v>
      </c>
      <c r="O1595" s="3"/>
    </row>
    <row r="1596" customFormat="false" ht="15" hidden="false" customHeight="false" outlineLevel="0" collapsed="false">
      <c r="D1596" s="3" t="n">
        <v>6</v>
      </c>
      <c r="E1596" s="3" t="n">
        <v>9</v>
      </c>
      <c r="F1596" s="3" t="n">
        <v>1980</v>
      </c>
      <c r="G1596" s="2" t="s">
        <v>441</v>
      </c>
      <c r="H1596" s="2"/>
      <c r="I1596" s="2" t="s">
        <v>237</v>
      </c>
      <c r="J1596" s="3" t="n">
        <v>12</v>
      </c>
      <c r="K1596" s="3" t="s">
        <v>22</v>
      </c>
      <c r="L1596" s="3" t="n">
        <v>7</v>
      </c>
      <c r="O1596" s="3"/>
    </row>
    <row r="1597" customFormat="false" ht="15" hidden="false" customHeight="false" outlineLevel="0" collapsed="false">
      <c r="F1597" s="3" t="n">
        <v>1980</v>
      </c>
      <c r="G1597" s="11"/>
      <c r="H1597" s="3" t="s">
        <v>22</v>
      </c>
      <c r="I1597" s="2"/>
      <c r="K1597" s="3" t="s">
        <v>22</v>
      </c>
      <c r="O1597" s="3"/>
    </row>
    <row r="1598" customFormat="false" ht="15" hidden="false" customHeight="false" outlineLevel="0" collapsed="false">
      <c r="A1598" s="11"/>
      <c r="G1598" s="2"/>
      <c r="I1598" s="11"/>
      <c r="O1598" s="3"/>
    </row>
    <row r="1599" customFormat="false" ht="15" hidden="false" customHeight="false" outlineLevel="0" collapsed="false">
      <c r="A1599" s="11"/>
      <c r="G1599" s="2"/>
      <c r="I1599" s="11"/>
      <c r="O1599" s="3"/>
    </row>
    <row r="1600" customFormat="false" ht="15" hidden="false" customHeight="false" outlineLevel="0" collapsed="false">
      <c r="A1600" s="11"/>
      <c r="G1600" s="2"/>
      <c r="I1600" s="11"/>
      <c r="O1600" s="3"/>
    </row>
    <row r="1601" customFormat="false" ht="15" hidden="false" customHeight="false" outlineLevel="0" collapsed="false">
      <c r="A1601" s="13"/>
      <c r="B1601" s="14" t="s">
        <v>484</v>
      </c>
      <c r="C1601" s="15"/>
      <c r="D1601" s="15"/>
      <c r="E1601" s="15"/>
      <c r="F1601" s="15"/>
      <c r="G1601" s="14" t="s">
        <v>485</v>
      </c>
      <c r="H1601" s="25"/>
      <c r="I1601" s="25"/>
      <c r="J1601" s="15"/>
      <c r="K1601" s="15"/>
      <c r="L1601" s="15"/>
      <c r="M1601" s="17"/>
      <c r="N1601" s="15"/>
      <c r="O1601" s="17"/>
    </row>
    <row r="1602" customFormat="false" ht="15" hidden="false" customHeight="false" outlineLevel="0" collapsed="false">
      <c r="A1602" s="1" t="n">
        <v>1</v>
      </c>
      <c r="B1602" s="2" t="s">
        <v>266</v>
      </c>
      <c r="G1602" s="11" t="s">
        <v>55</v>
      </c>
      <c r="O1602" s="3"/>
      <c r="Q1602" s="22" t="s">
        <v>486</v>
      </c>
    </row>
    <row r="1603" customFormat="false" ht="15" hidden="false" customHeight="false" outlineLevel="0" collapsed="false">
      <c r="A1603" s="1" t="n">
        <v>2</v>
      </c>
      <c r="B1603" s="2" t="s">
        <v>217</v>
      </c>
      <c r="D1603" s="3" t="n">
        <v>1</v>
      </c>
      <c r="E1603" s="3" t="n">
        <v>8</v>
      </c>
      <c r="F1603" s="3" t="n">
        <v>1981</v>
      </c>
      <c r="G1603" s="2" t="s">
        <v>21</v>
      </c>
      <c r="H1603" s="3" t="s">
        <v>22</v>
      </c>
      <c r="I1603" s="2" t="s">
        <v>253</v>
      </c>
      <c r="J1603" s="3" t="n">
        <v>16</v>
      </c>
      <c r="K1603" s="3" t="s">
        <v>22</v>
      </c>
      <c r="L1603" s="3" t="n">
        <v>1</v>
      </c>
      <c r="O1603" s="3"/>
      <c r="P1603" s="3" t="n">
        <v>1</v>
      </c>
      <c r="Q1603" s="4" t="s">
        <v>364</v>
      </c>
      <c r="R1603" s="29" t="n">
        <v>6</v>
      </c>
      <c r="S1603" s="29" t="n">
        <v>4</v>
      </c>
      <c r="T1603" s="29" t="n">
        <v>1</v>
      </c>
      <c r="U1603" s="29" t="n">
        <v>1</v>
      </c>
      <c r="V1603" s="29" t="n">
        <v>74</v>
      </c>
      <c r="W1603" s="29" t="s">
        <v>22</v>
      </c>
      <c r="X1603" s="4" t="n">
        <v>45</v>
      </c>
      <c r="Y1603" s="30" t="n">
        <v>9</v>
      </c>
      <c r="Z1603" s="29"/>
    </row>
    <row r="1604" customFormat="false" ht="15" hidden="false" customHeight="false" outlineLevel="0" collapsed="false">
      <c r="A1604" s="1" t="n">
        <v>3</v>
      </c>
      <c r="B1604" s="2" t="s">
        <v>21</v>
      </c>
      <c r="F1604" s="3" t="n">
        <v>1981</v>
      </c>
      <c r="G1604" s="11"/>
      <c r="H1604" s="3" t="s">
        <v>22</v>
      </c>
      <c r="I1604" s="2"/>
      <c r="K1604" s="3" t="s">
        <v>22</v>
      </c>
      <c r="O1604" s="3"/>
      <c r="P1604" s="3" t="n">
        <v>2</v>
      </c>
      <c r="Q1604" s="4" t="s">
        <v>253</v>
      </c>
      <c r="R1604" s="29" t="n">
        <v>6</v>
      </c>
      <c r="S1604" s="29" t="n">
        <v>4</v>
      </c>
      <c r="T1604" s="29" t="n">
        <v>0</v>
      </c>
      <c r="U1604" s="29" t="n">
        <v>2</v>
      </c>
      <c r="V1604" s="29" t="n">
        <v>71</v>
      </c>
      <c r="W1604" s="29" t="s">
        <v>22</v>
      </c>
      <c r="X1604" s="4" t="n">
        <v>44</v>
      </c>
      <c r="Y1604" s="30" t="n">
        <v>8</v>
      </c>
      <c r="Z1604" s="29"/>
    </row>
    <row r="1605" customFormat="false" ht="15" hidden="false" customHeight="false" outlineLevel="0" collapsed="false">
      <c r="A1605" s="1" t="n">
        <v>4</v>
      </c>
      <c r="B1605" s="2" t="s">
        <v>364</v>
      </c>
      <c r="G1605" s="11"/>
      <c r="I1605" s="2"/>
      <c r="O1605" s="3"/>
      <c r="P1605" s="3" t="n">
        <v>3</v>
      </c>
      <c r="Q1605" s="4" t="s">
        <v>352</v>
      </c>
      <c r="R1605" s="29" t="n">
        <v>6</v>
      </c>
      <c r="S1605" s="29" t="n">
        <v>3</v>
      </c>
      <c r="T1605" s="29" t="n">
        <v>1</v>
      </c>
      <c r="U1605" s="29" t="n">
        <v>2</v>
      </c>
      <c r="V1605" s="29" t="n">
        <v>70</v>
      </c>
      <c r="W1605" s="29" t="s">
        <v>22</v>
      </c>
      <c r="X1605" s="4" t="n">
        <v>54</v>
      </c>
      <c r="Y1605" s="30" t="n">
        <v>7</v>
      </c>
      <c r="Z1605" s="29"/>
    </row>
    <row r="1606" customFormat="false" ht="15" hidden="false" customHeight="false" outlineLevel="0" collapsed="false">
      <c r="A1606" s="1" t="n">
        <v>5</v>
      </c>
      <c r="B1606" s="2" t="s">
        <v>253</v>
      </c>
      <c r="D1606" s="3" t="n">
        <v>1</v>
      </c>
      <c r="E1606" s="3" t="n">
        <v>8</v>
      </c>
      <c r="F1606" s="3" t="n">
        <v>1981</v>
      </c>
      <c r="G1606" s="2" t="s">
        <v>364</v>
      </c>
      <c r="H1606" s="3" t="s">
        <v>22</v>
      </c>
      <c r="I1606" s="2" t="s">
        <v>448</v>
      </c>
      <c r="J1606" s="3" t="n">
        <v>12</v>
      </c>
      <c r="K1606" s="3" t="s">
        <v>22</v>
      </c>
      <c r="L1606" s="3" t="n">
        <v>7</v>
      </c>
      <c r="O1606" s="3"/>
      <c r="P1606" s="3" t="n">
        <v>4</v>
      </c>
      <c r="Q1606" s="4" t="s">
        <v>342</v>
      </c>
      <c r="R1606" s="29" t="n">
        <v>6</v>
      </c>
      <c r="S1606" s="29" t="n">
        <v>0</v>
      </c>
      <c r="T1606" s="29" t="n">
        <v>0</v>
      </c>
      <c r="U1606" s="29" t="n">
        <v>6</v>
      </c>
      <c r="V1606" s="29" t="n">
        <v>28</v>
      </c>
      <c r="W1606" s="29" t="s">
        <v>22</v>
      </c>
      <c r="X1606" s="4" t="n">
        <v>100</v>
      </c>
      <c r="Y1606" s="30" t="n">
        <v>0</v>
      </c>
      <c r="Z1606" s="29"/>
    </row>
    <row r="1607" customFormat="false" ht="15" hidden="false" customHeight="false" outlineLevel="0" collapsed="false">
      <c r="B1607" s="2" t="s">
        <v>448</v>
      </c>
      <c r="F1607" s="3" t="n">
        <v>1981</v>
      </c>
      <c r="G1607" s="2"/>
      <c r="H1607" s="3" t="s">
        <v>22</v>
      </c>
      <c r="I1607" s="2"/>
      <c r="K1607" s="3" t="s">
        <v>22</v>
      </c>
      <c r="O1607" s="3"/>
      <c r="Q1607" s="4"/>
    </row>
    <row r="1608" customFormat="false" ht="15" hidden="false" customHeight="false" outlineLevel="0" collapsed="false">
      <c r="B1608" s="2" t="s">
        <v>403</v>
      </c>
      <c r="G1608" s="2"/>
      <c r="I1608" s="11"/>
      <c r="O1608" s="3"/>
      <c r="Q1608" s="4"/>
    </row>
    <row r="1609" customFormat="false" ht="15" hidden="false" customHeight="false" outlineLevel="0" collapsed="false">
      <c r="B1609" s="2" t="s">
        <v>487</v>
      </c>
      <c r="D1609" s="3" t="n">
        <v>1</v>
      </c>
      <c r="E1609" s="3" t="n">
        <v>8</v>
      </c>
      <c r="F1609" s="3" t="n">
        <v>1981</v>
      </c>
      <c r="G1609" s="2" t="s">
        <v>266</v>
      </c>
      <c r="H1609" s="3" t="s">
        <v>22</v>
      </c>
      <c r="I1609" s="2" t="s">
        <v>403</v>
      </c>
      <c r="J1609" s="3" t="n">
        <v>19</v>
      </c>
      <c r="K1609" s="3" t="s">
        <v>22</v>
      </c>
      <c r="L1609" s="3" t="n">
        <v>2</v>
      </c>
      <c r="O1609" s="3"/>
      <c r="Q1609" s="4"/>
    </row>
    <row r="1610" customFormat="false" ht="15" hidden="false" customHeight="false" outlineLevel="0" collapsed="false">
      <c r="A1610" s="1" t="n">
        <v>9</v>
      </c>
      <c r="B1610" s="2" t="s">
        <v>352</v>
      </c>
      <c r="F1610" s="3" t="n">
        <v>1981</v>
      </c>
      <c r="G1610" s="2"/>
      <c r="H1610" s="3" t="s">
        <v>22</v>
      </c>
      <c r="I1610" s="2"/>
      <c r="K1610" s="3" t="s">
        <v>22</v>
      </c>
      <c r="O1610" s="3"/>
      <c r="Q1610" s="4"/>
    </row>
    <row r="1611" customFormat="false" ht="15" hidden="false" customHeight="false" outlineLevel="0" collapsed="false">
      <c r="G1611" s="2"/>
      <c r="I1611" s="11"/>
      <c r="O1611" s="3"/>
      <c r="Q1611" s="4"/>
    </row>
    <row r="1612" customFormat="false" ht="15" hidden="false" customHeight="false" outlineLevel="0" collapsed="false">
      <c r="F1612" s="3" t="n">
        <v>1981</v>
      </c>
      <c r="G1612" s="2" t="s">
        <v>217</v>
      </c>
      <c r="H1612" s="3" t="s">
        <v>22</v>
      </c>
      <c r="I1612" s="2" t="s">
        <v>487</v>
      </c>
      <c r="K1612" s="3" t="s">
        <v>22</v>
      </c>
      <c r="O1612" s="3"/>
      <c r="Q1612" s="4"/>
    </row>
    <row r="1613" customFormat="false" ht="15" hidden="false" customHeight="false" outlineLevel="0" collapsed="false">
      <c r="F1613" s="3" t="n">
        <v>1981</v>
      </c>
      <c r="G1613" s="2"/>
      <c r="H1613" s="3" t="s">
        <v>22</v>
      </c>
      <c r="I1613" s="2"/>
      <c r="K1613" s="3" t="s">
        <v>22</v>
      </c>
      <c r="O1613" s="3"/>
      <c r="Q1613" s="4"/>
    </row>
    <row r="1614" customFormat="false" ht="15" hidden="false" customHeight="false" outlineLevel="0" collapsed="false">
      <c r="A1614" s="1" t="n">
        <v>13</v>
      </c>
      <c r="B1614" s="2" t="s">
        <v>342</v>
      </c>
      <c r="G1614" s="11"/>
      <c r="I1614" s="2"/>
      <c r="O1614" s="3"/>
      <c r="Q1614" s="4"/>
    </row>
    <row r="1615" customFormat="false" ht="15" hidden="false" customHeight="false" outlineLevel="0" collapsed="false">
      <c r="G1615" s="11" t="s">
        <v>29</v>
      </c>
      <c r="I1615" s="2"/>
      <c r="O1615" s="3"/>
      <c r="Q1615" s="4"/>
    </row>
    <row r="1616" customFormat="false" ht="15" hidden="false" customHeight="false" outlineLevel="0" collapsed="false">
      <c r="D1616" s="3" t="n">
        <v>15</v>
      </c>
      <c r="E1616" s="3" t="n">
        <v>8</v>
      </c>
      <c r="F1616" s="3" t="n">
        <v>1981</v>
      </c>
      <c r="G1616" s="2" t="s">
        <v>266</v>
      </c>
      <c r="H1616" s="3" t="s">
        <v>22</v>
      </c>
      <c r="I1616" s="2" t="s">
        <v>364</v>
      </c>
      <c r="K1616" s="3" t="s">
        <v>22</v>
      </c>
      <c r="O1616" s="3"/>
      <c r="Q1616" s="4"/>
    </row>
    <row r="1617" customFormat="false" ht="15" hidden="false" customHeight="false" outlineLevel="0" collapsed="false">
      <c r="F1617" s="3" t="n">
        <v>1981</v>
      </c>
      <c r="G1617" s="2"/>
      <c r="H1617" s="3" t="s">
        <v>22</v>
      </c>
      <c r="I1617" s="2"/>
      <c r="K1617" s="3" t="s">
        <v>22</v>
      </c>
      <c r="O1617" s="3"/>
      <c r="Q1617" s="4"/>
    </row>
    <row r="1618" customFormat="false" ht="15" hidden="false" customHeight="false" outlineLevel="0" collapsed="false">
      <c r="G1618" s="11"/>
      <c r="I1618" s="2"/>
      <c r="O1618" s="3"/>
      <c r="Q1618" s="4"/>
    </row>
    <row r="1619" customFormat="false" ht="15" hidden="false" customHeight="false" outlineLevel="0" collapsed="false">
      <c r="D1619" s="3" t="n">
        <v>15</v>
      </c>
      <c r="E1619" s="3" t="n">
        <v>8</v>
      </c>
      <c r="F1619" s="3" t="n">
        <v>1981</v>
      </c>
      <c r="G1619" s="2" t="s">
        <v>21</v>
      </c>
      <c r="H1619" s="3" t="s">
        <v>22</v>
      </c>
      <c r="I1619" s="2" t="s">
        <v>217</v>
      </c>
      <c r="K1619" s="3" t="s">
        <v>22</v>
      </c>
      <c r="O1619" s="3"/>
      <c r="Q1619" s="4"/>
    </row>
    <row r="1620" customFormat="false" ht="15" hidden="false" customHeight="false" outlineLevel="0" collapsed="false">
      <c r="A1620" s="11"/>
      <c r="F1620" s="3" t="n">
        <v>1981</v>
      </c>
      <c r="G1620" s="11"/>
      <c r="H1620" s="3" t="s">
        <v>22</v>
      </c>
      <c r="I1620" s="2"/>
      <c r="K1620" s="3" t="s">
        <v>22</v>
      </c>
      <c r="O1620" s="3"/>
    </row>
    <row r="1621" customFormat="false" ht="15" hidden="false" customHeight="false" outlineLevel="0" collapsed="false">
      <c r="A1621" s="11"/>
      <c r="G1621" s="2"/>
      <c r="I1621" s="2"/>
      <c r="O1621" s="3"/>
    </row>
    <row r="1622" customFormat="false" ht="15" hidden="false" customHeight="false" outlineLevel="0" collapsed="false">
      <c r="A1622" s="11"/>
      <c r="G1622" s="11" t="s">
        <v>479</v>
      </c>
      <c r="O1622" s="3"/>
    </row>
    <row r="1623" customFormat="false" ht="15" hidden="false" customHeight="false" outlineLevel="0" collapsed="false">
      <c r="A1623" s="11"/>
      <c r="D1623" s="3" t="n">
        <v>29</v>
      </c>
      <c r="E1623" s="3" t="n">
        <v>8</v>
      </c>
      <c r="F1623" s="3" t="n">
        <v>1981</v>
      </c>
      <c r="G1623" s="2" t="s">
        <v>364</v>
      </c>
      <c r="H1623" s="3" t="s">
        <v>22</v>
      </c>
      <c r="I1623" s="2" t="s">
        <v>21</v>
      </c>
      <c r="J1623" s="3" t="n">
        <v>3</v>
      </c>
      <c r="K1623" s="3" t="s">
        <v>22</v>
      </c>
      <c r="L1623" s="3" t="n">
        <v>8</v>
      </c>
      <c r="O1623" s="3"/>
    </row>
    <row r="1624" customFormat="false" ht="15" hidden="false" customHeight="false" outlineLevel="0" collapsed="false">
      <c r="A1624" s="11"/>
      <c r="D1624" s="3" t="n">
        <v>5</v>
      </c>
      <c r="E1624" s="3" t="n">
        <v>9</v>
      </c>
      <c r="F1624" s="3" t="n">
        <v>1981</v>
      </c>
      <c r="G1624" s="2" t="s">
        <v>21</v>
      </c>
      <c r="H1624" s="3" t="s">
        <v>22</v>
      </c>
      <c r="I1624" s="2" t="s">
        <v>364</v>
      </c>
      <c r="K1624" s="3" t="s">
        <v>22</v>
      </c>
      <c r="O1624" s="3"/>
    </row>
    <row r="1625" customFormat="false" ht="15" hidden="false" customHeight="false" outlineLevel="0" collapsed="false">
      <c r="A1625" s="11"/>
      <c r="G1625" s="2"/>
      <c r="I1625" s="2"/>
      <c r="O1625" s="3"/>
    </row>
    <row r="1626" customFormat="false" ht="15" hidden="false" customHeight="false" outlineLevel="0" collapsed="false">
      <c r="A1626" s="11"/>
      <c r="G1626" s="2"/>
      <c r="I1626" s="2"/>
      <c r="O1626" s="3"/>
    </row>
    <row r="1627" customFormat="false" ht="15" hidden="false" customHeight="false" outlineLevel="0" collapsed="false">
      <c r="A1627" s="11"/>
      <c r="G1627" s="11" t="s">
        <v>221</v>
      </c>
      <c r="O1627" s="3"/>
    </row>
    <row r="1628" customFormat="false" ht="15" hidden="false" customHeight="false" outlineLevel="0" collapsed="false">
      <c r="D1628" s="3" t="n">
        <v>5</v>
      </c>
      <c r="E1628" s="3" t="n">
        <v>9</v>
      </c>
      <c r="F1628" s="3" t="n">
        <v>1981</v>
      </c>
      <c r="G1628" s="2" t="s">
        <v>217</v>
      </c>
      <c r="H1628" s="3" t="s">
        <v>22</v>
      </c>
      <c r="I1628" s="2" t="s">
        <v>266</v>
      </c>
      <c r="J1628" s="3" t="n">
        <v>8</v>
      </c>
      <c r="K1628" s="3" t="s">
        <v>22</v>
      </c>
      <c r="L1628" s="3" t="n">
        <v>10</v>
      </c>
      <c r="O1628" s="3"/>
    </row>
    <row r="1629" customFormat="false" ht="15" hidden="false" customHeight="false" outlineLevel="0" collapsed="false">
      <c r="D1629" s="3" t="n">
        <v>12</v>
      </c>
      <c r="E1629" s="3" t="n">
        <v>9</v>
      </c>
      <c r="F1629" s="3" t="n">
        <v>1981</v>
      </c>
      <c r="G1629" s="2" t="s">
        <v>266</v>
      </c>
      <c r="H1629" s="3" t="s">
        <v>22</v>
      </c>
      <c r="I1629" s="2" t="s">
        <v>217</v>
      </c>
      <c r="J1629" s="3" t="n">
        <v>8</v>
      </c>
      <c r="K1629" s="3" t="s">
        <v>22</v>
      </c>
      <c r="L1629" s="3" t="n">
        <v>8</v>
      </c>
      <c r="M1629" s="4" t="s">
        <v>488</v>
      </c>
      <c r="O1629" s="3"/>
    </row>
    <row r="1630" customFormat="false" ht="15" hidden="false" customHeight="false" outlineLevel="0" collapsed="false">
      <c r="A1630" s="11"/>
      <c r="G1630" s="2" t="s">
        <v>489</v>
      </c>
      <c r="I1630" s="11"/>
      <c r="O1630" s="3"/>
    </row>
    <row r="1631" customFormat="false" ht="15" hidden="false" customHeight="false" outlineLevel="0" collapsed="false">
      <c r="A1631" s="11"/>
      <c r="G1631" s="2"/>
      <c r="I1631" s="11"/>
      <c r="O1631" s="3"/>
    </row>
    <row r="1632" customFormat="false" ht="15" hidden="false" customHeight="false" outlineLevel="0" collapsed="false">
      <c r="A1632" s="11"/>
      <c r="G1632" s="2"/>
      <c r="I1632" s="11"/>
      <c r="O1632" s="3"/>
    </row>
    <row r="1633" customFormat="false" ht="15" hidden="false" customHeight="false" outlineLevel="0" collapsed="false">
      <c r="A1633" s="13"/>
      <c r="B1633" s="14" t="s">
        <v>490</v>
      </c>
      <c r="C1633" s="15"/>
      <c r="D1633" s="15"/>
      <c r="E1633" s="15"/>
      <c r="F1633" s="15"/>
      <c r="G1633" s="14" t="s">
        <v>491</v>
      </c>
      <c r="H1633" s="25"/>
      <c r="I1633" s="25"/>
      <c r="J1633" s="15"/>
      <c r="K1633" s="15"/>
      <c r="L1633" s="15"/>
      <c r="M1633" s="17"/>
      <c r="N1633" s="15"/>
      <c r="O1633" s="17"/>
    </row>
    <row r="1634" customFormat="false" ht="15" hidden="false" customHeight="false" outlineLevel="0" collapsed="false">
      <c r="A1634" s="1" t="n">
        <v>1</v>
      </c>
      <c r="B1634" s="2" t="s">
        <v>118</v>
      </c>
      <c r="G1634" s="11" t="s">
        <v>55</v>
      </c>
      <c r="O1634" s="3"/>
    </row>
    <row r="1635" customFormat="false" ht="15" hidden="false" customHeight="false" outlineLevel="0" collapsed="false">
      <c r="A1635" s="1" t="n">
        <v>2</v>
      </c>
      <c r="B1635" s="2" t="s">
        <v>448</v>
      </c>
      <c r="F1635" s="3" t="n">
        <v>1982</v>
      </c>
      <c r="G1635" s="2"/>
      <c r="H1635" s="3" t="s">
        <v>22</v>
      </c>
      <c r="I1635" s="2"/>
      <c r="K1635" s="3" t="s">
        <v>22</v>
      </c>
      <c r="O1635" s="3"/>
    </row>
    <row r="1636" customFormat="false" ht="15" hidden="false" customHeight="false" outlineLevel="0" collapsed="false">
      <c r="A1636" s="1" t="n">
        <v>3</v>
      </c>
      <c r="B1636" s="2" t="s">
        <v>266</v>
      </c>
      <c r="F1636" s="3" t="n">
        <v>1982</v>
      </c>
      <c r="G1636" s="11"/>
      <c r="H1636" s="3" t="s">
        <v>22</v>
      </c>
      <c r="I1636" s="2"/>
      <c r="K1636" s="3" t="s">
        <v>22</v>
      </c>
      <c r="O1636" s="3"/>
    </row>
    <row r="1637" customFormat="false" ht="15" hidden="false" customHeight="false" outlineLevel="0" collapsed="false">
      <c r="G1637" s="11"/>
      <c r="I1637" s="2"/>
      <c r="O1637" s="3"/>
    </row>
    <row r="1638" customFormat="false" ht="15" hidden="false" customHeight="false" outlineLevel="0" collapsed="false">
      <c r="F1638" s="3" t="n">
        <v>1982</v>
      </c>
      <c r="G1638" s="11"/>
      <c r="H1638" s="3" t="s">
        <v>22</v>
      </c>
      <c r="I1638" s="2"/>
      <c r="K1638" s="3" t="s">
        <v>22</v>
      </c>
      <c r="O1638" s="3"/>
    </row>
    <row r="1639" customFormat="false" ht="15" hidden="false" customHeight="false" outlineLevel="0" collapsed="false">
      <c r="F1639" s="3" t="n">
        <v>1982</v>
      </c>
      <c r="G1639" s="2"/>
      <c r="H1639" s="3" t="s">
        <v>22</v>
      </c>
      <c r="I1639" s="2"/>
      <c r="K1639" s="3" t="s">
        <v>22</v>
      </c>
      <c r="O1639" s="3"/>
    </row>
    <row r="1640" customFormat="false" ht="15" hidden="false" customHeight="false" outlineLevel="0" collapsed="false">
      <c r="G1640" s="2"/>
      <c r="I1640" s="11"/>
      <c r="O1640" s="3"/>
    </row>
    <row r="1641" customFormat="false" ht="15" hidden="false" customHeight="false" outlineLevel="0" collapsed="false">
      <c r="F1641" s="3" t="n">
        <v>1982</v>
      </c>
      <c r="G1641" s="11"/>
      <c r="H1641" s="3" t="s">
        <v>22</v>
      </c>
      <c r="I1641" s="2"/>
      <c r="K1641" s="3" t="s">
        <v>22</v>
      </c>
      <c r="O1641" s="3"/>
    </row>
    <row r="1642" customFormat="false" ht="15" hidden="false" customHeight="false" outlineLevel="0" collapsed="false">
      <c r="F1642" s="3" t="n">
        <v>1982</v>
      </c>
      <c r="G1642" s="2"/>
      <c r="H1642" s="3" t="s">
        <v>22</v>
      </c>
      <c r="I1642" s="2"/>
      <c r="K1642" s="3" t="s">
        <v>22</v>
      </c>
      <c r="O1642" s="3"/>
    </row>
    <row r="1643" customFormat="false" ht="15" hidden="false" customHeight="false" outlineLevel="0" collapsed="false">
      <c r="G1643" s="2"/>
      <c r="I1643" s="11"/>
      <c r="O1643" s="3"/>
    </row>
    <row r="1644" customFormat="false" ht="15" hidden="false" customHeight="false" outlineLevel="0" collapsed="false">
      <c r="F1644" s="3" t="n">
        <v>1982</v>
      </c>
      <c r="G1644" s="11"/>
      <c r="H1644" s="3" t="s">
        <v>22</v>
      </c>
      <c r="I1644" s="2"/>
      <c r="K1644" s="3" t="s">
        <v>22</v>
      </c>
      <c r="O1644" s="3"/>
    </row>
    <row r="1645" customFormat="false" ht="15" hidden="false" customHeight="false" outlineLevel="0" collapsed="false">
      <c r="F1645" s="3" t="n">
        <v>1982</v>
      </c>
      <c r="G1645" s="2"/>
      <c r="H1645" s="3" t="s">
        <v>22</v>
      </c>
      <c r="I1645" s="2"/>
      <c r="K1645" s="3" t="s">
        <v>22</v>
      </c>
      <c r="O1645" s="3"/>
    </row>
    <row r="1646" customFormat="false" ht="15" hidden="false" customHeight="false" outlineLevel="0" collapsed="false">
      <c r="G1646" s="11"/>
      <c r="I1646" s="2"/>
      <c r="O1646" s="3"/>
    </row>
    <row r="1647" customFormat="false" ht="15" hidden="false" customHeight="false" outlineLevel="0" collapsed="false">
      <c r="G1647" s="11" t="s">
        <v>29</v>
      </c>
      <c r="I1647" s="2"/>
      <c r="O1647" s="3"/>
    </row>
    <row r="1648" customFormat="false" ht="15" hidden="false" customHeight="false" outlineLevel="0" collapsed="false">
      <c r="F1648" s="3" t="n">
        <v>1982</v>
      </c>
      <c r="G1648" s="11"/>
      <c r="H1648" s="3" t="s">
        <v>22</v>
      </c>
      <c r="I1648" s="2"/>
      <c r="K1648" s="3" t="s">
        <v>22</v>
      </c>
      <c r="O1648" s="3"/>
    </row>
    <row r="1649" customFormat="false" ht="15" hidden="false" customHeight="false" outlineLevel="0" collapsed="false">
      <c r="F1649" s="3" t="n">
        <v>1982</v>
      </c>
      <c r="G1649" s="2"/>
      <c r="H1649" s="3" t="s">
        <v>22</v>
      </c>
      <c r="I1649" s="2"/>
      <c r="K1649" s="3" t="s">
        <v>22</v>
      </c>
      <c r="O1649" s="3"/>
    </row>
    <row r="1650" customFormat="false" ht="15" hidden="false" customHeight="false" outlineLevel="0" collapsed="false">
      <c r="G1650" s="11"/>
      <c r="I1650" s="2"/>
      <c r="O1650" s="3"/>
    </row>
    <row r="1651" customFormat="false" ht="15" hidden="false" customHeight="false" outlineLevel="0" collapsed="false">
      <c r="F1651" s="3" t="n">
        <v>1982</v>
      </c>
      <c r="G1651" s="2"/>
      <c r="H1651" s="3" t="s">
        <v>22</v>
      </c>
      <c r="I1651" s="2"/>
      <c r="K1651" s="3" t="s">
        <v>22</v>
      </c>
      <c r="O1651" s="3"/>
    </row>
    <row r="1652" customFormat="false" ht="15" hidden="false" customHeight="false" outlineLevel="0" collapsed="false">
      <c r="A1652" s="11"/>
      <c r="F1652" s="3" t="n">
        <v>1982</v>
      </c>
      <c r="G1652" s="11"/>
      <c r="H1652" s="3" t="s">
        <v>22</v>
      </c>
      <c r="I1652" s="2"/>
      <c r="K1652" s="3" t="s">
        <v>22</v>
      </c>
      <c r="O1652" s="3"/>
    </row>
    <row r="1653" customFormat="false" ht="15" hidden="false" customHeight="false" outlineLevel="0" collapsed="false">
      <c r="A1653" s="11"/>
      <c r="G1653" s="2"/>
      <c r="I1653" s="2"/>
      <c r="O1653" s="3"/>
    </row>
    <row r="1654" customFormat="false" ht="15" hidden="false" customHeight="false" outlineLevel="0" collapsed="false">
      <c r="A1654" s="11"/>
      <c r="G1654" s="11" t="s">
        <v>479</v>
      </c>
      <c r="O1654" s="3"/>
    </row>
    <row r="1655" customFormat="false" ht="15" hidden="false" customHeight="false" outlineLevel="0" collapsed="false">
      <c r="A1655" s="11"/>
      <c r="F1655" s="3" t="n">
        <v>1982</v>
      </c>
      <c r="G1655" s="11"/>
      <c r="H1655" s="3" t="s">
        <v>22</v>
      </c>
      <c r="I1655" s="2"/>
      <c r="K1655" s="3" t="s">
        <v>22</v>
      </c>
      <c r="O1655" s="3"/>
    </row>
    <row r="1656" customFormat="false" ht="15" hidden="false" customHeight="false" outlineLevel="0" collapsed="false">
      <c r="A1656" s="11"/>
      <c r="F1656" s="3" t="n">
        <v>1982</v>
      </c>
      <c r="G1656" s="2"/>
      <c r="H1656" s="3" t="s">
        <v>22</v>
      </c>
      <c r="I1656" s="2"/>
      <c r="K1656" s="3" t="s">
        <v>22</v>
      </c>
      <c r="O1656" s="3"/>
    </row>
    <row r="1657" customFormat="false" ht="15" hidden="false" customHeight="false" outlineLevel="0" collapsed="false">
      <c r="A1657" s="11"/>
      <c r="G1657" s="2"/>
      <c r="I1657" s="2"/>
      <c r="O1657" s="3"/>
    </row>
    <row r="1658" customFormat="false" ht="15" hidden="false" customHeight="false" outlineLevel="0" collapsed="false">
      <c r="A1658" s="11"/>
      <c r="G1658" s="2"/>
      <c r="I1658" s="2"/>
      <c r="O1658" s="3"/>
    </row>
    <row r="1659" customFormat="false" ht="15" hidden="false" customHeight="false" outlineLevel="0" collapsed="false">
      <c r="A1659" s="11"/>
      <c r="G1659" s="11" t="s">
        <v>221</v>
      </c>
      <c r="O1659" s="3"/>
    </row>
    <row r="1660" customFormat="false" ht="15" hidden="false" customHeight="false" outlineLevel="0" collapsed="false">
      <c r="F1660" s="3" t="n">
        <v>1982</v>
      </c>
      <c r="G1660" s="2"/>
      <c r="H1660" s="3" t="s">
        <v>22</v>
      </c>
      <c r="I1660" s="2"/>
      <c r="K1660" s="3" t="s">
        <v>22</v>
      </c>
      <c r="O1660" s="3"/>
    </row>
    <row r="1661" customFormat="false" ht="15" hidden="false" customHeight="false" outlineLevel="0" collapsed="false">
      <c r="F1661" s="3" t="n">
        <v>1982</v>
      </c>
      <c r="G1661" s="11"/>
      <c r="H1661" s="3" t="s">
        <v>22</v>
      </c>
      <c r="I1661" s="2"/>
      <c r="K1661" s="3" t="s">
        <v>22</v>
      </c>
      <c r="O1661" s="3"/>
    </row>
    <row r="1662" customFormat="false" ht="15" hidden="false" customHeight="false" outlineLevel="0" collapsed="false">
      <c r="A1662" s="11"/>
      <c r="G1662" s="2"/>
      <c r="I1662" s="11"/>
      <c r="O1662" s="3"/>
    </row>
    <row r="1663" customFormat="false" ht="15" hidden="false" customHeight="false" outlineLevel="0" collapsed="false">
      <c r="A1663" s="11"/>
      <c r="G1663" s="2"/>
      <c r="I1663" s="11"/>
      <c r="O1663" s="3"/>
    </row>
    <row r="1664" customFormat="false" ht="15" hidden="false" customHeight="false" outlineLevel="0" collapsed="false">
      <c r="A1664" s="11"/>
      <c r="G1664" s="2"/>
      <c r="I1664" s="11"/>
      <c r="O1664" s="3"/>
    </row>
    <row r="1665" customFormat="false" ht="15" hidden="false" customHeight="false" outlineLevel="0" collapsed="false">
      <c r="A1665" s="13"/>
      <c r="B1665" s="14" t="s">
        <v>492</v>
      </c>
      <c r="C1665" s="15"/>
      <c r="D1665" s="15"/>
      <c r="E1665" s="15"/>
      <c r="F1665" s="15"/>
      <c r="G1665" s="14" t="s">
        <v>493</v>
      </c>
      <c r="H1665" s="25"/>
      <c r="I1665" s="25"/>
      <c r="J1665" s="15"/>
      <c r="K1665" s="15"/>
      <c r="L1665" s="15"/>
      <c r="M1665" s="17"/>
      <c r="N1665" s="15"/>
      <c r="O1665" s="17"/>
    </row>
    <row r="1666" customFormat="false" ht="15" hidden="false" customHeight="false" outlineLevel="0" collapsed="false">
      <c r="A1666" s="1" t="n">
        <v>1</v>
      </c>
      <c r="B1666" s="2" t="s">
        <v>448</v>
      </c>
      <c r="G1666" s="11" t="s">
        <v>55</v>
      </c>
      <c r="O1666" s="3"/>
    </row>
    <row r="1667" customFormat="false" ht="15" hidden="false" customHeight="false" outlineLevel="0" collapsed="false">
      <c r="A1667" s="1" t="n">
        <v>2</v>
      </c>
      <c r="B1667" s="2" t="s">
        <v>329</v>
      </c>
      <c r="F1667" s="3" t="n">
        <v>1983</v>
      </c>
      <c r="G1667" s="2"/>
      <c r="H1667" s="3" t="s">
        <v>22</v>
      </c>
      <c r="I1667" s="2"/>
      <c r="K1667" s="3" t="s">
        <v>22</v>
      </c>
      <c r="O1667" s="3"/>
    </row>
    <row r="1668" customFormat="false" ht="15" hidden="false" customHeight="false" outlineLevel="0" collapsed="false">
      <c r="A1668" s="1" t="n">
        <v>3</v>
      </c>
      <c r="B1668" s="2" t="s">
        <v>118</v>
      </c>
      <c r="F1668" s="3" t="n">
        <v>1983</v>
      </c>
      <c r="G1668" s="11"/>
      <c r="H1668" s="3" t="s">
        <v>22</v>
      </c>
      <c r="I1668" s="2"/>
      <c r="K1668" s="3" t="s">
        <v>22</v>
      </c>
      <c r="O1668" s="3"/>
    </row>
    <row r="1669" customFormat="false" ht="15" hidden="false" customHeight="false" outlineLevel="0" collapsed="false">
      <c r="G1669" s="11"/>
      <c r="I1669" s="2"/>
      <c r="O1669" s="3"/>
    </row>
    <row r="1670" customFormat="false" ht="15" hidden="false" customHeight="false" outlineLevel="0" collapsed="false">
      <c r="F1670" s="3" t="n">
        <v>1983</v>
      </c>
      <c r="G1670" s="11"/>
      <c r="H1670" s="3" t="s">
        <v>22</v>
      </c>
      <c r="I1670" s="2"/>
      <c r="K1670" s="3" t="s">
        <v>22</v>
      </c>
      <c r="O1670" s="3"/>
    </row>
    <row r="1671" customFormat="false" ht="15" hidden="false" customHeight="false" outlineLevel="0" collapsed="false">
      <c r="F1671" s="3" t="n">
        <v>1983</v>
      </c>
      <c r="G1671" s="2"/>
      <c r="H1671" s="3" t="s">
        <v>22</v>
      </c>
      <c r="I1671" s="2"/>
      <c r="K1671" s="3" t="s">
        <v>22</v>
      </c>
      <c r="O1671" s="3"/>
    </row>
    <row r="1672" customFormat="false" ht="15" hidden="false" customHeight="false" outlineLevel="0" collapsed="false">
      <c r="G1672" s="2"/>
      <c r="I1672" s="11"/>
      <c r="O1672" s="3"/>
    </row>
    <row r="1673" customFormat="false" ht="15" hidden="false" customHeight="false" outlineLevel="0" collapsed="false">
      <c r="F1673" s="3" t="n">
        <v>1983</v>
      </c>
      <c r="G1673" s="11"/>
      <c r="H1673" s="3" t="s">
        <v>22</v>
      </c>
      <c r="I1673" s="2"/>
      <c r="K1673" s="3" t="s">
        <v>22</v>
      </c>
      <c r="O1673" s="3"/>
    </row>
    <row r="1674" customFormat="false" ht="15" hidden="false" customHeight="false" outlineLevel="0" collapsed="false">
      <c r="F1674" s="3" t="n">
        <v>1983</v>
      </c>
      <c r="G1674" s="2"/>
      <c r="H1674" s="3" t="s">
        <v>22</v>
      </c>
      <c r="I1674" s="2"/>
      <c r="K1674" s="3" t="s">
        <v>22</v>
      </c>
      <c r="O1674" s="3"/>
    </row>
    <row r="1675" customFormat="false" ht="15" hidden="false" customHeight="false" outlineLevel="0" collapsed="false">
      <c r="G1675" s="2"/>
      <c r="I1675" s="11"/>
      <c r="O1675" s="3"/>
    </row>
    <row r="1676" customFormat="false" ht="15" hidden="false" customHeight="false" outlineLevel="0" collapsed="false">
      <c r="F1676" s="3" t="n">
        <v>1983</v>
      </c>
      <c r="G1676" s="11"/>
      <c r="H1676" s="3" t="s">
        <v>22</v>
      </c>
      <c r="I1676" s="2"/>
      <c r="K1676" s="3" t="s">
        <v>22</v>
      </c>
      <c r="O1676" s="3"/>
    </row>
    <row r="1677" customFormat="false" ht="15" hidden="false" customHeight="false" outlineLevel="0" collapsed="false">
      <c r="F1677" s="3" t="n">
        <v>1983</v>
      </c>
      <c r="G1677" s="2"/>
      <c r="H1677" s="3" t="s">
        <v>22</v>
      </c>
      <c r="I1677" s="2"/>
      <c r="K1677" s="3" t="s">
        <v>22</v>
      </c>
      <c r="O1677" s="3"/>
    </row>
    <row r="1678" customFormat="false" ht="15" hidden="false" customHeight="false" outlineLevel="0" collapsed="false">
      <c r="G1678" s="11"/>
      <c r="I1678" s="2"/>
      <c r="O1678" s="3"/>
    </row>
    <row r="1679" customFormat="false" ht="15" hidden="false" customHeight="false" outlineLevel="0" collapsed="false">
      <c r="G1679" s="11" t="s">
        <v>29</v>
      </c>
      <c r="I1679" s="2"/>
      <c r="O1679" s="3"/>
    </row>
    <row r="1680" customFormat="false" ht="15" hidden="false" customHeight="false" outlineLevel="0" collapsed="false">
      <c r="F1680" s="3" t="n">
        <v>1983</v>
      </c>
      <c r="G1680" s="11"/>
      <c r="H1680" s="3" t="s">
        <v>22</v>
      </c>
      <c r="I1680" s="2"/>
      <c r="K1680" s="3" t="s">
        <v>22</v>
      </c>
      <c r="O1680" s="3"/>
    </row>
    <row r="1681" customFormat="false" ht="15" hidden="false" customHeight="false" outlineLevel="0" collapsed="false">
      <c r="F1681" s="3" t="n">
        <v>1983</v>
      </c>
      <c r="G1681" s="2"/>
      <c r="H1681" s="3" t="s">
        <v>22</v>
      </c>
      <c r="I1681" s="2"/>
      <c r="K1681" s="3" t="s">
        <v>22</v>
      </c>
      <c r="O1681" s="3"/>
    </row>
    <row r="1682" customFormat="false" ht="15" hidden="false" customHeight="false" outlineLevel="0" collapsed="false">
      <c r="G1682" s="11"/>
      <c r="I1682" s="2"/>
      <c r="O1682" s="3"/>
    </row>
    <row r="1683" customFormat="false" ht="15" hidden="false" customHeight="false" outlineLevel="0" collapsed="false">
      <c r="F1683" s="3" t="n">
        <v>1983</v>
      </c>
      <c r="G1683" s="2"/>
      <c r="H1683" s="3" t="s">
        <v>22</v>
      </c>
      <c r="I1683" s="2"/>
      <c r="K1683" s="3" t="s">
        <v>22</v>
      </c>
      <c r="O1683" s="3"/>
    </row>
    <row r="1684" customFormat="false" ht="15" hidden="false" customHeight="false" outlineLevel="0" collapsed="false">
      <c r="A1684" s="11"/>
      <c r="F1684" s="3" t="n">
        <v>1983</v>
      </c>
      <c r="G1684" s="11"/>
      <c r="H1684" s="3" t="s">
        <v>22</v>
      </c>
      <c r="I1684" s="2"/>
      <c r="K1684" s="3" t="s">
        <v>22</v>
      </c>
      <c r="O1684" s="3"/>
    </row>
    <row r="1685" customFormat="false" ht="15" hidden="false" customHeight="false" outlineLevel="0" collapsed="false">
      <c r="A1685" s="11"/>
      <c r="G1685" s="2"/>
      <c r="I1685" s="2"/>
      <c r="O1685" s="3"/>
    </row>
    <row r="1686" customFormat="false" ht="15" hidden="false" customHeight="false" outlineLevel="0" collapsed="false">
      <c r="A1686" s="11"/>
      <c r="G1686" s="11" t="s">
        <v>479</v>
      </c>
      <c r="O1686" s="3"/>
    </row>
    <row r="1687" customFormat="false" ht="15" hidden="false" customHeight="false" outlineLevel="0" collapsed="false">
      <c r="A1687" s="11"/>
      <c r="F1687" s="3" t="n">
        <v>1983</v>
      </c>
      <c r="G1687" s="11"/>
      <c r="H1687" s="3" t="s">
        <v>22</v>
      </c>
      <c r="I1687" s="2"/>
      <c r="K1687" s="3" t="s">
        <v>22</v>
      </c>
      <c r="O1687" s="3"/>
    </row>
    <row r="1688" customFormat="false" ht="15" hidden="false" customHeight="false" outlineLevel="0" collapsed="false">
      <c r="A1688" s="11"/>
      <c r="F1688" s="3" t="n">
        <v>1983</v>
      </c>
      <c r="G1688" s="2"/>
      <c r="H1688" s="3" t="s">
        <v>22</v>
      </c>
      <c r="I1688" s="2"/>
      <c r="K1688" s="3" t="s">
        <v>22</v>
      </c>
      <c r="O1688" s="3"/>
    </row>
    <row r="1689" customFormat="false" ht="15" hidden="false" customHeight="false" outlineLevel="0" collapsed="false">
      <c r="A1689" s="11"/>
      <c r="G1689" s="2"/>
      <c r="I1689" s="2"/>
      <c r="O1689" s="3"/>
    </row>
    <row r="1690" customFormat="false" ht="15" hidden="false" customHeight="false" outlineLevel="0" collapsed="false">
      <c r="A1690" s="11"/>
      <c r="G1690" s="2"/>
      <c r="I1690" s="2"/>
      <c r="O1690" s="3"/>
    </row>
    <row r="1691" customFormat="false" ht="15" hidden="false" customHeight="false" outlineLevel="0" collapsed="false">
      <c r="A1691" s="11"/>
      <c r="G1691" s="11" t="s">
        <v>221</v>
      </c>
      <c r="O1691" s="3"/>
    </row>
    <row r="1692" customFormat="false" ht="15" hidden="false" customHeight="false" outlineLevel="0" collapsed="false">
      <c r="F1692" s="3" t="n">
        <v>1983</v>
      </c>
      <c r="G1692" s="2"/>
      <c r="H1692" s="3" t="s">
        <v>22</v>
      </c>
      <c r="I1692" s="2"/>
      <c r="K1692" s="3" t="s">
        <v>22</v>
      </c>
      <c r="O1692" s="3"/>
    </row>
    <row r="1693" customFormat="false" ht="15" hidden="false" customHeight="false" outlineLevel="0" collapsed="false">
      <c r="F1693" s="3" t="n">
        <v>1983</v>
      </c>
      <c r="G1693" s="11"/>
      <c r="H1693" s="3" t="s">
        <v>22</v>
      </c>
      <c r="I1693" s="2"/>
      <c r="K1693" s="3" t="s">
        <v>22</v>
      </c>
      <c r="O1693" s="3"/>
    </row>
    <row r="1694" customFormat="false" ht="15" hidden="false" customHeight="false" outlineLevel="0" collapsed="false">
      <c r="A1694" s="11"/>
      <c r="G1694" s="2"/>
      <c r="I1694" s="11"/>
      <c r="O1694" s="3"/>
    </row>
    <row r="1695" customFormat="false" ht="15" hidden="false" customHeight="false" outlineLevel="0" collapsed="false">
      <c r="A1695" s="11"/>
      <c r="G1695" s="2"/>
      <c r="I1695" s="11"/>
      <c r="O1695" s="3"/>
    </row>
    <row r="1696" customFormat="false" ht="15" hidden="false" customHeight="false" outlineLevel="0" collapsed="false">
      <c r="A1696" s="11"/>
      <c r="G1696" s="2"/>
      <c r="I1696" s="11"/>
      <c r="O1696" s="3"/>
    </row>
    <row r="1697" customFormat="false" ht="15" hidden="false" customHeight="false" outlineLevel="0" collapsed="false">
      <c r="A1697" s="13"/>
      <c r="B1697" s="14" t="s">
        <v>494</v>
      </c>
      <c r="C1697" s="15"/>
      <c r="D1697" s="15"/>
      <c r="E1697" s="15"/>
      <c r="F1697" s="15"/>
      <c r="G1697" s="14" t="s">
        <v>495</v>
      </c>
      <c r="H1697" s="25"/>
      <c r="I1697" s="25"/>
      <c r="J1697" s="15"/>
      <c r="K1697" s="15"/>
      <c r="L1697" s="15"/>
      <c r="M1697" s="17"/>
      <c r="N1697" s="15"/>
      <c r="O1697" s="17"/>
    </row>
    <row r="1698" customFormat="false" ht="15" hidden="false" customHeight="false" outlineLevel="0" collapsed="false">
      <c r="A1698" s="1" t="n">
        <v>1</v>
      </c>
      <c r="B1698" s="2" t="s">
        <v>173</v>
      </c>
      <c r="G1698" s="11" t="s">
        <v>55</v>
      </c>
      <c r="O1698" s="3"/>
    </row>
    <row r="1699" customFormat="false" ht="15" hidden="false" customHeight="false" outlineLevel="0" collapsed="false">
      <c r="A1699" s="1" t="n">
        <v>2</v>
      </c>
      <c r="B1699" s="2" t="s">
        <v>448</v>
      </c>
      <c r="F1699" s="3" t="n">
        <v>1984</v>
      </c>
      <c r="G1699" s="2"/>
      <c r="H1699" s="3" t="s">
        <v>22</v>
      </c>
      <c r="I1699" s="2"/>
      <c r="K1699" s="3" t="s">
        <v>22</v>
      </c>
      <c r="O1699" s="3"/>
    </row>
    <row r="1700" customFormat="false" ht="15" hidden="false" customHeight="false" outlineLevel="0" collapsed="false">
      <c r="A1700" s="1" t="n">
        <v>3</v>
      </c>
      <c r="B1700" s="2" t="s">
        <v>496</v>
      </c>
      <c r="F1700" s="3" t="n">
        <v>1984</v>
      </c>
      <c r="G1700" s="11"/>
      <c r="H1700" s="3" t="s">
        <v>22</v>
      </c>
      <c r="I1700" s="2"/>
      <c r="K1700" s="3" t="s">
        <v>22</v>
      </c>
      <c r="O1700" s="3"/>
    </row>
    <row r="1701" customFormat="false" ht="15" hidden="false" customHeight="false" outlineLevel="0" collapsed="false">
      <c r="G1701" s="11"/>
      <c r="I1701" s="2"/>
      <c r="O1701" s="3"/>
    </row>
    <row r="1702" customFormat="false" ht="15" hidden="false" customHeight="false" outlineLevel="0" collapsed="false">
      <c r="F1702" s="3" t="n">
        <v>1984</v>
      </c>
      <c r="G1702" s="11"/>
      <c r="H1702" s="3" t="s">
        <v>22</v>
      </c>
      <c r="I1702" s="2"/>
      <c r="K1702" s="3" t="s">
        <v>22</v>
      </c>
      <c r="O1702" s="3"/>
    </row>
    <row r="1703" customFormat="false" ht="15" hidden="false" customHeight="false" outlineLevel="0" collapsed="false">
      <c r="F1703" s="3" t="n">
        <v>1984</v>
      </c>
      <c r="G1703" s="2"/>
      <c r="H1703" s="3" t="s">
        <v>22</v>
      </c>
      <c r="I1703" s="2"/>
      <c r="K1703" s="3" t="s">
        <v>22</v>
      </c>
      <c r="O1703" s="3"/>
    </row>
    <row r="1704" customFormat="false" ht="15" hidden="false" customHeight="false" outlineLevel="0" collapsed="false">
      <c r="G1704" s="2"/>
      <c r="I1704" s="11"/>
      <c r="O1704" s="3"/>
    </row>
    <row r="1705" customFormat="false" ht="15" hidden="false" customHeight="false" outlineLevel="0" collapsed="false">
      <c r="F1705" s="3" t="n">
        <v>1984</v>
      </c>
      <c r="G1705" s="11"/>
      <c r="H1705" s="3" t="s">
        <v>22</v>
      </c>
      <c r="I1705" s="2"/>
      <c r="K1705" s="3" t="s">
        <v>22</v>
      </c>
      <c r="O1705" s="3"/>
    </row>
    <row r="1706" customFormat="false" ht="15" hidden="false" customHeight="false" outlineLevel="0" collapsed="false">
      <c r="F1706" s="3" t="n">
        <v>1984</v>
      </c>
      <c r="G1706" s="2"/>
      <c r="H1706" s="3" t="s">
        <v>22</v>
      </c>
      <c r="I1706" s="2"/>
      <c r="K1706" s="3" t="s">
        <v>22</v>
      </c>
      <c r="O1706" s="3"/>
    </row>
    <row r="1707" customFormat="false" ht="15" hidden="false" customHeight="false" outlineLevel="0" collapsed="false">
      <c r="G1707" s="2"/>
      <c r="I1707" s="11"/>
      <c r="O1707" s="3"/>
    </row>
    <row r="1708" customFormat="false" ht="15" hidden="false" customHeight="false" outlineLevel="0" collapsed="false">
      <c r="F1708" s="3" t="n">
        <v>1984</v>
      </c>
      <c r="G1708" s="11"/>
      <c r="H1708" s="3" t="s">
        <v>22</v>
      </c>
      <c r="I1708" s="2"/>
      <c r="K1708" s="3" t="s">
        <v>22</v>
      </c>
      <c r="O1708" s="3"/>
    </row>
    <row r="1709" customFormat="false" ht="15" hidden="false" customHeight="false" outlineLevel="0" collapsed="false">
      <c r="F1709" s="3" t="n">
        <v>1984</v>
      </c>
      <c r="G1709" s="2"/>
      <c r="H1709" s="3" t="s">
        <v>22</v>
      </c>
      <c r="I1709" s="2"/>
      <c r="K1709" s="3" t="s">
        <v>22</v>
      </c>
      <c r="O1709" s="3"/>
    </row>
    <row r="1710" customFormat="false" ht="15" hidden="false" customHeight="false" outlineLevel="0" collapsed="false">
      <c r="G1710" s="11"/>
      <c r="I1710" s="2"/>
      <c r="O1710" s="3"/>
    </row>
    <row r="1711" customFormat="false" ht="15" hidden="false" customHeight="false" outlineLevel="0" collapsed="false">
      <c r="G1711" s="11" t="s">
        <v>29</v>
      </c>
      <c r="I1711" s="2"/>
      <c r="O1711" s="3"/>
    </row>
    <row r="1712" customFormat="false" ht="15" hidden="false" customHeight="false" outlineLevel="0" collapsed="false">
      <c r="F1712" s="3" t="n">
        <v>1984</v>
      </c>
      <c r="G1712" s="11"/>
      <c r="H1712" s="3" t="s">
        <v>22</v>
      </c>
      <c r="I1712" s="2"/>
      <c r="K1712" s="3" t="s">
        <v>22</v>
      </c>
      <c r="O1712" s="3"/>
    </row>
    <row r="1713" customFormat="false" ht="15" hidden="false" customHeight="false" outlineLevel="0" collapsed="false">
      <c r="F1713" s="3" t="n">
        <v>1984</v>
      </c>
      <c r="G1713" s="2"/>
      <c r="H1713" s="3" t="s">
        <v>22</v>
      </c>
      <c r="I1713" s="2"/>
      <c r="K1713" s="3" t="s">
        <v>22</v>
      </c>
      <c r="O1713" s="3"/>
    </row>
    <row r="1714" customFormat="false" ht="15" hidden="false" customHeight="false" outlineLevel="0" collapsed="false">
      <c r="G1714" s="11"/>
      <c r="I1714" s="2"/>
      <c r="O1714" s="3"/>
    </row>
    <row r="1715" customFormat="false" ht="15" hidden="false" customHeight="false" outlineLevel="0" collapsed="false">
      <c r="F1715" s="3" t="n">
        <v>1984</v>
      </c>
      <c r="G1715" s="2"/>
      <c r="H1715" s="3" t="s">
        <v>22</v>
      </c>
      <c r="I1715" s="2"/>
      <c r="K1715" s="3" t="s">
        <v>22</v>
      </c>
      <c r="O1715" s="3"/>
    </row>
    <row r="1716" customFormat="false" ht="15" hidden="false" customHeight="false" outlineLevel="0" collapsed="false">
      <c r="A1716" s="11"/>
      <c r="F1716" s="3" t="n">
        <v>1984</v>
      </c>
      <c r="G1716" s="11"/>
      <c r="H1716" s="3" t="s">
        <v>22</v>
      </c>
      <c r="I1716" s="2"/>
      <c r="K1716" s="3" t="s">
        <v>22</v>
      </c>
      <c r="O1716" s="3"/>
    </row>
    <row r="1717" customFormat="false" ht="15" hidden="false" customHeight="false" outlineLevel="0" collapsed="false">
      <c r="A1717" s="11"/>
      <c r="G1717" s="2"/>
      <c r="I1717" s="2"/>
      <c r="O1717" s="3"/>
    </row>
    <row r="1718" customFormat="false" ht="15" hidden="false" customHeight="false" outlineLevel="0" collapsed="false">
      <c r="A1718" s="11"/>
      <c r="G1718" s="11" t="s">
        <v>479</v>
      </c>
      <c r="O1718" s="3"/>
    </row>
    <row r="1719" customFormat="false" ht="15" hidden="false" customHeight="false" outlineLevel="0" collapsed="false">
      <c r="A1719" s="11"/>
      <c r="F1719" s="3" t="n">
        <v>1984</v>
      </c>
      <c r="G1719" s="11"/>
      <c r="H1719" s="3" t="s">
        <v>22</v>
      </c>
      <c r="I1719" s="2"/>
      <c r="K1719" s="3" t="s">
        <v>22</v>
      </c>
      <c r="O1719" s="3"/>
    </row>
    <row r="1720" customFormat="false" ht="15" hidden="false" customHeight="false" outlineLevel="0" collapsed="false">
      <c r="A1720" s="11"/>
      <c r="F1720" s="3" t="n">
        <v>1984</v>
      </c>
      <c r="G1720" s="2"/>
      <c r="H1720" s="3" t="s">
        <v>22</v>
      </c>
      <c r="I1720" s="2"/>
      <c r="K1720" s="3" t="s">
        <v>22</v>
      </c>
      <c r="O1720" s="3"/>
    </row>
    <row r="1721" customFormat="false" ht="15" hidden="false" customHeight="false" outlineLevel="0" collapsed="false">
      <c r="A1721" s="11"/>
      <c r="G1721" s="2"/>
      <c r="I1721" s="2"/>
      <c r="O1721" s="3"/>
    </row>
    <row r="1722" customFormat="false" ht="15" hidden="false" customHeight="false" outlineLevel="0" collapsed="false">
      <c r="A1722" s="11"/>
      <c r="G1722" s="2"/>
      <c r="I1722" s="2"/>
      <c r="O1722" s="3"/>
    </row>
    <row r="1723" customFormat="false" ht="15" hidden="false" customHeight="false" outlineLevel="0" collapsed="false">
      <c r="A1723" s="11"/>
      <c r="G1723" s="11" t="s">
        <v>221</v>
      </c>
      <c r="O1723" s="3"/>
    </row>
    <row r="1724" customFormat="false" ht="15" hidden="false" customHeight="false" outlineLevel="0" collapsed="false">
      <c r="F1724" s="3" t="n">
        <v>1984</v>
      </c>
      <c r="G1724" s="2"/>
      <c r="H1724" s="3" t="s">
        <v>22</v>
      </c>
      <c r="I1724" s="2"/>
      <c r="K1724" s="3" t="s">
        <v>22</v>
      </c>
      <c r="O1724" s="3"/>
    </row>
    <row r="1725" customFormat="false" ht="15" hidden="false" customHeight="false" outlineLevel="0" collapsed="false">
      <c r="F1725" s="3" t="n">
        <v>1984</v>
      </c>
      <c r="G1725" s="11"/>
      <c r="H1725" s="3" t="s">
        <v>22</v>
      </c>
      <c r="I1725" s="2"/>
      <c r="K1725" s="3" t="s">
        <v>22</v>
      </c>
      <c r="O1725" s="3"/>
    </row>
    <row r="1726" customFormat="false" ht="15" hidden="false" customHeight="false" outlineLevel="0" collapsed="false">
      <c r="A1726" s="11"/>
      <c r="G1726" s="2"/>
      <c r="I1726" s="11"/>
      <c r="O1726" s="3"/>
    </row>
    <row r="1727" customFormat="false" ht="15" hidden="false" customHeight="false" outlineLevel="0" collapsed="false">
      <c r="A1727" s="11"/>
      <c r="G1727" s="2"/>
      <c r="I1727" s="11"/>
      <c r="O1727" s="3"/>
    </row>
    <row r="1728" customFormat="false" ht="15" hidden="false" customHeight="false" outlineLevel="0" collapsed="false">
      <c r="A1728" s="11"/>
      <c r="G1728" s="2"/>
      <c r="I1728" s="11"/>
      <c r="O1728" s="3"/>
    </row>
    <row r="1729" customFormat="false" ht="15" hidden="false" customHeight="false" outlineLevel="0" collapsed="false">
      <c r="A1729" s="11"/>
      <c r="G1729" s="2"/>
      <c r="I1729" s="11"/>
      <c r="O1729" s="3"/>
    </row>
    <row r="1730" customFormat="false" ht="15" hidden="false" customHeight="false" outlineLevel="0" collapsed="false">
      <c r="A1730" s="13"/>
      <c r="B1730" s="14" t="s">
        <v>497</v>
      </c>
      <c r="C1730" s="15"/>
      <c r="D1730" s="15"/>
      <c r="E1730" s="15"/>
      <c r="F1730" s="15"/>
      <c r="G1730" s="14" t="s">
        <v>498</v>
      </c>
      <c r="H1730" s="25"/>
      <c r="I1730" s="25"/>
      <c r="J1730" s="15"/>
      <c r="K1730" s="15"/>
      <c r="L1730" s="15"/>
      <c r="M1730" s="17"/>
      <c r="N1730" s="15"/>
      <c r="O1730" s="17"/>
    </row>
    <row r="1731" customFormat="false" ht="15" hidden="false" customHeight="false" outlineLevel="0" collapsed="false">
      <c r="A1731" s="1" t="n">
        <v>1</v>
      </c>
      <c r="B1731" s="2" t="s">
        <v>173</v>
      </c>
      <c r="G1731" s="11" t="s">
        <v>55</v>
      </c>
      <c r="O1731" s="3"/>
    </row>
    <row r="1732" customFormat="false" ht="15" hidden="false" customHeight="false" outlineLevel="0" collapsed="false">
      <c r="A1732" s="1" t="n">
        <v>2</v>
      </c>
      <c r="B1732" s="2" t="s">
        <v>499</v>
      </c>
      <c r="F1732" s="3" t="n">
        <v>1985</v>
      </c>
      <c r="G1732" s="2" t="s">
        <v>441</v>
      </c>
      <c r="H1732" s="3" t="s">
        <v>22</v>
      </c>
      <c r="I1732" s="2" t="s">
        <v>237</v>
      </c>
      <c r="J1732" s="3" t="n">
        <v>9</v>
      </c>
      <c r="K1732" s="3" t="s">
        <v>22</v>
      </c>
      <c r="L1732" s="3" t="n">
        <v>13</v>
      </c>
      <c r="O1732" s="3"/>
    </row>
    <row r="1733" customFormat="false" ht="15" hidden="false" customHeight="false" outlineLevel="0" collapsed="false">
      <c r="A1733" s="1" t="n">
        <v>3</v>
      </c>
      <c r="B1733" s="2" t="s">
        <v>448</v>
      </c>
      <c r="F1733" s="3" t="n">
        <v>1985</v>
      </c>
      <c r="G1733" s="11" t="s">
        <v>237</v>
      </c>
      <c r="H1733" s="3" t="s">
        <v>22</v>
      </c>
      <c r="I1733" s="2" t="s">
        <v>441</v>
      </c>
      <c r="J1733" s="3" t="n">
        <v>16</v>
      </c>
      <c r="K1733" s="3" t="s">
        <v>22</v>
      </c>
      <c r="L1733" s="3" t="n">
        <v>4</v>
      </c>
      <c r="O1733" s="3"/>
    </row>
    <row r="1734" customFormat="false" ht="15" hidden="false" customHeight="false" outlineLevel="0" collapsed="false">
      <c r="A1734" s="1" t="n">
        <v>4</v>
      </c>
      <c r="B1734" s="2" t="s">
        <v>237</v>
      </c>
      <c r="G1734" s="11"/>
      <c r="I1734" s="2"/>
      <c r="O1734" s="3"/>
    </row>
    <row r="1735" customFormat="false" ht="15" hidden="false" customHeight="false" outlineLevel="0" collapsed="false">
      <c r="A1735" s="1" t="n">
        <v>5</v>
      </c>
      <c r="B1735" s="2" t="s">
        <v>441</v>
      </c>
      <c r="F1735" s="3" t="n">
        <v>1985</v>
      </c>
      <c r="G1735" s="11" t="s">
        <v>499</v>
      </c>
      <c r="H1735" s="3" t="s">
        <v>22</v>
      </c>
      <c r="I1735" s="2" t="s">
        <v>336</v>
      </c>
      <c r="J1735" s="3" t="n">
        <v>12</v>
      </c>
      <c r="K1735" s="3" t="s">
        <v>22</v>
      </c>
      <c r="L1735" s="3" t="n">
        <v>1</v>
      </c>
      <c r="O1735" s="3"/>
    </row>
    <row r="1736" customFormat="false" ht="15" hidden="false" customHeight="false" outlineLevel="0" collapsed="false">
      <c r="B1736" s="2" t="s">
        <v>118</v>
      </c>
      <c r="F1736" s="3" t="n">
        <v>1985</v>
      </c>
      <c r="G1736" s="2" t="s">
        <v>336</v>
      </c>
      <c r="H1736" s="3" t="s">
        <v>22</v>
      </c>
      <c r="I1736" s="2" t="s">
        <v>499</v>
      </c>
      <c r="J1736" s="3" t="n">
        <v>7</v>
      </c>
      <c r="K1736" s="3" t="s">
        <v>22</v>
      </c>
      <c r="L1736" s="3" t="n">
        <v>16</v>
      </c>
      <c r="O1736" s="3"/>
    </row>
    <row r="1737" customFormat="false" ht="15" hidden="false" customHeight="false" outlineLevel="0" collapsed="false">
      <c r="B1737" s="2" t="s">
        <v>403</v>
      </c>
      <c r="G1737" s="2"/>
      <c r="I1737" s="11"/>
      <c r="O1737" s="3"/>
    </row>
    <row r="1738" customFormat="false" ht="15" hidden="false" customHeight="false" outlineLevel="0" collapsed="false">
      <c r="B1738" s="2" t="s">
        <v>336</v>
      </c>
      <c r="F1738" s="3" t="n">
        <v>1985</v>
      </c>
      <c r="G1738" s="11" t="s">
        <v>448</v>
      </c>
      <c r="H1738" s="3" t="s">
        <v>22</v>
      </c>
      <c r="I1738" s="2" t="s">
        <v>403</v>
      </c>
      <c r="J1738" s="3" t="n">
        <v>10</v>
      </c>
      <c r="K1738" s="3" t="s">
        <v>22</v>
      </c>
      <c r="L1738" s="3" t="n">
        <v>5</v>
      </c>
      <c r="O1738" s="3"/>
    </row>
    <row r="1739" customFormat="false" ht="15" hidden="false" customHeight="false" outlineLevel="0" collapsed="false">
      <c r="A1739" s="1" t="n">
        <v>9</v>
      </c>
      <c r="B1739" s="2" t="s">
        <v>266</v>
      </c>
      <c r="F1739" s="3" t="n">
        <v>1985</v>
      </c>
      <c r="G1739" s="2" t="s">
        <v>403</v>
      </c>
      <c r="H1739" s="3" t="s">
        <v>22</v>
      </c>
      <c r="I1739" s="2" t="s">
        <v>448</v>
      </c>
      <c r="J1739" s="3" t="n">
        <v>10</v>
      </c>
      <c r="K1739" s="3" t="s">
        <v>22</v>
      </c>
      <c r="L1739" s="3" t="n">
        <v>6</v>
      </c>
      <c r="O1739" s="3"/>
    </row>
    <row r="1740" customFormat="false" ht="15" hidden="false" customHeight="false" outlineLevel="0" collapsed="false">
      <c r="B1740" s="2" t="s">
        <v>217</v>
      </c>
      <c r="G1740" s="2"/>
      <c r="I1740" s="11"/>
      <c r="O1740" s="3"/>
    </row>
    <row r="1741" customFormat="false" ht="15" hidden="false" customHeight="false" outlineLevel="0" collapsed="false">
      <c r="F1741" s="3" t="n">
        <v>1985</v>
      </c>
      <c r="G1741" s="11" t="s">
        <v>173</v>
      </c>
      <c r="H1741" s="3" t="s">
        <v>22</v>
      </c>
      <c r="I1741" s="2" t="s">
        <v>118</v>
      </c>
      <c r="J1741" s="3" t="n">
        <v>10</v>
      </c>
      <c r="K1741" s="3" t="s">
        <v>22</v>
      </c>
      <c r="L1741" s="3" t="n">
        <v>3</v>
      </c>
      <c r="O1741" s="3"/>
    </row>
    <row r="1742" customFormat="false" ht="15" hidden="false" customHeight="false" outlineLevel="0" collapsed="false">
      <c r="F1742" s="3" t="n">
        <v>1985</v>
      </c>
      <c r="G1742" s="2" t="s">
        <v>118</v>
      </c>
      <c r="H1742" s="3" t="s">
        <v>22</v>
      </c>
      <c r="I1742" s="2" t="s">
        <v>173</v>
      </c>
      <c r="J1742" s="3" t="n">
        <v>4</v>
      </c>
      <c r="K1742" s="3" t="s">
        <v>22</v>
      </c>
      <c r="L1742" s="3" t="n">
        <v>10</v>
      </c>
      <c r="O1742" s="3"/>
    </row>
    <row r="1743" customFormat="false" ht="15" hidden="false" customHeight="false" outlineLevel="0" collapsed="false">
      <c r="G1743" s="11"/>
      <c r="I1743" s="2"/>
      <c r="O1743" s="3"/>
    </row>
    <row r="1744" customFormat="false" ht="15" hidden="false" customHeight="false" outlineLevel="0" collapsed="false">
      <c r="G1744" s="11" t="s">
        <v>29</v>
      </c>
      <c r="I1744" s="2"/>
      <c r="O1744" s="3"/>
    </row>
    <row r="1745" customFormat="false" ht="15" hidden="false" customHeight="false" outlineLevel="0" collapsed="false">
      <c r="F1745" s="3" t="n">
        <v>1985</v>
      </c>
      <c r="G1745" s="11" t="s">
        <v>173</v>
      </c>
      <c r="H1745" s="3" t="s">
        <v>22</v>
      </c>
      <c r="I1745" s="2" t="s">
        <v>237</v>
      </c>
      <c r="J1745" s="3" t="n">
        <v>5</v>
      </c>
      <c r="K1745" s="3" t="s">
        <v>22</v>
      </c>
      <c r="L1745" s="3" t="n">
        <v>4</v>
      </c>
      <c r="O1745" s="3"/>
    </row>
    <row r="1746" customFormat="false" ht="15" hidden="false" customHeight="false" outlineLevel="0" collapsed="false">
      <c r="F1746" s="3" t="n">
        <v>1985</v>
      </c>
      <c r="G1746" s="2" t="s">
        <v>237</v>
      </c>
      <c r="H1746" s="3" t="s">
        <v>22</v>
      </c>
      <c r="I1746" s="2" t="s">
        <v>173</v>
      </c>
      <c r="J1746" s="3" t="n">
        <v>6</v>
      </c>
      <c r="K1746" s="3" t="s">
        <v>22</v>
      </c>
      <c r="L1746" s="3" t="n">
        <v>16</v>
      </c>
      <c r="O1746" s="3"/>
    </row>
    <row r="1747" customFormat="false" ht="15" hidden="false" customHeight="false" outlineLevel="0" collapsed="false">
      <c r="G1747" s="11"/>
      <c r="I1747" s="2"/>
      <c r="O1747" s="3"/>
    </row>
    <row r="1748" customFormat="false" ht="15" hidden="false" customHeight="false" outlineLevel="0" collapsed="false">
      <c r="F1748" s="3" t="n">
        <v>1985</v>
      </c>
      <c r="G1748" s="2" t="s">
        <v>448</v>
      </c>
      <c r="H1748" s="3" t="s">
        <v>22</v>
      </c>
      <c r="I1748" s="2" t="s">
        <v>499</v>
      </c>
      <c r="J1748" s="3" t="n">
        <v>6</v>
      </c>
      <c r="K1748" s="3" t="s">
        <v>22</v>
      </c>
      <c r="L1748" s="3" t="n">
        <v>9</v>
      </c>
      <c r="O1748" s="3"/>
    </row>
    <row r="1749" customFormat="false" ht="15" hidden="false" customHeight="false" outlineLevel="0" collapsed="false">
      <c r="A1749" s="11"/>
      <c r="F1749" s="3" t="n">
        <v>1985</v>
      </c>
      <c r="G1749" s="11" t="s">
        <v>499</v>
      </c>
      <c r="H1749" s="3" t="s">
        <v>22</v>
      </c>
      <c r="I1749" s="2" t="s">
        <v>448</v>
      </c>
      <c r="J1749" s="3" t="n">
        <v>14</v>
      </c>
      <c r="K1749" s="3" t="s">
        <v>22</v>
      </c>
      <c r="L1749" s="3" t="n">
        <v>0</v>
      </c>
      <c r="O1749" s="3"/>
    </row>
    <row r="1750" customFormat="false" ht="15" hidden="false" customHeight="false" outlineLevel="0" collapsed="false">
      <c r="A1750" s="11"/>
      <c r="G1750" s="2"/>
      <c r="I1750" s="2"/>
      <c r="O1750" s="3"/>
    </row>
    <row r="1751" customFormat="false" ht="15" hidden="false" customHeight="false" outlineLevel="0" collapsed="false">
      <c r="A1751" s="11"/>
      <c r="G1751" s="11" t="s">
        <v>479</v>
      </c>
      <c r="O1751" s="3"/>
    </row>
    <row r="1752" customFormat="false" ht="15" hidden="false" customHeight="false" outlineLevel="0" collapsed="false">
      <c r="A1752" s="11"/>
      <c r="F1752" s="3" t="n">
        <v>1985</v>
      </c>
      <c r="G1752" s="11" t="s">
        <v>448</v>
      </c>
      <c r="H1752" s="3" t="s">
        <v>22</v>
      </c>
      <c r="I1752" s="2" t="s">
        <v>237</v>
      </c>
      <c r="J1752" s="3" t="n">
        <v>4</v>
      </c>
      <c r="K1752" s="3" t="s">
        <v>22</v>
      </c>
      <c r="L1752" s="3" t="n">
        <v>8</v>
      </c>
      <c r="O1752" s="3"/>
    </row>
    <row r="1753" customFormat="false" ht="15" hidden="false" customHeight="false" outlineLevel="0" collapsed="false">
      <c r="A1753" s="11"/>
      <c r="F1753" s="3" t="n">
        <v>1985</v>
      </c>
      <c r="G1753" s="2" t="s">
        <v>237</v>
      </c>
      <c r="H1753" s="3" t="s">
        <v>22</v>
      </c>
      <c r="I1753" s="2" t="s">
        <v>448</v>
      </c>
      <c r="J1753" s="3" t="n">
        <v>5</v>
      </c>
      <c r="K1753" s="3" t="s">
        <v>22</v>
      </c>
      <c r="L1753" s="3" t="n">
        <v>10</v>
      </c>
      <c r="O1753" s="3"/>
    </row>
    <row r="1754" customFormat="false" ht="15" hidden="false" customHeight="false" outlineLevel="0" collapsed="false">
      <c r="A1754" s="11"/>
      <c r="G1754" s="2" t="s">
        <v>500</v>
      </c>
      <c r="I1754" s="2"/>
      <c r="O1754" s="3"/>
    </row>
    <row r="1755" customFormat="false" ht="15" hidden="false" customHeight="false" outlineLevel="0" collapsed="false">
      <c r="A1755" s="11"/>
      <c r="G1755" s="2"/>
      <c r="I1755" s="2"/>
      <c r="O1755" s="3"/>
    </row>
    <row r="1756" customFormat="false" ht="15" hidden="false" customHeight="false" outlineLevel="0" collapsed="false">
      <c r="A1756" s="11"/>
      <c r="G1756" s="11" t="s">
        <v>221</v>
      </c>
      <c r="O1756" s="3"/>
    </row>
    <row r="1757" customFormat="false" ht="15" hidden="false" customHeight="false" outlineLevel="0" collapsed="false">
      <c r="F1757" s="3" t="n">
        <v>1985</v>
      </c>
      <c r="G1757" s="2" t="s">
        <v>499</v>
      </c>
      <c r="H1757" s="3" t="s">
        <v>22</v>
      </c>
      <c r="I1757" s="2" t="s">
        <v>173</v>
      </c>
      <c r="J1757" s="3" t="n">
        <v>7</v>
      </c>
      <c r="K1757" s="3" t="s">
        <v>22</v>
      </c>
      <c r="L1757" s="3" t="n">
        <v>3</v>
      </c>
      <c r="O1757" s="3"/>
    </row>
    <row r="1758" customFormat="false" ht="15" hidden="false" customHeight="false" outlineLevel="0" collapsed="false">
      <c r="F1758" s="3" t="n">
        <v>1985</v>
      </c>
      <c r="G1758" s="11" t="s">
        <v>173</v>
      </c>
      <c r="H1758" s="3" t="s">
        <v>22</v>
      </c>
      <c r="I1758" s="2" t="s">
        <v>499</v>
      </c>
      <c r="J1758" s="3" t="n">
        <v>6</v>
      </c>
      <c r="K1758" s="3" t="s">
        <v>22</v>
      </c>
      <c r="L1758" s="3" t="n">
        <v>8</v>
      </c>
      <c r="O1758" s="3"/>
    </row>
    <row r="1759" customFormat="false" ht="15" hidden="false" customHeight="false" outlineLevel="0" collapsed="false">
      <c r="A1759" s="11"/>
      <c r="G1759" s="2" t="s">
        <v>501</v>
      </c>
      <c r="I1759" s="11"/>
      <c r="O1759" s="3"/>
    </row>
    <row r="1760" customFormat="false" ht="15" hidden="false" customHeight="false" outlineLevel="0" collapsed="false">
      <c r="A1760" s="11"/>
      <c r="G1760" s="2"/>
      <c r="I1760" s="11"/>
      <c r="O1760" s="3"/>
    </row>
    <row r="1761" customFormat="false" ht="15" hidden="false" customHeight="false" outlineLevel="0" collapsed="false">
      <c r="A1761" s="11"/>
      <c r="G1761" s="2"/>
      <c r="I1761" s="11"/>
      <c r="O1761" s="3"/>
    </row>
    <row r="1762" customFormat="false" ht="15" hidden="false" customHeight="false" outlineLevel="0" collapsed="false">
      <c r="A1762" s="13"/>
      <c r="B1762" s="14" t="s">
        <v>502</v>
      </c>
      <c r="C1762" s="15"/>
      <c r="D1762" s="15"/>
      <c r="E1762" s="15"/>
      <c r="F1762" s="15"/>
      <c r="G1762" s="14" t="s">
        <v>503</v>
      </c>
      <c r="H1762" s="25"/>
      <c r="I1762" s="25"/>
      <c r="J1762" s="15"/>
      <c r="K1762" s="15"/>
      <c r="L1762" s="15"/>
      <c r="M1762" s="17"/>
      <c r="N1762" s="15"/>
      <c r="O1762" s="17"/>
    </row>
    <row r="1763" customFormat="false" ht="15" hidden="false" customHeight="false" outlineLevel="0" collapsed="false">
      <c r="A1763" s="1" t="n">
        <v>1</v>
      </c>
      <c r="B1763" s="2" t="s">
        <v>173</v>
      </c>
      <c r="G1763" s="11" t="s">
        <v>55</v>
      </c>
      <c r="O1763" s="3"/>
    </row>
    <row r="1764" customFormat="false" ht="15" hidden="false" customHeight="false" outlineLevel="0" collapsed="false">
      <c r="A1764" s="1" t="n">
        <v>2</v>
      </c>
      <c r="B1764" s="2" t="s">
        <v>499</v>
      </c>
      <c r="F1764" s="3" t="n">
        <v>1986</v>
      </c>
      <c r="G1764" s="11" t="s">
        <v>266</v>
      </c>
      <c r="H1764" s="3" t="s">
        <v>22</v>
      </c>
      <c r="I1764" s="2" t="s">
        <v>441</v>
      </c>
      <c r="J1764" s="3" t="n">
        <v>8</v>
      </c>
      <c r="K1764" s="3" t="s">
        <v>22</v>
      </c>
      <c r="L1764" s="3" t="n">
        <v>2</v>
      </c>
      <c r="O1764" s="3"/>
      <c r="Q1764" s="22" t="s">
        <v>504</v>
      </c>
    </row>
    <row r="1765" customFormat="false" ht="15" hidden="false" customHeight="false" outlineLevel="0" collapsed="false">
      <c r="A1765" s="1" t="n">
        <v>3</v>
      </c>
      <c r="B1765" s="2" t="s">
        <v>237</v>
      </c>
      <c r="F1765" s="3" t="n">
        <v>1986</v>
      </c>
      <c r="G1765" s="2" t="s">
        <v>441</v>
      </c>
      <c r="H1765" s="3" t="s">
        <v>22</v>
      </c>
      <c r="I1765" s="2" t="s">
        <v>266</v>
      </c>
      <c r="J1765" s="3" t="n">
        <v>7</v>
      </c>
      <c r="K1765" s="3" t="s">
        <v>22</v>
      </c>
      <c r="L1765" s="3" t="n">
        <v>5</v>
      </c>
      <c r="O1765" s="3"/>
      <c r="P1765" s="3" t="n">
        <v>1</v>
      </c>
      <c r="Q1765" s="4" t="s">
        <v>505</v>
      </c>
      <c r="R1765" s="29" t="n">
        <v>4</v>
      </c>
      <c r="S1765" s="29" t="n">
        <v>2</v>
      </c>
      <c r="T1765" s="29" t="n">
        <v>0</v>
      </c>
      <c r="U1765" s="29" t="n">
        <v>2</v>
      </c>
      <c r="V1765" s="29" t="n">
        <v>44</v>
      </c>
      <c r="W1765" s="3" t="s">
        <v>22</v>
      </c>
      <c r="X1765" s="4" t="n">
        <v>33</v>
      </c>
      <c r="Y1765" s="30" t="n">
        <v>4</v>
      </c>
    </row>
    <row r="1766" customFormat="false" ht="15" hidden="false" customHeight="false" outlineLevel="0" collapsed="false">
      <c r="A1766" s="1" t="n">
        <v>4</v>
      </c>
      <c r="B1766" s="2" t="s">
        <v>266</v>
      </c>
      <c r="G1766" s="11"/>
      <c r="I1766" s="2"/>
      <c r="O1766" s="3"/>
      <c r="P1766" s="3" t="n">
        <v>2</v>
      </c>
      <c r="Q1766" s="4" t="s">
        <v>506</v>
      </c>
      <c r="R1766" s="29" t="n">
        <v>4</v>
      </c>
      <c r="S1766" s="29" t="n">
        <v>2</v>
      </c>
      <c r="T1766" s="29" t="n">
        <v>0</v>
      </c>
      <c r="U1766" s="29" t="n">
        <v>2</v>
      </c>
      <c r="V1766" s="29" t="n">
        <v>40</v>
      </c>
      <c r="W1766" s="3" t="s">
        <v>22</v>
      </c>
      <c r="X1766" s="4" t="n">
        <v>45</v>
      </c>
      <c r="Y1766" s="30" t="n">
        <v>4</v>
      </c>
    </row>
    <row r="1767" customFormat="false" ht="15" hidden="false" customHeight="false" outlineLevel="0" collapsed="false">
      <c r="A1767" s="1" t="n">
        <v>5</v>
      </c>
      <c r="B1767" s="2" t="s">
        <v>441</v>
      </c>
      <c r="F1767" s="3" t="n">
        <v>1986</v>
      </c>
      <c r="G1767" s="11" t="s">
        <v>173</v>
      </c>
      <c r="H1767" s="3" t="s">
        <v>22</v>
      </c>
      <c r="I1767" s="2" t="s">
        <v>506</v>
      </c>
      <c r="J1767" s="3" t="n">
        <v>22</v>
      </c>
      <c r="K1767" s="3" t="s">
        <v>22</v>
      </c>
      <c r="L1767" s="3" t="n">
        <v>0</v>
      </c>
      <c r="O1767" s="3"/>
      <c r="P1767" s="3" t="n">
        <v>3</v>
      </c>
      <c r="Q1767" s="4" t="s">
        <v>507</v>
      </c>
      <c r="R1767" s="29" t="n">
        <v>4</v>
      </c>
      <c r="S1767" s="29" t="n">
        <v>2</v>
      </c>
      <c r="T1767" s="29" t="n">
        <v>0</v>
      </c>
      <c r="U1767" s="29" t="n">
        <v>2</v>
      </c>
      <c r="V1767" s="29" t="n">
        <v>35</v>
      </c>
      <c r="W1767" s="3" t="s">
        <v>22</v>
      </c>
      <c r="X1767" s="4" t="n">
        <v>41</v>
      </c>
      <c r="Y1767" s="30" t="n">
        <v>4</v>
      </c>
    </row>
    <row r="1768" customFormat="false" ht="15" hidden="false" customHeight="false" outlineLevel="0" collapsed="false">
      <c r="B1768" s="2" t="s">
        <v>506</v>
      </c>
      <c r="F1768" s="3" t="n">
        <v>1986</v>
      </c>
      <c r="G1768" s="2" t="s">
        <v>506</v>
      </c>
      <c r="H1768" s="3" t="s">
        <v>22</v>
      </c>
      <c r="I1768" s="2" t="s">
        <v>173</v>
      </c>
      <c r="J1768" s="3" t="n">
        <v>3</v>
      </c>
      <c r="K1768" s="3" t="s">
        <v>22</v>
      </c>
      <c r="L1768" s="3" t="n">
        <v>13</v>
      </c>
      <c r="O1768" s="3"/>
      <c r="Q1768" s="4" t="s">
        <v>508</v>
      </c>
      <c r="R1768" s="29"/>
      <c r="S1768" s="29"/>
      <c r="T1768" s="29"/>
      <c r="U1768" s="29"/>
      <c r="V1768" s="29"/>
      <c r="X1768" s="4"/>
      <c r="Y1768" s="30"/>
    </row>
    <row r="1769" customFormat="false" ht="15" hidden="false" customHeight="false" outlineLevel="0" collapsed="false">
      <c r="B1769" s="2" t="s">
        <v>448</v>
      </c>
      <c r="G1769" s="2"/>
      <c r="I1769" s="11"/>
      <c r="O1769" s="3"/>
      <c r="Q1769" s="4"/>
      <c r="R1769" s="29"/>
      <c r="S1769" s="29"/>
      <c r="T1769" s="29"/>
      <c r="U1769" s="29"/>
      <c r="V1769" s="29"/>
      <c r="X1769" s="4"/>
      <c r="Y1769" s="30"/>
    </row>
    <row r="1770" customFormat="false" ht="15" hidden="false" customHeight="false" outlineLevel="0" collapsed="false">
      <c r="A1770" s="1" t="n">
        <v>9</v>
      </c>
      <c r="B1770" s="2" t="s">
        <v>364</v>
      </c>
      <c r="F1770" s="3" t="n">
        <v>1986</v>
      </c>
      <c r="G1770" s="11" t="s">
        <v>499</v>
      </c>
      <c r="H1770" s="3" t="s">
        <v>22</v>
      </c>
      <c r="I1770" s="2" t="s">
        <v>118</v>
      </c>
      <c r="J1770" s="3" t="n">
        <v>4</v>
      </c>
      <c r="K1770" s="3" t="s">
        <v>22</v>
      </c>
      <c r="L1770" s="3" t="n">
        <v>2</v>
      </c>
      <c r="O1770" s="3"/>
      <c r="Q1770" s="22" t="s">
        <v>486</v>
      </c>
      <c r="R1770" s="29"/>
      <c r="S1770" s="29"/>
      <c r="T1770" s="29"/>
      <c r="U1770" s="29"/>
      <c r="V1770" s="29"/>
      <c r="X1770" s="4"/>
      <c r="Y1770" s="30"/>
    </row>
    <row r="1771" customFormat="false" ht="15" hidden="false" customHeight="false" outlineLevel="0" collapsed="false">
      <c r="B1771" s="2" t="s">
        <v>403</v>
      </c>
      <c r="F1771" s="3" t="n">
        <v>1986</v>
      </c>
      <c r="G1771" s="2" t="s">
        <v>118</v>
      </c>
      <c r="H1771" s="3" t="s">
        <v>22</v>
      </c>
      <c r="I1771" s="2" t="s">
        <v>499</v>
      </c>
      <c r="J1771" s="3" t="n">
        <v>6</v>
      </c>
      <c r="K1771" s="3" t="s">
        <v>22</v>
      </c>
      <c r="L1771" s="3" t="n">
        <v>12</v>
      </c>
      <c r="O1771" s="3"/>
      <c r="P1771" s="3" t="n">
        <v>1</v>
      </c>
      <c r="Q1771" s="4" t="s">
        <v>499</v>
      </c>
      <c r="R1771" s="29" t="n">
        <v>4</v>
      </c>
      <c r="S1771" s="29" t="n">
        <v>3</v>
      </c>
      <c r="T1771" s="29" t="n">
        <v>0</v>
      </c>
      <c r="U1771" s="29" t="n">
        <v>1</v>
      </c>
      <c r="V1771" s="29" t="n">
        <v>40</v>
      </c>
      <c r="W1771" s="3" t="s">
        <v>22</v>
      </c>
      <c r="X1771" s="4" t="n">
        <v>16</v>
      </c>
      <c r="Y1771" s="30" t="n">
        <v>6</v>
      </c>
    </row>
    <row r="1772" customFormat="false" ht="15" hidden="false" customHeight="false" outlineLevel="0" collapsed="false">
      <c r="B1772" s="2" t="s">
        <v>507</v>
      </c>
      <c r="G1772" s="2"/>
      <c r="I1772" s="11"/>
      <c r="O1772" s="3"/>
      <c r="P1772" s="3" t="n">
        <v>2</v>
      </c>
      <c r="Q1772" s="4" t="s">
        <v>237</v>
      </c>
      <c r="R1772" s="29" t="n">
        <v>4</v>
      </c>
      <c r="S1772" s="29" t="n">
        <v>3</v>
      </c>
      <c r="T1772" s="29" t="n">
        <v>0</v>
      </c>
      <c r="U1772" s="29" t="n">
        <v>1</v>
      </c>
      <c r="V1772" s="29" t="n">
        <v>53</v>
      </c>
      <c r="W1772" s="3" t="s">
        <v>22</v>
      </c>
      <c r="X1772" s="4" t="n">
        <v>26</v>
      </c>
      <c r="Y1772" s="30" t="n">
        <v>6</v>
      </c>
    </row>
    <row r="1773" customFormat="false" ht="15" hidden="false" customHeight="false" outlineLevel="0" collapsed="false">
      <c r="A1773" s="1" t="n">
        <v>12</v>
      </c>
      <c r="B1773" s="2" t="s">
        <v>217</v>
      </c>
      <c r="F1773" s="3" t="n">
        <v>1986</v>
      </c>
      <c r="G1773" s="2" t="s">
        <v>448</v>
      </c>
      <c r="H1773" s="3" t="s">
        <v>22</v>
      </c>
      <c r="I1773" s="2" t="s">
        <v>237</v>
      </c>
      <c r="J1773" s="3" t="n">
        <v>4</v>
      </c>
      <c r="K1773" s="3" t="s">
        <v>22</v>
      </c>
      <c r="L1773" s="3" t="n">
        <v>6</v>
      </c>
      <c r="O1773" s="3"/>
      <c r="P1773" s="3" t="n">
        <v>3</v>
      </c>
      <c r="Q1773" s="4" t="s">
        <v>364</v>
      </c>
      <c r="R1773" s="29" t="n">
        <v>4</v>
      </c>
      <c r="S1773" s="29" t="n">
        <v>0</v>
      </c>
      <c r="T1773" s="29" t="n">
        <v>0</v>
      </c>
      <c r="U1773" s="29" t="n">
        <v>4</v>
      </c>
      <c r="V1773" s="29" t="n">
        <v>13</v>
      </c>
      <c r="W1773" s="3" t="s">
        <v>22</v>
      </c>
      <c r="X1773" s="4" t="n">
        <v>64</v>
      </c>
      <c r="Y1773" s="30" t="n">
        <v>0</v>
      </c>
    </row>
    <row r="1774" customFormat="false" ht="15" hidden="false" customHeight="false" outlineLevel="0" collapsed="false">
      <c r="F1774" s="3" t="n">
        <v>1986</v>
      </c>
      <c r="G1774" s="11" t="s">
        <v>237</v>
      </c>
      <c r="H1774" s="3" t="s">
        <v>22</v>
      </c>
      <c r="I1774" s="2" t="s">
        <v>448</v>
      </c>
      <c r="J1774" s="3" t="n">
        <v>10</v>
      </c>
      <c r="K1774" s="3" t="s">
        <v>22</v>
      </c>
      <c r="L1774" s="3" t="n">
        <v>5</v>
      </c>
      <c r="O1774" s="3"/>
      <c r="Q1774" s="4"/>
      <c r="R1774" s="29"/>
      <c r="S1774" s="29"/>
      <c r="T1774" s="29"/>
      <c r="U1774" s="29"/>
      <c r="V1774" s="29"/>
      <c r="X1774" s="4"/>
      <c r="Y1774" s="30"/>
    </row>
    <row r="1775" customFormat="false" ht="15" hidden="false" customHeight="false" outlineLevel="0" collapsed="false">
      <c r="G1775" s="11"/>
      <c r="I1775" s="2"/>
      <c r="O1775" s="3"/>
      <c r="Q1775" s="22" t="s">
        <v>509</v>
      </c>
      <c r="R1775" s="29"/>
      <c r="S1775" s="29"/>
      <c r="T1775" s="29"/>
      <c r="U1775" s="29"/>
      <c r="V1775" s="29"/>
      <c r="X1775" s="4"/>
      <c r="Y1775" s="30"/>
    </row>
    <row r="1776" customFormat="false" ht="15" hidden="false" customHeight="false" outlineLevel="0" collapsed="false">
      <c r="G1776" s="11" t="s">
        <v>29</v>
      </c>
      <c r="I1776" s="2"/>
      <c r="O1776" s="3"/>
      <c r="P1776" s="3" t="n">
        <v>1</v>
      </c>
      <c r="Q1776" s="4" t="s">
        <v>448</v>
      </c>
      <c r="R1776" s="29" t="n">
        <v>2</v>
      </c>
      <c r="S1776" s="29" t="n">
        <v>2</v>
      </c>
      <c r="T1776" s="29" t="n">
        <v>0</v>
      </c>
      <c r="U1776" s="29" t="n">
        <v>0</v>
      </c>
      <c r="V1776" s="29" t="n">
        <v>22</v>
      </c>
      <c r="W1776" s="3" t="s">
        <v>22</v>
      </c>
      <c r="X1776" s="4" t="n">
        <v>4</v>
      </c>
      <c r="Y1776" s="30" t="n">
        <v>4</v>
      </c>
    </row>
    <row r="1777" customFormat="false" ht="15" hidden="false" customHeight="false" outlineLevel="0" collapsed="false">
      <c r="F1777" s="3" t="n">
        <v>1986</v>
      </c>
      <c r="G1777" s="2" t="s">
        <v>237</v>
      </c>
      <c r="H1777" s="3" t="s">
        <v>22</v>
      </c>
      <c r="I1777" s="2" t="s">
        <v>173</v>
      </c>
      <c r="J1777" s="3" t="n">
        <v>1</v>
      </c>
      <c r="K1777" s="3" t="s">
        <v>22</v>
      </c>
      <c r="L1777" s="3" t="n">
        <v>5</v>
      </c>
      <c r="O1777" s="3"/>
      <c r="P1777" s="3" t="n">
        <v>2</v>
      </c>
      <c r="Q1777" s="4" t="s">
        <v>118</v>
      </c>
      <c r="R1777" s="29" t="n">
        <v>2</v>
      </c>
      <c r="S1777" s="29" t="n">
        <v>0</v>
      </c>
      <c r="T1777" s="29" t="n">
        <v>0</v>
      </c>
      <c r="U1777" s="29" t="n">
        <v>2</v>
      </c>
      <c r="V1777" s="29" t="n">
        <v>4</v>
      </c>
      <c r="W1777" s="3" t="s">
        <v>22</v>
      </c>
      <c r="X1777" s="4" t="n">
        <v>22</v>
      </c>
      <c r="Y1777" s="30" t="n">
        <v>0</v>
      </c>
    </row>
    <row r="1778" customFormat="false" ht="15" hidden="false" customHeight="false" outlineLevel="0" collapsed="false">
      <c r="F1778" s="3" t="n">
        <v>1986</v>
      </c>
      <c r="G1778" s="11" t="s">
        <v>173</v>
      </c>
      <c r="H1778" s="3" t="s">
        <v>22</v>
      </c>
      <c r="I1778" s="2" t="s">
        <v>237</v>
      </c>
      <c r="J1778" s="3" t="n">
        <v>6</v>
      </c>
      <c r="K1778" s="3" t="s">
        <v>22</v>
      </c>
      <c r="L1778" s="3" t="n">
        <v>3</v>
      </c>
      <c r="O1778" s="3"/>
      <c r="Q1778" s="4" t="s">
        <v>510</v>
      </c>
      <c r="R1778" s="29"/>
      <c r="S1778" s="29"/>
      <c r="T1778" s="29"/>
      <c r="U1778" s="29"/>
      <c r="V1778" s="29"/>
      <c r="X1778" s="4"/>
      <c r="Y1778" s="30"/>
    </row>
    <row r="1779" customFormat="false" ht="15" hidden="false" customHeight="false" outlineLevel="0" collapsed="false">
      <c r="G1779" s="11"/>
      <c r="I1779" s="2"/>
      <c r="O1779" s="3"/>
      <c r="Q1779" s="4"/>
      <c r="R1779" s="29"/>
      <c r="S1779" s="29"/>
      <c r="T1779" s="29"/>
      <c r="U1779" s="29"/>
      <c r="V1779" s="29"/>
      <c r="X1779" s="4"/>
      <c r="Y1779" s="30"/>
    </row>
    <row r="1780" customFormat="false" ht="15" hidden="false" customHeight="false" outlineLevel="0" collapsed="false">
      <c r="F1780" s="3" t="n">
        <v>1986</v>
      </c>
      <c r="G1780" s="2" t="s">
        <v>266</v>
      </c>
      <c r="H1780" s="3" t="s">
        <v>22</v>
      </c>
      <c r="I1780" s="2" t="s">
        <v>499</v>
      </c>
      <c r="J1780" s="3" t="n">
        <v>5</v>
      </c>
      <c r="K1780" s="3" t="s">
        <v>22</v>
      </c>
      <c r="L1780" s="3" t="n">
        <v>18</v>
      </c>
      <c r="O1780" s="3"/>
      <c r="Q1780" s="22" t="s">
        <v>511</v>
      </c>
      <c r="R1780" s="29"/>
      <c r="S1780" s="29"/>
      <c r="T1780" s="29"/>
      <c r="U1780" s="29"/>
      <c r="V1780" s="29"/>
      <c r="X1780" s="4"/>
      <c r="Y1780" s="30"/>
    </row>
    <row r="1781" customFormat="false" ht="15" hidden="false" customHeight="false" outlineLevel="0" collapsed="false">
      <c r="A1781" s="11"/>
      <c r="F1781" s="3" t="n">
        <v>1986</v>
      </c>
      <c r="G1781" s="11" t="s">
        <v>499</v>
      </c>
      <c r="H1781" s="3" t="s">
        <v>22</v>
      </c>
      <c r="I1781" s="2" t="s">
        <v>266</v>
      </c>
      <c r="J1781" s="3" t="n">
        <v>9</v>
      </c>
      <c r="K1781" s="3" t="s">
        <v>22</v>
      </c>
      <c r="L1781" s="3" t="n">
        <v>8</v>
      </c>
      <c r="O1781" s="3"/>
      <c r="P1781" s="3" t="n">
        <v>1</v>
      </c>
      <c r="Q1781" s="4" t="s">
        <v>173</v>
      </c>
      <c r="R1781" s="29" t="n">
        <v>5</v>
      </c>
      <c r="S1781" s="29" t="n">
        <v>5</v>
      </c>
      <c r="T1781" s="29" t="n">
        <v>0</v>
      </c>
      <c r="U1781" s="29" t="n">
        <v>0</v>
      </c>
      <c r="V1781" s="29" t="n">
        <v>82</v>
      </c>
      <c r="W1781" s="3" t="s">
        <v>22</v>
      </c>
      <c r="X1781" s="4" t="n">
        <v>19</v>
      </c>
      <c r="Y1781" s="30" t="n">
        <v>10</v>
      </c>
    </row>
    <row r="1782" customFormat="false" ht="15" hidden="false" customHeight="false" outlineLevel="0" collapsed="false">
      <c r="A1782" s="11"/>
      <c r="G1782" s="2"/>
      <c r="I1782" s="2"/>
      <c r="O1782" s="3"/>
      <c r="P1782" s="3" t="n">
        <v>2</v>
      </c>
      <c r="Q1782" s="4" t="s">
        <v>441</v>
      </c>
      <c r="R1782" s="29" t="n">
        <v>6</v>
      </c>
      <c r="S1782" s="29" t="n">
        <v>4</v>
      </c>
      <c r="T1782" s="29" t="n">
        <v>0</v>
      </c>
      <c r="U1782" s="29" t="n">
        <v>2</v>
      </c>
      <c r="V1782" s="29" t="n">
        <v>77</v>
      </c>
      <c r="W1782" s="3" t="s">
        <v>22</v>
      </c>
      <c r="X1782" s="4" t="n">
        <v>42</v>
      </c>
      <c r="Y1782" s="30" t="n">
        <v>8</v>
      </c>
    </row>
    <row r="1783" customFormat="false" ht="15" hidden="false" customHeight="false" outlineLevel="0" collapsed="false">
      <c r="A1783" s="11"/>
      <c r="G1783" s="11" t="s">
        <v>479</v>
      </c>
      <c r="O1783" s="3"/>
      <c r="P1783" s="3" t="n">
        <v>3</v>
      </c>
      <c r="Q1783" s="4" t="s">
        <v>403</v>
      </c>
      <c r="R1783" s="29" t="n">
        <v>6</v>
      </c>
      <c r="S1783" s="29" t="n">
        <v>1</v>
      </c>
      <c r="T1783" s="29" t="n">
        <v>0</v>
      </c>
      <c r="U1783" s="29" t="n">
        <v>5</v>
      </c>
      <c r="V1783" s="29" t="n">
        <v>35</v>
      </c>
      <c r="W1783" s="3" t="s">
        <v>22</v>
      </c>
      <c r="X1783" s="4" t="n">
        <v>89</v>
      </c>
      <c r="Y1783" s="30" t="n">
        <v>2</v>
      </c>
    </row>
    <row r="1784" customFormat="false" ht="15" hidden="false" customHeight="false" outlineLevel="0" collapsed="false">
      <c r="A1784" s="11"/>
      <c r="F1784" s="3" t="n">
        <v>1986</v>
      </c>
      <c r="G1784" s="2" t="s">
        <v>266</v>
      </c>
      <c r="H1784" s="2" t="s">
        <v>22</v>
      </c>
      <c r="I1784" s="2" t="s">
        <v>237</v>
      </c>
      <c r="J1784" s="3" t="n">
        <v>7</v>
      </c>
      <c r="K1784" s="3" t="s">
        <v>22</v>
      </c>
      <c r="L1784" s="3" t="n">
        <v>11</v>
      </c>
      <c r="O1784" s="3"/>
      <c r="P1784" s="3" t="n">
        <v>4</v>
      </c>
      <c r="Q1784" s="4" t="s">
        <v>217</v>
      </c>
      <c r="R1784" s="29" t="n">
        <v>5</v>
      </c>
      <c r="S1784" s="29" t="n">
        <v>1</v>
      </c>
      <c r="T1784" s="29" t="n">
        <v>0</v>
      </c>
      <c r="U1784" s="29" t="n">
        <v>4</v>
      </c>
      <c r="V1784" s="29" t="n">
        <v>35</v>
      </c>
      <c r="W1784" s="3" t="s">
        <v>22</v>
      </c>
      <c r="X1784" s="4" t="n">
        <v>79</v>
      </c>
      <c r="Y1784" s="30" t="n">
        <v>2</v>
      </c>
    </row>
    <row r="1785" customFormat="false" ht="15" hidden="false" customHeight="false" outlineLevel="0" collapsed="false">
      <c r="A1785" s="11"/>
      <c r="F1785" s="3" t="n">
        <v>1986</v>
      </c>
      <c r="G1785" s="11" t="s">
        <v>237</v>
      </c>
      <c r="H1785" s="3" t="s">
        <v>22</v>
      </c>
      <c r="I1785" s="2" t="s">
        <v>266</v>
      </c>
      <c r="J1785" s="3" t="n">
        <v>5</v>
      </c>
      <c r="K1785" s="3" t="s">
        <v>22</v>
      </c>
      <c r="L1785" s="3" t="n">
        <v>1</v>
      </c>
      <c r="O1785" s="3"/>
      <c r="Q1785" s="4"/>
      <c r="R1785" s="29"/>
      <c r="S1785" s="29"/>
      <c r="T1785" s="29"/>
      <c r="U1785" s="29"/>
      <c r="V1785" s="29"/>
      <c r="X1785" s="4"/>
      <c r="Y1785" s="30"/>
    </row>
    <row r="1786" customFormat="false" ht="15" hidden="false" customHeight="false" outlineLevel="0" collapsed="false">
      <c r="A1786" s="11"/>
      <c r="G1786" s="2" t="s">
        <v>512</v>
      </c>
      <c r="I1786" s="2"/>
      <c r="O1786" s="3"/>
      <c r="Q1786" s="4"/>
      <c r="R1786" s="29"/>
      <c r="S1786" s="29"/>
      <c r="T1786" s="29"/>
      <c r="U1786" s="29"/>
      <c r="V1786" s="29"/>
      <c r="X1786" s="4"/>
      <c r="Y1786" s="30"/>
    </row>
    <row r="1787" customFormat="false" ht="15" hidden="false" customHeight="false" outlineLevel="0" collapsed="false">
      <c r="A1787" s="11"/>
      <c r="G1787" s="2"/>
      <c r="I1787" s="2"/>
      <c r="O1787" s="3"/>
      <c r="X1787" s="4"/>
      <c r="Y1787" s="30"/>
    </row>
    <row r="1788" customFormat="false" ht="15" hidden="false" customHeight="false" outlineLevel="0" collapsed="false">
      <c r="A1788" s="11"/>
      <c r="G1788" s="11" t="s">
        <v>221</v>
      </c>
      <c r="O1788" s="3"/>
      <c r="X1788" s="4"/>
      <c r="Y1788" s="30"/>
    </row>
    <row r="1789" customFormat="false" ht="15" hidden="false" customHeight="false" outlineLevel="0" collapsed="false">
      <c r="F1789" s="3" t="n">
        <v>1986</v>
      </c>
      <c r="G1789" s="11" t="s">
        <v>173</v>
      </c>
      <c r="H1789" s="3" t="s">
        <v>22</v>
      </c>
      <c r="I1789" s="2" t="s">
        <v>499</v>
      </c>
      <c r="J1789" s="3" t="n">
        <v>9</v>
      </c>
      <c r="K1789" s="3" t="s">
        <v>22</v>
      </c>
      <c r="L1789" s="3" t="n">
        <v>1</v>
      </c>
      <c r="O1789" s="3"/>
      <c r="X1789" s="4"/>
      <c r="Y1789" s="30"/>
    </row>
    <row r="1790" customFormat="false" ht="15" hidden="false" customHeight="false" outlineLevel="0" collapsed="false">
      <c r="F1790" s="3" t="n">
        <v>1986</v>
      </c>
      <c r="G1790" s="2" t="s">
        <v>499</v>
      </c>
      <c r="H1790" s="3" t="s">
        <v>22</v>
      </c>
      <c r="I1790" s="2" t="s">
        <v>173</v>
      </c>
      <c r="J1790" s="3" t="n">
        <v>5</v>
      </c>
      <c r="K1790" s="3" t="s">
        <v>22</v>
      </c>
      <c r="L1790" s="3" t="n">
        <v>13</v>
      </c>
      <c r="O1790" s="3"/>
      <c r="X1790" s="4"/>
      <c r="Y1790" s="30"/>
    </row>
    <row r="1791" customFormat="false" ht="15" hidden="false" customHeight="false" outlineLevel="0" collapsed="false">
      <c r="A1791" s="11"/>
      <c r="G1791" s="2" t="s">
        <v>513</v>
      </c>
      <c r="I1791" s="11"/>
      <c r="O1791" s="3"/>
      <c r="X1791" s="4"/>
      <c r="Y1791" s="30"/>
    </row>
    <row r="1792" customFormat="false" ht="15" hidden="false" customHeight="false" outlineLevel="0" collapsed="false">
      <c r="A1792" s="11"/>
      <c r="G1792" s="2"/>
      <c r="I1792" s="11"/>
      <c r="O1792" s="3"/>
      <c r="X1792" s="4"/>
      <c r="Y1792" s="30"/>
    </row>
    <row r="1793" customFormat="false" ht="15" hidden="false" customHeight="false" outlineLevel="0" collapsed="false">
      <c r="A1793" s="11"/>
      <c r="G1793" s="2"/>
      <c r="I1793" s="11"/>
      <c r="O1793" s="3"/>
      <c r="X1793" s="4"/>
      <c r="Y1793" s="30"/>
    </row>
    <row r="1794" customFormat="false" ht="15" hidden="false" customHeight="false" outlineLevel="0" collapsed="false">
      <c r="A1794" s="13"/>
      <c r="B1794" s="14" t="s">
        <v>514</v>
      </c>
      <c r="C1794" s="15"/>
      <c r="D1794" s="15"/>
      <c r="E1794" s="15"/>
      <c r="F1794" s="15"/>
      <c r="G1794" s="14" t="s">
        <v>515</v>
      </c>
      <c r="H1794" s="25"/>
      <c r="I1794" s="25"/>
      <c r="J1794" s="15"/>
      <c r="K1794" s="15"/>
      <c r="L1794" s="15"/>
      <c r="M1794" s="17"/>
      <c r="N1794" s="15"/>
      <c r="O1794" s="17"/>
      <c r="X1794" s="4"/>
      <c r="Y1794" s="30"/>
    </row>
    <row r="1795" customFormat="false" ht="15" hidden="false" customHeight="false" outlineLevel="0" collapsed="false">
      <c r="A1795" s="1" t="n">
        <v>1</v>
      </c>
      <c r="B1795" s="2" t="s">
        <v>441</v>
      </c>
      <c r="G1795" s="11" t="s">
        <v>55</v>
      </c>
      <c r="O1795" s="3"/>
      <c r="X1795" s="4"/>
      <c r="Y1795" s="30"/>
    </row>
    <row r="1796" customFormat="false" ht="15" hidden="false" customHeight="false" outlineLevel="0" collapsed="false">
      <c r="A1796" s="1" t="n">
        <v>2</v>
      </c>
      <c r="B1796" s="2" t="s">
        <v>448</v>
      </c>
      <c r="F1796" s="3" t="n">
        <v>1987</v>
      </c>
      <c r="G1796" s="2" t="s">
        <v>237</v>
      </c>
      <c r="H1796" s="3" t="s">
        <v>22</v>
      </c>
      <c r="I1796" s="2" t="s">
        <v>118</v>
      </c>
      <c r="J1796" s="3" t="n">
        <v>2</v>
      </c>
      <c r="K1796" s="3" t="s">
        <v>22</v>
      </c>
      <c r="L1796" s="3" t="n">
        <v>7</v>
      </c>
      <c r="O1796" s="3"/>
      <c r="X1796" s="4"/>
      <c r="Y1796" s="30"/>
    </row>
    <row r="1797" customFormat="false" ht="15" hidden="false" customHeight="false" outlineLevel="0" collapsed="false">
      <c r="A1797" s="1" t="n">
        <v>3</v>
      </c>
      <c r="B1797" s="2" t="s">
        <v>118</v>
      </c>
      <c r="F1797" s="3" t="n">
        <v>1987</v>
      </c>
      <c r="G1797" s="11" t="s">
        <v>118</v>
      </c>
      <c r="H1797" s="3" t="s">
        <v>22</v>
      </c>
      <c r="I1797" s="2" t="s">
        <v>237</v>
      </c>
      <c r="J1797" s="3" t="n">
        <v>8</v>
      </c>
      <c r="K1797" s="3" t="s">
        <v>22</v>
      </c>
      <c r="L1797" s="3" t="n">
        <v>6</v>
      </c>
      <c r="O1797" s="3"/>
      <c r="X1797" s="4"/>
    </row>
    <row r="1798" customFormat="false" ht="15" hidden="false" customHeight="false" outlineLevel="0" collapsed="false">
      <c r="A1798" s="1" t="n">
        <v>4</v>
      </c>
      <c r="B1798" s="2" t="s">
        <v>329</v>
      </c>
      <c r="G1798" s="11"/>
      <c r="I1798" s="2"/>
      <c r="O1798" s="3"/>
      <c r="X1798" s="4"/>
    </row>
    <row r="1799" customFormat="false" ht="15" hidden="false" customHeight="false" outlineLevel="0" collapsed="false">
      <c r="A1799" s="1" t="n">
        <v>5</v>
      </c>
      <c r="B1799" s="2" t="s">
        <v>266</v>
      </c>
      <c r="F1799" s="3" t="n">
        <v>1987</v>
      </c>
      <c r="G1799" s="11" t="s">
        <v>448</v>
      </c>
      <c r="H1799" s="3" t="s">
        <v>22</v>
      </c>
      <c r="I1799" s="2" t="s">
        <v>499</v>
      </c>
      <c r="J1799" s="3" t="n">
        <v>12</v>
      </c>
      <c r="K1799" s="3" t="s">
        <v>22</v>
      </c>
      <c r="L1799" s="3" t="n">
        <v>2</v>
      </c>
      <c r="O1799" s="3"/>
      <c r="X1799" s="4"/>
    </row>
    <row r="1800" customFormat="false" ht="15" hidden="false" customHeight="false" outlineLevel="0" collapsed="false">
      <c r="B1800" s="2" t="s">
        <v>499</v>
      </c>
      <c r="F1800" s="3" t="n">
        <v>1987</v>
      </c>
      <c r="G1800" s="2" t="s">
        <v>499</v>
      </c>
      <c r="H1800" s="3" t="s">
        <v>22</v>
      </c>
      <c r="I1800" s="2" t="s">
        <v>448</v>
      </c>
      <c r="J1800" s="3" t="n">
        <v>5</v>
      </c>
      <c r="K1800" s="3" t="s">
        <v>22</v>
      </c>
      <c r="L1800" s="3" t="n">
        <v>10</v>
      </c>
      <c r="O1800" s="3"/>
      <c r="X1800" s="4"/>
    </row>
    <row r="1801" customFormat="false" ht="15" hidden="false" customHeight="false" outlineLevel="0" collapsed="false">
      <c r="B1801" s="2" t="s">
        <v>237</v>
      </c>
      <c r="G1801" s="2"/>
      <c r="I1801" s="11"/>
      <c r="O1801" s="3"/>
      <c r="X1801" s="4"/>
    </row>
    <row r="1802" customFormat="false" ht="15" hidden="false" customHeight="false" outlineLevel="0" collapsed="false">
      <c r="A1802" s="1" t="n">
        <v>9</v>
      </c>
      <c r="B1802" s="2" t="s">
        <v>352</v>
      </c>
      <c r="F1802" s="3" t="n">
        <v>1987</v>
      </c>
      <c r="G1802" s="2" t="s">
        <v>266</v>
      </c>
      <c r="H1802" s="3" t="s">
        <v>22</v>
      </c>
      <c r="I1802" s="2" t="s">
        <v>441</v>
      </c>
      <c r="J1802" s="3" t="n">
        <v>5</v>
      </c>
      <c r="K1802" s="3" t="s">
        <v>22</v>
      </c>
      <c r="L1802" s="3" t="n">
        <v>1</v>
      </c>
      <c r="O1802" s="3"/>
      <c r="X1802" s="4"/>
    </row>
    <row r="1803" customFormat="false" ht="15" hidden="false" customHeight="false" outlineLevel="0" collapsed="false">
      <c r="B1803" s="2" t="s">
        <v>423</v>
      </c>
      <c r="F1803" s="3" t="n">
        <v>1987</v>
      </c>
      <c r="G1803" s="11" t="s">
        <v>441</v>
      </c>
      <c r="H1803" s="3" t="s">
        <v>22</v>
      </c>
      <c r="I1803" s="2" t="s">
        <v>266</v>
      </c>
      <c r="J1803" s="3" t="n">
        <v>7</v>
      </c>
      <c r="K1803" s="3" t="s">
        <v>22</v>
      </c>
      <c r="L1803" s="3" t="n">
        <v>2</v>
      </c>
      <c r="O1803" s="3"/>
      <c r="X1803" s="4"/>
    </row>
    <row r="1804" customFormat="false" ht="15" hidden="false" customHeight="false" outlineLevel="0" collapsed="false">
      <c r="A1804" s="1" t="n">
        <v>11</v>
      </c>
      <c r="B1804" s="2" t="s">
        <v>173</v>
      </c>
      <c r="G1804" s="2"/>
      <c r="I1804" s="11"/>
      <c r="O1804" s="3"/>
      <c r="X1804" s="4"/>
    </row>
    <row r="1805" customFormat="false" ht="15" hidden="false" customHeight="false" outlineLevel="0" collapsed="false">
      <c r="B1805" s="2" t="s">
        <v>21</v>
      </c>
      <c r="F1805" s="3" t="n">
        <v>1987</v>
      </c>
      <c r="G1805" s="2" t="s">
        <v>401</v>
      </c>
      <c r="H1805" s="3" t="s">
        <v>22</v>
      </c>
      <c r="I1805" s="2" t="s">
        <v>499</v>
      </c>
      <c r="J1805" s="3" t="n">
        <v>2</v>
      </c>
      <c r="K1805" s="3" t="s">
        <v>22</v>
      </c>
      <c r="L1805" s="3" t="n">
        <v>10</v>
      </c>
      <c r="O1805" s="3"/>
      <c r="X1805" s="4"/>
    </row>
    <row r="1806" customFormat="false" ht="15" hidden="false" customHeight="false" outlineLevel="0" collapsed="false">
      <c r="B1806" s="2" t="s">
        <v>403</v>
      </c>
      <c r="F1806" s="3" t="n">
        <v>1987</v>
      </c>
      <c r="G1806" s="11" t="s">
        <v>499</v>
      </c>
      <c r="H1806" s="3" t="s">
        <v>22</v>
      </c>
      <c r="I1806" s="2" t="s">
        <v>401</v>
      </c>
      <c r="J1806" s="3" t="n">
        <v>9</v>
      </c>
      <c r="K1806" s="3" t="s">
        <v>22</v>
      </c>
      <c r="L1806" s="3" t="n">
        <v>2</v>
      </c>
      <c r="O1806" s="3"/>
      <c r="X1806" s="4"/>
    </row>
    <row r="1807" customFormat="false" ht="15" hidden="false" customHeight="false" outlineLevel="0" collapsed="false">
      <c r="B1807" s="2" t="s">
        <v>516</v>
      </c>
      <c r="G1807" s="11"/>
      <c r="I1807" s="2"/>
      <c r="O1807" s="3"/>
      <c r="X1807" s="4"/>
    </row>
    <row r="1808" customFormat="false" ht="15" hidden="false" customHeight="false" outlineLevel="0" collapsed="false">
      <c r="B1808" s="2" t="s">
        <v>64</v>
      </c>
      <c r="G1808" s="11" t="s">
        <v>29</v>
      </c>
      <c r="I1808" s="2"/>
      <c r="O1808" s="3"/>
      <c r="X1808" s="4"/>
    </row>
    <row r="1809" customFormat="false" ht="15" hidden="false" customHeight="false" outlineLevel="0" collapsed="false">
      <c r="A1809" s="1" t="n">
        <v>16</v>
      </c>
      <c r="B1809" s="2" t="s">
        <v>517</v>
      </c>
      <c r="F1809" s="3" t="n">
        <v>1987</v>
      </c>
      <c r="G1809" s="11" t="s">
        <v>448</v>
      </c>
      <c r="H1809" s="3" t="s">
        <v>22</v>
      </c>
      <c r="I1809" s="2" t="s">
        <v>329</v>
      </c>
      <c r="J1809" s="3" t="n">
        <v>12</v>
      </c>
      <c r="K1809" s="3" t="s">
        <v>22</v>
      </c>
      <c r="L1809" s="3" t="n">
        <v>1</v>
      </c>
      <c r="O1809" s="3"/>
    </row>
    <row r="1810" customFormat="false" ht="15" hidden="false" customHeight="false" outlineLevel="0" collapsed="false">
      <c r="B1810" s="2" t="s">
        <v>217</v>
      </c>
      <c r="F1810" s="3" t="n">
        <v>1987</v>
      </c>
      <c r="G1810" s="2" t="s">
        <v>329</v>
      </c>
      <c r="H1810" s="3" t="s">
        <v>22</v>
      </c>
      <c r="I1810" s="2" t="s">
        <v>448</v>
      </c>
      <c r="J1810" s="3" t="n">
        <v>6</v>
      </c>
      <c r="K1810" s="3" t="s">
        <v>22</v>
      </c>
      <c r="L1810" s="3" t="n">
        <v>2</v>
      </c>
      <c r="O1810" s="3"/>
    </row>
    <row r="1811" customFormat="false" ht="15" hidden="false" customHeight="false" outlineLevel="0" collapsed="false">
      <c r="G1811" s="11"/>
      <c r="I1811" s="2"/>
      <c r="O1811" s="3"/>
    </row>
    <row r="1812" customFormat="false" ht="15" hidden="false" customHeight="false" outlineLevel="0" collapsed="false">
      <c r="F1812" s="3" t="n">
        <v>1987</v>
      </c>
      <c r="G1812" s="2" t="s">
        <v>118</v>
      </c>
      <c r="H1812" s="3" t="s">
        <v>22</v>
      </c>
      <c r="I1812" s="2" t="s">
        <v>441</v>
      </c>
      <c r="J1812" s="3" t="n">
        <v>3</v>
      </c>
      <c r="K1812" s="3" t="s">
        <v>22</v>
      </c>
      <c r="L1812" s="3" t="n">
        <v>3</v>
      </c>
      <c r="O1812" s="3"/>
    </row>
    <row r="1813" customFormat="false" ht="15" hidden="false" customHeight="false" outlineLevel="0" collapsed="false">
      <c r="A1813" s="11"/>
      <c r="F1813" s="3" t="n">
        <v>1987</v>
      </c>
      <c r="G1813" s="11" t="s">
        <v>441</v>
      </c>
      <c r="H1813" s="3" t="s">
        <v>22</v>
      </c>
      <c r="I1813" s="2" t="s">
        <v>118</v>
      </c>
      <c r="J1813" s="3" t="n">
        <v>8</v>
      </c>
      <c r="K1813" s="3" t="s">
        <v>22</v>
      </c>
      <c r="L1813" s="3" t="n">
        <v>7</v>
      </c>
      <c r="O1813" s="3"/>
    </row>
    <row r="1814" customFormat="false" ht="15" hidden="false" customHeight="false" outlineLevel="0" collapsed="false">
      <c r="A1814" s="11"/>
      <c r="G1814" s="2"/>
      <c r="I1814" s="2"/>
      <c r="O1814" s="3"/>
    </row>
    <row r="1815" customFormat="false" ht="15" hidden="false" customHeight="false" outlineLevel="0" collapsed="false">
      <c r="A1815" s="11"/>
      <c r="G1815" s="11" t="s">
        <v>479</v>
      </c>
      <c r="O1815" s="3"/>
    </row>
    <row r="1816" customFormat="false" ht="15" hidden="false" customHeight="false" outlineLevel="0" collapsed="false">
      <c r="A1816" s="11"/>
      <c r="F1816" s="3" t="n">
        <v>1987</v>
      </c>
      <c r="G1816" s="2" t="s">
        <v>329</v>
      </c>
      <c r="H1816" s="3" t="s">
        <v>22</v>
      </c>
      <c r="I1816" s="2" t="s">
        <v>118</v>
      </c>
      <c r="J1816" s="3" t="n">
        <v>0</v>
      </c>
      <c r="K1816" s="3" t="s">
        <v>22</v>
      </c>
      <c r="L1816" s="3" t="n">
        <v>2</v>
      </c>
      <c r="O1816" s="3"/>
    </row>
    <row r="1817" customFormat="false" ht="15" hidden="false" customHeight="false" outlineLevel="0" collapsed="false">
      <c r="A1817" s="11"/>
      <c r="F1817" s="3" t="n">
        <v>1987</v>
      </c>
      <c r="G1817" s="11" t="s">
        <v>118</v>
      </c>
      <c r="H1817" s="3" t="s">
        <v>22</v>
      </c>
      <c r="I1817" s="2" t="s">
        <v>329</v>
      </c>
      <c r="J1817" s="3" t="n">
        <v>9</v>
      </c>
      <c r="K1817" s="3" t="s">
        <v>22</v>
      </c>
      <c r="L1817" s="3" t="n">
        <v>6</v>
      </c>
      <c r="O1817" s="3"/>
    </row>
    <row r="1818" customFormat="false" ht="15" hidden="false" customHeight="false" outlineLevel="0" collapsed="false">
      <c r="A1818" s="11"/>
      <c r="G1818" s="2" t="s">
        <v>518</v>
      </c>
      <c r="I1818" s="2"/>
      <c r="O1818" s="3"/>
    </row>
    <row r="1819" customFormat="false" ht="15" hidden="false" customHeight="false" outlineLevel="0" collapsed="false">
      <c r="A1819" s="11"/>
      <c r="G1819" s="2"/>
      <c r="I1819" s="2"/>
      <c r="O1819" s="3"/>
    </row>
    <row r="1820" customFormat="false" ht="15" hidden="false" customHeight="false" outlineLevel="0" collapsed="false">
      <c r="A1820" s="11"/>
      <c r="G1820" s="11" t="s">
        <v>221</v>
      </c>
      <c r="O1820" s="3"/>
    </row>
    <row r="1821" customFormat="false" ht="15" hidden="false" customHeight="false" outlineLevel="0" collapsed="false">
      <c r="F1821" s="3" t="n">
        <v>1987</v>
      </c>
      <c r="G1821" s="2" t="s">
        <v>441</v>
      </c>
      <c r="H1821" s="3" t="s">
        <v>22</v>
      </c>
      <c r="I1821" s="2" t="s">
        <v>448</v>
      </c>
      <c r="J1821" s="3" t="n">
        <v>6</v>
      </c>
      <c r="K1821" s="3" t="s">
        <v>22</v>
      </c>
      <c r="L1821" s="3" t="n">
        <v>14</v>
      </c>
      <c r="O1821" s="3"/>
    </row>
    <row r="1822" customFormat="false" ht="15" hidden="false" customHeight="false" outlineLevel="0" collapsed="false">
      <c r="F1822" s="3" t="n">
        <v>1987</v>
      </c>
      <c r="G1822" s="2" t="s">
        <v>448</v>
      </c>
      <c r="H1822" s="3" t="s">
        <v>22</v>
      </c>
      <c r="I1822" s="11" t="s">
        <v>441</v>
      </c>
      <c r="J1822" s="3" t="n">
        <v>6</v>
      </c>
      <c r="K1822" s="3" t="s">
        <v>22</v>
      </c>
      <c r="L1822" s="3" t="n">
        <v>16</v>
      </c>
      <c r="O1822" s="3"/>
    </row>
    <row r="1823" customFormat="false" ht="15" hidden="false" customHeight="false" outlineLevel="0" collapsed="false">
      <c r="A1823" s="11"/>
      <c r="G1823" s="2" t="s">
        <v>519</v>
      </c>
      <c r="I1823" s="11"/>
      <c r="O1823" s="3"/>
    </row>
    <row r="1824" customFormat="false" ht="15" hidden="false" customHeight="false" outlineLevel="0" collapsed="false">
      <c r="A1824" s="11"/>
      <c r="G1824" s="2"/>
      <c r="I1824" s="11"/>
      <c r="O1824" s="3"/>
    </row>
    <row r="1825" customFormat="false" ht="15" hidden="false" customHeight="false" outlineLevel="0" collapsed="false">
      <c r="A1825" s="11"/>
      <c r="G1825" s="2"/>
      <c r="I1825" s="11"/>
      <c r="O1825" s="3"/>
    </row>
    <row r="1826" customFormat="false" ht="15" hidden="false" customHeight="false" outlineLevel="0" collapsed="false">
      <c r="A1826" s="13"/>
      <c r="B1826" s="14" t="s">
        <v>520</v>
      </c>
      <c r="C1826" s="15"/>
      <c r="D1826" s="15"/>
      <c r="E1826" s="15"/>
      <c r="F1826" s="15"/>
      <c r="G1826" s="14" t="s">
        <v>521</v>
      </c>
      <c r="H1826" s="25"/>
      <c r="I1826" s="25"/>
      <c r="J1826" s="15"/>
      <c r="K1826" s="15"/>
      <c r="L1826" s="15"/>
      <c r="M1826" s="17"/>
      <c r="N1826" s="15"/>
      <c r="O1826" s="17"/>
    </row>
    <row r="1827" customFormat="false" ht="15" hidden="false" customHeight="false" outlineLevel="0" collapsed="false">
      <c r="A1827" s="1" t="n">
        <v>1</v>
      </c>
      <c r="B1827" s="2" t="s">
        <v>266</v>
      </c>
      <c r="G1827" s="11" t="s">
        <v>55</v>
      </c>
      <c r="O1827" s="3"/>
    </row>
    <row r="1828" customFormat="false" ht="15" hidden="false" customHeight="false" outlineLevel="0" collapsed="false">
      <c r="A1828" s="1" t="n">
        <v>2</v>
      </c>
      <c r="B1828" s="2" t="s">
        <v>499</v>
      </c>
      <c r="F1828" s="3" t="n">
        <v>1988</v>
      </c>
      <c r="G1828" s="11" t="s">
        <v>441</v>
      </c>
      <c r="H1828" s="3" t="s">
        <v>22</v>
      </c>
      <c r="I1828" s="2" t="s">
        <v>173</v>
      </c>
      <c r="J1828" s="3" t="n">
        <v>13</v>
      </c>
      <c r="K1828" s="3" t="s">
        <v>22</v>
      </c>
      <c r="L1828" s="3" t="n">
        <v>7</v>
      </c>
      <c r="O1828" s="3"/>
    </row>
    <row r="1829" customFormat="false" ht="15" hidden="false" customHeight="false" outlineLevel="0" collapsed="false">
      <c r="A1829" s="1" t="n">
        <v>3</v>
      </c>
      <c r="B1829" s="2" t="s">
        <v>329</v>
      </c>
      <c r="F1829" s="3" t="n">
        <v>1988</v>
      </c>
      <c r="G1829" s="2" t="s">
        <v>173</v>
      </c>
      <c r="H1829" s="3" t="s">
        <v>22</v>
      </c>
      <c r="I1829" s="2" t="s">
        <v>441</v>
      </c>
      <c r="J1829" s="3" t="n">
        <v>5</v>
      </c>
      <c r="K1829" s="3" t="s">
        <v>22</v>
      </c>
      <c r="L1829" s="3" t="n">
        <v>10</v>
      </c>
      <c r="O1829" s="3"/>
    </row>
    <row r="1830" customFormat="false" ht="15" hidden="false" customHeight="false" outlineLevel="0" collapsed="false">
      <c r="A1830" s="1" t="n">
        <v>4</v>
      </c>
      <c r="B1830" s="2" t="s">
        <v>441</v>
      </c>
      <c r="G1830" s="11"/>
      <c r="I1830" s="2"/>
      <c r="O1830" s="3"/>
    </row>
    <row r="1831" customFormat="false" ht="15" hidden="false" customHeight="false" outlineLevel="0" collapsed="false">
      <c r="A1831" s="1" t="n">
        <v>5</v>
      </c>
      <c r="B1831" s="2" t="s">
        <v>364</v>
      </c>
      <c r="F1831" s="3" t="n">
        <v>1988</v>
      </c>
      <c r="G1831" s="11" t="s">
        <v>329</v>
      </c>
      <c r="H1831" s="3" t="s">
        <v>22</v>
      </c>
      <c r="I1831" s="2" t="s">
        <v>217</v>
      </c>
      <c r="J1831" s="3" t="n">
        <v>12</v>
      </c>
      <c r="K1831" s="3" t="s">
        <v>22</v>
      </c>
      <c r="L1831" s="3" t="n">
        <v>1</v>
      </c>
      <c r="O1831" s="3"/>
    </row>
    <row r="1832" customFormat="false" ht="15" hidden="false" customHeight="false" outlineLevel="0" collapsed="false">
      <c r="B1832" s="2" t="s">
        <v>448</v>
      </c>
      <c r="F1832" s="3" t="n">
        <v>1988</v>
      </c>
      <c r="G1832" s="2" t="s">
        <v>217</v>
      </c>
      <c r="H1832" s="3" t="s">
        <v>22</v>
      </c>
      <c r="I1832" s="2" t="s">
        <v>329</v>
      </c>
      <c r="J1832" s="3" t="n">
        <v>6</v>
      </c>
      <c r="K1832" s="3" t="s">
        <v>22</v>
      </c>
      <c r="L1832" s="3" t="n">
        <v>16</v>
      </c>
      <c r="O1832" s="3"/>
    </row>
    <row r="1833" customFormat="false" ht="15" hidden="false" customHeight="false" outlineLevel="0" collapsed="false">
      <c r="B1833" s="2" t="s">
        <v>173</v>
      </c>
      <c r="G1833" s="2"/>
      <c r="I1833" s="11"/>
      <c r="O1833" s="3"/>
    </row>
    <row r="1834" customFormat="false" ht="15" hidden="false" customHeight="false" outlineLevel="0" collapsed="false">
      <c r="B1834" s="2" t="s">
        <v>217</v>
      </c>
      <c r="F1834" s="3" t="n">
        <v>1988</v>
      </c>
      <c r="G1834" s="11" t="s">
        <v>266</v>
      </c>
      <c r="H1834" s="3" t="s">
        <v>22</v>
      </c>
      <c r="I1834" s="2" t="s">
        <v>448</v>
      </c>
      <c r="J1834" s="3" t="n">
        <v>16</v>
      </c>
      <c r="K1834" s="3" t="s">
        <v>22</v>
      </c>
      <c r="L1834" s="3" t="n">
        <v>7</v>
      </c>
      <c r="O1834" s="3"/>
    </row>
    <row r="1835" customFormat="false" ht="15" hidden="false" customHeight="false" outlineLevel="0" collapsed="false">
      <c r="A1835" s="1" t="n">
        <v>9</v>
      </c>
      <c r="B1835" s="2" t="s">
        <v>315</v>
      </c>
      <c r="F1835" s="3" t="n">
        <v>1988</v>
      </c>
      <c r="G1835" s="2" t="s">
        <v>448</v>
      </c>
      <c r="H1835" s="3" t="s">
        <v>22</v>
      </c>
      <c r="I1835" s="2" t="s">
        <v>266</v>
      </c>
      <c r="J1835" s="3" t="n">
        <v>3</v>
      </c>
      <c r="K1835" s="3" t="s">
        <v>22</v>
      </c>
      <c r="L1835" s="3" t="n">
        <v>9</v>
      </c>
      <c r="O1835" s="3"/>
    </row>
    <row r="1836" customFormat="false" ht="15" hidden="false" customHeight="false" outlineLevel="0" collapsed="false">
      <c r="B1836" s="2" t="s">
        <v>522</v>
      </c>
      <c r="G1836" s="2"/>
      <c r="I1836" s="11"/>
      <c r="O1836" s="3"/>
    </row>
    <row r="1837" customFormat="false" ht="15" hidden="false" customHeight="false" outlineLevel="0" collapsed="false">
      <c r="B1837" s="2" t="s">
        <v>352</v>
      </c>
      <c r="F1837" s="3" t="n">
        <v>1988</v>
      </c>
      <c r="G1837" s="2" t="s">
        <v>364</v>
      </c>
      <c r="H1837" s="3" t="s">
        <v>22</v>
      </c>
      <c r="I1837" s="2" t="s">
        <v>499</v>
      </c>
      <c r="J1837" s="3" t="n">
        <v>9</v>
      </c>
      <c r="K1837" s="3" t="s">
        <v>22</v>
      </c>
      <c r="L1837" s="3" t="n">
        <v>5</v>
      </c>
      <c r="O1837" s="3"/>
    </row>
    <row r="1838" customFormat="false" ht="15" hidden="false" customHeight="false" outlineLevel="0" collapsed="false">
      <c r="A1838" s="1" t="n">
        <v>12</v>
      </c>
      <c r="B1838" s="2" t="s">
        <v>403</v>
      </c>
      <c r="F1838" s="3" t="n">
        <v>1988</v>
      </c>
      <c r="G1838" s="11" t="s">
        <v>499</v>
      </c>
      <c r="H1838" s="3" t="s">
        <v>22</v>
      </c>
      <c r="I1838" s="2" t="s">
        <v>364</v>
      </c>
      <c r="J1838" s="3" t="n">
        <v>11</v>
      </c>
      <c r="K1838" s="3" t="s">
        <v>22</v>
      </c>
      <c r="L1838" s="3" t="n">
        <v>4</v>
      </c>
      <c r="O1838" s="3"/>
    </row>
    <row r="1839" customFormat="false" ht="15" hidden="false" customHeight="false" outlineLevel="0" collapsed="false">
      <c r="G1839" s="11"/>
      <c r="I1839" s="2"/>
      <c r="O1839" s="3"/>
    </row>
    <row r="1840" customFormat="false" ht="15" hidden="false" customHeight="false" outlineLevel="0" collapsed="false">
      <c r="G1840" s="11" t="s">
        <v>29</v>
      </c>
      <c r="I1840" s="2"/>
      <c r="O1840" s="3"/>
    </row>
    <row r="1841" customFormat="false" ht="15" hidden="false" customHeight="false" outlineLevel="0" collapsed="false">
      <c r="F1841" s="3" t="n">
        <v>1988</v>
      </c>
      <c r="G1841" s="2" t="s">
        <v>329</v>
      </c>
      <c r="H1841" s="3" t="s">
        <v>22</v>
      </c>
      <c r="I1841" s="2" t="s">
        <v>499</v>
      </c>
      <c r="J1841" s="3" t="n">
        <v>4</v>
      </c>
      <c r="K1841" s="3" t="s">
        <v>22</v>
      </c>
      <c r="L1841" s="3" t="n">
        <v>7</v>
      </c>
      <c r="O1841" s="3"/>
    </row>
    <row r="1842" customFormat="false" ht="15" hidden="false" customHeight="false" outlineLevel="0" collapsed="false">
      <c r="F1842" s="3" t="n">
        <v>1988</v>
      </c>
      <c r="G1842" s="11" t="s">
        <v>499</v>
      </c>
      <c r="H1842" s="3" t="s">
        <v>22</v>
      </c>
      <c r="I1842" s="2" t="s">
        <v>329</v>
      </c>
      <c r="J1842" s="3" t="n">
        <v>21</v>
      </c>
      <c r="K1842" s="3" t="s">
        <v>22</v>
      </c>
      <c r="L1842" s="3" t="n">
        <v>5</v>
      </c>
      <c r="O1842" s="3"/>
    </row>
    <row r="1843" customFormat="false" ht="15" hidden="false" customHeight="false" outlineLevel="0" collapsed="false">
      <c r="G1843" s="11"/>
      <c r="I1843" s="2"/>
      <c r="O1843" s="3"/>
    </row>
    <row r="1844" customFormat="false" ht="15" hidden="false" customHeight="false" outlineLevel="0" collapsed="false">
      <c r="F1844" s="3" t="n">
        <v>1988</v>
      </c>
      <c r="G1844" s="11" t="s">
        <v>266</v>
      </c>
      <c r="H1844" s="3" t="s">
        <v>22</v>
      </c>
      <c r="I1844" s="2" t="s">
        <v>441</v>
      </c>
      <c r="J1844" s="3" t="n">
        <v>13</v>
      </c>
      <c r="K1844" s="3" t="s">
        <v>22</v>
      </c>
      <c r="L1844" s="3" t="n">
        <v>3</v>
      </c>
      <c r="O1844" s="3"/>
    </row>
    <row r="1845" customFormat="false" ht="15" hidden="false" customHeight="false" outlineLevel="0" collapsed="false">
      <c r="A1845" s="11"/>
      <c r="F1845" s="3" t="n">
        <v>1988</v>
      </c>
      <c r="G1845" s="2" t="s">
        <v>441</v>
      </c>
      <c r="H1845" s="3" t="s">
        <v>22</v>
      </c>
      <c r="I1845" s="2" t="s">
        <v>266</v>
      </c>
      <c r="J1845" s="3" t="n">
        <v>0</v>
      </c>
      <c r="K1845" s="3" t="s">
        <v>22</v>
      </c>
      <c r="L1845" s="3" t="n">
        <v>9</v>
      </c>
      <c r="O1845" s="3"/>
    </row>
    <row r="1846" customFormat="false" ht="15" hidden="false" customHeight="false" outlineLevel="0" collapsed="false">
      <c r="A1846" s="11"/>
      <c r="G1846" s="2"/>
      <c r="I1846" s="2"/>
      <c r="O1846" s="3"/>
    </row>
    <row r="1847" customFormat="false" ht="15" hidden="false" customHeight="false" outlineLevel="0" collapsed="false">
      <c r="A1847" s="11"/>
      <c r="G1847" s="11" t="s">
        <v>479</v>
      </c>
      <c r="O1847" s="3"/>
    </row>
    <row r="1848" customFormat="false" ht="15" hidden="false" customHeight="false" outlineLevel="0" collapsed="false">
      <c r="A1848" s="11"/>
      <c r="F1848" s="3" t="n">
        <v>1988</v>
      </c>
      <c r="G1848" s="11" t="s">
        <v>329</v>
      </c>
      <c r="H1848" s="3" t="s">
        <v>22</v>
      </c>
      <c r="I1848" s="2" t="s">
        <v>441</v>
      </c>
      <c r="J1848" s="3" t="n">
        <v>11</v>
      </c>
      <c r="K1848" s="3" t="s">
        <v>22</v>
      </c>
      <c r="L1848" s="3" t="n">
        <v>3</v>
      </c>
      <c r="O1848" s="3"/>
    </row>
    <row r="1849" customFormat="false" ht="15" hidden="false" customHeight="false" outlineLevel="0" collapsed="false">
      <c r="A1849" s="11"/>
      <c r="F1849" s="3" t="n">
        <v>1988</v>
      </c>
      <c r="G1849" s="2" t="s">
        <v>441</v>
      </c>
      <c r="H1849" s="3" t="s">
        <v>22</v>
      </c>
      <c r="I1849" s="2" t="s">
        <v>329</v>
      </c>
      <c r="J1849" s="3" t="n">
        <v>5</v>
      </c>
      <c r="K1849" s="3" t="s">
        <v>22</v>
      </c>
      <c r="L1849" s="3" t="n">
        <v>1</v>
      </c>
      <c r="O1849" s="3"/>
    </row>
    <row r="1850" customFormat="false" ht="15" hidden="false" customHeight="false" outlineLevel="0" collapsed="false">
      <c r="A1850" s="11"/>
      <c r="G1850" s="2" t="s">
        <v>523</v>
      </c>
      <c r="I1850" s="2"/>
      <c r="O1850" s="3"/>
    </row>
    <row r="1851" customFormat="false" ht="15" hidden="false" customHeight="false" outlineLevel="0" collapsed="false">
      <c r="A1851" s="11"/>
      <c r="G1851" s="2"/>
      <c r="I1851" s="2"/>
      <c r="O1851" s="3"/>
    </row>
    <row r="1852" customFormat="false" ht="15" hidden="false" customHeight="false" outlineLevel="0" collapsed="false">
      <c r="A1852" s="11"/>
      <c r="G1852" s="11" t="s">
        <v>221</v>
      </c>
      <c r="O1852" s="3"/>
    </row>
    <row r="1853" customFormat="false" ht="15" hidden="false" customHeight="false" outlineLevel="0" collapsed="false">
      <c r="F1853" s="3" t="n">
        <v>1988</v>
      </c>
      <c r="G1853" s="2" t="s">
        <v>499</v>
      </c>
      <c r="H1853" s="3" t="s">
        <v>22</v>
      </c>
      <c r="I1853" s="2" t="s">
        <v>266</v>
      </c>
      <c r="J1853" s="3" t="n">
        <v>6</v>
      </c>
      <c r="K1853" s="3" t="s">
        <v>22</v>
      </c>
      <c r="L1853" s="3" t="n">
        <v>4</v>
      </c>
      <c r="O1853" s="3"/>
    </row>
    <row r="1854" customFormat="false" ht="15" hidden="false" customHeight="false" outlineLevel="0" collapsed="false">
      <c r="F1854" s="3" t="n">
        <v>1988</v>
      </c>
      <c r="G1854" s="11" t="s">
        <v>266</v>
      </c>
      <c r="H1854" s="3" t="s">
        <v>22</v>
      </c>
      <c r="I1854" s="2" t="s">
        <v>499</v>
      </c>
      <c r="J1854" s="3" t="n">
        <v>25</v>
      </c>
      <c r="K1854" s="3" t="s">
        <v>22</v>
      </c>
      <c r="L1854" s="3" t="n">
        <v>7</v>
      </c>
      <c r="O1854" s="3"/>
    </row>
    <row r="1855" customFormat="false" ht="15" hidden="false" customHeight="false" outlineLevel="0" collapsed="false">
      <c r="A1855" s="11"/>
      <c r="G1855" s="2" t="s">
        <v>524</v>
      </c>
      <c r="I1855" s="11"/>
      <c r="O1855" s="3"/>
    </row>
    <row r="1856" customFormat="false" ht="15" hidden="false" customHeight="false" outlineLevel="0" collapsed="false">
      <c r="A1856" s="11"/>
      <c r="G1856" s="2"/>
      <c r="I1856" s="11"/>
      <c r="O1856" s="3"/>
    </row>
    <row r="1857" customFormat="false" ht="15" hidden="false" customHeight="false" outlineLevel="0" collapsed="false">
      <c r="A1857" s="11"/>
      <c r="G1857" s="2"/>
      <c r="I1857" s="11"/>
      <c r="O1857" s="3"/>
    </row>
    <row r="1858" customFormat="false" ht="15" hidden="false" customHeight="false" outlineLevel="0" collapsed="false">
      <c r="A1858" s="13"/>
      <c r="B1858" s="14" t="s">
        <v>525</v>
      </c>
      <c r="C1858" s="15"/>
      <c r="D1858" s="15"/>
      <c r="E1858" s="15"/>
      <c r="F1858" s="15"/>
      <c r="G1858" s="14" t="s">
        <v>526</v>
      </c>
      <c r="H1858" s="25"/>
      <c r="I1858" s="25"/>
      <c r="J1858" s="15"/>
      <c r="K1858" s="15"/>
      <c r="L1858" s="15"/>
      <c r="M1858" s="17"/>
      <c r="N1858" s="15"/>
      <c r="O1858" s="17"/>
    </row>
    <row r="1859" customFormat="false" ht="15" hidden="false" customHeight="false" outlineLevel="0" collapsed="false">
      <c r="A1859" s="1" t="n">
        <v>1</v>
      </c>
      <c r="B1859" s="2" t="s">
        <v>364</v>
      </c>
      <c r="G1859" s="11" t="s">
        <v>55</v>
      </c>
      <c r="O1859" s="3"/>
      <c r="Q1859" s="11" t="s">
        <v>504</v>
      </c>
    </row>
    <row r="1860" customFormat="false" ht="15" hidden="false" customHeight="false" outlineLevel="0" collapsed="false">
      <c r="A1860" s="1" t="n">
        <v>2</v>
      </c>
      <c r="B1860" s="2" t="s">
        <v>118</v>
      </c>
      <c r="F1860" s="3" t="n">
        <v>1989</v>
      </c>
      <c r="G1860" s="11" t="s">
        <v>266</v>
      </c>
      <c r="H1860" s="3" t="s">
        <v>22</v>
      </c>
      <c r="I1860" s="2" t="s">
        <v>173</v>
      </c>
      <c r="K1860" s="3" t="s">
        <v>22</v>
      </c>
      <c r="L1860" s="3" t="s">
        <v>527</v>
      </c>
      <c r="O1860" s="3"/>
      <c r="P1860" s="3" t="n">
        <v>1</v>
      </c>
      <c r="Q1860" s="2" t="s">
        <v>266</v>
      </c>
      <c r="R1860" s="3" t="n">
        <v>6</v>
      </c>
      <c r="S1860" s="3" t="n">
        <v>6</v>
      </c>
      <c r="T1860" s="3" t="n">
        <v>0</v>
      </c>
      <c r="U1860" s="3" t="n">
        <v>0</v>
      </c>
      <c r="V1860" s="29" t="n">
        <v>73</v>
      </c>
      <c r="W1860" s="3" t="s">
        <v>22</v>
      </c>
      <c r="X1860" s="4" t="n">
        <v>7</v>
      </c>
      <c r="Y1860" s="30" t="n">
        <v>12</v>
      </c>
    </row>
    <row r="1861" customFormat="false" ht="15" hidden="false" customHeight="false" outlineLevel="0" collapsed="false">
      <c r="A1861" s="1" t="n">
        <v>3</v>
      </c>
      <c r="B1861" s="2" t="s">
        <v>266</v>
      </c>
      <c r="F1861" s="3" t="n">
        <v>1989</v>
      </c>
      <c r="G1861" s="2" t="s">
        <v>173</v>
      </c>
      <c r="H1861" s="3" t="s">
        <v>22</v>
      </c>
      <c r="I1861" s="2" t="s">
        <v>266</v>
      </c>
      <c r="J1861" s="3" t="s">
        <v>47</v>
      </c>
      <c r="O1861" s="3"/>
      <c r="P1861" s="3" t="n">
        <v>2</v>
      </c>
      <c r="Q1861" s="2" t="s">
        <v>528</v>
      </c>
      <c r="R1861" s="3" t="n">
        <v>6</v>
      </c>
      <c r="S1861" s="3" t="n">
        <v>4</v>
      </c>
      <c r="T1861" s="3" t="n">
        <v>0</v>
      </c>
      <c r="U1861" s="3" t="n">
        <v>2</v>
      </c>
      <c r="V1861" s="29" t="n">
        <v>84</v>
      </c>
      <c r="W1861" s="3" t="s">
        <v>22</v>
      </c>
      <c r="X1861" s="4" t="n">
        <v>53</v>
      </c>
      <c r="Y1861" s="30" t="n">
        <v>8</v>
      </c>
    </row>
    <row r="1862" customFormat="false" ht="15" hidden="false" customHeight="false" outlineLevel="0" collapsed="false">
      <c r="A1862" s="1" t="n">
        <v>4</v>
      </c>
      <c r="B1862" s="2" t="s">
        <v>528</v>
      </c>
      <c r="G1862" s="11"/>
      <c r="I1862" s="2"/>
      <c r="O1862" s="3"/>
      <c r="P1862" s="3" t="n">
        <v>3</v>
      </c>
      <c r="Q1862" s="2" t="s">
        <v>529</v>
      </c>
      <c r="R1862" s="3" t="n">
        <v>6</v>
      </c>
      <c r="S1862" s="3" t="n">
        <v>1</v>
      </c>
      <c r="T1862" s="3" t="n">
        <v>0</v>
      </c>
      <c r="U1862" s="3" t="n">
        <v>5</v>
      </c>
      <c r="V1862" s="29" t="n">
        <v>42</v>
      </c>
      <c r="W1862" s="3" t="s">
        <v>22</v>
      </c>
      <c r="X1862" s="4" t="n">
        <v>69</v>
      </c>
      <c r="Y1862" s="30" t="n">
        <v>2</v>
      </c>
    </row>
    <row r="1863" customFormat="false" ht="15" hidden="false" customHeight="false" outlineLevel="0" collapsed="false">
      <c r="A1863" s="1" t="n">
        <v>5</v>
      </c>
      <c r="B1863" s="2" t="s">
        <v>237</v>
      </c>
      <c r="F1863" s="3" t="n">
        <v>1989</v>
      </c>
      <c r="G1863" s="2" t="s">
        <v>441</v>
      </c>
      <c r="H1863" s="3" t="s">
        <v>22</v>
      </c>
      <c r="I1863" s="2" t="s">
        <v>528</v>
      </c>
      <c r="J1863" s="3" t="n">
        <v>4</v>
      </c>
      <c r="K1863" s="3" t="s">
        <v>22</v>
      </c>
      <c r="L1863" s="3" t="n">
        <v>6</v>
      </c>
      <c r="O1863" s="3"/>
      <c r="P1863" s="3" t="n">
        <v>4</v>
      </c>
      <c r="Q1863" s="2" t="s">
        <v>487</v>
      </c>
      <c r="R1863" s="3" t="n">
        <v>6</v>
      </c>
      <c r="S1863" s="3" t="n">
        <v>1</v>
      </c>
      <c r="T1863" s="3" t="n">
        <v>0</v>
      </c>
      <c r="U1863" s="3" t="n">
        <v>5</v>
      </c>
      <c r="V1863" s="29" t="n">
        <v>35</v>
      </c>
      <c r="W1863" s="3" t="s">
        <v>22</v>
      </c>
      <c r="X1863" s="4" t="n">
        <v>105</v>
      </c>
      <c r="Y1863" s="30" t="n">
        <v>2</v>
      </c>
    </row>
    <row r="1864" customFormat="false" ht="15" hidden="false" customHeight="false" outlineLevel="0" collapsed="false">
      <c r="A1864" s="1" t="n">
        <v>5</v>
      </c>
      <c r="B1864" s="2" t="s">
        <v>441</v>
      </c>
      <c r="F1864" s="3" t="n">
        <v>1989</v>
      </c>
      <c r="G1864" s="11" t="s">
        <v>528</v>
      </c>
      <c r="H1864" s="3" t="s">
        <v>22</v>
      </c>
      <c r="I1864" s="2" t="s">
        <v>441</v>
      </c>
      <c r="J1864" s="3" t="n">
        <v>6</v>
      </c>
      <c r="K1864" s="3" t="s">
        <v>22</v>
      </c>
      <c r="L1864" s="3" t="n">
        <v>7</v>
      </c>
      <c r="O1864" s="3"/>
      <c r="Q1864" s="2"/>
    </row>
    <row r="1865" customFormat="false" ht="15" hidden="false" customHeight="false" outlineLevel="0" collapsed="false">
      <c r="A1865" s="1" t="n">
        <v>5</v>
      </c>
      <c r="B1865" s="2" t="s">
        <v>448</v>
      </c>
      <c r="G1865" s="2"/>
      <c r="I1865" s="11"/>
      <c r="O1865" s="3"/>
      <c r="Q1865" s="11" t="s">
        <v>486</v>
      </c>
    </row>
    <row r="1866" customFormat="false" ht="15" hidden="false" customHeight="false" outlineLevel="0" collapsed="false">
      <c r="A1866" s="1" t="n">
        <v>8</v>
      </c>
      <c r="B1866" s="2" t="s">
        <v>173</v>
      </c>
      <c r="F1866" s="3" t="n">
        <v>1989</v>
      </c>
      <c r="G1866" s="11" t="s">
        <v>118</v>
      </c>
      <c r="H1866" s="3" t="s">
        <v>22</v>
      </c>
      <c r="I1866" s="2" t="s">
        <v>448</v>
      </c>
      <c r="J1866" s="3" t="n">
        <v>24</v>
      </c>
      <c r="K1866" s="3" t="s">
        <v>22</v>
      </c>
      <c r="L1866" s="3" t="n">
        <v>7</v>
      </c>
      <c r="O1866" s="3"/>
      <c r="P1866" s="3" t="n">
        <v>1</v>
      </c>
      <c r="Q1866" s="2" t="s">
        <v>118</v>
      </c>
      <c r="R1866" s="3" t="n">
        <v>4</v>
      </c>
      <c r="S1866" s="3" t="n">
        <v>4</v>
      </c>
      <c r="T1866" s="3" t="n">
        <v>0</v>
      </c>
      <c r="U1866" s="3" t="n">
        <v>0</v>
      </c>
      <c r="V1866" s="29" t="n">
        <v>54</v>
      </c>
      <c r="W1866" s="3" t="s">
        <v>22</v>
      </c>
      <c r="X1866" s="4" t="n">
        <v>3</v>
      </c>
      <c r="Y1866" s="30" t="s">
        <v>530</v>
      </c>
    </row>
    <row r="1867" customFormat="false" ht="15" hidden="false" customHeight="false" outlineLevel="0" collapsed="false">
      <c r="A1867" s="1" t="n">
        <v>9</v>
      </c>
      <c r="B1867" s="2" t="s">
        <v>531</v>
      </c>
      <c r="F1867" s="3" t="n">
        <v>1989</v>
      </c>
      <c r="G1867" s="2" t="s">
        <v>448</v>
      </c>
      <c r="H1867" s="3" t="s">
        <v>22</v>
      </c>
      <c r="I1867" s="11" t="s">
        <v>118</v>
      </c>
      <c r="J1867" s="3" t="n">
        <v>3</v>
      </c>
      <c r="K1867" s="3" t="s">
        <v>22</v>
      </c>
      <c r="L1867" s="3" t="n">
        <v>9</v>
      </c>
      <c r="O1867" s="3"/>
      <c r="P1867" s="3" t="n">
        <v>2</v>
      </c>
      <c r="Q1867" s="2" t="s">
        <v>532</v>
      </c>
      <c r="R1867" s="3" t="n">
        <v>4</v>
      </c>
      <c r="S1867" s="3" t="n">
        <v>2</v>
      </c>
      <c r="T1867" s="3" t="n">
        <v>0</v>
      </c>
      <c r="U1867" s="3" t="n">
        <v>2</v>
      </c>
      <c r="V1867" s="29" t="n">
        <v>27</v>
      </c>
      <c r="W1867" s="3" t="s">
        <v>22</v>
      </c>
      <c r="X1867" s="4" t="n">
        <v>47</v>
      </c>
      <c r="Y1867" s="30" t="n">
        <v>4</v>
      </c>
    </row>
    <row r="1868" customFormat="false" ht="15" hidden="false" customHeight="false" outlineLevel="0" collapsed="false">
      <c r="A1868" s="1" t="n">
        <v>9</v>
      </c>
      <c r="B1868" s="2" t="s">
        <v>437</v>
      </c>
      <c r="G1868" s="2"/>
      <c r="I1868" s="11"/>
      <c r="O1868" s="3"/>
      <c r="P1868" s="3" t="n">
        <v>3</v>
      </c>
      <c r="Q1868" s="2" t="s">
        <v>499</v>
      </c>
      <c r="R1868" s="3" t="n">
        <v>4</v>
      </c>
      <c r="S1868" s="3" t="n">
        <v>0</v>
      </c>
      <c r="T1868" s="3" t="n">
        <v>0</v>
      </c>
      <c r="U1868" s="3" t="n">
        <v>4</v>
      </c>
      <c r="V1868" s="29" t="n">
        <v>19</v>
      </c>
      <c r="W1868" s="3" t="s">
        <v>22</v>
      </c>
      <c r="X1868" s="4" t="n">
        <v>52</v>
      </c>
      <c r="Y1868" s="30" t="n">
        <v>0</v>
      </c>
    </row>
    <row r="1869" customFormat="false" ht="15" hidden="false" customHeight="false" outlineLevel="0" collapsed="false">
      <c r="A1869" s="1" t="n">
        <v>9</v>
      </c>
      <c r="B1869" s="2" t="s">
        <v>294</v>
      </c>
      <c r="F1869" s="3" t="n">
        <v>1989</v>
      </c>
      <c r="G1869" s="2" t="s">
        <v>237</v>
      </c>
      <c r="H1869" s="3" t="s">
        <v>22</v>
      </c>
      <c r="I1869" s="2" t="s">
        <v>364</v>
      </c>
      <c r="J1869" s="3" t="n">
        <v>1</v>
      </c>
      <c r="K1869" s="3" t="s">
        <v>22</v>
      </c>
      <c r="L1869" s="3" t="n">
        <v>10</v>
      </c>
      <c r="O1869" s="3"/>
      <c r="Q1869" s="2"/>
      <c r="V1869" s="29"/>
      <c r="X1869" s="29"/>
      <c r="Y1869" s="29"/>
    </row>
    <row r="1870" customFormat="false" ht="15" hidden="false" customHeight="false" outlineLevel="0" collapsed="false">
      <c r="A1870" s="1" t="n">
        <v>9</v>
      </c>
      <c r="B1870" s="2" t="s">
        <v>533</v>
      </c>
      <c r="F1870" s="3" t="n">
        <v>1989</v>
      </c>
      <c r="G1870" s="2" t="s">
        <v>364</v>
      </c>
      <c r="H1870" s="3" t="s">
        <v>22</v>
      </c>
      <c r="I1870" s="2" t="s">
        <v>237</v>
      </c>
      <c r="J1870" s="3" t="n">
        <v>19</v>
      </c>
      <c r="K1870" s="3" t="s">
        <v>22</v>
      </c>
      <c r="L1870" s="3" t="n">
        <v>2</v>
      </c>
      <c r="O1870" s="3"/>
      <c r="Q1870" s="11" t="s">
        <v>509</v>
      </c>
    </row>
    <row r="1871" customFormat="false" ht="15" hidden="false" customHeight="false" outlineLevel="0" collapsed="false">
      <c r="A1871" s="1" t="n">
        <v>13</v>
      </c>
      <c r="B1871" s="2" t="s">
        <v>487</v>
      </c>
      <c r="G1871" s="11"/>
      <c r="I1871" s="2"/>
      <c r="O1871" s="3"/>
      <c r="P1871" s="3" t="n">
        <v>1</v>
      </c>
      <c r="Q1871" s="2" t="s">
        <v>237</v>
      </c>
      <c r="R1871" s="3" t="n">
        <v>4</v>
      </c>
      <c r="S1871" s="3" t="n">
        <v>4</v>
      </c>
      <c r="T1871" s="3" t="n">
        <v>0</v>
      </c>
      <c r="U1871" s="3" t="n">
        <v>0</v>
      </c>
      <c r="V1871" s="29" t="n">
        <v>55</v>
      </c>
      <c r="W1871" s="3" t="s">
        <v>22</v>
      </c>
      <c r="X1871" s="4" t="n">
        <v>20</v>
      </c>
      <c r="Y1871" s="30" t="s">
        <v>530</v>
      </c>
    </row>
    <row r="1872" customFormat="false" ht="15" hidden="false" customHeight="false" outlineLevel="0" collapsed="false">
      <c r="G1872" s="11" t="s">
        <v>29</v>
      </c>
      <c r="I1872" s="2"/>
      <c r="O1872" s="3"/>
      <c r="P1872" s="3" t="n">
        <v>2</v>
      </c>
      <c r="Q1872" s="2" t="s">
        <v>448</v>
      </c>
      <c r="R1872" s="3" t="n">
        <v>4</v>
      </c>
      <c r="S1872" s="3" t="n">
        <v>2</v>
      </c>
      <c r="T1872" s="3" t="n">
        <v>0</v>
      </c>
      <c r="U1872" s="3" t="n">
        <v>2</v>
      </c>
      <c r="V1872" s="29" t="n">
        <v>42</v>
      </c>
      <c r="W1872" s="3" t="s">
        <v>22</v>
      </c>
      <c r="X1872" s="4" t="n">
        <v>37</v>
      </c>
      <c r="Y1872" s="30" t="n">
        <v>4</v>
      </c>
    </row>
    <row r="1873" customFormat="false" ht="15" hidden="false" customHeight="false" outlineLevel="0" collapsed="false">
      <c r="F1873" s="3" t="n">
        <v>1989</v>
      </c>
      <c r="G1873" s="2" t="s">
        <v>528</v>
      </c>
      <c r="H1873" s="3" t="s">
        <v>22</v>
      </c>
      <c r="I1873" s="11" t="s">
        <v>118</v>
      </c>
      <c r="J1873" s="3" t="n">
        <v>5</v>
      </c>
      <c r="K1873" s="3" t="s">
        <v>22</v>
      </c>
      <c r="L1873" s="3" t="n">
        <v>7</v>
      </c>
      <c r="O1873" s="3"/>
      <c r="P1873" s="3" t="n">
        <v>3</v>
      </c>
      <c r="Q1873" s="2" t="s">
        <v>534</v>
      </c>
      <c r="R1873" s="3" t="n">
        <v>4</v>
      </c>
      <c r="S1873" s="3" t="n">
        <v>0</v>
      </c>
      <c r="T1873" s="3" t="n">
        <v>0</v>
      </c>
      <c r="U1873" s="3" t="n">
        <v>4</v>
      </c>
      <c r="V1873" s="29" t="n">
        <v>8</v>
      </c>
      <c r="W1873" s="3" t="s">
        <v>22</v>
      </c>
      <c r="X1873" s="4" t="n">
        <v>48</v>
      </c>
      <c r="Y1873" s="30" t="n">
        <v>0</v>
      </c>
    </row>
    <row r="1874" customFormat="false" ht="15" hidden="false" customHeight="false" outlineLevel="0" collapsed="false">
      <c r="F1874" s="3" t="n">
        <v>1989</v>
      </c>
      <c r="G1874" s="11" t="s">
        <v>118</v>
      </c>
      <c r="H1874" s="3" t="s">
        <v>22</v>
      </c>
      <c r="I1874" s="2" t="s">
        <v>528</v>
      </c>
      <c r="J1874" s="3" t="n">
        <v>8</v>
      </c>
      <c r="K1874" s="3" t="s">
        <v>22</v>
      </c>
      <c r="L1874" s="3" t="n">
        <v>5</v>
      </c>
      <c r="O1874" s="3"/>
      <c r="Q1874" s="2"/>
    </row>
    <row r="1875" customFormat="false" ht="15" hidden="false" customHeight="false" outlineLevel="0" collapsed="false">
      <c r="G1875" s="11"/>
      <c r="I1875" s="2"/>
      <c r="O1875" s="3"/>
      <c r="Q1875" s="11" t="s">
        <v>511</v>
      </c>
    </row>
    <row r="1876" customFormat="false" ht="15" hidden="false" customHeight="false" outlineLevel="0" collapsed="false">
      <c r="F1876" s="3" t="n">
        <v>1989</v>
      </c>
      <c r="G1876" s="2" t="s">
        <v>266</v>
      </c>
      <c r="H1876" s="3" t="s">
        <v>22</v>
      </c>
      <c r="I1876" s="2" t="s">
        <v>364</v>
      </c>
      <c r="J1876" s="3" t="n">
        <v>16</v>
      </c>
      <c r="K1876" s="3" t="s">
        <v>22</v>
      </c>
      <c r="L1876" s="3" t="n">
        <v>9</v>
      </c>
      <c r="O1876" s="3"/>
      <c r="P1876" s="3" t="n">
        <v>1</v>
      </c>
      <c r="Q1876" s="2" t="s">
        <v>535</v>
      </c>
      <c r="R1876" s="3" t="n">
        <v>4</v>
      </c>
      <c r="S1876" s="3" t="n">
        <v>4</v>
      </c>
      <c r="T1876" s="3" t="n">
        <v>0</v>
      </c>
      <c r="U1876" s="3" t="n">
        <v>0</v>
      </c>
      <c r="V1876" s="29" t="n">
        <v>31</v>
      </c>
      <c r="W1876" s="3" t="s">
        <v>22</v>
      </c>
      <c r="X1876" s="4" t="n">
        <v>14</v>
      </c>
      <c r="Y1876" s="30" t="s">
        <v>530</v>
      </c>
    </row>
    <row r="1877" customFormat="false" ht="15" hidden="false" customHeight="false" outlineLevel="0" collapsed="false">
      <c r="A1877" s="11"/>
      <c r="F1877" s="3" t="n">
        <v>1989</v>
      </c>
      <c r="G1877" s="2" t="s">
        <v>364</v>
      </c>
      <c r="H1877" s="3" t="s">
        <v>22</v>
      </c>
      <c r="I1877" s="2" t="s">
        <v>266</v>
      </c>
      <c r="J1877" s="3" t="n">
        <v>23</v>
      </c>
      <c r="K1877" s="3" t="s">
        <v>22</v>
      </c>
      <c r="L1877" s="3" t="n">
        <v>7</v>
      </c>
      <c r="O1877" s="3"/>
      <c r="P1877" s="3" t="n">
        <v>2</v>
      </c>
      <c r="Q1877" s="2" t="s">
        <v>173</v>
      </c>
      <c r="R1877" s="3" t="n">
        <v>4</v>
      </c>
      <c r="S1877" s="3" t="n">
        <v>2</v>
      </c>
      <c r="T1877" s="3" t="n">
        <v>0</v>
      </c>
      <c r="U1877" s="3" t="n">
        <v>2</v>
      </c>
      <c r="V1877" s="29" t="n">
        <v>32</v>
      </c>
      <c r="W1877" s="3" t="s">
        <v>22</v>
      </c>
      <c r="X1877" s="4" t="n">
        <v>22</v>
      </c>
      <c r="Y1877" s="30" t="n">
        <v>4</v>
      </c>
    </row>
    <row r="1878" customFormat="false" ht="15" hidden="false" customHeight="false" outlineLevel="0" collapsed="false">
      <c r="A1878" s="11"/>
      <c r="G1878" s="2"/>
      <c r="I1878" s="2"/>
      <c r="O1878" s="3"/>
      <c r="P1878" s="3" t="n">
        <v>3</v>
      </c>
      <c r="Q1878" s="2" t="s">
        <v>437</v>
      </c>
      <c r="R1878" s="3" t="n">
        <v>4</v>
      </c>
      <c r="S1878" s="3" t="n">
        <v>0</v>
      </c>
      <c r="T1878" s="3" t="n">
        <v>0</v>
      </c>
      <c r="U1878" s="3" t="n">
        <v>4</v>
      </c>
      <c r="V1878" s="29" t="n">
        <v>14</v>
      </c>
      <c r="W1878" s="3" t="s">
        <v>22</v>
      </c>
      <c r="X1878" s="4" t="n">
        <v>41</v>
      </c>
      <c r="Y1878" s="30" t="n">
        <v>0</v>
      </c>
    </row>
    <row r="1879" customFormat="false" ht="15" hidden="false" customHeight="false" outlineLevel="0" collapsed="false">
      <c r="A1879" s="11"/>
      <c r="G1879" s="11" t="s">
        <v>479</v>
      </c>
      <c r="O1879" s="3"/>
      <c r="Q1879" s="2"/>
    </row>
    <row r="1880" customFormat="false" ht="15" hidden="false" customHeight="false" outlineLevel="0" collapsed="false">
      <c r="A1880" s="11"/>
      <c r="F1880" s="3" t="n">
        <v>1989</v>
      </c>
      <c r="G1880" s="11" t="s">
        <v>266</v>
      </c>
      <c r="H1880" s="3" t="s">
        <v>22</v>
      </c>
      <c r="I1880" s="2" t="s">
        <v>528</v>
      </c>
      <c r="J1880" s="3" t="n">
        <v>27</v>
      </c>
      <c r="K1880" s="3" t="s">
        <v>22</v>
      </c>
      <c r="L1880" s="3" t="n">
        <v>2</v>
      </c>
      <c r="O1880" s="3"/>
      <c r="Q1880" s="2"/>
    </row>
    <row r="1881" customFormat="false" ht="15" hidden="false" customHeight="false" outlineLevel="0" collapsed="false">
      <c r="A1881" s="11"/>
      <c r="F1881" s="3" t="n">
        <v>1989</v>
      </c>
      <c r="G1881" s="2" t="s">
        <v>528</v>
      </c>
      <c r="H1881" s="3" t="s">
        <v>22</v>
      </c>
      <c r="I1881" s="11" t="s">
        <v>266</v>
      </c>
      <c r="J1881" s="3" t="n">
        <v>10</v>
      </c>
      <c r="K1881" s="3" t="s">
        <v>22</v>
      </c>
      <c r="L1881" s="3" t="n">
        <v>14</v>
      </c>
      <c r="O1881" s="3"/>
      <c r="Q1881" s="2"/>
    </row>
    <row r="1882" customFormat="false" ht="15" hidden="false" customHeight="false" outlineLevel="0" collapsed="false">
      <c r="A1882" s="11"/>
      <c r="G1882" s="2" t="s">
        <v>536</v>
      </c>
      <c r="I1882" s="2"/>
      <c r="O1882" s="3"/>
    </row>
    <row r="1883" customFormat="false" ht="15" hidden="false" customHeight="false" outlineLevel="0" collapsed="false">
      <c r="A1883" s="11"/>
      <c r="G1883" s="2"/>
      <c r="I1883" s="2"/>
      <c r="O1883" s="3"/>
    </row>
    <row r="1884" customFormat="false" ht="15" hidden="false" customHeight="false" outlineLevel="0" collapsed="false">
      <c r="A1884" s="11"/>
      <c r="G1884" s="11" t="s">
        <v>221</v>
      </c>
      <c r="O1884" s="3"/>
    </row>
    <row r="1885" customFormat="false" ht="15" hidden="false" customHeight="false" outlineLevel="0" collapsed="false">
      <c r="F1885" s="3" t="n">
        <v>1989</v>
      </c>
      <c r="G1885" s="2" t="s">
        <v>364</v>
      </c>
      <c r="H1885" s="3" t="s">
        <v>22</v>
      </c>
      <c r="I1885" s="11" t="s">
        <v>118</v>
      </c>
      <c r="J1885" s="3" t="n">
        <v>3</v>
      </c>
      <c r="K1885" s="3" t="s">
        <v>22</v>
      </c>
      <c r="L1885" s="3" t="n">
        <v>5</v>
      </c>
      <c r="O1885" s="3"/>
    </row>
    <row r="1886" customFormat="false" ht="15" hidden="false" customHeight="false" outlineLevel="0" collapsed="false">
      <c r="F1886" s="3" t="n">
        <v>1989</v>
      </c>
      <c r="G1886" s="2" t="s">
        <v>118</v>
      </c>
      <c r="H1886" s="3" t="s">
        <v>22</v>
      </c>
      <c r="I1886" s="11" t="s">
        <v>364</v>
      </c>
      <c r="J1886" s="3" t="n">
        <v>11</v>
      </c>
      <c r="K1886" s="3" t="s">
        <v>22</v>
      </c>
      <c r="L1886" s="3" t="n">
        <v>14</v>
      </c>
      <c r="O1886" s="3"/>
    </row>
    <row r="1887" customFormat="false" ht="15" hidden="false" customHeight="false" outlineLevel="0" collapsed="false">
      <c r="A1887" s="11"/>
      <c r="G1887" s="2" t="s">
        <v>537</v>
      </c>
      <c r="I1887" s="11"/>
      <c r="O1887" s="3"/>
    </row>
    <row r="1888" customFormat="false" ht="15" hidden="false" customHeight="false" outlineLevel="0" collapsed="false">
      <c r="A1888" s="11"/>
      <c r="G1888" s="2"/>
      <c r="I1888" s="11"/>
      <c r="O1888" s="3"/>
    </row>
    <row r="1889" customFormat="false" ht="15" hidden="false" customHeight="false" outlineLevel="0" collapsed="false">
      <c r="A1889" s="11"/>
      <c r="G1889" s="2"/>
      <c r="I1889" s="11"/>
      <c r="O1889" s="3"/>
    </row>
    <row r="1890" customFormat="false" ht="15" hidden="false" customHeight="false" outlineLevel="0" collapsed="false">
      <c r="A1890" s="13"/>
      <c r="B1890" s="14" t="s">
        <v>538</v>
      </c>
      <c r="C1890" s="15"/>
      <c r="D1890" s="15"/>
      <c r="E1890" s="15"/>
      <c r="F1890" s="15"/>
      <c r="G1890" s="14" t="s">
        <v>539</v>
      </c>
      <c r="H1890" s="25"/>
      <c r="I1890" s="25"/>
      <c r="J1890" s="15"/>
      <c r="K1890" s="15"/>
      <c r="L1890" s="15"/>
      <c r="M1890" s="17"/>
      <c r="N1890" s="15"/>
      <c r="O1890" s="17"/>
    </row>
    <row r="1891" customFormat="false" ht="15" hidden="false" customHeight="false" outlineLevel="0" collapsed="false">
      <c r="A1891" s="1" t="n">
        <v>1</v>
      </c>
      <c r="B1891" s="2" t="s">
        <v>118</v>
      </c>
      <c r="G1891" s="11" t="s">
        <v>55</v>
      </c>
      <c r="O1891" s="3"/>
      <c r="Q1891" s="22" t="s">
        <v>504</v>
      </c>
    </row>
    <row r="1892" customFormat="false" ht="15" hidden="false" customHeight="false" outlineLevel="0" collapsed="false">
      <c r="A1892" s="1" t="n">
        <v>2</v>
      </c>
      <c r="B1892" s="2" t="s">
        <v>266</v>
      </c>
      <c r="F1892" s="3" t="n">
        <v>1990</v>
      </c>
      <c r="G1892" s="11" t="s">
        <v>266</v>
      </c>
      <c r="H1892" s="3" t="s">
        <v>22</v>
      </c>
      <c r="I1892" s="2" t="s">
        <v>441</v>
      </c>
      <c r="J1892" s="3" t="n">
        <v>44</v>
      </c>
      <c r="K1892" s="3" t="s">
        <v>22</v>
      </c>
      <c r="L1892" s="3" t="n">
        <v>6</v>
      </c>
      <c r="O1892" s="3"/>
      <c r="P1892" s="3" t="n">
        <v>1</v>
      </c>
      <c r="Q1892" s="4" t="s">
        <v>266</v>
      </c>
      <c r="R1892" s="3" t="n">
        <v>3</v>
      </c>
      <c r="S1892" s="3" t="n">
        <v>3</v>
      </c>
      <c r="T1892" s="3" t="n">
        <v>0</v>
      </c>
      <c r="U1892" s="3" t="n">
        <v>0</v>
      </c>
      <c r="V1892" s="29" t="n">
        <v>40</v>
      </c>
      <c r="W1892" s="3" t="s">
        <v>22</v>
      </c>
      <c r="X1892" s="4" t="n">
        <v>18</v>
      </c>
      <c r="Y1892" s="30" t="n">
        <v>6</v>
      </c>
    </row>
    <row r="1893" customFormat="false" ht="15" hidden="false" customHeight="false" outlineLevel="0" collapsed="false">
      <c r="A1893" s="1" t="n">
        <v>3</v>
      </c>
      <c r="B1893" s="2" t="s">
        <v>540</v>
      </c>
      <c r="F1893" s="3" t="n">
        <v>1990</v>
      </c>
      <c r="G1893" s="2" t="s">
        <v>441</v>
      </c>
      <c r="H1893" s="3" t="s">
        <v>22</v>
      </c>
      <c r="I1893" s="2" t="s">
        <v>266</v>
      </c>
      <c r="J1893" s="3" t="s">
        <v>47</v>
      </c>
      <c r="O1893" s="3"/>
      <c r="P1893" s="3" t="n">
        <v>2</v>
      </c>
      <c r="Q1893" s="4" t="s">
        <v>528</v>
      </c>
      <c r="R1893" s="3" t="n">
        <v>4</v>
      </c>
      <c r="S1893" s="3" t="n">
        <v>2</v>
      </c>
      <c r="T1893" s="3" t="n">
        <v>0</v>
      </c>
      <c r="U1893" s="3" t="n">
        <v>2</v>
      </c>
      <c r="V1893" s="29" t="n">
        <v>36</v>
      </c>
      <c r="W1893" s="3" t="s">
        <v>22</v>
      </c>
      <c r="X1893" s="4" t="n">
        <v>36</v>
      </c>
      <c r="Y1893" s="30" t="n">
        <v>4</v>
      </c>
    </row>
    <row r="1894" customFormat="false" ht="15" hidden="false" customHeight="false" outlineLevel="0" collapsed="false">
      <c r="A1894" s="1" t="n">
        <v>4</v>
      </c>
      <c r="B1894" s="2" t="s">
        <v>528</v>
      </c>
      <c r="G1894" s="11"/>
      <c r="I1894" s="2"/>
      <c r="O1894" s="3"/>
      <c r="P1894" s="3" t="n">
        <v>3</v>
      </c>
      <c r="Q1894" s="4" t="s">
        <v>541</v>
      </c>
      <c r="R1894" s="3" t="n">
        <v>3</v>
      </c>
      <c r="S1894" s="3" t="n">
        <v>0</v>
      </c>
      <c r="T1894" s="3" t="n">
        <v>0</v>
      </c>
      <c r="U1894" s="3" t="n">
        <v>3</v>
      </c>
      <c r="V1894" s="29" t="n">
        <v>15</v>
      </c>
      <c r="W1894" s="3" t="s">
        <v>22</v>
      </c>
      <c r="X1894" s="4" t="n">
        <v>37</v>
      </c>
      <c r="Y1894" s="30" t="n">
        <v>0</v>
      </c>
    </row>
    <row r="1895" customFormat="false" ht="15" hidden="false" customHeight="false" outlineLevel="0" collapsed="false">
      <c r="A1895" s="1" t="n">
        <v>5</v>
      </c>
      <c r="B1895" s="2" t="s">
        <v>237</v>
      </c>
      <c r="F1895" s="3" t="n">
        <v>1990</v>
      </c>
      <c r="G1895" s="2" t="s">
        <v>437</v>
      </c>
      <c r="H1895" s="3" t="s">
        <v>22</v>
      </c>
      <c r="I1895" s="2" t="s">
        <v>528</v>
      </c>
      <c r="J1895" s="3" t="n">
        <v>7</v>
      </c>
      <c r="K1895" s="3" t="s">
        <v>22</v>
      </c>
      <c r="L1895" s="3" t="n">
        <v>10</v>
      </c>
      <c r="O1895" s="3"/>
      <c r="Q1895" s="4"/>
    </row>
    <row r="1896" customFormat="false" ht="15" hidden="false" customHeight="false" outlineLevel="0" collapsed="false">
      <c r="B1896" s="2" t="s">
        <v>64</v>
      </c>
      <c r="F1896" s="3" t="n">
        <v>1990</v>
      </c>
      <c r="G1896" s="11" t="s">
        <v>528</v>
      </c>
      <c r="H1896" s="3" t="s">
        <v>22</v>
      </c>
      <c r="I1896" s="2" t="s">
        <v>437</v>
      </c>
      <c r="J1896" s="3" t="n">
        <v>16</v>
      </c>
      <c r="K1896" s="3" t="s">
        <v>22</v>
      </c>
      <c r="L1896" s="3" t="n">
        <v>0</v>
      </c>
      <c r="O1896" s="3"/>
      <c r="Q1896" s="22" t="s">
        <v>486</v>
      </c>
    </row>
    <row r="1897" customFormat="false" ht="15" hidden="false" customHeight="false" outlineLevel="0" collapsed="false">
      <c r="B1897" s="2" t="s">
        <v>441</v>
      </c>
      <c r="G1897" s="2"/>
      <c r="I1897" s="11"/>
      <c r="O1897" s="3"/>
      <c r="P1897" s="3" t="n">
        <v>1</v>
      </c>
      <c r="Q1897" s="4" t="s">
        <v>540</v>
      </c>
      <c r="R1897" s="3" t="n">
        <v>6</v>
      </c>
      <c r="S1897" s="3" t="n">
        <v>6</v>
      </c>
      <c r="T1897" s="3" t="n">
        <v>0</v>
      </c>
      <c r="U1897" s="3" t="n">
        <v>0</v>
      </c>
      <c r="V1897" s="29" t="n">
        <v>86</v>
      </c>
      <c r="W1897" s="3" t="s">
        <v>22</v>
      </c>
      <c r="X1897" s="4" t="n">
        <v>29</v>
      </c>
      <c r="Y1897" s="30" t="n">
        <v>12</v>
      </c>
    </row>
    <row r="1898" customFormat="false" ht="15" hidden="false" customHeight="false" outlineLevel="0" collapsed="false">
      <c r="B1898" s="2" t="s">
        <v>437</v>
      </c>
      <c r="F1898" s="3" t="n">
        <v>1990</v>
      </c>
      <c r="G1898" s="11" t="s">
        <v>540</v>
      </c>
      <c r="H1898" s="3" t="s">
        <v>22</v>
      </c>
      <c r="I1898" s="2" t="s">
        <v>64</v>
      </c>
      <c r="J1898" s="3" t="n">
        <v>32</v>
      </c>
      <c r="K1898" s="3" t="s">
        <v>22</v>
      </c>
      <c r="L1898" s="3" t="n">
        <v>8</v>
      </c>
      <c r="O1898" s="3"/>
      <c r="P1898" s="3" t="n">
        <v>2</v>
      </c>
      <c r="Q1898" s="4" t="s">
        <v>237</v>
      </c>
      <c r="R1898" s="3" t="n">
        <v>6</v>
      </c>
      <c r="S1898" s="3" t="n">
        <v>4</v>
      </c>
      <c r="T1898" s="3" t="n">
        <v>0</v>
      </c>
      <c r="U1898" s="3" t="n">
        <v>2</v>
      </c>
      <c r="V1898" s="29" t="n">
        <v>95</v>
      </c>
      <c r="W1898" s="3" t="s">
        <v>22</v>
      </c>
      <c r="X1898" s="4" t="n">
        <v>69</v>
      </c>
      <c r="Y1898" s="30" t="n">
        <v>8</v>
      </c>
    </row>
    <row r="1899" customFormat="false" ht="15" hidden="false" customHeight="false" outlineLevel="0" collapsed="false">
      <c r="A1899" s="1" t="n">
        <v>9</v>
      </c>
      <c r="B1899" s="2" t="s">
        <v>448</v>
      </c>
      <c r="F1899" s="3" t="n">
        <v>1990</v>
      </c>
      <c r="G1899" s="2" t="s">
        <v>64</v>
      </c>
      <c r="H1899" s="3" t="s">
        <v>22</v>
      </c>
      <c r="I1899" s="2" t="s">
        <v>540</v>
      </c>
      <c r="J1899" s="3" t="n">
        <v>9</v>
      </c>
      <c r="K1899" s="3" t="s">
        <v>22</v>
      </c>
      <c r="L1899" s="3" t="n">
        <v>30</v>
      </c>
      <c r="O1899" s="3"/>
      <c r="P1899" s="3" t="n">
        <v>3</v>
      </c>
      <c r="Q1899" s="4" t="s">
        <v>364</v>
      </c>
      <c r="R1899" s="3" t="n">
        <v>6</v>
      </c>
      <c r="S1899" s="3" t="n">
        <v>2</v>
      </c>
      <c r="T1899" s="3" t="n">
        <v>0</v>
      </c>
      <c r="U1899" s="3" t="n">
        <v>4</v>
      </c>
      <c r="V1899" s="29" t="n">
        <v>45</v>
      </c>
      <c r="W1899" s="3" t="s">
        <v>22</v>
      </c>
      <c r="X1899" s="4" t="n">
        <v>78</v>
      </c>
      <c r="Y1899" s="30" t="n">
        <v>4</v>
      </c>
    </row>
    <row r="1900" customFormat="false" ht="15" hidden="false" customHeight="false" outlineLevel="0" collapsed="false">
      <c r="B1900" s="2" t="s">
        <v>173</v>
      </c>
      <c r="G1900" s="2"/>
      <c r="I1900" s="11"/>
      <c r="O1900" s="3"/>
      <c r="P1900" s="3" t="n">
        <v>4</v>
      </c>
      <c r="Q1900" s="4" t="s">
        <v>542</v>
      </c>
      <c r="R1900" s="3" t="n">
        <v>6</v>
      </c>
      <c r="S1900" s="3" t="n">
        <v>0</v>
      </c>
      <c r="T1900" s="3" t="n">
        <v>0</v>
      </c>
      <c r="U1900" s="3" t="n">
        <v>6</v>
      </c>
      <c r="V1900" s="29" t="n">
        <v>39</v>
      </c>
      <c r="W1900" s="3" t="s">
        <v>22</v>
      </c>
      <c r="X1900" s="4" t="n">
        <v>89</v>
      </c>
      <c r="Y1900" s="30" t="n">
        <v>0</v>
      </c>
    </row>
    <row r="1901" customFormat="false" ht="15" hidden="false" customHeight="false" outlineLevel="0" collapsed="false">
      <c r="B1901" s="2" t="s">
        <v>364</v>
      </c>
      <c r="F1901" s="3" t="n">
        <v>1990</v>
      </c>
      <c r="G1901" s="11" t="s">
        <v>118</v>
      </c>
      <c r="H1901" s="3" t="s">
        <v>22</v>
      </c>
      <c r="I1901" s="2" t="s">
        <v>237</v>
      </c>
      <c r="J1901" s="3" t="n">
        <v>11</v>
      </c>
      <c r="K1901" s="3" t="s">
        <v>22</v>
      </c>
      <c r="L1901" s="3" t="n">
        <v>2</v>
      </c>
      <c r="O1901" s="3"/>
      <c r="Q1901" s="4"/>
    </row>
    <row r="1902" customFormat="false" ht="15" hidden="false" customHeight="false" outlineLevel="0" collapsed="false">
      <c r="B1902" s="2" t="s">
        <v>541</v>
      </c>
      <c r="F1902" s="3" t="n">
        <v>1990</v>
      </c>
      <c r="G1902" s="2" t="s">
        <v>237</v>
      </c>
      <c r="H1902" s="3" t="s">
        <v>22</v>
      </c>
      <c r="I1902" s="2" t="s">
        <v>118</v>
      </c>
      <c r="J1902" s="3" t="n">
        <v>7</v>
      </c>
      <c r="K1902" s="3" t="s">
        <v>22</v>
      </c>
      <c r="L1902" s="3" t="n">
        <v>13</v>
      </c>
      <c r="O1902" s="3"/>
      <c r="Q1902" s="22" t="s">
        <v>509</v>
      </c>
    </row>
    <row r="1903" customFormat="false" ht="15" hidden="false" customHeight="false" outlineLevel="0" collapsed="false">
      <c r="A1903" s="1" t="n">
        <v>13</v>
      </c>
      <c r="B1903" s="2" t="s">
        <v>217</v>
      </c>
      <c r="G1903" s="11"/>
      <c r="I1903" s="2"/>
      <c r="O1903" s="3"/>
      <c r="P1903" s="3" t="n">
        <v>1</v>
      </c>
      <c r="Q1903" s="4" t="s">
        <v>118</v>
      </c>
      <c r="R1903" s="3" t="n">
        <v>6</v>
      </c>
      <c r="S1903" s="3" t="n">
        <v>5</v>
      </c>
      <c r="T1903" s="3" t="n">
        <v>1</v>
      </c>
      <c r="U1903" s="3" t="n">
        <v>0</v>
      </c>
      <c r="V1903" s="29" t="n">
        <v>77</v>
      </c>
      <c r="W1903" s="3" t="s">
        <v>22</v>
      </c>
      <c r="X1903" s="4" t="n">
        <v>19</v>
      </c>
      <c r="Y1903" s="30" t="n">
        <v>11</v>
      </c>
    </row>
    <row r="1904" customFormat="false" ht="15" hidden="false" customHeight="false" outlineLevel="0" collapsed="false">
      <c r="B1904" s="2" t="s">
        <v>294</v>
      </c>
      <c r="G1904" s="11" t="s">
        <v>29</v>
      </c>
      <c r="I1904" s="2"/>
      <c r="O1904" s="3"/>
      <c r="P1904" s="3" t="n">
        <v>2</v>
      </c>
      <c r="Q1904" s="4" t="s">
        <v>64</v>
      </c>
      <c r="R1904" s="3" t="n">
        <v>6</v>
      </c>
      <c r="S1904" s="3" t="n">
        <v>3</v>
      </c>
      <c r="T1904" s="3" t="n">
        <v>0</v>
      </c>
      <c r="U1904" s="3" t="n">
        <v>3</v>
      </c>
      <c r="V1904" s="29" t="n">
        <v>42</v>
      </c>
      <c r="W1904" s="3" t="s">
        <v>22</v>
      </c>
      <c r="X1904" s="4" t="n">
        <v>52</v>
      </c>
      <c r="Y1904" s="30" t="n">
        <v>6</v>
      </c>
    </row>
    <row r="1905" customFormat="false" ht="15" hidden="false" customHeight="false" outlineLevel="0" collapsed="false">
      <c r="B1905" s="2" t="s">
        <v>21</v>
      </c>
      <c r="F1905" s="3" t="n">
        <v>1990</v>
      </c>
      <c r="G1905" s="2" t="s">
        <v>540</v>
      </c>
      <c r="H1905" s="3" t="s">
        <v>22</v>
      </c>
      <c r="I1905" s="2" t="s">
        <v>266</v>
      </c>
      <c r="J1905" s="3" t="n">
        <v>2</v>
      </c>
      <c r="K1905" s="3" t="s">
        <v>22</v>
      </c>
      <c r="L1905" s="3" t="n">
        <v>8</v>
      </c>
      <c r="O1905" s="3"/>
      <c r="P1905" s="3" t="n">
        <v>3</v>
      </c>
      <c r="Q1905" s="4" t="s">
        <v>448</v>
      </c>
      <c r="R1905" s="3" t="n">
        <v>6</v>
      </c>
      <c r="S1905" s="3" t="n">
        <v>2</v>
      </c>
      <c r="T1905" s="3" t="n">
        <v>0</v>
      </c>
      <c r="U1905" s="3" t="n">
        <v>4</v>
      </c>
      <c r="V1905" s="29" t="n">
        <v>54</v>
      </c>
      <c r="W1905" s="3" t="s">
        <v>22</v>
      </c>
      <c r="X1905" s="4" t="n">
        <v>77</v>
      </c>
      <c r="Y1905" s="30" t="n">
        <v>4</v>
      </c>
    </row>
    <row r="1906" customFormat="false" ht="15" hidden="false" customHeight="false" outlineLevel="0" collapsed="false">
      <c r="A1906" s="1" t="n">
        <v>16</v>
      </c>
      <c r="B1906" s="2" t="s">
        <v>543</v>
      </c>
      <c r="F1906" s="3" t="n">
        <v>1990</v>
      </c>
      <c r="G1906" s="11" t="s">
        <v>266</v>
      </c>
      <c r="H1906" s="3" t="s">
        <v>22</v>
      </c>
      <c r="I1906" s="2" t="s">
        <v>540</v>
      </c>
      <c r="J1906" s="3" t="n">
        <v>11</v>
      </c>
      <c r="K1906" s="3" t="s">
        <v>22</v>
      </c>
      <c r="L1906" s="3" t="n">
        <v>4</v>
      </c>
      <c r="O1906" s="3"/>
      <c r="P1906" s="3" t="n">
        <v>4</v>
      </c>
      <c r="Q1906" s="4" t="s">
        <v>21</v>
      </c>
      <c r="R1906" s="3" t="n">
        <v>6</v>
      </c>
      <c r="S1906" s="3" t="n">
        <v>1</v>
      </c>
      <c r="T1906" s="3" t="n">
        <v>1</v>
      </c>
      <c r="U1906" s="3" t="n">
        <v>4</v>
      </c>
      <c r="V1906" s="29" t="n">
        <v>37</v>
      </c>
      <c r="W1906" s="3" t="s">
        <v>22</v>
      </c>
      <c r="X1906" s="4" t="n">
        <v>62</v>
      </c>
      <c r="Y1906" s="30" t="n">
        <v>3</v>
      </c>
    </row>
    <row r="1907" customFormat="false" ht="15" hidden="false" customHeight="false" outlineLevel="0" collapsed="false">
      <c r="G1907" s="11"/>
      <c r="I1907" s="2"/>
      <c r="O1907" s="3"/>
      <c r="Q1907" s="4"/>
    </row>
    <row r="1908" customFormat="false" ht="15" hidden="false" customHeight="false" outlineLevel="0" collapsed="false">
      <c r="F1908" s="3" t="n">
        <v>1990</v>
      </c>
      <c r="G1908" s="2" t="s">
        <v>528</v>
      </c>
      <c r="H1908" s="3" t="s">
        <v>22</v>
      </c>
      <c r="I1908" s="2" t="s">
        <v>118</v>
      </c>
      <c r="J1908" s="3" t="n">
        <v>6</v>
      </c>
      <c r="K1908" s="3" t="s">
        <v>22</v>
      </c>
      <c r="L1908" s="3" t="n">
        <v>6</v>
      </c>
      <c r="O1908" s="3"/>
      <c r="Q1908" s="22" t="s">
        <v>511</v>
      </c>
    </row>
    <row r="1909" customFormat="false" ht="15" hidden="false" customHeight="false" outlineLevel="0" collapsed="false">
      <c r="A1909" s="11"/>
      <c r="F1909" s="3" t="n">
        <v>1990</v>
      </c>
      <c r="G1909" s="11" t="s">
        <v>118</v>
      </c>
      <c r="H1909" s="3" t="s">
        <v>22</v>
      </c>
      <c r="I1909" s="2" t="s">
        <v>528</v>
      </c>
      <c r="J1909" s="3" t="n">
        <v>24</v>
      </c>
      <c r="K1909" s="3" t="s">
        <v>22</v>
      </c>
      <c r="L1909" s="3" t="n">
        <v>16</v>
      </c>
      <c r="O1909" s="3"/>
      <c r="P1909" s="3" t="n">
        <v>1</v>
      </c>
      <c r="Q1909" s="4" t="s">
        <v>437</v>
      </c>
      <c r="R1909" s="3" t="n">
        <v>8</v>
      </c>
      <c r="S1909" s="3" t="n">
        <v>6</v>
      </c>
      <c r="T1909" s="3" t="n">
        <v>0</v>
      </c>
      <c r="U1909" s="3" t="n">
        <v>2</v>
      </c>
      <c r="V1909" s="29" t="n">
        <v>85</v>
      </c>
      <c r="W1909" s="3" t="s">
        <v>22</v>
      </c>
      <c r="X1909" s="4" t="n">
        <v>59</v>
      </c>
      <c r="Y1909" s="30" t="n">
        <v>12</v>
      </c>
    </row>
    <row r="1910" customFormat="false" ht="15" hidden="false" customHeight="false" outlineLevel="0" collapsed="false">
      <c r="A1910" s="11"/>
      <c r="G1910" s="2"/>
      <c r="I1910" s="2"/>
      <c r="O1910" s="3"/>
      <c r="P1910" s="3" t="n">
        <v>2</v>
      </c>
      <c r="Q1910" s="4" t="s">
        <v>441</v>
      </c>
      <c r="R1910" s="3" t="n">
        <v>7</v>
      </c>
      <c r="S1910" s="3" t="n">
        <v>5</v>
      </c>
      <c r="T1910" s="3" t="n">
        <v>1</v>
      </c>
      <c r="U1910" s="3" t="n">
        <v>1</v>
      </c>
      <c r="V1910" s="29" t="n">
        <v>83</v>
      </c>
      <c r="W1910" s="3" t="s">
        <v>22</v>
      </c>
      <c r="X1910" s="4" t="n">
        <v>41</v>
      </c>
      <c r="Y1910" s="30" t="n">
        <v>11</v>
      </c>
    </row>
    <row r="1911" customFormat="false" ht="15" hidden="false" customHeight="false" outlineLevel="0" collapsed="false">
      <c r="A1911" s="11"/>
      <c r="G1911" s="11" t="s">
        <v>479</v>
      </c>
      <c r="O1911" s="3"/>
      <c r="P1911" s="3" t="n">
        <v>3</v>
      </c>
      <c r="Q1911" s="4" t="s">
        <v>173</v>
      </c>
      <c r="R1911" s="3" t="n">
        <v>7</v>
      </c>
      <c r="S1911" s="3" t="n">
        <v>4</v>
      </c>
      <c r="T1911" s="3" t="n">
        <v>0</v>
      </c>
      <c r="U1911" s="3" t="n">
        <v>3</v>
      </c>
      <c r="V1911" s="29" t="n">
        <v>55</v>
      </c>
      <c r="W1911" s="3" t="s">
        <v>22</v>
      </c>
      <c r="X1911" s="4" t="n">
        <v>50</v>
      </c>
      <c r="Y1911" s="30" t="n">
        <v>8</v>
      </c>
    </row>
    <row r="1912" customFormat="false" ht="15" hidden="false" customHeight="false" outlineLevel="0" collapsed="false">
      <c r="A1912" s="11"/>
      <c r="F1912" s="3" t="n">
        <v>1990</v>
      </c>
      <c r="G1912" s="11" t="s">
        <v>540</v>
      </c>
      <c r="H1912" s="3" t="s">
        <v>22</v>
      </c>
      <c r="I1912" s="2" t="s">
        <v>528</v>
      </c>
      <c r="J1912" s="3" t="n">
        <v>9</v>
      </c>
      <c r="K1912" s="3" t="s">
        <v>22</v>
      </c>
      <c r="L1912" s="3" t="n">
        <v>3</v>
      </c>
      <c r="O1912" s="3"/>
      <c r="P1912" s="3" t="n">
        <v>4</v>
      </c>
      <c r="Q1912" s="4" t="s">
        <v>217</v>
      </c>
      <c r="R1912" s="3" t="n">
        <v>8</v>
      </c>
      <c r="S1912" s="3" t="n">
        <v>3</v>
      </c>
      <c r="T1912" s="3" t="n">
        <v>0</v>
      </c>
      <c r="U1912" s="3" t="n">
        <v>5</v>
      </c>
      <c r="V1912" s="29" t="n">
        <v>74</v>
      </c>
      <c r="W1912" s="3" t="s">
        <v>22</v>
      </c>
      <c r="X1912" s="4" t="n">
        <v>59</v>
      </c>
      <c r="Y1912" s="30" t="n">
        <v>6</v>
      </c>
    </row>
    <row r="1913" customFormat="false" ht="15" hidden="false" customHeight="false" outlineLevel="0" collapsed="false">
      <c r="A1913" s="11"/>
      <c r="F1913" s="3" t="n">
        <v>1990</v>
      </c>
      <c r="G1913" s="2" t="s">
        <v>528</v>
      </c>
      <c r="H1913" s="3" t="s">
        <v>22</v>
      </c>
      <c r="I1913" s="2" t="s">
        <v>540</v>
      </c>
      <c r="J1913" s="3" t="n">
        <v>5</v>
      </c>
      <c r="K1913" s="3" t="s">
        <v>22</v>
      </c>
      <c r="L1913" s="3" t="n">
        <v>1</v>
      </c>
      <c r="O1913" s="3"/>
      <c r="P1913" s="3" t="n">
        <v>5</v>
      </c>
      <c r="Q1913" s="4" t="s">
        <v>544</v>
      </c>
      <c r="R1913" s="3" t="n">
        <v>8</v>
      </c>
      <c r="S1913" s="3" t="n">
        <v>0</v>
      </c>
      <c r="T1913" s="3" t="n">
        <v>1</v>
      </c>
      <c r="U1913" s="3" t="n">
        <v>7</v>
      </c>
      <c r="V1913" s="29" t="n">
        <v>39</v>
      </c>
      <c r="W1913" s="3" t="s">
        <v>22</v>
      </c>
      <c r="X1913" s="4" t="n">
        <v>127</v>
      </c>
      <c r="Y1913" s="30" t="n">
        <v>1</v>
      </c>
    </row>
    <row r="1914" customFormat="false" ht="15" hidden="false" customHeight="false" outlineLevel="0" collapsed="false">
      <c r="A1914" s="11"/>
      <c r="G1914" s="2" t="s">
        <v>545</v>
      </c>
      <c r="I1914" s="2"/>
      <c r="O1914" s="3"/>
      <c r="Q1914" s="4"/>
      <c r="Y1914" s="1"/>
    </row>
    <row r="1915" customFormat="false" ht="15" hidden="false" customHeight="false" outlineLevel="0" collapsed="false">
      <c r="A1915" s="11"/>
      <c r="G1915" s="2"/>
      <c r="I1915" s="2"/>
      <c r="O1915" s="3"/>
      <c r="Q1915" s="4"/>
    </row>
    <row r="1916" customFormat="false" ht="15" hidden="false" customHeight="false" outlineLevel="0" collapsed="false">
      <c r="A1916" s="11"/>
      <c r="G1916" s="11" t="s">
        <v>221</v>
      </c>
      <c r="O1916" s="3"/>
      <c r="Q1916" s="4"/>
    </row>
    <row r="1917" customFormat="false" ht="15" hidden="false" customHeight="false" outlineLevel="0" collapsed="false">
      <c r="F1917" s="3" t="n">
        <v>1990</v>
      </c>
      <c r="G1917" s="2" t="s">
        <v>118</v>
      </c>
      <c r="H1917" s="3" t="s">
        <v>22</v>
      </c>
      <c r="I1917" s="2" t="s">
        <v>266</v>
      </c>
      <c r="J1917" s="3" t="n">
        <v>4</v>
      </c>
      <c r="K1917" s="3" t="s">
        <v>22</v>
      </c>
      <c r="L1917" s="3" t="n">
        <v>8</v>
      </c>
      <c r="O1917" s="3"/>
      <c r="Q1917" s="4"/>
    </row>
    <row r="1918" customFormat="false" ht="15" hidden="false" customHeight="false" outlineLevel="0" collapsed="false">
      <c r="F1918" s="3" t="n">
        <v>1990</v>
      </c>
      <c r="G1918" s="2" t="s">
        <v>266</v>
      </c>
      <c r="H1918" s="3" t="s">
        <v>22</v>
      </c>
      <c r="I1918" s="11" t="s">
        <v>118</v>
      </c>
      <c r="J1918" s="3" t="n">
        <v>3</v>
      </c>
      <c r="K1918" s="3" t="s">
        <v>22</v>
      </c>
      <c r="L1918" s="3" t="n">
        <v>10</v>
      </c>
      <c r="O1918" s="3"/>
      <c r="Q1918" s="4"/>
    </row>
    <row r="1919" customFormat="false" ht="15" hidden="false" customHeight="false" outlineLevel="0" collapsed="false">
      <c r="A1919" s="11"/>
      <c r="G1919" s="2" t="s">
        <v>546</v>
      </c>
      <c r="I1919" s="11"/>
      <c r="O1919" s="3"/>
      <c r="Q1919" s="4"/>
    </row>
    <row r="1920" customFormat="false" ht="15" hidden="false" customHeight="false" outlineLevel="0" collapsed="false">
      <c r="A1920" s="11"/>
      <c r="G1920" s="2"/>
      <c r="I1920" s="11"/>
      <c r="O1920" s="3"/>
      <c r="Q1920" s="4"/>
    </row>
    <row r="1921" customFormat="false" ht="15" hidden="false" customHeight="false" outlineLevel="0" collapsed="false">
      <c r="A1921" s="11"/>
      <c r="G1921" s="2"/>
      <c r="I1921" s="11"/>
      <c r="O1921" s="3"/>
      <c r="Q1921" s="4"/>
    </row>
    <row r="1922" customFormat="false" ht="15" hidden="false" customHeight="false" outlineLevel="0" collapsed="false">
      <c r="A1922" s="13"/>
      <c r="B1922" s="14" t="s">
        <v>547</v>
      </c>
      <c r="C1922" s="15"/>
      <c r="D1922" s="15"/>
      <c r="E1922" s="15"/>
      <c r="F1922" s="15"/>
      <c r="G1922" s="14" t="s">
        <v>548</v>
      </c>
      <c r="H1922" s="25"/>
      <c r="I1922" s="25"/>
      <c r="J1922" s="15"/>
      <c r="K1922" s="15"/>
      <c r="L1922" s="15"/>
      <c r="M1922" s="17"/>
      <c r="N1922" s="15"/>
      <c r="O1922" s="17"/>
      <c r="Q1922" s="4"/>
    </row>
    <row r="1923" customFormat="false" ht="15" hidden="false" customHeight="false" outlineLevel="0" collapsed="false">
      <c r="A1923" s="1" t="n">
        <v>1</v>
      </c>
      <c r="B1923" s="2" t="s">
        <v>266</v>
      </c>
      <c r="G1923" s="11" t="s">
        <v>55</v>
      </c>
      <c r="O1923" s="3"/>
      <c r="Q1923" s="22" t="s">
        <v>486</v>
      </c>
    </row>
    <row r="1924" customFormat="false" ht="15" hidden="false" customHeight="false" outlineLevel="0" collapsed="false">
      <c r="A1924" s="1" t="n">
        <v>2</v>
      </c>
      <c r="B1924" s="2" t="s">
        <v>528</v>
      </c>
      <c r="F1924" s="3" t="n">
        <v>1991</v>
      </c>
      <c r="G1924" s="2" t="s">
        <v>64</v>
      </c>
      <c r="H1924" s="3" t="s">
        <v>22</v>
      </c>
      <c r="I1924" s="11" t="s">
        <v>448</v>
      </c>
      <c r="J1924" s="3" t="n">
        <v>8</v>
      </c>
      <c r="K1924" s="3" t="s">
        <v>22</v>
      </c>
      <c r="L1924" s="3" t="n">
        <v>9</v>
      </c>
      <c r="O1924" s="3"/>
      <c r="P1924" s="3" t="n">
        <v>1</v>
      </c>
      <c r="Q1924" s="4" t="s">
        <v>528</v>
      </c>
      <c r="R1924" s="3" t="n">
        <v>6</v>
      </c>
      <c r="S1924" s="3" t="n">
        <v>4</v>
      </c>
      <c r="T1924" s="3" t="n">
        <v>1</v>
      </c>
      <c r="U1924" s="3" t="n">
        <v>1</v>
      </c>
      <c r="V1924" s="29" t="n">
        <v>55</v>
      </c>
      <c r="W1924" s="3" t="s">
        <v>22</v>
      </c>
      <c r="X1924" s="4" t="n">
        <v>45</v>
      </c>
      <c r="Y1924" s="30" t="n">
        <v>9</v>
      </c>
    </row>
    <row r="1925" customFormat="false" ht="15" hidden="false" customHeight="false" outlineLevel="0" collapsed="false">
      <c r="A1925" s="1" t="n">
        <v>3</v>
      </c>
      <c r="B1925" s="2" t="s">
        <v>237</v>
      </c>
      <c r="G1925" s="11"/>
      <c r="I1925" s="2"/>
      <c r="O1925" s="3"/>
      <c r="P1925" s="3" t="n">
        <v>2</v>
      </c>
      <c r="Q1925" s="4" t="s">
        <v>64</v>
      </c>
      <c r="R1925" s="3" t="n">
        <v>6</v>
      </c>
      <c r="S1925" s="3" t="n">
        <v>3</v>
      </c>
      <c r="T1925" s="3" t="n">
        <v>0</v>
      </c>
      <c r="U1925" s="3" t="n">
        <v>3</v>
      </c>
      <c r="V1925" s="29" t="n">
        <v>52</v>
      </c>
      <c r="W1925" s="3" t="s">
        <v>22</v>
      </c>
      <c r="X1925" s="4" t="n">
        <v>49</v>
      </c>
      <c r="Y1925" s="30" t="n">
        <v>6</v>
      </c>
    </row>
    <row r="1926" customFormat="false" ht="15" hidden="false" customHeight="false" outlineLevel="0" collapsed="false">
      <c r="A1926" s="1" t="n">
        <v>4</v>
      </c>
      <c r="B1926" s="2" t="s">
        <v>448</v>
      </c>
      <c r="F1926" s="3" t="n">
        <v>1991</v>
      </c>
      <c r="G1926" s="2" t="s">
        <v>173</v>
      </c>
      <c r="H1926" s="3" t="s">
        <v>22</v>
      </c>
      <c r="I1926" s="11" t="s">
        <v>266</v>
      </c>
      <c r="J1926" s="3" t="n">
        <v>7</v>
      </c>
      <c r="K1926" s="3" t="s">
        <v>22</v>
      </c>
      <c r="L1926" s="3" t="n">
        <v>19</v>
      </c>
      <c r="O1926" s="3"/>
      <c r="P1926" s="3" t="n">
        <v>3</v>
      </c>
      <c r="Q1926" s="4" t="s">
        <v>266</v>
      </c>
      <c r="R1926" s="3" t="n">
        <v>6</v>
      </c>
      <c r="S1926" s="3" t="n">
        <v>2</v>
      </c>
      <c r="T1926" s="3" t="n">
        <v>1</v>
      </c>
      <c r="U1926" s="3" t="n">
        <v>3</v>
      </c>
      <c r="V1926" s="29" t="n">
        <v>53</v>
      </c>
      <c r="W1926" s="3" t="s">
        <v>22</v>
      </c>
      <c r="X1926" s="4" t="n">
        <v>47</v>
      </c>
      <c r="Y1926" s="30" t="n">
        <v>5</v>
      </c>
    </row>
    <row r="1927" customFormat="false" ht="15" hidden="false" customHeight="false" outlineLevel="0" collapsed="false">
      <c r="A1927" s="1" t="n">
        <v>5</v>
      </c>
      <c r="B1927" s="2" t="s">
        <v>173</v>
      </c>
      <c r="G1927" s="11"/>
      <c r="I1927" s="2"/>
      <c r="O1927" s="3"/>
      <c r="P1927" s="3" t="n">
        <v>4</v>
      </c>
      <c r="Q1927" s="4" t="s">
        <v>540</v>
      </c>
      <c r="R1927" s="3" t="n">
        <v>6</v>
      </c>
      <c r="S1927" s="3" t="n">
        <v>1</v>
      </c>
      <c r="T1927" s="3" t="n">
        <v>2</v>
      </c>
      <c r="U1927" s="3" t="n">
        <v>3</v>
      </c>
      <c r="V1927" s="29" t="n">
        <v>37</v>
      </c>
      <c r="W1927" s="3" t="s">
        <v>22</v>
      </c>
      <c r="X1927" s="4" t="n">
        <v>56</v>
      </c>
      <c r="Y1927" s="30" t="n">
        <v>4</v>
      </c>
    </row>
    <row r="1928" customFormat="false" ht="15" hidden="false" customHeight="false" outlineLevel="0" collapsed="false">
      <c r="B1928" s="2" t="s">
        <v>64</v>
      </c>
      <c r="G1928" s="11" t="s">
        <v>29</v>
      </c>
      <c r="I1928" s="2"/>
      <c r="O1928" s="3"/>
      <c r="Q1928" s="4"/>
    </row>
    <row r="1929" customFormat="false" ht="15" hidden="false" customHeight="false" outlineLevel="0" collapsed="false">
      <c r="A1929" s="1" t="n">
        <v>7</v>
      </c>
      <c r="B1929" s="2" t="s">
        <v>540</v>
      </c>
      <c r="F1929" s="3" t="n">
        <v>1991</v>
      </c>
      <c r="G1929" s="2" t="s">
        <v>448</v>
      </c>
      <c r="H1929" s="3" t="s">
        <v>22</v>
      </c>
      <c r="I1929" s="2" t="s">
        <v>528</v>
      </c>
      <c r="J1929" s="3" t="n">
        <v>4</v>
      </c>
      <c r="K1929" s="3" t="s">
        <v>22</v>
      </c>
      <c r="L1929" s="3" t="n">
        <v>9</v>
      </c>
      <c r="O1929" s="3"/>
      <c r="Q1929" s="22" t="s">
        <v>511</v>
      </c>
    </row>
    <row r="1930" customFormat="false" ht="15" hidden="false" customHeight="false" outlineLevel="0" collapsed="false">
      <c r="B1930" s="2" t="s">
        <v>549</v>
      </c>
      <c r="F1930" s="3" t="n">
        <v>1991</v>
      </c>
      <c r="G1930" s="11" t="s">
        <v>528</v>
      </c>
      <c r="H1930" s="3" t="s">
        <v>22</v>
      </c>
      <c r="I1930" s="2" t="s">
        <v>448</v>
      </c>
      <c r="J1930" s="3" t="n">
        <v>14</v>
      </c>
      <c r="K1930" s="3" t="s">
        <v>22</v>
      </c>
      <c r="L1930" s="3" t="n">
        <v>6</v>
      </c>
      <c r="O1930" s="3"/>
      <c r="P1930" s="3" t="n">
        <v>1</v>
      </c>
      <c r="Q1930" s="4" t="s">
        <v>237</v>
      </c>
      <c r="R1930" s="3" t="n">
        <v>12</v>
      </c>
      <c r="S1930" s="3" t="n">
        <v>9</v>
      </c>
      <c r="T1930" s="3" t="n">
        <v>0</v>
      </c>
      <c r="U1930" s="3" t="n">
        <v>3</v>
      </c>
      <c r="V1930" s="29" t="n">
        <v>172</v>
      </c>
      <c r="W1930" s="3" t="s">
        <v>22</v>
      </c>
      <c r="X1930" s="4" t="n">
        <v>82</v>
      </c>
      <c r="Y1930" s="30" t="n">
        <v>18</v>
      </c>
    </row>
    <row r="1931" customFormat="false" ht="15" hidden="false" customHeight="false" outlineLevel="0" collapsed="false">
      <c r="A1931" s="1" t="n">
        <v>9</v>
      </c>
      <c r="B1931" s="2" t="s">
        <v>441</v>
      </c>
      <c r="G1931" s="11"/>
      <c r="I1931" s="2"/>
      <c r="O1931" s="3"/>
      <c r="P1931" s="3" t="n">
        <v>2</v>
      </c>
      <c r="Q1931" s="4" t="s">
        <v>173</v>
      </c>
      <c r="R1931" s="3" t="n">
        <v>12</v>
      </c>
      <c r="S1931" s="3" t="n">
        <v>8</v>
      </c>
      <c r="T1931" s="3" t="n">
        <v>1</v>
      </c>
      <c r="U1931" s="3" t="n">
        <v>3</v>
      </c>
      <c r="V1931" s="29" t="n">
        <v>121</v>
      </c>
      <c r="W1931" s="3" t="s">
        <v>22</v>
      </c>
      <c r="X1931" s="4" t="n">
        <v>64</v>
      </c>
      <c r="Y1931" s="30" t="n">
        <v>17</v>
      </c>
    </row>
    <row r="1932" customFormat="false" ht="15" hidden="false" customHeight="false" outlineLevel="0" collapsed="false">
      <c r="A1932" s="1" t="n">
        <v>10</v>
      </c>
      <c r="B1932" s="2" t="s">
        <v>550</v>
      </c>
      <c r="F1932" s="3" t="n">
        <v>1991</v>
      </c>
      <c r="G1932" s="11" t="s">
        <v>266</v>
      </c>
      <c r="H1932" s="3" t="s">
        <v>22</v>
      </c>
      <c r="I1932" s="2" t="s">
        <v>237</v>
      </c>
      <c r="J1932" s="3" t="n">
        <v>9</v>
      </c>
      <c r="K1932" s="3" t="s">
        <v>22</v>
      </c>
      <c r="L1932" s="3" t="n">
        <v>5</v>
      </c>
      <c r="O1932" s="3"/>
      <c r="P1932" s="3" t="n">
        <v>3</v>
      </c>
      <c r="Q1932" s="4" t="s">
        <v>448</v>
      </c>
      <c r="R1932" s="3" t="n">
        <v>12</v>
      </c>
      <c r="S1932" s="3" t="n">
        <v>7</v>
      </c>
      <c r="T1932" s="3" t="n">
        <v>0</v>
      </c>
      <c r="U1932" s="3" t="n">
        <v>5</v>
      </c>
      <c r="V1932" s="29" t="n">
        <v>120</v>
      </c>
      <c r="W1932" s="3" t="s">
        <v>22</v>
      </c>
      <c r="X1932" s="4" t="n">
        <v>109</v>
      </c>
      <c r="Y1932" s="30" t="n">
        <v>14</v>
      </c>
    </row>
    <row r="1933" customFormat="false" ht="15" hidden="false" customHeight="false" outlineLevel="0" collapsed="false">
      <c r="A1933" s="1" t="n">
        <v>11</v>
      </c>
      <c r="B1933" s="2" t="s">
        <v>543</v>
      </c>
      <c r="F1933" s="3" t="n">
        <v>1991</v>
      </c>
      <c r="G1933" s="2" t="s">
        <v>237</v>
      </c>
      <c r="H1933" s="3" t="s">
        <v>22</v>
      </c>
      <c r="I1933" s="2" t="s">
        <v>266</v>
      </c>
      <c r="J1933" s="3" t="n">
        <v>3</v>
      </c>
      <c r="K1933" s="3" t="s">
        <v>22</v>
      </c>
      <c r="L1933" s="3" t="n">
        <v>3</v>
      </c>
      <c r="O1933" s="3"/>
      <c r="P1933" s="3" t="n">
        <v>4</v>
      </c>
      <c r="Q1933" s="4" t="s">
        <v>549</v>
      </c>
      <c r="R1933" s="3" t="n">
        <v>12</v>
      </c>
      <c r="S1933" s="3" t="n">
        <v>7</v>
      </c>
      <c r="T1933" s="3" t="n">
        <v>0</v>
      </c>
      <c r="U1933" s="3" t="n">
        <v>5</v>
      </c>
      <c r="V1933" s="29" t="n">
        <v>99</v>
      </c>
      <c r="W1933" s="3" t="s">
        <v>22</v>
      </c>
      <c r="X1933" s="4" t="n">
        <v>95</v>
      </c>
      <c r="Y1933" s="30" t="n">
        <v>14</v>
      </c>
    </row>
    <row r="1934" customFormat="false" ht="15" hidden="false" customHeight="false" outlineLevel="0" collapsed="false">
      <c r="G1934" s="2"/>
      <c r="I1934" s="2"/>
      <c r="O1934" s="3"/>
      <c r="P1934" s="3" t="n">
        <v>5</v>
      </c>
      <c r="Q1934" s="4" t="s">
        <v>441</v>
      </c>
      <c r="R1934" s="3" t="n">
        <v>12</v>
      </c>
      <c r="S1934" s="3" t="n">
        <v>6</v>
      </c>
      <c r="T1934" s="3" t="n">
        <v>1</v>
      </c>
      <c r="U1934" s="3" t="n">
        <v>5</v>
      </c>
      <c r="V1934" s="29" t="n">
        <v>94</v>
      </c>
      <c r="W1934" s="3" t="s">
        <v>22</v>
      </c>
      <c r="X1934" s="4" t="n">
        <v>103</v>
      </c>
      <c r="Y1934" s="30" t="n">
        <v>13</v>
      </c>
    </row>
    <row r="1935" customFormat="false" ht="15" hidden="false" customHeight="false" outlineLevel="0" collapsed="false">
      <c r="G1935" s="11" t="s">
        <v>479</v>
      </c>
      <c r="O1935" s="3"/>
      <c r="P1935" s="3" t="n">
        <v>6</v>
      </c>
      <c r="Q1935" s="4" t="s">
        <v>550</v>
      </c>
      <c r="R1935" s="3" t="n">
        <v>12</v>
      </c>
      <c r="S1935" s="3" t="n">
        <v>4</v>
      </c>
      <c r="T1935" s="3" t="n">
        <v>0</v>
      </c>
      <c r="U1935" s="3" t="n">
        <v>8</v>
      </c>
      <c r="V1935" s="29" t="n">
        <v>87</v>
      </c>
      <c r="W1935" s="3" t="s">
        <v>22</v>
      </c>
      <c r="X1935" s="4" t="n">
        <v>122</v>
      </c>
      <c r="Y1935" s="30" t="n">
        <v>8</v>
      </c>
    </row>
    <row r="1936" customFormat="false" ht="15" hidden="false" customHeight="false" outlineLevel="0" collapsed="false">
      <c r="F1936" s="3" t="n">
        <v>1991</v>
      </c>
      <c r="G1936" s="11" t="s">
        <v>237</v>
      </c>
      <c r="H1936" s="3" t="s">
        <v>22</v>
      </c>
      <c r="I1936" s="2" t="s">
        <v>448</v>
      </c>
      <c r="J1936" s="3" t="n">
        <v>22</v>
      </c>
      <c r="K1936" s="3" t="s">
        <v>22</v>
      </c>
      <c r="L1936" s="3" t="n">
        <v>7</v>
      </c>
      <c r="O1936" s="3"/>
      <c r="P1936" s="3" t="n">
        <v>7</v>
      </c>
      <c r="Q1936" s="4" t="s">
        <v>496</v>
      </c>
      <c r="R1936" s="3" t="n">
        <v>12</v>
      </c>
      <c r="S1936" s="3" t="n">
        <v>0</v>
      </c>
      <c r="T1936" s="3" t="n">
        <v>0</v>
      </c>
      <c r="U1936" s="3" t="n">
        <v>12</v>
      </c>
      <c r="V1936" s="29" t="n">
        <v>40</v>
      </c>
      <c r="W1936" s="3" t="s">
        <v>22</v>
      </c>
      <c r="X1936" s="4" t="n">
        <v>158</v>
      </c>
      <c r="Y1936" s="30" t="n">
        <v>0</v>
      </c>
    </row>
    <row r="1937" customFormat="false" ht="15" hidden="false" customHeight="false" outlineLevel="0" collapsed="false">
      <c r="F1937" s="3" t="n">
        <v>1991</v>
      </c>
      <c r="G1937" s="2" t="s">
        <v>448</v>
      </c>
      <c r="H1937" s="3" t="s">
        <v>22</v>
      </c>
      <c r="I1937" s="2" t="s">
        <v>237</v>
      </c>
      <c r="J1937" s="3" t="n">
        <v>10</v>
      </c>
      <c r="K1937" s="3" t="s">
        <v>22</v>
      </c>
      <c r="L1937" s="3" t="n">
        <v>12</v>
      </c>
      <c r="O1937" s="3"/>
      <c r="Q1937" s="4"/>
    </row>
    <row r="1938" customFormat="false" ht="15" hidden="false" customHeight="false" outlineLevel="0" collapsed="false">
      <c r="G1938" s="2" t="s">
        <v>551</v>
      </c>
      <c r="I1938" s="2"/>
      <c r="O1938" s="3"/>
      <c r="Q1938" s="4"/>
    </row>
    <row r="1939" customFormat="false" ht="15" hidden="false" customHeight="false" outlineLevel="0" collapsed="false">
      <c r="G1939" s="2"/>
      <c r="I1939" s="2"/>
      <c r="O1939" s="3"/>
      <c r="Q1939" s="4"/>
    </row>
    <row r="1940" customFormat="false" ht="15" hidden="false" customHeight="false" outlineLevel="0" collapsed="false">
      <c r="G1940" s="11" t="s">
        <v>221</v>
      </c>
      <c r="O1940" s="3"/>
      <c r="Q1940" s="4"/>
    </row>
    <row r="1941" customFormat="false" ht="15" hidden="false" customHeight="false" outlineLevel="0" collapsed="false">
      <c r="F1941" s="3" t="n">
        <v>1991</v>
      </c>
      <c r="G1941" s="11" t="s">
        <v>266</v>
      </c>
      <c r="H1941" s="3" t="s">
        <v>22</v>
      </c>
      <c r="I1941" s="2" t="s">
        <v>528</v>
      </c>
      <c r="J1941" s="3" t="n">
        <v>8</v>
      </c>
      <c r="K1941" s="3" t="s">
        <v>22</v>
      </c>
      <c r="L1941" s="3" t="n">
        <v>5</v>
      </c>
      <c r="O1941" s="3"/>
      <c r="Q1941" s="4"/>
    </row>
    <row r="1942" customFormat="false" ht="15" hidden="false" customHeight="false" outlineLevel="0" collapsed="false">
      <c r="F1942" s="3" t="n">
        <v>1991</v>
      </c>
      <c r="G1942" s="2" t="s">
        <v>528</v>
      </c>
      <c r="H1942" s="3" t="s">
        <v>22</v>
      </c>
      <c r="I1942" s="2" t="s">
        <v>266</v>
      </c>
      <c r="J1942" s="3" t="n">
        <v>9</v>
      </c>
      <c r="K1942" s="3" t="s">
        <v>22</v>
      </c>
      <c r="L1942" s="3" t="n">
        <v>14</v>
      </c>
      <c r="O1942" s="3"/>
    </row>
    <row r="1943" customFormat="false" ht="15" hidden="false" customHeight="false" outlineLevel="0" collapsed="false">
      <c r="A1943" s="11"/>
      <c r="G1943" s="2" t="s">
        <v>552</v>
      </c>
      <c r="I1943" s="11"/>
      <c r="O1943" s="3"/>
    </row>
    <row r="1944" customFormat="false" ht="15" hidden="false" customHeight="false" outlineLevel="0" collapsed="false">
      <c r="A1944" s="11"/>
      <c r="G1944" s="2"/>
      <c r="I1944" s="11"/>
      <c r="O1944" s="3"/>
    </row>
    <row r="1945" customFormat="false" ht="15" hidden="false" customHeight="false" outlineLevel="0" collapsed="false">
      <c r="A1945" s="11"/>
      <c r="G1945" s="2"/>
      <c r="I1945" s="11"/>
      <c r="O1945" s="3"/>
    </row>
    <row r="1946" customFormat="false" ht="15" hidden="false" customHeight="false" outlineLevel="0" collapsed="false">
      <c r="A1946" s="13"/>
      <c r="B1946" s="14" t="s">
        <v>553</v>
      </c>
      <c r="C1946" s="15"/>
      <c r="D1946" s="15"/>
      <c r="E1946" s="15"/>
      <c r="F1946" s="15"/>
      <c r="G1946" s="14" t="s">
        <v>554</v>
      </c>
      <c r="H1946" s="25"/>
      <c r="I1946" s="25"/>
      <c r="J1946" s="15"/>
      <c r="K1946" s="15"/>
      <c r="L1946" s="15"/>
      <c r="M1946" s="17"/>
      <c r="N1946" s="15"/>
      <c r="O1946" s="17"/>
    </row>
    <row r="1947" customFormat="false" ht="15" hidden="false" customHeight="false" outlineLevel="0" collapsed="false">
      <c r="A1947" s="1" t="n">
        <v>1</v>
      </c>
      <c r="B1947" s="2" t="s">
        <v>173</v>
      </c>
      <c r="G1947" s="11" t="s">
        <v>55</v>
      </c>
      <c r="O1947" s="3"/>
      <c r="Q1947" s="22" t="s">
        <v>504</v>
      </c>
    </row>
    <row r="1948" customFormat="false" ht="15" hidden="false" customHeight="false" outlineLevel="0" collapsed="false">
      <c r="A1948" s="1" t="n">
        <v>2</v>
      </c>
      <c r="B1948" s="2" t="s">
        <v>540</v>
      </c>
      <c r="F1948" s="3" t="n">
        <v>1992</v>
      </c>
      <c r="G1948" s="2" t="s">
        <v>441</v>
      </c>
      <c r="H1948" s="3" t="s">
        <v>22</v>
      </c>
      <c r="I1948" s="2" t="s">
        <v>487</v>
      </c>
      <c r="J1948" s="3" t="n">
        <v>4</v>
      </c>
      <c r="K1948" s="3" t="s">
        <v>22</v>
      </c>
      <c r="L1948" s="3" t="n">
        <v>8</v>
      </c>
      <c r="O1948" s="3"/>
      <c r="P1948" s="3" t="n">
        <v>1</v>
      </c>
      <c r="Q1948" s="4" t="s">
        <v>528</v>
      </c>
      <c r="R1948" s="3" t="n">
        <v>6</v>
      </c>
      <c r="S1948" s="3" t="n">
        <v>4</v>
      </c>
      <c r="T1948" s="3" t="n">
        <v>0</v>
      </c>
      <c r="U1948" s="3" t="n">
        <v>2</v>
      </c>
      <c r="V1948" s="29" t="n">
        <v>79</v>
      </c>
      <c r="W1948" s="3" t="s">
        <v>22</v>
      </c>
      <c r="X1948" s="4" t="n">
        <v>46</v>
      </c>
      <c r="Y1948" s="1" t="n">
        <v>8</v>
      </c>
    </row>
    <row r="1949" customFormat="false" ht="15" hidden="false" customHeight="false" outlineLevel="0" collapsed="false">
      <c r="A1949" s="1" t="n">
        <v>3</v>
      </c>
      <c r="B1949" s="2" t="s">
        <v>487</v>
      </c>
      <c r="F1949" s="3" t="n">
        <v>1992</v>
      </c>
      <c r="G1949" s="11" t="s">
        <v>487</v>
      </c>
      <c r="H1949" s="3" t="s">
        <v>22</v>
      </c>
      <c r="I1949" s="2" t="s">
        <v>441</v>
      </c>
      <c r="J1949" s="3" t="n">
        <v>10</v>
      </c>
      <c r="K1949" s="3" t="s">
        <v>22</v>
      </c>
      <c r="L1949" s="3" t="n">
        <v>7</v>
      </c>
      <c r="O1949" s="3"/>
      <c r="P1949" s="3" t="n">
        <v>2</v>
      </c>
      <c r="Q1949" s="4" t="s">
        <v>487</v>
      </c>
      <c r="R1949" s="3" t="n">
        <v>6</v>
      </c>
      <c r="S1949" s="3" t="n">
        <v>3</v>
      </c>
      <c r="T1949" s="3" t="n">
        <v>0</v>
      </c>
      <c r="U1949" s="3" t="n">
        <v>3</v>
      </c>
      <c r="V1949" s="29" t="n">
        <v>60</v>
      </c>
      <c r="W1949" s="3" t="s">
        <v>22</v>
      </c>
      <c r="X1949" s="4" t="n">
        <v>70</v>
      </c>
      <c r="Y1949" s="1" t="n">
        <v>6</v>
      </c>
    </row>
    <row r="1950" customFormat="false" ht="15" hidden="false" customHeight="false" outlineLevel="0" collapsed="false">
      <c r="A1950" s="1" t="n">
        <v>4</v>
      </c>
      <c r="B1950" s="2" t="s">
        <v>329</v>
      </c>
      <c r="G1950" s="11"/>
      <c r="I1950" s="2"/>
      <c r="O1950" s="3"/>
      <c r="P1950" s="3" t="n">
        <v>3</v>
      </c>
      <c r="Q1950" s="4" t="s">
        <v>237</v>
      </c>
      <c r="R1950" s="3" t="n">
        <v>6</v>
      </c>
      <c r="S1950" s="3" t="n">
        <v>3</v>
      </c>
      <c r="T1950" s="3" t="n">
        <v>0</v>
      </c>
      <c r="U1950" s="3" t="n">
        <v>3</v>
      </c>
      <c r="V1950" s="29" t="n">
        <v>41</v>
      </c>
      <c r="W1950" s="3" t="s">
        <v>22</v>
      </c>
      <c r="X1950" s="4" t="n">
        <v>50</v>
      </c>
      <c r="Y1950" s="1" t="n">
        <v>6</v>
      </c>
    </row>
    <row r="1951" customFormat="false" ht="15" hidden="false" customHeight="false" outlineLevel="0" collapsed="false">
      <c r="B1951" s="2" t="s">
        <v>237</v>
      </c>
      <c r="F1951" s="3" t="n">
        <v>1992</v>
      </c>
      <c r="G1951" s="11" t="s">
        <v>237</v>
      </c>
      <c r="H1951" s="3" t="s">
        <v>22</v>
      </c>
      <c r="I1951" s="2" t="s">
        <v>550</v>
      </c>
      <c r="J1951" s="3" t="n">
        <v>15</v>
      </c>
      <c r="K1951" s="3" t="s">
        <v>22</v>
      </c>
      <c r="L1951" s="3" t="n">
        <v>7</v>
      </c>
      <c r="O1951" s="3"/>
      <c r="P1951" s="3" t="n">
        <v>4</v>
      </c>
      <c r="Q1951" s="4" t="s">
        <v>266</v>
      </c>
      <c r="R1951" s="3" t="n">
        <v>6</v>
      </c>
      <c r="S1951" s="3" t="n">
        <v>2</v>
      </c>
      <c r="T1951" s="3" t="n">
        <v>0</v>
      </c>
      <c r="U1951" s="3" t="n">
        <v>4</v>
      </c>
      <c r="V1951" s="29" t="n">
        <v>47</v>
      </c>
      <c r="W1951" s="3" t="s">
        <v>22</v>
      </c>
      <c r="X1951" s="4" t="n">
        <v>61</v>
      </c>
      <c r="Y1951" s="1" t="n">
        <v>4</v>
      </c>
    </row>
    <row r="1952" customFormat="false" ht="15" hidden="false" customHeight="false" outlineLevel="0" collapsed="false">
      <c r="B1952" s="2" t="s">
        <v>528</v>
      </c>
      <c r="F1952" s="3" t="n">
        <v>1992</v>
      </c>
      <c r="G1952" s="2" t="s">
        <v>550</v>
      </c>
      <c r="H1952" s="3" t="s">
        <v>22</v>
      </c>
      <c r="I1952" s="2" t="s">
        <v>237</v>
      </c>
      <c r="J1952" s="3" t="n">
        <v>17</v>
      </c>
      <c r="K1952" s="3" t="s">
        <v>22</v>
      </c>
      <c r="L1952" s="3" t="n">
        <v>14</v>
      </c>
      <c r="O1952" s="3"/>
      <c r="Q1952" s="4"/>
      <c r="X1952" s="4"/>
    </row>
    <row r="1953" customFormat="false" ht="15" hidden="false" customHeight="false" outlineLevel="0" collapsed="false">
      <c r="A1953" s="1" t="n">
        <v>7</v>
      </c>
      <c r="B1953" s="2" t="s">
        <v>441</v>
      </c>
      <c r="G1953" s="11"/>
      <c r="I1953" s="2"/>
      <c r="O1953" s="3"/>
      <c r="Q1953" s="22" t="s">
        <v>509</v>
      </c>
    </row>
    <row r="1954" customFormat="false" ht="15" hidden="false" customHeight="false" outlineLevel="0" collapsed="false">
      <c r="B1954" s="2" t="s">
        <v>550</v>
      </c>
      <c r="F1954" s="3" t="n">
        <v>1992</v>
      </c>
      <c r="G1954" s="2" t="s">
        <v>64</v>
      </c>
      <c r="H1954" s="3" t="s">
        <v>22</v>
      </c>
      <c r="I1954" s="2" t="s">
        <v>173</v>
      </c>
      <c r="J1954" s="3" t="n">
        <v>2</v>
      </c>
      <c r="K1954" s="3" t="s">
        <v>22</v>
      </c>
      <c r="L1954" s="3" t="n">
        <v>8</v>
      </c>
      <c r="O1954" s="3"/>
      <c r="P1954" s="3" t="n">
        <v>1</v>
      </c>
      <c r="Q1954" s="4" t="s">
        <v>540</v>
      </c>
      <c r="R1954" s="3" t="n">
        <v>10</v>
      </c>
      <c r="S1954" s="3" t="n">
        <v>10</v>
      </c>
      <c r="T1954" s="3" t="n">
        <v>0</v>
      </c>
      <c r="U1954" s="3" t="n">
        <v>0</v>
      </c>
      <c r="V1954" s="29" t="n">
        <v>172</v>
      </c>
      <c r="W1954" s="3" t="s">
        <v>22</v>
      </c>
      <c r="X1954" s="4" t="n">
        <v>51</v>
      </c>
      <c r="Y1954" s="30" t="n">
        <v>20</v>
      </c>
    </row>
    <row r="1955" customFormat="false" ht="15" hidden="false" customHeight="false" outlineLevel="0" collapsed="false">
      <c r="B1955" s="2" t="s">
        <v>64</v>
      </c>
      <c r="F1955" s="3" t="n">
        <v>1992</v>
      </c>
      <c r="G1955" s="11" t="s">
        <v>173</v>
      </c>
      <c r="H1955" s="3" t="s">
        <v>22</v>
      </c>
      <c r="I1955" s="2" t="s">
        <v>64</v>
      </c>
      <c r="J1955" s="3" t="n">
        <v>7</v>
      </c>
      <c r="K1955" s="3" t="s">
        <v>22</v>
      </c>
      <c r="L1955" s="3" t="n">
        <v>1</v>
      </c>
      <c r="O1955" s="3"/>
      <c r="P1955" s="3" t="n">
        <v>2</v>
      </c>
      <c r="Q1955" s="4" t="s">
        <v>550</v>
      </c>
      <c r="R1955" s="3" t="n">
        <v>10</v>
      </c>
      <c r="S1955" s="3" t="n">
        <v>6</v>
      </c>
      <c r="T1955" s="3" t="n">
        <v>0</v>
      </c>
      <c r="U1955" s="3" t="n">
        <v>4</v>
      </c>
      <c r="V1955" s="29" t="n">
        <v>119</v>
      </c>
      <c r="W1955" s="3" t="s">
        <v>22</v>
      </c>
      <c r="X1955" s="4" t="n">
        <v>103</v>
      </c>
      <c r="Y1955" s="30" t="n">
        <v>12</v>
      </c>
    </row>
    <row r="1956" customFormat="false" ht="15" hidden="false" customHeight="false" outlineLevel="0" collapsed="false">
      <c r="A1956" s="1" t="n">
        <v>10</v>
      </c>
      <c r="B1956" s="2" t="s">
        <v>266</v>
      </c>
      <c r="G1956" s="11"/>
      <c r="I1956" s="2"/>
      <c r="O1956" s="3"/>
      <c r="P1956" s="3" t="n">
        <v>3</v>
      </c>
      <c r="Q1956" s="4" t="s">
        <v>64</v>
      </c>
      <c r="R1956" s="3" t="n">
        <v>10</v>
      </c>
      <c r="S1956" s="3" t="n">
        <v>5</v>
      </c>
      <c r="T1956" s="3" t="n">
        <v>0</v>
      </c>
      <c r="U1956" s="3" t="n">
        <v>5</v>
      </c>
      <c r="V1956" s="29" t="n">
        <v>121</v>
      </c>
      <c r="W1956" s="3" t="s">
        <v>22</v>
      </c>
      <c r="X1956" s="4" t="n">
        <v>107</v>
      </c>
      <c r="Y1956" s="30" t="n">
        <v>10</v>
      </c>
    </row>
    <row r="1957" customFormat="false" ht="15" hidden="false" customHeight="false" outlineLevel="0" collapsed="false">
      <c r="B1957" s="2" t="s">
        <v>448</v>
      </c>
      <c r="G1957" s="11" t="s">
        <v>29</v>
      </c>
      <c r="I1957" s="2"/>
      <c r="O1957" s="3"/>
      <c r="P1957" s="3" t="n">
        <v>4</v>
      </c>
      <c r="Q1957" s="4" t="s">
        <v>448</v>
      </c>
      <c r="R1957" s="3" t="n">
        <v>10</v>
      </c>
      <c r="S1957" s="3" t="n">
        <v>5</v>
      </c>
      <c r="T1957" s="3" t="n">
        <v>0</v>
      </c>
      <c r="U1957" s="3" t="n">
        <v>5</v>
      </c>
      <c r="V1957" s="29" t="n">
        <v>158</v>
      </c>
      <c r="W1957" s="3" t="s">
        <v>22</v>
      </c>
      <c r="X1957" s="4" t="n">
        <v>116</v>
      </c>
      <c r="Y1957" s="30" t="n">
        <v>10</v>
      </c>
    </row>
    <row r="1958" customFormat="false" ht="15" hidden="false" customHeight="false" outlineLevel="0" collapsed="false">
      <c r="B1958" s="2" t="s">
        <v>403</v>
      </c>
      <c r="F1958" s="3" t="n">
        <v>1992</v>
      </c>
      <c r="G1958" s="2" t="s">
        <v>237</v>
      </c>
      <c r="H1958" s="3" t="s">
        <v>22</v>
      </c>
      <c r="I1958" s="2" t="s">
        <v>540</v>
      </c>
      <c r="J1958" s="3" t="n">
        <v>6</v>
      </c>
      <c r="K1958" s="3" t="s">
        <v>22</v>
      </c>
      <c r="L1958" s="3" t="n">
        <v>17</v>
      </c>
      <c r="O1958" s="3"/>
      <c r="P1958" s="3" t="n">
        <v>5</v>
      </c>
      <c r="Q1958" s="4" t="s">
        <v>373</v>
      </c>
      <c r="R1958" s="3" t="n">
        <v>10</v>
      </c>
      <c r="S1958" s="3" t="n">
        <v>4</v>
      </c>
      <c r="T1958" s="3" t="n">
        <v>0</v>
      </c>
      <c r="U1958" s="3" t="n">
        <v>6</v>
      </c>
      <c r="V1958" s="29" t="n">
        <v>91</v>
      </c>
      <c r="W1958" s="3" t="s">
        <v>22</v>
      </c>
      <c r="X1958" s="4" t="n">
        <v>129</v>
      </c>
      <c r="Y1958" s="30" t="n">
        <v>8</v>
      </c>
    </row>
    <row r="1959" customFormat="false" ht="15" hidden="false" customHeight="false" outlineLevel="0" collapsed="false">
      <c r="A1959" s="1" t="n">
        <v>13</v>
      </c>
      <c r="B1959" s="2" t="s">
        <v>373</v>
      </c>
      <c r="F1959" s="3" t="n">
        <v>1992</v>
      </c>
      <c r="G1959" s="11" t="s">
        <v>540</v>
      </c>
      <c r="H1959" s="3" t="s">
        <v>22</v>
      </c>
      <c r="I1959" s="2" t="s">
        <v>237</v>
      </c>
      <c r="J1959" s="3" t="n">
        <v>15</v>
      </c>
      <c r="K1959" s="3" t="s">
        <v>22</v>
      </c>
      <c r="L1959" s="3" t="n">
        <v>12</v>
      </c>
      <c r="O1959" s="3"/>
      <c r="P1959" s="3" t="n">
        <v>6</v>
      </c>
      <c r="Q1959" s="4" t="s">
        <v>555</v>
      </c>
      <c r="R1959" s="3" t="n">
        <v>10</v>
      </c>
      <c r="S1959" s="3" t="n">
        <v>0</v>
      </c>
      <c r="T1959" s="3" t="n">
        <v>0</v>
      </c>
      <c r="U1959" s="3" t="n">
        <v>10</v>
      </c>
      <c r="V1959" s="29" t="n">
        <v>59</v>
      </c>
      <c r="W1959" s="3" t="s">
        <v>22</v>
      </c>
      <c r="X1959" s="4" t="n">
        <v>214</v>
      </c>
      <c r="Y1959" s="30" t="n">
        <v>0</v>
      </c>
    </row>
    <row r="1960" customFormat="false" ht="15" hidden="false" customHeight="false" outlineLevel="0" collapsed="false">
      <c r="B1960" s="2" t="s">
        <v>556</v>
      </c>
      <c r="G1960" s="11"/>
      <c r="I1960" s="2"/>
      <c r="O1960" s="3"/>
      <c r="Q1960" s="4"/>
      <c r="V1960" s="29"/>
    </row>
    <row r="1961" customFormat="false" ht="15" hidden="false" customHeight="false" outlineLevel="0" collapsed="false">
      <c r="A1961" s="1" t="n">
        <v>15</v>
      </c>
      <c r="B1961" s="2" t="s">
        <v>294</v>
      </c>
      <c r="F1961" s="3" t="n">
        <v>1992</v>
      </c>
      <c r="G1961" s="11" t="s">
        <v>487</v>
      </c>
      <c r="H1961" s="3" t="s">
        <v>22</v>
      </c>
      <c r="I1961" s="2" t="s">
        <v>329</v>
      </c>
      <c r="J1961" s="3" t="n">
        <v>20</v>
      </c>
      <c r="K1961" s="3" t="s">
        <v>22</v>
      </c>
      <c r="L1961" s="3" t="n">
        <v>8</v>
      </c>
      <c r="O1961" s="3"/>
      <c r="Q1961" s="22" t="s">
        <v>511</v>
      </c>
    </row>
    <row r="1962" customFormat="false" ht="15" hidden="false" customHeight="false" outlineLevel="0" collapsed="false">
      <c r="B1962" s="2" t="s">
        <v>437</v>
      </c>
      <c r="F1962" s="3" t="n">
        <v>1992</v>
      </c>
      <c r="G1962" s="2" t="s">
        <v>329</v>
      </c>
      <c r="H1962" s="3" t="s">
        <v>22</v>
      </c>
      <c r="I1962" s="2" t="s">
        <v>487</v>
      </c>
      <c r="J1962" s="3" t="n">
        <v>8</v>
      </c>
      <c r="K1962" s="3" t="s">
        <v>22</v>
      </c>
      <c r="L1962" s="3" t="n">
        <v>3</v>
      </c>
      <c r="O1962" s="3"/>
      <c r="P1962" s="3" t="n">
        <v>1</v>
      </c>
      <c r="Q1962" s="4" t="s">
        <v>329</v>
      </c>
      <c r="R1962" s="3" t="n">
        <v>10</v>
      </c>
      <c r="S1962" s="3" t="n">
        <v>10</v>
      </c>
      <c r="T1962" s="3" t="n">
        <v>0</v>
      </c>
      <c r="U1962" s="3" t="n">
        <v>0</v>
      </c>
      <c r="V1962" s="29" t="n">
        <v>142</v>
      </c>
      <c r="W1962" s="3" t="s">
        <v>22</v>
      </c>
      <c r="X1962" s="4" t="n">
        <v>80</v>
      </c>
      <c r="Y1962" s="30" t="n">
        <v>20</v>
      </c>
    </row>
    <row r="1963" customFormat="false" ht="15" hidden="false" customHeight="false" outlineLevel="0" collapsed="false">
      <c r="G1963" s="11"/>
      <c r="I1963" s="2"/>
      <c r="O1963" s="3"/>
      <c r="P1963" s="3" t="n">
        <v>2</v>
      </c>
      <c r="Q1963" s="4" t="s">
        <v>173</v>
      </c>
      <c r="R1963" s="3" t="n">
        <v>10</v>
      </c>
      <c r="S1963" s="3" t="n">
        <v>8</v>
      </c>
      <c r="T1963" s="3" t="n">
        <v>0</v>
      </c>
      <c r="U1963" s="3" t="n">
        <v>2</v>
      </c>
      <c r="V1963" s="29" t="n">
        <v>145</v>
      </c>
      <c r="W1963" s="3" t="s">
        <v>22</v>
      </c>
      <c r="X1963" s="4" t="n">
        <v>87</v>
      </c>
      <c r="Y1963" s="30" t="n">
        <v>16</v>
      </c>
    </row>
    <row r="1964" customFormat="false" ht="15" hidden="false" customHeight="false" outlineLevel="0" collapsed="false">
      <c r="F1964" s="3" t="n">
        <v>1992</v>
      </c>
      <c r="G1964" s="11" t="s">
        <v>173</v>
      </c>
      <c r="H1964" s="3" t="s">
        <v>22</v>
      </c>
      <c r="I1964" s="2" t="s">
        <v>528</v>
      </c>
      <c r="J1964" s="3" t="n">
        <v>9</v>
      </c>
      <c r="K1964" s="3" t="s">
        <v>22</v>
      </c>
      <c r="L1964" s="3" t="n">
        <v>1</v>
      </c>
      <c r="O1964" s="3"/>
      <c r="P1964" s="3" t="n">
        <v>3</v>
      </c>
      <c r="Q1964" s="4" t="s">
        <v>441</v>
      </c>
      <c r="R1964" s="3" t="n">
        <v>10</v>
      </c>
      <c r="S1964" s="3" t="n">
        <v>5</v>
      </c>
      <c r="T1964" s="3" t="n">
        <v>0</v>
      </c>
      <c r="U1964" s="3" t="n">
        <v>5</v>
      </c>
      <c r="V1964" s="29" t="n">
        <v>123</v>
      </c>
      <c r="W1964" s="3" t="s">
        <v>22</v>
      </c>
      <c r="X1964" s="4" t="n">
        <v>92</v>
      </c>
      <c r="Y1964" s="30" t="n">
        <v>10</v>
      </c>
    </row>
    <row r="1965" customFormat="false" ht="15" hidden="false" customHeight="false" outlineLevel="0" collapsed="false">
      <c r="F1965" s="3" t="n">
        <v>1992</v>
      </c>
      <c r="G1965" s="2" t="s">
        <v>528</v>
      </c>
      <c r="H1965" s="3" t="s">
        <v>22</v>
      </c>
      <c r="I1965" s="2" t="s">
        <v>173</v>
      </c>
      <c r="J1965" s="3" t="n">
        <v>5</v>
      </c>
      <c r="K1965" s="3" t="s">
        <v>22</v>
      </c>
      <c r="L1965" s="3" t="n">
        <v>0</v>
      </c>
      <c r="O1965" s="3"/>
      <c r="P1965" s="3" t="n">
        <v>4</v>
      </c>
      <c r="Q1965" s="4" t="s">
        <v>403</v>
      </c>
      <c r="R1965" s="3" t="n">
        <v>10</v>
      </c>
      <c r="S1965" s="3" t="n">
        <v>4</v>
      </c>
      <c r="T1965" s="3" t="n">
        <v>0</v>
      </c>
      <c r="U1965" s="3" t="n">
        <v>6</v>
      </c>
      <c r="V1965" s="29" t="n">
        <v>66</v>
      </c>
      <c r="W1965" s="3" t="s">
        <v>22</v>
      </c>
      <c r="X1965" s="4" t="n">
        <v>68</v>
      </c>
      <c r="Y1965" s="30" t="n">
        <v>8</v>
      </c>
    </row>
    <row r="1966" customFormat="false" ht="15" hidden="false" customHeight="false" outlineLevel="0" collapsed="false">
      <c r="G1966" s="11"/>
      <c r="I1966" s="2"/>
      <c r="O1966" s="3"/>
      <c r="P1966" s="3" t="n">
        <v>5</v>
      </c>
      <c r="Q1966" s="4" t="s">
        <v>556</v>
      </c>
      <c r="R1966" s="3" t="n">
        <v>10</v>
      </c>
      <c r="S1966" s="3" t="n">
        <v>2</v>
      </c>
      <c r="T1966" s="3" t="n">
        <v>0</v>
      </c>
      <c r="U1966" s="3" t="n">
        <v>8</v>
      </c>
      <c r="V1966" s="29" t="n">
        <v>80</v>
      </c>
      <c r="W1966" s="3" t="s">
        <v>22</v>
      </c>
      <c r="X1966" s="4" t="n">
        <v>137</v>
      </c>
      <c r="Y1966" s="30" t="n">
        <v>4</v>
      </c>
    </row>
    <row r="1967" customFormat="false" ht="15" hidden="false" customHeight="false" outlineLevel="0" collapsed="false">
      <c r="A1967" s="11"/>
      <c r="B1967" s="11"/>
      <c r="G1967" s="11" t="s">
        <v>472</v>
      </c>
      <c r="I1967" s="11"/>
      <c r="J1967" s="1"/>
      <c r="O1967" s="3"/>
      <c r="P1967" s="3" t="n">
        <v>6</v>
      </c>
      <c r="Q1967" s="4" t="s">
        <v>437</v>
      </c>
      <c r="R1967" s="3" t="n">
        <v>10</v>
      </c>
      <c r="S1967" s="3" t="n">
        <v>1</v>
      </c>
      <c r="T1967" s="3" t="n">
        <v>0</v>
      </c>
      <c r="U1967" s="3" t="n">
        <v>9</v>
      </c>
      <c r="V1967" s="29" t="n">
        <v>71</v>
      </c>
      <c r="W1967" s="3" t="s">
        <v>22</v>
      </c>
      <c r="X1967" s="4" t="n">
        <v>163</v>
      </c>
      <c r="Y1967" s="30" t="n">
        <v>2</v>
      </c>
    </row>
    <row r="1968" customFormat="false" ht="15" hidden="false" customHeight="false" outlineLevel="0" collapsed="false">
      <c r="A1968" s="11"/>
      <c r="F1968" s="3" t="n">
        <v>1992</v>
      </c>
      <c r="G1968" s="11"/>
      <c r="I1968" s="11"/>
      <c r="J1968" s="1"/>
      <c r="O1968" s="3"/>
      <c r="Q1968" s="4"/>
    </row>
    <row r="1969" customFormat="false" ht="15" hidden="false" customHeight="false" outlineLevel="0" collapsed="false">
      <c r="A1969" s="11"/>
      <c r="F1969" s="3" t="n">
        <v>1992</v>
      </c>
      <c r="G1969" s="11"/>
      <c r="I1969" s="11"/>
      <c r="J1969" s="1"/>
      <c r="O1969" s="3"/>
    </row>
    <row r="1970" customFormat="false" ht="15" hidden="false" customHeight="false" outlineLevel="0" collapsed="false">
      <c r="A1970" s="11"/>
      <c r="F1970" s="3" t="n">
        <v>1992</v>
      </c>
      <c r="G1970" s="11"/>
      <c r="I1970" s="11"/>
      <c r="J1970" s="1"/>
      <c r="O1970" s="3"/>
    </row>
    <row r="1971" customFormat="false" ht="15" hidden="false" customHeight="false" outlineLevel="0" collapsed="false">
      <c r="A1971" s="11"/>
      <c r="F1971" s="3" t="n">
        <v>1992</v>
      </c>
      <c r="I1971" s="22"/>
      <c r="K1971" s="3" t="s">
        <v>22</v>
      </c>
      <c r="O1971" s="3"/>
      <c r="Q1971" s="11" t="s">
        <v>472</v>
      </c>
    </row>
    <row r="1972" customFormat="false" ht="15" hidden="false" customHeight="false" outlineLevel="0" collapsed="false">
      <c r="A1972" s="11"/>
      <c r="F1972" s="3" t="n">
        <v>1992</v>
      </c>
      <c r="G1972" s="2" t="s">
        <v>173</v>
      </c>
      <c r="H1972" s="3" t="s">
        <v>22</v>
      </c>
      <c r="I1972" s="2" t="s">
        <v>487</v>
      </c>
      <c r="J1972" s="3" t="n">
        <v>11</v>
      </c>
      <c r="K1972" s="3" t="s">
        <v>22</v>
      </c>
      <c r="L1972" s="3" t="n">
        <v>3</v>
      </c>
      <c r="O1972" s="3"/>
      <c r="P1972" s="3" t="n">
        <v>1</v>
      </c>
      <c r="Q1972" s="2" t="s">
        <v>173</v>
      </c>
      <c r="R1972" s="31" t="n">
        <v>4</v>
      </c>
      <c r="S1972" s="31" t="n">
        <v>3</v>
      </c>
      <c r="T1972" s="31" t="n">
        <v>0</v>
      </c>
      <c r="U1972" s="31" t="n">
        <v>1</v>
      </c>
      <c r="V1972" s="31" t="n">
        <v>41</v>
      </c>
      <c r="W1972" s="32" t="s">
        <v>22</v>
      </c>
      <c r="X1972" s="33" t="n">
        <v>19</v>
      </c>
      <c r="Y1972" s="34" t="n">
        <v>6</v>
      </c>
      <c r="Z1972" s="34"/>
    </row>
    <row r="1973" customFormat="false" ht="15" hidden="false" customHeight="false" outlineLevel="0" collapsed="false">
      <c r="A1973" s="11"/>
      <c r="D1973" s="3" t="n">
        <v>5</v>
      </c>
      <c r="E1973" s="3" t="n">
        <v>8</v>
      </c>
      <c r="F1973" s="3" t="n">
        <v>1992</v>
      </c>
      <c r="G1973" s="2" t="s">
        <v>540</v>
      </c>
      <c r="H1973" s="3" t="s">
        <v>22</v>
      </c>
      <c r="I1973" s="2" t="s">
        <v>173</v>
      </c>
      <c r="J1973" s="3" t="n">
        <v>5</v>
      </c>
      <c r="K1973" s="3" t="s">
        <v>22</v>
      </c>
      <c r="L1973" s="3" t="n">
        <v>2</v>
      </c>
      <c r="O1973" s="3"/>
      <c r="P1973" s="3" t="n">
        <v>2</v>
      </c>
      <c r="Q1973" s="2" t="s">
        <v>540</v>
      </c>
      <c r="R1973" s="31" t="n">
        <v>4</v>
      </c>
      <c r="S1973" s="31" t="n">
        <v>2</v>
      </c>
      <c r="T1973" s="31" t="n">
        <v>0</v>
      </c>
      <c r="U1973" s="31" t="n">
        <v>2</v>
      </c>
      <c r="V1973" s="31" t="n">
        <v>31</v>
      </c>
      <c r="W1973" s="32" t="s">
        <v>22</v>
      </c>
      <c r="X1973" s="33" t="n">
        <v>49</v>
      </c>
      <c r="Y1973" s="34" t="n">
        <v>4</v>
      </c>
    </row>
    <row r="1974" customFormat="false" ht="15" hidden="false" customHeight="false" outlineLevel="0" collapsed="false">
      <c r="A1974" s="11"/>
      <c r="G1974" s="2"/>
      <c r="I1974" s="11"/>
      <c r="O1974" s="3"/>
      <c r="P1974" s="3" t="n">
        <v>3</v>
      </c>
      <c r="Q1974" s="2" t="s">
        <v>487</v>
      </c>
      <c r="R1974" s="31" t="n">
        <v>4</v>
      </c>
      <c r="S1974" s="31" t="n">
        <v>1</v>
      </c>
      <c r="T1974" s="31" t="n">
        <v>0</v>
      </c>
      <c r="U1974" s="31" t="n">
        <v>3</v>
      </c>
      <c r="V1974" s="31" t="n">
        <v>31</v>
      </c>
      <c r="W1974" s="32" t="s">
        <v>22</v>
      </c>
      <c r="X1974" s="33" t="n">
        <v>38</v>
      </c>
      <c r="Y1974" s="34" t="n">
        <v>2</v>
      </c>
    </row>
    <row r="1975" customFormat="false" ht="15" hidden="false" customHeight="false" outlineLevel="0" collapsed="false">
      <c r="A1975" s="11"/>
      <c r="G1975" s="2"/>
      <c r="I1975" s="11"/>
      <c r="O1975" s="3"/>
    </row>
    <row r="1976" customFormat="false" ht="15" hidden="false" customHeight="false" outlineLevel="0" collapsed="false">
      <c r="A1976" s="13"/>
      <c r="B1976" s="14" t="s">
        <v>557</v>
      </c>
      <c r="C1976" s="15"/>
      <c r="D1976" s="15"/>
      <c r="E1976" s="15"/>
      <c r="F1976" s="15"/>
      <c r="G1976" s="14" t="s">
        <v>558</v>
      </c>
      <c r="H1976" s="25"/>
      <c r="I1976" s="25"/>
      <c r="J1976" s="15"/>
      <c r="K1976" s="15"/>
      <c r="L1976" s="15"/>
      <c r="M1976" s="17"/>
      <c r="N1976" s="15"/>
      <c r="O1976" s="17"/>
    </row>
    <row r="1977" customFormat="false" ht="15" hidden="false" customHeight="false" outlineLevel="0" collapsed="false">
      <c r="A1977" s="1" t="n">
        <v>1</v>
      </c>
      <c r="B1977" s="2" t="s">
        <v>266</v>
      </c>
      <c r="G1977" s="11" t="s">
        <v>191</v>
      </c>
      <c r="O1977" s="3"/>
      <c r="Q1977" s="22" t="s">
        <v>504</v>
      </c>
    </row>
    <row r="1978" customFormat="false" ht="15" hidden="false" customHeight="false" outlineLevel="0" collapsed="false">
      <c r="A1978" s="1" t="n">
        <v>2</v>
      </c>
      <c r="B1978" s="2" t="s">
        <v>540</v>
      </c>
      <c r="D1978" s="3" t="n">
        <v>13</v>
      </c>
      <c r="E1978" s="3" t="n">
        <v>7</v>
      </c>
      <c r="F1978" s="3" t="n">
        <v>1993</v>
      </c>
      <c r="G1978" s="2" t="s">
        <v>237</v>
      </c>
      <c r="H1978" s="3" t="s">
        <v>22</v>
      </c>
      <c r="I1978" s="2" t="s">
        <v>487</v>
      </c>
      <c r="J1978" s="3" t="n">
        <v>16</v>
      </c>
      <c r="K1978" s="3" t="s">
        <v>22</v>
      </c>
      <c r="L1978" s="3" t="n">
        <v>12</v>
      </c>
      <c r="O1978" s="3"/>
      <c r="P1978" s="32" t="n">
        <v>1</v>
      </c>
      <c r="Q1978" s="33" t="s">
        <v>266</v>
      </c>
      <c r="R1978" s="31" t="n">
        <v>10</v>
      </c>
      <c r="S1978" s="31" t="n">
        <v>10</v>
      </c>
      <c r="T1978" s="31" t="n">
        <v>0</v>
      </c>
      <c r="U1978" s="31" t="n">
        <v>0</v>
      </c>
      <c r="V1978" s="31" t="n">
        <v>204</v>
      </c>
      <c r="W1978" s="32" t="s">
        <v>22</v>
      </c>
      <c r="X1978" s="33" t="n">
        <v>63</v>
      </c>
      <c r="Y1978" s="34" t="n">
        <v>20</v>
      </c>
      <c r="Z1978" s="31"/>
    </row>
    <row r="1979" customFormat="false" ht="15" hidden="false" customHeight="false" outlineLevel="0" collapsed="false">
      <c r="A1979" s="1" t="n">
        <v>3</v>
      </c>
      <c r="B1979" s="2" t="s">
        <v>487</v>
      </c>
      <c r="D1979" s="3" t="n">
        <v>19</v>
      </c>
      <c r="E1979" s="3" t="n">
        <v>7</v>
      </c>
      <c r="F1979" s="3" t="n">
        <v>1993</v>
      </c>
      <c r="G1979" s="11" t="s">
        <v>487</v>
      </c>
      <c r="H1979" s="3" t="s">
        <v>22</v>
      </c>
      <c r="I1979" s="2" t="s">
        <v>237</v>
      </c>
      <c r="J1979" s="3" t="n">
        <v>15</v>
      </c>
      <c r="K1979" s="3" t="s">
        <v>22</v>
      </c>
      <c r="L1979" s="3" t="n">
        <v>10</v>
      </c>
      <c r="O1979" s="3"/>
      <c r="P1979" s="32" t="n">
        <v>2</v>
      </c>
      <c r="Q1979" s="33" t="s">
        <v>487</v>
      </c>
      <c r="R1979" s="31" t="n">
        <v>10</v>
      </c>
      <c r="S1979" s="31" t="n">
        <v>7</v>
      </c>
      <c r="T1979" s="31" t="n">
        <v>0</v>
      </c>
      <c r="U1979" s="31" t="n">
        <v>3</v>
      </c>
      <c r="V1979" s="31" t="n">
        <v>216</v>
      </c>
      <c r="W1979" s="32" t="s">
        <v>22</v>
      </c>
      <c r="X1979" s="33" t="n">
        <v>84</v>
      </c>
      <c r="Y1979" s="34" t="n">
        <v>14</v>
      </c>
      <c r="Z1979" s="31"/>
    </row>
    <row r="1980" customFormat="false" ht="15" hidden="false" customHeight="false" outlineLevel="0" collapsed="false">
      <c r="A1980" s="1" t="n">
        <v>4</v>
      </c>
      <c r="B1980" s="2" t="s">
        <v>173</v>
      </c>
      <c r="G1980" s="11"/>
      <c r="I1980" s="2"/>
      <c r="O1980" s="3"/>
      <c r="P1980" s="32" t="n">
        <v>3</v>
      </c>
      <c r="Q1980" s="33" t="s">
        <v>528</v>
      </c>
      <c r="R1980" s="31" t="n">
        <v>10</v>
      </c>
      <c r="S1980" s="31" t="n">
        <v>4</v>
      </c>
      <c r="T1980" s="31" t="n">
        <v>1</v>
      </c>
      <c r="U1980" s="31" t="n">
        <v>5</v>
      </c>
      <c r="V1980" s="31" t="n">
        <v>102</v>
      </c>
      <c r="W1980" s="32" t="s">
        <v>22</v>
      </c>
      <c r="X1980" s="33" t="n">
        <v>179</v>
      </c>
      <c r="Y1980" s="34" t="n">
        <v>9</v>
      </c>
      <c r="Z1980" s="31"/>
    </row>
    <row r="1981" customFormat="false" ht="15" hidden="false" customHeight="false" outlineLevel="0" collapsed="false">
      <c r="A1981" s="1" t="n">
        <v>5</v>
      </c>
      <c r="B1981" s="2" t="s">
        <v>329</v>
      </c>
      <c r="F1981" s="3" t="n">
        <v>1993</v>
      </c>
      <c r="G1981" s="2" t="s">
        <v>528</v>
      </c>
      <c r="H1981" s="3" t="s">
        <v>22</v>
      </c>
      <c r="I1981" s="11" t="s">
        <v>329</v>
      </c>
      <c r="J1981" s="3" t="n">
        <v>0</v>
      </c>
      <c r="K1981" s="3" t="s">
        <v>22</v>
      </c>
      <c r="L1981" s="3" t="n">
        <v>1</v>
      </c>
      <c r="O1981" s="3"/>
      <c r="P1981" s="32" t="n">
        <v>4</v>
      </c>
      <c r="Q1981" s="33" t="s">
        <v>217</v>
      </c>
      <c r="R1981" s="31" t="n">
        <v>10</v>
      </c>
      <c r="S1981" s="31" t="n">
        <v>3</v>
      </c>
      <c r="T1981" s="31" t="n">
        <v>1</v>
      </c>
      <c r="U1981" s="31" t="n">
        <v>6</v>
      </c>
      <c r="V1981" s="31" t="n">
        <v>112</v>
      </c>
      <c r="W1981" s="32" t="s">
        <v>22</v>
      </c>
      <c r="X1981" s="33" t="n">
        <v>175</v>
      </c>
      <c r="Y1981" s="34" t="n">
        <v>7</v>
      </c>
      <c r="Z1981" s="31"/>
    </row>
    <row r="1982" customFormat="false" ht="15" hidden="false" customHeight="false" outlineLevel="0" collapsed="false">
      <c r="A1982" s="1" t="n">
        <v>6</v>
      </c>
      <c r="B1982" s="2" t="s">
        <v>448</v>
      </c>
      <c r="F1982" s="3" t="n">
        <v>1993</v>
      </c>
      <c r="G1982" s="11" t="s">
        <v>329</v>
      </c>
      <c r="H1982" s="3" t="s">
        <v>22</v>
      </c>
      <c r="I1982" s="2" t="s">
        <v>528</v>
      </c>
      <c r="L1982" s="3" t="s">
        <v>47</v>
      </c>
      <c r="O1982" s="3"/>
      <c r="P1982" s="32" t="n">
        <v>5</v>
      </c>
      <c r="Q1982" s="33" t="s">
        <v>441</v>
      </c>
      <c r="R1982" s="31" t="n">
        <v>10</v>
      </c>
      <c r="S1982" s="31" t="n">
        <v>3</v>
      </c>
      <c r="T1982" s="31" t="n">
        <v>1</v>
      </c>
      <c r="U1982" s="31" t="n">
        <v>6</v>
      </c>
      <c r="V1982" s="31" t="n">
        <v>109</v>
      </c>
      <c r="W1982" s="32" t="s">
        <v>22</v>
      </c>
      <c r="X1982" s="33" t="n">
        <v>126</v>
      </c>
      <c r="Y1982" s="34" t="n">
        <v>7</v>
      </c>
      <c r="Z1982" s="31"/>
    </row>
    <row r="1983" customFormat="false" ht="15" hidden="false" customHeight="false" outlineLevel="0" collapsed="false">
      <c r="A1983" s="1" t="n">
        <v>7</v>
      </c>
      <c r="B1983" s="2" t="s">
        <v>237</v>
      </c>
      <c r="G1983" s="11"/>
      <c r="I1983" s="2"/>
      <c r="O1983" s="3"/>
      <c r="P1983" s="32" t="n">
        <v>6</v>
      </c>
      <c r="Q1983" s="33" t="s">
        <v>559</v>
      </c>
      <c r="R1983" s="31" t="n">
        <v>10</v>
      </c>
      <c r="S1983" s="31" t="n">
        <v>1</v>
      </c>
      <c r="T1983" s="31" t="n">
        <v>1</v>
      </c>
      <c r="U1983" s="31" t="n">
        <v>8</v>
      </c>
      <c r="V1983" s="31" t="n">
        <v>88</v>
      </c>
      <c r="W1983" s="32" t="s">
        <v>22</v>
      </c>
      <c r="X1983" s="33" t="n">
        <v>207</v>
      </c>
      <c r="Y1983" s="34" t="n">
        <v>3</v>
      </c>
      <c r="Z1983" s="31"/>
    </row>
    <row r="1984" customFormat="false" ht="15" hidden="false" customHeight="false" outlineLevel="0" collapsed="false">
      <c r="B1984" s="2" t="s">
        <v>403</v>
      </c>
      <c r="D1984" s="3" t="n">
        <v>19</v>
      </c>
      <c r="E1984" s="3" t="n">
        <v>7</v>
      </c>
      <c r="F1984" s="3" t="n">
        <v>1993</v>
      </c>
      <c r="G1984" s="2" t="s">
        <v>403</v>
      </c>
      <c r="H1984" s="3" t="s">
        <v>22</v>
      </c>
      <c r="I1984" s="2" t="s">
        <v>448</v>
      </c>
      <c r="J1984" s="3" t="n">
        <v>10</v>
      </c>
      <c r="K1984" s="3" t="s">
        <v>22</v>
      </c>
      <c r="L1984" s="3" t="n">
        <v>12</v>
      </c>
      <c r="O1984" s="3"/>
      <c r="Q1984" s="4"/>
    </row>
    <row r="1985" customFormat="false" ht="15" hidden="false" customHeight="false" outlineLevel="0" collapsed="false">
      <c r="A1985" s="1" t="n">
        <v>9</v>
      </c>
      <c r="B1985" s="2" t="s">
        <v>528</v>
      </c>
      <c r="D1985" s="3" t="n">
        <v>21</v>
      </c>
      <c r="E1985" s="3" t="n">
        <v>7</v>
      </c>
      <c r="F1985" s="3" t="n">
        <v>1993</v>
      </c>
      <c r="G1985" s="11" t="s">
        <v>448</v>
      </c>
      <c r="H1985" s="3" t="s">
        <v>22</v>
      </c>
      <c r="I1985" s="2" t="s">
        <v>403</v>
      </c>
      <c r="J1985" s="3" t="n">
        <v>13</v>
      </c>
      <c r="K1985" s="3" t="s">
        <v>22</v>
      </c>
      <c r="L1985" s="3" t="n">
        <v>10</v>
      </c>
      <c r="O1985" s="3"/>
      <c r="Q1985" s="22" t="s">
        <v>486</v>
      </c>
    </row>
    <row r="1986" customFormat="false" ht="15" hidden="false" customHeight="false" outlineLevel="0" collapsed="false">
      <c r="A1986" s="1" t="n">
        <v>10</v>
      </c>
      <c r="B1986" s="2" t="s">
        <v>217</v>
      </c>
      <c r="G1986" s="11"/>
      <c r="I1986" s="2"/>
      <c r="O1986" s="3"/>
      <c r="P1986" s="32" t="n">
        <v>1</v>
      </c>
      <c r="Q1986" s="33" t="s">
        <v>540</v>
      </c>
      <c r="R1986" s="31" t="n">
        <v>8</v>
      </c>
      <c r="S1986" s="31" t="n">
        <v>6</v>
      </c>
      <c r="T1986" s="31" t="n">
        <v>1</v>
      </c>
      <c r="U1986" s="31" t="n">
        <v>1</v>
      </c>
      <c r="V1986" s="31" t="n">
        <v>109</v>
      </c>
      <c r="W1986" s="32" t="s">
        <v>22</v>
      </c>
      <c r="X1986" s="33" t="n">
        <v>44</v>
      </c>
      <c r="Y1986" s="34" t="n">
        <v>13</v>
      </c>
      <c r="Z1986" s="31"/>
    </row>
    <row r="1987" customFormat="false" ht="15" hidden="false" customHeight="false" outlineLevel="0" collapsed="false">
      <c r="B1987" s="2" t="s">
        <v>373</v>
      </c>
      <c r="G1987" s="11" t="s">
        <v>472</v>
      </c>
      <c r="I1987" s="11"/>
      <c r="J1987" s="1"/>
      <c r="O1987" s="3"/>
      <c r="P1987" s="32" t="n">
        <v>2</v>
      </c>
      <c r="Q1987" s="33" t="s">
        <v>448</v>
      </c>
      <c r="R1987" s="31" t="n">
        <v>8</v>
      </c>
      <c r="S1987" s="31" t="n">
        <v>6</v>
      </c>
      <c r="T1987" s="31" t="n">
        <v>0</v>
      </c>
      <c r="U1987" s="31" t="n">
        <v>2</v>
      </c>
      <c r="V1987" s="31" t="n">
        <v>130</v>
      </c>
      <c r="W1987" s="32" t="s">
        <v>22</v>
      </c>
      <c r="X1987" s="33" t="n">
        <v>47</v>
      </c>
      <c r="Y1987" s="34" t="n">
        <v>12</v>
      </c>
      <c r="Z1987" s="31"/>
    </row>
    <row r="1988" customFormat="false" ht="15" hidden="false" customHeight="false" outlineLevel="0" collapsed="false">
      <c r="B1988" s="2" t="s">
        <v>437</v>
      </c>
      <c r="D1988" s="32"/>
      <c r="E1988" s="32"/>
      <c r="F1988" s="32" t="n">
        <v>1993</v>
      </c>
      <c r="G1988" s="35" t="s">
        <v>448</v>
      </c>
      <c r="H1988" s="32" t="s">
        <v>22</v>
      </c>
      <c r="I1988" s="35" t="s">
        <v>329</v>
      </c>
      <c r="J1988" s="32" t="n">
        <v>14</v>
      </c>
      <c r="K1988" s="32" t="s">
        <v>22</v>
      </c>
      <c r="L1988" s="32" t="n">
        <v>21</v>
      </c>
      <c r="M1988" s="35"/>
      <c r="O1988" s="3"/>
      <c r="P1988" s="32" t="n">
        <v>3</v>
      </c>
      <c r="Q1988" s="33" t="s">
        <v>237</v>
      </c>
      <c r="R1988" s="31" t="n">
        <v>8</v>
      </c>
      <c r="S1988" s="31" t="n">
        <v>5</v>
      </c>
      <c r="T1988" s="31" t="n">
        <v>1</v>
      </c>
      <c r="U1988" s="31" t="n">
        <v>2</v>
      </c>
      <c r="V1988" s="31" t="n">
        <v>87</v>
      </c>
      <c r="W1988" s="32" t="s">
        <v>22</v>
      </c>
      <c r="X1988" s="33" t="n">
        <v>44</v>
      </c>
      <c r="Y1988" s="34" t="n">
        <v>11</v>
      </c>
      <c r="Z1988" s="31"/>
    </row>
    <row r="1989" customFormat="false" ht="15" hidden="false" customHeight="false" outlineLevel="0" collapsed="false">
      <c r="A1989" s="1" t="n">
        <v>13</v>
      </c>
      <c r="B1989" s="2" t="s">
        <v>118</v>
      </c>
      <c r="D1989" s="32"/>
      <c r="E1989" s="32"/>
      <c r="F1989" s="32" t="n">
        <v>1993</v>
      </c>
      <c r="G1989" s="35" t="s">
        <v>266</v>
      </c>
      <c r="H1989" s="32" t="s">
        <v>22</v>
      </c>
      <c r="I1989" s="35" t="s">
        <v>487</v>
      </c>
      <c r="J1989" s="32" t="n">
        <v>21</v>
      </c>
      <c r="K1989" s="32" t="s">
        <v>22</v>
      </c>
      <c r="L1989" s="32" t="n">
        <v>9</v>
      </c>
      <c r="M1989" s="35"/>
      <c r="O1989" s="3"/>
      <c r="P1989" s="32" t="n">
        <v>4</v>
      </c>
      <c r="Q1989" s="33" t="s">
        <v>373</v>
      </c>
      <c r="R1989" s="31" t="n">
        <v>8</v>
      </c>
      <c r="S1989" s="31" t="n">
        <v>1</v>
      </c>
      <c r="T1989" s="31" t="n">
        <v>1</v>
      </c>
      <c r="U1989" s="31" t="n">
        <v>6</v>
      </c>
      <c r="V1989" s="31" t="n">
        <v>16</v>
      </c>
      <c r="W1989" s="32" t="s">
        <v>22</v>
      </c>
      <c r="X1989" s="33" t="n">
        <v>144</v>
      </c>
      <c r="Y1989" s="34" t="n">
        <v>3</v>
      </c>
      <c r="Z1989" s="31"/>
    </row>
    <row r="1990" customFormat="false" ht="15" hidden="false" customHeight="false" outlineLevel="0" collapsed="false">
      <c r="B1990" s="2" t="s">
        <v>441</v>
      </c>
      <c r="D1990" s="32" t="n">
        <v>2</v>
      </c>
      <c r="E1990" s="32" t="n">
        <v>8</v>
      </c>
      <c r="F1990" s="32" t="n">
        <v>1993</v>
      </c>
      <c r="G1990" s="35" t="s">
        <v>173</v>
      </c>
      <c r="H1990" s="32" t="s">
        <v>22</v>
      </c>
      <c r="I1990" s="35" t="s">
        <v>540</v>
      </c>
      <c r="J1990" s="32" t="n">
        <v>10</v>
      </c>
      <c r="K1990" s="32" t="s">
        <v>22</v>
      </c>
      <c r="L1990" s="32" t="n">
        <v>9</v>
      </c>
      <c r="M1990" s="36"/>
      <c r="O1990" s="3"/>
      <c r="P1990" s="32" t="n">
        <v>5</v>
      </c>
      <c r="Q1990" s="33" t="s">
        <v>118</v>
      </c>
      <c r="R1990" s="31" t="n">
        <v>8</v>
      </c>
      <c r="S1990" s="31" t="n">
        <v>0</v>
      </c>
      <c r="T1990" s="31" t="n">
        <v>1</v>
      </c>
      <c r="U1990" s="31" t="n">
        <v>7</v>
      </c>
      <c r="V1990" s="31" t="n">
        <v>26</v>
      </c>
      <c r="W1990" s="32" t="s">
        <v>22</v>
      </c>
      <c r="X1990" s="33" t="n">
        <v>89</v>
      </c>
      <c r="Y1990" s="34" t="n">
        <v>1</v>
      </c>
      <c r="Z1990" s="31"/>
    </row>
    <row r="1991" customFormat="false" ht="15" hidden="false" customHeight="false" outlineLevel="0" collapsed="false">
      <c r="B1991" s="2" t="s">
        <v>556</v>
      </c>
      <c r="D1991" s="32" t="n">
        <v>7</v>
      </c>
      <c r="E1991" s="32" t="n">
        <v>8</v>
      </c>
      <c r="F1991" s="32" t="n">
        <v>1993</v>
      </c>
      <c r="G1991" s="35" t="s">
        <v>540</v>
      </c>
      <c r="H1991" s="32" t="s">
        <v>22</v>
      </c>
      <c r="I1991" s="35" t="s">
        <v>266</v>
      </c>
      <c r="J1991" s="32" t="n">
        <v>20</v>
      </c>
      <c r="K1991" s="32" t="s">
        <v>22</v>
      </c>
      <c r="L1991" s="32" t="n">
        <v>6</v>
      </c>
      <c r="M1991" s="35"/>
      <c r="O1991" s="3"/>
      <c r="Q1991" s="4"/>
    </row>
    <row r="1992" customFormat="false" ht="15" hidden="false" customHeight="false" outlineLevel="0" collapsed="false">
      <c r="A1992" s="1" t="n">
        <v>16</v>
      </c>
      <c r="B1992" s="2" t="s">
        <v>559</v>
      </c>
      <c r="D1992" s="32" t="n">
        <v>7</v>
      </c>
      <c r="E1992" s="32" t="n">
        <v>8</v>
      </c>
      <c r="F1992" s="32" t="n">
        <v>1993</v>
      </c>
      <c r="G1992" s="35" t="s">
        <v>448</v>
      </c>
      <c r="H1992" s="32" t="s">
        <v>22</v>
      </c>
      <c r="I1992" s="35" t="s">
        <v>173</v>
      </c>
      <c r="J1992" s="32" t="n">
        <v>6</v>
      </c>
      <c r="K1992" s="32" t="s">
        <v>22</v>
      </c>
      <c r="L1992" s="32" t="n">
        <v>34</v>
      </c>
      <c r="M1992" s="35"/>
      <c r="O1992" s="3"/>
      <c r="Q1992" s="22" t="s">
        <v>511</v>
      </c>
    </row>
    <row r="1993" customFormat="false" ht="15" hidden="false" customHeight="false" outlineLevel="0" collapsed="false">
      <c r="B1993" s="2" t="s">
        <v>560</v>
      </c>
      <c r="D1993" s="32" t="n">
        <v>7</v>
      </c>
      <c r="E1993" s="32" t="n">
        <v>8</v>
      </c>
      <c r="F1993" s="32" t="n">
        <v>1993</v>
      </c>
      <c r="G1993" s="35" t="s">
        <v>487</v>
      </c>
      <c r="H1993" s="32" t="s">
        <v>22</v>
      </c>
      <c r="I1993" s="35" t="s">
        <v>329</v>
      </c>
      <c r="J1993" s="32" t="n">
        <v>19</v>
      </c>
      <c r="K1993" s="32" t="s">
        <v>22</v>
      </c>
      <c r="L1993" s="32" t="n">
        <v>4</v>
      </c>
      <c r="M1993" s="36"/>
      <c r="O1993" s="3"/>
      <c r="P1993" s="32" t="n">
        <v>1</v>
      </c>
      <c r="Q1993" s="33" t="s">
        <v>173</v>
      </c>
      <c r="R1993" s="31" t="n">
        <v>10</v>
      </c>
      <c r="S1993" s="31" t="n">
        <v>8</v>
      </c>
      <c r="T1993" s="31" t="n">
        <v>0</v>
      </c>
      <c r="U1993" s="31" t="n">
        <v>2</v>
      </c>
      <c r="V1993" s="31" t="n">
        <v>160</v>
      </c>
      <c r="W1993" s="32" t="s">
        <v>22</v>
      </c>
      <c r="X1993" s="33" t="n">
        <v>63</v>
      </c>
      <c r="Y1993" s="34" t="n">
        <v>16</v>
      </c>
      <c r="Z1993" s="31"/>
    </row>
    <row r="1994" customFormat="false" ht="15" hidden="false" customHeight="false" outlineLevel="0" collapsed="false">
      <c r="D1994" s="32" t="n">
        <v>9</v>
      </c>
      <c r="E1994" s="32" t="n">
        <v>8</v>
      </c>
      <c r="F1994" s="32" t="n">
        <v>1993</v>
      </c>
      <c r="G1994" s="35" t="s">
        <v>448</v>
      </c>
      <c r="H1994" s="32" t="s">
        <v>22</v>
      </c>
      <c r="I1994" s="35" t="s">
        <v>266</v>
      </c>
      <c r="J1994" s="32" t="n">
        <v>7</v>
      </c>
      <c r="K1994" s="32" t="s">
        <v>22</v>
      </c>
      <c r="L1994" s="32" t="n">
        <v>15</v>
      </c>
      <c r="M1994" s="35"/>
      <c r="O1994" s="3"/>
      <c r="P1994" s="32" t="n">
        <v>2</v>
      </c>
      <c r="Q1994" s="33" t="s">
        <v>329</v>
      </c>
      <c r="R1994" s="31" t="n">
        <v>10</v>
      </c>
      <c r="S1994" s="31" t="n">
        <v>8</v>
      </c>
      <c r="T1994" s="31" t="n">
        <v>0</v>
      </c>
      <c r="U1994" s="31" t="n">
        <v>2</v>
      </c>
      <c r="V1994" s="31" t="n">
        <v>192</v>
      </c>
      <c r="W1994" s="32" t="s">
        <v>22</v>
      </c>
      <c r="X1994" s="33" t="n">
        <v>77</v>
      </c>
      <c r="Y1994" s="34" t="n">
        <v>16</v>
      </c>
      <c r="Z1994" s="31"/>
    </row>
    <row r="1995" customFormat="false" ht="15" hidden="false" customHeight="false" outlineLevel="0" collapsed="false">
      <c r="A1995" s="2"/>
      <c r="D1995" s="32" t="n">
        <v>9</v>
      </c>
      <c r="E1995" s="32" t="n">
        <v>8</v>
      </c>
      <c r="F1995" s="32" t="n">
        <v>1993</v>
      </c>
      <c r="G1995" s="35" t="s">
        <v>540</v>
      </c>
      <c r="H1995" s="32" t="s">
        <v>22</v>
      </c>
      <c r="I1995" s="35" t="s">
        <v>487</v>
      </c>
      <c r="J1995" s="32" t="n">
        <v>31</v>
      </c>
      <c r="K1995" s="32" t="s">
        <v>22</v>
      </c>
      <c r="L1995" s="32" t="n">
        <v>6</v>
      </c>
      <c r="M1995" s="35"/>
      <c r="O1995" s="3"/>
      <c r="P1995" s="32" t="n">
        <v>3</v>
      </c>
      <c r="Q1995" s="35" t="s">
        <v>403</v>
      </c>
      <c r="R1995" s="31" t="n">
        <v>10</v>
      </c>
      <c r="S1995" s="31" t="n">
        <v>7</v>
      </c>
      <c r="T1995" s="31" t="n">
        <v>1</v>
      </c>
      <c r="U1995" s="31" t="n">
        <v>2</v>
      </c>
      <c r="V1995" s="31" t="n">
        <v>142</v>
      </c>
      <c r="W1995" s="32" t="s">
        <v>22</v>
      </c>
      <c r="X1995" s="33" t="n">
        <v>50</v>
      </c>
      <c r="Y1995" s="34" t="n">
        <v>15</v>
      </c>
      <c r="Z1995" s="31"/>
    </row>
    <row r="1996" customFormat="false" ht="15" hidden="false" customHeight="false" outlineLevel="0" collapsed="false">
      <c r="A1996" s="2"/>
      <c r="D1996" s="32" t="n">
        <v>9</v>
      </c>
      <c r="E1996" s="32" t="n">
        <v>8</v>
      </c>
      <c r="F1996" s="32" t="n">
        <v>1993</v>
      </c>
      <c r="G1996" s="35" t="s">
        <v>173</v>
      </c>
      <c r="H1996" s="32" t="s">
        <v>22</v>
      </c>
      <c r="I1996" s="35" t="s">
        <v>329</v>
      </c>
      <c r="J1996" s="32" t="n">
        <v>12</v>
      </c>
      <c r="K1996" s="32" t="s">
        <v>22</v>
      </c>
      <c r="L1996" s="32" t="n">
        <v>8</v>
      </c>
      <c r="M1996" s="36"/>
      <c r="O1996" s="3"/>
      <c r="P1996" s="32" t="n">
        <v>4</v>
      </c>
      <c r="Q1996" s="35" t="s">
        <v>437</v>
      </c>
      <c r="R1996" s="31" t="n">
        <v>10</v>
      </c>
      <c r="S1996" s="31" t="n">
        <v>3</v>
      </c>
      <c r="T1996" s="31" t="n">
        <v>1</v>
      </c>
      <c r="U1996" s="31" t="n">
        <v>6</v>
      </c>
      <c r="V1996" s="31" t="n">
        <v>72</v>
      </c>
      <c r="W1996" s="32" t="s">
        <v>22</v>
      </c>
      <c r="X1996" s="33" t="n">
        <v>148</v>
      </c>
      <c r="Y1996" s="34" t="n">
        <v>7</v>
      </c>
      <c r="Z1996" s="31"/>
    </row>
    <row r="1997" customFormat="false" ht="15" hidden="false" customHeight="false" outlineLevel="0" collapsed="false">
      <c r="A1997" s="2"/>
      <c r="D1997" s="32" t="n">
        <v>13</v>
      </c>
      <c r="E1997" s="32" t="n">
        <v>8</v>
      </c>
      <c r="F1997" s="32" t="n">
        <v>1993</v>
      </c>
      <c r="G1997" s="35" t="s">
        <v>540</v>
      </c>
      <c r="H1997" s="32" t="s">
        <v>22</v>
      </c>
      <c r="I1997" s="35" t="s">
        <v>448</v>
      </c>
      <c r="J1997" s="32" t="n">
        <v>19</v>
      </c>
      <c r="K1997" s="32" t="s">
        <v>22</v>
      </c>
      <c r="L1997" s="32" t="n">
        <v>3</v>
      </c>
      <c r="M1997" s="35"/>
      <c r="O1997" s="3"/>
      <c r="P1997" s="32" t="n">
        <v>5</v>
      </c>
      <c r="Q1997" s="35" t="s">
        <v>556</v>
      </c>
      <c r="R1997" s="31" t="n">
        <v>10</v>
      </c>
      <c r="S1997" s="31" t="n">
        <v>3</v>
      </c>
      <c r="T1997" s="31" t="n">
        <v>0</v>
      </c>
      <c r="U1997" s="31" t="n">
        <v>7</v>
      </c>
      <c r="V1997" s="31" t="n">
        <v>73</v>
      </c>
      <c r="W1997" s="32" t="s">
        <v>22</v>
      </c>
      <c r="X1997" s="33" t="n">
        <v>119</v>
      </c>
      <c r="Y1997" s="34" t="n">
        <v>6</v>
      </c>
      <c r="Z1997" s="31"/>
    </row>
    <row r="1998" customFormat="false" ht="15" hidden="false" customHeight="false" outlineLevel="0" collapsed="false">
      <c r="A1998" s="2"/>
      <c r="D1998" s="32" t="n">
        <v>13</v>
      </c>
      <c r="E1998" s="32" t="n">
        <v>8</v>
      </c>
      <c r="F1998" s="32" t="n">
        <v>1993</v>
      </c>
      <c r="G1998" s="35" t="s">
        <v>329</v>
      </c>
      <c r="H1998" s="32" t="s">
        <v>22</v>
      </c>
      <c r="I1998" s="35" t="s">
        <v>266</v>
      </c>
      <c r="J1998" s="32" t="n">
        <v>8</v>
      </c>
      <c r="K1998" s="32" t="s">
        <v>22</v>
      </c>
      <c r="L1998" s="32" t="n">
        <v>13</v>
      </c>
      <c r="M1998" s="35"/>
      <c r="O1998" s="3"/>
      <c r="P1998" s="32" t="n">
        <v>6</v>
      </c>
      <c r="Q1998" s="35" t="s">
        <v>560</v>
      </c>
      <c r="R1998" s="31" t="n">
        <v>10</v>
      </c>
      <c r="S1998" s="31" t="n">
        <v>0</v>
      </c>
      <c r="T1998" s="31" t="n">
        <v>0</v>
      </c>
      <c r="U1998" s="31" t="n">
        <v>10</v>
      </c>
      <c r="V1998" s="31" t="n">
        <v>30</v>
      </c>
      <c r="W1998" s="32" t="s">
        <v>22</v>
      </c>
      <c r="X1998" s="33" t="n">
        <v>212</v>
      </c>
      <c r="Y1998" s="34" t="n">
        <v>0</v>
      </c>
      <c r="Z1998" s="31"/>
    </row>
    <row r="1999" customFormat="false" ht="15" hidden="false" customHeight="false" outlineLevel="0" collapsed="false">
      <c r="A1999" s="2"/>
      <c r="D1999" s="32" t="n">
        <v>13</v>
      </c>
      <c r="E1999" s="32" t="n">
        <v>8</v>
      </c>
      <c r="F1999" s="32" t="n">
        <v>1993</v>
      </c>
      <c r="G1999" s="35" t="s">
        <v>173</v>
      </c>
      <c r="H1999" s="32" t="s">
        <v>22</v>
      </c>
      <c r="I1999" s="35" t="s">
        <v>487</v>
      </c>
      <c r="J1999" s="32" t="n">
        <v>3</v>
      </c>
      <c r="K1999" s="32" t="s">
        <v>22</v>
      </c>
      <c r="L1999" s="32" t="n">
        <v>6</v>
      </c>
      <c r="M1999" s="36"/>
      <c r="O1999" s="3"/>
    </row>
    <row r="2000" customFormat="false" ht="15" hidden="false" customHeight="false" outlineLevel="0" collapsed="false">
      <c r="A2000" s="2"/>
      <c r="D2000" s="32" t="n">
        <v>16</v>
      </c>
      <c r="E2000" s="32" t="n">
        <v>8</v>
      </c>
      <c r="F2000" s="32" t="n">
        <v>1993</v>
      </c>
      <c r="G2000" s="35" t="s">
        <v>266</v>
      </c>
      <c r="H2000" s="32" t="s">
        <v>22</v>
      </c>
      <c r="I2000" s="35" t="s">
        <v>173</v>
      </c>
      <c r="J2000" s="32" t="n">
        <v>26</v>
      </c>
      <c r="K2000" s="32" t="s">
        <v>22</v>
      </c>
      <c r="L2000" s="32" t="n">
        <v>0</v>
      </c>
      <c r="M2000" s="35"/>
      <c r="O2000" s="3"/>
    </row>
    <row r="2001" customFormat="false" ht="15" hidden="false" customHeight="false" outlineLevel="0" collapsed="false">
      <c r="D2001" s="32" t="n">
        <v>16</v>
      </c>
      <c r="E2001" s="32" t="n">
        <v>8</v>
      </c>
      <c r="F2001" s="32" t="n">
        <v>1993</v>
      </c>
      <c r="G2001" s="35" t="s">
        <v>540</v>
      </c>
      <c r="H2001" s="32" t="s">
        <v>22</v>
      </c>
      <c r="I2001" s="35" t="s">
        <v>329</v>
      </c>
      <c r="J2001" s="32" t="n">
        <v>16</v>
      </c>
      <c r="K2001" s="32" t="s">
        <v>22</v>
      </c>
      <c r="L2001" s="32" t="n">
        <v>5</v>
      </c>
      <c r="M2001" s="36"/>
      <c r="O2001" s="3"/>
    </row>
    <row r="2002" customFormat="false" ht="15" hidden="false" customHeight="false" outlineLevel="0" collapsed="false">
      <c r="D2002" s="32" t="n">
        <v>20</v>
      </c>
      <c r="E2002" s="32" t="n">
        <v>8</v>
      </c>
      <c r="F2002" s="32" t="n">
        <v>1993</v>
      </c>
      <c r="G2002" s="35" t="s">
        <v>329</v>
      </c>
      <c r="H2002" s="32" t="s">
        <v>22</v>
      </c>
      <c r="I2002" s="35" t="s">
        <v>540</v>
      </c>
      <c r="J2002" s="32" t="n">
        <v>6</v>
      </c>
      <c r="K2002" s="32" t="s">
        <v>22</v>
      </c>
      <c r="L2002" s="32" t="n">
        <v>14</v>
      </c>
      <c r="M2002" s="35"/>
      <c r="O2002" s="3"/>
    </row>
    <row r="2003" customFormat="false" ht="15" hidden="false" customHeight="false" outlineLevel="0" collapsed="false">
      <c r="D2003" s="32" t="n">
        <v>20</v>
      </c>
      <c r="E2003" s="32" t="n">
        <v>8</v>
      </c>
      <c r="F2003" s="32" t="n">
        <v>1993</v>
      </c>
      <c r="G2003" s="35" t="s">
        <v>173</v>
      </c>
      <c r="H2003" s="32" t="s">
        <v>22</v>
      </c>
      <c r="I2003" s="35" t="s">
        <v>266</v>
      </c>
      <c r="J2003" s="32" t="n">
        <v>5</v>
      </c>
      <c r="K2003" s="32" t="s">
        <v>22</v>
      </c>
      <c r="L2003" s="32" t="n">
        <v>8</v>
      </c>
      <c r="M2003" s="35"/>
      <c r="O2003" s="3"/>
    </row>
    <row r="2004" customFormat="false" ht="15" hidden="false" customHeight="false" outlineLevel="0" collapsed="false">
      <c r="D2004" s="32" t="n">
        <v>20</v>
      </c>
      <c r="E2004" s="32" t="n">
        <v>8</v>
      </c>
      <c r="F2004" s="32" t="n">
        <v>1993</v>
      </c>
      <c r="G2004" s="35" t="s">
        <v>448</v>
      </c>
      <c r="H2004" s="32" t="s">
        <v>22</v>
      </c>
      <c r="I2004" s="35" t="s">
        <v>487</v>
      </c>
      <c r="J2004" s="32" t="n">
        <v>4</v>
      </c>
      <c r="K2004" s="32" t="s">
        <v>22</v>
      </c>
      <c r="L2004" s="32" t="n">
        <v>4</v>
      </c>
      <c r="M2004" s="36"/>
      <c r="O2004" s="3"/>
    </row>
    <row r="2005" customFormat="false" ht="15" hidden="false" customHeight="false" outlineLevel="0" collapsed="false">
      <c r="D2005" s="32" t="n">
        <v>23</v>
      </c>
      <c r="E2005" s="32" t="n">
        <v>8</v>
      </c>
      <c r="F2005" s="32" t="n">
        <v>1993</v>
      </c>
      <c r="G2005" s="35" t="s">
        <v>448</v>
      </c>
      <c r="H2005" s="32" t="s">
        <v>22</v>
      </c>
      <c r="I2005" s="35" t="s">
        <v>540</v>
      </c>
      <c r="J2005" s="32" t="n">
        <v>2</v>
      </c>
      <c r="K2005" s="32" t="s">
        <v>22</v>
      </c>
      <c r="L2005" s="32" t="n">
        <v>15</v>
      </c>
      <c r="M2005" s="35"/>
      <c r="O2005" s="3"/>
    </row>
    <row r="2006" customFormat="false" ht="15" hidden="false" customHeight="false" outlineLevel="0" collapsed="false">
      <c r="D2006" s="32" t="n">
        <v>23</v>
      </c>
      <c r="E2006" s="32" t="n">
        <v>8</v>
      </c>
      <c r="F2006" s="32" t="n">
        <v>1993</v>
      </c>
      <c r="G2006" s="35" t="s">
        <v>266</v>
      </c>
      <c r="H2006" s="32" t="s">
        <v>22</v>
      </c>
      <c r="I2006" s="35" t="s">
        <v>329</v>
      </c>
      <c r="J2006" s="32" t="n">
        <v>8</v>
      </c>
      <c r="K2006" s="32" t="s">
        <v>22</v>
      </c>
      <c r="L2006" s="32" t="n">
        <v>6</v>
      </c>
      <c r="M2006" s="35"/>
      <c r="O2006" s="3"/>
    </row>
    <row r="2007" customFormat="false" ht="15" hidden="false" customHeight="false" outlineLevel="0" collapsed="false">
      <c r="D2007" s="32" t="n">
        <v>23</v>
      </c>
      <c r="E2007" s="32" t="n">
        <v>8</v>
      </c>
      <c r="F2007" s="32" t="n">
        <v>1993</v>
      </c>
      <c r="G2007" s="35" t="s">
        <v>487</v>
      </c>
      <c r="H2007" s="32" t="s">
        <v>22</v>
      </c>
      <c r="I2007" s="35" t="s">
        <v>173</v>
      </c>
      <c r="J2007" s="32" t="n">
        <v>17</v>
      </c>
      <c r="K2007" s="32" t="s">
        <v>22</v>
      </c>
      <c r="L2007" s="32" t="n">
        <v>9</v>
      </c>
      <c r="M2007" s="36"/>
      <c r="O2007" s="3"/>
    </row>
    <row r="2008" customFormat="false" ht="15" hidden="false" customHeight="false" outlineLevel="0" collapsed="false">
      <c r="D2008" s="32" t="n">
        <v>26</v>
      </c>
      <c r="E2008" s="32" t="n">
        <v>8</v>
      </c>
      <c r="F2008" s="32" t="n">
        <v>1993</v>
      </c>
      <c r="G2008" s="35" t="s">
        <v>487</v>
      </c>
      <c r="H2008" s="32" t="s">
        <v>22</v>
      </c>
      <c r="I2008" s="35" t="s">
        <v>540</v>
      </c>
      <c r="J2008" s="32" t="n">
        <v>6</v>
      </c>
      <c r="K2008" s="32" t="s">
        <v>22</v>
      </c>
      <c r="L2008" s="32" t="n">
        <v>10</v>
      </c>
      <c r="M2008" s="36"/>
      <c r="O2008" s="3"/>
    </row>
    <row r="2009" customFormat="false" ht="15" hidden="false" customHeight="false" outlineLevel="0" collapsed="false">
      <c r="D2009" s="32" t="n">
        <v>28</v>
      </c>
      <c r="E2009" s="32" t="n">
        <v>8</v>
      </c>
      <c r="F2009" s="32" t="n">
        <v>1993</v>
      </c>
      <c r="G2009" s="35" t="s">
        <v>329</v>
      </c>
      <c r="H2009" s="32" t="s">
        <v>22</v>
      </c>
      <c r="I2009" s="35" t="s">
        <v>173</v>
      </c>
      <c r="J2009" s="32" t="n">
        <v>7</v>
      </c>
      <c r="K2009" s="32" t="s">
        <v>22</v>
      </c>
      <c r="L2009" s="32" t="n">
        <v>6</v>
      </c>
      <c r="M2009" s="35"/>
      <c r="O2009" s="3"/>
    </row>
    <row r="2010" customFormat="false" ht="15" hidden="false" customHeight="false" outlineLevel="0" collapsed="false">
      <c r="D2010" s="32" t="n">
        <v>28</v>
      </c>
      <c r="E2010" s="32" t="n">
        <v>8</v>
      </c>
      <c r="F2010" s="32" t="n">
        <v>1993</v>
      </c>
      <c r="G2010" s="35" t="s">
        <v>266</v>
      </c>
      <c r="H2010" s="32" t="s">
        <v>22</v>
      </c>
      <c r="I2010" s="35" t="s">
        <v>448</v>
      </c>
      <c r="J2010" s="32" t="n">
        <v>11</v>
      </c>
      <c r="K2010" s="32" t="s">
        <v>22</v>
      </c>
      <c r="L2010" s="32" t="n">
        <v>7</v>
      </c>
      <c r="M2010" s="35"/>
      <c r="O2010" s="3"/>
      <c r="Q2010" s="11" t="s">
        <v>472</v>
      </c>
    </row>
    <row r="2011" customFormat="false" ht="15" hidden="false" customHeight="false" outlineLevel="0" collapsed="false">
      <c r="D2011" s="32" t="n">
        <v>29</v>
      </c>
      <c r="E2011" s="32" t="n">
        <v>8</v>
      </c>
      <c r="F2011" s="32" t="n">
        <v>1993</v>
      </c>
      <c r="G2011" s="35" t="s">
        <v>487</v>
      </c>
      <c r="H2011" s="32" t="s">
        <v>22</v>
      </c>
      <c r="I2011" s="35" t="s">
        <v>448</v>
      </c>
      <c r="J2011" s="32" t="n">
        <v>14</v>
      </c>
      <c r="K2011" s="32" t="s">
        <v>22</v>
      </c>
      <c r="L2011" s="32" t="n">
        <v>1</v>
      </c>
      <c r="M2011" s="35"/>
      <c r="O2011" s="3"/>
    </row>
    <row r="2012" customFormat="false" ht="15" hidden="false" customHeight="false" outlineLevel="0" collapsed="false">
      <c r="D2012" s="32" t="n">
        <v>30</v>
      </c>
      <c r="E2012" s="32" t="n">
        <v>8</v>
      </c>
      <c r="F2012" s="32" t="n">
        <v>1993</v>
      </c>
      <c r="G2012" s="35" t="s">
        <v>266</v>
      </c>
      <c r="H2012" s="32" t="s">
        <v>22</v>
      </c>
      <c r="I2012" s="35" t="s">
        <v>540</v>
      </c>
      <c r="J2012" s="32" t="n">
        <v>6</v>
      </c>
      <c r="K2012" s="32" t="s">
        <v>22</v>
      </c>
      <c r="L2012" s="32" t="n">
        <v>5</v>
      </c>
      <c r="M2012" s="36"/>
      <c r="O2012" s="3"/>
      <c r="P2012" s="32" t="n">
        <v>1</v>
      </c>
      <c r="Q2012" s="35" t="s">
        <v>266</v>
      </c>
      <c r="R2012" s="31" t="n">
        <v>10</v>
      </c>
      <c r="S2012" s="31" t="n">
        <v>9</v>
      </c>
      <c r="T2012" s="31" t="n">
        <v>0</v>
      </c>
      <c r="U2012" s="31" t="n">
        <v>1</v>
      </c>
      <c r="V2012" s="31" t="n">
        <v>126</v>
      </c>
      <c r="W2012" s="32" t="s">
        <v>22</v>
      </c>
      <c r="X2012" s="33" t="n">
        <v>73</v>
      </c>
      <c r="Y2012" s="34" t="n">
        <v>18</v>
      </c>
    </row>
    <row r="2013" customFormat="false" ht="15" hidden="false" customHeight="false" outlineLevel="0" collapsed="false">
      <c r="D2013" s="32" t="n">
        <v>31</v>
      </c>
      <c r="E2013" s="32" t="n">
        <v>8</v>
      </c>
      <c r="F2013" s="32" t="n">
        <v>1993</v>
      </c>
      <c r="G2013" s="35" t="s">
        <v>329</v>
      </c>
      <c r="H2013" s="32" t="s">
        <v>22</v>
      </c>
      <c r="I2013" s="35" t="s">
        <v>487</v>
      </c>
      <c r="J2013" s="32" t="n">
        <v>5</v>
      </c>
      <c r="K2013" s="32" t="s">
        <v>22</v>
      </c>
      <c r="L2013" s="32" t="n">
        <v>14</v>
      </c>
      <c r="M2013" s="36"/>
      <c r="O2013" s="3"/>
      <c r="P2013" s="32" t="n">
        <v>2</v>
      </c>
      <c r="Q2013" s="35" t="s">
        <v>561</v>
      </c>
      <c r="R2013" s="31" t="n">
        <v>10</v>
      </c>
      <c r="S2013" s="31" t="n">
        <v>8</v>
      </c>
      <c r="T2013" s="31" t="n">
        <v>0</v>
      </c>
      <c r="U2013" s="31" t="n">
        <v>2</v>
      </c>
      <c r="V2013" s="31" t="n">
        <v>146</v>
      </c>
      <c r="W2013" s="32" t="s">
        <v>22</v>
      </c>
      <c r="X2013" s="33" t="n">
        <v>54</v>
      </c>
      <c r="Y2013" s="34" t="n">
        <v>16</v>
      </c>
    </row>
    <row r="2014" customFormat="false" ht="15" hidden="false" customHeight="false" outlineLevel="0" collapsed="false">
      <c r="D2014" s="32" t="n">
        <v>3</v>
      </c>
      <c r="E2014" s="32" t="n">
        <v>9</v>
      </c>
      <c r="F2014" s="32" t="n">
        <v>1993</v>
      </c>
      <c r="G2014" s="35" t="s">
        <v>329</v>
      </c>
      <c r="H2014" s="32" t="s">
        <v>22</v>
      </c>
      <c r="I2014" s="35" t="s">
        <v>448</v>
      </c>
      <c r="J2014" s="32" t="n">
        <v>10</v>
      </c>
      <c r="K2014" s="32" t="s">
        <v>22</v>
      </c>
      <c r="L2014" s="32" t="n">
        <v>7</v>
      </c>
      <c r="M2014" s="35"/>
      <c r="O2014" s="3"/>
      <c r="P2014" s="32" t="n">
        <v>3</v>
      </c>
      <c r="Q2014" s="35" t="s">
        <v>487</v>
      </c>
      <c r="R2014" s="31" t="n">
        <v>10</v>
      </c>
      <c r="S2014" s="31" t="n">
        <v>5</v>
      </c>
      <c r="T2014" s="31" t="n">
        <v>1</v>
      </c>
      <c r="U2014" s="31" t="n">
        <v>4</v>
      </c>
      <c r="V2014" s="31" t="n">
        <v>101</v>
      </c>
      <c r="W2014" s="32" t="s">
        <v>22</v>
      </c>
      <c r="X2014" s="33" t="n">
        <v>100</v>
      </c>
      <c r="Y2014" s="34" t="n">
        <v>11</v>
      </c>
    </row>
    <row r="2015" customFormat="false" ht="15" hidden="false" customHeight="false" outlineLevel="0" collapsed="false">
      <c r="D2015" s="32" t="n">
        <v>3</v>
      </c>
      <c r="E2015" s="32" t="n">
        <v>9</v>
      </c>
      <c r="F2015" s="32" t="n">
        <v>1993</v>
      </c>
      <c r="G2015" s="35" t="s">
        <v>540</v>
      </c>
      <c r="H2015" s="32" t="s">
        <v>22</v>
      </c>
      <c r="I2015" s="35" t="s">
        <v>173</v>
      </c>
      <c r="J2015" s="32" t="n">
        <v>7</v>
      </c>
      <c r="K2015" s="32" t="s">
        <v>22</v>
      </c>
      <c r="L2015" s="32" t="n">
        <v>4</v>
      </c>
      <c r="M2015" s="36"/>
      <c r="O2015" s="3"/>
      <c r="P2015" s="32" t="n">
        <v>4</v>
      </c>
      <c r="Q2015" s="35" t="s">
        <v>173</v>
      </c>
      <c r="R2015" s="31" t="n">
        <v>10</v>
      </c>
      <c r="S2015" s="31" t="n">
        <v>4</v>
      </c>
      <c r="T2015" s="31" t="n">
        <v>0</v>
      </c>
      <c r="U2015" s="31" t="n">
        <v>6</v>
      </c>
      <c r="V2015" s="31" t="n">
        <v>93</v>
      </c>
      <c r="W2015" s="32" t="s">
        <v>22</v>
      </c>
      <c r="X2015" s="33" t="n">
        <v>101</v>
      </c>
      <c r="Y2015" s="34" t="n">
        <v>8</v>
      </c>
    </row>
    <row r="2016" customFormat="false" ht="15" hidden="false" customHeight="false" outlineLevel="0" collapsed="false">
      <c r="D2016" s="32" t="n">
        <v>6</v>
      </c>
      <c r="E2016" s="32" t="n">
        <v>9</v>
      </c>
      <c r="F2016" s="32" t="n">
        <v>1993</v>
      </c>
      <c r="G2016" s="35" t="s">
        <v>487</v>
      </c>
      <c r="H2016" s="32" t="s">
        <v>22</v>
      </c>
      <c r="I2016" s="35" t="s">
        <v>266</v>
      </c>
      <c r="J2016" s="32" t="n">
        <v>6</v>
      </c>
      <c r="K2016" s="32" t="s">
        <v>22</v>
      </c>
      <c r="L2016" s="32" t="n">
        <v>12</v>
      </c>
      <c r="M2016" s="35"/>
      <c r="O2016" s="3"/>
      <c r="P2016" s="32" t="n">
        <v>5</v>
      </c>
      <c r="Q2016" s="35" t="s">
        <v>329</v>
      </c>
      <c r="R2016" s="31" t="n">
        <v>10</v>
      </c>
      <c r="S2016" s="31" t="n">
        <v>3</v>
      </c>
      <c r="T2016" s="31" t="n">
        <v>0</v>
      </c>
      <c r="U2016" s="31" t="n">
        <v>7</v>
      </c>
      <c r="V2016" s="31" t="n">
        <v>81</v>
      </c>
      <c r="W2016" s="32" t="s">
        <v>22</v>
      </c>
      <c r="X2016" s="33" t="n">
        <v>123</v>
      </c>
      <c r="Y2016" s="34" t="n">
        <v>6</v>
      </c>
    </row>
    <row r="2017" customFormat="false" ht="15" hidden="false" customHeight="false" outlineLevel="0" collapsed="false">
      <c r="D2017" s="32" t="n">
        <v>12</v>
      </c>
      <c r="E2017" s="32" t="n">
        <v>9</v>
      </c>
      <c r="F2017" s="32" t="n">
        <v>1993</v>
      </c>
      <c r="G2017" s="35" t="s">
        <v>173</v>
      </c>
      <c r="H2017" s="32" t="s">
        <v>22</v>
      </c>
      <c r="I2017" s="35" t="s">
        <v>448</v>
      </c>
      <c r="J2017" s="32" t="n">
        <v>10</v>
      </c>
      <c r="K2017" s="32" t="s">
        <v>22</v>
      </c>
      <c r="L2017" s="32" t="n">
        <v>7</v>
      </c>
      <c r="M2017" s="2"/>
      <c r="O2017" s="3"/>
      <c r="P2017" s="32" t="n">
        <v>6</v>
      </c>
      <c r="Q2017" s="35" t="s">
        <v>448</v>
      </c>
      <c r="R2017" s="31" t="n">
        <v>10</v>
      </c>
      <c r="S2017" s="31" t="n">
        <v>0</v>
      </c>
      <c r="T2017" s="31" t="n">
        <v>1</v>
      </c>
      <c r="U2017" s="31" t="n">
        <v>9</v>
      </c>
      <c r="V2017" s="31" t="n">
        <v>58</v>
      </c>
      <c r="W2017" s="32" t="s">
        <v>22</v>
      </c>
      <c r="X2017" s="33" t="n">
        <v>154</v>
      </c>
      <c r="Y2017" s="34" t="n">
        <v>1</v>
      </c>
    </row>
    <row r="2018" customFormat="false" ht="15" hidden="false" customHeight="false" outlineLevel="0" collapsed="false">
      <c r="A2018" s="11"/>
      <c r="G2018" s="2"/>
      <c r="I2018" s="11"/>
      <c r="O2018" s="3"/>
    </row>
    <row r="2019" customFormat="false" ht="15" hidden="false" customHeight="false" outlineLevel="0" collapsed="false">
      <c r="A2019" s="11"/>
      <c r="G2019" s="2"/>
      <c r="I2019" s="11"/>
      <c r="O2019" s="3"/>
    </row>
    <row r="2020" customFormat="false" ht="15" hidden="false" customHeight="false" outlineLevel="0" collapsed="false">
      <c r="A2020" s="13"/>
      <c r="B2020" s="14" t="s">
        <v>562</v>
      </c>
      <c r="C2020" s="15"/>
      <c r="D2020" s="15"/>
      <c r="E2020" s="15"/>
      <c r="F2020" s="15"/>
      <c r="G2020" s="14" t="s">
        <v>563</v>
      </c>
      <c r="H2020" s="25"/>
      <c r="I2020" s="25"/>
      <c r="J2020" s="15"/>
      <c r="K2020" s="15"/>
      <c r="L2020" s="15"/>
      <c r="M2020" s="17"/>
      <c r="N2020" s="15"/>
      <c r="O2020" s="17"/>
    </row>
    <row r="2021" customFormat="false" ht="15" hidden="false" customHeight="false" outlineLevel="0" collapsed="false">
      <c r="A2021" s="1" t="n">
        <v>1</v>
      </c>
      <c r="B2021" s="2" t="s">
        <v>217</v>
      </c>
      <c r="G2021" s="11" t="s">
        <v>29</v>
      </c>
      <c r="O2021" s="3"/>
    </row>
    <row r="2022" customFormat="false" ht="15" hidden="false" customHeight="false" outlineLevel="0" collapsed="false">
      <c r="A2022" s="1" t="n">
        <v>2</v>
      </c>
      <c r="B2022" s="2" t="s">
        <v>266</v>
      </c>
      <c r="F2022" s="3" t="n">
        <v>1994</v>
      </c>
      <c r="G2022" s="2" t="s">
        <v>441</v>
      </c>
      <c r="H2022" s="3" t="s">
        <v>22</v>
      </c>
      <c r="I2022" s="11" t="s">
        <v>173</v>
      </c>
      <c r="J2022" s="3" t="n">
        <v>10</v>
      </c>
      <c r="K2022" s="3" t="s">
        <v>22</v>
      </c>
      <c r="L2022" s="3" t="n">
        <v>22</v>
      </c>
      <c r="O2022" s="3"/>
    </row>
    <row r="2023" customFormat="false" ht="15" hidden="false" customHeight="false" outlineLevel="0" collapsed="false">
      <c r="A2023" s="1" t="n">
        <v>3</v>
      </c>
      <c r="B2023" s="2" t="s">
        <v>173</v>
      </c>
      <c r="F2023" s="3" t="n">
        <v>1994</v>
      </c>
      <c r="G2023" s="11" t="s">
        <v>173</v>
      </c>
      <c r="H2023" s="3" t="s">
        <v>22</v>
      </c>
      <c r="I2023" s="2" t="s">
        <v>441</v>
      </c>
      <c r="L2023" s="3" t="s">
        <v>47</v>
      </c>
      <c r="O2023" s="3"/>
    </row>
    <row r="2024" customFormat="false" ht="15" hidden="false" customHeight="false" outlineLevel="0" collapsed="false">
      <c r="A2024" s="1" t="n">
        <v>4</v>
      </c>
      <c r="B2024" s="2" t="s">
        <v>396</v>
      </c>
      <c r="G2024" s="11"/>
      <c r="I2024" s="2"/>
      <c r="O2024" s="3"/>
    </row>
    <row r="2025" customFormat="false" ht="15" hidden="false" customHeight="false" outlineLevel="0" collapsed="false">
      <c r="A2025" s="1" t="n">
        <v>5</v>
      </c>
      <c r="B2025" s="2" t="s">
        <v>540</v>
      </c>
      <c r="F2025" s="3" t="n">
        <v>1994</v>
      </c>
      <c r="G2025" s="2" t="s">
        <v>237</v>
      </c>
      <c r="H2025" s="3" t="s">
        <v>22</v>
      </c>
      <c r="I2025" s="11" t="s">
        <v>266</v>
      </c>
      <c r="J2025" s="3" t="n">
        <v>4</v>
      </c>
      <c r="K2025" s="3" t="s">
        <v>22</v>
      </c>
      <c r="L2025" s="3" t="n">
        <v>12</v>
      </c>
      <c r="O2025" s="3"/>
    </row>
    <row r="2026" customFormat="false" ht="15" hidden="false" customHeight="false" outlineLevel="0" collapsed="false">
      <c r="A2026" s="1" t="n">
        <v>6</v>
      </c>
      <c r="B2026" s="2" t="s">
        <v>329</v>
      </c>
      <c r="F2026" s="3" t="n">
        <v>1994</v>
      </c>
      <c r="G2026" s="11" t="s">
        <v>266</v>
      </c>
      <c r="H2026" s="3" t="s">
        <v>22</v>
      </c>
      <c r="I2026" s="2" t="s">
        <v>237</v>
      </c>
      <c r="J2026" s="3" t="n">
        <v>8</v>
      </c>
      <c r="K2026" s="3" t="s">
        <v>22</v>
      </c>
      <c r="L2026" s="3" t="n">
        <v>1</v>
      </c>
      <c r="O2026" s="3"/>
    </row>
    <row r="2027" customFormat="false" ht="15" hidden="false" customHeight="false" outlineLevel="0" collapsed="false">
      <c r="A2027" s="1" t="n">
        <v>7</v>
      </c>
      <c r="B2027" s="2" t="s">
        <v>448</v>
      </c>
      <c r="G2027" s="11"/>
      <c r="I2027" s="2"/>
      <c r="O2027" s="3"/>
    </row>
    <row r="2028" customFormat="false" ht="15" hidden="false" customHeight="false" outlineLevel="0" collapsed="false">
      <c r="B2028" s="2" t="s">
        <v>441</v>
      </c>
      <c r="F2028" s="3" t="n">
        <v>1994</v>
      </c>
      <c r="G2028" s="11" t="s">
        <v>329</v>
      </c>
      <c r="H2028" s="3" t="s">
        <v>22</v>
      </c>
      <c r="I2028" s="2" t="s">
        <v>448</v>
      </c>
      <c r="J2028" s="3" t="n">
        <v>11</v>
      </c>
      <c r="K2028" s="3" t="s">
        <v>22</v>
      </c>
      <c r="L2028" s="3" t="n">
        <v>2</v>
      </c>
      <c r="O2028" s="3"/>
    </row>
    <row r="2029" customFormat="false" ht="15" hidden="false" customHeight="false" outlineLevel="0" collapsed="false">
      <c r="B2029" s="2" t="s">
        <v>237</v>
      </c>
      <c r="F2029" s="3" t="n">
        <v>1994</v>
      </c>
      <c r="G2029" s="2" t="s">
        <v>448</v>
      </c>
      <c r="H2029" s="3" t="s">
        <v>22</v>
      </c>
      <c r="I2029" s="11" t="s">
        <v>329</v>
      </c>
      <c r="J2029" s="3" t="n">
        <v>13</v>
      </c>
      <c r="K2029" s="3" t="s">
        <v>22</v>
      </c>
      <c r="L2029" s="3" t="n">
        <v>16</v>
      </c>
      <c r="O2029" s="3"/>
    </row>
    <row r="2030" customFormat="false" ht="15" hidden="false" customHeight="false" outlineLevel="0" collapsed="false">
      <c r="A2030" s="1" t="n">
        <v>10</v>
      </c>
      <c r="B2030" s="2" t="s">
        <v>533</v>
      </c>
      <c r="G2030" s="11"/>
      <c r="I2030" s="2"/>
      <c r="O2030" s="3"/>
    </row>
    <row r="2031" customFormat="false" ht="15" hidden="false" customHeight="false" outlineLevel="0" collapsed="false">
      <c r="B2031" s="2" t="s">
        <v>64</v>
      </c>
      <c r="G2031" s="11" t="s">
        <v>472</v>
      </c>
      <c r="I2031" s="11"/>
      <c r="J2031" s="1"/>
      <c r="O2031" s="3"/>
    </row>
    <row r="2032" customFormat="false" ht="15" hidden="false" customHeight="false" outlineLevel="0" collapsed="false">
      <c r="B2032" s="2" t="s">
        <v>556</v>
      </c>
      <c r="D2032" s="32" t="n">
        <v>25</v>
      </c>
      <c r="E2032" s="32" t="n">
        <v>7</v>
      </c>
      <c r="F2032" s="32" t="n">
        <v>1994</v>
      </c>
      <c r="G2032" s="35" t="s">
        <v>561</v>
      </c>
      <c r="H2032" s="35" t="s">
        <v>22</v>
      </c>
      <c r="I2032" s="35" t="s">
        <v>396</v>
      </c>
      <c r="J2032" s="32" t="n">
        <v>9</v>
      </c>
      <c r="K2032" s="32" t="s">
        <v>22</v>
      </c>
      <c r="L2032" s="32" t="n">
        <v>13</v>
      </c>
      <c r="M2032" s="35"/>
      <c r="O2032" s="3"/>
      <c r="P2032" s="2"/>
      <c r="Q2032" s="2"/>
      <c r="R2032" s="2"/>
      <c r="S2032" s="2"/>
      <c r="T2032" s="2"/>
      <c r="U2032" s="2"/>
      <c r="V2032" s="2"/>
      <c r="X2032" s="2"/>
      <c r="Y2032" s="2"/>
      <c r="Z2032" s="31"/>
    </row>
    <row r="2033" customFormat="false" ht="15" hidden="false" customHeight="false" outlineLevel="0" collapsed="false">
      <c r="A2033" s="1" t="n">
        <v>13</v>
      </c>
      <c r="B2033" s="2" t="s">
        <v>403</v>
      </c>
      <c r="D2033" s="32" t="n">
        <v>25</v>
      </c>
      <c r="E2033" s="32" t="n">
        <v>7</v>
      </c>
      <c r="F2033" s="32" t="n">
        <v>1994</v>
      </c>
      <c r="G2033" s="35" t="s">
        <v>329</v>
      </c>
      <c r="H2033" s="35" t="s">
        <v>22</v>
      </c>
      <c r="I2033" s="35" t="s">
        <v>266</v>
      </c>
      <c r="J2033" s="32" t="n">
        <v>4</v>
      </c>
      <c r="K2033" s="32" t="s">
        <v>22</v>
      </c>
      <c r="L2033" s="32" t="n">
        <v>13</v>
      </c>
      <c r="M2033" s="35"/>
      <c r="O2033" s="3"/>
      <c r="P2033" s="2"/>
      <c r="Q2033" s="2"/>
      <c r="R2033" s="2"/>
      <c r="S2033" s="2"/>
      <c r="T2033" s="2"/>
      <c r="U2033" s="2"/>
      <c r="V2033" s="2"/>
      <c r="X2033" s="2"/>
      <c r="Y2033" s="2"/>
      <c r="Z2033" s="31"/>
    </row>
    <row r="2034" customFormat="false" ht="15" hidden="false" customHeight="false" outlineLevel="0" collapsed="false">
      <c r="A2034" s="1" t="n">
        <v>14</v>
      </c>
      <c r="B2034" s="2" t="s">
        <v>198</v>
      </c>
      <c r="D2034" s="32" t="n">
        <v>25</v>
      </c>
      <c r="E2034" s="32" t="n">
        <v>7</v>
      </c>
      <c r="F2034" s="32" t="n">
        <v>1994</v>
      </c>
      <c r="G2034" s="35" t="s">
        <v>173</v>
      </c>
      <c r="H2034" s="35" t="s">
        <v>22</v>
      </c>
      <c r="I2034" s="35" t="s">
        <v>217</v>
      </c>
      <c r="J2034" s="32" t="n">
        <v>10</v>
      </c>
      <c r="K2034" s="32" t="s">
        <v>22</v>
      </c>
      <c r="L2034" s="32" t="n">
        <v>11</v>
      </c>
      <c r="M2034" s="36"/>
      <c r="O2034" s="3"/>
      <c r="P2034" s="2"/>
      <c r="Q2034" s="2"/>
      <c r="R2034" s="2"/>
      <c r="S2034" s="2"/>
      <c r="T2034" s="2"/>
      <c r="U2034" s="2"/>
      <c r="V2034" s="2"/>
      <c r="X2034" s="2"/>
      <c r="Y2034" s="2"/>
      <c r="Z2034" s="31"/>
    </row>
    <row r="2035" customFormat="false" ht="15" hidden="false" customHeight="false" outlineLevel="0" collapsed="false">
      <c r="D2035" s="32" t="n">
        <v>30</v>
      </c>
      <c r="E2035" s="32" t="n">
        <v>7</v>
      </c>
      <c r="F2035" s="32" t="n">
        <v>1994</v>
      </c>
      <c r="G2035" s="35" t="s">
        <v>396</v>
      </c>
      <c r="H2035" s="35" t="s">
        <v>22</v>
      </c>
      <c r="I2035" s="35" t="s">
        <v>173</v>
      </c>
      <c r="J2035" s="32" t="n">
        <v>6</v>
      </c>
      <c r="K2035" s="32" t="s">
        <v>22</v>
      </c>
      <c r="L2035" s="32" t="n">
        <v>6</v>
      </c>
      <c r="M2035" s="35"/>
      <c r="O2035" s="3"/>
      <c r="P2035" s="2"/>
      <c r="Q2035" s="2"/>
      <c r="R2035" s="2"/>
      <c r="S2035" s="2"/>
      <c r="T2035" s="2"/>
      <c r="U2035" s="2"/>
      <c r="V2035" s="2"/>
      <c r="X2035" s="2"/>
      <c r="Y2035" s="2"/>
      <c r="Z2035" s="31"/>
    </row>
    <row r="2036" customFormat="false" ht="15" hidden="false" customHeight="false" outlineLevel="0" collapsed="false">
      <c r="D2036" s="32" t="n">
        <v>30</v>
      </c>
      <c r="E2036" s="32" t="n">
        <v>7</v>
      </c>
      <c r="F2036" s="32" t="n">
        <v>1994</v>
      </c>
      <c r="G2036" s="35" t="s">
        <v>217</v>
      </c>
      <c r="H2036" s="35" t="s">
        <v>22</v>
      </c>
      <c r="I2036" s="35" t="s">
        <v>266</v>
      </c>
      <c r="J2036" s="32" t="n">
        <v>6</v>
      </c>
      <c r="K2036" s="32" t="s">
        <v>22</v>
      </c>
      <c r="L2036" s="32" t="n">
        <v>6</v>
      </c>
      <c r="M2036" s="36"/>
      <c r="O2036" s="3"/>
      <c r="P2036" s="2"/>
      <c r="Q2036" s="2"/>
      <c r="R2036" s="2"/>
      <c r="S2036" s="2"/>
      <c r="T2036" s="2"/>
      <c r="U2036" s="2"/>
      <c r="V2036" s="2"/>
      <c r="X2036" s="2"/>
      <c r="Y2036" s="2"/>
      <c r="Z2036" s="31"/>
    </row>
    <row r="2037" customFormat="false" ht="15" hidden="false" customHeight="false" outlineLevel="0" collapsed="false">
      <c r="D2037" s="32" t="n">
        <v>1</v>
      </c>
      <c r="E2037" s="32" t="n">
        <v>8</v>
      </c>
      <c r="F2037" s="32" t="n">
        <v>1994</v>
      </c>
      <c r="G2037" s="35" t="s">
        <v>329</v>
      </c>
      <c r="H2037" s="35" t="s">
        <v>22</v>
      </c>
      <c r="I2037" s="35" t="s">
        <v>217</v>
      </c>
      <c r="J2037" s="32" t="n">
        <v>7</v>
      </c>
      <c r="K2037" s="32" t="s">
        <v>22</v>
      </c>
      <c r="L2037" s="32" t="n">
        <v>8</v>
      </c>
      <c r="M2037" s="35"/>
      <c r="O2037" s="3"/>
      <c r="P2037" s="2"/>
      <c r="Q2037" s="2"/>
      <c r="R2037" s="2"/>
      <c r="S2037" s="2"/>
      <c r="T2037" s="2"/>
      <c r="U2037" s="2"/>
      <c r="V2037" s="2"/>
      <c r="X2037" s="2"/>
      <c r="Y2037" s="2"/>
      <c r="Z2037" s="31"/>
    </row>
    <row r="2038" customFormat="false" ht="15" hidden="false" customHeight="false" outlineLevel="0" collapsed="false">
      <c r="D2038" s="32" t="n">
        <v>1</v>
      </c>
      <c r="E2038" s="32" t="n">
        <v>8</v>
      </c>
      <c r="F2038" s="32" t="n">
        <v>1994</v>
      </c>
      <c r="G2038" s="35" t="s">
        <v>266</v>
      </c>
      <c r="H2038" s="35" t="s">
        <v>22</v>
      </c>
      <c r="I2038" s="35" t="s">
        <v>396</v>
      </c>
      <c r="J2038" s="32" t="n">
        <v>6</v>
      </c>
      <c r="K2038" s="32" t="s">
        <v>22</v>
      </c>
      <c r="L2038" s="32" t="n">
        <v>10</v>
      </c>
      <c r="M2038" s="35"/>
      <c r="O2038" s="3"/>
    </row>
    <row r="2039" customFormat="false" ht="15" hidden="false" customHeight="false" outlineLevel="0" collapsed="false">
      <c r="D2039" s="32" t="n">
        <v>1</v>
      </c>
      <c r="E2039" s="32" t="n">
        <v>8</v>
      </c>
      <c r="F2039" s="32" t="n">
        <v>1994</v>
      </c>
      <c r="G2039" s="35" t="s">
        <v>561</v>
      </c>
      <c r="H2039" s="35" t="s">
        <v>22</v>
      </c>
      <c r="I2039" s="35" t="s">
        <v>173</v>
      </c>
      <c r="J2039" s="32" t="n">
        <v>13</v>
      </c>
      <c r="K2039" s="32" t="s">
        <v>22</v>
      </c>
      <c r="L2039" s="32" t="n">
        <v>8</v>
      </c>
      <c r="M2039" s="36"/>
      <c r="O2039" s="3"/>
    </row>
    <row r="2040" customFormat="false" ht="15" hidden="false" customHeight="false" outlineLevel="0" collapsed="false">
      <c r="D2040" s="32" t="n">
        <v>5</v>
      </c>
      <c r="E2040" s="32" t="n">
        <v>8</v>
      </c>
      <c r="F2040" s="32" t="n">
        <v>1994</v>
      </c>
      <c r="G2040" s="35" t="s">
        <v>173</v>
      </c>
      <c r="H2040" s="35" t="s">
        <v>22</v>
      </c>
      <c r="I2040" s="35" t="s">
        <v>266</v>
      </c>
      <c r="J2040" s="32" t="n">
        <v>7</v>
      </c>
      <c r="K2040" s="32" t="s">
        <v>22</v>
      </c>
      <c r="L2040" s="32" t="n">
        <v>5</v>
      </c>
      <c r="M2040" s="35"/>
      <c r="O2040" s="3"/>
    </row>
    <row r="2041" customFormat="false" ht="15" hidden="false" customHeight="false" outlineLevel="0" collapsed="false">
      <c r="A2041" s="2"/>
      <c r="D2041" s="32" t="n">
        <v>5</v>
      </c>
      <c r="E2041" s="32" t="n">
        <v>8</v>
      </c>
      <c r="F2041" s="32" t="n">
        <v>1994</v>
      </c>
      <c r="G2041" s="35" t="s">
        <v>396</v>
      </c>
      <c r="H2041" s="35" t="s">
        <v>22</v>
      </c>
      <c r="I2041" s="35" t="s">
        <v>329</v>
      </c>
      <c r="J2041" s="32" t="n">
        <v>8</v>
      </c>
      <c r="K2041" s="32" t="s">
        <v>22</v>
      </c>
      <c r="L2041" s="32" t="n">
        <v>9</v>
      </c>
      <c r="M2041" s="35"/>
      <c r="O2041" s="3"/>
    </row>
    <row r="2042" customFormat="false" ht="15" hidden="false" customHeight="false" outlineLevel="0" collapsed="false">
      <c r="A2042" s="2"/>
      <c r="D2042" s="32" t="n">
        <v>5</v>
      </c>
      <c r="E2042" s="32" t="n">
        <v>8</v>
      </c>
      <c r="F2042" s="32" t="n">
        <v>1994</v>
      </c>
      <c r="G2042" s="35" t="s">
        <v>561</v>
      </c>
      <c r="H2042" s="35" t="s">
        <v>22</v>
      </c>
      <c r="I2042" s="35" t="s">
        <v>217</v>
      </c>
      <c r="J2042" s="32" t="n">
        <v>17</v>
      </c>
      <c r="K2042" s="32" t="s">
        <v>22</v>
      </c>
      <c r="L2042" s="32" t="n">
        <v>4</v>
      </c>
      <c r="M2042" s="36"/>
      <c r="O2042" s="3"/>
    </row>
    <row r="2043" customFormat="false" ht="15" hidden="false" customHeight="false" outlineLevel="0" collapsed="false">
      <c r="A2043" s="2"/>
      <c r="D2043" s="32" t="n">
        <v>11</v>
      </c>
      <c r="E2043" s="32" t="n">
        <v>8</v>
      </c>
      <c r="F2043" s="32" t="n">
        <v>1994</v>
      </c>
      <c r="G2043" s="35" t="s">
        <v>217</v>
      </c>
      <c r="H2043" s="35" t="s">
        <v>22</v>
      </c>
      <c r="I2043" s="35" t="s">
        <v>396</v>
      </c>
      <c r="J2043" s="32" t="n">
        <v>6</v>
      </c>
      <c r="K2043" s="32" t="s">
        <v>22</v>
      </c>
      <c r="L2043" s="32" t="n">
        <v>4</v>
      </c>
      <c r="M2043" s="35"/>
      <c r="O2043" s="3"/>
    </row>
    <row r="2044" customFormat="false" ht="15" hidden="false" customHeight="false" outlineLevel="0" collapsed="false">
      <c r="D2044" s="32" t="n">
        <v>11</v>
      </c>
      <c r="E2044" s="32" t="n">
        <v>8</v>
      </c>
      <c r="F2044" s="32" t="n">
        <v>1994</v>
      </c>
      <c r="G2044" s="35" t="s">
        <v>329</v>
      </c>
      <c r="H2044" s="35" t="s">
        <v>22</v>
      </c>
      <c r="I2044" s="35" t="s">
        <v>173</v>
      </c>
      <c r="J2044" s="32" t="n">
        <v>7</v>
      </c>
      <c r="K2044" s="32" t="s">
        <v>22</v>
      </c>
      <c r="L2044" s="32" t="n">
        <v>4</v>
      </c>
      <c r="M2044" s="35"/>
      <c r="O2044" s="3"/>
    </row>
    <row r="2045" customFormat="false" ht="15" hidden="false" customHeight="false" outlineLevel="0" collapsed="false">
      <c r="D2045" s="32" t="n">
        <v>11</v>
      </c>
      <c r="E2045" s="32" t="n">
        <v>8</v>
      </c>
      <c r="F2045" s="32" t="n">
        <v>1994</v>
      </c>
      <c r="G2045" s="35" t="s">
        <v>266</v>
      </c>
      <c r="H2045" s="35" t="s">
        <v>22</v>
      </c>
      <c r="I2045" s="35" t="s">
        <v>561</v>
      </c>
      <c r="J2045" s="32" t="n">
        <v>9</v>
      </c>
      <c r="K2045" s="32" t="s">
        <v>22</v>
      </c>
      <c r="L2045" s="32" t="n">
        <v>6</v>
      </c>
      <c r="M2045" s="36"/>
      <c r="O2045" s="3"/>
    </row>
    <row r="2046" customFormat="false" ht="15" hidden="false" customHeight="false" outlineLevel="0" collapsed="false">
      <c r="D2046" s="32" t="n">
        <v>12</v>
      </c>
      <c r="E2046" s="32" t="n">
        <v>8</v>
      </c>
      <c r="F2046" s="32" t="n">
        <v>1994</v>
      </c>
      <c r="G2046" s="35" t="s">
        <v>396</v>
      </c>
      <c r="H2046" s="35" t="s">
        <v>22</v>
      </c>
      <c r="I2046" s="35" t="s">
        <v>217</v>
      </c>
      <c r="J2046" s="32" t="n">
        <v>6</v>
      </c>
      <c r="K2046" s="32" t="s">
        <v>22</v>
      </c>
      <c r="L2046" s="32" t="n">
        <v>15</v>
      </c>
      <c r="M2046" s="35"/>
      <c r="O2046" s="3"/>
    </row>
    <row r="2047" customFormat="false" ht="15" hidden="false" customHeight="false" outlineLevel="0" collapsed="false">
      <c r="D2047" s="32" t="n">
        <v>12</v>
      </c>
      <c r="E2047" s="32" t="n">
        <v>8</v>
      </c>
      <c r="F2047" s="32" t="n">
        <v>1994</v>
      </c>
      <c r="G2047" s="35" t="s">
        <v>173</v>
      </c>
      <c r="H2047" s="35" t="s">
        <v>22</v>
      </c>
      <c r="I2047" s="35" t="s">
        <v>329</v>
      </c>
      <c r="J2047" s="32" t="n">
        <v>14</v>
      </c>
      <c r="K2047" s="32" t="s">
        <v>22</v>
      </c>
      <c r="L2047" s="32" t="n">
        <v>6</v>
      </c>
      <c r="M2047" s="35"/>
      <c r="O2047" s="3"/>
    </row>
    <row r="2048" customFormat="false" ht="15" hidden="false" customHeight="false" outlineLevel="0" collapsed="false">
      <c r="D2048" s="32" t="n">
        <v>12</v>
      </c>
      <c r="E2048" s="32" t="n">
        <v>8</v>
      </c>
      <c r="F2048" s="32" t="n">
        <v>1994</v>
      </c>
      <c r="G2048" s="35" t="s">
        <v>561</v>
      </c>
      <c r="H2048" s="35" t="s">
        <v>22</v>
      </c>
      <c r="I2048" s="35" t="s">
        <v>266</v>
      </c>
      <c r="J2048" s="32" t="n">
        <v>8</v>
      </c>
      <c r="K2048" s="32" t="s">
        <v>22</v>
      </c>
      <c r="L2048" s="32" t="n">
        <v>10</v>
      </c>
      <c r="M2048" s="36"/>
      <c r="O2048" s="3"/>
    </row>
    <row r="2049" customFormat="false" ht="15" hidden="false" customHeight="false" outlineLevel="0" collapsed="false">
      <c r="D2049" s="32" t="n">
        <v>19</v>
      </c>
      <c r="E2049" s="32" t="n">
        <v>8</v>
      </c>
      <c r="F2049" s="32" t="n">
        <v>1994</v>
      </c>
      <c r="G2049" s="35" t="s">
        <v>266</v>
      </c>
      <c r="H2049" s="35" t="s">
        <v>22</v>
      </c>
      <c r="I2049" s="35" t="s">
        <v>173</v>
      </c>
      <c r="J2049" s="32" t="n">
        <v>11</v>
      </c>
      <c r="K2049" s="32" t="s">
        <v>22</v>
      </c>
      <c r="L2049" s="32" t="n">
        <v>6</v>
      </c>
      <c r="M2049" s="35"/>
      <c r="O2049" s="3"/>
      <c r="P2049" s="2"/>
      <c r="Q2049" s="2"/>
      <c r="R2049" s="2"/>
      <c r="S2049" s="2"/>
      <c r="T2049" s="2"/>
      <c r="U2049" s="2"/>
      <c r="V2049" s="2"/>
      <c r="X2049" s="2"/>
      <c r="Y2049" s="2"/>
    </row>
    <row r="2050" customFormat="false" ht="15" hidden="false" customHeight="false" outlineLevel="0" collapsed="false">
      <c r="D2050" s="32" t="n">
        <v>19</v>
      </c>
      <c r="E2050" s="32" t="n">
        <v>8</v>
      </c>
      <c r="F2050" s="32" t="n">
        <v>1994</v>
      </c>
      <c r="G2050" s="35" t="s">
        <v>217</v>
      </c>
      <c r="H2050" s="35" t="s">
        <v>22</v>
      </c>
      <c r="I2050" s="35" t="s">
        <v>561</v>
      </c>
      <c r="J2050" s="32" t="n">
        <v>6</v>
      </c>
      <c r="K2050" s="32" t="s">
        <v>22</v>
      </c>
      <c r="L2050" s="32" t="n">
        <v>1</v>
      </c>
      <c r="M2050" s="35"/>
      <c r="O2050" s="3"/>
      <c r="P2050" s="2"/>
      <c r="Q2050" s="2"/>
      <c r="R2050" s="2"/>
      <c r="S2050" s="2"/>
      <c r="T2050" s="2"/>
      <c r="U2050" s="2"/>
      <c r="V2050" s="2"/>
      <c r="X2050" s="2"/>
      <c r="Y2050" s="2"/>
    </row>
    <row r="2051" customFormat="false" ht="15" hidden="false" customHeight="false" outlineLevel="0" collapsed="false">
      <c r="D2051" s="32" t="n">
        <v>19</v>
      </c>
      <c r="E2051" s="32" t="n">
        <v>8</v>
      </c>
      <c r="F2051" s="32" t="n">
        <v>1994</v>
      </c>
      <c r="G2051" s="35" t="s">
        <v>329</v>
      </c>
      <c r="H2051" s="35" t="s">
        <v>22</v>
      </c>
      <c r="I2051" s="35" t="s">
        <v>396</v>
      </c>
      <c r="J2051" s="32" t="n">
        <v>14</v>
      </c>
      <c r="K2051" s="32" t="s">
        <v>22</v>
      </c>
      <c r="L2051" s="32" t="n">
        <v>10</v>
      </c>
      <c r="M2051" s="36"/>
      <c r="O2051" s="3"/>
      <c r="P2051" s="2"/>
      <c r="Q2051" s="2"/>
      <c r="R2051" s="2"/>
      <c r="S2051" s="2"/>
      <c r="T2051" s="2"/>
      <c r="U2051" s="2"/>
      <c r="V2051" s="2"/>
      <c r="X2051" s="2"/>
      <c r="Y2051" s="2"/>
    </row>
    <row r="2052" customFormat="false" ht="15" hidden="false" customHeight="false" outlineLevel="0" collapsed="false">
      <c r="D2052" s="32"/>
      <c r="E2052" s="32" t="n">
        <v>8</v>
      </c>
      <c r="F2052" s="32" t="n">
        <v>1994</v>
      </c>
      <c r="G2052" s="35" t="s">
        <v>329</v>
      </c>
      <c r="H2052" s="35" t="s">
        <v>22</v>
      </c>
      <c r="I2052" s="35" t="s">
        <v>561</v>
      </c>
      <c r="J2052" s="32" t="n">
        <v>7</v>
      </c>
      <c r="K2052" s="32" t="s">
        <v>22</v>
      </c>
      <c r="L2052" s="32" t="n">
        <v>10</v>
      </c>
      <c r="M2052" s="35"/>
      <c r="O2052" s="3"/>
      <c r="P2052" s="2"/>
      <c r="Q2052" s="2"/>
      <c r="R2052" s="2"/>
      <c r="S2052" s="2"/>
      <c r="T2052" s="2"/>
      <c r="U2052" s="2"/>
      <c r="V2052" s="2"/>
      <c r="X2052" s="2"/>
      <c r="Y2052" s="2"/>
    </row>
    <row r="2053" customFormat="false" ht="15" hidden="false" customHeight="false" outlineLevel="0" collapsed="false">
      <c r="D2053" s="32" t="n">
        <v>22</v>
      </c>
      <c r="E2053" s="32" t="n">
        <v>8</v>
      </c>
      <c r="F2053" s="32" t="n">
        <v>1994</v>
      </c>
      <c r="G2053" s="35" t="s">
        <v>173</v>
      </c>
      <c r="H2053" s="35" t="s">
        <v>22</v>
      </c>
      <c r="I2053" s="35" t="s">
        <v>396</v>
      </c>
      <c r="J2053" s="32" t="n">
        <v>4</v>
      </c>
      <c r="K2053" s="32" t="s">
        <v>22</v>
      </c>
      <c r="L2053" s="32" t="n">
        <v>3</v>
      </c>
      <c r="M2053" s="35"/>
      <c r="O2053" s="3"/>
      <c r="P2053" s="2"/>
      <c r="Q2053" s="2"/>
      <c r="R2053" s="2"/>
      <c r="S2053" s="2"/>
      <c r="T2053" s="2"/>
      <c r="U2053" s="2"/>
      <c r="V2053" s="2"/>
      <c r="X2053" s="2"/>
      <c r="Y2053" s="2"/>
    </row>
    <row r="2054" customFormat="false" ht="15" hidden="false" customHeight="false" outlineLevel="0" collapsed="false">
      <c r="D2054" s="32" t="n">
        <v>22</v>
      </c>
      <c r="E2054" s="32" t="n">
        <v>8</v>
      </c>
      <c r="F2054" s="32" t="n">
        <v>1994</v>
      </c>
      <c r="G2054" s="35" t="s">
        <v>266</v>
      </c>
      <c r="H2054" s="35" t="s">
        <v>22</v>
      </c>
      <c r="I2054" s="35" t="s">
        <v>217</v>
      </c>
      <c r="J2054" s="32" t="n">
        <v>14</v>
      </c>
      <c r="K2054" s="32" t="s">
        <v>22</v>
      </c>
      <c r="L2054" s="32" t="n">
        <v>12</v>
      </c>
      <c r="M2054" s="35"/>
      <c r="O2054" s="3"/>
      <c r="P2054" s="2"/>
      <c r="Q2054" s="11"/>
      <c r="R2054" s="2"/>
      <c r="S2054" s="2"/>
      <c r="T2054" s="2"/>
      <c r="U2054" s="2"/>
      <c r="V2054" s="2"/>
      <c r="X2054" s="2"/>
      <c r="Y2054" s="2"/>
    </row>
    <row r="2055" customFormat="false" ht="15" hidden="false" customHeight="false" outlineLevel="0" collapsed="false">
      <c r="D2055" s="32" t="n">
        <v>22</v>
      </c>
      <c r="E2055" s="32" t="n">
        <v>8</v>
      </c>
      <c r="F2055" s="32" t="n">
        <v>1994</v>
      </c>
      <c r="G2055" s="35" t="s">
        <v>561</v>
      </c>
      <c r="H2055" s="35" t="s">
        <v>22</v>
      </c>
      <c r="I2055" s="35" t="s">
        <v>329</v>
      </c>
      <c r="J2055" s="32" t="n">
        <v>12</v>
      </c>
      <c r="K2055" s="32" t="s">
        <v>22</v>
      </c>
      <c r="L2055" s="32" t="n">
        <v>6</v>
      </c>
      <c r="M2055" s="36"/>
      <c r="O2055" s="3"/>
      <c r="Q2055" s="11" t="s">
        <v>472</v>
      </c>
    </row>
    <row r="2056" customFormat="false" ht="15" hidden="false" customHeight="false" outlineLevel="0" collapsed="false">
      <c r="D2056" s="32" t="n">
        <v>26</v>
      </c>
      <c r="E2056" s="32" t="n">
        <v>8</v>
      </c>
      <c r="F2056" s="32" t="n">
        <v>1994</v>
      </c>
      <c r="G2056" s="35" t="s">
        <v>173</v>
      </c>
      <c r="H2056" s="35" t="s">
        <v>22</v>
      </c>
      <c r="I2056" s="35" t="s">
        <v>561</v>
      </c>
      <c r="J2056" s="32" t="n">
        <v>4</v>
      </c>
      <c r="K2056" s="32" t="s">
        <v>22</v>
      </c>
      <c r="L2056" s="32" t="n">
        <v>2</v>
      </c>
      <c r="M2056" s="35"/>
      <c r="O2056" s="3"/>
      <c r="P2056" s="32" t="n">
        <v>1</v>
      </c>
      <c r="Q2056" s="35" t="s">
        <v>217</v>
      </c>
      <c r="R2056" s="31" t="n">
        <v>10</v>
      </c>
      <c r="S2056" s="31" t="n">
        <v>7</v>
      </c>
      <c r="T2056" s="31" t="n">
        <v>1</v>
      </c>
      <c r="U2056" s="31" t="n">
        <v>2</v>
      </c>
      <c r="V2056" s="31" t="n">
        <v>89</v>
      </c>
      <c r="W2056" s="32" t="s">
        <v>22</v>
      </c>
      <c r="X2056" s="33" t="n">
        <v>71</v>
      </c>
      <c r="Y2056" s="34" t="n">
        <v>15</v>
      </c>
    </row>
    <row r="2057" customFormat="false" ht="15" hidden="false" customHeight="false" outlineLevel="0" collapsed="false">
      <c r="D2057" s="32" t="n">
        <v>26</v>
      </c>
      <c r="E2057" s="32" t="n">
        <v>8</v>
      </c>
      <c r="F2057" s="32" t="n">
        <v>1994</v>
      </c>
      <c r="G2057" s="35" t="s">
        <v>396</v>
      </c>
      <c r="H2057" s="35" t="s">
        <v>22</v>
      </c>
      <c r="I2057" s="35" t="s">
        <v>266</v>
      </c>
      <c r="J2057" s="32" t="n">
        <v>9</v>
      </c>
      <c r="K2057" s="32" t="s">
        <v>22</v>
      </c>
      <c r="L2057" s="32" t="n">
        <v>6</v>
      </c>
      <c r="M2057" s="35"/>
      <c r="O2057" s="3"/>
      <c r="P2057" s="32" t="n">
        <v>2</v>
      </c>
      <c r="Q2057" s="35" t="s">
        <v>266</v>
      </c>
      <c r="R2057" s="31" t="n">
        <v>10</v>
      </c>
      <c r="S2057" s="31" t="n">
        <v>6</v>
      </c>
      <c r="T2057" s="31" t="n">
        <v>1</v>
      </c>
      <c r="U2057" s="31" t="n">
        <v>3</v>
      </c>
      <c r="V2057" s="31" t="n">
        <v>102</v>
      </c>
      <c r="W2057" s="32" t="s">
        <v>22</v>
      </c>
      <c r="X2057" s="33" t="n">
        <v>72</v>
      </c>
      <c r="Y2057" s="34" t="n">
        <v>13</v>
      </c>
    </row>
    <row r="2058" customFormat="false" ht="15" hidden="false" customHeight="false" outlineLevel="0" collapsed="false">
      <c r="D2058" s="32" t="n">
        <v>26</v>
      </c>
      <c r="E2058" s="32" t="n">
        <v>8</v>
      </c>
      <c r="F2058" s="32" t="n">
        <v>1994</v>
      </c>
      <c r="G2058" s="35" t="s">
        <v>217</v>
      </c>
      <c r="H2058" s="35" t="s">
        <v>22</v>
      </c>
      <c r="I2058" s="35" t="s">
        <v>329</v>
      </c>
      <c r="J2058" s="32" t="n">
        <v>8</v>
      </c>
      <c r="K2058" s="32" t="s">
        <v>22</v>
      </c>
      <c r="L2058" s="32" t="n">
        <v>3</v>
      </c>
      <c r="M2058" s="36"/>
      <c r="O2058" s="3"/>
      <c r="P2058" s="32" t="n">
        <v>3</v>
      </c>
      <c r="Q2058" s="35" t="s">
        <v>173</v>
      </c>
      <c r="R2058" s="31" t="n">
        <v>10</v>
      </c>
      <c r="S2058" s="31" t="n">
        <v>4</v>
      </c>
      <c r="T2058" s="31" t="n">
        <v>1</v>
      </c>
      <c r="U2058" s="31" t="n">
        <v>5</v>
      </c>
      <c r="V2058" s="31" t="n">
        <v>66</v>
      </c>
      <c r="W2058" s="32" t="s">
        <v>22</v>
      </c>
      <c r="X2058" s="33" t="n">
        <v>77</v>
      </c>
      <c r="Y2058" s="34" t="n">
        <v>9</v>
      </c>
    </row>
    <row r="2059" customFormat="false" ht="15" hidden="false" customHeight="false" outlineLevel="0" collapsed="false">
      <c r="D2059" s="32" t="n">
        <v>29</v>
      </c>
      <c r="E2059" s="32" t="n">
        <v>8</v>
      </c>
      <c r="F2059" s="32" t="n">
        <v>1994</v>
      </c>
      <c r="G2059" s="35" t="s">
        <v>266</v>
      </c>
      <c r="H2059" s="35" t="s">
        <v>22</v>
      </c>
      <c r="I2059" s="35" t="s">
        <v>329</v>
      </c>
      <c r="J2059" s="32" t="n">
        <v>22</v>
      </c>
      <c r="K2059" s="32" t="s">
        <v>22</v>
      </c>
      <c r="L2059" s="32" t="n">
        <v>4</v>
      </c>
      <c r="M2059" s="35"/>
      <c r="O2059" s="3"/>
      <c r="P2059" s="32" t="n">
        <v>4</v>
      </c>
      <c r="Q2059" s="35" t="s">
        <v>396</v>
      </c>
      <c r="R2059" s="31" t="n">
        <v>10</v>
      </c>
      <c r="S2059" s="31" t="n">
        <v>4</v>
      </c>
      <c r="T2059" s="31" t="n">
        <v>1</v>
      </c>
      <c r="U2059" s="31" t="n">
        <v>5</v>
      </c>
      <c r="V2059" s="31" t="n">
        <v>77</v>
      </c>
      <c r="W2059" s="32" t="s">
        <v>22</v>
      </c>
      <c r="X2059" s="33" t="n">
        <v>82</v>
      </c>
      <c r="Y2059" s="34" t="n">
        <v>9</v>
      </c>
    </row>
    <row r="2060" customFormat="false" ht="15" hidden="false" customHeight="false" outlineLevel="0" collapsed="false">
      <c r="D2060" s="32" t="n">
        <v>29</v>
      </c>
      <c r="E2060" s="32" t="n">
        <v>8</v>
      </c>
      <c r="F2060" s="32" t="n">
        <v>1994</v>
      </c>
      <c r="G2060" s="35" t="s">
        <v>396</v>
      </c>
      <c r="H2060" s="35" t="s">
        <v>22</v>
      </c>
      <c r="I2060" s="35" t="s">
        <v>561</v>
      </c>
      <c r="J2060" s="32" t="n">
        <v>8</v>
      </c>
      <c r="K2060" s="32" t="s">
        <v>22</v>
      </c>
      <c r="L2060" s="32" t="n">
        <v>7</v>
      </c>
      <c r="M2060" s="35"/>
      <c r="O2060" s="3"/>
      <c r="P2060" s="32" t="n">
        <v>5</v>
      </c>
      <c r="Q2060" s="35" t="s">
        <v>561</v>
      </c>
      <c r="R2060" s="31" t="n">
        <v>10</v>
      </c>
      <c r="S2060" s="31" t="n">
        <v>4</v>
      </c>
      <c r="T2060" s="31" t="n">
        <v>0</v>
      </c>
      <c r="U2060" s="31" t="n">
        <v>6</v>
      </c>
      <c r="V2060" s="31" t="n">
        <v>85</v>
      </c>
      <c r="W2060" s="32" t="s">
        <v>22</v>
      </c>
      <c r="X2060" s="33" t="n">
        <v>75</v>
      </c>
      <c r="Y2060" s="34" t="n">
        <v>8</v>
      </c>
    </row>
    <row r="2061" customFormat="false" ht="15" hidden="false" customHeight="false" outlineLevel="0" collapsed="false">
      <c r="D2061" s="32" t="n">
        <v>29</v>
      </c>
      <c r="E2061" s="32" t="n">
        <v>8</v>
      </c>
      <c r="F2061" s="32" t="n">
        <v>1994</v>
      </c>
      <c r="G2061" s="35" t="s">
        <v>217</v>
      </c>
      <c r="H2061" s="35" t="s">
        <v>22</v>
      </c>
      <c r="I2061" s="35" t="s">
        <v>173</v>
      </c>
      <c r="J2061" s="32" t="n">
        <v>13</v>
      </c>
      <c r="K2061" s="32" t="s">
        <v>22</v>
      </c>
      <c r="L2061" s="32" t="n">
        <v>3</v>
      </c>
      <c r="M2061" s="36"/>
      <c r="O2061" s="3"/>
      <c r="P2061" s="32" t="n">
        <v>6</v>
      </c>
      <c r="Q2061" s="35" t="s">
        <v>329</v>
      </c>
      <c r="R2061" s="31" t="n">
        <v>10</v>
      </c>
      <c r="S2061" s="31" t="n">
        <v>3</v>
      </c>
      <c r="T2061" s="31" t="n">
        <v>0</v>
      </c>
      <c r="U2061" s="31" t="n">
        <v>7</v>
      </c>
      <c r="V2061" s="31" t="n">
        <v>67</v>
      </c>
      <c r="W2061" s="32" t="s">
        <v>22</v>
      </c>
      <c r="X2061" s="33" t="n">
        <v>109</v>
      </c>
      <c r="Y2061" s="34" t="n">
        <v>6</v>
      </c>
    </row>
    <row r="2062" customFormat="false" ht="15" hidden="false" customHeight="false" outlineLevel="0" collapsed="false">
      <c r="A2062" s="11"/>
      <c r="G2062" s="2"/>
      <c r="I2062" s="11"/>
      <c r="O2062" s="3"/>
    </row>
    <row r="2063" customFormat="false" ht="15" hidden="false" customHeight="false" outlineLevel="0" collapsed="false">
      <c r="A2063" s="11"/>
      <c r="G2063" s="2"/>
      <c r="I2063" s="11"/>
      <c r="O2063" s="3"/>
    </row>
    <row r="2064" customFormat="false" ht="15" hidden="false" customHeight="false" outlineLevel="0" collapsed="false">
      <c r="A2064" s="13"/>
      <c r="B2064" s="14" t="s">
        <v>564</v>
      </c>
      <c r="C2064" s="15"/>
      <c r="D2064" s="15"/>
      <c r="E2064" s="15"/>
      <c r="F2064" s="15"/>
      <c r="G2064" s="14" t="s">
        <v>565</v>
      </c>
      <c r="H2064" s="25"/>
      <c r="I2064" s="25"/>
      <c r="J2064" s="15"/>
      <c r="K2064" s="15"/>
      <c r="L2064" s="15"/>
      <c r="M2064" s="17"/>
      <c r="N2064" s="15"/>
      <c r="O2064" s="17"/>
    </row>
    <row r="2065" customFormat="false" ht="15" hidden="false" customHeight="false" outlineLevel="0" collapsed="false">
      <c r="A2065" s="1" t="n">
        <v>1</v>
      </c>
      <c r="B2065" s="2" t="s">
        <v>448</v>
      </c>
      <c r="G2065" s="11" t="s">
        <v>566</v>
      </c>
      <c r="O2065" s="3"/>
    </row>
    <row r="2066" customFormat="false" ht="15" hidden="false" customHeight="false" outlineLevel="0" collapsed="false">
      <c r="A2066" s="1" t="n">
        <v>2</v>
      </c>
      <c r="B2066" s="2" t="s">
        <v>540</v>
      </c>
      <c r="F2066" s="3" t="n">
        <v>1995</v>
      </c>
      <c r="G2066" s="11" t="s">
        <v>469</v>
      </c>
      <c r="H2066" s="3" t="s">
        <v>22</v>
      </c>
      <c r="I2066" s="2" t="s">
        <v>364</v>
      </c>
      <c r="J2066" s="3" t="n">
        <v>2</v>
      </c>
      <c r="K2066" s="3" t="s">
        <v>22</v>
      </c>
      <c r="L2066" s="3" t="n">
        <v>0</v>
      </c>
      <c r="M2066" s="4" t="s">
        <v>567</v>
      </c>
      <c r="O2066" s="3"/>
    </row>
    <row r="2067" customFormat="false" ht="15" hidden="false" customHeight="false" outlineLevel="0" collapsed="false">
      <c r="A2067" s="1" t="n">
        <v>3</v>
      </c>
      <c r="B2067" s="2" t="s">
        <v>173</v>
      </c>
      <c r="F2067" s="3" t="n">
        <v>1995</v>
      </c>
      <c r="G2067" s="2" t="s">
        <v>364</v>
      </c>
      <c r="H2067" s="3" t="s">
        <v>22</v>
      </c>
      <c r="I2067" s="11" t="s">
        <v>469</v>
      </c>
      <c r="J2067" s="3" t="n">
        <v>1</v>
      </c>
      <c r="K2067" s="3" t="s">
        <v>22</v>
      </c>
      <c r="L2067" s="3" t="n">
        <v>2</v>
      </c>
      <c r="M2067" s="4" t="s">
        <v>568</v>
      </c>
      <c r="O2067" s="3"/>
    </row>
    <row r="2068" customFormat="false" ht="15" hidden="false" customHeight="false" outlineLevel="0" collapsed="false">
      <c r="A2068" s="1" t="n">
        <v>4</v>
      </c>
      <c r="B2068" s="2" t="s">
        <v>266</v>
      </c>
      <c r="G2068" s="11"/>
      <c r="I2068" s="2"/>
      <c r="O2068" s="3"/>
    </row>
    <row r="2069" customFormat="false" ht="15" hidden="false" customHeight="false" outlineLevel="0" collapsed="false">
      <c r="A2069" s="1" t="n">
        <v>5</v>
      </c>
      <c r="B2069" s="2" t="s">
        <v>528</v>
      </c>
      <c r="F2069" s="3" t="n">
        <v>1995</v>
      </c>
      <c r="G2069" s="11" t="s">
        <v>528</v>
      </c>
      <c r="H2069" s="3" t="s">
        <v>22</v>
      </c>
      <c r="I2069" s="2" t="s">
        <v>441</v>
      </c>
      <c r="J2069" s="3" t="n">
        <v>1</v>
      </c>
      <c r="K2069" s="3" t="s">
        <v>22</v>
      </c>
      <c r="L2069" s="3" t="n">
        <v>0</v>
      </c>
      <c r="M2069" s="4" t="s">
        <v>569</v>
      </c>
      <c r="O2069" s="3"/>
    </row>
    <row r="2070" customFormat="false" ht="15" hidden="false" customHeight="false" outlineLevel="0" collapsed="false">
      <c r="B2070" s="2" t="s">
        <v>217</v>
      </c>
      <c r="F2070" s="3" t="n">
        <v>1995</v>
      </c>
      <c r="G2070" s="2" t="s">
        <v>441</v>
      </c>
      <c r="H2070" s="3" t="s">
        <v>22</v>
      </c>
      <c r="I2070" s="11" t="s">
        <v>528</v>
      </c>
      <c r="J2070" s="3" t="n">
        <v>0</v>
      </c>
      <c r="K2070" s="3" t="s">
        <v>22</v>
      </c>
      <c r="L2070" s="3" t="n">
        <v>2</v>
      </c>
      <c r="M2070" s="4" t="s">
        <v>570</v>
      </c>
      <c r="O2070" s="3"/>
    </row>
    <row r="2071" customFormat="false" ht="15" hidden="false" customHeight="false" outlineLevel="0" collapsed="false">
      <c r="B2071" s="2" t="s">
        <v>469</v>
      </c>
      <c r="G2071" s="11"/>
      <c r="I2071" s="2"/>
      <c r="O2071" s="3"/>
    </row>
    <row r="2072" customFormat="false" ht="15" hidden="false" customHeight="false" outlineLevel="0" collapsed="false">
      <c r="B2072" s="2" t="s">
        <v>396</v>
      </c>
      <c r="F2072" s="3" t="n">
        <v>1995</v>
      </c>
      <c r="G2072" s="11" t="s">
        <v>540</v>
      </c>
      <c r="H2072" s="3" t="s">
        <v>22</v>
      </c>
      <c r="I2072" s="2" t="s">
        <v>403</v>
      </c>
      <c r="J2072" s="3" t="n">
        <v>2</v>
      </c>
      <c r="K2072" s="3" t="s">
        <v>22</v>
      </c>
      <c r="L2072" s="3" t="n">
        <v>0</v>
      </c>
      <c r="M2072" s="4" t="s">
        <v>571</v>
      </c>
      <c r="O2072" s="3"/>
    </row>
    <row r="2073" customFormat="false" ht="15" hidden="false" customHeight="false" outlineLevel="0" collapsed="false">
      <c r="A2073" s="1" t="n">
        <v>9</v>
      </c>
      <c r="B2073" s="2" t="s">
        <v>403</v>
      </c>
      <c r="F2073" s="3" t="n">
        <v>1995</v>
      </c>
      <c r="G2073" s="2" t="s">
        <v>403</v>
      </c>
      <c r="H2073" s="3" t="s">
        <v>22</v>
      </c>
      <c r="I2073" s="11" t="s">
        <v>540</v>
      </c>
      <c r="J2073" s="3" t="s">
        <v>47</v>
      </c>
      <c r="O2073" s="3"/>
    </row>
    <row r="2074" customFormat="false" ht="15" hidden="false" customHeight="false" outlineLevel="0" collapsed="false">
      <c r="B2074" s="2" t="s">
        <v>198</v>
      </c>
      <c r="G2074" s="11"/>
      <c r="I2074" s="2"/>
      <c r="O2074" s="3"/>
    </row>
    <row r="2075" customFormat="false" ht="15" hidden="false" customHeight="false" outlineLevel="0" collapsed="false">
      <c r="B2075" s="2" t="s">
        <v>441</v>
      </c>
      <c r="F2075" s="3" t="n">
        <v>1995</v>
      </c>
      <c r="G2075" s="2" t="s">
        <v>198</v>
      </c>
      <c r="H2075" s="3" t="s">
        <v>22</v>
      </c>
      <c r="I2075" s="11" t="s">
        <v>266</v>
      </c>
      <c r="J2075" s="3" t="n">
        <v>0</v>
      </c>
      <c r="K2075" s="3" t="s">
        <v>22</v>
      </c>
      <c r="L2075" s="3" t="n">
        <v>2</v>
      </c>
      <c r="M2075" s="4" t="s">
        <v>572</v>
      </c>
      <c r="O2075" s="3"/>
    </row>
    <row r="2076" customFormat="false" ht="15" hidden="false" customHeight="false" outlineLevel="0" collapsed="false">
      <c r="B2076" s="2" t="s">
        <v>364</v>
      </c>
      <c r="F2076" s="3" t="n">
        <v>1995</v>
      </c>
      <c r="G2076" s="11" t="s">
        <v>266</v>
      </c>
      <c r="H2076" s="3" t="s">
        <v>22</v>
      </c>
      <c r="I2076" s="2" t="s">
        <v>198</v>
      </c>
      <c r="J2076" s="3" t="n">
        <v>2</v>
      </c>
      <c r="K2076" s="3" t="s">
        <v>22</v>
      </c>
      <c r="L2076" s="3" t="n">
        <v>0</v>
      </c>
      <c r="M2076" s="4" t="s">
        <v>573</v>
      </c>
      <c r="O2076" s="3"/>
    </row>
    <row r="2077" customFormat="false" ht="15" hidden="false" customHeight="false" outlineLevel="0" collapsed="false">
      <c r="A2077" s="1" t="n">
        <v>13</v>
      </c>
      <c r="B2077" s="2" t="s">
        <v>533</v>
      </c>
      <c r="G2077" s="11"/>
      <c r="I2077" s="2"/>
      <c r="O2077" s="3"/>
    </row>
    <row r="2078" customFormat="false" ht="15" hidden="false" customHeight="false" outlineLevel="0" collapsed="false">
      <c r="B2078" s="2" t="s">
        <v>237</v>
      </c>
      <c r="G2078" s="11" t="s">
        <v>574</v>
      </c>
      <c r="O2078" s="3"/>
    </row>
    <row r="2079" customFormat="false" ht="15" hidden="false" customHeight="false" outlineLevel="0" collapsed="false">
      <c r="B2079" s="2" t="s">
        <v>245</v>
      </c>
      <c r="F2079" s="3" t="n">
        <v>1995</v>
      </c>
      <c r="G2079" s="11" t="s">
        <v>173</v>
      </c>
      <c r="H2079" s="3" t="s">
        <v>22</v>
      </c>
      <c r="I2079" s="2" t="s">
        <v>469</v>
      </c>
      <c r="J2079" s="3" t="n">
        <v>2</v>
      </c>
      <c r="K2079" s="3" t="s">
        <v>22</v>
      </c>
      <c r="L2079" s="3" t="n">
        <v>0</v>
      </c>
      <c r="M2079" s="4" t="s">
        <v>575</v>
      </c>
      <c r="O2079" s="3"/>
    </row>
    <row r="2080" customFormat="false" ht="15" hidden="false" customHeight="false" outlineLevel="0" collapsed="false">
      <c r="B2080" s="2" t="s">
        <v>329</v>
      </c>
      <c r="F2080" s="3" t="n">
        <v>1995</v>
      </c>
      <c r="G2080" s="2" t="s">
        <v>469</v>
      </c>
      <c r="H2080" s="3" t="s">
        <v>22</v>
      </c>
      <c r="I2080" s="11" t="s">
        <v>173</v>
      </c>
      <c r="J2080" s="3" t="n">
        <v>1</v>
      </c>
      <c r="K2080" s="3" t="s">
        <v>22</v>
      </c>
      <c r="L2080" s="3" t="n">
        <v>2</v>
      </c>
      <c r="M2080" s="4" t="s">
        <v>576</v>
      </c>
      <c r="O2080" s="3"/>
    </row>
    <row r="2081" customFormat="false" ht="15" hidden="false" customHeight="false" outlineLevel="0" collapsed="false">
      <c r="A2081" s="1" t="n">
        <v>17</v>
      </c>
      <c r="B2081" s="2" t="s">
        <v>549</v>
      </c>
      <c r="G2081" s="11"/>
      <c r="O2081" s="3"/>
    </row>
    <row r="2082" customFormat="false" ht="15" hidden="false" customHeight="false" outlineLevel="0" collapsed="false">
      <c r="B2082" s="2" t="s">
        <v>21</v>
      </c>
      <c r="F2082" s="3" t="n">
        <v>1995</v>
      </c>
      <c r="G2082" s="2" t="s">
        <v>396</v>
      </c>
      <c r="H2082" s="3" t="s">
        <v>22</v>
      </c>
      <c r="I2082" s="11" t="s">
        <v>266</v>
      </c>
      <c r="J2082" s="3" t="n">
        <v>1</v>
      </c>
      <c r="K2082" s="3" t="s">
        <v>22</v>
      </c>
      <c r="L2082" s="3" t="n">
        <v>2</v>
      </c>
      <c r="M2082" s="4" t="s">
        <v>577</v>
      </c>
      <c r="O2082" s="3"/>
    </row>
    <row r="2083" customFormat="false" ht="15" hidden="false" customHeight="false" outlineLevel="0" collapsed="false">
      <c r="B2083" s="2" t="s">
        <v>556</v>
      </c>
      <c r="F2083" s="3" t="n">
        <v>1995</v>
      </c>
      <c r="G2083" s="11" t="s">
        <v>266</v>
      </c>
      <c r="H2083" s="3" t="s">
        <v>22</v>
      </c>
      <c r="I2083" s="2" t="s">
        <v>396</v>
      </c>
      <c r="J2083" s="3" t="n">
        <v>1</v>
      </c>
      <c r="K2083" s="3" t="s">
        <v>22</v>
      </c>
      <c r="L2083" s="3" t="n">
        <v>0</v>
      </c>
      <c r="M2083" s="4" t="s">
        <v>578</v>
      </c>
      <c r="O2083" s="3"/>
    </row>
    <row r="2084" customFormat="false" ht="15" hidden="false" customHeight="false" outlineLevel="0" collapsed="false">
      <c r="G2084" s="2"/>
      <c r="I2084" s="11"/>
      <c r="O2084" s="3"/>
    </row>
    <row r="2085" customFormat="false" ht="15" hidden="false" customHeight="false" outlineLevel="0" collapsed="false">
      <c r="F2085" s="3" t="n">
        <v>1995</v>
      </c>
      <c r="G2085" s="11" t="s">
        <v>448</v>
      </c>
      <c r="H2085" s="3" t="s">
        <v>22</v>
      </c>
      <c r="I2085" s="2" t="s">
        <v>528</v>
      </c>
      <c r="J2085" s="3" t="n">
        <v>2</v>
      </c>
      <c r="K2085" s="3" t="s">
        <v>22</v>
      </c>
      <c r="L2085" s="3" t="n">
        <v>0</v>
      </c>
      <c r="M2085" s="4" t="s">
        <v>579</v>
      </c>
      <c r="O2085" s="3"/>
    </row>
    <row r="2086" customFormat="false" ht="15" hidden="false" customHeight="false" outlineLevel="0" collapsed="false">
      <c r="F2086" s="3" t="n">
        <v>1995</v>
      </c>
      <c r="G2086" s="2" t="s">
        <v>528</v>
      </c>
      <c r="H2086" s="3" t="s">
        <v>22</v>
      </c>
      <c r="I2086" s="11" t="s">
        <v>448</v>
      </c>
      <c r="J2086" s="3" t="n">
        <v>0</v>
      </c>
      <c r="K2086" s="3" t="s">
        <v>22</v>
      </c>
      <c r="L2086" s="3" t="n">
        <v>1</v>
      </c>
      <c r="M2086" s="4" t="s">
        <v>580</v>
      </c>
      <c r="O2086" s="3"/>
    </row>
    <row r="2087" customFormat="false" ht="15" hidden="false" customHeight="false" outlineLevel="0" collapsed="false">
      <c r="G2087" s="11"/>
      <c r="O2087" s="3"/>
    </row>
    <row r="2088" customFormat="false" ht="15" hidden="false" customHeight="false" outlineLevel="0" collapsed="false">
      <c r="A2088" s="11"/>
      <c r="F2088" s="3" t="n">
        <v>1995</v>
      </c>
      <c r="G2088" s="11" t="s">
        <v>217</v>
      </c>
      <c r="H2088" s="3" t="s">
        <v>22</v>
      </c>
      <c r="I2088" s="2" t="s">
        <v>540</v>
      </c>
      <c r="J2088" s="3" t="n">
        <v>2</v>
      </c>
      <c r="K2088" s="3" t="s">
        <v>22</v>
      </c>
      <c r="L2088" s="3" t="n">
        <v>0</v>
      </c>
      <c r="M2088" s="4" t="s">
        <v>581</v>
      </c>
      <c r="O2088" s="3"/>
    </row>
    <row r="2089" customFormat="false" ht="15" hidden="false" customHeight="false" outlineLevel="0" collapsed="false">
      <c r="A2089" s="11"/>
      <c r="F2089" s="3" t="n">
        <v>1995</v>
      </c>
      <c r="G2089" s="11" t="s">
        <v>540</v>
      </c>
      <c r="H2089" s="3" t="s">
        <v>22</v>
      </c>
      <c r="I2089" s="2" t="s">
        <v>217</v>
      </c>
      <c r="J2089" s="3" t="n">
        <v>2</v>
      </c>
      <c r="K2089" s="3" t="s">
        <v>22</v>
      </c>
      <c r="L2089" s="3" t="n">
        <v>0</v>
      </c>
      <c r="M2089" s="4" t="s">
        <v>582</v>
      </c>
      <c r="O2089" s="3"/>
    </row>
    <row r="2090" customFormat="false" ht="15" hidden="false" customHeight="false" outlineLevel="0" collapsed="false">
      <c r="A2090" s="11"/>
      <c r="F2090" s="3" t="n">
        <v>1995</v>
      </c>
      <c r="G2090" s="2" t="s">
        <v>217</v>
      </c>
      <c r="H2090" s="3" t="s">
        <v>22</v>
      </c>
      <c r="I2090" s="11" t="s">
        <v>540</v>
      </c>
      <c r="J2090" s="3" t="n">
        <v>0</v>
      </c>
      <c r="K2090" s="3" t="s">
        <v>22</v>
      </c>
      <c r="L2090" s="3" t="n">
        <v>2</v>
      </c>
      <c r="M2090" s="4" t="s">
        <v>583</v>
      </c>
      <c r="O2090" s="3"/>
    </row>
    <row r="2091" customFormat="false" ht="15" hidden="false" customHeight="false" outlineLevel="0" collapsed="false">
      <c r="A2091" s="11"/>
      <c r="G2091" s="2"/>
      <c r="I2091" s="11"/>
      <c r="O2091" s="3"/>
    </row>
    <row r="2092" customFormat="false" ht="15" hidden="false" customHeight="false" outlineLevel="0" collapsed="false">
      <c r="A2092" s="11"/>
      <c r="G2092" s="11" t="s">
        <v>472</v>
      </c>
      <c r="I2092" s="11"/>
      <c r="J2092" s="1" t="s">
        <v>584</v>
      </c>
      <c r="O2092" s="3"/>
    </row>
    <row r="2093" customFormat="false" ht="15" hidden="false" customHeight="false" outlineLevel="0" collapsed="false">
      <c r="A2093" s="11"/>
      <c r="F2093" s="3" t="n">
        <v>1995</v>
      </c>
      <c r="G2093" s="2" t="s">
        <v>448</v>
      </c>
      <c r="I2093" s="22"/>
      <c r="J2093" s="3" t="n">
        <v>14</v>
      </c>
      <c r="O2093" s="3"/>
    </row>
    <row r="2094" customFormat="false" ht="15" hidden="false" customHeight="false" outlineLevel="0" collapsed="false">
      <c r="A2094" s="11"/>
      <c r="F2094" s="3" t="n">
        <v>1995</v>
      </c>
      <c r="G2094" s="2" t="s">
        <v>540</v>
      </c>
      <c r="I2094" s="22"/>
      <c r="J2094" s="3" t="n">
        <v>9</v>
      </c>
      <c r="O2094" s="3"/>
    </row>
    <row r="2095" customFormat="false" ht="15" hidden="false" customHeight="false" outlineLevel="0" collapsed="false">
      <c r="A2095" s="11"/>
      <c r="F2095" s="3" t="n">
        <v>1995</v>
      </c>
      <c r="G2095" s="2" t="s">
        <v>173</v>
      </c>
      <c r="I2095" s="22"/>
      <c r="J2095" s="3" t="n">
        <v>5</v>
      </c>
      <c r="O2095" s="3"/>
    </row>
    <row r="2096" customFormat="false" ht="15" hidden="false" customHeight="false" outlineLevel="0" collapsed="false">
      <c r="A2096" s="11"/>
      <c r="F2096" s="3" t="n">
        <v>1995</v>
      </c>
      <c r="G2096" s="2" t="s">
        <v>266</v>
      </c>
      <c r="I2096" s="22"/>
      <c r="J2096" s="3" t="n">
        <v>4</v>
      </c>
      <c r="O2096" s="3"/>
    </row>
    <row r="2097" customFormat="false" ht="15" hidden="false" customHeight="false" outlineLevel="0" collapsed="false">
      <c r="A2097" s="11"/>
      <c r="G2097" s="2"/>
      <c r="I2097" s="11"/>
      <c r="O2097" s="3"/>
    </row>
    <row r="2098" customFormat="false" ht="15" hidden="false" customHeight="false" outlineLevel="0" collapsed="false">
      <c r="A2098" s="11"/>
      <c r="G2098" s="2"/>
      <c r="I2098" s="11"/>
      <c r="O2098" s="3"/>
    </row>
    <row r="2099" customFormat="false" ht="15" hidden="false" customHeight="false" outlineLevel="0" collapsed="false">
      <c r="A2099" s="13"/>
      <c r="B2099" s="14" t="s">
        <v>585</v>
      </c>
      <c r="C2099" s="15"/>
      <c r="D2099" s="15"/>
      <c r="E2099" s="15"/>
      <c r="F2099" s="15"/>
      <c r="G2099" s="14" t="s">
        <v>586</v>
      </c>
      <c r="H2099" s="25"/>
      <c r="I2099" s="25"/>
      <c r="J2099" s="15"/>
      <c r="K2099" s="15"/>
      <c r="L2099" s="15"/>
      <c r="M2099" s="17"/>
      <c r="N2099" s="15"/>
      <c r="O2099" s="17"/>
    </row>
    <row r="2100" customFormat="false" ht="15" hidden="false" customHeight="false" outlineLevel="0" collapsed="false">
      <c r="A2100" s="1" t="n">
        <v>1</v>
      </c>
      <c r="B2100" s="2" t="s">
        <v>448</v>
      </c>
      <c r="G2100" s="11" t="s">
        <v>55</v>
      </c>
      <c r="O2100" s="3"/>
    </row>
    <row r="2101" customFormat="false" ht="15" hidden="false" customHeight="false" outlineLevel="0" collapsed="false">
      <c r="A2101" s="1" t="n">
        <v>2</v>
      </c>
      <c r="B2101" s="2" t="s">
        <v>266</v>
      </c>
      <c r="D2101" s="3" t="n">
        <v>16</v>
      </c>
      <c r="E2101" s="3" t="n">
        <v>8</v>
      </c>
      <c r="F2101" s="3" t="n">
        <v>1996</v>
      </c>
      <c r="G2101" s="2" t="s">
        <v>403</v>
      </c>
      <c r="H2101" s="3" t="s">
        <v>22</v>
      </c>
      <c r="I2101" s="11" t="s">
        <v>528</v>
      </c>
      <c r="J2101" s="3" t="n">
        <v>0</v>
      </c>
      <c r="K2101" s="3" t="s">
        <v>22</v>
      </c>
      <c r="L2101" s="3" t="n">
        <v>1</v>
      </c>
      <c r="M2101" s="4" t="s">
        <v>587</v>
      </c>
      <c r="O2101" s="3"/>
    </row>
    <row r="2102" customFormat="false" ht="15" hidden="false" customHeight="false" outlineLevel="0" collapsed="false">
      <c r="A2102" s="1" t="n">
        <v>3</v>
      </c>
      <c r="B2102" s="2" t="s">
        <v>528</v>
      </c>
      <c r="D2102" s="3" t="n">
        <v>19</v>
      </c>
      <c r="E2102" s="3" t="n">
        <v>8</v>
      </c>
      <c r="F2102" s="3" t="n">
        <v>1996</v>
      </c>
      <c r="G2102" s="11" t="s">
        <v>528</v>
      </c>
      <c r="H2102" s="3" t="s">
        <v>22</v>
      </c>
      <c r="I2102" s="2" t="s">
        <v>403</v>
      </c>
      <c r="J2102" s="3" t="n">
        <v>2</v>
      </c>
      <c r="K2102" s="3" t="s">
        <v>22</v>
      </c>
      <c r="L2102" s="3" t="n">
        <v>1</v>
      </c>
      <c r="M2102" s="4" t="s">
        <v>588</v>
      </c>
      <c r="O2102" s="3"/>
    </row>
    <row r="2103" customFormat="false" ht="15" hidden="false" customHeight="false" outlineLevel="0" collapsed="false">
      <c r="A2103" s="1" t="n">
        <v>4</v>
      </c>
      <c r="B2103" s="2" t="s">
        <v>540</v>
      </c>
      <c r="G2103" s="11"/>
      <c r="I2103" s="2"/>
      <c r="O2103" s="3"/>
    </row>
    <row r="2104" customFormat="false" ht="15" hidden="false" customHeight="false" outlineLevel="0" collapsed="false">
      <c r="A2104" s="1" t="n">
        <v>5</v>
      </c>
      <c r="B2104" s="2" t="s">
        <v>173</v>
      </c>
      <c r="D2104" s="3" t="n">
        <v>19</v>
      </c>
      <c r="E2104" s="3" t="n">
        <v>8</v>
      </c>
      <c r="F2104" s="3" t="n">
        <v>1996</v>
      </c>
      <c r="G2104" s="11" t="s">
        <v>173</v>
      </c>
      <c r="H2104" s="3" t="s">
        <v>22</v>
      </c>
      <c r="I2104" s="2" t="s">
        <v>540</v>
      </c>
      <c r="J2104" s="3" t="n">
        <v>2</v>
      </c>
      <c r="K2104" s="3" t="s">
        <v>22</v>
      </c>
      <c r="L2104" s="3" t="n">
        <v>1</v>
      </c>
      <c r="M2104" s="4" t="s">
        <v>589</v>
      </c>
      <c r="O2104" s="3"/>
    </row>
    <row r="2105" customFormat="false" ht="15" hidden="false" customHeight="false" outlineLevel="0" collapsed="false">
      <c r="A2105" s="1" t="n">
        <v>6</v>
      </c>
      <c r="B2105" s="2" t="s">
        <v>403</v>
      </c>
      <c r="D2105" s="3" t="n">
        <v>20</v>
      </c>
      <c r="E2105" s="3" t="n">
        <v>8</v>
      </c>
      <c r="F2105" s="3" t="n">
        <v>1996</v>
      </c>
      <c r="G2105" s="11" t="s">
        <v>540</v>
      </c>
      <c r="H2105" s="3" t="s">
        <v>22</v>
      </c>
      <c r="I2105" s="2" t="s">
        <v>173</v>
      </c>
      <c r="J2105" s="3" t="n">
        <v>2</v>
      </c>
      <c r="K2105" s="3" t="s">
        <v>22</v>
      </c>
      <c r="L2105" s="3" t="n">
        <v>0</v>
      </c>
      <c r="M2105" s="4" t="s">
        <v>590</v>
      </c>
      <c r="O2105" s="3"/>
    </row>
    <row r="2106" customFormat="false" ht="15" hidden="false" customHeight="false" outlineLevel="0" collapsed="false">
      <c r="A2106" s="1" t="n">
        <v>7</v>
      </c>
      <c r="B2106" s="2" t="s">
        <v>198</v>
      </c>
      <c r="D2106" s="3" t="n">
        <v>22</v>
      </c>
      <c r="E2106" s="3" t="n">
        <v>8</v>
      </c>
      <c r="F2106" s="3" t="n">
        <v>1996</v>
      </c>
      <c r="G2106" s="2" t="s">
        <v>173</v>
      </c>
      <c r="H2106" s="3" t="s">
        <v>22</v>
      </c>
      <c r="I2106" s="11" t="s">
        <v>540</v>
      </c>
      <c r="J2106" s="3" t="n">
        <v>0</v>
      </c>
      <c r="K2106" s="3" t="s">
        <v>22</v>
      </c>
      <c r="L2106" s="3" t="n">
        <v>2</v>
      </c>
      <c r="M2106" s="4" t="s">
        <v>591</v>
      </c>
      <c r="O2106" s="3"/>
    </row>
    <row r="2107" customFormat="false" ht="15" hidden="false" customHeight="false" outlineLevel="0" collapsed="false">
      <c r="A2107" s="1" t="n">
        <v>8</v>
      </c>
      <c r="B2107" s="2" t="s">
        <v>441</v>
      </c>
      <c r="G2107" s="11"/>
      <c r="I2107" s="2"/>
      <c r="O2107" s="3"/>
    </row>
    <row r="2108" customFormat="false" ht="15" hidden="false" customHeight="false" outlineLevel="0" collapsed="false">
      <c r="A2108" s="1" t="n">
        <v>9</v>
      </c>
      <c r="B2108" s="2" t="s">
        <v>217</v>
      </c>
      <c r="G2108" s="11" t="s">
        <v>29</v>
      </c>
      <c r="O2108" s="3"/>
    </row>
    <row r="2109" customFormat="false" ht="15" hidden="false" customHeight="false" outlineLevel="0" collapsed="false">
      <c r="A2109" s="1" t="n">
        <v>10</v>
      </c>
      <c r="B2109" s="2" t="s">
        <v>469</v>
      </c>
      <c r="D2109" s="3" t="n">
        <v>26</v>
      </c>
      <c r="E2109" s="3" t="n">
        <v>8</v>
      </c>
      <c r="F2109" s="3" t="n">
        <v>1996</v>
      </c>
      <c r="G2109" s="11" t="s">
        <v>448</v>
      </c>
      <c r="H2109" s="3" t="s">
        <v>22</v>
      </c>
      <c r="I2109" s="2" t="s">
        <v>540</v>
      </c>
      <c r="J2109" s="3" t="n">
        <v>2</v>
      </c>
      <c r="K2109" s="3" t="s">
        <v>22</v>
      </c>
      <c r="L2109" s="3" t="n">
        <v>0</v>
      </c>
      <c r="M2109" s="4" t="s">
        <v>592</v>
      </c>
      <c r="O2109" s="3"/>
    </row>
    <row r="2110" customFormat="false" ht="15" hidden="false" customHeight="false" outlineLevel="0" collapsed="false">
      <c r="D2110" s="3" t="n">
        <v>30</v>
      </c>
      <c r="E2110" s="3" t="n">
        <v>8</v>
      </c>
      <c r="F2110" s="3" t="n">
        <v>1996</v>
      </c>
      <c r="G2110" s="2" t="s">
        <v>540</v>
      </c>
      <c r="H2110" s="3" t="s">
        <v>22</v>
      </c>
      <c r="I2110" s="11" t="s">
        <v>448</v>
      </c>
      <c r="J2110" s="3" t="n">
        <v>0</v>
      </c>
      <c r="K2110" s="3" t="s">
        <v>22</v>
      </c>
      <c r="L2110" s="3" t="n">
        <v>2</v>
      </c>
      <c r="M2110" s="4" t="s">
        <v>593</v>
      </c>
      <c r="O2110" s="3"/>
    </row>
    <row r="2111" customFormat="false" ht="15" hidden="false" customHeight="false" outlineLevel="0" collapsed="false">
      <c r="G2111" s="11"/>
      <c r="O2111" s="3"/>
    </row>
    <row r="2112" customFormat="false" ht="15" hidden="false" customHeight="false" outlineLevel="0" collapsed="false">
      <c r="D2112" s="3" t="n">
        <v>26</v>
      </c>
      <c r="E2112" s="3" t="n">
        <v>8</v>
      </c>
      <c r="F2112" s="3" t="n">
        <v>1996</v>
      </c>
      <c r="G2112" s="11" t="s">
        <v>266</v>
      </c>
      <c r="H2112" s="3" t="s">
        <v>22</v>
      </c>
      <c r="I2112" s="2" t="s">
        <v>528</v>
      </c>
      <c r="J2112" s="3" t="n">
        <v>1</v>
      </c>
      <c r="K2112" s="3" t="s">
        <v>22</v>
      </c>
      <c r="L2112" s="3" t="n">
        <v>0</v>
      </c>
      <c r="M2112" s="4" t="s">
        <v>594</v>
      </c>
      <c r="O2112" s="3"/>
    </row>
    <row r="2113" customFormat="false" ht="15" hidden="false" customHeight="false" outlineLevel="0" collapsed="false">
      <c r="D2113" s="3" t="n">
        <v>30</v>
      </c>
      <c r="E2113" s="3" t="n">
        <v>8</v>
      </c>
      <c r="F2113" s="3" t="n">
        <v>1996</v>
      </c>
      <c r="G2113" s="11" t="s">
        <v>528</v>
      </c>
      <c r="H2113" s="3" t="s">
        <v>22</v>
      </c>
      <c r="I2113" s="11" t="s">
        <v>266</v>
      </c>
      <c r="J2113" s="3" t="n">
        <v>2</v>
      </c>
      <c r="K2113" s="3" t="s">
        <v>22</v>
      </c>
      <c r="L2113" s="3" t="n">
        <v>0</v>
      </c>
      <c r="M2113" s="4" t="s">
        <v>595</v>
      </c>
      <c r="O2113" s="3"/>
    </row>
    <row r="2114" customFormat="false" ht="15" hidden="false" customHeight="false" outlineLevel="0" collapsed="false">
      <c r="D2114" s="3" t="n">
        <v>6</v>
      </c>
      <c r="E2114" s="3" t="n">
        <v>9</v>
      </c>
      <c r="F2114" s="3" t="n">
        <v>1996</v>
      </c>
      <c r="G2114" s="11" t="s">
        <v>266</v>
      </c>
      <c r="H2114" s="3" t="s">
        <v>22</v>
      </c>
      <c r="I2114" s="2" t="s">
        <v>528</v>
      </c>
      <c r="J2114" s="3" t="n">
        <v>1</v>
      </c>
      <c r="K2114" s="3" t="s">
        <v>22</v>
      </c>
      <c r="L2114" s="3" t="n">
        <v>0</v>
      </c>
      <c r="M2114" s="4" t="s">
        <v>596</v>
      </c>
      <c r="O2114" s="3"/>
    </row>
    <row r="2115" customFormat="false" ht="15" hidden="false" customHeight="false" outlineLevel="0" collapsed="false">
      <c r="G2115" s="2"/>
      <c r="I2115" s="11"/>
      <c r="O2115" s="3"/>
    </row>
    <row r="2116" customFormat="false" ht="15" hidden="false" customHeight="false" outlineLevel="0" collapsed="false">
      <c r="G2116" s="11" t="s">
        <v>479</v>
      </c>
      <c r="O2116" s="3"/>
    </row>
    <row r="2117" customFormat="false" ht="15" hidden="false" customHeight="false" outlineLevel="0" collapsed="false">
      <c r="D2117" s="3" t="n">
        <v>12</v>
      </c>
      <c r="E2117" s="3" t="n">
        <v>9</v>
      </c>
      <c r="F2117" s="3" t="n">
        <v>1996</v>
      </c>
      <c r="G2117" s="11" t="s">
        <v>528</v>
      </c>
      <c r="H2117" s="3" t="s">
        <v>22</v>
      </c>
      <c r="I2117" s="2" t="s">
        <v>540</v>
      </c>
      <c r="J2117" s="3" t="n">
        <v>2</v>
      </c>
      <c r="K2117" s="3" t="s">
        <v>22</v>
      </c>
      <c r="L2117" s="3" t="n">
        <v>1</v>
      </c>
      <c r="M2117" s="4" t="s">
        <v>597</v>
      </c>
      <c r="O2117" s="3"/>
    </row>
    <row r="2118" customFormat="false" ht="15" hidden="false" customHeight="false" outlineLevel="0" collapsed="false">
      <c r="D2118" s="3" t="n">
        <v>16</v>
      </c>
      <c r="E2118" s="3" t="n">
        <v>9</v>
      </c>
      <c r="F2118" s="3" t="n">
        <v>1996</v>
      </c>
      <c r="G2118" s="2" t="s">
        <v>540</v>
      </c>
      <c r="H2118" s="3" t="s">
        <v>22</v>
      </c>
      <c r="I2118" s="11" t="s">
        <v>528</v>
      </c>
      <c r="J2118" s="3" t="n">
        <v>0</v>
      </c>
      <c r="K2118" s="3" t="s">
        <v>22</v>
      </c>
      <c r="L2118" s="3" t="n">
        <v>2</v>
      </c>
      <c r="M2118" s="4" t="s">
        <v>598</v>
      </c>
      <c r="O2118" s="3"/>
    </row>
    <row r="2119" customFormat="false" ht="15" hidden="false" customHeight="false" outlineLevel="0" collapsed="false">
      <c r="G2119" s="2"/>
      <c r="I2119" s="2"/>
      <c r="O2119" s="3"/>
    </row>
    <row r="2120" customFormat="false" ht="15" hidden="false" customHeight="false" outlineLevel="0" collapsed="false">
      <c r="G2120" s="11" t="s">
        <v>221</v>
      </c>
      <c r="O2120" s="3"/>
    </row>
    <row r="2121" customFormat="false" ht="15" hidden="false" customHeight="false" outlineLevel="0" collapsed="false">
      <c r="D2121" s="3" t="n">
        <v>12</v>
      </c>
      <c r="E2121" s="3" t="n">
        <v>9</v>
      </c>
      <c r="F2121" s="3" t="n">
        <v>1996</v>
      </c>
      <c r="G2121" s="11" t="s">
        <v>448</v>
      </c>
      <c r="H2121" s="3" t="s">
        <v>22</v>
      </c>
      <c r="I2121" s="2" t="s">
        <v>266</v>
      </c>
      <c r="J2121" s="3" t="n">
        <v>1</v>
      </c>
      <c r="K2121" s="3" t="s">
        <v>22</v>
      </c>
      <c r="L2121" s="3" t="n">
        <v>0</v>
      </c>
      <c r="M2121" s="4" t="s">
        <v>599</v>
      </c>
      <c r="O2121" s="3"/>
    </row>
    <row r="2122" customFormat="false" ht="15" hidden="false" customHeight="false" outlineLevel="0" collapsed="false">
      <c r="D2122" s="3" t="n">
        <v>20</v>
      </c>
      <c r="E2122" s="3" t="n">
        <v>9</v>
      </c>
      <c r="F2122" s="3" t="n">
        <v>1996</v>
      </c>
      <c r="G2122" s="2" t="s">
        <v>266</v>
      </c>
      <c r="H2122" s="3" t="s">
        <v>22</v>
      </c>
      <c r="I2122" s="11" t="s">
        <v>448</v>
      </c>
      <c r="J2122" s="3" t="n">
        <v>0</v>
      </c>
      <c r="K2122" s="3" t="s">
        <v>22</v>
      </c>
      <c r="L2122" s="3" t="n">
        <v>1</v>
      </c>
      <c r="M2122" s="4" t="s">
        <v>600</v>
      </c>
      <c r="O2122" s="3"/>
    </row>
    <row r="2123" customFormat="false" ht="15" hidden="false" customHeight="false" outlineLevel="0" collapsed="false">
      <c r="G2123" s="2"/>
      <c r="H2123" s="2"/>
      <c r="I2123" s="2"/>
      <c r="O2123" s="3"/>
    </row>
    <row r="2124" customFormat="false" ht="15" hidden="false" customHeight="false" outlineLevel="0" collapsed="false">
      <c r="O2124" s="3"/>
    </row>
    <row r="2125" customFormat="false" ht="15" hidden="false" customHeight="false" outlineLevel="0" collapsed="false">
      <c r="A2125" s="13"/>
      <c r="B2125" s="14" t="s">
        <v>601</v>
      </c>
      <c r="C2125" s="15"/>
      <c r="D2125" s="15"/>
      <c r="E2125" s="15"/>
      <c r="F2125" s="15"/>
      <c r="G2125" s="14" t="s">
        <v>602</v>
      </c>
      <c r="H2125" s="25"/>
      <c r="I2125" s="25"/>
      <c r="J2125" s="15"/>
      <c r="K2125" s="15"/>
      <c r="L2125" s="15"/>
      <c r="M2125" s="17"/>
      <c r="N2125" s="15"/>
      <c r="O2125" s="17"/>
    </row>
    <row r="2126" customFormat="false" ht="15" hidden="false" customHeight="false" outlineLevel="0" collapsed="false">
      <c r="A2126" s="1" t="n">
        <v>1</v>
      </c>
      <c r="B2126" s="2" t="s">
        <v>448</v>
      </c>
      <c r="G2126" s="11" t="s">
        <v>55</v>
      </c>
      <c r="O2126" s="3"/>
    </row>
    <row r="2127" customFormat="false" ht="15" hidden="false" customHeight="false" outlineLevel="0" collapsed="false">
      <c r="A2127" s="1" t="n">
        <v>2</v>
      </c>
      <c r="B2127" s="2" t="s">
        <v>266</v>
      </c>
      <c r="D2127" s="3" t="n">
        <v>18</v>
      </c>
      <c r="E2127" s="3" t="n">
        <v>8</v>
      </c>
      <c r="F2127" s="3" t="n">
        <v>1997</v>
      </c>
      <c r="G2127" s="2" t="s">
        <v>403</v>
      </c>
      <c r="H2127" s="3" t="s">
        <v>22</v>
      </c>
      <c r="I2127" s="11" t="s">
        <v>173</v>
      </c>
      <c r="J2127" s="3" t="n">
        <v>1</v>
      </c>
      <c r="K2127" s="3" t="s">
        <v>22</v>
      </c>
      <c r="L2127" s="3" t="n">
        <v>2</v>
      </c>
      <c r="M2127" s="4" t="s">
        <v>603</v>
      </c>
      <c r="O2127" s="3"/>
    </row>
    <row r="2128" customFormat="false" ht="15" hidden="false" customHeight="false" outlineLevel="0" collapsed="false">
      <c r="A2128" s="1" t="n">
        <v>3</v>
      </c>
      <c r="B2128" s="2" t="s">
        <v>528</v>
      </c>
      <c r="D2128" s="3" t="n">
        <v>22</v>
      </c>
      <c r="E2128" s="3" t="n">
        <v>8</v>
      </c>
      <c r="F2128" s="3" t="n">
        <v>1997</v>
      </c>
      <c r="G2128" s="11" t="s">
        <v>173</v>
      </c>
      <c r="H2128" s="3" t="s">
        <v>22</v>
      </c>
      <c r="I2128" s="2" t="s">
        <v>403</v>
      </c>
      <c r="J2128" s="3" t="n">
        <v>2</v>
      </c>
      <c r="K2128" s="3" t="s">
        <v>22</v>
      </c>
      <c r="L2128" s="3" t="n">
        <v>1</v>
      </c>
      <c r="M2128" s="4" t="s">
        <v>604</v>
      </c>
      <c r="O2128" s="3"/>
    </row>
    <row r="2129" customFormat="false" ht="15" hidden="false" customHeight="false" outlineLevel="0" collapsed="false">
      <c r="A2129" s="1" t="n">
        <v>4</v>
      </c>
      <c r="B2129" s="2" t="s">
        <v>173</v>
      </c>
      <c r="G2129" s="11"/>
      <c r="I2129" s="2"/>
      <c r="O2129" s="3"/>
    </row>
    <row r="2130" customFormat="false" ht="15" hidden="false" customHeight="false" outlineLevel="0" collapsed="false">
      <c r="A2130" s="1" t="n">
        <v>5</v>
      </c>
      <c r="B2130" s="2" t="s">
        <v>403</v>
      </c>
      <c r="D2130" s="3" t="n">
        <v>22</v>
      </c>
      <c r="E2130" s="3" t="n">
        <v>8</v>
      </c>
      <c r="F2130" s="3" t="n">
        <v>1997</v>
      </c>
      <c r="G2130" s="11" t="s">
        <v>448</v>
      </c>
      <c r="H2130" s="3" t="s">
        <v>22</v>
      </c>
      <c r="I2130" s="2" t="s">
        <v>540</v>
      </c>
      <c r="J2130" s="3" t="n">
        <v>2</v>
      </c>
      <c r="K2130" s="3" t="s">
        <v>22</v>
      </c>
      <c r="L2130" s="3" t="n">
        <v>0</v>
      </c>
      <c r="M2130" s="4" t="s">
        <v>605</v>
      </c>
      <c r="O2130" s="3"/>
    </row>
    <row r="2131" customFormat="false" ht="15" hidden="false" customHeight="false" outlineLevel="0" collapsed="false">
      <c r="A2131" s="1" t="n">
        <v>6</v>
      </c>
      <c r="B2131" s="2" t="s">
        <v>540</v>
      </c>
      <c r="D2131" s="3" t="n">
        <v>25</v>
      </c>
      <c r="E2131" s="3" t="n">
        <v>8</v>
      </c>
      <c r="F2131" s="3" t="n">
        <v>1997</v>
      </c>
      <c r="G2131" s="2" t="s">
        <v>540</v>
      </c>
      <c r="H2131" s="3" t="s">
        <v>22</v>
      </c>
      <c r="I2131" s="11" t="s">
        <v>448</v>
      </c>
      <c r="J2131" s="3" t="n">
        <v>0</v>
      </c>
      <c r="K2131" s="3" t="s">
        <v>22</v>
      </c>
      <c r="L2131" s="3" t="n">
        <v>2</v>
      </c>
      <c r="M2131" s="4" t="s">
        <v>606</v>
      </c>
      <c r="O2131" s="3"/>
    </row>
    <row r="2132" customFormat="false" ht="15" hidden="false" customHeight="false" outlineLevel="0" collapsed="false">
      <c r="A2132" s="1" t="n">
        <v>7</v>
      </c>
      <c r="B2132" s="2" t="s">
        <v>198</v>
      </c>
      <c r="G2132" s="2"/>
      <c r="I2132" s="11"/>
      <c r="O2132" s="3"/>
    </row>
    <row r="2133" customFormat="false" ht="15" hidden="false" customHeight="false" outlineLevel="0" collapsed="false">
      <c r="A2133" s="1" t="n">
        <v>8</v>
      </c>
      <c r="B2133" s="2" t="s">
        <v>533</v>
      </c>
      <c r="D2133" s="3" t="n">
        <v>22</v>
      </c>
      <c r="E2133" s="3" t="n">
        <v>8</v>
      </c>
      <c r="F2133" s="3" t="n">
        <v>1997</v>
      </c>
      <c r="G2133" s="11" t="s">
        <v>266</v>
      </c>
      <c r="H2133" s="3" t="s">
        <v>22</v>
      </c>
      <c r="I2133" s="2" t="s">
        <v>533</v>
      </c>
      <c r="J2133" s="3" t="n">
        <v>2</v>
      </c>
      <c r="K2133" s="3" t="s">
        <v>22</v>
      </c>
      <c r="L2133" s="3" t="n">
        <v>0</v>
      </c>
      <c r="M2133" s="4" t="s">
        <v>607</v>
      </c>
      <c r="O2133" s="3"/>
    </row>
    <row r="2134" customFormat="false" ht="15" hidden="false" customHeight="false" outlineLevel="0" collapsed="false">
      <c r="A2134" s="1" t="n">
        <v>9</v>
      </c>
      <c r="B2134" s="2" t="s">
        <v>506</v>
      </c>
      <c r="D2134" s="3" t="n">
        <v>25</v>
      </c>
      <c r="E2134" s="3" t="n">
        <v>8</v>
      </c>
      <c r="F2134" s="3" t="n">
        <v>1997</v>
      </c>
      <c r="G2134" s="11" t="s">
        <v>533</v>
      </c>
      <c r="H2134" s="3" t="s">
        <v>22</v>
      </c>
      <c r="I2134" s="2" t="s">
        <v>266</v>
      </c>
      <c r="J2134" s="3" t="n">
        <v>1</v>
      </c>
      <c r="K2134" s="3" t="s">
        <v>22</v>
      </c>
      <c r="L2134" s="3" t="n">
        <v>0</v>
      </c>
      <c r="M2134" s="4" t="s">
        <v>608</v>
      </c>
      <c r="O2134" s="3"/>
    </row>
    <row r="2135" customFormat="false" ht="15" hidden="false" customHeight="false" outlineLevel="0" collapsed="false">
      <c r="A2135" s="1" t="n">
        <v>10</v>
      </c>
      <c r="B2135" s="2" t="s">
        <v>441</v>
      </c>
      <c r="D2135" s="3" t="n">
        <v>29</v>
      </c>
      <c r="E2135" s="3" t="n">
        <v>8</v>
      </c>
      <c r="F2135" s="3" t="n">
        <v>1997</v>
      </c>
      <c r="G2135" s="11" t="s">
        <v>266</v>
      </c>
      <c r="H2135" s="3" t="s">
        <v>22</v>
      </c>
      <c r="I2135" s="2" t="s">
        <v>533</v>
      </c>
      <c r="J2135" s="3" t="n">
        <v>1</v>
      </c>
      <c r="K2135" s="3" t="s">
        <v>22</v>
      </c>
      <c r="L2135" s="3" t="n">
        <v>0</v>
      </c>
      <c r="M2135" s="4" t="s">
        <v>609</v>
      </c>
      <c r="O2135" s="3"/>
    </row>
    <row r="2136" customFormat="false" ht="15" hidden="false" customHeight="false" outlineLevel="0" collapsed="false">
      <c r="A2136" s="1" t="n">
        <v>11</v>
      </c>
      <c r="B2136" s="2" t="s">
        <v>610</v>
      </c>
      <c r="G2136" s="2"/>
      <c r="I2136" s="11"/>
      <c r="O2136" s="3"/>
    </row>
    <row r="2137" customFormat="false" ht="15" hidden="false" customHeight="false" outlineLevel="0" collapsed="false">
      <c r="D2137" s="3" t="n">
        <v>25</v>
      </c>
      <c r="E2137" s="3" t="n">
        <v>8</v>
      </c>
      <c r="F2137" s="3" t="n">
        <v>1997</v>
      </c>
      <c r="G2137" s="11" t="s">
        <v>528</v>
      </c>
      <c r="H2137" s="3" t="s">
        <v>22</v>
      </c>
      <c r="I2137" s="2" t="s">
        <v>198</v>
      </c>
      <c r="J2137" s="3" t="n">
        <v>2</v>
      </c>
      <c r="K2137" s="3" t="s">
        <v>22</v>
      </c>
      <c r="L2137" s="3" t="n">
        <v>1</v>
      </c>
      <c r="M2137" s="4" t="s">
        <v>611</v>
      </c>
      <c r="O2137" s="3"/>
    </row>
    <row r="2138" customFormat="false" ht="15" hidden="false" customHeight="false" outlineLevel="0" collapsed="false">
      <c r="D2138" s="3" t="n">
        <v>27</v>
      </c>
      <c r="E2138" s="3" t="n">
        <v>8</v>
      </c>
      <c r="F2138" s="3" t="n">
        <v>1997</v>
      </c>
      <c r="G2138" s="2" t="s">
        <v>198</v>
      </c>
      <c r="H2138" s="3" t="s">
        <v>22</v>
      </c>
      <c r="I2138" s="11" t="s">
        <v>528</v>
      </c>
      <c r="J2138" s="3" t="n">
        <v>0</v>
      </c>
      <c r="K2138" s="3" t="s">
        <v>22</v>
      </c>
      <c r="L2138" s="3" t="n">
        <v>1</v>
      </c>
      <c r="M2138" s="4" t="s">
        <v>612</v>
      </c>
      <c r="O2138" s="3"/>
    </row>
    <row r="2139" customFormat="false" ht="15" hidden="false" customHeight="false" outlineLevel="0" collapsed="false">
      <c r="G2139" s="2"/>
      <c r="I2139" s="11"/>
      <c r="O2139" s="3"/>
    </row>
    <row r="2140" customFormat="false" ht="15" hidden="false" customHeight="false" outlineLevel="0" collapsed="false">
      <c r="G2140" s="11" t="s">
        <v>29</v>
      </c>
      <c r="O2140" s="3"/>
    </row>
    <row r="2141" customFormat="false" ht="15" hidden="false" customHeight="false" outlineLevel="0" collapsed="false">
      <c r="D2141" s="3" t="n">
        <v>4</v>
      </c>
      <c r="E2141" s="3" t="n">
        <v>9</v>
      </c>
      <c r="F2141" s="3" t="n">
        <v>1997</v>
      </c>
      <c r="G2141" s="2" t="s">
        <v>528</v>
      </c>
      <c r="H2141" s="3" t="s">
        <v>22</v>
      </c>
      <c r="I2141" s="11" t="s">
        <v>448</v>
      </c>
      <c r="J2141" s="3" t="n">
        <v>0</v>
      </c>
      <c r="K2141" s="3" t="s">
        <v>22</v>
      </c>
      <c r="L2141" s="3" t="n">
        <v>2</v>
      </c>
      <c r="M2141" s="4" t="s">
        <v>613</v>
      </c>
      <c r="O2141" s="3"/>
    </row>
    <row r="2142" customFormat="false" ht="15" hidden="false" customHeight="false" outlineLevel="0" collapsed="false">
      <c r="D2142" s="3" t="n">
        <v>8</v>
      </c>
      <c r="E2142" s="3" t="n">
        <v>9</v>
      </c>
      <c r="F2142" s="3" t="n">
        <v>1997</v>
      </c>
      <c r="G2142" s="11" t="s">
        <v>448</v>
      </c>
      <c r="H2142" s="3" t="s">
        <v>22</v>
      </c>
      <c r="I2142" s="2" t="s">
        <v>528</v>
      </c>
      <c r="J2142" s="3" t="n">
        <v>1</v>
      </c>
      <c r="K2142" s="3" t="s">
        <v>22</v>
      </c>
      <c r="L2142" s="3" t="n">
        <v>0</v>
      </c>
      <c r="M2142" s="4" t="s">
        <v>614</v>
      </c>
      <c r="O2142" s="3"/>
    </row>
    <row r="2143" customFormat="false" ht="15" hidden="false" customHeight="false" outlineLevel="0" collapsed="false">
      <c r="G2143" s="11"/>
      <c r="O2143" s="3"/>
    </row>
    <row r="2144" customFormat="false" ht="15" hidden="false" customHeight="false" outlineLevel="0" collapsed="false">
      <c r="D2144" s="3" t="n">
        <v>5</v>
      </c>
      <c r="E2144" s="3" t="n">
        <v>9</v>
      </c>
      <c r="F2144" s="3" t="n">
        <v>1997</v>
      </c>
      <c r="G2144" s="11" t="s">
        <v>266</v>
      </c>
      <c r="H2144" s="3" t="s">
        <v>22</v>
      </c>
      <c r="I2144" s="2" t="s">
        <v>173</v>
      </c>
      <c r="J2144" s="3" t="n">
        <v>2</v>
      </c>
      <c r="K2144" s="3" t="s">
        <v>22</v>
      </c>
      <c r="L2144" s="3" t="n">
        <v>0</v>
      </c>
      <c r="M2144" s="4" t="s">
        <v>615</v>
      </c>
      <c r="O2144" s="3"/>
    </row>
    <row r="2145" customFormat="false" ht="15" hidden="false" customHeight="false" outlineLevel="0" collapsed="false">
      <c r="D2145" s="3" t="n">
        <v>8</v>
      </c>
      <c r="E2145" s="3" t="n">
        <v>9</v>
      </c>
      <c r="F2145" s="3" t="n">
        <v>1997</v>
      </c>
      <c r="G2145" s="2" t="s">
        <v>173</v>
      </c>
      <c r="H2145" s="3" t="s">
        <v>22</v>
      </c>
      <c r="I2145" s="11" t="s">
        <v>266</v>
      </c>
      <c r="J2145" s="3" t="n">
        <v>0</v>
      </c>
      <c r="K2145" s="3" t="s">
        <v>22</v>
      </c>
      <c r="L2145" s="3" t="n">
        <v>2</v>
      </c>
      <c r="M2145" s="4" t="s">
        <v>616</v>
      </c>
      <c r="O2145" s="3"/>
    </row>
    <row r="2146" customFormat="false" ht="15" hidden="false" customHeight="false" outlineLevel="0" collapsed="false">
      <c r="G2146" s="2"/>
      <c r="I2146" s="11"/>
      <c r="O2146" s="3"/>
    </row>
    <row r="2147" customFormat="false" ht="15" hidden="false" customHeight="false" outlineLevel="0" collapsed="false">
      <c r="G2147" s="11" t="s">
        <v>479</v>
      </c>
      <c r="O2147" s="3"/>
    </row>
    <row r="2148" customFormat="false" ht="15" hidden="false" customHeight="false" outlineLevel="0" collapsed="false">
      <c r="D2148" s="3" t="n">
        <v>12</v>
      </c>
      <c r="E2148" s="3" t="n">
        <v>9</v>
      </c>
      <c r="F2148" s="3" t="n">
        <v>1997</v>
      </c>
      <c r="G2148" s="11" t="s">
        <v>528</v>
      </c>
      <c r="H2148" s="3" t="s">
        <v>22</v>
      </c>
      <c r="I2148" s="2" t="s">
        <v>173</v>
      </c>
      <c r="J2148" s="3" t="n">
        <v>1</v>
      </c>
      <c r="K2148" s="3" t="s">
        <v>22</v>
      </c>
      <c r="L2148" s="3" t="n">
        <v>0</v>
      </c>
      <c r="M2148" s="4" t="s">
        <v>617</v>
      </c>
      <c r="O2148" s="3"/>
    </row>
    <row r="2149" customFormat="false" ht="15" hidden="false" customHeight="false" outlineLevel="0" collapsed="false">
      <c r="D2149" s="3" t="n">
        <v>13</v>
      </c>
      <c r="E2149" s="3" t="n">
        <v>9</v>
      </c>
      <c r="F2149" s="3" t="n">
        <v>1997</v>
      </c>
      <c r="G2149" s="11" t="s">
        <v>173</v>
      </c>
      <c r="H2149" s="3" t="s">
        <v>22</v>
      </c>
      <c r="I2149" s="2" t="s">
        <v>528</v>
      </c>
      <c r="J2149" s="3" t="n">
        <v>2</v>
      </c>
      <c r="K2149" s="3" t="s">
        <v>22</v>
      </c>
      <c r="L2149" s="3" t="n">
        <v>0</v>
      </c>
      <c r="M2149" s="4" t="s">
        <v>618</v>
      </c>
      <c r="O2149" s="3"/>
    </row>
    <row r="2150" customFormat="false" ht="15" hidden="false" customHeight="false" outlineLevel="0" collapsed="false">
      <c r="D2150" s="3" t="n">
        <v>14</v>
      </c>
      <c r="E2150" s="3" t="n">
        <v>9</v>
      </c>
      <c r="F2150" s="3" t="n">
        <v>1997</v>
      </c>
      <c r="G2150" s="11" t="s">
        <v>528</v>
      </c>
      <c r="H2150" s="3" t="s">
        <v>22</v>
      </c>
      <c r="I2150" s="2" t="s">
        <v>173</v>
      </c>
      <c r="J2150" s="3" t="n">
        <v>2</v>
      </c>
      <c r="K2150" s="3" t="s">
        <v>22</v>
      </c>
      <c r="L2150" s="3" t="n">
        <v>0</v>
      </c>
      <c r="M2150" s="4" t="s">
        <v>619</v>
      </c>
      <c r="O2150" s="3"/>
    </row>
    <row r="2151" customFormat="false" ht="15" hidden="false" customHeight="false" outlineLevel="0" collapsed="false">
      <c r="G2151" s="2"/>
      <c r="I2151" s="2"/>
      <c r="O2151" s="3"/>
    </row>
    <row r="2152" customFormat="false" ht="15" hidden="false" customHeight="false" outlineLevel="0" collapsed="false">
      <c r="G2152" s="11" t="s">
        <v>221</v>
      </c>
      <c r="O2152" s="3"/>
    </row>
    <row r="2153" customFormat="false" ht="15" hidden="false" customHeight="false" outlineLevel="0" collapsed="false">
      <c r="D2153" s="3" t="n">
        <v>17</v>
      </c>
      <c r="E2153" s="3" t="n">
        <v>9</v>
      </c>
      <c r="F2153" s="3" t="n">
        <v>1997</v>
      </c>
      <c r="G2153" s="2" t="s">
        <v>266</v>
      </c>
      <c r="H2153" s="2" t="s">
        <v>22</v>
      </c>
      <c r="I2153" s="11" t="s">
        <v>448</v>
      </c>
      <c r="J2153" s="3" t="n">
        <v>0</v>
      </c>
      <c r="K2153" s="3" t="s">
        <v>22</v>
      </c>
      <c r="L2153" s="3" t="n">
        <v>2</v>
      </c>
      <c r="M2153" s="4" t="s">
        <v>620</v>
      </c>
      <c r="O2153" s="3"/>
    </row>
    <row r="2154" customFormat="false" ht="15" hidden="false" customHeight="false" outlineLevel="0" collapsed="false">
      <c r="D2154" s="3" t="n">
        <v>20</v>
      </c>
      <c r="E2154" s="3" t="n">
        <v>9</v>
      </c>
      <c r="F2154" s="3" t="n">
        <v>1997</v>
      </c>
      <c r="G2154" s="11" t="s">
        <v>448</v>
      </c>
      <c r="H2154" s="3" t="s">
        <v>22</v>
      </c>
      <c r="I2154" s="2" t="s">
        <v>266</v>
      </c>
      <c r="J2154" s="3" t="n">
        <v>1</v>
      </c>
      <c r="K2154" s="3" t="s">
        <v>22</v>
      </c>
      <c r="L2154" s="3" t="n">
        <v>0</v>
      </c>
      <c r="M2154" s="4" t="s">
        <v>621</v>
      </c>
      <c r="O2154" s="3"/>
    </row>
    <row r="2155" customFormat="false" ht="15" hidden="false" customHeight="false" outlineLevel="0" collapsed="false">
      <c r="O2155" s="3"/>
    </row>
    <row r="2156" customFormat="false" ht="15" hidden="false" customHeight="false" outlineLevel="0" collapsed="false">
      <c r="G2156" s="2"/>
      <c r="H2156" s="2"/>
      <c r="I2156" s="2"/>
      <c r="O2156" s="3"/>
    </row>
    <row r="2157" customFormat="false" ht="15" hidden="false" customHeight="false" outlineLevel="0" collapsed="false">
      <c r="A2157" s="13"/>
      <c r="B2157" s="14" t="s">
        <v>622</v>
      </c>
      <c r="C2157" s="15"/>
      <c r="D2157" s="15"/>
      <c r="E2157" s="15"/>
      <c r="F2157" s="15"/>
      <c r="G2157" s="14" t="s">
        <v>623</v>
      </c>
      <c r="H2157" s="25"/>
      <c r="I2157" s="25"/>
      <c r="J2157" s="15"/>
      <c r="K2157" s="15"/>
      <c r="L2157" s="15"/>
      <c r="M2157" s="17"/>
      <c r="N2157" s="15"/>
      <c r="O2157" s="17"/>
    </row>
    <row r="2158" customFormat="false" ht="15" hidden="false" customHeight="false" outlineLevel="0" collapsed="false">
      <c r="A2158" s="1" t="n">
        <v>1</v>
      </c>
      <c r="B2158" s="2" t="s">
        <v>403</v>
      </c>
      <c r="G2158" s="11" t="s">
        <v>55</v>
      </c>
      <c r="O2158" s="3"/>
    </row>
    <row r="2159" customFormat="false" ht="15" hidden="false" customHeight="false" outlineLevel="0" collapsed="false">
      <c r="A2159" s="1" t="n">
        <v>2</v>
      </c>
      <c r="B2159" s="2" t="s">
        <v>173</v>
      </c>
      <c r="D2159" s="3" t="n">
        <v>14</v>
      </c>
      <c r="E2159" s="3" t="n">
        <v>8</v>
      </c>
      <c r="F2159" s="3" t="n">
        <v>1998</v>
      </c>
      <c r="G2159" s="2" t="s">
        <v>403</v>
      </c>
      <c r="H2159" s="3" t="s">
        <v>22</v>
      </c>
      <c r="I2159" s="11" t="s">
        <v>540</v>
      </c>
      <c r="J2159" s="3" t="n">
        <v>1</v>
      </c>
      <c r="K2159" s="3" t="s">
        <v>22</v>
      </c>
      <c r="L2159" s="3" t="n">
        <v>2</v>
      </c>
      <c r="M2159" s="4" t="s">
        <v>624</v>
      </c>
      <c r="O2159" s="3"/>
    </row>
    <row r="2160" customFormat="false" ht="15" hidden="false" customHeight="false" outlineLevel="0" collapsed="false">
      <c r="A2160" s="1" t="n">
        <v>3</v>
      </c>
      <c r="B2160" s="2" t="s">
        <v>364</v>
      </c>
      <c r="D2160" s="3" t="n">
        <v>17</v>
      </c>
      <c r="E2160" s="3" t="n">
        <v>8</v>
      </c>
      <c r="F2160" s="3" t="n">
        <v>1998</v>
      </c>
      <c r="G2160" s="2" t="s">
        <v>540</v>
      </c>
      <c r="H2160" s="3" t="s">
        <v>22</v>
      </c>
      <c r="I2160" s="11" t="s">
        <v>448</v>
      </c>
      <c r="J2160" s="3" t="n">
        <v>1</v>
      </c>
      <c r="K2160" s="3" t="s">
        <v>22</v>
      </c>
      <c r="L2160" s="3" t="n">
        <v>2</v>
      </c>
      <c r="M2160" s="4" t="s">
        <v>625</v>
      </c>
      <c r="O2160" s="3"/>
    </row>
    <row r="2161" customFormat="false" ht="15" hidden="false" customHeight="false" outlineLevel="0" collapsed="false">
      <c r="A2161" s="1" t="n">
        <v>4</v>
      </c>
      <c r="B2161" s="2" t="s">
        <v>266</v>
      </c>
      <c r="D2161" s="3" t="n">
        <v>24</v>
      </c>
      <c r="E2161" s="3" t="n">
        <v>8</v>
      </c>
      <c r="F2161" s="3" t="n">
        <v>1998</v>
      </c>
      <c r="G2161" s="11" t="s">
        <v>403</v>
      </c>
      <c r="H2161" s="3" t="s">
        <v>22</v>
      </c>
      <c r="I2161" s="2" t="s">
        <v>540</v>
      </c>
      <c r="J2161" s="3" t="n">
        <v>2</v>
      </c>
      <c r="K2161" s="3" t="s">
        <v>22</v>
      </c>
      <c r="L2161" s="3" t="n">
        <v>1</v>
      </c>
      <c r="M2161" s="4" t="s">
        <v>626</v>
      </c>
      <c r="O2161" s="3"/>
    </row>
    <row r="2162" customFormat="false" ht="15" hidden="false" customHeight="false" outlineLevel="0" collapsed="false">
      <c r="A2162" s="1" t="n">
        <v>5</v>
      </c>
      <c r="B2162" s="2" t="s">
        <v>448</v>
      </c>
      <c r="G2162" s="2"/>
      <c r="O2162" s="3"/>
    </row>
    <row r="2163" customFormat="false" ht="15" hidden="false" customHeight="false" outlineLevel="0" collapsed="false">
      <c r="A2163" s="1" t="n">
        <v>6</v>
      </c>
      <c r="B2163" s="2" t="s">
        <v>437</v>
      </c>
      <c r="D2163" s="3" t="n">
        <v>14</v>
      </c>
      <c r="E2163" s="3" t="n">
        <v>8</v>
      </c>
      <c r="F2163" s="3" t="n">
        <v>1998</v>
      </c>
      <c r="G2163" s="2" t="s">
        <v>173</v>
      </c>
      <c r="H2163" s="3" t="s">
        <v>22</v>
      </c>
      <c r="I2163" s="11" t="s">
        <v>506</v>
      </c>
      <c r="J2163" s="3" t="n">
        <v>0</v>
      </c>
      <c r="K2163" s="3" t="s">
        <v>22</v>
      </c>
      <c r="L2163" s="3" t="n">
        <v>1</v>
      </c>
      <c r="M2163" s="4" t="s">
        <v>627</v>
      </c>
      <c r="O2163" s="3"/>
    </row>
    <row r="2164" customFormat="false" ht="15" hidden="false" customHeight="false" outlineLevel="0" collapsed="false">
      <c r="A2164" s="1" t="n">
        <v>7</v>
      </c>
      <c r="B2164" s="2" t="s">
        <v>506</v>
      </c>
      <c r="D2164" s="3" t="n">
        <v>6</v>
      </c>
      <c r="E2164" s="3" t="n">
        <v>8</v>
      </c>
      <c r="F2164" s="3" t="n">
        <v>1998</v>
      </c>
      <c r="G2164" s="2" t="s">
        <v>506</v>
      </c>
      <c r="H2164" s="3" t="s">
        <v>22</v>
      </c>
      <c r="I2164" s="11" t="s">
        <v>173</v>
      </c>
      <c r="J2164" s="3" t="n">
        <v>0</v>
      </c>
      <c r="K2164" s="3" t="s">
        <v>22</v>
      </c>
      <c r="L2164" s="3" t="n">
        <v>2</v>
      </c>
      <c r="M2164" s="4" t="s">
        <v>628</v>
      </c>
      <c r="O2164" s="3"/>
    </row>
    <row r="2165" customFormat="false" ht="15" hidden="false" customHeight="false" outlineLevel="0" collapsed="false">
      <c r="A2165" s="1" t="n">
        <v>8</v>
      </c>
      <c r="B2165" s="2" t="s">
        <v>540</v>
      </c>
      <c r="D2165" s="3" t="n">
        <v>19</v>
      </c>
      <c r="E2165" s="3" t="n">
        <v>8</v>
      </c>
      <c r="F2165" s="3" t="n">
        <v>1998</v>
      </c>
      <c r="G2165" s="11" t="s">
        <v>173</v>
      </c>
      <c r="H2165" s="3" t="s">
        <v>22</v>
      </c>
      <c r="I2165" s="2" t="s">
        <v>506</v>
      </c>
      <c r="J2165" s="3" t="n">
        <v>1</v>
      </c>
      <c r="K2165" s="3" t="s">
        <v>22</v>
      </c>
      <c r="L2165" s="3" t="n">
        <v>0</v>
      </c>
      <c r="M2165" s="4" t="s">
        <v>629</v>
      </c>
      <c r="O2165" s="3"/>
    </row>
    <row r="2166" customFormat="false" ht="15" hidden="false" customHeight="false" outlineLevel="0" collapsed="false">
      <c r="A2166" s="1" t="n">
        <v>9</v>
      </c>
      <c r="B2166" s="2" t="s">
        <v>610</v>
      </c>
      <c r="G2166" s="2"/>
      <c r="I2166" s="11"/>
      <c r="O2166" s="3"/>
    </row>
    <row r="2167" customFormat="false" ht="15" hidden="false" customHeight="false" outlineLevel="0" collapsed="false">
      <c r="A2167" s="1" t="n">
        <v>10</v>
      </c>
      <c r="B2167" s="2" t="s">
        <v>533</v>
      </c>
      <c r="D2167" s="3" t="n">
        <v>15</v>
      </c>
      <c r="E2167" s="3" t="n">
        <v>8</v>
      </c>
      <c r="F2167" s="3" t="n">
        <v>1998</v>
      </c>
      <c r="G2167" s="11" t="s">
        <v>364</v>
      </c>
      <c r="H2167" s="3" t="s">
        <v>22</v>
      </c>
      <c r="I2167" s="2" t="s">
        <v>437</v>
      </c>
      <c r="J2167" s="3" t="n">
        <v>2</v>
      </c>
      <c r="K2167" s="3" t="s">
        <v>22</v>
      </c>
      <c r="L2167" s="3" t="n">
        <v>0</v>
      </c>
      <c r="M2167" s="4" t="s">
        <v>630</v>
      </c>
      <c r="O2167" s="3"/>
    </row>
    <row r="2168" customFormat="false" ht="15" hidden="false" customHeight="false" outlineLevel="0" collapsed="false">
      <c r="A2168" s="1" t="n">
        <v>11</v>
      </c>
      <c r="B2168" s="2" t="s">
        <v>449</v>
      </c>
      <c r="D2168" s="3" t="n">
        <v>18</v>
      </c>
      <c r="E2168" s="3" t="n">
        <v>8</v>
      </c>
      <c r="F2168" s="3" t="n">
        <v>1998</v>
      </c>
      <c r="G2168" s="2" t="s">
        <v>437</v>
      </c>
      <c r="H2168" s="3" t="s">
        <v>22</v>
      </c>
      <c r="I2168" s="11" t="s">
        <v>364</v>
      </c>
      <c r="J2168" s="3" t="n">
        <v>1</v>
      </c>
      <c r="K2168" s="3" t="s">
        <v>22</v>
      </c>
      <c r="L2168" s="3" t="n">
        <v>2</v>
      </c>
      <c r="M2168" s="4" t="s">
        <v>631</v>
      </c>
      <c r="O2168" s="3"/>
    </row>
    <row r="2169" customFormat="false" ht="15" hidden="false" customHeight="false" outlineLevel="0" collapsed="false">
      <c r="G2169" s="2"/>
      <c r="I2169" s="11"/>
      <c r="O2169" s="3"/>
    </row>
    <row r="2170" customFormat="false" ht="15" hidden="false" customHeight="false" outlineLevel="0" collapsed="false">
      <c r="D2170" s="3" t="n">
        <v>17</v>
      </c>
      <c r="E2170" s="3" t="n">
        <v>8</v>
      </c>
      <c r="F2170" s="3" t="n">
        <v>1998</v>
      </c>
      <c r="G2170" s="2" t="s">
        <v>448</v>
      </c>
      <c r="H2170" s="3" t="s">
        <v>22</v>
      </c>
      <c r="I2170" s="11" t="s">
        <v>266</v>
      </c>
      <c r="J2170" s="3" t="n">
        <v>0</v>
      </c>
      <c r="K2170" s="3" t="s">
        <v>22</v>
      </c>
      <c r="L2170" s="3" t="n">
        <v>2</v>
      </c>
      <c r="M2170" s="4" t="s">
        <v>632</v>
      </c>
      <c r="O2170" s="3"/>
    </row>
    <row r="2171" customFormat="false" ht="15" hidden="false" customHeight="false" outlineLevel="0" collapsed="false">
      <c r="D2171" s="3" t="n">
        <v>19</v>
      </c>
      <c r="E2171" s="3" t="n">
        <v>8</v>
      </c>
      <c r="F2171" s="3" t="n">
        <v>1998</v>
      </c>
      <c r="G2171" s="11" t="s">
        <v>266</v>
      </c>
      <c r="H2171" s="3" t="s">
        <v>22</v>
      </c>
      <c r="I2171" s="2" t="s">
        <v>448</v>
      </c>
      <c r="J2171" s="3" t="n">
        <v>2</v>
      </c>
      <c r="K2171" s="3" t="s">
        <v>22</v>
      </c>
      <c r="L2171" s="3" t="n">
        <v>0</v>
      </c>
      <c r="M2171" s="4" t="s">
        <v>633</v>
      </c>
      <c r="O2171" s="3"/>
    </row>
    <row r="2172" customFormat="false" ht="15" hidden="false" customHeight="false" outlineLevel="0" collapsed="false">
      <c r="G2172" s="2"/>
      <c r="I2172" s="11"/>
      <c r="O2172" s="3"/>
    </row>
    <row r="2173" customFormat="false" ht="15" hidden="false" customHeight="false" outlineLevel="0" collapsed="false">
      <c r="G2173" s="11" t="s">
        <v>29</v>
      </c>
      <c r="O2173" s="3"/>
    </row>
    <row r="2174" customFormat="false" ht="15" hidden="false" customHeight="false" outlineLevel="0" collapsed="false">
      <c r="D2174" s="3" t="n">
        <v>27</v>
      </c>
      <c r="E2174" s="3" t="n">
        <v>8</v>
      </c>
      <c r="F2174" s="3" t="n">
        <v>1998</v>
      </c>
      <c r="G2174" s="2" t="s">
        <v>173</v>
      </c>
      <c r="H2174" s="3" t="s">
        <v>22</v>
      </c>
      <c r="I2174" s="11" t="s">
        <v>364</v>
      </c>
      <c r="J2174" s="3" t="n">
        <v>1</v>
      </c>
      <c r="K2174" s="3" t="s">
        <v>22</v>
      </c>
      <c r="L2174" s="3" t="n">
        <v>2</v>
      </c>
      <c r="M2174" s="4" t="s">
        <v>634</v>
      </c>
      <c r="O2174" s="3"/>
    </row>
    <row r="2175" customFormat="false" ht="15" hidden="false" customHeight="false" outlineLevel="0" collapsed="false">
      <c r="D2175" s="3" t="n">
        <v>30</v>
      </c>
      <c r="E2175" s="3" t="n">
        <v>8</v>
      </c>
      <c r="F2175" s="3" t="n">
        <v>1998</v>
      </c>
      <c r="G2175" s="2" t="s">
        <v>364</v>
      </c>
      <c r="H2175" s="3" t="s">
        <v>22</v>
      </c>
      <c r="I2175" s="11" t="s">
        <v>173</v>
      </c>
      <c r="J2175" s="3" t="n">
        <v>0</v>
      </c>
      <c r="K2175" s="3" t="s">
        <v>22</v>
      </c>
      <c r="L2175" s="3" t="n">
        <v>2</v>
      </c>
      <c r="M2175" s="4" t="s">
        <v>635</v>
      </c>
      <c r="O2175" s="3"/>
    </row>
    <row r="2176" customFormat="false" ht="15" hidden="false" customHeight="false" outlineLevel="0" collapsed="false">
      <c r="D2176" s="3" t="n">
        <v>1</v>
      </c>
      <c r="E2176" s="3" t="n">
        <v>9</v>
      </c>
      <c r="F2176" s="3" t="n">
        <v>1998</v>
      </c>
      <c r="G2176" s="11" t="s">
        <v>173</v>
      </c>
      <c r="H2176" s="3" t="s">
        <v>22</v>
      </c>
      <c r="I2176" s="2" t="s">
        <v>364</v>
      </c>
      <c r="J2176" s="3" t="n">
        <v>2</v>
      </c>
      <c r="K2176" s="3" t="s">
        <v>22</v>
      </c>
      <c r="L2176" s="3" t="n">
        <v>1</v>
      </c>
      <c r="M2176" s="4" t="s">
        <v>636</v>
      </c>
      <c r="O2176" s="3"/>
    </row>
    <row r="2177" customFormat="false" ht="15" hidden="false" customHeight="false" outlineLevel="0" collapsed="false">
      <c r="G2177" s="11"/>
      <c r="O2177" s="3"/>
    </row>
    <row r="2178" customFormat="false" ht="15" hidden="false" customHeight="false" outlineLevel="0" collapsed="false">
      <c r="D2178" s="3" t="n">
        <v>28</v>
      </c>
      <c r="E2178" s="3" t="n">
        <v>8</v>
      </c>
      <c r="F2178" s="3" t="n">
        <v>1998</v>
      </c>
      <c r="G2178" s="11" t="s">
        <v>403</v>
      </c>
      <c r="H2178" s="3" t="s">
        <v>22</v>
      </c>
      <c r="I2178" s="2" t="s">
        <v>266</v>
      </c>
      <c r="J2178" s="3" t="n">
        <v>2</v>
      </c>
      <c r="K2178" s="3" t="s">
        <v>22</v>
      </c>
      <c r="L2178" s="3" t="n">
        <v>0</v>
      </c>
      <c r="M2178" s="4" t="s">
        <v>637</v>
      </c>
      <c r="O2178" s="3"/>
    </row>
    <row r="2179" customFormat="false" ht="15" hidden="false" customHeight="false" outlineLevel="0" collapsed="false">
      <c r="D2179" s="3" t="n">
        <v>31</v>
      </c>
      <c r="E2179" s="3" t="n">
        <v>8</v>
      </c>
      <c r="F2179" s="3" t="n">
        <v>1998</v>
      </c>
      <c r="G2179" s="11" t="s">
        <v>266</v>
      </c>
      <c r="H2179" s="3" t="s">
        <v>22</v>
      </c>
      <c r="I2179" s="2" t="s">
        <v>403</v>
      </c>
      <c r="J2179" s="3" t="n">
        <v>2</v>
      </c>
      <c r="K2179" s="3" t="s">
        <v>22</v>
      </c>
      <c r="L2179" s="3" t="n">
        <v>1</v>
      </c>
      <c r="M2179" s="4" t="s">
        <v>638</v>
      </c>
      <c r="O2179" s="3"/>
    </row>
    <row r="2180" customFormat="false" ht="15" hidden="false" customHeight="false" outlineLevel="0" collapsed="false">
      <c r="D2180" s="3" t="n">
        <v>4</v>
      </c>
      <c r="E2180" s="3" t="n">
        <v>9</v>
      </c>
      <c r="F2180" s="3" t="n">
        <v>1998</v>
      </c>
      <c r="G2180" s="11" t="s">
        <v>403</v>
      </c>
      <c r="H2180" s="3" t="s">
        <v>22</v>
      </c>
      <c r="I2180" s="2" t="s">
        <v>266</v>
      </c>
      <c r="J2180" s="3" t="n">
        <v>2</v>
      </c>
      <c r="K2180" s="3" t="s">
        <v>22</v>
      </c>
      <c r="L2180" s="3" t="n">
        <v>1</v>
      </c>
      <c r="M2180" s="4" t="s">
        <v>639</v>
      </c>
      <c r="O2180" s="3"/>
    </row>
    <row r="2181" customFormat="false" ht="15" hidden="false" customHeight="false" outlineLevel="0" collapsed="false">
      <c r="G2181" s="2"/>
      <c r="I2181" s="11"/>
      <c r="O2181" s="3"/>
    </row>
    <row r="2182" customFormat="false" ht="15" hidden="false" customHeight="false" outlineLevel="0" collapsed="false">
      <c r="G2182" s="11" t="s">
        <v>479</v>
      </c>
      <c r="O2182" s="3"/>
    </row>
    <row r="2183" customFormat="false" ht="15" hidden="false" customHeight="false" outlineLevel="0" collapsed="false">
      <c r="D2183" s="3" t="n">
        <v>9</v>
      </c>
      <c r="E2183" s="3" t="n">
        <v>9</v>
      </c>
      <c r="F2183" s="3" t="n">
        <v>1998</v>
      </c>
      <c r="G2183" s="11" t="s">
        <v>364</v>
      </c>
      <c r="H2183" s="3" t="s">
        <v>22</v>
      </c>
      <c r="I2183" s="2" t="s">
        <v>266</v>
      </c>
      <c r="J2183" s="3" t="n">
        <v>1</v>
      </c>
      <c r="K2183" s="3" t="s">
        <v>22</v>
      </c>
      <c r="L2183" s="3" t="n">
        <v>0</v>
      </c>
      <c r="M2183" s="4" t="s">
        <v>640</v>
      </c>
      <c r="O2183" s="3"/>
    </row>
    <row r="2184" customFormat="false" ht="15" hidden="false" customHeight="false" outlineLevel="0" collapsed="false">
      <c r="D2184" s="3" t="n">
        <v>12</v>
      </c>
      <c r="E2184" s="3" t="n">
        <v>9</v>
      </c>
      <c r="F2184" s="3" t="n">
        <v>1998</v>
      </c>
      <c r="G2184" s="2" t="s">
        <v>266</v>
      </c>
      <c r="H2184" s="3" t="s">
        <v>22</v>
      </c>
      <c r="I2184" s="11" t="s">
        <v>364</v>
      </c>
      <c r="J2184" s="3" t="n">
        <v>2</v>
      </c>
      <c r="K2184" s="3" t="s">
        <v>22</v>
      </c>
      <c r="L2184" s="3" t="n">
        <v>1</v>
      </c>
      <c r="M2184" s="4" t="s">
        <v>641</v>
      </c>
      <c r="O2184" s="3"/>
    </row>
    <row r="2185" customFormat="false" ht="15" hidden="false" customHeight="false" outlineLevel="0" collapsed="false">
      <c r="G2185" s="2"/>
      <c r="I2185" s="2"/>
      <c r="O2185" s="3"/>
    </row>
    <row r="2186" customFormat="false" ht="15" hidden="false" customHeight="false" outlineLevel="0" collapsed="false">
      <c r="G2186" s="11" t="s">
        <v>221</v>
      </c>
      <c r="O2186" s="3"/>
    </row>
    <row r="2187" customFormat="false" ht="15" hidden="false" customHeight="false" outlineLevel="0" collapsed="false">
      <c r="D2187" s="3" t="n">
        <v>12</v>
      </c>
      <c r="E2187" s="3" t="n">
        <v>9</v>
      </c>
      <c r="F2187" s="3" t="n">
        <v>1998</v>
      </c>
      <c r="G2187" s="2" t="s">
        <v>403</v>
      </c>
      <c r="H2187" s="2" t="s">
        <v>22</v>
      </c>
      <c r="I2187" s="11" t="s">
        <v>173</v>
      </c>
      <c r="J2187" s="3" t="n">
        <v>1</v>
      </c>
      <c r="K2187" s="3" t="s">
        <v>22</v>
      </c>
      <c r="L2187" s="3" t="n">
        <v>2</v>
      </c>
      <c r="M2187" s="4" t="s">
        <v>642</v>
      </c>
      <c r="O2187" s="3"/>
    </row>
    <row r="2188" customFormat="false" ht="15" hidden="false" customHeight="false" outlineLevel="0" collapsed="false">
      <c r="D2188" s="3" t="n">
        <v>13</v>
      </c>
      <c r="E2188" s="3" t="n">
        <v>9</v>
      </c>
      <c r="F2188" s="3" t="n">
        <v>1998</v>
      </c>
      <c r="G2188" s="2" t="s">
        <v>173</v>
      </c>
      <c r="H2188" s="3" t="s">
        <v>22</v>
      </c>
      <c r="I2188" s="11" t="s">
        <v>403</v>
      </c>
      <c r="J2188" s="3" t="n">
        <v>1</v>
      </c>
      <c r="K2188" s="3" t="s">
        <v>22</v>
      </c>
      <c r="L2188" s="3" t="n">
        <v>2</v>
      </c>
      <c r="M2188" s="4" t="s">
        <v>643</v>
      </c>
      <c r="O2188" s="3"/>
    </row>
    <row r="2189" customFormat="false" ht="15" hidden="false" customHeight="false" outlineLevel="0" collapsed="false">
      <c r="D2189" s="3" t="n">
        <v>19</v>
      </c>
      <c r="E2189" s="3" t="n">
        <v>9</v>
      </c>
      <c r="F2189" s="3" t="n">
        <v>1998</v>
      </c>
      <c r="G2189" s="11" t="s">
        <v>403</v>
      </c>
      <c r="H2189" s="2" t="s">
        <v>22</v>
      </c>
      <c r="I2189" s="2" t="s">
        <v>173</v>
      </c>
      <c r="J2189" s="3" t="n">
        <v>2</v>
      </c>
      <c r="K2189" s="3" t="s">
        <v>22</v>
      </c>
      <c r="L2189" s="3" t="n">
        <v>1</v>
      </c>
      <c r="M2189" s="4" t="s">
        <v>644</v>
      </c>
      <c r="O2189" s="3"/>
    </row>
    <row r="2190" customFormat="false" ht="15" hidden="false" customHeight="false" outlineLevel="0" collapsed="false">
      <c r="G2190" s="2"/>
      <c r="H2190" s="2"/>
      <c r="I2190" s="2"/>
      <c r="O2190" s="3"/>
    </row>
    <row r="2191" customFormat="false" ht="15" hidden="false" customHeight="false" outlineLevel="0" collapsed="false">
      <c r="O2191" s="3"/>
    </row>
    <row r="2192" customFormat="false" ht="15" hidden="false" customHeight="false" outlineLevel="0" collapsed="false">
      <c r="G2192" s="2"/>
      <c r="H2192" s="2"/>
      <c r="I2192" s="2"/>
      <c r="O2192" s="3"/>
    </row>
    <row r="2193" customFormat="false" ht="15" hidden="false" customHeight="false" outlineLevel="0" collapsed="false">
      <c r="A2193" s="13"/>
      <c r="B2193" s="14" t="s">
        <v>645</v>
      </c>
      <c r="C2193" s="15"/>
      <c r="D2193" s="15"/>
      <c r="E2193" s="15"/>
      <c r="F2193" s="15"/>
      <c r="G2193" s="14" t="s">
        <v>646</v>
      </c>
      <c r="H2193" s="25"/>
      <c r="I2193" s="25"/>
      <c r="J2193" s="15"/>
      <c r="K2193" s="15"/>
      <c r="L2193" s="15"/>
      <c r="M2193" s="17"/>
      <c r="N2193" s="15"/>
      <c r="O2193" s="17"/>
    </row>
    <row r="2194" customFormat="false" ht="15" hidden="false" customHeight="false" outlineLevel="0" collapsed="false">
      <c r="A2194" s="1" t="n">
        <v>1</v>
      </c>
      <c r="B2194" s="2" t="s">
        <v>173</v>
      </c>
      <c r="G2194" s="11" t="s">
        <v>55</v>
      </c>
      <c r="O2194" s="3"/>
    </row>
    <row r="2195" customFormat="false" ht="15" hidden="false" customHeight="false" outlineLevel="0" collapsed="false">
      <c r="A2195" s="1" t="n">
        <v>2</v>
      </c>
      <c r="B2195" s="2" t="s">
        <v>266</v>
      </c>
      <c r="D2195" s="3" t="n">
        <v>2</v>
      </c>
      <c r="E2195" s="3" t="n">
        <v>8</v>
      </c>
      <c r="F2195" s="3" t="n">
        <v>1999</v>
      </c>
      <c r="G2195" s="2" t="s">
        <v>448</v>
      </c>
      <c r="H2195" s="3" t="s">
        <v>22</v>
      </c>
      <c r="I2195" s="11" t="s">
        <v>540</v>
      </c>
      <c r="J2195" s="3" t="n">
        <v>0</v>
      </c>
      <c r="K2195" s="3" t="s">
        <v>22</v>
      </c>
      <c r="L2195" s="3" t="n">
        <v>2</v>
      </c>
      <c r="M2195" s="4" t="s">
        <v>647</v>
      </c>
      <c r="O2195" s="3"/>
    </row>
    <row r="2196" customFormat="false" ht="15" hidden="false" customHeight="false" outlineLevel="0" collapsed="false">
      <c r="A2196" s="1" t="n">
        <v>3</v>
      </c>
      <c r="B2196" s="2" t="s">
        <v>540</v>
      </c>
      <c r="D2196" s="3" t="n">
        <v>6</v>
      </c>
      <c r="E2196" s="3" t="n">
        <v>8</v>
      </c>
      <c r="F2196" s="3" t="n">
        <v>1999</v>
      </c>
      <c r="G2196" s="11" t="s">
        <v>540</v>
      </c>
      <c r="H2196" s="3" t="s">
        <v>22</v>
      </c>
      <c r="I2196" s="2" t="s">
        <v>448</v>
      </c>
      <c r="J2196" s="3" t="n">
        <v>2</v>
      </c>
      <c r="K2196" s="3" t="s">
        <v>22</v>
      </c>
      <c r="L2196" s="3" t="n">
        <v>0</v>
      </c>
      <c r="M2196" s="4" t="s">
        <v>648</v>
      </c>
      <c r="O2196" s="3"/>
    </row>
    <row r="2197" customFormat="false" ht="15" hidden="false" customHeight="false" outlineLevel="0" collapsed="false">
      <c r="A2197" s="1" t="n">
        <v>4</v>
      </c>
      <c r="B2197" s="2" t="s">
        <v>506</v>
      </c>
      <c r="G2197" s="2"/>
      <c r="O2197" s="3"/>
    </row>
    <row r="2198" customFormat="false" ht="15" hidden="false" customHeight="false" outlineLevel="0" collapsed="false">
      <c r="A2198" s="1" t="n">
        <v>5</v>
      </c>
      <c r="B2198" s="2" t="s">
        <v>448</v>
      </c>
      <c r="D2198" s="3" t="n">
        <v>2</v>
      </c>
      <c r="E2198" s="3" t="n">
        <v>8</v>
      </c>
      <c r="F2198" s="3" t="n">
        <v>1999</v>
      </c>
      <c r="G2198" s="11" t="s">
        <v>266</v>
      </c>
      <c r="H2198" s="3" t="s">
        <v>22</v>
      </c>
      <c r="I2198" s="2" t="s">
        <v>610</v>
      </c>
      <c r="J2198" s="3" t="n">
        <v>2</v>
      </c>
      <c r="K2198" s="3" t="s">
        <v>22</v>
      </c>
      <c r="L2198" s="3" t="n">
        <v>0</v>
      </c>
      <c r="M2198" s="4" t="s">
        <v>649</v>
      </c>
      <c r="O2198" s="3"/>
    </row>
    <row r="2199" customFormat="false" ht="15" hidden="false" customHeight="false" outlineLevel="0" collapsed="false">
      <c r="A2199" s="1" t="n">
        <v>6</v>
      </c>
      <c r="B2199" s="2" t="s">
        <v>610</v>
      </c>
      <c r="D2199" s="3" t="n">
        <v>6</v>
      </c>
      <c r="E2199" s="3" t="n">
        <v>8</v>
      </c>
      <c r="F2199" s="3" t="n">
        <v>1999</v>
      </c>
      <c r="G2199" s="2" t="s">
        <v>610</v>
      </c>
      <c r="H2199" s="3" t="s">
        <v>22</v>
      </c>
      <c r="I2199" s="11" t="s">
        <v>266</v>
      </c>
      <c r="J2199" s="3" t="n">
        <v>0</v>
      </c>
      <c r="K2199" s="3" t="s">
        <v>22</v>
      </c>
      <c r="L2199" s="3" t="n">
        <v>2</v>
      </c>
      <c r="M2199" s="4" t="s">
        <v>650</v>
      </c>
      <c r="O2199" s="3"/>
    </row>
    <row r="2200" customFormat="false" ht="15" hidden="false" customHeight="false" outlineLevel="0" collapsed="false">
      <c r="A2200" s="1" t="n">
        <v>7</v>
      </c>
      <c r="B2200" s="2" t="s">
        <v>487</v>
      </c>
      <c r="G2200" s="2"/>
      <c r="I2200" s="11"/>
      <c r="O2200" s="3"/>
    </row>
    <row r="2201" customFormat="false" ht="15" hidden="false" customHeight="false" outlineLevel="0" collapsed="false">
      <c r="A2201" s="1" t="n">
        <v>8</v>
      </c>
      <c r="B2201" s="2" t="s">
        <v>437</v>
      </c>
      <c r="G2201" s="11" t="s">
        <v>29</v>
      </c>
      <c r="O2201" s="3"/>
    </row>
    <row r="2202" customFormat="false" ht="15" hidden="false" customHeight="false" outlineLevel="0" collapsed="false">
      <c r="A2202" s="1" t="n">
        <v>9</v>
      </c>
      <c r="B2202" s="2" t="s">
        <v>364</v>
      </c>
      <c r="D2202" s="3" t="n">
        <v>13</v>
      </c>
      <c r="E2202" s="3" t="n">
        <v>8</v>
      </c>
      <c r="F2202" s="3" t="n">
        <v>1999</v>
      </c>
      <c r="G2202" s="2" t="s">
        <v>506</v>
      </c>
      <c r="H2202" s="3" t="s">
        <v>22</v>
      </c>
      <c r="I2202" s="11" t="s">
        <v>266</v>
      </c>
      <c r="J2202" s="3" t="n">
        <v>0</v>
      </c>
      <c r="K2202" s="3" t="s">
        <v>22</v>
      </c>
      <c r="L2202" s="3" t="n">
        <v>2</v>
      </c>
      <c r="M2202" s="4" t="s">
        <v>651</v>
      </c>
      <c r="O2202" s="3"/>
    </row>
    <row r="2203" customFormat="false" ht="15" hidden="false" customHeight="false" outlineLevel="0" collapsed="false">
      <c r="A2203" s="1" t="n">
        <v>10</v>
      </c>
      <c r="B2203" s="2" t="s">
        <v>403</v>
      </c>
      <c r="D2203" s="3" t="n">
        <v>16</v>
      </c>
      <c r="E2203" s="3" t="n">
        <v>8</v>
      </c>
      <c r="F2203" s="3" t="n">
        <v>1999</v>
      </c>
      <c r="G2203" s="11" t="s">
        <v>266</v>
      </c>
      <c r="H2203" s="3" t="s">
        <v>22</v>
      </c>
      <c r="I2203" s="2" t="s">
        <v>506</v>
      </c>
      <c r="J2203" s="3" t="n">
        <v>1</v>
      </c>
      <c r="K2203" s="3" t="s">
        <v>22</v>
      </c>
      <c r="L2203" s="3" t="n">
        <v>0</v>
      </c>
      <c r="M2203" s="4" t="s">
        <v>652</v>
      </c>
      <c r="O2203" s="3"/>
    </row>
    <row r="2204" customFormat="false" ht="15" hidden="false" customHeight="false" outlineLevel="0" collapsed="false">
      <c r="G2204" s="11"/>
      <c r="O2204" s="3"/>
    </row>
    <row r="2205" customFormat="false" ht="15" hidden="false" customHeight="false" outlineLevel="0" collapsed="false">
      <c r="D2205" s="3" t="n">
        <v>13</v>
      </c>
      <c r="E2205" s="3" t="n">
        <v>8</v>
      </c>
      <c r="F2205" s="3" t="n">
        <v>1999</v>
      </c>
      <c r="G2205" s="11" t="s">
        <v>173</v>
      </c>
      <c r="H2205" s="3" t="s">
        <v>22</v>
      </c>
      <c r="I2205" s="2" t="s">
        <v>540</v>
      </c>
      <c r="J2205" s="3" t="n">
        <v>2</v>
      </c>
      <c r="K2205" s="3" t="s">
        <v>22</v>
      </c>
      <c r="L2205" s="3" t="n">
        <v>1</v>
      </c>
      <c r="M2205" s="4" t="s">
        <v>653</v>
      </c>
      <c r="O2205" s="3"/>
    </row>
    <row r="2206" customFormat="false" ht="15" hidden="false" customHeight="false" outlineLevel="0" collapsed="false">
      <c r="D2206" s="3" t="n">
        <v>18</v>
      </c>
      <c r="E2206" s="3" t="n">
        <v>8</v>
      </c>
      <c r="F2206" s="3" t="n">
        <v>1999</v>
      </c>
      <c r="G2206" s="2" t="s">
        <v>540</v>
      </c>
      <c r="H2206" s="3" t="s">
        <v>22</v>
      </c>
      <c r="I2206" s="11" t="s">
        <v>173</v>
      </c>
      <c r="J2206" s="3" t="n">
        <v>0</v>
      </c>
      <c r="K2206" s="3" t="s">
        <v>22</v>
      </c>
      <c r="L2206" s="3" t="n">
        <v>2</v>
      </c>
      <c r="M2206" s="4" t="s">
        <v>654</v>
      </c>
      <c r="O2206" s="3"/>
    </row>
    <row r="2207" customFormat="false" ht="15" hidden="false" customHeight="false" outlineLevel="0" collapsed="false">
      <c r="G2207" s="2"/>
      <c r="I2207" s="11"/>
      <c r="O2207" s="3"/>
    </row>
    <row r="2208" customFormat="false" ht="15" hidden="false" customHeight="false" outlineLevel="0" collapsed="false">
      <c r="G2208" s="11" t="s">
        <v>479</v>
      </c>
      <c r="O2208" s="3"/>
    </row>
    <row r="2209" customFormat="false" ht="15" hidden="false" customHeight="false" outlineLevel="0" collapsed="false">
      <c r="D2209" s="3" t="n">
        <v>27</v>
      </c>
      <c r="E2209" s="3" t="n">
        <v>8</v>
      </c>
      <c r="F2209" s="3" t="n">
        <v>1999</v>
      </c>
      <c r="G2209" s="2" t="s">
        <v>506</v>
      </c>
      <c r="H2209" s="3" t="s">
        <v>22</v>
      </c>
      <c r="I2209" s="11" t="s">
        <v>540</v>
      </c>
      <c r="J2209" s="3" t="n">
        <v>1</v>
      </c>
      <c r="K2209" s="3" t="s">
        <v>22</v>
      </c>
      <c r="L2209" s="3" t="n">
        <v>2</v>
      </c>
      <c r="M2209" s="4" t="s">
        <v>655</v>
      </c>
      <c r="O2209" s="3"/>
    </row>
    <row r="2210" customFormat="false" ht="15" hidden="false" customHeight="false" outlineLevel="0" collapsed="false">
      <c r="D2210" s="3" t="n">
        <v>30</v>
      </c>
      <c r="E2210" s="3" t="n">
        <v>8</v>
      </c>
      <c r="F2210" s="3" t="n">
        <v>1999</v>
      </c>
      <c r="G2210" s="11" t="s">
        <v>540</v>
      </c>
      <c r="H2210" s="3" t="s">
        <v>22</v>
      </c>
      <c r="I2210" s="2" t="s">
        <v>506</v>
      </c>
      <c r="J2210" s="3" t="n">
        <v>2</v>
      </c>
      <c r="K2210" s="3" t="s">
        <v>22</v>
      </c>
      <c r="L2210" s="3" t="n">
        <v>1</v>
      </c>
      <c r="M2210" s="4" t="s">
        <v>656</v>
      </c>
      <c r="O2210" s="3"/>
    </row>
    <row r="2211" customFormat="false" ht="15" hidden="false" customHeight="false" outlineLevel="0" collapsed="false">
      <c r="G2211" s="2"/>
      <c r="I2211" s="2"/>
      <c r="O2211" s="3"/>
    </row>
    <row r="2212" customFormat="false" ht="15" hidden="false" customHeight="false" outlineLevel="0" collapsed="false">
      <c r="G2212" s="11" t="s">
        <v>221</v>
      </c>
      <c r="O2212" s="3"/>
    </row>
    <row r="2213" customFormat="false" ht="15" hidden="false" customHeight="false" outlineLevel="0" collapsed="false">
      <c r="D2213" s="3" t="n">
        <v>24</v>
      </c>
      <c r="E2213" s="3" t="n">
        <v>8</v>
      </c>
      <c r="F2213" s="3" t="n">
        <v>1999</v>
      </c>
      <c r="G2213" s="2" t="s">
        <v>173</v>
      </c>
      <c r="H2213" s="2" t="s">
        <v>22</v>
      </c>
      <c r="I2213" s="11" t="s">
        <v>266</v>
      </c>
      <c r="J2213" s="3" t="n">
        <v>1</v>
      </c>
      <c r="K2213" s="3" t="s">
        <v>22</v>
      </c>
      <c r="L2213" s="3" t="n">
        <v>2</v>
      </c>
      <c r="M2213" s="4" t="s">
        <v>657</v>
      </c>
      <c r="O2213" s="3"/>
    </row>
    <row r="2214" customFormat="false" ht="15" hidden="false" customHeight="false" outlineLevel="0" collapsed="false">
      <c r="D2214" s="3" t="n">
        <v>28</v>
      </c>
      <c r="E2214" s="3" t="n">
        <v>8</v>
      </c>
      <c r="F2214" s="3" t="n">
        <v>1999</v>
      </c>
      <c r="G2214" s="2" t="s">
        <v>266</v>
      </c>
      <c r="H2214" s="3" t="s">
        <v>22</v>
      </c>
      <c r="I2214" s="11" t="s">
        <v>173</v>
      </c>
      <c r="J2214" s="3" t="n">
        <v>0</v>
      </c>
      <c r="K2214" s="3" t="s">
        <v>22</v>
      </c>
      <c r="L2214" s="3" t="n">
        <v>1</v>
      </c>
      <c r="M2214" s="4" t="s">
        <v>658</v>
      </c>
      <c r="O2214" s="3"/>
    </row>
    <row r="2215" customFormat="false" ht="15" hidden="false" customHeight="false" outlineLevel="0" collapsed="false">
      <c r="D2215" s="3" t="n">
        <v>3</v>
      </c>
      <c r="E2215" s="3" t="n">
        <v>9</v>
      </c>
      <c r="F2215" s="3" t="n">
        <v>1999</v>
      </c>
      <c r="G2215" s="11" t="s">
        <v>173</v>
      </c>
      <c r="H2215" s="2" t="s">
        <v>22</v>
      </c>
      <c r="I2215" s="2" t="s">
        <v>266</v>
      </c>
      <c r="J2215" s="3" t="n">
        <v>2</v>
      </c>
      <c r="K2215" s="3" t="s">
        <v>22</v>
      </c>
      <c r="L2215" s="3" t="n">
        <v>0</v>
      </c>
      <c r="M2215" s="4" t="s">
        <v>659</v>
      </c>
      <c r="O2215" s="3"/>
    </row>
    <row r="2216" customFormat="false" ht="15" hidden="false" customHeight="false" outlineLevel="0" collapsed="false">
      <c r="O2216" s="3"/>
    </row>
    <row r="2217" customFormat="false" ht="15" hidden="false" customHeight="false" outlineLevel="0" collapsed="false">
      <c r="G2217" s="2"/>
      <c r="H2217" s="2"/>
      <c r="I2217" s="2"/>
      <c r="O2217" s="3"/>
    </row>
    <row r="2218" customFormat="false" ht="15" hidden="false" customHeight="false" outlineLevel="0" collapsed="false">
      <c r="A2218" s="13"/>
      <c r="B2218" s="14" t="s">
        <v>660</v>
      </c>
      <c r="C2218" s="15"/>
      <c r="D2218" s="15"/>
      <c r="E2218" s="15"/>
      <c r="F2218" s="15"/>
      <c r="G2218" s="14" t="s">
        <v>661</v>
      </c>
      <c r="H2218" s="25"/>
      <c r="I2218" s="25"/>
      <c r="J2218" s="15"/>
      <c r="K2218" s="15"/>
      <c r="L2218" s="15"/>
      <c r="M2218" s="17"/>
      <c r="N2218" s="15"/>
      <c r="O2218" s="17"/>
    </row>
    <row r="2219" customFormat="false" ht="15" hidden="false" customHeight="false" outlineLevel="0" collapsed="false">
      <c r="A2219" s="1" t="n">
        <v>1</v>
      </c>
      <c r="B2219" s="2" t="s">
        <v>266</v>
      </c>
      <c r="G2219" s="11" t="s">
        <v>55</v>
      </c>
      <c r="O2219" s="3"/>
    </row>
    <row r="2220" customFormat="false" ht="15" hidden="false" customHeight="false" outlineLevel="0" collapsed="false">
      <c r="A2220" s="1" t="n">
        <v>2</v>
      </c>
      <c r="B2220" s="2" t="s">
        <v>173</v>
      </c>
      <c r="D2220" s="3" t="n">
        <v>11</v>
      </c>
      <c r="E2220" s="3" t="n">
        <v>8</v>
      </c>
      <c r="F2220" s="3" t="n">
        <v>2000</v>
      </c>
      <c r="G2220" s="11" t="s">
        <v>506</v>
      </c>
      <c r="H2220" s="3" t="s">
        <v>22</v>
      </c>
      <c r="I2220" s="2" t="s">
        <v>437</v>
      </c>
      <c r="J2220" s="3" t="n">
        <v>2</v>
      </c>
      <c r="K2220" s="3" t="s">
        <v>22</v>
      </c>
      <c r="L2220" s="3" t="n">
        <v>1</v>
      </c>
      <c r="M2220" s="4" t="s">
        <v>662</v>
      </c>
      <c r="N2220" s="3" t="n">
        <v>50</v>
      </c>
      <c r="O2220" s="3"/>
    </row>
    <row r="2221" customFormat="false" ht="15" hidden="false" customHeight="false" outlineLevel="0" collapsed="false">
      <c r="A2221" s="1" t="n">
        <v>3</v>
      </c>
      <c r="B2221" s="2" t="s">
        <v>487</v>
      </c>
      <c r="D2221" s="3" t="n">
        <v>14</v>
      </c>
      <c r="E2221" s="3" t="n">
        <v>8</v>
      </c>
      <c r="F2221" s="3" t="n">
        <v>2000</v>
      </c>
      <c r="G2221" s="11" t="s">
        <v>437</v>
      </c>
      <c r="H2221" s="3" t="s">
        <v>22</v>
      </c>
      <c r="I2221" s="2" t="s">
        <v>506</v>
      </c>
      <c r="J2221" s="3" t="n">
        <v>2</v>
      </c>
      <c r="K2221" s="3" t="s">
        <v>22</v>
      </c>
      <c r="L2221" s="3" t="n">
        <v>0</v>
      </c>
      <c r="M2221" s="4" t="s">
        <v>663</v>
      </c>
      <c r="N2221" s="3" t="n">
        <v>84</v>
      </c>
      <c r="O2221" s="3"/>
    </row>
    <row r="2222" customFormat="false" ht="15" hidden="false" customHeight="false" outlineLevel="0" collapsed="false">
      <c r="A2222" s="1" t="n">
        <v>4</v>
      </c>
      <c r="B2222" s="2" t="s">
        <v>437</v>
      </c>
      <c r="D2222" s="3" t="n">
        <v>18</v>
      </c>
      <c r="E2222" s="3" t="n">
        <v>8</v>
      </c>
      <c r="F2222" s="3" t="n">
        <v>2000</v>
      </c>
      <c r="G2222" s="2" t="s">
        <v>506</v>
      </c>
      <c r="H2222" s="3" t="s">
        <v>22</v>
      </c>
      <c r="I2222" s="11" t="s">
        <v>437</v>
      </c>
      <c r="J2222" s="3" t="n">
        <v>0</v>
      </c>
      <c r="K2222" s="3" t="s">
        <v>22</v>
      </c>
      <c r="L2222" s="3" t="n">
        <v>1</v>
      </c>
      <c r="M2222" s="4" t="s">
        <v>664</v>
      </c>
      <c r="N2222" s="3" t="n">
        <v>300</v>
      </c>
      <c r="O2222" s="3"/>
    </row>
    <row r="2223" customFormat="false" ht="15" hidden="false" customHeight="false" outlineLevel="0" collapsed="false">
      <c r="A2223" s="1" t="n">
        <v>5</v>
      </c>
      <c r="B2223" s="2" t="s">
        <v>506</v>
      </c>
      <c r="G2223" s="2"/>
      <c r="O2223" s="3"/>
    </row>
    <row r="2224" customFormat="false" ht="15" hidden="false" customHeight="false" outlineLevel="0" collapsed="false">
      <c r="A2224" s="1" t="n">
        <v>6</v>
      </c>
      <c r="B2224" s="2" t="s">
        <v>441</v>
      </c>
      <c r="D2224" s="3" t="n">
        <v>11</v>
      </c>
      <c r="E2224" s="3" t="n">
        <v>8</v>
      </c>
      <c r="F2224" s="3" t="n">
        <v>2000</v>
      </c>
      <c r="G2224" s="11" t="s">
        <v>173</v>
      </c>
      <c r="H2224" s="3" t="s">
        <v>22</v>
      </c>
      <c r="I2224" s="2" t="s">
        <v>441</v>
      </c>
      <c r="J2224" s="3" t="n">
        <v>2</v>
      </c>
      <c r="K2224" s="3" t="s">
        <v>22</v>
      </c>
      <c r="L2224" s="3" t="n">
        <v>0</v>
      </c>
      <c r="M2224" s="4" t="s">
        <v>665</v>
      </c>
      <c r="N2224" s="3" t="n">
        <v>182</v>
      </c>
      <c r="O2224" s="3"/>
    </row>
    <row r="2225" customFormat="false" ht="15" hidden="false" customHeight="false" outlineLevel="0" collapsed="false">
      <c r="A2225" s="1" t="n">
        <v>7</v>
      </c>
      <c r="B2225" s="2" t="s">
        <v>217</v>
      </c>
      <c r="D2225" s="3" t="n">
        <v>14</v>
      </c>
      <c r="E2225" s="3" t="n">
        <v>8</v>
      </c>
      <c r="F2225" s="3" t="n">
        <v>2000</v>
      </c>
      <c r="G2225" s="11" t="s">
        <v>441</v>
      </c>
      <c r="H2225" s="3" t="s">
        <v>22</v>
      </c>
      <c r="I2225" s="2" t="s">
        <v>173</v>
      </c>
      <c r="J2225" s="3" t="n">
        <v>2</v>
      </c>
      <c r="K2225" s="3" t="s">
        <v>22</v>
      </c>
      <c r="L2225" s="3" t="n">
        <v>0</v>
      </c>
      <c r="M2225" s="4" t="s">
        <v>666</v>
      </c>
      <c r="N2225" s="3" t="n">
        <v>202</v>
      </c>
      <c r="O2225" s="3"/>
    </row>
    <row r="2226" customFormat="false" ht="15" hidden="false" customHeight="false" outlineLevel="0" collapsed="false">
      <c r="A2226" s="1" t="n">
        <v>8</v>
      </c>
      <c r="B2226" s="2" t="s">
        <v>540</v>
      </c>
      <c r="D2226" s="3" t="n">
        <v>18</v>
      </c>
      <c r="E2226" s="3" t="n">
        <v>8</v>
      </c>
      <c r="F2226" s="3" t="n">
        <v>2000</v>
      </c>
      <c r="G2226" s="11" t="s">
        <v>173</v>
      </c>
      <c r="H2226" s="3" t="s">
        <v>22</v>
      </c>
      <c r="I2226" s="2" t="s">
        <v>441</v>
      </c>
      <c r="J2226" s="3" t="n">
        <v>2</v>
      </c>
      <c r="K2226" s="3" t="s">
        <v>22</v>
      </c>
      <c r="L2226" s="3" t="n">
        <v>0</v>
      </c>
      <c r="M2226" s="4" t="s">
        <v>667</v>
      </c>
      <c r="N2226" s="3" t="n">
        <v>170</v>
      </c>
      <c r="O2226" s="3"/>
    </row>
    <row r="2227" customFormat="false" ht="15" hidden="false" customHeight="false" outlineLevel="0" collapsed="false">
      <c r="G2227" s="11" t="s">
        <v>668</v>
      </c>
      <c r="I2227" s="2"/>
      <c r="O2227" s="3"/>
    </row>
    <row r="2228" customFormat="false" ht="15" hidden="false" customHeight="false" outlineLevel="0" collapsed="false">
      <c r="G2228" s="2"/>
      <c r="I2228" s="11"/>
      <c r="O2228" s="3"/>
    </row>
    <row r="2229" customFormat="false" ht="15" hidden="false" customHeight="false" outlineLevel="0" collapsed="false">
      <c r="G2229" s="11" t="s">
        <v>29</v>
      </c>
      <c r="O2229" s="3"/>
    </row>
    <row r="2230" customFormat="false" ht="15" hidden="false" customHeight="false" outlineLevel="0" collapsed="false">
      <c r="D2230" s="3" t="n">
        <v>21</v>
      </c>
      <c r="E2230" s="3" t="n">
        <v>8</v>
      </c>
      <c r="F2230" s="3" t="n">
        <v>2000</v>
      </c>
      <c r="G2230" s="11" t="s">
        <v>266</v>
      </c>
      <c r="H2230" s="3" t="s">
        <v>22</v>
      </c>
      <c r="I2230" s="2" t="s">
        <v>437</v>
      </c>
      <c r="J2230" s="3" t="n">
        <v>2</v>
      </c>
      <c r="K2230" s="3" t="s">
        <v>22</v>
      </c>
      <c r="L2230" s="3" t="n">
        <v>0</v>
      </c>
      <c r="M2230" s="4" t="s">
        <v>669</v>
      </c>
      <c r="N2230" s="3" t="n">
        <v>170</v>
      </c>
      <c r="O2230" s="3"/>
    </row>
    <row r="2231" customFormat="false" ht="15" hidden="false" customHeight="false" outlineLevel="0" collapsed="false">
      <c r="D2231" s="3" t="n">
        <v>25</v>
      </c>
      <c r="E2231" s="3" t="n">
        <v>8</v>
      </c>
      <c r="F2231" s="3" t="n">
        <v>2000</v>
      </c>
      <c r="G2231" s="11" t="s">
        <v>437</v>
      </c>
      <c r="H2231" s="3" t="s">
        <v>22</v>
      </c>
      <c r="I2231" s="2" t="s">
        <v>266</v>
      </c>
      <c r="J2231" s="3" t="n">
        <v>2</v>
      </c>
      <c r="K2231" s="3" t="s">
        <v>22</v>
      </c>
      <c r="L2231" s="3" t="n">
        <v>1</v>
      </c>
      <c r="M2231" s="4" t="s">
        <v>670</v>
      </c>
      <c r="N2231" s="3" t="n">
        <v>127</v>
      </c>
      <c r="O2231" s="3"/>
    </row>
    <row r="2232" customFormat="false" ht="15" hidden="false" customHeight="false" outlineLevel="0" collapsed="false">
      <c r="D2232" s="3" t="n">
        <v>28</v>
      </c>
      <c r="E2232" s="3" t="n">
        <v>8</v>
      </c>
      <c r="F2232" s="3" t="n">
        <v>2000</v>
      </c>
      <c r="G2232" s="11" t="s">
        <v>266</v>
      </c>
      <c r="H2232" s="3" t="s">
        <v>22</v>
      </c>
      <c r="I2232" s="2" t="s">
        <v>437</v>
      </c>
      <c r="J2232" s="3" t="n">
        <v>2</v>
      </c>
      <c r="K2232" s="3" t="s">
        <v>22</v>
      </c>
      <c r="L2232" s="3" t="n">
        <v>0</v>
      </c>
      <c r="M2232" s="4" t="s">
        <v>671</v>
      </c>
      <c r="N2232" s="3" t="n">
        <v>308</v>
      </c>
      <c r="O2232" s="3"/>
    </row>
    <row r="2233" customFormat="false" ht="15" hidden="false" customHeight="false" outlineLevel="0" collapsed="false">
      <c r="G2233" s="11"/>
      <c r="O2233" s="3"/>
    </row>
    <row r="2234" customFormat="false" ht="15" hidden="false" customHeight="false" outlineLevel="0" collapsed="false">
      <c r="D2234" s="3" t="n">
        <v>21</v>
      </c>
      <c r="E2234" s="3" t="n">
        <v>8</v>
      </c>
      <c r="F2234" s="3" t="n">
        <v>2000</v>
      </c>
      <c r="G2234" s="2" t="s">
        <v>487</v>
      </c>
      <c r="H2234" s="3" t="s">
        <v>22</v>
      </c>
      <c r="I2234" s="11" t="s">
        <v>173</v>
      </c>
      <c r="J2234" s="3" t="n">
        <v>0</v>
      </c>
      <c r="K2234" s="3" t="s">
        <v>22</v>
      </c>
      <c r="L2234" s="3" t="n">
        <v>2</v>
      </c>
      <c r="M2234" s="4" t="s">
        <v>672</v>
      </c>
      <c r="N2234" s="3" t="n">
        <v>220</v>
      </c>
      <c r="O2234" s="3"/>
    </row>
    <row r="2235" customFormat="false" ht="15" hidden="false" customHeight="false" outlineLevel="0" collapsed="false">
      <c r="D2235" s="3" t="n">
        <v>25</v>
      </c>
      <c r="E2235" s="3" t="n">
        <v>8</v>
      </c>
      <c r="F2235" s="3" t="n">
        <v>2000</v>
      </c>
      <c r="G2235" s="11" t="s">
        <v>173</v>
      </c>
      <c r="H2235" s="3" t="s">
        <v>22</v>
      </c>
      <c r="I2235" s="2" t="s">
        <v>487</v>
      </c>
      <c r="J2235" s="3" t="n">
        <v>2</v>
      </c>
      <c r="K2235" s="3" t="s">
        <v>22</v>
      </c>
      <c r="L2235" s="3" t="n">
        <v>0</v>
      </c>
      <c r="M2235" s="4" t="s">
        <v>673</v>
      </c>
      <c r="N2235" s="3" t="n">
        <v>313</v>
      </c>
      <c r="O2235" s="3"/>
    </row>
    <row r="2236" customFormat="false" ht="15" hidden="false" customHeight="false" outlineLevel="0" collapsed="false">
      <c r="G2236" s="2"/>
      <c r="I2236" s="11"/>
      <c r="O2236" s="3"/>
    </row>
    <row r="2237" customFormat="false" ht="15" hidden="false" customHeight="false" outlineLevel="0" collapsed="false">
      <c r="G2237" s="11" t="s">
        <v>479</v>
      </c>
      <c r="O2237" s="3"/>
    </row>
    <row r="2238" customFormat="false" ht="15" hidden="false" customHeight="false" outlineLevel="0" collapsed="false">
      <c r="D2238" s="3" t="n">
        <v>1</v>
      </c>
      <c r="E2238" s="3" t="n">
        <v>9</v>
      </c>
      <c r="F2238" s="3" t="n">
        <v>2000</v>
      </c>
      <c r="G2238" s="11" t="s">
        <v>487</v>
      </c>
      <c r="H2238" s="3" t="s">
        <v>22</v>
      </c>
      <c r="I2238" s="2" t="s">
        <v>437</v>
      </c>
      <c r="J2238" s="3" t="n">
        <v>2</v>
      </c>
      <c r="K2238" s="3" t="s">
        <v>22</v>
      </c>
      <c r="L2238" s="3" t="n">
        <v>1</v>
      </c>
      <c r="M2238" s="4" t="s">
        <v>674</v>
      </c>
      <c r="O2238" s="3"/>
    </row>
    <row r="2239" customFormat="false" ht="15" hidden="false" customHeight="false" outlineLevel="0" collapsed="false">
      <c r="D2239" s="3" t="n">
        <v>3</v>
      </c>
      <c r="E2239" s="3" t="n">
        <v>9</v>
      </c>
      <c r="F2239" s="3" t="n">
        <v>2000</v>
      </c>
      <c r="G2239" s="11" t="s">
        <v>437</v>
      </c>
      <c r="H2239" s="3" t="s">
        <v>22</v>
      </c>
      <c r="I2239" s="2" t="s">
        <v>487</v>
      </c>
      <c r="J2239" s="3" t="n">
        <v>1</v>
      </c>
      <c r="K2239" s="3" t="s">
        <v>22</v>
      </c>
      <c r="L2239" s="3" t="n">
        <v>0</v>
      </c>
      <c r="M2239" s="4" t="s">
        <v>675</v>
      </c>
      <c r="N2239" s="3" t="n">
        <v>162</v>
      </c>
      <c r="O2239" s="3"/>
    </row>
    <row r="2240" customFormat="false" ht="15" hidden="false" customHeight="false" outlineLevel="0" collapsed="false">
      <c r="D2240" s="3" t="n">
        <v>8</v>
      </c>
      <c r="E2240" s="3" t="n">
        <v>9</v>
      </c>
      <c r="F2240" s="3" t="n">
        <v>2000</v>
      </c>
      <c r="G2240" s="11" t="s">
        <v>487</v>
      </c>
      <c r="H2240" s="3" t="s">
        <v>22</v>
      </c>
      <c r="I2240" s="2" t="s">
        <v>437</v>
      </c>
      <c r="J2240" s="3" t="n">
        <v>2</v>
      </c>
      <c r="K2240" s="3" t="s">
        <v>22</v>
      </c>
      <c r="L2240" s="3" t="n">
        <v>1</v>
      </c>
      <c r="M2240" s="4" t="s">
        <v>676</v>
      </c>
      <c r="N2240" s="3" t="n">
        <v>200</v>
      </c>
      <c r="O2240" s="3"/>
    </row>
    <row r="2241" customFormat="false" ht="15" hidden="false" customHeight="false" outlineLevel="0" collapsed="false">
      <c r="G2241" s="2"/>
      <c r="I2241" s="2"/>
      <c r="O2241" s="3"/>
    </row>
    <row r="2242" customFormat="false" ht="15" hidden="false" customHeight="false" outlineLevel="0" collapsed="false">
      <c r="G2242" s="11" t="s">
        <v>221</v>
      </c>
      <c r="O2242" s="3"/>
    </row>
    <row r="2243" customFormat="false" ht="15" hidden="false" customHeight="false" outlineLevel="0" collapsed="false">
      <c r="D2243" s="3" t="n">
        <v>1</v>
      </c>
      <c r="E2243" s="3" t="n">
        <v>9</v>
      </c>
      <c r="F2243" s="3" t="n">
        <v>2000</v>
      </c>
      <c r="G2243" s="11" t="s">
        <v>266</v>
      </c>
      <c r="H2243" s="3" t="s">
        <v>22</v>
      </c>
      <c r="I2243" s="2" t="s">
        <v>173</v>
      </c>
      <c r="J2243" s="3" t="n">
        <v>1</v>
      </c>
      <c r="K2243" s="3" t="s">
        <v>22</v>
      </c>
      <c r="L2243" s="3" t="n">
        <v>0</v>
      </c>
      <c r="M2243" s="4" t="s">
        <v>677</v>
      </c>
      <c r="N2243" s="3" t="n">
        <v>287</v>
      </c>
      <c r="O2243" s="3"/>
    </row>
    <row r="2244" customFormat="false" ht="15" hidden="false" customHeight="false" outlineLevel="0" collapsed="false">
      <c r="D2244" s="3" t="n">
        <v>4</v>
      </c>
      <c r="E2244" s="3" t="n">
        <v>9</v>
      </c>
      <c r="F2244" s="3" t="n">
        <v>2000</v>
      </c>
      <c r="G2244" s="2" t="s">
        <v>173</v>
      </c>
      <c r="H2244" s="2" t="s">
        <v>22</v>
      </c>
      <c r="I2244" s="11" t="s">
        <v>266</v>
      </c>
      <c r="J2244" s="3" t="n">
        <v>0</v>
      </c>
      <c r="K2244" s="3" t="s">
        <v>22</v>
      </c>
      <c r="L2244" s="3" t="n">
        <v>1</v>
      </c>
      <c r="M2244" s="4" t="s">
        <v>678</v>
      </c>
      <c r="N2244" s="3" t="n">
        <v>390</v>
      </c>
      <c r="O2244" s="3"/>
    </row>
    <row r="2245" customFormat="false" ht="15" hidden="false" customHeight="false" outlineLevel="0" collapsed="false">
      <c r="O2245" s="3"/>
    </row>
    <row r="2246" customFormat="false" ht="15" hidden="false" customHeight="false" outlineLevel="0" collapsed="false">
      <c r="G2246" s="2"/>
      <c r="H2246" s="2"/>
      <c r="I2246" s="2"/>
      <c r="O2246" s="3"/>
    </row>
    <row r="2247" customFormat="false" ht="15" hidden="false" customHeight="false" outlineLevel="0" collapsed="false">
      <c r="A2247" s="13"/>
      <c r="B2247" s="14" t="s">
        <v>679</v>
      </c>
      <c r="C2247" s="15"/>
      <c r="D2247" s="15"/>
      <c r="E2247" s="15"/>
      <c r="F2247" s="15"/>
      <c r="G2247" s="14" t="s">
        <v>680</v>
      </c>
      <c r="H2247" s="25"/>
      <c r="I2247" s="25"/>
      <c r="J2247" s="15"/>
      <c r="K2247" s="15"/>
      <c r="L2247" s="15"/>
      <c r="M2247" s="17"/>
      <c r="N2247" s="15"/>
      <c r="O2247" s="17"/>
    </row>
    <row r="2248" customFormat="false" ht="15" hidden="false" customHeight="false" outlineLevel="0" collapsed="false">
      <c r="A2248" s="1" t="n">
        <v>1</v>
      </c>
      <c r="B2248" s="2" t="s">
        <v>266</v>
      </c>
      <c r="G2248" s="11" t="s">
        <v>55</v>
      </c>
      <c r="O2248" s="3"/>
    </row>
    <row r="2249" customFormat="false" ht="15" hidden="false" customHeight="false" outlineLevel="0" collapsed="false">
      <c r="A2249" s="1" t="n">
        <v>2</v>
      </c>
      <c r="B2249" s="2" t="s">
        <v>173</v>
      </c>
      <c r="D2249" s="3" t="n">
        <v>3</v>
      </c>
      <c r="E2249" s="3" t="n">
        <v>8</v>
      </c>
      <c r="F2249" s="3" t="n">
        <v>2001</v>
      </c>
      <c r="G2249" s="11" t="s">
        <v>173</v>
      </c>
      <c r="H2249" s="3" t="s">
        <v>22</v>
      </c>
      <c r="I2249" s="2" t="s">
        <v>533</v>
      </c>
      <c r="J2249" s="3" t="n">
        <v>2</v>
      </c>
      <c r="K2249" s="3" t="s">
        <v>22</v>
      </c>
      <c r="L2249" s="3" t="n">
        <v>1</v>
      </c>
      <c r="M2249" s="4" t="s">
        <v>681</v>
      </c>
      <c r="N2249" s="3" t="n">
        <v>139</v>
      </c>
      <c r="O2249" s="3"/>
    </row>
    <row r="2250" customFormat="false" ht="15" hidden="false" customHeight="false" outlineLevel="0" collapsed="false">
      <c r="A2250" s="1" t="n">
        <v>3</v>
      </c>
      <c r="B2250" s="2" t="s">
        <v>437</v>
      </c>
      <c r="D2250" s="3" t="n">
        <v>6</v>
      </c>
      <c r="E2250" s="3" t="n">
        <v>8</v>
      </c>
      <c r="F2250" s="3" t="n">
        <v>2001</v>
      </c>
      <c r="G2250" s="2" t="s">
        <v>533</v>
      </c>
      <c r="H2250" s="3" t="s">
        <v>22</v>
      </c>
      <c r="I2250" s="11" t="s">
        <v>173</v>
      </c>
      <c r="J2250" s="3" t="n">
        <v>1</v>
      </c>
      <c r="K2250" s="3" t="s">
        <v>22</v>
      </c>
      <c r="L2250" s="3" t="n">
        <v>2</v>
      </c>
      <c r="M2250" s="4" t="s">
        <v>682</v>
      </c>
      <c r="N2250" s="3" t="n">
        <v>174</v>
      </c>
      <c r="O2250" s="3"/>
    </row>
    <row r="2251" customFormat="false" ht="15" hidden="false" customHeight="false" outlineLevel="0" collapsed="false">
      <c r="A2251" s="1" t="n">
        <v>4</v>
      </c>
      <c r="B2251" s="2" t="s">
        <v>441</v>
      </c>
      <c r="G2251" s="2"/>
      <c r="O2251" s="3"/>
    </row>
    <row r="2252" customFormat="false" ht="15" hidden="false" customHeight="false" outlineLevel="0" collapsed="false">
      <c r="A2252" s="1" t="n">
        <v>5</v>
      </c>
      <c r="B2252" s="2" t="s">
        <v>487</v>
      </c>
      <c r="D2252" s="3" t="n">
        <v>3</v>
      </c>
      <c r="E2252" s="3" t="n">
        <v>8</v>
      </c>
      <c r="F2252" s="3" t="n">
        <v>2001</v>
      </c>
      <c r="G2252" s="11" t="s">
        <v>266</v>
      </c>
      <c r="H2252" s="3" t="s">
        <v>22</v>
      </c>
      <c r="I2252" s="2" t="s">
        <v>487</v>
      </c>
      <c r="J2252" s="3" t="n">
        <v>2</v>
      </c>
      <c r="K2252" s="3" t="s">
        <v>22</v>
      </c>
      <c r="L2252" s="3" t="n">
        <v>0</v>
      </c>
      <c r="M2252" s="4" t="s">
        <v>683</v>
      </c>
      <c r="N2252" s="3" t="n">
        <v>200</v>
      </c>
      <c r="O2252" s="3"/>
    </row>
    <row r="2253" customFormat="false" ht="15" hidden="false" customHeight="false" outlineLevel="0" collapsed="false">
      <c r="A2253" s="1" t="n">
        <v>6</v>
      </c>
      <c r="B2253" s="2" t="s">
        <v>533</v>
      </c>
      <c r="D2253" s="3" t="n">
        <v>8</v>
      </c>
      <c r="E2253" s="3" t="n">
        <v>8</v>
      </c>
      <c r="F2253" s="3" t="n">
        <v>2001</v>
      </c>
      <c r="G2253" s="2" t="s">
        <v>487</v>
      </c>
      <c r="H2253" s="3" t="s">
        <v>22</v>
      </c>
      <c r="I2253" s="11" t="s">
        <v>266</v>
      </c>
      <c r="J2253" s="3" t="n">
        <v>1</v>
      </c>
      <c r="K2253" s="3" t="s">
        <v>22</v>
      </c>
      <c r="L2253" s="3" t="n">
        <v>2</v>
      </c>
      <c r="M2253" s="4" t="s">
        <v>684</v>
      </c>
      <c r="N2253" s="3" t="n">
        <v>195</v>
      </c>
      <c r="O2253" s="3"/>
    </row>
    <row r="2254" customFormat="false" ht="15" hidden="false" customHeight="false" outlineLevel="0" collapsed="false">
      <c r="A2254" s="1" t="n">
        <v>7</v>
      </c>
      <c r="B2254" s="2" t="s">
        <v>685</v>
      </c>
      <c r="G2254" s="11" t="s">
        <v>686</v>
      </c>
      <c r="I2254" s="11"/>
      <c r="O2254" s="3"/>
    </row>
    <row r="2255" customFormat="false" ht="15" hidden="false" customHeight="false" outlineLevel="0" collapsed="false">
      <c r="A2255" s="1" t="n">
        <v>8</v>
      </c>
      <c r="B2255" s="2" t="s">
        <v>506</v>
      </c>
      <c r="G2255" s="2"/>
      <c r="I2255" s="11"/>
      <c r="O2255" s="3"/>
    </row>
    <row r="2256" customFormat="false" ht="15" hidden="false" customHeight="false" outlineLevel="0" collapsed="false">
      <c r="A2256" s="1" t="n">
        <v>9</v>
      </c>
      <c r="B2256" s="2" t="s">
        <v>403</v>
      </c>
      <c r="G2256" s="11" t="s">
        <v>29</v>
      </c>
      <c r="O2256" s="3"/>
    </row>
    <row r="2257" customFormat="false" ht="15" hidden="false" customHeight="false" outlineLevel="0" collapsed="false">
      <c r="A2257" s="1" t="n">
        <v>10</v>
      </c>
      <c r="B2257" s="2" t="s">
        <v>687</v>
      </c>
      <c r="D2257" s="3" t="n">
        <v>13</v>
      </c>
      <c r="E2257" s="3" t="n">
        <v>8</v>
      </c>
      <c r="F2257" s="3" t="n">
        <v>2001</v>
      </c>
      <c r="G2257" s="11" t="s">
        <v>437</v>
      </c>
      <c r="H2257" s="3" t="s">
        <v>22</v>
      </c>
      <c r="I2257" s="2" t="s">
        <v>266</v>
      </c>
      <c r="J2257" s="3" t="n">
        <v>2</v>
      </c>
      <c r="K2257" s="3" t="s">
        <v>22</v>
      </c>
      <c r="L2257" s="3" t="n">
        <v>0</v>
      </c>
      <c r="M2257" s="4" t="s">
        <v>688</v>
      </c>
      <c r="N2257" s="3" t="n">
        <v>287</v>
      </c>
      <c r="O2257" s="3"/>
    </row>
    <row r="2258" customFormat="false" ht="15" hidden="false" customHeight="false" outlineLevel="0" collapsed="false">
      <c r="D2258" s="3" t="n">
        <v>20</v>
      </c>
      <c r="E2258" s="3" t="n">
        <v>8</v>
      </c>
      <c r="F2258" s="3" t="n">
        <v>2001</v>
      </c>
      <c r="G2258" s="11" t="s">
        <v>266</v>
      </c>
      <c r="H2258" s="3" t="s">
        <v>22</v>
      </c>
      <c r="I2258" s="2" t="s">
        <v>437</v>
      </c>
      <c r="J2258" s="3" t="n">
        <v>2</v>
      </c>
      <c r="K2258" s="3" t="s">
        <v>22</v>
      </c>
      <c r="L2258" s="3" t="n">
        <v>1</v>
      </c>
      <c r="M2258" s="4" t="s">
        <v>689</v>
      </c>
      <c r="N2258" s="3" t="n">
        <v>159</v>
      </c>
      <c r="O2258" s="3"/>
    </row>
    <row r="2259" customFormat="false" ht="15" hidden="false" customHeight="false" outlineLevel="0" collapsed="false">
      <c r="D2259" s="3" t="n">
        <v>24</v>
      </c>
      <c r="E2259" s="3" t="n">
        <v>8</v>
      </c>
      <c r="F2259" s="3" t="n">
        <v>2001</v>
      </c>
      <c r="G2259" s="2" t="s">
        <v>437</v>
      </c>
      <c r="H2259" s="3" t="s">
        <v>22</v>
      </c>
      <c r="I2259" s="11" t="s">
        <v>266</v>
      </c>
      <c r="J2259" s="3" t="n">
        <v>1</v>
      </c>
      <c r="K2259" s="3" t="s">
        <v>22</v>
      </c>
      <c r="L2259" s="3" t="n">
        <v>2</v>
      </c>
      <c r="M2259" s="4" t="s">
        <v>690</v>
      </c>
      <c r="N2259" s="3" t="n">
        <v>411</v>
      </c>
      <c r="O2259" s="3"/>
    </row>
    <row r="2260" customFormat="false" ht="15" hidden="false" customHeight="false" outlineLevel="0" collapsed="false">
      <c r="G2260" s="11"/>
      <c r="O2260" s="3"/>
    </row>
    <row r="2261" customFormat="false" ht="15" hidden="false" customHeight="false" outlineLevel="0" collapsed="false">
      <c r="D2261" s="3" t="n">
        <v>13</v>
      </c>
      <c r="E2261" s="3" t="n">
        <v>8</v>
      </c>
      <c r="F2261" s="3" t="n">
        <v>2001</v>
      </c>
      <c r="G2261" s="2" t="s">
        <v>441</v>
      </c>
      <c r="H2261" s="3" t="s">
        <v>22</v>
      </c>
      <c r="I2261" s="11" t="s">
        <v>173</v>
      </c>
      <c r="J2261" s="3" t="n">
        <v>0</v>
      </c>
      <c r="K2261" s="3" t="s">
        <v>22</v>
      </c>
      <c r="L2261" s="3" t="n">
        <v>2</v>
      </c>
      <c r="M2261" s="4" t="s">
        <v>691</v>
      </c>
      <c r="N2261" s="3" t="n">
        <v>351</v>
      </c>
      <c r="O2261" s="3"/>
    </row>
    <row r="2262" customFormat="false" ht="15" hidden="false" customHeight="false" outlineLevel="0" collapsed="false">
      <c r="D2262" s="3" t="n">
        <v>20</v>
      </c>
      <c r="E2262" s="3" t="n">
        <v>8</v>
      </c>
      <c r="F2262" s="3" t="n">
        <v>2001</v>
      </c>
      <c r="G2262" s="11" t="s">
        <v>173</v>
      </c>
      <c r="H2262" s="3" t="s">
        <v>22</v>
      </c>
      <c r="I2262" s="2" t="s">
        <v>441</v>
      </c>
      <c r="J2262" s="3" t="n">
        <v>1</v>
      </c>
      <c r="K2262" s="3" t="s">
        <v>22</v>
      </c>
      <c r="L2262" s="3" t="n">
        <v>0</v>
      </c>
      <c r="M2262" s="4" t="s">
        <v>692</v>
      </c>
      <c r="N2262" s="3" t="n">
        <v>351</v>
      </c>
      <c r="O2262" s="3"/>
    </row>
    <row r="2263" customFormat="false" ht="15" hidden="false" customHeight="false" outlineLevel="0" collapsed="false">
      <c r="G2263" s="2"/>
      <c r="I2263" s="11"/>
      <c r="O2263" s="3"/>
    </row>
    <row r="2264" customFormat="false" ht="15" hidden="false" customHeight="false" outlineLevel="0" collapsed="false">
      <c r="G2264" s="11" t="s">
        <v>479</v>
      </c>
      <c r="O2264" s="3"/>
    </row>
    <row r="2265" customFormat="false" ht="15" hidden="false" customHeight="false" outlineLevel="0" collapsed="false">
      <c r="D2265" s="3" t="n">
        <v>27</v>
      </c>
      <c r="E2265" s="3" t="n">
        <v>8</v>
      </c>
      <c r="F2265" s="3" t="n">
        <v>2001</v>
      </c>
      <c r="G2265" s="11" t="s">
        <v>437</v>
      </c>
      <c r="H2265" s="3" t="s">
        <v>22</v>
      </c>
      <c r="I2265" s="2" t="s">
        <v>441</v>
      </c>
      <c r="J2265" s="3" t="n">
        <v>2</v>
      </c>
      <c r="K2265" s="3" t="s">
        <v>22</v>
      </c>
      <c r="L2265" s="3" t="n">
        <v>1</v>
      </c>
      <c r="M2265" s="4" t="s">
        <v>693</v>
      </c>
      <c r="N2265" s="3" t="n">
        <v>103</v>
      </c>
      <c r="O2265" s="3"/>
    </row>
    <row r="2266" customFormat="false" ht="15" hidden="false" customHeight="false" outlineLevel="0" collapsed="false">
      <c r="D2266" s="3" t="n">
        <v>31</v>
      </c>
      <c r="E2266" s="3" t="n">
        <v>8</v>
      </c>
      <c r="F2266" s="3" t="n">
        <v>2001</v>
      </c>
      <c r="G2266" s="11" t="s">
        <v>441</v>
      </c>
      <c r="H2266" s="3" t="s">
        <v>22</v>
      </c>
      <c r="I2266" s="2" t="s">
        <v>437</v>
      </c>
      <c r="J2266" s="3" t="n">
        <v>2</v>
      </c>
      <c r="K2266" s="3" t="s">
        <v>22</v>
      </c>
      <c r="L2266" s="3" t="n">
        <v>0</v>
      </c>
      <c r="M2266" s="4" t="s">
        <v>694</v>
      </c>
      <c r="N2266" s="3" t="n">
        <v>137</v>
      </c>
      <c r="O2266" s="3"/>
    </row>
    <row r="2267" customFormat="false" ht="15" hidden="false" customHeight="false" outlineLevel="0" collapsed="false">
      <c r="D2267" s="3" t="n">
        <v>3</v>
      </c>
      <c r="E2267" s="3" t="n">
        <v>9</v>
      </c>
      <c r="F2267" s="3" t="n">
        <v>2001</v>
      </c>
      <c r="G2267" s="11" t="s">
        <v>437</v>
      </c>
      <c r="H2267" s="3" t="s">
        <v>22</v>
      </c>
      <c r="I2267" s="2" t="s">
        <v>441</v>
      </c>
      <c r="J2267" s="3" t="n">
        <v>2</v>
      </c>
      <c r="K2267" s="3" t="s">
        <v>22</v>
      </c>
      <c r="L2267" s="3" t="n">
        <v>1</v>
      </c>
      <c r="M2267" s="4" t="s">
        <v>695</v>
      </c>
      <c r="N2267" s="3" t="n">
        <v>327</v>
      </c>
      <c r="O2267" s="3"/>
    </row>
    <row r="2268" customFormat="false" ht="15" hidden="false" customHeight="false" outlineLevel="0" collapsed="false">
      <c r="G2268" s="2"/>
      <c r="I2268" s="2"/>
      <c r="O2268" s="3"/>
    </row>
    <row r="2269" customFormat="false" ht="15" hidden="false" customHeight="false" outlineLevel="0" collapsed="false">
      <c r="G2269" s="11" t="s">
        <v>221</v>
      </c>
      <c r="O2269" s="3"/>
    </row>
    <row r="2270" customFormat="false" ht="15" hidden="false" customHeight="false" outlineLevel="0" collapsed="false">
      <c r="D2270" s="3" t="n">
        <v>27</v>
      </c>
      <c r="E2270" s="3" t="n">
        <v>8</v>
      </c>
      <c r="F2270" s="3" t="n">
        <v>2001</v>
      </c>
      <c r="G2270" s="2" t="s">
        <v>173</v>
      </c>
      <c r="H2270" s="2" t="s">
        <v>22</v>
      </c>
      <c r="I2270" s="11" t="s">
        <v>266</v>
      </c>
      <c r="J2270" s="3" t="n">
        <v>1</v>
      </c>
      <c r="K2270" s="3" t="s">
        <v>22</v>
      </c>
      <c r="L2270" s="3" t="n">
        <v>2</v>
      </c>
      <c r="M2270" s="4" t="s">
        <v>696</v>
      </c>
      <c r="N2270" s="3" t="n">
        <v>542</v>
      </c>
      <c r="O2270" s="3"/>
    </row>
    <row r="2271" customFormat="false" ht="15" hidden="false" customHeight="false" outlineLevel="0" collapsed="false">
      <c r="D2271" s="3" t="n">
        <v>31</v>
      </c>
      <c r="E2271" s="3" t="n">
        <v>8</v>
      </c>
      <c r="F2271" s="3" t="n">
        <v>2001</v>
      </c>
      <c r="G2271" s="11" t="s">
        <v>266</v>
      </c>
      <c r="H2271" s="3" t="s">
        <v>22</v>
      </c>
      <c r="I2271" s="2" t="s">
        <v>173</v>
      </c>
      <c r="J2271" s="3" t="n">
        <v>2</v>
      </c>
      <c r="K2271" s="3" t="s">
        <v>22</v>
      </c>
      <c r="L2271" s="3" t="n">
        <v>0</v>
      </c>
      <c r="M2271" s="4" t="s">
        <v>697</v>
      </c>
      <c r="N2271" s="3" t="n">
        <v>295</v>
      </c>
      <c r="O2271" s="3"/>
    </row>
    <row r="2272" customFormat="false" ht="15" hidden="false" customHeight="false" outlineLevel="0" collapsed="false">
      <c r="O2272" s="3"/>
    </row>
    <row r="2273" customFormat="false" ht="15" hidden="false" customHeight="false" outlineLevel="0" collapsed="false">
      <c r="G2273" s="2"/>
      <c r="H2273" s="2"/>
      <c r="I2273" s="2"/>
      <c r="O2273" s="3"/>
    </row>
    <row r="2274" customFormat="false" ht="15" hidden="false" customHeight="false" outlineLevel="0" collapsed="false">
      <c r="A2274" s="13"/>
      <c r="B2274" s="14" t="s">
        <v>698</v>
      </c>
      <c r="C2274" s="15"/>
      <c r="D2274" s="15"/>
      <c r="E2274" s="15"/>
      <c r="F2274" s="15"/>
      <c r="G2274" s="14" t="s">
        <v>699</v>
      </c>
      <c r="H2274" s="25"/>
      <c r="I2274" s="25"/>
      <c r="J2274" s="15"/>
      <c r="K2274" s="15"/>
      <c r="L2274" s="15"/>
      <c r="M2274" s="17"/>
      <c r="N2274" s="15"/>
      <c r="O2274" s="17"/>
    </row>
    <row r="2275" customFormat="false" ht="15" hidden="false" customHeight="false" outlineLevel="0" collapsed="false">
      <c r="A2275" s="1" t="n">
        <v>1</v>
      </c>
      <c r="B2275" s="2" t="s">
        <v>266</v>
      </c>
      <c r="G2275" s="11" t="s">
        <v>55</v>
      </c>
      <c r="O2275" s="3"/>
    </row>
    <row r="2276" customFormat="false" ht="15" hidden="false" customHeight="false" outlineLevel="0" collapsed="false">
      <c r="A2276" s="1" t="n">
        <v>2</v>
      </c>
      <c r="B2276" s="2" t="s">
        <v>437</v>
      </c>
      <c r="D2276" s="3" t="n">
        <v>5</v>
      </c>
      <c r="E2276" s="3" t="n">
        <v>8</v>
      </c>
      <c r="F2276" s="3" t="n">
        <v>2002</v>
      </c>
      <c r="G2276" s="11" t="s">
        <v>437</v>
      </c>
      <c r="H2276" s="3" t="s">
        <v>22</v>
      </c>
      <c r="I2276" s="2" t="s">
        <v>700</v>
      </c>
      <c r="J2276" s="3" t="n">
        <v>2</v>
      </c>
      <c r="K2276" s="3" t="s">
        <v>22</v>
      </c>
      <c r="L2276" s="3" t="n">
        <v>0</v>
      </c>
      <c r="M2276" s="4" t="s">
        <v>701</v>
      </c>
      <c r="N2276" s="3" t="n">
        <v>162</v>
      </c>
      <c r="O2276" s="3"/>
    </row>
    <row r="2277" customFormat="false" ht="15" hidden="false" customHeight="false" outlineLevel="0" collapsed="false">
      <c r="A2277" s="1" t="n">
        <v>3</v>
      </c>
      <c r="B2277" s="2" t="s">
        <v>506</v>
      </c>
      <c r="D2277" s="3" t="n">
        <v>9</v>
      </c>
      <c r="E2277" s="3" t="n">
        <v>8</v>
      </c>
      <c r="F2277" s="3" t="n">
        <v>2002</v>
      </c>
      <c r="G2277" s="11" t="s">
        <v>700</v>
      </c>
      <c r="H2277" s="3" t="s">
        <v>22</v>
      </c>
      <c r="I2277" s="2" t="s">
        <v>437</v>
      </c>
      <c r="J2277" s="3" t="n">
        <v>2</v>
      </c>
      <c r="K2277" s="3" t="s">
        <v>22</v>
      </c>
      <c r="L2277" s="3" t="n">
        <v>1</v>
      </c>
      <c r="M2277" s="4" t="s">
        <v>702</v>
      </c>
      <c r="N2277" s="3" t="n">
        <v>84</v>
      </c>
      <c r="O2277" s="3"/>
    </row>
    <row r="2278" customFormat="false" ht="15" hidden="false" customHeight="false" outlineLevel="0" collapsed="false">
      <c r="A2278" s="1" t="n">
        <v>4</v>
      </c>
      <c r="B2278" s="2" t="s">
        <v>441</v>
      </c>
      <c r="D2278" s="3" t="n">
        <v>8</v>
      </c>
      <c r="E2278" s="3" t="n">
        <v>8</v>
      </c>
      <c r="F2278" s="3" t="n">
        <v>2002</v>
      </c>
      <c r="G2278" s="11" t="s">
        <v>437</v>
      </c>
      <c r="H2278" s="3" t="s">
        <v>22</v>
      </c>
      <c r="I2278" s="2" t="s">
        <v>700</v>
      </c>
      <c r="J2278" s="3" t="n">
        <v>2</v>
      </c>
      <c r="K2278" s="3" t="s">
        <v>22</v>
      </c>
      <c r="L2278" s="3" t="n">
        <v>0</v>
      </c>
      <c r="M2278" s="4" t="s">
        <v>703</v>
      </c>
      <c r="N2278" s="3" t="n">
        <v>138</v>
      </c>
      <c r="O2278" s="3"/>
    </row>
    <row r="2279" customFormat="false" ht="15" hidden="false" customHeight="false" outlineLevel="0" collapsed="false">
      <c r="A2279" s="1" t="n">
        <v>5</v>
      </c>
      <c r="B2279" s="2" t="s">
        <v>108</v>
      </c>
      <c r="G2279" s="2"/>
      <c r="O2279" s="3"/>
    </row>
    <row r="2280" customFormat="false" ht="15" hidden="false" customHeight="false" outlineLevel="0" collapsed="false">
      <c r="B2280" s="2" t="s">
        <v>449</v>
      </c>
      <c r="D2280" s="3" t="n">
        <v>5</v>
      </c>
      <c r="E2280" s="3" t="n">
        <v>8</v>
      </c>
      <c r="F2280" s="3" t="n">
        <v>2002</v>
      </c>
      <c r="G2280" s="11" t="s">
        <v>266</v>
      </c>
      <c r="H2280" s="3" t="s">
        <v>22</v>
      </c>
      <c r="I2280" s="2" t="s">
        <v>237</v>
      </c>
      <c r="J2280" s="3" t="n">
        <v>2</v>
      </c>
      <c r="K2280" s="3" t="s">
        <v>22</v>
      </c>
      <c r="L2280" s="3" t="n">
        <v>0</v>
      </c>
      <c r="M2280" s="4" t="s">
        <v>704</v>
      </c>
      <c r="N2280" s="3" t="n">
        <v>138</v>
      </c>
      <c r="O2280" s="3"/>
    </row>
    <row r="2281" customFormat="false" ht="15" hidden="false" customHeight="false" outlineLevel="0" collapsed="false">
      <c r="B2281" s="2" t="s">
        <v>685</v>
      </c>
      <c r="D2281" s="3" t="n">
        <v>9</v>
      </c>
      <c r="E2281" s="3" t="n">
        <v>8</v>
      </c>
      <c r="F2281" s="3" t="n">
        <v>2002</v>
      </c>
      <c r="G2281" s="2" t="s">
        <v>237</v>
      </c>
      <c r="H2281" s="3" t="s">
        <v>22</v>
      </c>
      <c r="I2281" s="11" t="s">
        <v>266</v>
      </c>
      <c r="J2281" s="3" t="n">
        <v>0</v>
      </c>
      <c r="K2281" s="3" t="s">
        <v>22</v>
      </c>
      <c r="L2281" s="3" t="n">
        <v>2</v>
      </c>
      <c r="M2281" s="4" t="s">
        <v>705</v>
      </c>
      <c r="N2281" s="3" t="n">
        <v>50</v>
      </c>
      <c r="O2281" s="3"/>
    </row>
    <row r="2282" customFormat="false" ht="15" hidden="false" customHeight="false" outlineLevel="0" collapsed="false">
      <c r="B2282" s="2" t="s">
        <v>237</v>
      </c>
      <c r="G2282" s="2"/>
      <c r="I2282" s="11"/>
      <c r="O2282" s="3"/>
    </row>
    <row r="2283" customFormat="false" ht="15" hidden="false" customHeight="false" outlineLevel="0" collapsed="false">
      <c r="A2283" s="1" t="n">
        <v>9</v>
      </c>
      <c r="B2283" s="2" t="s">
        <v>173</v>
      </c>
      <c r="D2283" s="3" t="n">
        <v>5</v>
      </c>
      <c r="E2283" s="3" t="n">
        <v>8</v>
      </c>
      <c r="F2283" s="3" t="n">
        <v>2002</v>
      </c>
      <c r="G2283" s="2" t="s">
        <v>449</v>
      </c>
      <c r="H2283" s="3" t="s">
        <v>22</v>
      </c>
      <c r="I2283" s="11" t="s">
        <v>441</v>
      </c>
      <c r="J2283" s="3" t="n">
        <v>0</v>
      </c>
      <c r="K2283" s="3" t="s">
        <v>22</v>
      </c>
      <c r="L2283" s="3" t="n">
        <v>2</v>
      </c>
      <c r="M2283" s="4" t="s">
        <v>706</v>
      </c>
      <c r="N2283" s="3" t="n">
        <v>140</v>
      </c>
      <c r="O2283" s="3"/>
    </row>
    <row r="2284" customFormat="false" ht="15" hidden="false" customHeight="false" outlineLevel="0" collapsed="false">
      <c r="B2284" s="2" t="s">
        <v>487</v>
      </c>
      <c r="D2284" s="3" t="n">
        <v>9</v>
      </c>
      <c r="E2284" s="3" t="n">
        <v>8</v>
      </c>
      <c r="F2284" s="3" t="n">
        <v>2002</v>
      </c>
      <c r="G2284" s="11" t="s">
        <v>441</v>
      </c>
      <c r="H2284" s="3" t="s">
        <v>22</v>
      </c>
      <c r="I2284" s="2" t="s">
        <v>449</v>
      </c>
      <c r="J2284" s="3" t="n">
        <v>1</v>
      </c>
      <c r="K2284" s="3" t="s">
        <v>22</v>
      </c>
      <c r="L2284" s="3" t="n">
        <v>0</v>
      </c>
      <c r="M2284" s="4" t="s">
        <v>707</v>
      </c>
      <c r="N2284" s="3" t="n">
        <v>165</v>
      </c>
      <c r="O2284" s="3"/>
    </row>
    <row r="2285" customFormat="false" ht="15" hidden="false" customHeight="false" outlineLevel="0" collapsed="false">
      <c r="A2285" s="1" t="n">
        <v>11</v>
      </c>
      <c r="B2285" s="2" t="s">
        <v>708</v>
      </c>
      <c r="G2285" s="2"/>
      <c r="O2285" s="3"/>
    </row>
    <row r="2286" customFormat="false" ht="15" hidden="false" customHeight="false" outlineLevel="0" collapsed="false">
      <c r="B2286" s="2" t="s">
        <v>559</v>
      </c>
      <c r="D2286" s="3" t="n">
        <v>5</v>
      </c>
      <c r="E2286" s="3" t="n">
        <v>8</v>
      </c>
      <c r="F2286" s="3" t="n">
        <v>2002</v>
      </c>
      <c r="G2286" s="2" t="s">
        <v>108</v>
      </c>
      <c r="H2286" s="3" t="s">
        <v>22</v>
      </c>
      <c r="I2286" s="11" t="s">
        <v>506</v>
      </c>
      <c r="J2286" s="3" t="n">
        <v>0</v>
      </c>
      <c r="K2286" s="3" t="s">
        <v>22</v>
      </c>
      <c r="L2286" s="3" t="n">
        <v>1</v>
      </c>
      <c r="M2286" s="4" t="s">
        <v>709</v>
      </c>
      <c r="N2286" s="3" t="n">
        <v>289</v>
      </c>
      <c r="O2286" s="3"/>
    </row>
    <row r="2287" customFormat="false" ht="15" hidden="false" customHeight="false" outlineLevel="0" collapsed="false">
      <c r="D2287" s="3" t="n">
        <v>9</v>
      </c>
      <c r="E2287" s="3" t="n">
        <v>8</v>
      </c>
      <c r="F2287" s="3" t="n">
        <v>2002</v>
      </c>
      <c r="G2287" s="11" t="s">
        <v>506</v>
      </c>
      <c r="H2287" s="3" t="s">
        <v>22</v>
      </c>
      <c r="I2287" s="2" t="s">
        <v>108</v>
      </c>
      <c r="J2287" s="3" t="n">
        <v>2</v>
      </c>
      <c r="K2287" s="3" t="s">
        <v>22</v>
      </c>
      <c r="L2287" s="3" t="n">
        <v>0</v>
      </c>
      <c r="M2287" s="4" t="s">
        <v>710</v>
      </c>
      <c r="N2287" s="3" t="n">
        <v>200</v>
      </c>
      <c r="O2287" s="3"/>
    </row>
    <row r="2288" customFormat="false" ht="15" hidden="false" customHeight="false" outlineLevel="0" collapsed="false">
      <c r="G2288" s="2"/>
      <c r="I2288" s="11"/>
      <c r="O2288" s="3"/>
    </row>
    <row r="2289" customFormat="false" ht="15" hidden="false" customHeight="false" outlineLevel="0" collapsed="false">
      <c r="G2289" s="11" t="s">
        <v>29</v>
      </c>
      <c r="O2289" s="3"/>
    </row>
    <row r="2290" customFormat="false" ht="15" hidden="false" customHeight="false" outlineLevel="0" collapsed="false">
      <c r="D2290" s="3" t="n">
        <v>16</v>
      </c>
      <c r="E2290" s="3" t="n">
        <v>8</v>
      </c>
      <c r="F2290" s="3" t="n">
        <v>2002</v>
      </c>
      <c r="G2290" s="11" t="s">
        <v>266</v>
      </c>
      <c r="H2290" s="3" t="s">
        <v>22</v>
      </c>
      <c r="I2290" s="2" t="s">
        <v>441</v>
      </c>
      <c r="J2290" s="3" t="n">
        <v>2</v>
      </c>
      <c r="K2290" s="3" t="s">
        <v>22</v>
      </c>
      <c r="L2290" s="3" t="n">
        <v>0</v>
      </c>
      <c r="M2290" s="4" t="s">
        <v>711</v>
      </c>
      <c r="N2290" s="3" t="n">
        <v>131</v>
      </c>
      <c r="O2290" s="3"/>
    </row>
    <row r="2291" customFormat="false" ht="15" hidden="false" customHeight="false" outlineLevel="0" collapsed="false">
      <c r="D2291" s="3" t="n">
        <v>19</v>
      </c>
      <c r="E2291" s="3" t="n">
        <v>8</v>
      </c>
      <c r="F2291" s="3" t="n">
        <v>2002</v>
      </c>
      <c r="G2291" s="11" t="s">
        <v>441</v>
      </c>
      <c r="H2291" s="3" t="s">
        <v>22</v>
      </c>
      <c r="I2291" s="2" t="s">
        <v>266</v>
      </c>
      <c r="J2291" s="3" t="n">
        <v>2</v>
      </c>
      <c r="K2291" s="3" t="s">
        <v>22</v>
      </c>
      <c r="L2291" s="3" t="n">
        <v>0</v>
      </c>
      <c r="M2291" s="4" t="s">
        <v>712</v>
      </c>
      <c r="N2291" s="3" t="n">
        <v>198</v>
      </c>
      <c r="O2291" s="3"/>
    </row>
    <row r="2292" customFormat="false" ht="15" hidden="false" customHeight="false" outlineLevel="0" collapsed="false">
      <c r="D2292" s="3" t="n">
        <v>23</v>
      </c>
      <c r="E2292" s="3" t="n">
        <v>8</v>
      </c>
      <c r="F2292" s="3" t="n">
        <v>2002</v>
      </c>
      <c r="G2292" s="11" t="s">
        <v>266</v>
      </c>
      <c r="H2292" s="3" t="s">
        <v>22</v>
      </c>
      <c r="I2292" s="2" t="s">
        <v>441</v>
      </c>
      <c r="J2292" s="3" t="n">
        <v>2</v>
      </c>
      <c r="K2292" s="3" t="s">
        <v>22</v>
      </c>
      <c r="L2292" s="3" t="n">
        <v>0</v>
      </c>
      <c r="M2292" s="4" t="s">
        <v>713</v>
      </c>
      <c r="N2292" s="3" t="n">
        <v>171</v>
      </c>
      <c r="O2292" s="3"/>
    </row>
    <row r="2293" customFormat="false" ht="15" hidden="false" customHeight="false" outlineLevel="0" collapsed="false">
      <c r="G2293" s="11"/>
      <c r="O2293" s="3"/>
    </row>
    <row r="2294" customFormat="false" ht="15" hidden="false" customHeight="false" outlineLevel="0" collapsed="false">
      <c r="D2294" s="3" t="n">
        <v>16</v>
      </c>
      <c r="E2294" s="3" t="n">
        <v>8</v>
      </c>
      <c r="F2294" s="3" t="n">
        <v>2002</v>
      </c>
      <c r="G2294" s="2" t="s">
        <v>437</v>
      </c>
      <c r="H2294" s="3" t="s">
        <v>22</v>
      </c>
      <c r="I2294" s="11" t="s">
        <v>506</v>
      </c>
      <c r="J2294" s="3" t="n">
        <v>1</v>
      </c>
      <c r="K2294" s="3" t="s">
        <v>22</v>
      </c>
      <c r="L2294" s="3" t="n">
        <v>2</v>
      </c>
      <c r="M2294" s="4" t="s">
        <v>714</v>
      </c>
      <c r="N2294" s="3" t="n">
        <v>174</v>
      </c>
      <c r="O2294" s="3"/>
    </row>
    <row r="2295" customFormat="false" ht="15" hidden="false" customHeight="false" outlineLevel="0" collapsed="false">
      <c r="D2295" s="3" t="n">
        <v>19</v>
      </c>
      <c r="E2295" s="3" t="n">
        <v>8</v>
      </c>
      <c r="F2295" s="3" t="n">
        <v>2002</v>
      </c>
      <c r="G2295" s="2" t="s">
        <v>506</v>
      </c>
      <c r="H2295" s="3" t="s">
        <v>22</v>
      </c>
      <c r="I2295" s="11" t="s">
        <v>437</v>
      </c>
      <c r="J2295" s="3" t="n">
        <v>1</v>
      </c>
      <c r="K2295" s="3" t="s">
        <v>22</v>
      </c>
      <c r="L2295" s="3" t="n">
        <v>2</v>
      </c>
      <c r="M2295" s="4" t="s">
        <v>715</v>
      </c>
      <c r="N2295" s="3" t="n">
        <v>350</v>
      </c>
      <c r="O2295" s="3"/>
    </row>
    <row r="2296" customFormat="false" ht="15" hidden="false" customHeight="false" outlineLevel="0" collapsed="false">
      <c r="D2296" s="3" t="n">
        <v>26</v>
      </c>
      <c r="E2296" s="3" t="n">
        <v>8</v>
      </c>
      <c r="F2296" s="3" t="n">
        <v>2002</v>
      </c>
      <c r="G2296" s="11" t="s">
        <v>437</v>
      </c>
      <c r="H2296" s="3" t="s">
        <v>22</v>
      </c>
      <c r="I2296" s="2" t="s">
        <v>506</v>
      </c>
      <c r="J2296" s="3" t="n">
        <v>2</v>
      </c>
      <c r="K2296" s="3" t="s">
        <v>22</v>
      </c>
      <c r="L2296" s="3" t="n">
        <v>1</v>
      </c>
      <c r="M2296" s="4" t="s">
        <v>716</v>
      </c>
      <c r="N2296" s="3" t="n">
        <v>376</v>
      </c>
      <c r="O2296" s="3"/>
    </row>
    <row r="2297" customFormat="false" ht="15" hidden="false" customHeight="false" outlineLevel="0" collapsed="false">
      <c r="G2297" s="2"/>
      <c r="I2297" s="11"/>
      <c r="O2297" s="3"/>
    </row>
    <row r="2298" customFormat="false" ht="15" hidden="false" customHeight="false" outlineLevel="0" collapsed="false">
      <c r="G2298" s="11" t="s">
        <v>479</v>
      </c>
      <c r="O2298" s="3"/>
    </row>
    <row r="2299" customFormat="false" ht="15" hidden="false" customHeight="false" outlineLevel="0" collapsed="false">
      <c r="D2299" s="3" t="n">
        <v>30</v>
      </c>
      <c r="E2299" s="3" t="n">
        <v>8</v>
      </c>
      <c r="F2299" s="3" t="n">
        <v>2002</v>
      </c>
      <c r="G2299" s="11" t="s">
        <v>506</v>
      </c>
      <c r="H2299" s="3" t="s">
        <v>22</v>
      </c>
      <c r="I2299" s="2" t="s">
        <v>441</v>
      </c>
      <c r="J2299" s="3" t="n">
        <v>2</v>
      </c>
      <c r="K2299" s="3" t="s">
        <v>22</v>
      </c>
      <c r="L2299" s="3" t="n">
        <v>0</v>
      </c>
      <c r="M2299" s="4" t="s">
        <v>717</v>
      </c>
      <c r="N2299" s="3" t="n">
        <v>150</v>
      </c>
      <c r="O2299" s="3"/>
    </row>
    <row r="2300" customFormat="false" ht="15" hidden="false" customHeight="false" outlineLevel="0" collapsed="false">
      <c r="D2300" s="3" t="n">
        <v>2</v>
      </c>
      <c r="E2300" s="3" t="n">
        <v>9</v>
      </c>
      <c r="F2300" s="3" t="n">
        <v>2002</v>
      </c>
      <c r="G2300" s="11" t="s">
        <v>441</v>
      </c>
      <c r="H2300" s="3" t="s">
        <v>22</v>
      </c>
      <c r="I2300" s="2" t="s">
        <v>506</v>
      </c>
      <c r="J2300" s="3" t="n">
        <v>2</v>
      </c>
      <c r="K2300" s="3" t="s">
        <v>22</v>
      </c>
      <c r="L2300" s="3" t="n">
        <v>0</v>
      </c>
      <c r="M2300" s="4" t="s">
        <v>718</v>
      </c>
      <c r="N2300" s="3" t="n">
        <v>137</v>
      </c>
      <c r="O2300" s="3"/>
    </row>
    <row r="2301" customFormat="false" ht="15" hidden="false" customHeight="false" outlineLevel="0" collapsed="false">
      <c r="D2301" s="3" t="n">
        <v>6</v>
      </c>
      <c r="E2301" s="3" t="n">
        <v>9</v>
      </c>
      <c r="F2301" s="3" t="n">
        <v>2002</v>
      </c>
      <c r="G2301" s="11" t="s">
        <v>506</v>
      </c>
      <c r="H2301" s="3" t="s">
        <v>22</v>
      </c>
      <c r="I2301" s="2" t="s">
        <v>441</v>
      </c>
      <c r="J2301" s="3" t="n">
        <v>2</v>
      </c>
      <c r="K2301" s="3" t="s">
        <v>22</v>
      </c>
      <c r="L2301" s="3" t="n">
        <v>0</v>
      </c>
      <c r="M2301" s="4" t="s">
        <v>719</v>
      </c>
      <c r="N2301" s="3" t="n">
        <v>250</v>
      </c>
      <c r="O2301" s="3"/>
    </row>
    <row r="2302" customFormat="false" ht="15" hidden="false" customHeight="false" outlineLevel="0" collapsed="false">
      <c r="G2302" s="2"/>
      <c r="I2302" s="2"/>
      <c r="O2302" s="3"/>
    </row>
    <row r="2303" customFormat="false" ht="15" hidden="false" customHeight="false" outlineLevel="0" collapsed="false">
      <c r="G2303" s="11" t="s">
        <v>221</v>
      </c>
      <c r="O2303" s="3"/>
    </row>
    <row r="2304" customFormat="false" ht="15" hidden="false" customHeight="false" outlineLevel="0" collapsed="false">
      <c r="D2304" s="3" t="n">
        <v>30</v>
      </c>
      <c r="E2304" s="3" t="n">
        <v>8</v>
      </c>
      <c r="F2304" s="3" t="n">
        <v>2002</v>
      </c>
      <c r="G2304" s="2" t="s">
        <v>437</v>
      </c>
      <c r="H2304" s="2" t="s">
        <v>22</v>
      </c>
      <c r="I2304" s="11" t="s">
        <v>266</v>
      </c>
      <c r="J2304" s="3" t="n">
        <v>0</v>
      </c>
      <c r="K2304" s="3" t="s">
        <v>22</v>
      </c>
      <c r="L2304" s="3" t="n">
        <v>1</v>
      </c>
      <c r="M2304" s="4" t="s">
        <v>720</v>
      </c>
      <c r="N2304" s="3" t="n">
        <v>247</v>
      </c>
      <c r="O2304" s="3"/>
    </row>
    <row r="2305" customFormat="false" ht="15" hidden="false" customHeight="false" outlineLevel="0" collapsed="false">
      <c r="D2305" s="3" t="n">
        <v>8</v>
      </c>
      <c r="E2305" s="3" t="n">
        <v>9</v>
      </c>
      <c r="F2305" s="3" t="n">
        <v>2002</v>
      </c>
      <c r="G2305" s="11" t="s">
        <v>266</v>
      </c>
      <c r="H2305" s="3" t="s">
        <v>22</v>
      </c>
      <c r="I2305" s="2" t="s">
        <v>437</v>
      </c>
      <c r="J2305" s="3" t="n">
        <v>2</v>
      </c>
      <c r="K2305" s="3" t="s">
        <v>22</v>
      </c>
      <c r="L2305" s="3" t="n">
        <v>0</v>
      </c>
      <c r="M2305" s="4" t="s">
        <v>721</v>
      </c>
      <c r="N2305" s="3" t="n">
        <v>295</v>
      </c>
      <c r="O2305" s="3"/>
    </row>
    <row r="2306" customFormat="false" ht="15" hidden="false" customHeight="false" outlineLevel="0" collapsed="false">
      <c r="O2306" s="3"/>
    </row>
    <row r="2307" customFormat="false" ht="15" hidden="false" customHeight="false" outlineLevel="0" collapsed="false">
      <c r="G2307" s="2"/>
      <c r="H2307" s="2"/>
      <c r="I2307" s="2"/>
    </row>
    <row r="2308" customFormat="false" ht="15" hidden="false" customHeight="false" outlineLevel="0" collapsed="false">
      <c r="A2308" s="13"/>
      <c r="B2308" s="14" t="s">
        <v>722</v>
      </c>
      <c r="C2308" s="15"/>
      <c r="D2308" s="15"/>
      <c r="E2308" s="15"/>
      <c r="F2308" s="15"/>
      <c r="G2308" s="14" t="s">
        <v>723</v>
      </c>
      <c r="H2308" s="25"/>
      <c r="I2308" s="25"/>
      <c r="J2308" s="15"/>
      <c r="K2308" s="15"/>
      <c r="L2308" s="15"/>
      <c r="M2308" s="17"/>
      <c r="N2308" s="15"/>
      <c r="O2308" s="17"/>
    </row>
    <row r="2309" customFormat="false" ht="15" hidden="false" customHeight="false" outlineLevel="0" collapsed="false">
      <c r="A2309" s="1" t="n">
        <v>1</v>
      </c>
      <c r="B2309" s="2" t="s">
        <v>266</v>
      </c>
      <c r="G2309" s="11" t="s">
        <v>55</v>
      </c>
      <c r="O2309" s="3"/>
    </row>
    <row r="2310" customFormat="false" ht="15" hidden="false" customHeight="false" outlineLevel="0" collapsed="false">
      <c r="A2310" s="1" t="n">
        <v>2</v>
      </c>
      <c r="B2310" s="2" t="s">
        <v>441</v>
      </c>
      <c r="D2310" s="3" t="n">
        <v>8</v>
      </c>
      <c r="E2310" s="3" t="n">
        <v>8</v>
      </c>
      <c r="F2310" s="3" t="n">
        <v>2003</v>
      </c>
      <c r="G2310" s="11" t="s">
        <v>441</v>
      </c>
      <c r="H2310" s="3" t="s">
        <v>22</v>
      </c>
      <c r="I2310" s="2" t="s">
        <v>559</v>
      </c>
      <c r="J2310" s="3" t="n">
        <v>2</v>
      </c>
      <c r="K2310" s="3" t="s">
        <v>22</v>
      </c>
      <c r="L2310" s="3" t="n">
        <v>0</v>
      </c>
      <c r="M2310" s="4" t="s">
        <v>724</v>
      </c>
      <c r="N2310" s="3" t="n">
        <v>154</v>
      </c>
      <c r="O2310" s="3"/>
    </row>
    <row r="2311" customFormat="false" ht="15" hidden="false" customHeight="false" outlineLevel="0" collapsed="false">
      <c r="A2311" s="1" t="n">
        <v>3</v>
      </c>
      <c r="B2311" s="2" t="s">
        <v>437</v>
      </c>
      <c r="D2311" s="3" t="n">
        <v>11</v>
      </c>
      <c r="E2311" s="3" t="n">
        <v>8</v>
      </c>
      <c r="F2311" s="3" t="n">
        <v>2003</v>
      </c>
      <c r="G2311" s="2" t="s">
        <v>559</v>
      </c>
      <c r="H2311" s="3" t="s">
        <v>22</v>
      </c>
      <c r="I2311" s="11" t="s">
        <v>441</v>
      </c>
      <c r="J2311" s="3" t="n">
        <v>0</v>
      </c>
      <c r="K2311" s="3" t="s">
        <v>22</v>
      </c>
      <c r="L2311" s="3" t="n">
        <v>2</v>
      </c>
      <c r="M2311" s="4" t="s">
        <v>725</v>
      </c>
      <c r="N2311" s="3" t="n">
        <v>100</v>
      </c>
      <c r="O2311" s="3"/>
    </row>
    <row r="2312" customFormat="false" ht="15" hidden="false" customHeight="false" outlineLevel="0" collapsed="false">
      <c r="A2312" s="1" t="n">
        <v>4</v>
      </c>
      <c r="B2312" s="2" t="s">
        <v>173</v>
      </c>
      <c r="G2312" s="2"/>
      <c r="O2312" s="3"/>
    </row>
    <row r="2313" customFormat="false" ht="15" hidden="false" customHeight="false" outlineLevel="0" collapsed="false">
      <c r="A2313" s="1" t="n">
        <v>5</v>
      </c>
      <c r="B2313" s="2" t="s">
        <v>449</v>
      </c>
      <c r="D2313" s="3" t="n">
        <v>8</v>
      </c>
      <c r="E2313" s="3" t="n">
        <v>8</v>
      </c>
      <c r="F2313" s="3" t="n">
        <v>2003</v>
      </c>
      <c r="G2313" s="11" t="s">
        <v>437</v>
      </c>
      <c r="H2313" s="3" t="s">
        <v>22</v>
      </c>
      <c r="I2313" s="2" t="s">
        <v>487</v>
      </c>
      <c r="J2313" s="3" t="n">
        <v>2</v>
      </c>
      <c r="K2313" s="3" t="s">
        <v>22</v>
      </c>
      <c r="L2313" s="3" t="n">
        <v>0</v>
      </c>
      <c r="M2313" s="4" t="s">
        <v>726</v>
      </c>
      <c r="N2313" s="3" t="n">
        <v>87</v>
      </c>
      <c r="O2313" s="3"/>
    </row>
    <row r="2314" customFormat="false" ht="15" hidden="false" customHeight="false" outlineLevel="0" collapsed="false">
      <c r="B2314" s="2" t="s">
        <v>64</v>
      </c>
      <c r="D2314" s="3" t="n">
        <v>11</v>
      </c>
      <c r="E2314" s="3" t="n">
        <v>8</v>
      </c>
      <c r="F2314" s="3" t="n">
        <v>2003</v>
      </c>
      <c r="G2314" s="2" t="s">
        <v>487</v>
      </c>
      <c r="H2314" s="3" t="s">
        <v>22</v>
      </c>
      <c r="I2314" s="11" t="s">
        <v>437</v>
      </c>
      <c r="J2314" s="3" t="n">
        <v>0</v>
      </c>
      <c r="K2314" s="3" t="s">
        <v>22</v>
      </c>
      <c r="L2314" s="3" t="n">
        <v>1</v>
      </c>
      <c r="M2314" s="4" t="s">
        <v>727</v>
      </c>
      <c r="N2314" s="3" t="n">
        <v>99</v>
      </c>
      <c r="O2314" s="3"/>
    </row>
    <row r="2315" customFormat="false" ht="15" hidden="false" customHeight="false" outlineLevel="0" collapsed="false">
      <c r="B2315" s="2" t="s">
        <v>559</v>
      </c>
      <c r="G2315" s="2"/>
      <c r="I2315" s="11"/>
      <c r="O2315" s="3"/>
    </row>
    <row r="2316" customFormat="false" ht="15" hidden="false" customHeight="false" outlineLevel="0" collapsed="false">
      <c r="B2316" s="2" t="s">
        <v>487</v>
      </c>
      <c r="D2316" s="3" t="n">
        <v>8</v>
      </c>
      <c r="E2316" s="3" t="n">
        <v>8</v>
      </c>
      <c r="F2316" s="3" t="n">
        <v>2003</v>
      </c>
      <c r="G2316" s="11" t="s">
        <v>266</v>
      </c>
      <c r="H2316" s="3" t="s">
        <v>22</v>
      </c>
      <c r="I2316" s="2" t="s">
        <v>64</v>
      </c>
      <c r="J2316" s="3" t="n">
        <v>2</v>
      </c>
      <c r="K2316" s="3" t="s">
        <v>22</v>
      </c>
      <c r="L2316" s="3" t="n">
        <v>0</v>
      </c>
      <c r="M2316" s="4" t="s">
        <v>728</v>
      </c>
      <c r="N2316" s="3" t="n">
        <v>125</v>
      </c>
      <c r="O2316" s="3"/>
    </row>
    <row r="2317" customFormat="false" ht="15" hidden="false" customHeight="false" outlineLevel="0" collapsed="false">
      <c r="A2317" s="1" t="n">
        <v>9</v>
      </c>
      <c r="B2317" s="2" t="s">
        <v>729</v>
      </c>
      <c r="D2317" s="3" t="n">
        <v>11</v>
      </c>
      <c r="E2317" s="3" t="n">
        <v>8</v>
      </c>
      <c r="F2317" s="3" t="n">
        <v>2003</v>
      </c>
      <c r="G2317" s="2" t="s">
        <v>64</v>
      </c>
      <c r="H2317" s="3" t="s">
        <v>22</v>
      </c>
      <c r="I2317" s="11" t="s">
        <v>266</v>
      </c>
      <c r="J2317" s="3" t="n">
        <v>0</v>
      </c>
      <c r="K2317" s="3" t="s">
        <v>22</v>
      </c>
      <c r="L2317" s="3" t="n">
        <v>2</v>
      </c>
      <c r="M2317" s="4" t="s">
        <v>730</v>
      </c>
      <c r="N2317" s="3" t="n">
        <v>174</v>
      </c>
      <c r="O2317" s="3"/>
    </row>
    <row r="2318" customFormat="false" ht="15" hidden="false" customHeight="false" outlineLevel="0" collapsed="false">
      <c r="B2318" s="2" t="s">
        <v>685</v>
      </c>
      <c r="G2318" s="2"/>
      <c r="O2318" s="3"/>
    </row>
    <row r="2319" customFormat="false" ht="15" hidden="false" customHeight="false" outlineLevel="0" collapsed="false">
      <c r="A2319" s="1" t="n">
        <v>11</v>
      </c>
      <c r="B2319" s="2" t="s">
        <v>506</v>
      </c>
      <c r="D2319" s="3" t="n">
        <v>8</v>
      </c>
      <c r="E2319" s="3" t="n">
        <v>8</v>
      </c>
      <c r="F2319" s="3" t="n">
        <v>2003</v>
      </c>
      <c r="G2319" s="2" t="s">
        <v>449</v>
      </c>
      <c r="H2319" s="3" t="s">
        <v>22</v>
      </c>
      <c r="I2319" s="11" t="s">
        <v>173</v>
      </c>
      <c r="J2319" s="3" t="n">
        <v>1</v>
      </c>
      <c r="K2319" s="3" t="s">
        <v>22</v>
      </c>
      <c r="L2319" s="3" t="n">
        <v>2</v>
      </c>
      <c r="M2319" s="4" t="s">
        <v>731</v>
      </c>
      <c r="N2319" s="3" t="n">
        <v>126</v>
      </c>
      <c r="O2319" s="3"/>
    </row>
    <row r="2320" customFormat="false" ht="15" hidden="false" customHeight="false" outlineLevel="0" collapsed="false">
      <c r="B2320" s="2" t="s">
        <v>237</v>
      </c>
      <c r="D2320" s="3" t="n">
        <v>11</v>
      </c>
      <c r="E2320" s="3" t="n">
        <v>8</v>
      </c>
      <c r="F2320" s="3" t="n">
        <v>2003</v>
      </c>
      <c r="G2320" s="11" t="s">
        <v>173</v>
      </c>
      <c r="H2320" s="3" t="s">
        <v>22</v>
      </c>
      <c r="I2320" s="2" t="s">
        <v>449</v>
      </c>
      <c r="J2320" s="3" t="n">
        <v>2</v>
      </c>
      <c r="K2320" s="3" t="s">
        <v>22</v>
      </c>
      <c r="L2320" s="3" t="n">
        <v>1</v>
      </c>
      <c r="M2320" s="4" t="s">
        <v>732</v>
      </c>
      <c r="N2320" s="3" t="n">
        <v>123</v>
      </c>
      <c r="O2320" s="3"/>
    </row>
    <row r="2321" customFormat="false" ht="15" hidden="false" customHeight="false" outlineLevel="0" collapsed="false">
      <c r="G2321" s="2"/>
      <c r="I2321" s="11"/>
      <c r="O2321" s="3"/>
    </row>
    <row r="2322" customFormat="false" ht="15" hidden="false" customHeight="false" outlineLevel="0" collapsed="false">
      <c r="G2322" s="11" t="s">
        <v>29</v>
      </c>
      <c r="O2322" s="3"/>
    </row>
    <row r="2323" customFormat="false" ht="15" hidden="false" customHeight="false" outlineLevel="0" collapsed="false">
      <c r="D2323" s="3" t="n">
        <v>18</v>
      </c>
      <c r="E2323" s="3" t="n">
        <v>8</v>
      </c>
      <c r="F2323" s="3" t="n">
        <v>2003</v>
      </c>
      <c r="G2323" s="11" t="s">
        <v>266</v>
      </c>
      <c r="H2323" s="3" t="s">
        <v>22</v>
      </c>
      <c r="I2323" s="2" t="s">
        <v>173</v>
      </c>
      <c r="J2323" s="3" t="n">
        <v>2</v>
      </c>
      <c r="K2323" s="3" t="s">
        <v>22</v>
      </c>
      <c r="L2323" s="3" t="n">
        <v>0</v>
      </c>
      <c r="M2323" s="4" t="s">
        <v>733</v>
      </c>
      <c r="N2323" s="3" t="n">
        <v>132</v>
      </c>
      <c r="O2323" s="3"/>
    </row>
    <row r="2324" customFormat="false" ht="15" hidden="false" customHeight="false" outlineLevel="0" collapsed="false">
      <c r="D2324" s="3" t="n">
        <v>22</v>
      </c>
      <c r="E2324" s="3" t="n">
        <v>8</v>
      </c>
      <c r="F2324" s="3" t="n">
        <v>2003</v>
      </c>
      <c r="G2324" s="2" t="s">
        <v>173</v>
      </c>
      <c r="H2324" s="3" t="s">
        <v>22</v>
      </c>
      <c r="I2324" s="11" t="s">
        <v>266</v>
      </c>
      <c r="J2324" s="3" t="n">
        <v>0</v>
      </c>
      <c r="K2324" s="3" t="s">
        <v>22</v>
      </c>
      <c r="L2324" s="3" t="n">
        <v>2</v>
      </c>
      <c r="M2324" s="4" t="s">
        <v>651</v>
      </c>
      <c r="N2324" s="3" t="n">
        <v>139</v>
      </c>
      <c r="O2324" s="3"/>
    </row>
    <row r="2325" customFormat="false" ht="15" hidden="false" customHeight="false" outlineLevel="0" collapsed="false">
      <c r="G2325" s="11"/>
      <c r="O2325" s="3"/>
    </row>
    <row r="2326" customFormat="false" ht="15" hidden="false" customHeight="false" outlineLevel="0" collapsed="false">
      <c r="D2326" s="3" t="n">
        <v>18</v>
      </c>
      <c r="E2326" s="3" t="n">
        <v>8</v>
      </c>
      <c r="F2326" s="3" t="n">
        <v>2003</v>
      </c>
      <c r="G2326" s="11" t="s">
        <v>441</v>
      </c>
      <c r="H2326" s="3" t="s">
        <v>22</v>
      </c>
      <c r="I2326" s="2" t="s">
        <v>437</v>
      </c>
      <c r="J2326" s="3" t="n">
        <v>1</v>
      </c>
      <c r="K2326" s="3" t="s">
        <v>22</v>
      </c>
      <c r="L2326" s="3" t="n">
        <v>0</v>
      </c>
      <c r="M2326" s="4" t="s">
        <v>734</v>
      </c>
      <c r="N2326" s="3" t="n">
        <v>202</v>
      </c>
      <c r="O2326" s="3"/>
    </row>
    <row r="2327" customFormat="false" ht="15" hidden="false" customHeight="false" outlineLevel="0" collapsed="false">
      <c r="D2327" s="3" t="n">
        <v>23</v>
      </c>
      <c r="E2327" s="3" t="n">
        <v>8</v>
      </c>
      <c r="F2327" s="3" t="n">
        <v>2003</v>
      </c>
      <c r="G2327" s="2" t="s">
        <v>437</v>
      </c>
      <c r="H2327" s="3" t="s">
        <v>22</v>
      </c>
      <c r="I2327" s="11" t="s">
        <v>441</v>
      </c>
      <c r="J2327" s="3" t="n">
        <v>1</v>
      </c>
      <c r="K2327" s="3" t="s">
        <v>22</v>
      </c>
      <c r="L2327" s="3" t="n">
        <v>2</v>
      </c>
      <c r="M2327" s="4" t="s">
        <v>735</v>
      </c>
      <c r="N2327" s="3" t="n">
        <v>204</v>
      </c>
      <c r="O2327" s="3"/>
    </row>
    <row r="2328" customFormat="false" ht="15" hidden="false" customHeight="false" outlineLevel="0" collapsed="false">
      <c r="G2328" s="2"/>
      <c r="O2328" s="3"/>
    </row>
    <row r="2329" customFormat="false" ht="15" hidden="false" customHeight="false" outlineLevel="0" collapsed="false">
      <c r="G2329" s="11" t="s">
        <v>479</v>
      </c>
      <c r="O2329" s="3"/>
    </row>
    <row r="2330" customFormat="false" ht="15" hidden="false" customHeight="false" outlineLevel="0" collapsed="false">
      <c r="D2330" s="3" t="n">
        <v>29</v>
      </c>
      <c r="E2330" s="3" t="n">
        <v>8</v>
      </c>
      <c r="F2330" s="3" t="n">
        <v>2003</v>
      </c>
      <c r="G2330" s="11" t="s">
        <v>437</v>
      </c>
      <c r="H2330" s="3" t="s">
        <v>22</v>
      </c>
      <c r="I2330" s="2" t="s">
        <v>173</v>
      </c>
      <c r="J2330" s="3" t="n">
        <v>2</v>
      </c>
      <c r="K2330" s="3" t="s">
        <v>22</v>
      </c>
      <c r="L2330" s="3" t="n">
        <v>0</v>
      </c>
      <c r="M2330" s="4" t="s">
        <v>736</v>
      </c>
      <c r="N2330" s="3" t="n">
        <v>135</v>
      </c>
      <c r="O2330" s="3"/>
    </row>
    <row r="2331" customFormat="false" ht="15" hidden="false" customHeight="false" outlineLevel="0" collapsed="false">
      <c r="D2331" s="3" t="n">
        <v>1</v>
      </c>
      <c r="E2331" s="3" t="n">
        <v>9</v>
      </c>
      <c r="F2331" s="3" t="n">
        <v>2003</v>
      </c>
      <c r="G2331" s="2" t="s">
        <v>173</v>
      </c>
      <c r="H2331" s="3" t="s">
        <v>22</v>
      </c>
      <c r="I2331" s="11" t="s">
        <v>437</v>
      </c>
      <c r="J2331" s="3" t="n">
        <v>0</v>
      </c>
      <c r="K2331" s="3" t="s">
        <v>22</v>
      </c>
      <c r="L2331" s="3" t="n">
        <v>1</v>
      </c>
      <c r="M2331" s="4" t="s">
        <v>709</v>
      </c>
      <c r="N2331" s="3" t="n">
        <v>138</v>
      </c>
      <c r="O2331" s="3"/>
    </row>
    <row r="2332" customFormat="false" ht="15" hidden="false" customHeight="false" outlineLevel="0" collapsed="false">
      <c r="G2332" s="2"/>
      <c r="I2332" s="2"/>
      <c r="O2332" s="3"/>
    </row>
    <row r="2333" customFormat="false" ht="15" hidden="false" customHeight="false" outlineLevel="0" collapsed="false">
      <c r="G2333" s="11" t="s">
        <v>221</v>
      </c>
      <c r="O2333" s="3"/>
    </row>
    <row r="2334" customFormat="false" ht="15" hidden="false" customHeight="false" outlineLevel="0" collapsed="false">
      <c r="D2334" s="3" t="n">
        <v>1</v>
      </c>
      <c r="E2334" s="3" t="n">
        <v>9</v>
      </c>
      <c r="F2334" s="3" t="n">
        <v>2003</v>
      </c>
      <c r="G2334" s="11" t="s">
        <v>266</v>
      </c>
      <c r="H2334" s="2" t="s">
        <v>22</v>
      </c>
      <c r="I2334" s="2" t="s">
        <v>441</v>
      </c>
      <c r="J2334" s="3" t="n">
        <v>2</v>
      </c>
      <c r="K2334" s="3" t="s">
        <v>22</v>
      </c>
      <c r="L2334" s="3" t="n">
        <v>0</v>
      </c>
      <c r="M2334" s="4" t="s">
        <v>737</v>
      </c>
      <c r="N2334" s="3" t="n">
        <v>107</v>
      </c>
      <c r="O2334" s="3"/>
    </row>
    <row r="2335" customFormat="false" ht="15" hidden="false" customHeight="false" outlineLevel="0" collapsed="false">
      <c r="D2335" s="3" t="n">
        <v>8</v>
      </c>
      <c r="E2335" s="3" t="n">
        <v>9</v>
      </c>
      <c r="F2335" s="3" t="n">
        <v>2003</v>
      </c>
      <c r="G2335" s="2" t="s">
        <v>441</v>
      </c>
      <c r="H2335" s="3" t="s">
        <v>22</v>
      </c>
      <c r="I2335" s="11" t="s">
        <v>266</v>
      </c>
      <c r="J2335" s="3" t="n">
        <v>0</v>
      </c>
      <c r="K2335" s="3" t="s">
        <v>22</v>
      </c>
      <c r="L2335" s="3" t="n">
        <v>2</v>
      </c>
      <c r="M2335" s="4" t="s">
        <v>738</v>
      </c>
      <c r="N2335" s="3" t="n">
        <v>392</v>
      </c>
      <c r="O2335" s="3"/>
    </row>
    <row r="2336" customFormat="false" ht="15" hidden="false" customHeight="false" outlineLevel="0" collapsed="false">
      <c r="O2336" s="3"/>
    </row>
    <row r="2337" customFormat="false" ht="15" hidden="false" customHeight="false" outlineLevel="0" collapsed="false">
      <c r="G2337" s="2"/>
      <c r="H2337" s="2"/>
      <c r="I2337" s="2"/>
    </row>
    <row r="2338" customFormat="false" ht="15" hidden="false" customHeight="false" outlineLevel="0" collapsed="false">
      <c r="A2338" s="13"/>
      <c r="B2338" s="14" t="s">
        <v>739</v>
      </c>
      <c r="C2338" s="15"/>
      <c r="D2338" s="15"/>
      <c r="E2338" s="15"/>
      <c r="F2338" s="15"/>
      <c r="G2338" s="14" t="s">
        <v>740</v>
      </c>
      <c r="H2338" s="25"/>
      <c r="I2338" s="25"/>
      <c r="J2338" s="15"/>
      <c r="K2338" s="15"/>
      <c r="L2338" s="15"/>
      <c r="M2338" s="17"/>
      <c r="N2338" s="15"/>
      <c r="O2338" s="17"/>
    </row>
    <row r="2339" customFormat="false" ht="15" hidden="false" customHeight="false" outlineLevel="0" collapsed="false">
      <c r="A2339" s="1" t="n">
        <v>1</v>
      </c>
      <c r="B2339" s="2" t="s">
        <v>441</v>
      </c>
      <c r="G2339" s="11" t="s">
        <v>55</v>
      </c>
      <c r="O2339" s="3"/>
    </row>
    <row r="2340" customFormat="false" ht="15" hidden="false" customHeight="false" outlineLevel="0" collapsed="false">
      <c r="A2340" s="1" t="n">
        <v>2</v>
      </c>
      <c r="B2340" s="2" t="s">
        <v>437</v>
      </c>
      <c r="D2340" s="3" t="n">
        <v>6</v>
      </c>
      <c r="E2340" s="3" t="n">
        <v>8</v>
      </c>
      <c r="F2340" s="3" t="n">
        <v>2004</v>
      </c>
      <c r="G2340" s="11" t="s">
        <v>441</v>
      </c>
      <c r="H2340" s="3" t="s">
        <v>22</v>
      </c>
      <c r="I2340" s="2" t="s">
        <v>506</v>
      </c>
      <c r="J2340" s="3" t="n">
        <v>2</v>
      </c>
      <c r="K2340" s="3" t="s">
        <v>22</v>
      </c>
      <c r="L2340" s="3" t="n">
        <v>0</v>
      </c>
      <c r="M2340" s="4" t="s">
        <v>741</v>
      </c>
      <c r="N2340" s="3" t="n">
        <v>121</v>
      </c>
      <c r="O2340" s="3"/>
    </row>
    <row r="2341" customFormat="false" ht="15" hidden="false" customHeight="false" outlineLevel="0" collapsed="false">
      <c r="A2341" s="1" t="n">
        <v>3</v>
      </c>
      <c r="B2341" s="2" t="s">
        <v>449</v>
      </c>
      <c r="D2341" s="3" t="n">
        <v>9</v>
      </c>
      <c r="E2341" s="3" t="n">
        <v>8</v>
      </c>
      <c r="F2341" s="3" t="n">
        <v>2004</v>
      </c>
      <c r="G2341" s="2" t="s">
        <v>506</v>
      </c>
      <c r="H2341" s="3" t="s">
        <v>22</v>
      </c>
      <c r="I2341" s="11" t="s">
        <v>441</v>
      </c>
      <c r="J2341" s="3" t="n">
        <v>0</v>
      </c>
      <c r="K2341" s="3" t="s">
        <v>22</v>
      </c>
      <c r="L2341" s="3" t="n">
        <v>2</v>
      </c>
      <c r="M2341" s="4" t="s">
        <v>742</v>
      </c>
      <c r="N2341" s="3" t="n">
        <v>150</v>
      </c>
      <c r="O2341" s="3"/>
    </row>
    <row r="2342" customFormat="false" ht="15" hidden="false" customHeight="false" outlineLevel="0" collapsed="false">
      <c r="A2342" s="1" t="n">
        <v>4</v>
      </c>
      <c r="B2342" s="2" t="s">
        <v>266</v>
      </c>
      <c r="G2342" s="2"/>
      <c r="O2342" s="3"/>
    </row>
    <row r="2343" customFormat="false" ht="15" hidden="false" customHeight="false" outlineLevel="0" collapsed="false">
      <c r="A2343" s="1" t="n">
        <v>5</v>
      </c>
      <c r="B2343" s="2" t="s">
        <v>173</v>
      </c>
      <c r="D2343" s="3" t="n">
        <v>6</v>
      </c>
      <c r="E2343" s="3" t="n">
        <v>8</v>
      </c>
      <c r="F2343" s="3" t="n">
        <v>2004</v>
      </c>
      <c r="G2343" s="11" t="s">
        <v>437</v>
      </c>
      <c r="H2343" s="3" t="s">
        <v>22</v>
      </c>
      <c r="I2343" s="2" t="s">
        <v>685</v>
      </c>
      <c r="J2343" s="3" t="n">
        <v>2</v>
      </c>
      <c r="K2343" s="3" t="s">
        <v>22</v>
      </c>
      <c r="L2343" s="3" t="n">
        <v>0</v>
      </c>
      <c r="M2343" s="4" t="s">
        <v>743</v>
      </c>
      <c r="N2343" s="3" t="n">
        <v>100</v>
      </c>
      <c r="O2343" s="3"/>
    </row>
    <row r="2344" customFormat="false" ht="15" hidden="false" customHeight="false" outlineLevel="0" collapsed="false">
      <c r="B2344" s="2" t="s">
        <v>64</v>
      </c>
      <c r="D2344" s="3" t="n">
        <v>9</v>
      </c>
      <c r="E2344" s="3" t="n">
        <v>8</v>
      </c>
      <c r="F2344" s="3" t="n">
        <v>2004</v>
      </c>
      <c r="G2344" s="2" t="s">
        <v>685</v>
      </c>
      <c r="H2344" s="3" t="s">
        <v>22</v>
      </c>
      <c r="I2344" s="11" t="s">
        <v>437</v>
      </c>
      <c r="J2344" s="3" t="n">
        <v>0</v>
      </c>
      <c r="K2344" s="3" t="s">
        <v>22</v>
      </c>
      <c r="L2344" s="3" t="n">
        <v>2</v>
      </c>
      <c r="M2344" s="4" t="s">
        <v>744</v>
      </c>
      <c r="N2344" s="3" t="n">
        <v>102</v>
      </c>
      <c r="O2344" s="3"/>
    </row>
    <row r="2345" customFormat="false" ht="15" hidden="false" customHeight="false" outlineLevel="0" collapsed="false">
      <c r="B2345" s="2" t="s">
        <v>506</v>
      </c>
      <c r="G2345" s="2"/>
      <c r="I2345" s="11"/>
      <c r="O2345" s="3"/>
    </row>
    <row r="2346" customFormat="false" ht="15" hidden="false" customHeight="false" outlineLevel="0" collapsed="false">
      <c r="B2346" s="2" t="s">
        <v>685</v>
      </c>
      <c r="D2346" s="3" t="n">
        <v>6</v>
      </c>
      <c r="E2346" s="3" t="n">
        <v>8</v>
      </c>
      <c r="F2346" s="3" t="n">
        <v>2004</v>
      </c>
      <c r="G2346" s="11" t="s">
        <v>449</v>
      </c>
      <c r="H2346" s="3" t="s">
        <v>22</v>
      </c>
      <c r="I2346" s="2" t="s">
        <v>64</v>
      </c>
      <c r="J2346" s="3" t="n">
        <v>2</v>
      </c>
      <c r="K2346" s="3" t="s">
        <v>22</v>
      </c>
      <c r="L2346" s="3" t="n">
        <v>0</v>
      </c>
      <c r="M2346" s="4" t="s">
        <v>745</v>
      </c>
      <c r="N2346" s="3" t="n">
        <v>198</v>
      </c>
      <c r="O2346" s="3"/>
    </row>
    <row r="2347" customFormat="false" ht="15" hidden="false" customHeight="false" outlineLevel="0" collapsed="false">
      <c r="A2347" s="1" t="n">
        <v>9</v>
      </c>
      <c r="B2347" s="2" t="s">
        <v>237</v>
      </c>
      <c r="D2347" s="3" t="n">
        <v>9</v>
      </c>
      <c r="E2347" s="3" t="n">
        <v>8</v>
      </c>
      <c r="F2347" s="3" t="n">
        <v>2004</v>
      </c>
      <c r="G2347" s="2" t="s">
        <v>64</v>
      </c>
      <c r="H2347" s="3" t="s">
        <v>22</v>
      </c>
      <c r="I2347" s="11" t="s">
        <v>449</v>
      </c>
      <c r="J2347" s="3" t="n">
        <v>0</v>
      </c>
      <c r="K2347" s="3" t="s">
        <v>22</v>
      </c>
      <c r="L2347" s="3" t="n">
        <v>2</v>
      </c>
      <c r="M2347" s="4" t="s">
        <v>746</v>
      </c>
      <c r="N2347" s="3" t="n">
        <v>158</v>
      </c>
      <c r="O2347" s="3"/>
    </row>
    <row r="2348" customFormat="false" ht="15" hidden="false" customHeight="false" outlineLevel="0" collapsed="false">
      <c r="A2348" s="1" t="n">
        <v>10</v>
      </c>
      <c r="B2348" s="2" t="s">
        <v>487</v>
      </c>
      <c r="G2348" s="2"/>
      <c r="O2348" s="3"/>
    </row>
    <row r="2349" customFormat="false" ht="15" hidden="false" customHeight="false" outlineLevel="0" collapsed="false">
      <c r="D2349" s="3" t="n">
        <v>9</v>
      </c>
      <c r="E2349" s="3" t="n">
        <v>8</v>
      </c>
      <c r="F2349" s="3" t="n">
        <v>2004</v>
      </c>
      <c r="G2349" s="11" t="s">
        <v>173</v>
      </c>
      <c r="H2349" s="3" t="s">
        <v>22</v>
      </c>
      <c r="I2349" s="2" t="s">
        <v>266</v>
      </c>
      <c r="J2349" s="3" t="n">
        <v>2</v>
      </c>
      <c r="K2349" s="3" t="s">
        <v>22</v>
      </c>
      <c r="L2349" s="3" t="n">
        <v>0</v>
      </c>
      <c r="M2349" s="4" t="s">
        <v>747</v>
      </c>
      <c r="N2349" s="3" t="n">
        <v>111</v>
      </c>
      <c r="O2349" s="3"/>
    </row>
    <row r="2350" customFormat="false" ht="15" hidden="false" customHeight="false" outlineLevel="0" collapsed="false">
      <c r="D2350" s="3" t="n">
        <v>16</v>
      </c>
      <c r="E2350" s="3" t="n">
        <v>8</v>
      </c>
      <c r="F2350" s="3" t="n">
        <v>2004</v>
      </c>
      <c r="G2350" s="11" t="s">
        <v>266</v>
      </c>
      <c r="H2350" s="3" t="s">
        <v>22</v>
      </c>
      <c r="I2350" s="2" t="s">
        <v>173</v>
      </c>
      <c r="J2350" s="3" t="n">
        <v>2</v>
      </c>
      <c r="K2350" s="3" t="s">
        <v>22</v>
      </c>
      <c r="L2350" s="3" t="n">
        <v>0</v>
      </c>
      <c r="M2350" s="4" t="s">
        <v>748</v>
      </c>
      <c r="N2350" s="3" t="n">
        <v>151</v>
      </c>
      <c r="O2350" s="3"/>
    </row>
    <row r="2351" customFormat="false" ht="15" hidden="false" customHeight="false" outlineLevel="0" collapsed="false">
      <c r="D2351" s="3" t="n">
        <v>17</v>
      </c>
      <c r="E2351" s="3" t="n">
        <v>8</v>
      </c>
      <c r="F2351" s="3" t="n">
        <v>2004</v>
      </c>
      <c r="G2351" s="11" t="s">
        <v>266</v>
      </c>
      <c r="H2351" s="3" t="s">
        <v>22</v>
      </c>
      <c r="I2351" s="2" t="s">
        <v>173</v>
      </c>
      <c r="J2351" s="3" t="n">
        <v>2</v>
      </c>
      <c r="K2351" s="3" t="s">
        <v>22</v>
      </c>
      <c r="L2351" s="3" t="n">
        <v>0</v>
      </c>
      <c r="M2351" s="4" t="s">
        <v>749</v>
      </c>
      <c r="N2351" s="3" t="n">
        <v>184</v>
      </c>
      <c r="O2351" s="3"/>
    </row>
    <row r="2352" customFormat="false" ht="15" hidden="false" customHeight="false" outlineLevel="0" collapsed="false">
      <c r="G2352" s="2"/>
      <c r="I2352" s="11"/>
      <c r="O2352" s="3"/>
    </row>
    <row r="2353" customFormat="false" ht="15" hidden="false" customHeight="false" outlineLevel="0" collapsed="false">
      <c r="G2353" s="11" t="s">
        <v>29</v>
      </c>
      <c r="O2353" s="3"/>
    </row>
    <row r="2354" customFormat="false" ht="15" hidden="false" customHeight="false" outlineLevel="0" collapsed="false">
      <c r="D2354" s="3" t="n">
        <v>20</v>
      </c>
      <c r="E2354" s="3" t="n">
        <v>8</v>
      </c>
      <c r="F2354" s="3" t="n">
        <v>2004</v>
      </c>
      <c r="G2354" s="2" t="s">
        <v>441</v>
      </c>
      <c r="H2354" s="3" t="s">
        <v>22</v>
      </c>
      <c r="I2354" s="11" t="s">
        <v>266</v>
      </c>
      <c r="J2354" s="3" t="n">
        <v>1</v>
      </c>
      <c r="K2354" s="3" t="s">
        <v>22</v>
      </c>
      <c r="L2354" s="3" t="n">
        <v>2</v>
      </c>
      <c r="M2354" s="4" t="s">
        <v>750</v>
      </c>
      <c r="N2354" s="3" t="n">
        <v>173</v>
      </c>
      <c r="O2354" s="3"/>
    </row>
    <row r="2355" customFormat="false" ht="15" hidden="false" customHeight="false" outlineLevel="0" collapsed="false">
      <c r="D2355" s="3" t="n">
        <v>23</v>
      </c>
      <c r="E2355" s="3" t="n">
        <v>8</v>
      </c>
      <c r="F2355" s="3" t="n">
        <v>2004</v>
      </c>
      <c r="G2355" s="2" t="s">
        <v>266</v>
      </c>
      <c r="H2355" s="3" t="s">
        <v>22</v>
      </c>
      <c r="I2355" s="11" t="s">
        <v>441</v>
      </c>
      <c r="J2355" s="3" t="n">
        <v>0</v>
      </c>
      <c r="K2355" s="3" t="s">
        <v>22</v>
      </c>
      <c r="L2355" s="3" t="n">
        <v>2</v>
      </c>
      <c r="M2355" s="4" t="s">
        <v>751</v>
      </c>
      <c r="N2355" s="3" t="n">
        <v>141</v>
      </c>
      <c r="O2355" s="3"/>
    </row>
    <row r="2356" customFormat="false" ht="15" hidden="false" customHeight="false" outlineLevel="0" collapsed="false">
      <c r="D2356" s="3" t="n">
        <v>27</v>
      </c>
      <c r="E2356" s="3" t="n">
        <v>8</v>
      </c>
      <c r="F2356" s="3" t="n">
        <v>2004</v>
      </c>
      <c r="G2356" s="11" t="s">
        <v>441</v>
      </c>
      <c r="H2356" s="3" t="s">
        <v>22</v>
      </c>
      <c r="I2356" s="2" t="s">
        <v>266</v>
      </c>
      <c r="J2356" s="3" t="n">
        <v>2</v>
      </c>
      <c r="K2356" s="3" t="s">
        <v>22</v>
      </c>
      <c r="L2356" s="3" t="n">
        <v>0</v>
      </c>
      <c r="M2356" s="4" t="s">
        <v>752</v>
      </c>
      <c r="N2356" s="3" t="n">
        <v>163</v>
      </c>
      <c r="O2356" s="3"/>
    </row>
    <row r="2357" customFormat="false" ht="15" hidden="false" customHeight="false" outlineLevel="0" collapsed="false">
      <c r="G2357" s="11"/>
      <c r="O2357" s="3"/>
    </row>
    <row r="2358" customFormat="false" ht="15" hidden="false" customHeight="false" outlineLevel="0" collapsed="false">
      <c r="D2358" s="3" t="n">
        <v>16</v>
      </c>
      <c r="E2358" s="3" t="n">
        <v>8</v>
      </c>
      <c r="F2358" s="3" t="n">
        <v>2004</v>
      </c>
      <c r="G2358" s="2" t="s">
        <v>449</v>
      </c>
      <c r="H2358" s="3" t="s">
        <v>22</v>
      </c>
      <c r="I2358" s="11" t="s">
        <v>437</v>
      </c>
      <c r="J2358" s="3" t="n">
        <v>0</v>
      </c>
      <c r="K2358" s="3" t="s">
        <v>22</v>
      </c>
      <c r="L2358" s="3" t="n">
        <v>1</v>
      </c>
      <c r="M2358" s="4" t="s">
        <v>753</v>
      </c>
      <c r="N2358" s="3" t="n">
        <v>224</v>
      </c>
      <c r="O2358" s="3"/>
    </row>
    <row r="2359" customFormat="false" ht="15" hidden="false" customHeight="false" outlineLevel="0" collapsed="false">
      <c r="D2359" s="3" t="n">
        <v>23</v>
      </c>
      <c r="E2359" s="3" t="n">
        <v>8</v>
      </c>
      <c r="F2359" s="3" t="n">
        <v>2004</v>
      </c>
      <c r="G2359" s="11" t="s">
        <v>437</v>
      </c>
      <c r="H2359" s="3" t="s">
        <v>22</v>
      </c>
      <c r="I2359" s="2" t="s">
        <v>449</v>
      </c>
      <c r="J2359" s="3" t="n">
        <v>2</v>
      </c>
      <c r="K2359" s="3" t="s">
        <v>22</v>
      </c>
      <c r="L2359" s="3" t="n">
        <v>0</v>
      </c>
      <c r="M2359" s="4" t="s">
        <v>754</v>
      </c>
      <c r="N2359" s="3" t="n">
        <v>237</v>
      </c>
      <c r="O2359" s="3"/>
    </row>
    <row r="2360" customFormat="false" ht="15" hidden="false" customHeight="false" outlineLevel="0" collapsed="false">
      <c r="G2360" s="2"/>
      <c r="O2360" s="3"/>
    </row>
    <row r="2361" customFormat="false" ht="15" hidden="false" customHeight="false" outlineLevel="0" collapsed="false">
      <c r="G2361" s="11" t="s">
        <v>479</v>
      </c>
      <c r="O2361" s="3"/>
    </row>
    <row r="2362" customFormat="false" ht="15" hidden="false" customHeight="false" outlineLevel="0" collapsed="false">
      <c r="D2362" s="3" t="n">
        <v>30</v>
      </c>
      <c r="E2362" s="3" t="n">
        <v>8</v>
      </c>
      <c r="F2362" s="3" t="n">
        <v>2004</v>
      </c>
      <c r="G2362" s="11" t="s">
        <v>449</v>
      </c>
      <c r="H2362" s="3" t="s">
        <v>22</v>
      </c>
      <c r="I2362" s="2" t="s">
        <v>266</v>
      </c>
      <c r="J2362" s="3" t="n">
        <v>1</v>
      </c>
      <c r="K2362" s="3" t="s">
        <v>22</v>
      </c>
      <c r="L2362" s="3" t="n">
        <v>0</v>
      </c>
      <c r="M2362" s="4" t="s">
        <v>755</v>
      </c>
      <c r="N2362" s="3" t="n">
        <v>140</v>
      </c>
      <c r="O2362" s="3"/>
    </row>
    <row r="2363" customFormat="false" ht="15" hidden="false" customHeight="false" outlineLevel="0" collapsed="false">
      <c r="D2363" s="3" t="n">
        <v>3</v>
      </c>
      <c r="E2363" s="3" t="n">
        <v>9</v>
      </c>
      <c r="F2363" s="3" t="n">
        <v>2004</v>
      </c>
      <c r="G2363" s="2" t="s">
        <v>266</v>
      </c>
      <c r="H2363" s="3" t="s">
        <v>22</v>
      </c>
      <c r="I2363" s="11" t="s">
        <v>449</v>
      </c>
      <c r="J2363" s="3" t="n">
        <v>0</v>
      </c>
      <c r="K2363" s="3" t="s">
        <v>22</v>
      </c>
      <c r="L2363" s="3" t="n">
        <v>1</v>
      </c>
      <c r="M2363" s="4" t="s">
        <v>756</v>
      </c>
      <c r="N2363" s="3" t="n">
        <v>181</v>
      </c>
      <c r="O2363" s="3"/>
    </row>
    <row r="2364" customFormat="false" ht="15" hidden="false" customHeight="false" outlineLevel="0" collapsed="false">
      <c r="G2364" s="2"/>
      <c r="I2364" s="2"/>
      <c r="O2364" s="3"/>
    </row>
    <row r="2365" customFormat="false" ht="15" hidden="false" customHeight="false" outlineLevel="0" collapsed="false">
      <c r="G2365" s="11" t="s">
        <v>221</v>
      </c>
      <c r="O2365" s="3"/>
    </row>
    <row r="2366" customFormat="false" ht="15" hidden="false" customHeight="false" outlineLevel="0" collapsed="false">
      <c r="D2366" s="3" t="n">
        <v>30</v>
      </c>
      <c r="E2366" s="3" t="n">
        <v>8</v>
      </c>
      <c r="F2366" s="3" t="n">
        <v>2004</v>
      </c>
      <c r="G2366" s="11" t="s">
        <v>441</v>
      </c>
      <c r="H2366" s="3" t="s">
        <v>22</v>
      </c>
      <c r="I2366" s="2" t="s">
        <v>437</v>
      </c>
      <c r="J2366" s="3" t="n">
        <v>2</v>
      </c>
      <c r="K2366" s="3" t="s">
        <v>22</v>
      </c>
      <c r="L2366" s="3" t="n">
        <v>0</v>
      </c>
      <c r="M2366" s="4" t="s">
        <v>757</v>
      </c>
      <c r="N2366" s="3" t="n">
        <v>251</v>
      </c>
      <c r="O2366" s="3"/>
    </row>
    <row r="2367" customFormat="false" ht="15" hidden="false" customHeight="false" outlineLevel="0" collapsed="false">
      <c r="D2367" s="3" t="n">
        <v>3</v>
      </c>
      <c r="E2367" s="3" t="n">
        <v>9</v>
      </c>
      <c r="F2367" s="3" t="n">
        <v>2004</v>
      </c>
      <c r="G2367" s="11" t="s">
        <v>437</v>
      </c>
      <c r="H2367" s="2" t="s">
        <v>22</v>
      </c>
      <c r="I2367" s="2" t="s">
        <v>441</v>
      </c>
      <c r="J2367" s="3" t="n">
        <v>2</v>
      </c>
      <c r="K2367" s="3" t="s">
        <v>22</v>
      </c>
      <c r="L2367" s="3" t="n">
        <v>1</v>
      </c>
      <c r="M2367" s="4" t="s">
        <v>758</v>
      </c>
      <c r="N2367" s="3" t="n">
        <v>354</v>
      </c>
      <c r="O2367" s="3"/>
    </row>
    <row r="2368" customFormat="false" ht="15" hidden="false" customHeight="false" outlineLevel="0" collapsed="false">
      <c r="D2368" s="3" t="n">
        <v>6</v>
      </c>
      <c r="E2368" s="3" t="n">
        <v>9</v>
      </c>
      <c r="F2368" s="3" t="n">
        <v>2004</v>
      </c>
      <c r="G2368" s="11" t="s">
        <v>441</v>
      </c>
      <c r="H2368" s="3" t="s">
        <v>22</v>
      </c>
      <c r="I2368" s="2" t="s">
        <v>437</v>
      </c>
      <c r="J2368" s="3" t="n">
        <v>2</v>
      </c>
      <c r="K2368" s="3" t="s">
        <v>22</v>
      </c>
      <c r="L2368" s="3" t="n">
        <v>1</v>
      </c>
      <c r="M2368" s="4" t="s">
        <v>759</v>
      </c>
      <c r="N2368" s="3" t="n">
        <v>422</v>
      </c>
      <c r="O2368" s="3"/>
    </row>
    <row r="2369" customFormat="false" ht="15" hidden="false" customHeight="false" outlineLevel="0" collapsed="false">
      <c r="O2369" s="3"/>
    </row>
    <row r="2370" customFormat="false" ht="15" hidden="false" customHeight="false" outlineLevel="0" collapsed="false">
      <c r="G2370" s="2"/>
      <c r="H2370" s="2"/>
      <c r="I2370" s="2"/>
    </row>
    <row r="2371" customFormat="false" ht="15" hidden="false" customHeight="false" outlineLevel="0" collapsed="false">
      <c r="A2371" s="13"/>
      <c r="B2371" s="14" t="s">
        <v>760</v>
      </c>
      <c r="C2371" s="15"/>
      <c r="D2371" s="15"/>
      <c r="E2371" s="15"/>
      <c r="F2371" s="15"/>
      <c r="G2371" s="14" t="s">
        <v>761</v>
      </c>
      <c r="H2371" s="25"/>
      <c r="I2371" s="25"/>
      <c r="J2371" s="15"/>
      <c r="K2371" s="15"/>
      <c r="L2371" s="15"/>
      <c r="M2371" s="17"/>
      <c r="N2371" s="15"/>
      <c r="O2371" s="17"/>
    </row>
    <row r="2372" customFormat="false" ht="15" hidden="false" customHeight="false" outlineLevel="0" collapsed="false">
      <c r="A2372" s="1" t="n">
        <v>1</v>
      </c>
      <c r="B2372" s="2" t="s">
        <v>449</v>
      </c>
      <c r="G2372" s="11" t="s">
        <v>55</v>
      </c>
      <c r="O2372" s="3"/>
    </row>
    <row r="2373" customFormat="false" ht="15" hidden="false" customHeight="false" outlineLevel="0" collapsed="false">
      <c r="A2373" s="1" t="n">
        <v>2</v>
      </c>
      <c r="B2373" s="2" t="s">
        <v>266</v>
      </c>
      <c r="D2373" s="3" t="n">
        <v>25</v>
      </c>
      <c r="E2373" s="3" t="n">
        <v>7</v>
      </c>
      <c r="F2373" s="3" t="n">
        <v>2005</v>
      </c>
      <c r="G2373" s="11" t="s">
        <v>266</v>
      </c>
      <c r="H2373" s="3" t="s">
        <v>22</v>
      </c>
      <c r="I2373" s="2" t="s">
        <v>173</v>
      </c>
      <c r="J2373" s="3" t="n">
        <v>2</v>
      </c>
      <c r="K2373" s="3" t="s">
        <v>22</v>
      </c>
      <c r="L2373" s="3" t="n">
        <v>0</v>
      </c>
      <c r="M2373" s="4" t="s">
        <v>762</v>
      </c>
      <c r="N2373" s="3" t="n">
        <v>89</v>
      </c>
      <c r="O2373" s="3"/>
    </row>
    <row r="2374" customFormat="false" ht="15" hidden="false" customHeight="false" outlineLevel="0" collapsed="false">
      <c r="A2374" s="1" t="n">
        <v>3</v>
      </c>
      <c r="B2374" s="2" t="s">
        <v>437</v>
      </c>
      <c r="D2374" s="3" t="n">
        <v>1</v>
      </c>
      <c r="E2374" s="3" t="n">
        <v>8</v>
      </c>
      <c r="F2374" s="3" t="n">
        <v>2005</v>
      </c>
      <c r="G2374" s="2" t="s">
        <v>173</v>
      </c>
      <c r="H2374" s="3" t="s">
        <v>22</v>
      </c>
      <c r="I2374" s="11" t="s">
        <v>266</v>
      </c>
      <c r="J2374" s="3" t="n">
        <v>1</v>
      </c>
      <c r="K2374" s="3" t="s">
        <v>22</v>
      </c>
      <c r="L2374" s="3" t="n">
        <v>2</v>
      </c>
      <c r="M2374" s="4" t="s">
        <v>763</v>
      </c>
      <c r="N2374" s="3" t="n">
        <v>84</v>
      </c>
      <c r="O2374" s="3"/>
    </row>
    <row r="2375" customFormat="false" ht="15" hidden="false" customHeight="false" outlineLevel="0" collapsed="false">
      <c r="A2375" s="1" t="n">
        <v>4</v>
      </c>
      <c r="B2375" s="2" t="s">
        <v>764</v>
      </c>
      <c r="G2375" s="2"/>
      <c r="O2375" s="3"/>
    </row>
    <row r="2376" customFormat="false" ht="15" hidden="false" customHeight="false" outlineLevel="0" collapsed="false">
      <c r="A2376" s="1" t="n">
        <v>5</v>
      </c>
      <c r="B2376" s="2" t="s">
        <v>441</v>
      </c>
      <c r="D2376" s="3" t="n">
        <v>29</v>
      </c>
      <c r="E2376" s="3" t="n">
        <v>7</v>
      </c>
      <c r="F2376" s="3" t="n">
        <v>2005</v>
      </c>
      <c r="G2376" s="2" t="s">
        <v>441</v>
      </c>
      <c r="H2376" s="3" t="s">
        <v>22</v>
      </c>
      <c r="I2376" s="11" t="s">
        <v>764</v>
      </c>
      <c r="J2376" s="3" t="n">
        <v>1</v>
      </c>
      <c r="K2376" s="3" t="s">
        <v>22</v>
      </c>
      <c r="L2376" s="3" t="n">
        <v>2</v>
      </c>
      <c r="M2376" s="4" t="s">
        <v>765</v>
      </c>
      <c r="N2376" s="3" t="n">
        <v>192</v>
      </c>
      <c r="O2376" s="3"/>
    </row>
    <row r="2377" customFormat="false" ht="15" hidden="false" customHeight="false" outlineLevel="0" collapsed="false">
      <c r="A2377" s="1" t="n">
        <v>6</v>
      </c>
      <c r="B2377" s="2" t="s">
        <v>173</v>
      </c>
      <c r="D2377" s="3" t="n">
        <v>1</v>
      </c>
      <c r="E2377" s="3" t="n">
        <v>8</v>
      </c>
      <c r="F2377" s="3" t="n">
        <v>2005</v>
      </c>
      <c r="G2377" s="2" t="s">
        <v>764</v>
      </c>
      <c r="H2377" s="3" t="s">
        <v>22</v>
      </c>
      <c r="I2377" s="11" t="s">
        <v>441</v>
      </c>
      <c r="J2377" s="3" t="n">
        <v>0</v>
      </c>
      <c r="K2377" s="3" t="s">
        <v>22</v>
      </c>
      <c r="L2377" s="3" t="n">
        <v>1</v>
      </c>
      <c r="M2377" s="4" t="s">
        <v>766</v>
      </c>
      <c r="N2377" s="3" t="n">
        <v>262</v>
      </c>
      <c r="O2377" s="3"/>
    </row>
    <row r="2378" customFormat="false" ht="15" hidden="false" customHeight="false" outlineLevel="0" collapsed="false">
      <c r="A2378" s="1" t="n">
        <v>7</v>
      </c>
      <c r="B2378" s="2" t="s">
        <v>506</v>
      </c>
      <c r="D2378" s="3" t="n">
        <v>5</v>
      </c>
      <c r="E2378" s="3" t="n">
        <v>8</v>
      </c>
      <c r="F2378" s="3" t="n">
        <v>2005</v>
      </c>
      <c r="G2378" s="2" t="s">
        <v>441</v>
      </c>
      <c r="H2378" s="3" t="s">
        <v>22</v>
      </c>
      <c r="I2378" s="11" t="s">
        <v>764</v>
      </c>
      <c r="J2378" s="3" t="n">
        <v>1</v>
      </c>
      <c r="K2378" s="3" t="s">
        <v>22</v>
      </c>
      <c r="L2378" s="3" t="n">
        <v>2</v>
      </c>
      <c r="M2378" s="4" t="s">
        <v>767</v>
      </c>
      <c r="N2378" s="3" t="n">
        <v>307</v>
      </c>
      <c r="O2378" s="3"/>
    </row>
    <row r="2379" customFormat="false" ht="15" hidden="false" customHeight="false" outlineLevel="0" collapsed="false">
      <c r="B2379" s="2" t="s">
        <v>448</v>
      </c>
      <c r="G2379" s="11" t="s">
        <v>768</v>
      </c>
      <c r="O2379" s="3"/>
    </row>
    <row r="2380" customFormat="false" ht="15" hidden="false" customHeight="false" outlineLevel="0" collapsed="false">
      <c r="G2380" s="2"/>
      <c r="O2380" s="3"/>
    </row>
    <row r="2381" customFormat="false" ht="15" hidden="false" customHeight="false" outlineLevel="0" collapsed="false">
      <c r="G2381" s="11" t="s">
        <v>29</v>
      </c>
      <c r="O2381" s="3"/>
    </row>
    <row r="2382" customFormat="false" ht="15" hidden="false" customHeight="false" outlineLevel="0" collapsed="false">
      <c r="D2382" s="3" t="n">
        <v>8</v>
      </c>
      <c r="E2382" s="3" t="n">
        <v>8</v>
      </c>
      <c r="F2382" s="3" t="n">
        <v>2005</v>
      </c>
      <c r="G2382" s="2" t="s">
        <v>437</v>
      </c>
      <c r="H2382" s="3" t="s">
        <v>22</v>
      </c>
      <c r="I2382" s="11" t="s">
        <v>266</v>
      </c>
      <c r="J2382" s="3" t="n">
        <v>0</v>
      </c>
      <c r="K2382" s="3" t="s">
        <v>22</v>
      </c>
      <c r="L2382" s="3" t="n">
        <v>1</v>
      </c>
      <c r="M2382" s="4" t="s">
        <v>769</v>
      </c>
      <c r="N2382" s="3" t="n">
        <v>112</v>
      </c>
      <c r="O2382" s="3"/>
    </row>
    <row r="2383" customFormat="false" ht="15" hidden="false" customHeight="false" outlineLevel="0" collapsed="false">
      <c r="D2383" s="3" t="n">
        <v>12</v>
      </c>
      <c r="E2383" s="3" t="n">
        <v>8</v>
      </c>
      <c r="F2383" s="3" t="n">
        <v>2005</v>
      </c>
      <c r="G2383" s="2" t="s">
        <v>266</v>
      </c>
      <c r="H2383" s="3" t="s">
        <v>22</v>
      </c>
      <c r="I2383" s="11" t="s">
        <v>437</v>
      </c>
      <c r="J2383" s="3" t="n">
        <v>1</v>
      </c>
      <c r="K2383" s="3" t="s">
        <v>22</v>
      </c>
      <c r="L2383" s="3" t="n">
        <v>2</v>
      </c>
      <c r="M2383" s="4" t="s">
        <v>770</v>
      </c>
      <c r="N2383" s="3" t="n">
        <v>68</v>
      </c>
      <c r="O2383" s="3"/>
    </row>
    <row r="2384" customFormat="false" ht="15" hidden="false" customHeight="false" outlineLevel="0" collapsed="false">
      <c r="D2384" s="3" t="n">
        <v>15</v>
      </c>
      <c r="E2384" s="3" t="n">
        <v>8</v>
      </c>
      <c r="F2384" s="3" t="n">
        <v>2005</v>
      </c>
      <c r="G2384" s="2" t="s">
        <v>437</v>
      </c>
      <c r="H2384" s="3" t="s">
        <v>22</v>
      </c>
      <c r="I2384" s="11" t="s">
        <v>266</v>
      </c>
      <c r="J2384" s="3" t="n">
        <v>0</v>
      </c>
      <c r="K2384" s="3" t="s">
        <v>22</v>
      </c>
      <c r="L2384" s="3" t="n">
        <v>2</v>
      </c>
      <c r="M2384" s="4" t="s">
        <v>771</v>
      </c>
      <c r="N2384" s="3" t="n">
        <v>122</v>
      </c>
      <c r="O2384" s="3"/>
    </row>
    <row r="2385" customFormat="false" ht="15" hidden="false" customHeight="false" outlineLevel="0" collapsed="false">
      <c r="G2385" s="11"/>
      <c r="O2385" s="3"/>
    </row>
    <row r="2386" customFormat="false" ht="15" hidden="false" customHeight="false" outlineLevel="0" collapsed="false">
      <c r="D2386" s="3" t="n">
        <v>8</v>
      </c>
      <c r="E2386" s="3" t="n">
        <v>8</v>
      </c>
      <c r="F2386" s="3" t="n">
        <v>2005</v>
      </c>
      <c r="G2386" s="11" t="s">
        <v>449</v>
      </c>
      <c r="H2386" s="3" t="s">
        <v>22</v>
      </c>
      <c r="I2386" s="2" t="s">
        <v>764</v>
      </c>
      <c r="J2386" s="3" t="n">
        <v>2</v>
      </c>
      <c r="K2386" s="3" t="s">
        <v>22</v>
      </c>
      <c r="L2386" s="3" t="n">
        <v>0</v>
      </c>
      <c r="M2386" s="4" t="s">
        <v>772</v>
      </c>
      <c r="N2386" s="3" t="n">
        <v>127</v>
      </c>
      <c r="O2386" s="3"/>
    </row>
    <row r="2387" customFormat="false" ht="15" hidden="false" customHeight="false" outlineLevel="0" collapsed="false">
      <c r="D2387" s="3" t="n">
        <v>14</v>
      </c>
      <c r="E2387" s="3" t="n">
        <v>8</v>
      </c>
      <c r="F2387" s="3" t="n">
        <v>2005</v>
      </c>
      <c r="G2387" s="2" t="s">
        <v>764</v>
      </c>
      <c r="H2387" s="3" t="s">
        <v>22</v>
      </c>
      <c r="I2387" s="11" t="s">
        <v>449</v>
      </c>
      <c r="J2387" s="3" t="n">
        <v>0</v>
      </c>
      <c r="K2387" s="3" t="s">
        <v>22</v>
      </c>
      <c r="L2387" s="3" t="n">
        <v>2</v>
      </c>
      <c r="M2387" s="4" t="s">
        <v>773</v>
      </c>
      <c r="N2387" s="3" t="n">
        <v>70</v>
      </c>
      <c r="O2387" s="3"/>
    </row>
    <row r="2388" customFormat="false" ht="15" hidden="false" customHeight="false" outlineLevel="0" collapsed="false">
      <c r="G2388" s="2"/>
      <c r="O2388" s="3"/>
    </row>
    <row r="2389" customFormat="false" ht="15" hidden="false" customHeight="false" outlineLevel="0" collapsed="false">
      <c r="G2389" s="11" t="s">
        <v>479</v>
      </c>
      <c r="O2389" s="3"/>
    </row>
    <row r="2390" customFormat="false" ht="15" hidden="false" customHeight="false" outlineLevel="0" collapsed="false">
      <c r="D2390" s="3" t="n">
        <v>22</v>
      </c>
      <c r="E2390" s="3" t="n">
        <v>8</v>
      </c>
      <c r="F2390" s="3" t="n">
        <v>2005</v>
      </c>
      <c r="G2390" s="11" t="s">
        <v>437</v>
      </c>
      <c r="H2390" s="3" t="s">
        <v>22</v>
      </c>
      <c r="I2390" s="2" t="s">
        <v>764</v>
      </c>
      <c r="J2390" s="3" t="n">
        <v>2</v>
      </c>
      <c r="K2390" s="3" t="s">
        <v>22</v>
      </c>
      <c r="L2390" s="3" t="n">
        <v>0</v>
      </c>
      <c r="M2390" s="4" t="s">
        <v>774</v>
      </c>
      <c r="N2390" s="3" t="n">
        <v>87</v>
      </c>
      <c r="O2390" s="3"/>
    </row>
    <row r="2391" customFormat="false" ht="15" hidden="false" customHeight="false" outlineLevel="0" collapsed="false">
      <c r="D2391" s="3" t="n">
        <v>29</v>
      </c>
      <c r="E2391" s="3" t="n">
        <v>8</v>
      </c>
      <c r="F2391" s="3" t="n">
        <v>2005</v>
      </c>
      <c r="G2391" s="11" t="s">
        <v>764</v>
      </c>
      <c r="H2391" s="3" t="s">
        <v>22</v>
      </c>
      <c r="I2391" s="2" t="s">
        <v>437</v>
      </c>
      <c r="J2391" s="3" t="n">
        <v>1</v>
      </c>
      <c r="K2391" s="3" t="s">
        <v>22</v>
      </c>
      <c r="L2391" s="3" t="n">
        <v>0</v>
      </c>
      <c r="M2391" s="4" t="s">
        <v>775</v>
      </c>
      <c r="N2391" s="3" t="n">
        <v>100</v>
      </c>
      <c r="O2391" s="3"/>
    </row>
    <row r="2392" customFormat="false" ht="15" hidden="false" customHeight="false" outlineLevel="0" collapsed="false">
      <c r="D2392" s="3" t="n">
        <v>2</v>
      </c>
      <c r="E2392" s="3" t="n">
        <v>9</v>
      </c>
      <c r="F2392" s="3" t="n">
        <v>2005</v>
      </c>
      <c r="G2392" s="11" t="s">
        <v>437</v>
      </c>
      <c r="H2392" s="3" t="s">
        <v>22</v>
      </c>
      <c r="I2392" s="2" t="s">
        <v>764</v>
      </c>
      <c r="J2392" s="3" t="n">
        <v>2</v>
      </c>
      <c r="K2392" s="3" t="s">
        <v>22</v>
      </c>
      <c r="L2392" s="3" t="n">
        <v>0</v>
      </c>
      <c r="M2392" s="4" t="s">
        <v>776</v>
      </c>
      <c r="N2392" s="3" t="n">
        <v>202</v>
      </c>
      <c r="O2392" s="3"/>
    </row>
    <row r="2393" customFormat="false" ht="15" hidden="false" customHeight="false" outlineLevel="0" collapsed="false">
      <c r="G2393" s="2"/>
      <c r="I2393" s="2"/>
      <c r="O2393" s="3"/>
    </row>
    <row r="2394" customFormat="false" ht="15" hidden="false" customHeight="false" outlineLevel="0" collapsed="false">
      <c r="G2394" s="11" t="s">
        <v>221</v>
      </c>
      <c r="O2394" s="3"/>
    </row>
    <row r="2395" customFormat="false" ht="15" hidden="false" customHeight="false" outlineLevel="0" collapsed="false">
      <c r="D2395" s="3" t="n">
        <v>22</v>
      </c>
      <c r="E2395" s="3" t="n">
        <v>8</v>
      </c>
      <c r="F2395" s="3" t="n">
        <v>2005</v>
      </c>
      <c r="G2395" s="11" t="s">
        <v>449</v>
      </c>
      <c r="H2395" s="3" t="s">
        <v>22</v>
      </c>
      <c r="I2395" s="2" t="s">
        <v>266</v>
      </c>
      <c r="J2395" s="3" t="n">
        <v>2</v>
      </c>
      <c r="K2395" s="3" t="s">
        <v>22</v>
      </c>
      <c r="L2395" s="3" t="n">
        <v>0</v>
      </c>
      <c r="M2395" s="4" t="s">
        <v>777</v>
      </c>
      <c r="N2395" s="3" t="n">
        <v>408</v>
      </c>
      <c r="O2395" s="3"/>
    </row>
    <row r="2396" customFormat="false" ht="15" hidden="false" customHeight="false" outlineLevel="0" collapsed="false">
      <c r="D2396" s="3" t="n">
        <v>27</v>
      </c>
      <c r="E2396" s="3" t="n">
        <v>8</v>
      </c>
      <c r="F2396" s="3" t="n">
        <v>2005</v>
      </c>
      <c r="G2396" s="2" t="s">
        <v>266</v>
      </c>
      <c r="H2396" s="2" t="s">
        <v>22</v>
      </c>
      <c r="I2396" s="11" t="s">
        <v>449</v>
      </c>
      <c r="J2396" s="3" t="n">
        <v>1</v>
      </c>
      <c r="K2396" s="3" t="s">
        <v>22</v>
      </c>
      <c r="L2396" s="3" t="n">
        <v>2</v>
      </c>
      <c r="M2396" s="4" t="s">
        <v>778</v>
      </c>
      <c r="N2396" s="3" t="n">
        <v>202</v>
      </c>
      <c r="O2396" s="3"/>
    </row>
    <row r="2397" customFormat="false" ht="15" hidden="false" customHeight="false" outlineLevel="0" collapsed="false">
      <c r="G2397" s="2"/>
      <c r="H2397" s="2"/>
      <c r="I2397" s="11"/>
      <c r="O2397" s="3"/>
    </row>
    <row r="2398" customFormat="false" ht="15" hidden="false" customHeight="false" outlineLevel="0" collapsed="false">
      <c r="G2398" s="2"/>
      <c r="H2398" s="2"/>
      <c r="I2398" s="2"/>
    </row>
    <row r="2399" customFormat="false" ht="15" hidden="false" customHeight="false" outlineLevel="0" collapsed="false">
      <c r="A2399" s="13"/>
      <c r="B2399" s="14" t="s">
        <v>779</v>
      </c>
      <c r="C2399" s="15"/>
      <c r="D2399" s="15"/>
      <c r="E2399" s="15"/>
      <c r="F2399" s="15"/>
      <c r="G2399" s="14" t="s">
        <v>780</v>
      </c>
      <c r="H2399" s="25"/>
      <c r="I2399" s="25"/>
      <c r="J2399" s="15"/>
      <c r="K2399" s="15"/>
      <c r="L2399" s="15"/>
      <c r="M2399" s="17"/>
      <c r="N2399" s="15"/>
      <c r="O2399" s="17"/>
    </row>
    <row r="2400" customFormat="false" ht="15" hidden="false" customHeight="false" outlineLevel="0" collapsed="false">
      <c r="A2400" s="1" t="n">
        <v>1</v>
      </c>
      <c r="B2400" s="2" t="s">
        <v>173</v>
      </c>
      <c r="G2400" s="11" t="s">
        <v>55</v>
      </c>
      <c r="O2400" s="3"/>
    </row>
    <row r="2401" customFormat="false" ht="15" hidden="false" customHeight="false" outlineLevel="0" collapsed="false">
      <c r="A2401" s="1" t="n">
        <v>2</v>
      </c>
      <c r="B2401" s="2" t="s">
        <v>506</v>
      </c>
      <c r="D2401" s="3" t="n">
        <v>21</v>
      </c>
      <c r="E2401" s="3" t="n">
        <v>7</v>
      </c>
      <c r="F2401" s="3" t="n">
        <v>2006</v>
      </c>
      <c r="G2401" s="11" t="s">
        <v>437</v>
      </c>
      <c r="H2401" s="3" t="s">
        <v>22</v>
      </c>
      <c r="I2401" s="2" t="s">
        <v>487</v>
      </c>
      <c r="J2401" s="3" t="n">
        <v>2</v>
      </c>
      <c r="K2401" s="3" t="s">
        <v>22</v>
      </c>
      <c r="L2401" s="3" t="n">
        <v>1</v>
      </c>
      <c r="M2401" s="4" t="s">
        <v>781</v>
      </c>
      <c r="N2401" s="3" t="n">
        <v>245</v>
      </c>
      <c r="O2401" s="3"/>
    </row>
    <row r="2402" customFormat="false" ht="15" hidden="false" customHeight="false" outlineLevel="0" collapsed="false">
      <c r="A2402" s="1" t="n">
        <v>3</v>
      </c>
      <c r="B2402" s="2" t="s">
        <v>437</v>
      </c>
      <c r="D2402" s="3" t="n">
        <v>24</v>
      </c>
      <c r="E2402" s="3" t="n">
        <v>7</v>
      </c>
      <c r="F2402" s="3" t="n">
        <v>2006</v>
      </c>
      <c r="G2402" s="2" t="s">
        <v>487</v>
      </c>
      <c r="H2402" s="3" t="s">
        <v>22</v>
      </c>
      <c r="I2402" s="11" t="s">
        <v>437</v>
      </c>
      <c r="J2402" s="3" t="n">
        <v>0</v>
      </c>
      <c r="K2402" s="3" t="s">
        <v>22</v>
      </c>
      <c r="L2402" s="3" t="n">
        <v>2</v>
      </c>
      <c r="M2402" s="4" t="s">
        <v>782</v>
      </c>
      <c r="N2402" s="3" t="n">
        <v>82</v>
      </c>
      <c r="O2402" s="3"/>
    </row>
    <row r="2403" customFormat="false" ht="15" hidden="false" customHeight="false" outlineLevel="0" collapsed="false">
      <c r="A2403" s="1" t="n">
        <v>4</v>
      </c>
      <c r="B2403" s="2" t="s">
        <v>266</v>
      </c>
      <c r="G2403" s="2"/>
      <c r="O2403" s="3"/>
    </row>
    <row r="2404" customFormat="false" ht="15" hidden="false" customHeight="false" outlineLevel="0" collapsed="false">
      <c r="A2404" s="1" t="n">
        <v>5</v>
      </c>
      <c r="B2404" s="2" t="s">
        <v>487</v>
      </c>
      <c r="D2404" s="3" t="n">
        <v>21</v>
      </c>
      <c r="E2404" s="3" t="n">
        <v>7</v>
      </c>
      <c r="F2404" s="3" t="n">
        <v>2006</v>
      </c>
      <c r="G2404" s="11" t="s">
        <v>266</v>
      </c>
      <c r="H2404" s="3" t="s">
        <v>22</v>
      </c>
      <c r="I2404" s="2" t="s">
        <v>441</v>
      </c>
      <c r="J2404" s="3" t="n">
        <v>2</v>
      </c>
      <c r="K2404" s="3" t="s">
        <v>22</v>
      </c>
      <c r="L2404" s="3" t="n">
        <v>0</v>
      </c>
      <c r="M2404" s="4" t="s">
        <v>783</v>
      </c>
      <c r="N2404" s="3" t="n">
        <v>142</v>
      </c>
      <c r="O2404" s="3"/>
    </row>
    <row r="2405" customFormat="false" ht="15" hidden="false" customHeight="false" outlineLevel="0" collapsed="false">
      <c r="B2405" s="2" t="s">
        <v>441</v>
      </c>
      <c r="D2405" s="3" t="n">
        <v>17</v>
      </c>
      <c r="E2405" s="3" t="n">
        <v>8</v>
      </c>
      <c r="F2405" s="3" t="n">
        <v>2006</v>
      </c>
      <c r="G2405" s="2" t="s">
        <v>441</v>
      </c>
      <c r="H2405" s="3" t="s">
        <v>22</v>
      </c>
      <c r="I2405" s="11" t="s">
        <v>266</v>
      </c>
      <c r="J2405" s="3" t="n">
        <v>0</v>
      </c>
      <c r="K2405" s="3" t="s">
        <v>22</v>
      </c>
      <c r="L2405" s="3" t="n">
        <v>2</v>
      </c>
      <c r="M2405" s="4" t="s">
        <v>784</v>
      </c>
      <c r="N2405" s="3" t="n">
        <v>85</v>
      </c>
      <c r="O2405" s="3"/>
    </row>
    <row r="2406" customFormat="false" ht="15" hidden="false" customHeight="false" outlineLevel="0" collapsed="false">
      <c r="A2406" s="1" t="n">
        <v>7</v>
      </c>
      <c r="B2406" s="2" t="s">
        <v>785</v>
      </c>
      <c r="G2406" s="11" t="s">
        <v>786</v>
      </c>
      <c r="O2406" s="3"/>
    </row>
    <row r="2407" customFormat="false" ht="15" hidden="false" customHeight="false" outlineLevel="0" collapsed="false">
      <c r="B2407" s="2" t="s">
        <v>533</v>
      </c>
      <c r="G2407" s="2"/>
      <c r="O2407" s="3"/>
    </row>
    <row r="2408" customFormat="false" ht="15" hidden="false" customHeight="false" outlineLevel="0" collapsed="false">
      <c r="A2408" s="1" t="n">
        <v>9</v>
      </c>
      <c r="B2408" s="2" t="s">
        <v>787</v>
      </c>
      <c r="G2408" s="11" t="s">
        <v>29</v>
      </c>
      <c r="O2408" s="3"/>
    </row>
    <row r="2409" customFormat="false" ht="15" hidden="false" customHeight="false" outlineLevel="0" collapsed="false">
      <c r="D2409" s="3" t="n">
        <v>4</v>
      </c>
      <c r="E2409" s="3" t="n">
        <v>8</v>
      </c>
      <c r="F2409" s="3" t="n">
        <v>2006</v>
      </c>
      <c r="G2409" s="11" t="s">
        <v>173</v>
      </c>
      <c r="H2409" s="3" t="s">
        <v>22</v>
      </c>
      <c r="I2409" s="2" t="s">
        <v>266</v>
      </c>
      <c r="J2409" s="3" t="n">
        <v>2</v>
      </c>
      <c r="K2409" s="3" t="s">
        <v>22</v>
      </c>
      <c r="L2409" s="3" t="n">
        <v>1</v>
      </c>
      <c r="M2409" s="4" t="s">
        <v>788</v>
      </c>
      <c r="N2409" s="3" t="n">
        <v>92</v>
      </c>
      <c r="O2409" s="3"/>
    </row>
    <row r="2410" customFormat="false" ht="15" hidden="false" customHeight="false" outlineLevel="0" collapsed="false">
      <c r="D2410" s="3" t="n">
        <v>7</v>
      </c>
      <c r="E2410" s="3" t="n">
        <v>8</v>
      </c>
      <c r="F2410" s="3" t="n">
        <v>2006</v>
      </c>
      <c r="G2410" s="2" t="s">
        <v>266</v>
      </c>
      <c r="H2410" s="3" t="s">
        <v>22</v>
      </c>
      <c r="I2410" s="11" t="s">
        <v>173</v>
      </c>
      <c r="J2410" s="3" t="n">
        <v>0</v>
      </c>
      <c r="K2410" s="3" t="s">
        <v>22</v>
      </c>
      <c r="L2410" s="3" t="n">
        <v>2</v>
      </c>
      <c r="M2410" s="4" t="s">
        <v>789</v>
      </c>
      <c r="N2410" s="3" t="n">
        <v>207</v>
      </c>
      <c r="O2410" s="3"/>
    </row>
    <row r="2411" customFormat="false" ht="15" hidden="false" customHeight="false" outlineLevel="0" collapsed="false">
      <c r="G2411" s="11"/>
      <c r="O2411" s="3"/>
    </row>
    <row r="2412" customFormat="false" ht="15" hidden="false" customHeight="false" outlineLevel="0" collapsed="false">
      <c r="D2412" s="3" t="n">
        <v>11</v>
      </c>
      <c r="E2412" s="3" t="n">
        <v>8</v>
      </c>
      <c r="F2412" s="3" t="n">
        <v>2006</v>
      </c>
      <c r="G2412" s="11" t="s">
        <v>506</v>
      </c>
      <c r="H2412" s="3" t="s">
        <v>22</v>
      </c>
      <c r="I2412" s="2" t="s">
        <v>437</v>
      </c>
      <c r="J2412" s="3" t="n">
        <v>2</v>
      </c>
      <c r="K2412" s="3" t="s">
        <v>22</v>
      </c>
      <c r="L2412" s="3" t="n">
        <v>0</v>
      </c>
      <c r="M2412" s="4" t="s">
        <v>790</v>
      </c>
      <c r="N2412" s="3" t="n">
        <v>250</v>
      </c>
      <c r="O2412" s="3"/>
    </row>
    <row r="2413" customFormat="false" ht="15" hidden="false" customHeight="false" outlineLevel="0" collapsed="false">
      <c r="D2413" s="3" t="n">
        <v>14</v>
      </c>
      <c r="E2413" s="3" t="n">
        <v>8</v>
      </c>
      <c r="F2413" s="3" t="n">
        <v>2006</v>
      </c>
      <c r="G2413" s="2" t="s">
        <v>437</v>
      </c>
      <c r="H2413" s="3" t="s">
        <v>22</v>
      </c>
      <c r="I2413" s="2" t="s">
        <v>403</v>
      </c>
      <c r="J2413" s="3" t="n">
        <v>0</v>
      </c>
      <c r="K2413" s="3" t="s">
        <v>22</v>
      </c>
      <c r="L2413" s="3" t="n">
        <v>2</v>
      </c>
      <c r="M2413" s="4" t="s">
        <v>791</v>
      </c>
      <c r="N2413" s="3" t="n">
        <v>156</v>
      </c>
      <c r="O2413" s="3"/>
    </row>
    <row r="2414" customFormat="false" ht="15" hidden="false" customHeight="false" outlineLevel="0" collapsed="false">
      <c r="G2414" s="2"/>
      <c r="O2414" s="3"/>
    </row>
    <row r="2415" customFormat="false" ht="15" hidden="false" customHeight="false" outlineLevel="0" collapsed="false">
      <c r="G2415" s="11" t="s">
        <v>479</v>
      </c>
      <c r="O2415" s="3"/>
    </row>
    <row r="2416" customFormat="false" ht="15" hidden="false" customHeight="false" outlineLevel="0" collapsed="false">
      <c r="D2416" s="3" t="n">
        <v>25</v>
      </c>
      <c r="E2416" s="3" t="n">
        <v>8</v>
      </c>
      <c r="F2416" s="3" t="n">
        <v>2006</v>
      </c>
      <c r="G2416" s="11" t="s">
        <v>437</v>
      </c>
      <c r="H2416" s="3" t="s">
        <v>22</v>
      </c>
      <c r="I2416" s="2" t="s">
        <v>266</v>
      </c>
      <c r="J2416" s="3" t="n">
        <v>2</v>
      </c>
      <c r="K2416" s="3" t="s">
        <v>22</v>
      </c>
      <c r="L2416" s="3" t="n">
        <v>0</v>
      </c>
      <c r="M2416" s="4" t="s">
        <v>792</v>
      </c>
      <c r="N2416" s="3" t="n">
        <v>135</v>
      </c>
      <c r="O2416" s="3"/>
    </row>
    <row r="2417" customFormat="false" ht="15" hidden="false" customHeight="false" outlineLevel="0" collapsed="false">
      <c r="D2417" s="3" t="n">
        <v>28</v>
      </c>
      <c r="E2417" s="3" t="n">
        <v>8</v>
      </c>
      <c r="F2417" s="3" t="n">
        <v>2006</v>
      </c>
      <c r="G2417" s="11" t="s">
        <v>266</v>
      </c>
      <c r="H2417" s="3" t="s">
        <v>22</v>
      </c>
      <c r="I2417" s="2" t="s">
        <v>437</v>
      </c>
      <c r="J2417" s="3" t="n">
        <v>1</v>
      </c>
      <c r="K2417" s="3" t="s">
        <v>22</v>
      </c>
      <c r="L2417" s="3" t="n">
        <v>0</v>
      </c>
      <c r="M2417" s="4" t="s">
        <v>793</v>
      </c>
      <c r="N2417" s="3" t="n">
        <v>83</v>
      </c>
      <c r="O2417" s="3"/>
    </row>
    <row r="2418" customFormat="false" ht="15" hidden="false" customHeight="false" outlineLevel="0" collapsed="false">
      <c r="D2418" s="3" t="n">
        <v>1</v>
      </c>
      <c r="E2418" s="3" t="n">
        <v>9</v>
      </c>
      <c r="F2418" s="3" t="n">
        <v>2006</v>
      </c>
      <c r="G2418" s="11" t="s">
        <v>437</v>
      </c>
      <c r="H2418" s="3" t="s">
        <v>22</v>
      </c>
      <c r="I2418" s="2" t="s">
        <v>266</v>
      </c>
      <c r="J2418" s="3" t="n">
        <v>2</v>
      </c>
      <c r="K2418" s="3" t="s">
        <v>22</v>
      </c>
      <c r="L2418" s="3" t="n">
        <v>0</v>
      </c>
      <c r="M2418" s="4" t="s">
        <v>794</v>
      </c>
      <c r="N2418" s="3" t="n">
        <v>220</v>
      </c>
      <c r="O2418" s="3"/>
    </row>
    <row r="2419" customFormat="false" ht="15" hidden="false" customHeight="false" outlineLevel="0" collapsed="false">
      <c r="G2419" s="2"/>
      <c r="I2419" s="2"/>
      <c r="O2419" s="3"/>
    </row>
    <row r="2420" customFormat="false" ht="15" hidden="false" customHeight="false" outlineLevel="0" collapsed="false">
      <c r="G2420" s="11" t="s">
        <v>221</v>
      </c>
      <c r="O2420" s="3"/>
    </row>
    <row r="2421" customFormat="false" ht="15" hidden="false" customHeight="false" outlineLevel="0" collapsed="false">
      <c r="D2421" s="3" t="n">
        <v>21</v>
      </c>
      <c r="E2421" s="3" t="n">
        <v>8</v>
      </c>
      <c r="F2421" s="3" t="n">
        <v>2006</v>
      </c>
      <c r="G2421" s="11" t="s">
        <v>173</v>
      </c>
      <c r="H2421" s="3" t="s">
        <v>22</v>
      </c>
      <c r="I2421" s="2" t="s">
        <v>506</v>
      </c>
      <c r="J2421" s="3" t="n">
        <v>1</v>
      </c>
      <c r="K2421" s="3" t="s">
        <v>22</v>
      </c>
      <c r="L2421" s="3" t="n">
        <v>0</v>
      </c>
      <c r="M2421" s="4" t="s">
        <v>795</v>
      </c>
      <c r="N2421" s="3" t="n">
        <v>422</v>
      </c>
      <c r="O2421" s="3"/>
    </row>
    <row r="2422" customFormat="false" ht="15" hidden="false" customHeight="false" outlineLevel="0" collapsed="false">
      <c r="D2422" s="3" t="n">
        <v>25</v>
      </c>
      <c r="E2422" s="3" t="n">
        <v>8</v>
      </c>
      <c r="F2422" s="3" t="n">
        <v>2006</v>
      </c>
      <c r="G2422" s="11" t="s">
        <v>506</v>
      </c>
      <c r="H2422" s="2" t="s">
        <v>22</v>
      </c>
      <c r="I2422" s="2" t="s">
        <v>173</v>
      </c>
      <c r="J2422" s="3" t="n">
        <v>1</v>
      </c>
      <c r="K2422" s="3" t="s">
        <v>22</v>
      </c>
      <c r="L2422" s="3" t="n">
        <v>0</v>
      </c>
      <c r="M2422" s="4" t="s">
        <v>793</v>
      </c>
      <c r="N2422" s="3" t="n">
        <v>355</v>
      </c>
      <c r="O2422" s="3"/>
    </row>
    <row r="2423" customFormat="false" ht="15" hidden="false" customHeight="false" outlineLevel="0" collapsed="false">
      <c r="D2423" s="3" t="n">
        <v>1</v>
      </c>
      <c r="E2423" s="3" t="n">
        <v>9</v>
      </c>
      <c r="F2423" s="3" t="n">
        <v>2006</v>
      </c>
      <c r="G2423" s="11" t="s">
        <v>173</v>
      </c>
      <c r="H2423" s="3" t="s">
        <v>22</v>
      </c>
      <c r="I2423" s="2" t="s">
        <v>506</v>
      </c>
      <c r="J2423" s="3" t="n">
        <v>2</v>
      </c>
      <c r="K2423" s="3" t="s">
        <v>22</v>
      </c>
      <c r="L2423" s="3" t="n">
        <v>0</v>
      </c>
      <c r="M2423" s="4" t="s">
        <v>796</v>
      </c>
      <c r="N2423" s="3" t="n">
        <v>423</v>
      </c>
      <c r="O2423" s="3"/>
    </row>
    <row r="2424" customFormat="false" ht="15" hidden="false" customHeight="false" outlineLevel="0" collapsed="false">
      <c r="O2424" s="3"/>
    </row>
    <row r="2425" customFormat="false" ht="15" hidden="false" customHeight="false" outlineLevel="0" collapsed="false">
      <c r="O2425" s="3"/>
    </row>
    <row r="2426" customFormat="false" ht="15" hidden="false" customHeight="false" outlineLevel="0" collapsed="false">
      <c r="A2426" s="13"/>
      <c r="B2426" s="14" t="s">
        <v>797</v>
      </c>
      <c r="C2426" s="15"/>
      <c r="D2426" s="15"/>
      <c r="E2426" s="15"/>
      <c r="F2426" s="15"/>
      <c r="G2426" s="14" t="s">
        <v>798</v>
      </c>
      <c r="H2426" s="25"/>
      <c r="I2426" s="25"/>
      <c r="J2426" s="15"/>
      <c r="K2426" s="15"/>
      <c r="L2426" s="15"/>
      <c r="M2426" s="17"/>
      <c r="N2426" s="15"/>
      <c r="O2426" s="17"/>
    </row>
    <row r="2427" customFormat="false" ht="15" hidden="false" customHeight="false" outlineLevel="0" collapsed="false">
      <c r="A2427" s="1" t="n">
        <v>1</v>
      </c>
      <c r="B2427" s="2" t="s">
        <v>173</v>
      </c>
      <c r="G2427" s="11" t="s">
        <v>29</v>
      </c>
      <c r="O2427" s="3"/>
    </row>
    <row r="2428" customFormat="false" ht="15" hidden="false" customHeight="false" outlineLevel="0" collapsed="false">
      <c r="A2428" s="1" t="n">
        <v>2</v>
      </c>
      <c r="B2428" s="2" t="s">
        <v>266</v>
      </c>
      <c r="D2428" s="3" t="n">
        <v>13</v>
      </c>
      <c r="E2428" s="3" t="n">
        <v>8</v>
      </c>
      <c r="F2428" s="3" t="n">
        <v>2007</v>
      </c>
      <c r="G2428" s="11" t="s">
        <v>173</v>
      </c>
      <c r="H2428" s="3" t="s">
        <v>22</v>
      </c>
      <c r="I2428" s="2" t="s">
        <v>506</v>
      </c>
      <c r="J2428" s="3" t="n">
        <v>1</v>
      </c>
      <c r="K2428" s="3" t="s">
        <v>22</v>
      </c>
      <c r="L2428" s="3" t="n">
        <v>0</v>
      </c>
      <c r="M2428" s="4" t="s">
        <v>617</v>
      </c>
      <c r="N2428" s="3" t="n">
        <v>212</v>
      </c>
      <c r="O2428" s="3"/>
    </row>
    <row r="2429" customFormat="false" ht="15" hidden="false" customHeight="false" outlineLevel="0" collapsed="false">
      <c r="A2429" s="1" t="n">
        <v>3</v>
      </c>
      <c r="B2429" s="2" t="s">
        <v>403</v>
      </c>
      <c r="D2429" s="3" t="n">
        <v>17</v>
      </c>
      <c r="E2429" s="3" t="n">
        <v>8</v>
      </c>
      <c r="F2429" s="3" t="n">
        <v>2007</v>
      </c>
      <c r="G2429" s="11" t="s">
        <v>506</v>
      </c>
      <c r="H2429" s="3" t="s">
        <v>22</v>
      </c>
      <c r="I2429" s="2" t="s">
        <v>173</v>
      </c>
      <c r="J2429" s="3" t="n">
        <v>1</v>
      </c>
      <c r="K2429" s="3" t="s">
        <v>22</v>
      </c>
      <c r="L2429" s="3" t="n">
        <v>0</v>
      </c>
      <c r="M2429" s="4" t="s">
        <v>799</v>
      </c>
      <c r="N2429" s="3" t="n">
        <v>245</v>
      </c>
      <c r="O2429" s="3"/>
    </row>
    <row r="2430" customFormat="false" ht="15" hidden="false" customHeight="false" outlineLevel="0" collapsed="false">
      <c r="A2430" s="1" t="n">
        <v>4</v>
      </c>
      <c r="B2430" s="2" t="s">
        <v>506</v>
      </c>
      <c r="D2430" s="3" t="n">
        <v>20</v>
      </c>
      <c r="E2430" s="3" t="n">
        <v>8</v>
      </c>
      <c r="F2430" s="3" t="n">
        <v>2007</v>
      </c>
      <c r="G2430" s="11" t="s">
        <v>173</v>
      </c>
      <c r="H2430" s="3" t="s">
        <v>22</v>
      </c>
      <c r="I2430" s="2" t="s">
        <v>506</v>
      </c>
      <c r="J2430" s="3" t="n">
        <v>2</v>
      </c>
      <c r="K2430" s="3" t="s">
        <v>22</v>
      </c>
      <c r="L2430" s="3" t="n">
        <v>0</v>
      </c>
      <c r="M2430" s="4" t="s">
        <v>800</v>
      </c>
      <c r="N2430" s="3" t="n">
        <v>161</v>
      </c>
      <c r="O2430" s="3"/>
    </row>
    <row r="2431" customFormat="false" ht="15" hidden="false" customHeight="false" outlineLevel="0" collapsed="false">
      <c r="A2431" s="1" t="n">
        <v>5</v>
      </c>
      <c r="B2431" s="2" t="s">
        <v>533</v>
      </c>
      <c r="G2431" s="11"/>
      <c r="O2431" s="3"/>
    </row>
    <row r="2432" customFormat="false" ht="15" hidden="false" customHeight="false" outlineLevel="0" collapsed="false">
      <c r="A2432" s="1" t="n">
        <v>6</v>
      </c>
      <c r="B2432" s="2" t="s">
        <v>437</v>
      </c>
      <c r="D2432" s="3" t="n">
        <v>13</v>
      </c>
      <c r="E2432" s="3" t="n">
        <v>8</v>
      </c>
      <c r="F2432" s="3" t="n">
        <v>2007</v>
      </c>
      <c r="G2432" s="2" t="s">
        <v>403</v>
      </c>
      <c r="H2432" s="3" t="s">
        <v>22</v>
      </c>
      <c r="I2432" s="11" t="s">
        <v>266</v>
      </c>
      <c r="J2432" s="3" t="n">
        <v>0</v>
      </c>
      <c r="K2432" s="3" t="s">
        <v>22</v>
      </c>
      <c r="L2432" s="3" t="n">
        <v>2</v>
      </c>
      <c r="M2432" s="4" t="s">
        <v>801</v>
      </c>
      <c r="N2432" s="3" t="n">
        <v>316</v>
      </c>
      <c r="O2432" s="3"/>
    </row>
    <row r="2433" customFormat="false" ht="15" hidden="false" customHeight="false" outlineLevel="0" collapsed="false">
      <c r="A2433" s="1" t="n">
        <v>7</v>
      </c>
      <c r="B2433" s="2" t="s">
        <v>448</v>
      </c>
      <c r="D2433" s="3" t="n">
        <v>17</v>
      </c>
      <c r="E2433" s="3" t="n">
        <v>8</v>
      </c>
      <c r="F2433" s="3" t="n">
        <v>2007</v>
      </c>
      <c r="G2433" s="11" t="s">
        <v>266</v>
      </c>
      <c r="H2433" s="3" t="s">
        <v>22</v>
      </c>
      <c r="I2433" s="2" t="s">
        <v>403</v>
      </c>
      <c r="J2433" s="3" t="n">
        <v>1</v>
      </c>
      <c r="K2433" s="3" t="s">
        <v>22</v>
      </c>
      <c r="L2433" s="3" t="n">
        <v>0</v>
      </c>
      <c r="M2433" s="4" t="s">
        <v>802</v>
      </c>
      <c r="N2433" s="3" t="n">
        <v>182</v>
      </c>
      <c r="O2433" s="3"/>
    </row>
    <row r="2434" customFormat="false" ht="15" hidden="false" customHeight="false" outlineLevel="0" collapsed="false">
      <c r="B2434" s="2" t="s">
        <v>687</v>
      </c>
      <c r="G2434" s="2"/>
      <c r="O2434" s="3"/>
    </row>
    <row r="2435" customFormat="false" ht="15" hidden="false" customHeight="false" outlineLevel="0" collapsed="false">
      <c r="A2435" s="1" t="n">
        <v>9</v>
      </c>
      <c r="B2435" s="2" t="s">
        <v>329</v>
      </c>
      <c r="G2435" s="11" t="s">
        <v>479</v>
      </c>
      <c r="O2435" s="3"/>
    </row>
    <row r="2436" customFormat="false" ht="15" hidden="false" customHeight="false" outlineLevel="0" collapsed="false">
      <c r="B2436" s="2" t="s">
        <v>487</v>
      </c>
      <c r="D2436" s="3" t="n">
        <v>24</v>
      </c>
      <c r="E2436" s="3" t="n">
        <v>8</v>
      </c>
      <c r="F2436" s="3" t="n">
        <v>2007</v>
      </c>
      <c r="G2436" s="2" t="s">
        <v>403</v>
      </c>
      <c r="H2436" s="3" t="s">
        <v>22</v>
      </c>
      <c r="I2436" s="11" t="s">
        <v>506</v>
      </c>
      <c r="J2436" s="3" t="n">
        <v>0</v>
      </c>
      <c r="K2436" s="3" t="s">
        <v>22</v>
      </c>
      <c r="L2436" s="3" t="n">
        <v>1</v>
      </c>
      <c r="M2436" s="4" t="s">
        <v>803</v>
      </c>
      <c r="N2436" s="3" t="n">
        <v>185</v>
      </c>
      <c r="O2436" s="3"/>
    </row>
    <row r="2437" customFormat="false" ht="15" hidden="false" customHeight="false" outlineLevel="0" collapsed="false">
      <c r="A2437" s="1" t="n">
        <v>11</v>
      </c>
      <c r="B2437" s="2" t="s">
        <v>118</v>
      </c>
      <c r="D2437" s="3" t="n">
        <v>27</v>
      </c>
      <c r="E2437" s="3" t="n">
        <v>8</v>
      </c>
      <c r="F2437" s="3" t="n">
        <v>2007</v>
      </c>
      <c r="G2437" s="2" t="s">
        <v>506</v>
      </c>
      <c r="H2437" s="3" t="s">
        <v>22</v>
      </c>
      <c r="I2437" s="11" t="s">
        <v>403</v>
      </c>
      <c r="J2437" s="3" t="n">
        <v>1</v>
      </c>
      <c r="K2437" s="3" t="s">
        <v>22</v>
      </c>
      <c r="L2437" s="3" t="n">
        <v>2</v>
      </c>
      <c r="M2437" s="4" t="s">
        <v>804</v>
      </c>
      <c r="N2437" s="3" t="n">
        <v>300</v>
      </c>
      <c r="O2437" s="3"/>
    </row>
    <row r="2438" customFormat="false" ht="15" hidden="false" customHeight="false" outlineLevel="0" collapsed="false">
      <c r="B2438" s="2" t="s">
        <v>785</v>
      </c>
      <c r="D2438" s="3" t="n">
        <v>1</v>
      </c>
      <c r="E2438" s="3" t="n">
        <v>9</v>
      </c>
      <c r="F2438" s="3" t="n">
        <v>2007</v>
      </c>
      <c r="G2438" s="11" t="s">
        <v>403</v>
      </c>
      <c r="H2438" s="3" t="s">
        <v>22</v>
      </c>
      <c r="I2438" s="2" t="s">
        <v>506</v>
      </c>
      <c r="J2438" s="3" t="n">
        <v>2</v>
      </c>
      <c r="K2438" s="3" t="s">
        <v>22</v>
      </c>
      <c r="L2438" s="3" t="n">
        <v>0</v>
      </c>
      <c r="M2438" s="4" t="s">
        <v>805</v>
      </c>
      <c r="N2438" s="3" t="n">
        <v>330</v>
      </c>
      <c r="O2438" s="3"/>
    </row>
    <row r="2439" customFormat="false" ht="15" hidden="false" customHeight="false" outlineLevel="0" collapsed="false">
      <c r="G2439" s="2"/>
      <c r="I2439" s="2"/>
      <c r="O2439" s="3"/>
    </row>
    <row r="2440" customFormat="false" ht="15" hidden="false" customHeight="false" outlineLevel="0" collapsed="false">
      <c r="G2440" s="11" t="s">
        <v>221</v>
      </c>
      <c r="O2440" s="3"/>
    </row>
    <row r="2441" customFormat="false" ht="15" hidden="false" customHeight="false" outlineLevel="0" collapsed="false">
      <c r="D2441" s="3" t="n">
        <v>24</v>
      </c>
      <c r="E2441" s="3" t="n">
        <v>8</v>
      </c>
      <c r="F2441" s="3" t="n">
        <v>2007</v>
      </c>
      <c r="G2441" s="11" t="s">
        <v>173</v>
      </c>
      <c r="H2441" s="3" t="s">
        <v>22</v>
      </c>
      <c r="I2441" s="2" t="s">
        <v>266</v>
      </c>
      <c r="J2441" s="3" t="n">
        <v>1</v>
      </c>
      <c r="K2441" s="3" t="s">
        <v>22</v>
      </c>
      <c r="L2441" s="3" t="n">
        <v>0</v>
      </c>
      <c r="M2441" s="4" t="s">
        <v>806</v>
      </c>
      <c r="N2441" s="3" t="n">
        <v>342</v>
      </c>
      <c r="O2441" s="3"/>
    </row>
    <row r="2442" customFormat="false" ht="15" hidden="false" customHeight="false" outlineLevel="0" collapsed="false">
      <c r="D2442" s="3" t="n">
        <v>27</v>
      </c>
      <c r="E2442" s="3" t="n">
        <v>8</v>
      </c>
      <c r="F2442" s="3" t="n">
        <v>2007</v>
      </c>
      <c r="G2442" s="2" t="s">
        <v>266</v>
      </c>
      <c r="H2442" s="2" t="s">
        <v>22</v>
      </c>
      <c r="I2442" s="11" t="s">
        <v>173</v>
      </c>
      <c r="J2442" s="3" t="n">
        <v>0</v>
      </c>
      <c r="K2442" s="3" t="s">
        <v>22</v>
      </c>
      <c r="L2442" s="3" t="n">
        <v>1</v>
      </c>
      <c r="M2442" s="4" t="s">
        <v>807</v>
      </c>
      <c r="N2442" s="3" t="n">
        <v>239</v>
      </c>
      <c r="O2442" s="3"/>
    </row>
    <row r="2443" customFormat="false" ht="15" hidden="false" customHeight="false" outlineLevel="0" collapsed="false">
      <c r="G2443" s="2"/>
      <c r="H2443" s="2"/>
      <c r="I2443" s="11"/>
      <c r="O2443" s="3"/>
    </row>
    <row r="2444" customFormat="false" ht="15" hidden="false" customHeight="false" outlineLevel="0" collapsed="false">
      <c r="G2444" s="2"/>
      <c r="H2444" s="2"/>
      <c r="I2444" s="11"/>
      <c r="O2444" s="3"/>
    </row>
    <row r="2445" customFormat="false" ht="15" hidden="false" customHeight="false" outlineLevel="0" collapsed="false">
      <c r="A2445" s="13"/>
      <c r="B2445" s="14" t="s">
        <v>808</v>
      </c>
      <c r="C2445" s="15"/>
      <c r="D2445" s="15"/>
      <c r="E2445" s="15"/>
      <c r="F2445" s="15"/>
      <c r="G2445" s="14" t="s">
        <v>809</v>
      </c>
      <c r="H2445" s="25"/>
      <c r="I2445" s="25"/>
      <c r="J2445" s="15"/>
      <c r="K2445" s="15"/>
      <c r="L2445" s="15"/>
      <c r="M2445" s="17"/>
      <c r="N2445" s="15"/>
      <c r="O2445" s="17"/>
    </row>
    <row r="2446" customFormat="false" ht="15" hidden="false" customHeight="false" outlineLevel="0" collapsed="false">
      <c r="A2446" s="1" t="n">
        <v>1</v>
      </c>
      <c r="B2446" s="2" t="s">
        <v>810</v>
      </c>
      <c r="G2446" s="11" t="s">
        <v>29</v>
      </c>
      <c r="O2446" s="3"/>
    </row>
    <row r="2447" customFormat="false" ht="15" hidden="false" customHeight="false" outlineLevel="0" collapsed="false">
      <c r="A2447" s="1" t="n">
        <v>2</v>
      </c>
      <c r="B2447" s="2" t="s">
        <v>266</v>
      </c>
      <c r="D2447" s="3" t="n">
        <v>29</v>
      </c>
      <c r="E2447" s="3" t="n">
        <v>8</v>
      </c>
      <c r="F2447" s="3" t="n">
        <v>2008</v>
      </c>
      <c r="G2447" s="11" t="s">
        <v>329</v>
      </c>
      <c r="H2447" s="3" t="s">
        <v>22</v>
      </c>
      <c r="I2447" s="2" t="s">
        <v>810</v>
      </c>
      <c r="J2447" s="3" t="n">
        <v>1</v>
      </c>
      <c r="K2447" s="3" t="s">
        <v>22</v>
      </c>
      <c r="L2447" s="3" t="n">
        <v>0</v>
      </c>
      <c r="M2447" s="4" t="s">
        <v>811</v>
      </c>
      <c r="N2447" s="3" t="n">
        <v>172</v>
      </c>
      <c r="O2447" s="3"/>
    </row>
    <row r="2448" customFormat="false" ht="15" hidden="false" customHeight="false" outlineLevel="0" collapsed="false">
      <c r="A2448" s="1" t="n">
        <v>3</v>
      </c>
      <c r="B2448" s="2" t="s">
        <v>329</v>
      </c>
      <c r="D2448" s="3" t="n">
        <v>1</v>
      </c>
      <c r="E2448" s="3" t="n">
        <v>9</v>
      </c>
      <c r="F2448" s="3" t="n">
        <v>2008</v>
      </c>
      <c r="G2448" s="11" t="s">
        <v>810</v>
      </c>
      <c r="H2448" s="3" t="s">
        <v>22</v>
      </c>
      <c r="I2448" s="2" t="s">
        <v>329</v>
      </c>
      <c r="J2448" s="3" t="n">
        <v>1</v>
      </c>
      <c r="K2448" s="3" t="s">
        <v>22</v>
      </c>
      <c r="L2448" s="3" t="n">
        <v>0</v>
      </c>
      <c r="M2448" s="4" t="s">
        <v>578</v>
      </c>
      <c r="N2448" s="3" t="n">
        <v>127</v>
      </c>
      <c r="O2448" s="3"/>
    </row>
    <row r="2449" customFormat="false" ht="15" hidden="false" customHeight="false" outlineLevel="0" collapsed="false">
      <c r="A2449" s="1" t="n">
        <v>4</v>
      </c>
      <c r="B2449" s="2" t="s">
        <v>173</v>
      </c>
      <c r="D2449" s="3" t="n">
        <v>5</v>
      </c>
      <c r="E2449" s="3" t="n">
        <v>8</v>
      </c>
      <c r="F2449" s="3" t="n">
        <v>2008</v>
      </c>
      <c r="G2449" s="2" t="s">
        <v>329</v>
      </c>
      <c r="H2449" s="3" t="s">
        <v>22</v>
      </c>
      <c r="I2449" s="11" t="s">
        <v>810</v>
      </c>
      <c r="J2449" s="3" t="n">
        <v>1</v>
      </c>
      <c r="K2449" s="3" t="s">
        <v>22</v>
      </c>
      <c r="L2449" s="3" t="n">
        <v>2</v>
      </c>
      <c r="M2449" s="4" t="s">
        <v>812</v>
      </c>
      <c r="N2449" s="3" t="n">
        <v>230</v>
      </c>
      <c r="O2449" s="3"/>
    </row>
    <row r="2450" customFormat="false" ht="15" hidden="false" customHeight="false" outlineLevel="0" collapsed="false">
      <c r="A2450" s="1" t="n">
        <v>5</v>
      </c>
      <c r="B2450" s="2" t="s">
        <v>118</v>
      </c>
      <c r="G2450" s="11"/>
      <c r="O2450" s="3"/>
    </row>
    <row r="2451" customFormat="false" ht="15" hidden="false" customHeight="false" outlineLevel="0" collapsed="false">
      <c r="A2451" s="1" t="n">
        <v>6</v>
      </c>
      <c r="B2451" s="2" t="s">
        <v>506</v>
      </c>
      <c r="D2451" s="3" t="n">
        <v>29</v>
      </c>
      <c r="E2451" s="3" t="n">
        <v>8</v>
      </c>
      <c r="F2451" s="3" t="n">
        <v>2008</v>
      </c>
      <c r="G2451" s="11" t="s">
        <v>266</v>
      </c>
      <c r="H2451" s="3" t="s">
        <v>22</v>
      </c>
      <c r="I2451" s="2" t="s">
        <v>173</v>
      </c>
      <c r="J2451" s="3" t="n">
        <v>1</v>
      </c>
      <c r="K2451" s="3" t="s">
        <v>22</v>
      </c>
      <c r="L2451" s="3" t="n">
        <v>0</v>
      </c>
      <c r="M2451" s="4" t="s">
        <v>813</v>
      </c>
      <c r="N2451" s="3" t="n">
        <v>150</v>
      </c>
      <c r="O2451" s="3"/>
    </row>
    <row r="2452" customFormat="false" ht="15" hidden="false" customHeight="false" outlineLevel="0" collapsed="false">
      <c r="A2452" s="1" t="n">
        <v>7</v>
      </c>
      <c r="B2452" s="2" t="s">
        <v>540</v>
      </c>
      <c r="D2452" s="3" t="n">
        <v>1</v>
      </c>
      <c r="E2452" s="3" t="n">
        <v>9</v>
      </c>
      <c r="F2452" s="3" t="n">
        <v>2008</v>
      </c>
      <c r="G2452" s="2" t="s">
        <v>173</v>
      </c>
      <c r="H2452" s="3" t="s">
        <v>22</v>
      </c>
      <c r="I2452" s="11" t="s">
        <v>266</v>
      </c>
      <c r="J2452" s="3" t="n">
        <v>0</v>
      </c>
      <c r="K2452" s="3" t="s">
        <v>22</v>
      </c>
      <c r="L2452" s="3" t="n">
        <v>1</v>
      </c>
      <c r="M2452" s="4" t="s">
        <v>814</v>
      </c>
      <c r="N2452" s="3" t="n">
        <v>124</v>
      </c>
      <c r="O2452" s="3"/>
    </row>
    <row r="2453" customFormat="false" ht="15" hidden="false" customHeight="false" outlineLevel="0" collapsed="false">
      <c r="B2453" s="2" t="s">
        <v>448</v>
      </c>
      <c r="G2453" s="2"/>
      <c r="O2453" s="3"/>
    </row>
    <row r="2454" customFormat="false" ht="15" hidden="false" customHeight="false" outlineLevel="0" collapsed="false">
      <c r="A2454" s="1" t="n">
        <v>9</v>
      </c>
      <c r="B2454" s="2" t="s">
        <v>528</v>
      </c>
      <c r="G2454" s="11" t="s">
        <v>479</v>
      </c>
      <c r="O2454" s="3"/>
    </row>
    <row r="2455" customFormat="false" ht="15" hidden="false" customHeight="false" outlineLevel="0" collapsed="false">
      <c r="B2455" s="2" t="s">
        <v>396</v>
      </c>
      <c r="D2455" s="3" t="n">
        <v>8</v>
      </c>
      <c r="E2455" s="3" t="n">
        <v>9</v>
      </c>
      <c r="F2455" s="3" t="n">
        <v>2008</v>
      </c>
      <c r="G2455" s="11" t="s">
        <v>329</v>
      </c>
      <c r="H2455" s="3" t="s">
        <v>22</v>
      </c>
      <c r="I2455" s="2" t="s">
        <v>173</v>
      </c>
      <c r="J2455" s="3" t="n">
        <v>2</v>
      </c>
      <c r="K2455" s="3" t="s">
        <v>22</v>
      </c>
      <c r="L2455" s="3" t="n">
        <v>1</v>
      </c>
      <c r="M2455" s="4" t="s">
        <v>815</v>
      </c>
      <c r="N2455" s="3" t="n">
        <v>200</v>
      </c>
      <c r="O2455" s="3"/>
    </row>
    <row r="2456" customFormat="false" ht="15" hidden="false" customHeight="false" outlineLevel="0" collapsed="false">
      <c r="A2456" s="1" t="n">
        <v>11</v>
      </c>
      <c r="B2456" s="2" t="s">
        <v>437</v>
      </c>
      <c r="D2456" s="3" t="n">
        <v>12</v>
      </c>
      <c r="E2456" s="3" t="n">
        <v>9</v>
      </c>
      <c r="F2456" s="3" t="n">
        <v>2008</v>
      </c>
      <c r="G2456" s="2" t="s">
        <v>173</v>
      </c>
      <c r="H2456" s="3" t="s">
        <v>22</v>
      </c>
      <c r="I2456" s="11" t="s">
        <v>329</v>
      </c>
      <c r="J2456" s="3" t="n">
        <v>0</v>
      </c>
      <c r="K2456" s="3" t="s">
        <v>22</v>
      </c>
      <c r="L2456" s="3" t="n">
        <v>2</v>
      </c>
      <c r="M2456" s="4" t="s">
        <v>816</v>
      </c>
      <c r="N2456" s="3" t="n">
        <v>223</v>
      </c>
      <c r="O2456" s="3"/>
    </row>
    <row r="2457" customFormat="false" ht="15" hidden="false" customHeight="false" outlineLevel="0" collapsed="false">
      <c r="B2457" s="2" t="s">
        <v>449</v>
      </c>
      <c r="G2457" s="2"/>
      <c r="I2457" s="2"/>
      <c r="O2457" s="3"/>
    </row>
    <row r="2458" customFormat="false" ht="15" hidden="false" customHeight="false" outlineLevel="0" collapsed="false">
      <c r="A2458" s="1" t="n">
        <v>13</v>
      </c>
      <c r="B2458" s="2" t="s">
        <v>785</v>
      </c>
      <c r="G2458" s="11" t="s">
        <v>221</v>
      </c>
      <c r="O2458" s="3"/>
    </row>
    <row r="2459" customFormat="false" ht="15" hidden="false" customHeight="false" outlineLevel="0" collapsed="false">
      <c r="B2459" s="2" t="s">
        <v>403</v>
      </c>
      <c r="D2459" s="3" t="n">
        <v>8</v>
      </c>
      <c r="E2459" s="3" t="n">
        <v>9</v>
      </c>
      <c r="F2459" s="3" t="n">
        <v>2008</v>
      </c>
      <c r="G2459" s="2" t="s">
        <v>266</v>
      </c>
      <c r="H2459" s="3" t="s">
        <v>22</v>
      </c>
      <c r="I2459" s="11" t="s">
        <v>810</v>
      </c>
      <c r="J2459" s="3" t="n">
        <v>1</v>
      </c>
      <c r="K2459" s="3" t="s">
        <v>22</v>
      </c>
      <c r="L2459" s="3" t="n">
        <v>2</v>
      </c>
      <c r="M2459" s="4" t="s">
        <v>817</v>
      </c>
      <c r="N2459" s="3" t="n">
        <v>145</v>
      </c>
      <c r="O2459" s="3"/>
    </row>
    <row r="2460" customFormat="false" ht="15" hidden="false" customHeight="false" outlineLevel="0" collapsed="false">
      <c r="D2460" s="3" t="n">
        <v>12</v>
      </c>
      <c r="E2460" s="3" t="n">
        <v>9</v>
      </c>
      <c r="F2460" s="3" t="n">
        <v>2008</v>
      </c>
      <c r="G2460" s="11" t="s">
        <v>810</v>
      </c>
      <c r="H2460" s="2" t="s">
        <v>22</v>
      </c>
      <c r="I2460" s="2" t="s">
        <v>266</v>
      </c>
      <c r="J2460" s="3" t="n">
        <v>2</v>
      </c>
      <c r="K2460" s="3" t="s">
        <v>22</v>
      </c>
      <c r="L2460" s="3" t="n">
        <v>0</v>
      </c>
      <c r="M2460" s="4" t="s">
        <v>818</v>
      </c>
      <c r="N2460" s="3" t="n">
        <v>751</v>
      </c>
      <c r="O2460" s="3"/>
    </row>
    <row r="2461" customFormat="false" ht="15" hidden="false" customHeight="false" outlineLevel="0" collapsed="false">
      <c r="O2461" s="3"/>
    </row>
    <row r="2462" customFormat="false" ht="15" hidden="false" customHeight="false" outlineLevel="0" collapsed="false">
      <c r="G2462" s="2"/>
      <c r="H2462" s="2"/>
      <c r="I2462" s="2"/>
    </row>
    <row r="2463" customFormat="false" ht="15" hidden="false" customHeight="false" outlineLevel="0" collapsed="false">
      <c r="A2463" s="13"/>
      <c r="B2463" s="14" t="s">
        <v>819</v>
      </c>
      <c r="C2463" s="15"/>
      <c r="D2463" s="15"/>
      <c r="E2463" s="15"/>
      <c r="F2463" s="15"/>
      <c r="G2463" s="14" t="s">
        <v>820</v>
      </c>
      <c r="H2463" s="25"/>
      <c r="I2463" s="25"/>
      <c r="J2463" s="15"/>
      <c r="K2463" s="15"/>
      <c r="L2463" s="15"/>
      <c r="M2463" s="17"/>
      <c r="N2463" s="15"/>
      <c r="O2463" s="17"/>
    </row>
    <row r="2464" customFormat="false" ht="15" hidden="false" customHeight="false" outlineLevel="0" collapsed="false">
      <c r="A2464" s="1" t="n">
        <v>1</v>
      </c>
      <c r="B2464" s="2" t="s">
        <v>329</v>
      </c>
      <c r="G2464" s="11" t="s">
        <v>29</v>
      </c>
      <c r="O2464" s="3"/>
    </row>
    <row r="2465" customFormat="false" ht="15" hidden="false" customHeight="false" outlineLevel="0" collapsed="false">
      <c r="A2465" s="1" t="n">
        <v>2</v>
      </c>
      <c r="B2465" s="2" t="s">
        <v>506</v>
      </c>
      <c r="D2465" s="3" t="n">
        <v>24</v>
      </c>
      <c r="E2465" s="3" t="n">
        <v>8</v>
      </c>
      <c r="F2465" s="3" t="n">
        <v>2009</v>
      </c>
      <c r="G2465" s="11" t="s">
        <v>329</v>
      </c>
      <c r="H2465" s="3" t="s">
        <v>22</v>
      </c>
      <c r="I2465" s="2" t="s">
        <v>118</v>
      </c>
      <c r="J2465" s="3" t="n">
        <v>2</v>
      </c>
      <c r="K2465" s="3" t="s">
        <v>22</v>
      </c>
      <c r="L2465" s="3" t="n">
        <v>0</v>
      </c>
      <c r="M2465" s="4" t="s">
        <v>821</v>
      </c>
      <c r="N2465" s="3" t="n">
        <v>350</v>
      </c>
      <c r="O2465" s="3"/>
    </row>
    <row r="2466" customFormat="false" ht="15" hidden="false" customHeight="false" outlineLevel="0" collapsed="false">
      <c r="A2466" s="1" t="n">
        <v>3</v>
      </c>
      <c r="B2466" s="2" t="s">
        <v>540</v>
      </c>
      <c r="D2466" s="3" t="n">
        <v>28</v>
      </c>
      <c r="E2466" s="3" t="n">
        <v>8</v>
      </c>
      <c r="F2466" s="3" t="n">
        <v>2009</v>
      </c>
      <c r="G2466" s="2" t="s">
        <v>118</v>
      </c>
      <c r="H2466" s="3" t="s">
        <v>22</v>
      </c>
      <c r="I2466" s="11" t="s">
        <v>329</v>
      </c>
      <c r="J2466" s="3" t="n">
        <v>0</v>
      </c>
      <c r="K2466" s="3" t="s">
        <v>22</v>
      </c>
      <c r="L2466" s="3" t="n">
        <v>2</v>
      </c>
      <c r="M2466" s="4" t="s">
        <v>822</v>
      </c>
      <c r="N2466" s="3" t="n">
        <v>150</v>
      </c>
      <c r="O2466" s="3"/>
    </row>
    <row r="2467" customFormat="false" ht="15" hidden="false" customHeight="false" outlineLevel="0" collapsed="false">
      <c r="A2467" s="1" t="n">
        <v>4</v>
      </c>
      <c r="B2467" s="2" t="s">
        <v>118</v>
      </c>
      <c r="G2467" s="11"/>
      <c r="O2467" s="3"/>
    </row>
    <row r="2468" customFormat="false" ht="15" hidden="false" customHeight="false" outlineLevel="0" collapsed="false">
      <c r="A2468" s="1" t="n">
        <v>5</v>
      </c>
      <c r="B2468" s="2" t="s">
        <v>266</v>
      </c>
      <c r="D2468" s="3" t="n">
        <v>24</v>
      </c>
      <c r="E2468" s="3" t="n">
        <v>8</v>
      </c>
      <c r="F2468" s="3" t="n">
        <v>2009</v>
      </c>
      <c r="G2468" s="2" t="s">
        <v>540</v>
      </c>
      <c r="H2468" s="3" t="s">
        <v>22</v>
      </c>
      <c r="I2468" s="11" t="s">
        <v>506</v>
      </c>
      <c r="J2468" s="3" t="n">
        <v>0</v>
      </c>
      <c r="K2468" s="3" t="s">
        <v>22</v>
      </c>
      <c r="L2468" s="3" t="n">
        <v>1</v>
      </c>
      <c r="M2468" s="4" t="s">
        <v>823</v>
      </c>
      <c r="N2468" s="3" t="n">
        <v>245</v>
      </c>
      <c r="O2468" s="3"/>
    </row>
    <row r="2469" customFormat="false" ht="15" hidden="false" customHeight="false" outlineLevel="0" collapsed="false">
      <c r="A2469" s="1" t="n">
        <v>6</v>
      </c>
      <c r="B2469" s="2" t="s">
        <v>448</v>
      </c>
      <c r="D2469" s="3" t="n">
        <v>28</v>
      </c>
      <c r="E2469" s="3" t="n">
        <v>8</v>
      </c>
      <c r="F2469" s="3" t="n">
        <v>2009</v>
      </c>
      <c r="G2469" s="11" t="s">
        <v>506</v>
      </c>
      <c r="H2469" s="3" t="s">
        <v>22</v>
      </c>
      <c r="I2469" s="2" t="s">
        <v>540</v>
      </c>
      <c r="J2469" s="3" t="n">
        <v>1</v>
      </c>
      <c r="K2469" s="3" t="s">
        <v>22</v>
      </c>
      <c r="L2469" s="3" t="n">
        <v>0</v>
      </c>
      <c r="M2469" s="4" t="s">
        <v>824</v>
      </c>
      <c r="N2469" s="3" t="n">
        <v>250</v>
      </c>
      <c r="O2469" s="3"/>
    </row>
    <row r="2470" customFormat="false" ht="15" hidden="false" customHeight="false" outlineLevel="0" collapsed="false">
      <c r="A2470" s="1" t="n">
        <v>7</v>
      </c>
      <c r="B2470" s="2" t="s">
        <v>528</v>
      </c>
      <c r="G2470" s="2"/>
      <c r="O2470" s="3"/>
    </row>
    <row r="2471" customFormat="false" ht="15" hidden="false" customHeight="false" outlineLevel="0" collapsed="false">
      <c r="B2471" s="2" t="s">
        <v>396</v>
      </c>
      <c r="G2471" s="11" t="s">
        <v>479</v>
      </c>
      <c r="O2471" s="3"/>
    </row>
    <row r="2472" customFormat="false" ht="15" hidden="false" customHeight="false" outlineLevel="0" collapsed="false">
      <c r="A2472" s="1" t="n">
        <v>9</v>
      </c>
      <c r="B2472" s="2" t="s">
        <v>437</v>
      </c>
      <c r="D2472" s="3" t="n">
        <v>4</v>
      </c>
      <c r="E2472" s="3" t="n">
        <v>9</v>
      </c>
      <c r="F2472" s="3" t="n">
        <v>2009</v>
      </c>
      <c r="G2472" s="2" t="s">
        <v>540</v>
      </c>
      <c r="H2472" s="3" t="s">
        <v>22</v>
      </c>
      <c r="I2472" s="11" t="s">
        <v>118</v>
      </c>
      <c r="J2472" s="3" t="n">
        <v>0</v>
      </c>
      <c r="K2472" s="3" t="s">
        <v>22</v>
      </c>
      <c r="L2472" s="3" t="n">
        <v>2</v>
      </c>
      <c r="M2472" s="4" t="s">
        <v>825</v>
      </c>
      <c r="N2472" s="3" t="n">
        <v>153</v>
      </c>
      <c r="O2472" s="3"/>
    </row>
    <row r="2473" customFormat="false" ht="15" hidden="false" customHeight="false" outlineLevel="0" collapsed="false">
      <c r="B2473" s="2" t="s">
        <v>237</v>
      </c>
      <c r="D2473" s="3" t="n">
        <v>7</v>
      </c>
      <c r="E2473" s="3" t="n">
        <v>9</v>
      </c>
      <c r="F2473" s="3" t="n">
        <v>2009</v>
      </c>
      <c r="G2473" s="2" t="s">
        <v>118</v>
      </c>
      <c r="H2473" s="3" t="s">
        <v>22</v>
      </c>
      <c r="I2473" s="11" t="s">
        <v>540</v>
      </c>
      <c r="J2473" s="3" t="n">
        <v>1</v>
      </c>
      <c r="K2473" s="3" t="s">
        <v>22</v>
      </c>
      <c r="L2473" s="3" t="n">
        <v>2</v>
      </c>
      <c r="M2473" s="4" t="s">
        <v>826</v>
      </c>
      <c r="N2473" s="3" t="n">
        <v>404</v>
      </c>
      <c r="O2473" s="3"/>
    </row>
    <row r="2474" customFormat="false" ht="15" hidden="false" customHeight="false" outlineLevel="0" collapsed="false">
      <c r="A2474" s="1" t="n">
        <v>11</v>
      </c>
      <c r="B2474" s="2" t="s">
        <v>441</v>
      </c>
      <c r="D2474" s="3" t="n">
        <v>11</v>
      </c>
      <c r="E2474" s="3" t="n">
        <v>9</v>
      </c>
      <c r="F2474" s="3" t="n">
        <v>2009</v>
      </c>
      <c r="G2474" s="11" t="s">
        <v>540</v>
      </c>
      <c r="H2474" s="3" t="s">
        <v>22</v>
      </c>
      <c r="I2474" s="2" t="s">
        <v>118</v>
      </c>
      <c r="J2474" s="3" t="n">
        <v>2</v>
      </c>
      <c r="K2474" s="3" t="s">
        <v>22</v>
      </c>
      <c r="L2474" s="3" t="n">
        <v>0</v>
      </c>
      <c r="M2474" s="4" t="s">
        <v>827</v>
      </c>
      <c r="N2474" s="3" t="n">
        <v>303</v>
      </c>
      <c r="O2474" s="3"/>
    </row>
    <row r="2475" customFormat="false" ht="15" hidden="false" customHeight="false" outlineLevel="0" collapsed="false">
      <c r="B2475" s="2" t="s">
        <v>449</v>
      </c>
      <c r="G2475" s="2"/>
      <c r="I2475" s="2"/>
      <c r="O2475" s="3"/>
    </row>
    <row r="2476" customFormat="false" ht="15" hidden="false" customHeight="false" outlineLevel="0" collapsed="false">
      <c r="A2476" s="1" t="n">
        <v>13</v>
      </c>
      <c r="B2476" s="2" t="s">
        <v>403</v>
      </c>
      <c r="G2476" s="11" t="s">
        <v>221</v>
      </c>
      <c r="O2476" s="3"/>
    </row>
    <row r="2477" customFormat="false" ht="15" hidden="false" customHeight="false" outlineLevel="0" collapsed="false">
      <c r="D2477" s="3" t="n">
        <v>4</v>
      </c>
      <c r="E2477" s="3" t="n">
        <v>9</v>
      </c>
      <c r="F2477" s="3" t="n">
        <v>2009</v>
      </c>
      <c r="G2477" s="11" t="s">
        <v>329</v>
      </c>
      <c r="H2477" s="3" t="s">
        <v>22</v>
      </c>
      <c r="I2477" s="2" t="s">
        <v>506</v>
      </c>
      <c r="J2477" s="3" t="n">
        <v>2</v>
      </c>
      <c r="K2477" s="3" t="s">
        <v>22</v>
      </c>
      <c r="L2477" s="3" t="n">
        <v>1</v>
      </c>
      <c r="M2477" s="4" t="s">
        <v>828</v>
      </c>
      <c r="N2477" s="3" t="n">
        <v>462</v>
      </c>
      <c r="O2477" s="3"/>
    </row>
    <row r="2478" customFormat="false" ht="15" hidden="false" customHeight="false" outlineLevel="0" collapsed="false">
      <c r="D2478" s="3" t="n">
        <v>7</v>
      </c>
      <c r="E2478" s="3" t="n">
        <v>9</v>
      </c>
      <c r="F2478" s="3" t="n">
        <v>2009</v>
      </c>
      <c r="G2478" s="2" t="s">
        <v>506</v>
      </c>
      <c r="H2478" s="2" t="s">
        <v>22</v>
      </c>
      <c r="I2478" s="11" t="s">
        <v>329</v>
      </c>
      <c r="J2478" s="3" t="n">
        <v>0</v>
      </c>
      <c r="K2478" s="3" t="s">
        <v>22</v>
      </c>
      <c r="L2478" s="3" t="n">
        <v>1</v>
      </c>
      <c r="M2478" s="4" t="s">
        <v>829</v>
      </c>
      <c r="N2478" s="3" t="n">
        <v>652</v>
      </c>
      <c r="O2478" s="3"/>
    </row>
    <row r="2479" customFormat="false" ht="15" hidden="false" customHeight="false" outlineLevel="0" collapsed="false">
      <c r="O2479" s="3"/>
    </row>
    <row r="2480" customFormat="false" ht="15" hidden="false" customHeight="false" outlineLevel="0" collapsed="false">
      <c r="G2480" s="2"/>
      <c r="H2480" s="2"/>
      <c r="I2480" s="2"/>
    </row>
    <row r="2481" customFormat="false" ht="15" hidden="false" customHeight="false" outlineLevel="0" collapsed="false">
      <c r="A2481" s="13"/>
      <c r="B2481" s="14" t="s">
        <v>830</v>
      </c>
      <c r="C2481" s="15"/>
      <c r="D2481" s="15"/>
      <c r="E2481" s="15"/>
      <c r="F2481" s="15"/>
      <c r="G2481" s="14" t="s">
        <v>831</v>
      </c>
      <c r="H2481" s="25"/>
      <c r="I2481" s="25"/>
      <c r="J2481" s="15"/>
      <c r="K2481" s="15"/>
      <c r="L2481" s="15"/>
      <c r="M2481" s="17"/>
      <c r="N2481" s="15"/>
      <c r="O2481" s="17"/>
    </row>
    <row r="2482" customFormat="false" ht="15" hidden="false" customHeight="false" outlineLevel="0" collapsed="false">
      <c r="A2482" s="1" t="n">
        <v>1</v>
      </c>
      <c r="B2482" s="2" t="s">
        <v>540</v>
      </c>
      <c r="G2482" s="11" t="s">
        <v>29</v>
      </c>
      <c r="O2482" s="3"/>
    </row>
    <row r="2483" customFormat="false" ht="15" hidden="false" customHeight="false" outlineLevel="0" collapsed="false">
      <c r="A2483" s="1" t="n">
        <v>2</v>
      </c>
      <c r="B2483" s="2" t="s">
        <v>329</v>
      </c>
      <c r="D2483" s="3" t="n">
        <v>20</v>
      </c>
      <c r="E2483" s="3" t="n">
        <v>8</v>
      </c>
      <c r="F2483" s="3" t="n">
        <v>2010</v>
      </c>
      <c r="G2483" s="11" t="s">
        <v>540</v>
      </c>
      <c r="H2483" s="3" t="s">
        <v>22</v>
      </c>
      <c r="I2483" s="2" t="s">
        <v>506</v>
      </c>
      <c r="J2483" s="3" t="n">
        <v>2</v>
      </c>
      <c r="K2483" s="3" t="s">
        <v>22</v>
      </c>
      <c r="L2483" s="3" t="n">
        <v>0</v>
      </c>
      <c r="M2483" s="4" t="s">
        <v>832</v>
      </c>
      <c r="N2483" s="3" t="n">
        <v>306</v>
      </c>
      <c r="O2483" s="3"/>
    </row>
    <row r="2484" customFormat="false" ht="15" hidden="false" customHeight="false" outlineLevel="0" collapsed="false">
      <c r="A2484" s="1" t="n">
        <v>3</v>
      </c>
      <c r="B2484" s="2" t="s">
        <v>441</v>
      </c>
      <c r="D2484" s="3" t="n">
        <v>23</v>
      </c>
      <c r="E2484" s="3" t="n">
        <v>8</v>
      </c>
      <c r="F2484" s="3" t="n">
        <v>2010</v>
      </c>
      <c r="G2484" s="2" t="s">
        <v>506</v>
      </c>
      <c r="H2484" s="3" t="s">
        <v>22</v>
      </c>
      <c r="I2484" s="11" t="s">
        <v>540</v>
      </c>
      <c r="J2484" s="3" t="n">
        <v>1</v>
      </c>
      <c r="K2484" s="3" t="s">
        <v>22</v>
      </c>
      <c r="L2484" s="3" t="n">
        <v>2</v>
      </c>
      <c r="M2484" s="4" t="s">
        <v>833</v>
      </c>
      <c r="N2484" s="3" t="n">
        <v>211</v>
      </c>
      <c r="O2484" s="3"/>
    </row>
    <row r="2485" customFormat="false" ht="15" hidden="false" customHeight="false" outlineLevel="0" collapsed="false">
      <c r="A2485" s="1" t="n">
        <v>4</v>
      </c>
      <c r="B2485" s="2" t="s">
        <v>506</v>
      </c>
      <c r="G2485" s="11"/>
      <c r="O2485" s="3"/>
    </row>
    <row r="2486" customFormat="false" ht="15" hidden="false" customHeight="false" outlineLevel="0" collapsed="false">
      <c r="A2486" s="1" t="n">
        <v>5</v>
      </c>
      <c r="B2486" s="2" t="s">
        <v>437</v>
      </c>
      <c r="D2486" s="3" t="n">
        <v>20</v>
      </c>
      <c r="E2486" s="3" t="n">
        <v>8</v>
      </c>
      <c r="F2486" s="3" t="n">
        <v>2010</v>
      </c>
      <c r="G2486" s="2" t="s">
        <v>441</v>
      </c>
      <c r="H2486" s="3" t="s">
        <v>22</v>
      </c>
      <c r="I2486" s="11" t="s">
        <v>329</v>
      </c>
      <c r="J2486" s="3" t="n">
        <v>1</v>
      </c>
      <c r="K2486" s="3" t="s">
        <v>22</v>
      </c>
      <c r="L2486" s="3" t="n">
        <v>2</v>
      </c>
      <c r="M2486" s="4" t="s">
        <v>834</v>
      </c>
      <c r="N2486" s="3" t="n">
        <v>340</v>
      </c>
      <c r="O2486" s="3"/>
    </row>
    <row r="2487" customFormat="false" ht="15" hidden="false" customHeight="false" outlineLevel="0" collapsed="false">
      <c r="A2487" s="1" t="n">
        <v>6</v>
      </c>
      <c r="B2487" s="2" t="s">
        <v>528</v>
      </c>
      <c r="D2487" s="3" t="n">
        <v>23</v>
      </c>
      <c r="E2487" s="3" t="n">
        <v>8</v>
      </c>
      <c r="F2487" s="3" t="n">
        <v>2010</v>
      </c>
      <c r="G2487" s="11" t="s">
        <v>329</v>
      </c>
      <c r="H2487" s="3" t="s">
        <v>22</v>
      </c>
      <c r="I2487" s="2" t="s">
        <v>441</v>
      </c>
      <c r="J2487" s="3" t="n">
        <v>2</v>
      </c>
      <c r="K2487" s="3" t="s">
        <v>22</v>
      </c>
      <c r="L2487" s="3" t="n">
        <v>0</v>
      </c>
      <c r="M2487" s="4" t="s">
        <v>835</v>
      </c>
      <c r="N2487" s="3" t="n">
        <v>299</v>
      </c>
      <c r="O2487" s="3"/>
    </row>
    <row r="2488" customFormat="false" ht="15" hidden="false" customHeight="false" outlineLevel="0" collapsed="false">
      <c r="A2488" s="1" t="n">
        <v>7</v>
      </c>
      <c r="B2488" s="2" t="s">
        <v>64</v>
      </c>
      <c r="G2488" s="2"/>
      <c r="O2488" s="3"/>
    </row>
    <row r="2489" customFormat="false" ht="15" hidden="false" customHeight="false" outlineLevel="0" collapsed="false">
      <c r="B2489" s="2" t="s">
        <v>266</v>
      </c>
      <c r="G2489" s="11" t="s">
        <v>479</v>
      </c>
      <c r="O2489" s="3"/>
    </row>
    <row r="2490" customFormat="false" ht="15" hidden="false" customHeight="false" outlineLevel="0" collapsed="false">
      <c r="A2490" s="1" t="n">
        <v>9</v>
      </c>
      <c r="B2490" s="2" t="s">
        <v>410</v>
      </c>
      <c r="D2490" s="3" t="n">
        <v>30</v>
      </c>
      <c r="E2490" s="3" t="n">
        <v>8</v>
      </c>
      <c r="F2490" s="3" t="n">
        <v>2010</v>
      </c>
      <c r="G2490" s="11" t="s">
        <v>441</v>
      </c>
      <c r="H2490" s="3" t="s">
        <v>22</v>
      </c>
      <c r="I2490" s="2" t="s">
        <v>506</v>
      </c>
      <c r="J2490" s="3" t="n">
        <v>1</v>
      </c>
      <c r="K2490" s="3" t="s">
        <v>22</v>
      </c>
      <c r="L2490" s="3" t="n">
        <v>0</v>
      </c>
      <c r="M2490" s="4" t="s">
        <v>836</v>
      </c>
      <c r="N2490" s="3" t="n">
        <v>211</v>
      </c>
      <c r="O2490" s="3"/>
    </row>
    <row r="2491" customFormat="false" ht="15" hidden="false" customHeight="false" outlineLevel="0" collapsed="false">
      <c r="B2491" s="2" t="s">
        <v>396</v>
      </c>
      <c r="D2491" s="3" t="n">
        <v>3</v>
      </c>
      <c r="E2491" s="3" t="n">
        <v>9</v>
      </c>
      <c r="F2491" s="3" t="n">
        <v>2010</v>
      </c>
      <c r="G2491" s="2" t="s">
        <v>506</v>
      </c>
      <c r="H2491" s="3" t="s">
        <v>22</v>
      </c>
      <c r="I2491" s="11" t="s">
        <v>441</v>
      </c>
      <c r="J2491" s="3" t="n">
        <v>0</v>
      </c>
      <c r="K2491" s="3" t="s">
        <v>22</v>
      </c>
      <c r="L2491" s="3" t="n">
        <v>2</v>
      </c>
      <c r="M2491" s="4" t="s">
        <v>837</v>
      </c>
      <c r="N2491" s="3" t="n">
        <v>120</v>
      </c>
      <c r="O2491" s="3"/>
    </row>
    <row r="2492" customFormat="false" ht="15" hidden="false" customHeight="false" outlineLevel="0" collapsed="false">
      <c r="A2492" s="1" t="n">
        <v>11</v>
      </c>
      <c r="B2492" s="2" t="s">
        <v>449</v>
      </c>
      <c r="G2492" s="2"/>
      <c r="I2492" s="2"/>
      <c r="O2492" s="3"/>
    </row>
    <row r="2493" customFormat="false" ht="15" hidden="false" customHeight="false" outlineLevel="0" collapsed="false">
      <c r="B2493" s="2" t="s">
        <v>237</v>
      </c>
      <c r="G2493" s="11" t="s">
        <v>221</v>
      </c>
      <c r="O2493" s="3"/>
    </row>
    <row r="2494" customFormat="false" ht="15" hidden="false" customHeight="false" outlineLevel="0" collapsed="false">
      <c r="A2494" s="1" t="n">
        <v>13</v>
      </c>
      <c r="B2494" s="2" t="s">
        <v>403</v>
      </c>
      <c r="D2494" s="3" t="n">
        <v>30</v>
      </c>
      <c r="E2494" s="3" t="n">
        <v>8</v>
      </c>
      <c r="F2494" s="3" t="n">
        <v>2010</v>
      </c>
      <c r="G2494" s="11" t="s">
        <v>540</v>
      </c>
      <c r="H2494" s="3" t="s">
        <v>22</v>
      </c>
      <c r="I2494" s="2" t="s">
        <v>329</v>
      </c>
      <c r="J2494" s="3" t="n">
        <v>2</v>
      </c>
      <c r="K2494" s="3" t="s">
        <v>22</v>
      </c>
      <c r="L2494" s="3" t="n">
        <v>0</v>
      </c>
      <c r="M2494" s="4" t="s">
        <v>838</v>
      </c>
      <c r="N2494" s="3" t="n">
        <v>528</v>
      </c>
      <c r="O2494" s="3"/>
    </row>
    <row r="2495" customFormat="false" ht="15" hidden="false" customHeight="false" outlineLevel="0" collapsed="false">
      <c r="D2495" s="3" t="n">
        <v>3</v>
      </c>
      <c r="E2495" s="3" t="n">
        <v>9</v>
      </c>
      <c r="F2495" s="3" t="n">
        <v>2010</v>
      </c>
      <c r="G2495" s="2" t="s">
        <v>329</v>
      </c>
      <c r="H2495" s="2" t="s">
        <v>22</v>
      </c>
      <c r="I2495" s="11" t="s">
        <v>540</v>
      </c>
      <c r="J2495" s="3" t="n">
        <v>1</v>
      </c>
      <c r="K2495" s="3" t="s">
        <v>22</v>
      </c>
      <c r="L2495" s="3" t="n">
        <v>2</v>
      </c>
      <c r="M2495" s="4" t="s">
        <v>839</v>
      </c>
      <c r="N2495" s="3" t="n">
        <v>231</v>
      </c>
      <c r="O2495" s="3"/>
    </row>
    <row r="2496" customFormat="false" ht="15" hidden="false" customHeight="false" outlineLevel="0" collapsed="false">
      <c r="O2496" s="3"/>
    </row>
    <row r="2497" customFormat="false" ht="15" hidden="false" customHeight="false" outlineLevel="0" collapsed="false">
      <c r="G2497" s="2"/>
      <c r="H2497" s="2"/>
      <c r="I2497" s="2"/>
    </row>
    <row r="2498" customFormat="false" ht="15" hidden="false" customHeight="false" outlineLevel="0" collapsed="false">
      <c r="A2498" s="13"/>
      <c r="B2498" s="14" t="s">
        <v>840</v>
      </c>
      <c r="C2498" s="15"/>
      <c r="D2498" s="15"/>
      <c r="E2498" s="15"/>
      <c r="F2498" s="15"/>
      <c r="G2498" s="14" t="s">
        <v>841</v>
      </c>
      <c r="H2498" s="25"/>
      <c r="I2498" s="25"/>
      <c r="J2498" s="15"/>
      <c r="K2498" s="15"/>
      <c r="L2498" s="15"/>
      <c r="M2498" s="17"/>
      <c r="N2498" s="15"/>
      <c r="O2498" s="17"/>
    </row>
    <row r="2499" customFormat="false" ht="15" hidden="false" customHeight="false" outlineLevel="0" collapsed="false">
      <c r="A2499" s="1" t="n">
        <v>1</v>
      </c>
      <c r="B2499" s="2" t="s">
        <v>64</v>
      </c>
      <c r="G2499" s="11" t="s">
        <v>55</v>
      </c>
      <c r="H2499" s="2"/>
      <c r="I2499" s="2"/>
    </row>
    <row r="2500" customFormat="false" ht="15" hidden="false" customHeight="false" outlineLevel="0" collapsed="false">
      <c r="A2500" s="1" t="n">
        <v>2</v>
      </c>
      <c r="B2500" s="2" t="s">
        <v>217</v>
      </c>
      <c r="D2500" s="3" t="n">
        <v>5</v>
      </c>
      <c r="E2500" s="3" t="n">
        <v>8</v>
      </c>
      <c r="F2500" s="3" t="n">
        <v>2011</v>
      </c>
      <c r="G2500" s="11" t="s">
        <v>64</v>
      </c>
      <c r="H2500" s="2" t="s">
        <v>22</v>
      </c>
      <c r="I2500" s="2" t="s">
        <v>559</v>
      </c>
      <c r="J2500" s="3" t="n">
        <v>2</v>
      </c>
      <c r="K2500" s="3" t="s">
        <v>22</v>
      </c>
      <c r="L2500" s="3" t="n">
        <v>0</v>
      </c>
      <c r="M2500" s="4" t="s">
        <v>842</v>
      </c>
      <c r="N2500" s="3" t="n">
        <v>287</v>
      </c>
    </row>
    <row r="2501" customFormat="false" ht="15" hidden="false" customHeight="false" outlineLevel="0" collapsed="false">
      <c r="A2501" s="1" t="n">
        <v>3</v>
      </c>
      <c r="B2501" s="2" t="s">
        <v>266</v>
      </c>
      <c r="D2501" s="3" t="n">
        <v>8</v>
      </c>
      <c r="E2501" s="3" t="n">
        <v>8</v>
      </c>
      <c r="F2501" s="3" t="n">
        <v>2011</v>
      </c>
      <c r="G2501" s="2" t="s">
        <v>559</v>
      </c>
      <c r="H2501" s="2" t="s">
        <v>22</v>
      </c>
      <c r="I2501" s="11" t="s">
        <v>64</v>
      </c>
      <c r="J2501" s="3" t="n">
        <v>0</v>
      </c>
      <c r="K2501" s="3" t="s">
        <v>22</v>
      </c>
      <c r="L2501" s="3" t="n">
        <v>2</v>
      </c>
      <c r="M2501" s="4" t="s">
        <v>843</v>
      </c>
      <c r="N2501" s="3" t="n">
        <v>135</v>
      </c>
    </row>
    <row r="2502" customFormat="false" ht="15" hidden="false" customHeight="false" outlineLevel="0" collapsed="false">
      <c r="A2502" s="1" t="n">
        <v>4</v>
      </c>
      <c r="B2502" s="2" t="s">
        <v>528</v>
      </c>
      <c r="G2502" s="2"/>
      <c r="H2502" s="2"/>
      <c r="I2502" s="2"/>
    </row>
    <row r="2503" customFormat="false" ht="15" hidden="false" customHeight="false" outlineLevel="0" collapsed="false">
      <c r="A2503" s="1" t="n">
        <v>5</v>
      </c>
      <c r="B2503" s="2" t="s">
        <v>559</v>
      </c>
      <c r="D2503" s="3" t="n">
        <v>5</v>
      </c>
      <c r="E2503" s="3" t="n">
        <v>8</v>
      </c>
      <c r="F2503" s="3" t="n">
        <v>2011</v>
      </c>
      <c r="G2503" s="11" t="s">
        <v>266</v>
      </c>
      <c r="H2503" s="2" t="s">
        <v>22</v>
      </c>
      <c r="I2503" s="2" t="s">
        <v>437</v>
      </c>
      <c r="J2503" s="3" t="n">
        <v>2</v>
      </c>
      <c r="K2503" s="3" t="s">
        <v>22</v>
      </c>
      <c r="L2503" s="3" t="n">
        <v>1</v>
      </c>
      <c r="M2503" s="4" t="s">
        <v>844</v>
      </c>
      <c r="N2503" s="3" t="n">
        <v>113</v>
      </c>
    </row>
    <row r="2504" customFormat="false" ht="15" hidden="false" customHeight="false" outlineLevel="0" collapsed="false">
      <c r="B2504" s="2" t="s">
        <v>437</v>
      </c>
      <c r="D2504" s="3" t="n">
        <v>8</v>
      </c>
      <c r="E2504" s="3" t="n">
        <v>8</v>
      </c>
      <c r="F2504" s="3" t="n">
        <v>2011</v>
      </c>
      <c r="G2504" s="2" t="s">
        <v>437</v>
      </c>
      <c r="H2504" s="2" t="s">
        <v>22</v>
      </c>
      <c r="I2504" s="11" t="s">
        <v>266</v>
      </c>
      <c r="J2504" s="3" t="n">
        <v>1</v>
      </c>
      <c r="K2504" s="3" t="s">
        <v>22</v>
      </c>
      <c r="L2504" s="3" t="n">
        <v>2</v>
      </c>
      <c r="M2504" s="4" t="s">
        <v>845</v>
      </c>
      <c r="N2504" s="3" t="n">
        <v>127</v>
      </c>
    </row>
    <row r="2505" customFormat="false" ht="15" hidden="false" customHeight="false" outlineLevel="0" collapsed="false">
      <c r="B2505" s="2" t="s">
        <v>540</v>
      </c>
      <c r="G2505" s="2"/>
      <c r="H2505" s="2"/>
      <c r="I2505" s="2"/>
    </row>
    <row r="2506" customFormat="false" ht="15" hidden="false" customHeight="false" outlineLevel="0" collapsed="false">
      <c r="B2506" s="2" t="s">
        <v>396</v>
      </c>
      <c r="D2506" s="3" t="n">
        <v>5</v>
      </c>
      <c r="E2506" s="3" t="n">
        <v>8</v>
      </c>
      <c r="F2506" s="3" t="n">
        <v>2011</v>
      </c>
      <c r="G2506" s="11" t="s">
        <v>217</v>
      </c>
      <c r="H2506" s="2" t="s">
        <v>22</v>
      </c>
      <c r="I2506" s="2" t="s">
        <v>540</v>
      </c>
      <c r="J2506" s="3" t="n">
        <v>2</v>
      </c>
      <c r="K2506" s="3" t="s">
        <v>22</v>
      </c>
      <c r="L2506" s="3" t="n">
        <v>0</v>
      </c>
      <c r="M2506" s="4" t="s">
        <v>846</v>
      </c>
      <c r="N2506" s="3" t="n">
        <v>69</v>
      </c>
    </row>
    <row r="2507" customFormat="false" ht="15" hidden="false" customHeight="false" outlineLevel="0" collapsed="false">
      <c r="A2507" s="1" t="n">
        <v>9</v>
      </c>
      <c r="B2507" s="2" t="s">
        <v>448</v>
      </c>
      <c r="D2507" s="3" t="n">
        <v>8</v>
      </c>
      <c r="E2507" s="3" t="n">
        <v>8</v>
      </c>
      <c r="F2507" s="3" t="n">
        <v>2011</v>
      </c>
      <c r="G2507" s="2" t="s">
        <v>540</v>
      </c>
      <c r="H2507" s="2" t="s">
        <v>22</v>
      </c>
      <c r="I2507" s="11" t="s">
        <v>217</v>
      </c>
      <c r="J2507" s="3" t="n">
        <v>0</v>
      </c>
      <c r="K2507" s="3" t="s">
        <v>22</v>
      </c>
      <c r="L2507" s="3" t="n">
        <v>1</v>
      </c>
      <c r="M2507" s="4" t="s">
        <v>847</v>
      </c>
      <c r="N2507" s="3" t="n">
        <v>225</v>
      </c>
    </row>
    <row r="2508" customFormat="false" ht="15" hidden="false" customHeight="false" outlineLevel="0" collapsed="false">
      <c r="B2508" s="2" t="s">
        <v>848</v>
      </c>
      <c r="G2508" s="2"/>
      <c r="H2508" s="2"/>
      <c r="I2508" s="2"/>
    </row>
    <row r="2509" customFormat="false" ht="15" hidden="false" customHeight="false" outlineLevel="0" collapsed="false">
      <c r="A2509" s="1" t="n">
        <v>11</v>
      </c>
      <c r="B2509" s="2" t="s">
        <v>403</v>
      </c>
      <c r="D2509" s="3" t="n">
        <v>12</v>
      </c>
      <c r="E2509" s="3" t="n">
        <v>8</v>
      </c>
      <c r="F2509" s="3" t="n">
        <v>2011</v>
      </c>
      <c r="G2509" s="2" t="s">
        <v>528</v>
      </c>
      <c r="H2509" s="2" t="s">
        <v>22</v>
      </c>
      <c r="I2509" s="11" t="s">
        <v>396</v>
      </c>
      <c r="J2509" s="3" t="n">
        <v>0</v>
      </c>
      <c r="K2509" s="3" t="s">
        <v>22</v>
      </c>
      <c r="L2509" s="3" t="n">
        <v>1</v>
      </c>
      <c r="M2509" s="4" t="s">
        <v>849</v>
      </c>
      <c r="N2509" s="3" t="n">
        <v>295</v>
      </c>
    </row>
    <row r="2510" customFormat="false" ht="15" hidden="false" customHeight="false" outlineLevel="0" collapsed="false">
      <c r="B2510" s="2" t="s">
        <v>237</v>
      </c>
      <c r="D2510" s="3" t="n">
        <v>15</v>
      </c>
      <c r="E2510" s="3" t="n">
        <v>8</v>
      </c>
      <c r="F2510" s="3" t="n">
        <v>2011</v>
      </c>
      <c r="G2510" s="2" t="s">
        <v>396</v>
      </c>
      <c r="H2510" s="2" t="s">
        <v>22</v>
      </c>
      <c r="I2510" s="11" t="s">
        <v>528</v>
      </c>
      <c r="J2510" s="3" t="n">
        <v>0</v>
      </c>
      <c r="K2510" s="3" t="s">
        <v>22</v>
      </c>
      <c r="L2510" s="3" t="n">
        <v>2</v>
      </c>
      <c r="M2510" s="4" t="s">
        <v>850</v>
      </c>
      <c r="N2510" s="3" t="n">
        <v>205</v>
      </c>
    </row>
    <row r="2511" customFormat="false" ht="15" hidden="false" customHeight="false" outlineLevel="0" collapsed="false">
      <c r="A2511" s="1" t="n">
        <v>13</v>
      </c>
      <c r="B2511" s="2" t="s">
        <v>329</v>
      </c>
      <c r="D2511" s="3" t="n">
        <v>18</v>
      </c>
      <c r="E2511" s="3" t="n">
        <v>8</v>
      </c>
      <c r="F2511" s="3" t="n">
        <v>2011</v>
      </c>
      <c r="G2511" s="11" t="s">
        <v>528</v>
      </c>
      <c r="H2511" s="2" t="s">
        <v>22</v>
      </c>
      <c r="I2511" s="2" t="s">
        <v>396</v>
      </c>
      <c r="J2511" s="3" t="n">
        <v>2</v>
      </c>
      <c r="K2511" s="3" t="s">
        <v>22</v>
      </c>
      <c r="L2511" s="3" t="n">
        <v>0</v>
      </c>
      <c r="M2511" s="4" t="s">
        <v>851</v>
      </c>
      <c r="N2511" s="3" t="n">
        <v>225</v>
      </c>
    </row>
    <row r="2512" customFormat="false" ht="15" hidden="false" customHeight="false" outlineLevel="0" collapsed="false">
      <c r="G2512" s="2"/>
      <c r="H2512" s="2"/>
      <c r="I2512" s="2"/>
    </row>
    <row r="2513" customFormat="false" ht="15" hidden="false" customHeight="false" outlineLevel="0" collapsed="false">
      <c r="G2513" s="11" t="s">
        <v>29</v>
      </c>
      <c r="O2513" s="3"/>
    </row>
    <row r="2514" customFormat="false" ht="15" hidden="false" customHeight="false" outlineLevel="0" collapsed="false">
      <c r="D2514" s="3" t="n">
        <v>19</v>
      </c>
      <c r="E2514" s="3" t="n">
        <v>8</v>
      </c>
      <c r="F2514" s="3" t="n">
        <v>2011</v>
      </c>
      <c r="G2514" s="11" t="s">
        <v>64</v>
      </c>
      <c r="H2514" s="3" t="s">
        <v>22</v>
      </c>
      <c r="I2514" s="2" t="s">
        <v>266</v>
      </c>
      <c r="J2514" s="3" t="n">
        <v>1</v>
      </c>
      <c r="K2514" s="3" t="s">
        <v>22</v>
      </c>
      <c r="L2514" s="3" t="n">
        <v>0</v>
      </c>
      <c r="M2514" s="4" t="s">
        <v>852</v>
      </c>
      <c r="N2514" s="3" t="n">
        <v>412</v>
      </c>
      <c r="O2514" s="3"/>
    </row>
    <row r="2515" customFormat="false" ht="15" hidden="false" customHeight="false" outlineLevel="0" collapsed="false">
      <c r="D2515" s="3" t="n">
        <v>22</v>
      </c>
      <c r="E2515" s="3" t="n">
        <v>8</v>
      </c>
      <c r="F2515" s="3" t="n">
        <v>2011</v>
      </c>
      <c r="G2515" s="2" t="s">
        <v>266</v>
      </c>
      <c r="H2515" s="3" t="s">
        <v>22</v>
      </c>
      <c r="I2515" s="11" t="s">
        <v>64</v>
      </c>
      <c r="J2515" s="3" t="n">
        <v>0</v>
      </c>
      <c r="K2515" s="3" t="s">
        <v>22</v>
      </c>
      <c r="L2515" s="3" t="n">
        <v>1</v>
      </c>
      <c r="M2515" s="4" t="s">
        <v>853</v>
      </c>
      <c r="N2515" s="3" t="n">
        <v>196</v>
      </c>
      <c r="O2515" s="3"/>
    </row>
    <row r="2516" customFormat="false" ht="15" hidden="false" customHeight="false" outlineLevel="0" collapsed="false">
      <c r="G2516" s="11"/>
      <c r="O2516" s="3"/>
    </row>
    <row r="2517" customFormat="false" ht="15" hidden="false" customHeight="false" outlineLevel="0" collapsed="false">
      <c r="D2517" s="3" t="n">
        <v>22</v>
      </c>
      <c r="E2517" s="3" t="n">
        <v>8</v>
      </c>
      <c r="F2517" s="3" t="n">
        <v>2011</v>
      </c>
      <c r="G2517" s="2" t="s">
        <v>528</v>
      </c>
      <c r="H2517" s="3" t="s">
        <v>22</v>
      </c>
      <c r="I2517" s="11" t="s">
        <v>217</v>
      </c>
      <c r="J2517" s="3" t="n">
        <v>0</v>
      </c>
      <c r="K2517" s="3" t="s">
        <v>22</v>
      </c>
      <c r="L2517" s="3" t="n">
        <v>2</v>
      </c>
      <c r="M2517" s="4" t="s">
        <v>854</v>
      </c>
      <c r="N2517" s="3" t="n">
        <v>495</v>
      </c>
      <c r="O2517" s="3"/>
    </row>
    <row r="2518" customFormat="false" ht="15" hidden="false" customHeight="false" outlineLevel="0" collapsed="false">
      <c r="D2518" s="3" t="n">
        <v>30</v>
      </c>
      <c r="E2518" s="3" t="n">
        <v>8</v>
      </c>
      <c r="F2518" s="3" t="n">
        <v>2011</v>
      </c>
      <c r="G2518" s="11" t="s">
        <v>217</v>
      </c>
      <c r="H2518" s="3" t="s">
        <v>22</v>
      </c>
      <c r="I2518" s="2" t="s">
        <v>528</v>
      </c>
      <c r="J2518" s="3" t="n">
        <v>2</v>
      </c>
      <c r="K2518" s="3" t="s">
        <v>22</v>
      </c>
      <c r="L2518" s="3" t="n">
        <v>0</v>
      </c>
      <c r="M2518" s="4" t="s">
        <v>855</v>
      </c>
      <c r="N2518" s="3" t="n">
        <v>199</v>
      </c>
      <c r="O2518" s="3"/>
    </row>
    <row r="2519" customFormat="false" ht="15" hidden="false" customHeight="false" outlineLevel="0" collapsed="false">
      <c r="G2519" s="2"/>
      <c r="O2519" s="3"/>
    </row>
    <row r="2520" customFormat="false" ht="15" hidden="false" customHeight="false" outlineLevel="0" collapsed="false">
      <c r="G2520" s="11" t="s">
        <v>479</v>
      </c>
      <c r="O2520" s="3"/>
    </row>
    <row r="2521" customFormat="false" ht="15" hidden="false" customHeight="false" outlineLevel="0" collapsed="false">
      <c r="D2521" s="3" t="n">
        <v>9</v>
      </c>
      <c r="E2521" s="3" t="n">
        <v>9</v>
      </c>
      <c r="F2521" s="3" t="n">
        <v>2011</v>
      </c>
      <c r="G2521" s="11" t="s">
        <v>528</v>
      </c>
      <c r="H2521" s="3" t="s">
        <v>22</v>
      </c>
      <c r="I2521" s="2" t="s">
        <v>266</v>
      </c>
      <c r="J2521" s="3" t="n">
        <v>2</v>
      </c>
      <c r="K2521" s="3" t="s">
        <v>22</v>
      </c>
      <c r="L2521" s="3" t="n">
        <v>1</v>
      </c>
      <c r="M2521" s="4" t="s">
        <v>856</v>
      </c>
      <c r="N2521" s="3" t="n">
        <v>277</v>
      </c>
      <c r="O2521" s="3"/>
    </row>
    <row r="2522" customFormat="false" ht="15" hidden="false" customHeight="false" outlineLevel="0" collapsed="false">
      <c r="D2522" s="3" t="n">
        <v>18</v>
      </c>
      <c r="E2522" s="3" t="n">
        <v>9</v>
      </c>
      <c r="F2522" s="3" t="n">
        <v>2011</v>
      </c>
      <c r="G2522" s="11" t="s">
        <v>266</v>
      </c>
      <c r="H2522" s="3" t="s">
        <v>22</v>
      </c>
      <c r="I2522" s="2" t="s">
        <v>528</v>
      </c>
      <c r="J2522" s="3" t="n">
        <v>1</v>
      </c>
      <c r="K2522" s="3" t="s">
        <v>22</v>
      </c>
      <c r="L2522" s="3" t="n">
        <v>0</v>
      </c>
      <c r="M2522" s="4" t="s">
        <v>857</v>
      </c>
      <c r="N2522" s="3" t="n">
        <v>144</v>
      </c>
      <c r="O2522" s="3"/>
    </row>
    <row r="2523" customFormat="false" ht="15" hidden="false" customHeight="false" outlineLevel="0" collapsed="false">
      <c r="D2523" s="3" t="n">
        <v>24</v>
      </c>
      <c r="E2523" s="3" t="n">
        <v>9</v>
      </c>
      <c r="F2523" s="3" t="n">
        <v>2011</v>
      </c>
      <c r="G2523" s="2" t="s">
        <v>528</v>
      </c>
      <c r="H2523" s="3" t="s">
        <v>22</v>
      </c>
      <c r="I2523" s="11" t="s">
        <v>266</v>
      </c>
      <c r="J2523" s="3" t="n">
        <v>0</v>
      </c>
      <c r="K2523" s="3" t="s">
        <v>22</v>
      </c>
      <c r="L2523" s="3" t="n">
        <v>1</v>
      </c>
      <c r="M2523" s="4" t="s">
        <v>858</v>
      </c>
      <c r="N2523" s="3" t="n">
        <v>232</v>
      </c>
      <c r="O2523" s="3"/>
    </row>
    <row r="2524" customFormat="false" ht="15" hidden="false" customHeight="false" outlineLevel="0" collapsed="false">
      <c r="G2524" s="2"/>
      <c r="I2524" s="2"/>
      <c r="O2524" s="3"/>
    </row>
    <row r="2525" customFormat="false" ht="15" hidden="false" customHeight="false" outlineLevel="0" collapsed="false">
      <c r="G2525" s="11" t="s">
        <v>221</v>
      </c>
      <c r="O2525" s="3"/>
    </row>
    <row r="2526" customFormat="false" ht="15" hidden="false" customHeight="false" outlineLevel="0" collapsed="false">
      <c r="D2526" s="3" t="n">
        <v>6</v>
      </c>
      <c r="E2526" s="3" t="n">
        <v>9</v>
      </c>
      <c r="F2526" s="3" t="n">
        <v>2011</v>
      </c>
      <c r="G2526" s="11" t="s">
        <v>64</v>
      </c>
      <c r="H2526" s="3" t="s">
        <v>22</v>
      </c>
      <c r="I2526" s="2" t="s">
        <v>217</v>
      </c>
      <c r="J2526" s="3" t="n">
        <v>2</v>
      </c>
      <c r="K2526" s="3" t="s">
        <v>22</v>
      </c>
      <c r="L2526" s="3" t="n">
        <v>0</v>
      </c>
      <c r="M2526" s="4" t="s">
        <v>859</v>
      </c>
      <c r="N2526" s="3" t="n">
        <v>831</v>
      </c>
      <c r="O2526" s="3"/>
    </row>
    <row r="2527" customFormat="false" ht="15" hidden="false" customHeight="false" outlineLevel="0" collapsed="false">
      <c r="D2527" s="3" t="n">
        <v>11</v>
      </c>
      <c r="E2527" s="3" t="n">
        <v>9</v>
      </c>
      <c r="F2527" s="3" t="n">
        <v>2011</v>
      </c>
      <c r="G2527" s="2" t="s">
        <v>217</v>
      </c>
      <c r="H2527" s="2" t="s">
        <v>22</v>
      </c>
      <c r="I2527" s="11" t="s">
        <v>64</v>
      </c>
      <c r="J2527" s="3" t="n">
        <v>1</v>
      </c>
      <c r="K2527" s="3" t="s">
        <v>22</v>
      </c>
      <c r="L2527" s="3" t="n">
        <v>2</v>
      </c>
      <c r="M2527" s="4" t="s">
        <v>860</v>
      </c>
      <c r="N2527" s="3" t="n">
        <v>146</v>
      </c>
      <c r="O2527" s="3"/>
    </row>
    <row r="2528" customFormat="false" ht="15" hidden="false" customHeight="false" outlineLevel="0" collapsed="false">
      <c r="O2528" s="3"/>
    </row>
    <row r="2529" customFormat="false" ht="15" hidden="false" customHeight="false" outlineLevel="0" collapsed="false">
      <c r="G2529" s="2"/>
      <c r="H2529" s="2"/>
      <c r="I2529" s="2"/>
    </row>
    <row r="2530" customFormat="false" ht="15" hidden="false" customHeight="false" outlineLevel="0" collapsed="false">
      <c r="A2530" s="13"/>
      <c r="B2530" s="14" t="s">
        <v>861</v>
      </c>
      <c r="C2530" s="15"/>
      <c r="D2530" s="15"/>
      <c r="E2530" s="15"/>
      <c r="F2530" s="15"/>
      <c r="G2530" s="14" t="s">
        <v>862</v>
      </c>
      <c r="H2530" s="25"/>
      <c r="I2530" s="25"/>
      <c r="J2530" s="15"/>
      <c r="K2530" s="15"/>
      <c r="L2530" s="15"/>
      <c r="M2530" s="17"/>
      <c r="N2530" s="15"/>
      <c r="O2530" s="17"/>
    </row>
    <row r="2531" customFormat="false" ht="15" hidden="false" customHeight="false" outlineLevel="0" collapsed="false">
      <c r="A2531" s="1" t="n">
        <v>1</v>
      </c>
      <c r="B2531" s="2" t="s">
        <v>217</v>
      </c>
      <c r="G2531" s="11" t="s">
        <v>55</v>
      </c>
      <c r="H2531" s="2"/>
      <c r="I2531" s="2"/>
    </row>
    <row r="2532" customFormat="false" ht="15" hidden="false" customHeight="false" outlineLevel="0" collapsed="false">
      <c r="A2532" s="1" t="n">
        <v>2</v>
      </c>
      <c r="B2532" s="2" t="s">
        <v>266</v>
      </c>
      <c r="D2532" s="3" t="n">
        <v>13</v>
      </c>
      <c r="E2532" s="3" t="n">
        <v>8</v>
      </c>
      <c r="F2532" s="3" t="n">
        <v>2012</v>
      </c>
      <c r="G2532" s="11" t="s">
        <v>217</v>
      </c>
      <c r="H2532" s="2" t="s">
        <v>22</v>
      </c>
      <c r="I2532" s="2" t="s">
        <v>364</v>
      </c>
      <c r="J2532" s="3" t="n">
        <v>2</v>
      </c>
      <c r="K2532" s="3" t="s">
        <v>22</v>
      </c>
      <c r="L2532" s="3" t="n">
        <v>0</v>
      </c>
      <c r="M2532" s="4" t="s">
        <v>863</v>
      </c>
      <c r="N2532" s="3" t="n">
        <v>71</v>
      </c>
    </row>
    <row r="2533" customFormat="false" ht="15" hidden="false" customHeight="false" outlineLevel="0" collapsed="false">
      <c r="A2533" s="1" t="n">
        <v>3</v>
      </c>
      <c r="B2533" s="2" t="s">
        <v>448</v>
      </c>
      <c r="D2533" s="3" t="n">
        <v>17</v>
      </c>
      <c r="E2533" s="3" t="n">
        <v>8</v>
      </c>
      <c r="F2533" s="3" t="n">
        <v>2012</v>
      </c>
      <c r="G2533" s="2" t="s">
        <v>364</v>
      </c>
      <c r="H2533" s="2" t="s">
        <v>22</v>
      </c>
      <c r="I2533" s="11" t="s">
        <v>217</v>
      </c>
      <c r="J2533" s="3" t="n">
        <v>1</v>
      </c>
      <c r="K2533" s="3" t="s">
        <v>22</v>
      </c>
      <c r="L2533" s="3" t="n">
        <v>2</v>
      </c>
      <c r="M2533" s="4" t="s">
        <v>864</v>
      </c>
      <c r="N2533" s="3" t="n">
        <v>103</v>
      </c>
    </row>
    <row r="2534" customFormat="false" ht="15" hidden="false" customHeight="false" outlineLevel="0" collapsed="false">
      <c r="A2534" s="1" t="n">
        <v>4</v>
      </c>
      <c r="B2534" s="2" t="s">
        <v>528</v>
      </c>
      <c r="G2534" s="2"/>
      <c r="H2534" s="2"/>
      <c r="I2534" s="2"/>
    </row>
    <row r="2535" customFormat="false" ht="15" hidden="false" customHeight="false" outlineLevel="0" collapsed="false">
      <c r="A2535" s="1" t="n">
        <v>5</v>
      </c>
      <c r="B2535" s="2" t="s">
        <v>848</v>
      </c>
      <c r="D2535" s="3" t="n">
        <v>13</v>
      </c>
      <c r="E2535" s="3" t="n">
        <v>8</v>
      </c>
      <c r="F2535" s="3" t="n">
        <v>2012</v>
      </c>
      <c r="G2535" s="2" t="s">
        <v>437</v>
      </c>
      <c r="H2535" s="2" t="s">
        <v>22</v>
      </c>
      <c r="I2535" s="11" t="s">
        <v>448</v>
      </c>
      <c r="J2535" s="3" t="n">
        <v>0</v>
      </c>
      <c r="K2535" s="3" t="s">
        <v>22</v>
      </c>
      <c r="L2535" s="3" t="n">
        <v>1</v>
      </c>
      <c r="M2535" s="4" t="s">
        <v>865</v>
      </c>
      <c r="N2535" s="3" t="n">
        <v>118</v>
      </c>
    </row>
    <row r="2536" customFormat="false" ht="15" hidden="false" customHeight="false" outlineLevel="0" collapsed="false">
      <c r="B2536" s="2" t="s">
        <v>396</v>
      </c>
      <c r="D2536" s="3" t="n">
        <v>17</v>
      </c>
      <c r="E2536" s="3" t="n">
        <v>8</v>
      </c>
      <c r="F2536" s="3" t="n">
        <v>2012</v>
      </c>
      <c r="G2536" s="11" t="s">
        <v>448</v>
      </c>
      <c r="H2536" s="2" t="s">
        <v>22</v>
      </c>
      <c r="I2536" s="2" t="s">
        <v>437</v>
      </c>
      <c r="J2536" s="3" t="n">
        <v>2</v>
      </c>
      <c r="K2536" s="3" t="s">
        <v>22</v>
      </c>
      <c r="L2536" s="3" t="n">
        <v>1</v>
      </c>
      <c r="M2536" s="4" t="s">
        <v>866</v>
      </c>
      <c r="N2536" s="3" t="n">
        <v>131</v>
      </c>
    </row>
    <row r="2537" customFormat="false" ht="15" hidden="false" customHeight="false" outlineLevel="0" collapsed="false">
      <c r="B2537" s="2" t="s">
        <v>364</v>
      </c>
      <c r="G2537" s="2"/>
      <c r="H2537" s="2"/>
      <c r="I2537" s="2"/>
    </row>
    <row r="2538" customFormat="false" ht="15" hidden="false" customHeight="false" outlineLevel="0" collapsed="false">
      <c r="B2538" s="2" t="s">
        <v>437</v>
      </c>
      <c r="D2538" s="3" t="n">
        <v>13</v>
      </c>
      <c r="E2538" s="3" t="n">
        <v>8</v>
      </c>
      <c r="F2538" s="3" t="n">
        <v>2012</v>
      </c>
      <c r="G2538" s="11" t="s">
        <v>266</v>
      </c>
      <c r="H2538" s="2" t="s">
        <v>22</v>
      </c>
      <c r="I2538" s="2" t="s">
        <v>848</v>
      </c>
      <c r="J2538" s="3" t="n">
        <v>2</v>
      </c>
      <c r="K2538" s="3" t="s">
        <v>22</v>
      </c>
      <c r="L2538" s="3" t="n">
        <v>0</v>
      </c>
      <c r="M2538" s="4" t="s">
        <v>867</v>
      </c>
      <c r="N2538" s="3" t="n">
        <v>143</v>
      </c>
    </row>
    <row r="2539" customFormat="false" ht="15" hidden="false" customHeight="false" outlineLevel="0" collapsed="false">
      <c r="A2539" s="1" t="n">
        <v>9</v>
      </c>
      <c r="B2539" s="2" t="s">
        <v>556</v>
      </c>
      <c r="D2539" s="3" t="n">
        <v>17</v>
      </c>
      <c r="E2539" s="3" t="n">
        <v>8</v>
      </c>
      <c r="F2539" s="3" t="n">
        <v>2012</v>
      </c>
      <c r="G2539" s="2" t="s">
        <v>848</v>
      </c>
      <c r="H2539" s="2" t="s">
        <v>22</v>
      </c>
      <c r="I2539" s="11" t="s">
        <v>266</v>
      </c>
      <c r="J2539" s="3" t="n">
        <v>1</v>
      </c>
      <c r="K2539" s="3" t="s">
        <v>22</v>
      </c>
      <c r="L2539" s="3" t="n">
        <v>2</v>
      </c>
      <c r="M2539" s="4" t="s">
        <v>868</v>
      </c>
      <c r="N2539" s="3" t="n">
        <v>125</v>
      </c>
    </row>
    <row r="2540" customFormat="false" ht="15" hidden="false" customHeight="false" outlineLevel="0" collapsed="false">
      <c r="B2540" s="2" t="s">
        <v>540</v>
      </c>
      <c r="G2540" s="2"/>
      <c r="H2540" s="2"/>
      <c r="I2540" s="2"/>
    </row>
    <row r="2541" customFormat="false" ht="15" hidden="false" customHeight="false" outlineLevel="0" collapsed="false">
      <c r="A2541" s="1" t="n">
        <v>11</v>
      </c>
      <c r="B2541" s="2" t="s">
        <v>533</v>
      </c>
      <c r="D2541" s="3" t="n">
        <v>13</v>
      </c>
      <c r="E2541" s="3" t="n">
        <v>8</v>
      </c>
      <c r="F2541" s="3" t="n">
        <v>2012</v>
      </c>
      <c r="G2541" s="2" t="s">
        <v>528</v>
      </c>
      <c r="H2541" s="2" t="s">
        <v>22</v>
      </c>
      <c r="I2541" s="11" t="s">
        <v>396</v>
      </c>
      <c r="J2541" s="3" t="n">
        <v>0</v>
      </c>
      <c r="K2541" s="3" t="s">
        <v>22</v>
      </c>
      <c r="L2541" s="3" t="n">
        <v>2</v>
      </c>
      <c r="M2541" s="4" t="s">
        <v>869</v>
      </c>
      <c r="N2541" s="3" t="n">
        <v>256</v>
      </c>
    </row>
    <row r="2542" customFormat="false" ht="15" hidden="false" customHeight="false" outlineLevel="0" collapsed="false">
      <c r="B2542" s="2" t="s">
        <v>487</v>
      </c>
      <c r="D2542" s="3" t="n">
        <v>17</v>
      </c>
      <c r="E2542" s="3" t="n">
        <v>8</v>
      </c>
      <c r="F2542" s="3" t="n">
        <v>2012</v>
      </c>
      <c r="G2542" s="2" t="s">
        <v>396</v>
      </c>
      <c r="H2542" s="2" t="s">
        <v>22</v>
      </c>
      <c r="I2542" s="11" t="s">
        <v>528</v>
      </c>
      <c r="J2542" s="3" t="n">
        <v>0</v>
      </c>
      <c r="K2542" s="3" t="s">
        <v>22</v>
      </c>
      <c r="L2542" s="3" t="n">
        <v>2</v>
      </c>
      <c r="M2542" s="4" t="s">
        <v>870</v>
      </c>
      <c r="N2542" s="3" t="n">
        <v>155</v>
      </c>
    </row>
    <row r="2543" customFormat="false" ht="15" hidden="false" customHeight="false" outlineLevel="0" collapsed="false">
      <c r="A2543" s="1" t="n">
        <v>13</v>
      </c>
      <c r="B2543" s="2" t="s">
        <v>173</v>
      </c>
      <c r="D2543" s="3" t="n">
        <v>20</v>
      </c>
      <c r="E2543" s="3" t="n">
        <v>8</v>
      </c>
      <c r="F2543" s="3" t="n">
        <v>2012</v>
      </c>
      <c r="G2543" s="11" t="s">
        <v>528</v>
      </c>
      <c r="H2543" s="2" t="s">
        <v>22</v>
      </c>
      <c r="I2543" s="2" t="s">
        <v>396</v>
      </c>
      <c r="J2543" s="3" t="n">
        <v>2</v>
      </c>
      <c r="K2543" s="3" t="s">
        <v>22</v>
      </c>
      <c r="L2543" s="3" t="n">
        <v>0</v>
      </c>
      <c r="M2543" s="4" t="s">
        <v>871</v>
      </c>
      <c r="N2543" s="3" t="n">
        <v>290</v>
      </c>
    </row>
    <row r="2544" customFormat="false" ht="15" hidden="false" customHeight="false" outlineLevel="0" collapsed="false">
      <c r="B2544" s="2" t="s">
        <v>237</v>
      </c>
      <c r="G2544" s="2"/>
      <c r="H2544" s="2"/>
      <c r="I2544" s="2"/>
    </row>
    <row r="2545" customFormat="false" ht="15" hidden="false" customHeight="false" outlineLevel="0" collapsed="false">
      <c r="G2545" s="11" t="s">
        <v>29</v>
      </c>
      <c r="O2545" s="3"/>
    </row>
    <row r="2546" customFormat="false" ht="15" hidden="false" customHeight="false" outlineLevel="0" collapsed="false">
      <c r="D2546" s="3" t="n">
        <v>27</v>
      </c>
      <c r="E2546" s="3" t="n">
        <v>8</v>
      </c>
      <c r="F2546" s="3" t="n">
        <v>2012</v>
      </c>
      <c r="G2546" s="11" t="s">
        <v>266</v>
      </c>
      <c r="H2546" s="3" t="s">
        <v>22</v>
      </c>
      <c r="I2546" s="2" t="s">
        <v>448</v>
      </c>
      <c r="J2546" s="3" t="n">
        <v>2</v>
      </c>
      <c r="K2546" s="3" t="s">
        <v>22</v>
      </c>
      <c r="L2546" s="3" t="n">
        <v>0</v>
      </c>
      <c r="M2546" s="4" t="s">
        <v>872</v>
      </c>
      <c r="N2546" s="3" t="n">
        <v>210</v>
      </c>
      <c r="O2546" s="3"/>
    </row>
    <row r="2547" customFormat="false" ht="15" hidden="false" customHeight="false" outlineLevel="0" collapsed="false">
      <c r="D2547" s="3" t="n">
        <v>30</v>
      </c>
      <c r="E2547" s="3" t="n">
        <v>8</v>
      </c>
      <c r="F2547" s="3" t="n">
        <v>2012</v>
      </c>
      <c r="G2547" s="11" t="s">
        <v>448</v>
      </c>
      <c r="H2547" s="3" t="s">
        <v>22</v>
      </c>
      <c r="I2547" s="2" t="s">
        <v>266</v>
      </c>
      <c r="J2547" s="3" t="n">
        <v>2</v>
      </c>
      <c r="K2547" s="3" t="s">
        <v>22</v>
      </c>
      <c r="L2547" s="3" t="n">
        <v>1</v>
      </c>
      <c r="M2547" s="4" t="s">
        <v>873</v>
      </c>
      <c r="N2547" s="3" t="n">
        <v>298</v>
      </c>
      <c r="O2547" s="3"/>
    </row>
    <row r="2548" customFormat="false" ht="15" hidden="false" customHeight="false" outlineLevel="0" collapsed="false">
      <c r="D2548" s="3" t="n">
        <v>4</v>
      </c>
      <c r="E2548" s="3" t="n">
        <v>9</v>
      </c>
      <c r="F2548" s="3" t="n">
        <v>2012</v>
      </c>
      <c r="G2548" s="11" t="s">
        <v>266</v>
      </c>
      <c r="H2548" s="3" t="s">
        <v>22</v>
      </c>
      <c r="I2548" s="2" t="s">
        <v>448</v>
      </c>
      <c r="J2548" s="3" t="n">
        <v>2</v>
      </c>
      <c r="K2548" s="3" t="s">
        <v>22</v>
      </c>
      <c r="L2548" s="3" t="n">
        <v>0</v>
      </c>
      <c r="M2548" s="4" t="s">
        <v>874</v>
      </c>
      <c r="N2548" s="3" t="n">
        <v>192</v>
      </c>
      <c r="O2548" s="3"/>
    </row>
    <row r="2549" customFormat="false" ht="15" hidden="false" customHeight="false" outlineLevel="0" collapsed="false">
      <c r="G2549" s="11"/>
      <c r="O2549" s="3"/>
    </row>
    <row r="2550" customFormat="false" ht="15" hidden="false" customHeight="false" outlineLevel="0" collapsed="false">
      <c r="D2550" s="3" t="n">
        <v>27</v>
      </c>
      <c r="E2550" s="3" t="n">
        <v>8</v>
      </c>
      <c r="F2550" s="3" t="n">
        <v>2012</v>
      </c>
      <c r="G2550" s="11" t="s">
        <v>217</v>
      </c>
      <c r="H2550" s="3" t="s">
        <v>22</v>
      </c>
      <c r="I2550" s="2" t="s">
        <v>528</v>
      </c>
      <c r="J2550" s="3" t="n">
        <v>1</v>
      </c>
      <c r="K2550" s="3" t="s">
        <v>22</v>
      </c>
      <c r="L2550" s="3" t="n">
        <v>0</v>
      </c>
      <c r="M2550" s="4" t="s">
        <v>875</v>
      </c>
      <c r="N2550" s="3" t="n">
        <v>71</v>
      </c>
      <c r="O2550" s="3"/>
    </row>
    <row r="2551" customFormat="false" ht="15" hidden="false" customHeight="false" outlineLevel="0" collapsed="false">
      <c r="D2551" s="3" t="n">
        <v>30</v>
      </c>
      <c r="E2551" s="3" t="n">
        <v>8</v>
      </c>
      <c r="F2551" s="3" t="n">
        <v>2012</v>
      </c>
      <c r="G2551" s="11" t="s">
        <v>528</v>
      </c>
      <c r="H2551" s="3" t="s">
        <v>22</v>
      </c>
      <c r="I2551" s="2" t="s">
        <v>217</v>
      </c>
      <c r="J2551" s="3" t="n">
        <v>1</v>
      </c>
      <c r="K2551" s="3" t="s">
        <v>22</v>
      </c>
      <c r="L2551" s="3" t="n">
        <v>0</v>
      </c>
      <c r="M2551" s="4" t="s">
        <v>876</v>
      </c>
      <c r="N2551" s="3" t="n">
        <v>296</v>
      </c>
      <c r="O2551" s="3"/>
    </row>
    <row r="2552" customFormat="false" ht="15" hidden="false" customHeight="false" outlineLevel="0" collapsed="false">
      <c r="D2552" s="3" t="n">
        <v>4</v>
      </c>
      <c r="E2552" s="3" t="n">
        <v>9</v>
      </c>
      <c r="F2552" s="3" t="n">
        <v>2012</v>
      </c>
      <c r="G2552" s="11" t="s">
        <v>217</v>
      </c>
      <c r="H2552" s="3" t="s">
        <v>22</v>
      </c>
      <c r="I2552" s="2" t="s">
        <v>528</v>
      </c>
      <c r="J2552" s="3" t="n">
        <v>2</v>
      </c>
      <c r="K2552" s="3" t="s">
        <v>22</v>
      </c>
      <c r="L2552" s="3" t="n">
        <v>1</v>
      </c>
      <c r="M2552" s="4" t="s">
        <v>877</v>
      </c>
      <c r="N2552" s="3" t="n">
        <v>71</v>
      </c>
      <c r="O2552" s="3"/>
    </row>
    <row r="2553" customFormat="false" ht="15" hidden="false" customHeight="false" outlineLevel="0" collapsed="false">
      <c r="G2553" s="2"/>
      <c r="O2553" s="3"/>
    </row>
    <row r="2554" customFormat="false" ht="15" hidden="false" customHeight="false" outlineLevel="0" collapsed="false">
      <c r="G2554" s="11" t="s">
        <v>479</v>
      </c>
      <c r="O2554" s="3"/>
    </row>
    <row r="2555" customFormat="false" ht="15" hidden="false" customHeight="false" outlineLevel="0" collapsed="false">
      <c r="D2555" s="3" t="n">
        <v>6</v>
      </c>
      <c r="E2555" s="3" t="n">
        <v>9</v>
      </c>
      <c r="F2555" s="3" t="n">
        <v>2012</v>
      </c>
      <c r="G2555" s="2" t="s">
        <v>528</v>
      </c>
      <c r="H2555" s="3" t="s">
        <v>22</v>
      </c>
      <c r="I2555" s="11" t="s">
        <v>448</v>
      </c>
      <c r="J2555" s="3" t="n">
        <v>0</v>
      </c>
      <c r="K2555" s="3" t="s">
        <v>22</v>
      </c>
      <c r="L2555" s="3" t="n">
        <v>2</v>
      </c>
      <c r="M2555" s="4" t="s">
        <v>878</v>
      </c>
      <c r="N2555" s="3" t="n">
        <v>239</v>
      </c>
      <c r="O2555" s="3"/>
    </row>
    <row r="2556" customFormat="false" ht="15" hidden="false" customHeight="false" outlineLevel="0" collapsed="false">
      <c r="D2556" s="3" t="n">
        <v>8</v>
      </c>
      <c r="E2556" s="3" t="n">
        <v>9</v>
      </c>
      <c r="F2556" s="3" t="n">
        <v>2012</v>
      </c>
      <c r="G2556" s="11" t="s">
        <v>448</v>
      </c>
      <c r="H2556" s="3" t="s">
        <v>22</v>
      </c>
      <c r="I2556" s="2" t="s">
        <v>528</v>
      </c>
      <c r="J2556" s="3" t="n">
        <v>1</v>
      </c>
      <c r="K2556" s="3" t="s">
        <v>22</v>
      </c>
      <c r="L2556" s="3" t="n">
        <v>0</v>
      </c>
      <c r="M2556" s="4" t="s">
        <v>879</v>
      </c>
      <c r="N2556" s="3" t="n">
        <v>223</v>
      </c>
      <c r="O2556" s="3"/>
    </row>
    <row r="2557" customFormat="false" ht="15" hidden="false" customHeight="false" outlineLevel="0" collapsed="false">
      <c r="G2557" s="2"/>
      <c r="I2557" s="2"/>
      <c r="O2557" s="3"/>
    </row>
    <row r="2558" customFormat="false" ht="15" hidden="false" customHeight="false" outlineLevel="0" collapsed="false">
      <c r="G2558" s="11" t="s">
        <v>221</v>
      </c>
      <c r="O2558" s="3"/>
    </row>
    <row r="2559" customFormat="false" ht="15" hidden="false" customHeight="false" outlineLevel="0" collapsed="false">
      <c r="D2559" s="3" t="n">
        <v>6</v>
      </c>
      <c r="E2559" s="3" t="n">
        <v>9</v>
      </c>
      <c r="F2559" s="3" t="n">
        <v>2012</v>
      </c>
      <c r="G2559" s="2" t="s">
        <v>266</v>
      </c>
      <c r="H2559" s="3" t="s">
        <v>22</v>
      </c>
      <c r="I2559" s="11" t="s">
        <v>217</v>
      </c>
      <c r="J2559" s="3" t="n">
        <v>0</v>
      </c>
      <c r="K2559" s="3" t="s">
        <v>22</v>
      </c>
      <c r="L2559" s="3" t="n">
        <v>2</v>
      </c>
      <c r="M2559" s="4" t="s">
        <v>880</v>
      </c>
      <c r="N2559" s="3" t="n">
        <v>271</v>
      </c>
      <c r="O2559" s="3"/>
    </row>
    <row r="2560" customFormat="false" ht="15" hidden="false" customHeight="false" outlineLevel="0" collapsed="false">
      <c r="D2560" s="3" t="n">
        <v>11</v>
      </c>
      <c r="E2560" s="3" t="n">
        <v>9</v>
      </c>
      <c r="F2560" s="3" t="n">
        <v>2012</v>
      </c>
      <c r="G2560" s="11" t="s">
        <v>217</v>
      </c>
      <c r="H2560" s="2" t="s">
        <v>22</v>
      </c>
      <c r="I2560" s="2" t="s">
        <v>266</v>
      </c>
      <c r="J2560" s="3" t="n">
        <v>1</v>
      </c>
      <c r="K2560" s="3" t="s">
        <v>22</v>
      </c>
      <c r="L2560" s="3" t="n">
        <v>0</v>
      </c>
      <c r="M2560" s="4" t="s">
        <v>881</v>
      </c>
      <c r="N2560" s="3" t="n">
        <v>571</v>
      </c>
      <c r="O2560" s="3"/>
    </row>
    <row r="2561" customFormat="false" ht="15" hidden="false" customHeight="false" outlineLevel="0" collapsed="false">
      <c r="O2561" s="3"/>
    </row>
    <row r="2562" customFormat="false" ht="15" hidden="false" customHeight="false" outlineLevel="0" collapsed="false">
      <c r="G2562" s="2"/>
      <c r="H2562" s="2"/>
      <c r="I2562" s="2"/>
    </row>
    <row r="2563" customFormat="false" ht="15" hidden="false" customHeight="false" outlineLevel="0" collapsed="false">
      <c r="A2563" s="13"/>
      <c r="B2563" s="14" t="s">
        <v>882</v>
      </c>
      <c r="C2563" s="15"/>
      <c r="D2563" s="15"/>
      <c r="E2563" s="15"/>
      <c r="F2563" s="15"/>
      <c r="G2563" s="14" t="s">
        <v>883</v>
      </c>
      <c r="H2563" s="25"/>
      <c r="I2563" s="25"/>
      <c r="J2563" s="15"/>
      <c r="K2563" s="15"/>
      <c r="L2563" s="15"/>
      <c r="M2563" s="17"/>
      <c r="N2563" s="15"/>
      <c r="O2563" s="17"/>
    </row>
    <row r="2564" customFormat="false" ht="15" hidden="false" customHeight="false" outlineLevel="0" collapsed="false">
      <c r="A2564" s="1" t="n">
        <v>1</v>
      </c>
      <c r="B2564" s="2" t="s">
        <v>266</v>
      </c>
      <c r="G2564" s="11" t="s">
        <v>55</v>
      </c>
      <c r="H2564" s="2"/>
      <c r="I2564" s="2"/>
    </row>
    <row r="2565" customFormat="false" ht="15" hidden="false" customHeight="false" outlineLevel="0" collapsed="false">
      <c r="A2565" s="1" t="n">
        <v>2</v>
      </c>
      <c r="B2565" s="2" t="s">
        <v>217</v>
      </c>
      <c r="D2565" s="3" t="n">
        <v>12</v>
      </c>
      <c r="E2565" s="3" t="n">
        <v>8</v>
      </c>
      <c r="F2565" s="3" t="n">
        <v>2013</v>
      </c>
      <c r="G2565" s="11" t="s">
        <v>266</v>
      </c>
      <c r="H2565" s="2" t="s">
        <v>22</v>
      </c>
      <c r="I2565" s="2" t="s">
        <v>884</v>
      </c>
      <c r="J2565" s="3" t="n">
        <v>2</v>
      </c>
      <c r="K2565" s="3" t="s">
        <v>22</v>
      </c>
      <c r="L2565" s="3" t="n">
        <v>0</v>
      </c>
      <c r="M2565" s="4" t="s">
        <v>885</v>
      </c>
      <c r="N2565" s="3" t="n">
        <v>126</v>
      </c>
    </row>
    <row r="2566" customFormat="false" ht="15" hidden="false" customHeight="false" outlineLevel="0" collapsed="false">
      <c r="A2566" s="1" t="n">
        <v>3</v>
      </c>
      <c r="B2566" s="2" t="s">
        <v>437</v>
      </c>
      <c r="D2566" s="3" t="n">
        <v>16</v>
      </c>
      <c r="E2566" s="3" t="n">
        <v>8</v>
      </c>
      <c r="F2566" s="3" t="n">
        <v>2013</v>
      </c>
      <c r="G2566" s="2" t="s">
        <v>884</v>
      </c>
      <c r="H2566" s="2" t="s">
        <v>22</v>
      </c>
      <c r="I2566" s="11" t="s">
        <v>266</v>
      </c>
      <c r="J2566" s="3" t="n">
        <v>0</v>
      </c>
      <c r="K2566" s="3" t="s">
        <v>22</v>
      </c>
      <c r="L2566" s="3" t="n">
        <v>1</v>
      </c>
      <c r="M2566" s="4" t="s">
        <v>886</v>
      </c>
      <c r="N2566" s="3" t="n">
        <v>253</v>
      </c>
    </row>
    <row r="2567" customFormat="false" ht="15" hidden="false" customHeight="false" outlineLevel="0" collapsed="false">
      <c r="A2567" s="1" t="n">
        <v>4</v>
      </c>
      <c r="B2567" s="2" t="s">
        <v>64</v>
      </c>
      <c r="G2567" s="2"/>
      <c r="H2567" s="2"/>
      <c r="I2567" s="2"/>
    </row>
    <row r="2568" customFormat="false" ht="15" hidden="false" customHeight="false" outlineLevel="0" collapsed="false">
      <c r="A2568" s="1" t="n">
        <v>5</v>
      </c>
      <c r="B2568" s="2" t="s">
        <v>448</v>
      </c>
      <c r="D2568" s="3" t="n">
        <v>12</v>
      </c>
      <c r="E2568" s="3" t="n">
        <v>8</v>
      </c>
      <c r="F2568" s="3" t="n">
        <v>2013</v>
      </c>
      <c r="G2568" s="11" t="s">
        <v>437</v>
      </c>
      <c r="H2568" s="2" t="s">
        <v>22</v>
      </c>
      <c r="I2568" s="2" t="s">
        <v>448</v>
      </c>
      <c r="J2568" s="3" t="n">
        <v>2</v>
      </c>
      <c r="K2568" s="3" t="s">
        <v>22</v>
      </c>
      <c r="L2568" s="3" t="n">
        <v>1</v>
      </c>
      <c r="M2568" s="4" t="s">
        <v>887</v>
      </c>
      <c r="N2568" s="3" t="n">
        <v>128</v>
      </c>
    </row>
    <row r="2569" customFormat="false" ht="15" hidden="false" customHeight="false" outlineLevel="0" collapsed="false">
      <c r="B2569" s="2" t="s">
        <v>528</v>
      </c>
      <c r="D2569" s="3" t="n">
        <v>16</v>
      </c>
      <c r="E2569" s="3" t="n">
        <v>8</v>
      </c>
      <c r="F2569" s="3" t="n">
        <v>2013</v>
      </c>
      <c r="G2569" s="2" t="s">
        <v>448</v>
      </c>
      <c r="H2569" s="2" t="s">
        <v>22</v>
      </c>
      <c r="I2569" s="11" t="s">
        <v>437</v>
      </c>
      <c r="J2569" s="3" t="n">
        <v>0</v>
      </c>
      <c r="K2569" s="3" t="s">
        <v>22</v>
      </c>
      <c r="L2569" s="3" t="n">
        <v>2</v>
      </c>
      <c r="M2569" s="4" t="s">
        <v>888</v>
      </c>
      <c r="N2569" s="3" t="n">
        <v>131</v>
      </c>
    </row>
    <row r="2570" customFormat="false" ht="15" hidden="false" customHeight="false" outlineLevel="0" collapsed="false">
      <c r="B2570" s="2" t="s">
        <v>396</v>
      </c>
      <c r="G2570" s="2"/>
      <c r="H2570" s="2"/>
      <c r="I2570" s="2"/>
    </row>
    <row r="2571" customFormat="false" ht="15" hidden="false" customHeight="false" outlineLevel="0" collapsed="false">
      <c r="B2571" s="2" t="s">
        <v>884</v>
      </c>
      <c r="D2571" s="3" t="n">
        <v>12</v>
      </c>
      <c r="E2571" s="3" t="n">
        <v>8</v>
      </c>
      <c r="F2571" s="3" t="n">
        <v>2013</v>
      </c>
      <c r="G2571" s="11" t="s">
        <v>64</v>
      </c>
      <c r="H2571" s="2" t="s">
        <v>22</v>
      </c>
      <c r="I2571" s="2" t="s">
        <v>396</v>
      </c>
      <c r="J2571" s="3" t="n">
        <v>2</v>
      </c>
      <c r="K2571" s="3" t="s">
        <v>22</v>
      </c>
      <c r="L2571" s="3" t="n">
        <v>1</v>
      </c>
      <c r="M2571" s="4" t="s">
        <v>889</v>
      </c>
      <c r="N2571" s="3" t="n">
        <v>272</v>
      </c>
    </row>
    <row r="2572" customFormat="false" ht="15" hidden="false" customHeight="false" outlineLevel="0" collapsed="false">
      <c r="A2572" s="1" t="n">
        <v>9</v>
      </c>
      <c r="B2572" s="2" t="s">
        <v>556</v>
      </c>
      <c r="D2572" s="3" t="n">
        <v>20</v>
      </c>
      <c r="E2572" s="3" t="n">
        <v>8</v>
      </c>
      <c r="F2572" s="3" t="n">
        <v>2013</v>
      </c>
      <c r="G2572" s="2" t="s">
        <v>396</v>
      </c>
      <c r="H2572" s="2" t="s">
        <v>22</v>
      </c>
      <c r="I2572" s="11" t="s">
        <v>64</v>
      </c>
      <c r="J2572" s="3" t="n">
        <v>1</v>
      </c>
      <c r="K2572" s="3" t="s">
        <v>22</v>
      </c>
      <c r="L2572" s="3" t="n">
        <v>2</v>
      </c>
      <c r="M2572" s="4" t="s">
        <v>890</v>
      </c>
      <c r="N2572" s="3" t="n">
        <v>321</v>
      </c>
    </row>
    <row r="2573" customFormat="false" ht="15" hidden="false" customHeight="false" outlineLevel="0" collapsed="false">
      <c r="B2573" s="2" t="s">
        <v>364</v>
      </c>
      <c r="G2573" s="2"/>
      <c r="H2573" s="2"/>
      <c r="I2573" s="2"/>
    </row>
    <row r="2574" customFormat="false" ht="15" hidden="false" customHeight="false" outlineLevel="0" collapsed="false">
      <c r="A2574" s="1" t="n">
        <v>11</v>
      </c>
      <c r="B2574" s="2" t="s">
        <v>891</v>
      </c>
      <c r="D2574" s="3" t="n">
        <v>12</v>
      </c>
      <c r="E2574" s="3" t="n">
        <v>8</v>
      </c>
      <c r="F2574" s="3" t="n">
        <v>2013</v>
      </c>
      <c r="G2574" s="11" t="s">
        <v>217</v>
      </c>
      <c r="H2574" s="3" t="s">
        <v>22</v>
      </c>
      <c r="I2574" s="2" t="s">
        <v>528</v>
      </c>
      <c r="J2574" s="3" t="n">
        <v>2</v>
      </c>
      <c r="K2574" s="3" t="s">
        <v>22</v>
      </c>
      <c r="L2574" s="3" t="n">
        <v>1</v>
      </c>
      <c r="M2574" s="4" t="s">
        <v>892</v>
      </c>
      <c r="N2574" s="3" t="n">
        <v>72</v>
      </c>
    </row>
    <row r="2575" customFormat="false" ht="15" hidden="false" customHeight="false" outlineLevel="0" collapsed="false">
      <c r="B2575" s="2" t="s">
        <v>687</v>
      </c>
      <c r="D2575" s="3" t="n">
        <v>16</v>
      </c>
      <c r="E2575" s="3" t="n">
        <v>8</v>
      </c>
      <c r="F2575" s="3" t="n">
        <v>2013</v>
      </c>
      <c r="G2575" s="11" t="s">
        <v>528</v>
      </c>
      <c r="H2575" s="3" t="s">
        <v>22</v>
      </c>
      <c r="I2575" s="2" t="s">
        <v>217</v>
      </c>
      <c r="J2575" s="3" t="n">
        <v>1</v>
      </c>
      <c r="K2575" s="3" t="s">
        <v>22</v>
      </c>
      <c r="L2575" s="3" t="n">
        <v>0</v>
      </c>
      <c r="M2575" s="4" t="s">
        <v>893</v>
      </c>
      <c r="N2575" s="3" t="n">
        <v>153</v>
      </c>
    </row>
    <row r="2576" customFormat="false" ht="15" hidden="false" customHeight="false" outlineLevel="0" collapsed="false">
      <c r="A2576" s="1" t="n">
        <v>13</v>
      </c>
      <c r="B2576" s="2" t="s">
        <v>894</v>
      </c>
      <c r="D2576" s="3" t="n">
        <v>19</v>
      </c>
      <c r="E2576" s="3" t="n">
        <v>8</v>
      </c>
      <c r="F2576" s="3" t="n">
        <v>2013</v>
      </c>
      <c r="G2576" s="11" t="s">
        <v>217</v>
      </c>
      <c r="H2576" s="3" t="s">
        <v>22</v>
      </c>
      <c r="I2576" s="2" t="s">
        <v>528</v>
      </c>
      <c r="J2576" s="3" t="n">
        <v>1</v>
      </c>
      <c r="K2576" s="3" t="s">
        <v>22</v>
      </c>
      <c r="L2576" s="3" t="n">
        <v>0</v>
      </c>
      <c r="M2576" s="4" t="s">
        <v>895</v>
      </c>
      <c r="N2576" s="3" t="n">
        <v>269</v>
      </c>
    </row>
    <row r="2577" customFormat="false" ht="15" hidden="false" customHeight="false" outlineLevel="0" collapsed="false">
      <c r="A2577" s="1" t="n">
        <v>14</v>
      </c>
      <c r="B2577" s="2" t="s">
        <v>533</v>
      </c>
      <c r="G2577" s="2"/>
      <c r="H2577" s="2"/>
      <c r="I2577" s="2"/>
    </row>
    <row r="2578" customFormat="false" ht="15" hidden="false" customHeight="false" outlineLevel="0" collapsed="false">
      <c r="G2578" s="11" t="s">
        <v>29</v>
      </c>
      <c r="O2578" s="3"/>
    </row>
    <row r="2579" customFormat="false" ht="15" hidden="false" customHeight="false" outlineLevel="0" collapsed="false">
      <c r="D2579" s="3" t="n">
        <v>26</v>
      </c>
      <c r="E2579" s="3" t="n">
        <v>8</v>
      </c>
      <c r="F2579" s="3" t="n">
        <v>2013</v>
      </c>
      <c r="G2579" s="11" t="s">
        <v>266</v>
      </c>
      <c r="H2579" s="3" t="s">
        <v>22</v>
      </c>
      <c r="I2579" s="2" t="s">
        <v>437</v>
      </c>
      <c r="J2579" s="3" t="n">
        <v>2</v>
      </c>
      <c r="K2579" s="3" t="s">
        <v>22</v>
      </c>
      <c r="L2579" s="3" t="n">
        <v>0</v>
      </c>
      <c r="M2579" s="4" t="s">
        <v>896</v>
      </c>
      <c r="N2579" s="3" t="n">
        <v>188</v>
      </c>
      <c r="O2579" s="3"/>
    </row>
    <row r="2580" customFormat="false" ht="15" hidden="false" customHeight="false" outlineLevel="0" collapsed="false">
      <c r="D2580" s="3" t="n">
        <v>29</v>
      </c>
      <c r="E2580" s="3" t="n">
        <v>8</v>
      </c>
      <c r="F2580" s="3" t="n">
        <v>2013</v>
      </c>
      <c r="G2580" s="2" t="s">
        <v>437</v>
      </c>
      <c r="H2580" s="3" t="s">
        <v>22</v>
      </c>
      <c r="I2580" s="11" t="s">
        <v>266</v>
      </c>
      <c r="J2580" s="3" t="n">
        <v>0</v>
      </c>
      <c r="K2580" s="3" t="s">
        <v>22</v>
      </c>
      <c r="L2580" s="3" t="n">
        <v>2</v>
      </c>
      <c r="M2580" s="4" t="s">
        <v>897</v>
      </c>
      <c r="N2580" s="3" t="n">
        <v>188</v>
      </c>
      <c r="O2580" s="3"/>
    </row>
    <row r="2581" customFormat="false" ht="15" hidden="false" customHeight="false" outlineLevel="0" collapsed="false">
      <c r="G2581" s="11"/>
      <c r="O2581" s="3"/>
    </row>
    <row r="2582" customFormat="false" ht="15" hidden="false" customHeight="false" outlineLevel="0" collapsed="false">
      <c r="D2582" s="3" t="n">
        <v>29</v>
      </c>
      <c r="E2582" s="3" t="n">
        <v>8</v>
      </c>
      <c r="F2582" s="3" t="n">
        <v>2013</v>
      </c>
      <c r="G2582" s="2" t="s">
        <v>64</v>
      </c>
      <c r="H2582" s="3" t="s">
        <v>22</v>
      </c>
      <c r="I2582" s="11" t="s">
        <v>217</v>
      </c>
      <c r="J2582" s="3" t="n">
        <v>0</v>
      </c>
      <c r="K2582" s="3" t="s">
        <v>22</v>
      </c>
      <c r="L2582" s="3" t="n">
        <v>2</v>
      </c>
      <c r="M2582" s="4" t="s">
        <v>898</v>
      </c>
      <c r="N2582" s="3" t="n">
        <v>421</v>
      </c>
      <c r="O2582" s="3"/>
    </row>
    <row r="2583" customFormat="false" ht="15" hidden="false" customHeight="false" outlineLevel="0" collapsed="false">
      <c r="D2583" s="3" t="n">
        <v>2</v>
      </c>
      <c r="E2583" s="3" t="n">
        <v>9</v>
      </c>
      <c r="F2583" s="3" t="n">
        <v>2013</v>
      </c>
      <c r="G2583" s="11" t="s">
        <v>217</v>
      </c>
      <c r="H2583" s="3" t="s">
        <v>22</v>
      </c>
      <c r="I2583" s="2" t="s">
        <v>64</v>
      </c>
      <c r="J2583" s="3" t="n">
        <v>1</v>
      </c>
      <c r="K2583" s="3" t="s">
        <v>22</v>
      </c>
      <c r="L2583" s="3" t="n">
        <v>0</v>
      </c>
      <c r="M2583" s="4" t="s">
        <v>899</v>
      </c>
      <c r="N2583" s="3" t="n">
        <v>211</v>
      </c>
      <c r="O2583" s="3"/>
    </row>
    <row r="2584" customFormat="false" ht="15" hidden="false" customHeight="false" outlineLevel="0" collapsed="false">
      <c r="G2584" s="2"/>
      <c r="O2584" s="3"/>
    </row>
    <row r="2585" customFormat="false" ht="15" hidden="false" customHeight="false" outlineLevel="0" collapsed="false">
      <c r="G2585" s="11" t="s">
        <v>479</v>
      </c>
      <c r="O2585" s="3"/>
    </row>
    <row r="2586" customFormat="false" ht="15" hidden="false" customHeight="false" outlineLevel="0" collapsed="false">
      <c r="D2586" s="3" t="n">
        <v>10</v>
      </c>
      <c r="E2586" s="3" t="n">
        <v>9</v>
      </c>
      <c r="F2586" s="3" t="n">
        <v>2013</v>
      </c>
      <c r="G2586" s="2" t="s">
        <v>64</v>
      </c>
      <c r="H2586" s="3" t="s">
        <v>22</v>
      </c>
      <c r="I2586" s="11" t="s">
        <v>437</v>
      </c>
      <c r="J2586" s="3" t="n">
        <v>0</v>
      </c>
      <c r="K2586" s="3" t="s">
        <v>22</v>
      </c>
      <c r="L2586" s="3" t="n">
        <v>1</v>
      </c>
      <c r="M2586" s="4" t="s">
        <v>727</v>
      </c>
      <c r="N2586" s="3" t="n">
        <v>285</v>
      </c>
      <c r="O2586" s="3"/>
    </row>
    <row r="2587" customFormat="false" ht="15" hidden="false" customHeight="false" outlineLevel="0" collapsed="false">
      <c r="D2587" s="3" t="n">
        <v>12</v>
      </c>
      <c r="E2587" s="3" t="n">
        <v>9</v>
      </c>
      <c r="F2587" s="3" t="n">
        <v>2013</v>
      </c>
      <c r="G2587" s="11" t="s">
        <v>437</v>
      </c>
      <c r="H2587" s="3" t="s">
        <v>22</v>
      </c>
      <c r="I2587" s="2" t="s">
        <v>64</v>
      </c>
      <c r="J2587" s="3" t="n">
        <v>2</v>
      </c>
      <c r="K2587" s="3" t="s">
        <v>22</v>
      </c>
      <c r="L2587" s="3" t="n">
        <v>1</v>
      </c>
      <c r="M2587" s="4" t="s">
        <v>900</v>
      </c>
      <c r="N2587" s="3" t="n">
        <v>326</v>
      </c>
      <c r="O2587" s="3"/>
    </row>
    <row r="2588" customFormat="false" ht="15" hidden="false" customHeight="false" outlineLevel="0" collapsed="false">
      <c r="G2588" s="2"/>
      <c r="I2588" s="2"/>
      <c r="O2588" s="3"/>
    </row>
    <row r="2589" customFormat="false" ht="15" hidden="false" customHeight="false" outlineLevel="0" collapsed="false">
      <c r="G2589" s="11" t="s">
        <v>221</v>
      </c>
      <c r="O2589" s="3"/>
    </row>
    <row r="2590" customFormat="false" ht="15" hidden="false" customHeight="false" outlineLevel="0" collapsed="false">
      <c r="D2590" s="3" t="n">
        <v>12</v>
      </c>
      <c r="E2590" s="3" t="n">
        <v>9</v>
      </c>
      <c r="F2590" s="3" t="n">
        <v>2013</v>
      </c>
      <c r="G2590" s="11" t="s">
        <v>266</v>
      </c>
      <c r="H2590" s="3" t="s">
        <v>22</v>
      </c>
      <c r="I2590" s="2" t="s">
        <v>217</v>
      </c>
      <c r="J2590" s="3" t="n">
        <v>2</v>
      </c>
      <c r="K2590" s="3" t="s">
        <v>22</v>
      </c>
      <c r="L2590" s="3" t="n">
        <v>0</v>
      </c>
      <c r="M2590" s="4" t="s">
        <v>901</v>
      </c>
      <c r="N2590" s="3" t="n">
        <v>403</v>
      </c>
      <c r="O2590" s="3"/>
    </row>
    <row r="2591" customFormat="false" ht="15" hidden="false" customHeight="false" outlineLevel="0" collapsed="false">
      <c r="D2591" s="3" t="n">
        <v>17</v>
      </c>
      <c r="E2591" s="3" t="n">
        <v>9</v>
      </c>
      <c r="F2591" s="3" t="n">
        <v>2013</v>
      </c>
      <c r="G2591" s="2" t="s">
        <v>217</v>
      </c>
      <c r="H2591" s="2" t="s">
        <v>22</v>
      </c>
      <c r="I2591" s="11" t="s">
        <v>266</v>
      </c>
      <c r="J2591" s="3" t="n">
        <v>0</v>
      </c>
      <c r="K2591" s="3" t="s">
        <v>22</v>
      </c>
      <c r="L2591" s="3" t="n">
        <v>2</v>
      </c>
      <c r="M2591" s="4" t="s">
        <v>902</v>
      </c>
      <c r="N2591" s="3" t="n">
        <v>369</v>
      </c>
      <c r="O2591" s="3"/>
    </row>
    <row r="2592" customFormat="false" ht="15" hidden="false" customHeight="false" outlineLevel="0" collapsed="false">
      <c r="O2592" s="3"/>
    </row>
    <row r="2594" customFormat="false" ht="15" hidden="false" customHeight="false" outlineLevel="0" collapsed="false">
      <c r="A2594" s="13"/>
      <c r="B2594" s="14" t="s">
        <v>903</v>
      </c>
      <c r="C2594" s="15"/>
      <c r="D2594" s="15"/>
      <c r="E2594" s="15"/>
      <c r="F2594" s="15"/>
      <c r="G2594" s="14" t="s">
        <v>904</v>
      </c>
      <c r="H2594" s="25"/>
      <c r="I2594" s="25"/>
      <c r="J2594" s="15"/>
      <c r="K2594" s="15"/>
      <c r="L2594" s="15"/>
      <c r="M2594" s="17"/>
      <c r="N2594" s="15"/>
      <c r="O2594" s="17"/>
    </row>
    <row r="2595" customFormat="false" ht="15" hidden="false" customHeight="false" outlineLevel="0" collapsed="false">
      <c r="A2595" s="1" t="n">
        <v>1</v>
      </c>
      <c r="B2595" s="2" t="s">
        <v>266</v>
      </c>
      <c r="G2595" s="11" t="s">
        <v>55</v>
      </c>
      <c r="H2595" s="2"/>
      <c r="I2595" s="2"/>
    </row>
    <row r="2596" customFormat="false" ht="15" hidden="false" customHeight="false" outlineLevel="0" collapsed="false">
      <c r="A2596" s="1" t="n">
        <v>2</v>
      </c>
      <c r="B2596" s="2" t="s">
        <v>217</v>
      </c>
      <c r="D2596" s="3" t="n">
        <v>4</v>
      </c>
      <c r="E2596" s="3" t="n">
        <v>8</v>
      </c>
      <c r="F2596" s="3" t="n">
        <v>2014</v>
      </c>
      <c r="G2596" s="2" t="s">
        <v>217</v>
      </c>
      <c r="H2596" s="2" t="s">
        <v>22</v>
      </c>
      <c r="I2596" s="11" t="s">
        <v>448</v>
      </c>
      <c r="J2596" s="3" t="n">
        <v>1</v>
      </c>
      <c r="K2596" s="3" t="s">
        <v>22</v>
      </c>
      <c r="L2596" s="3" t="n">
        <v>2</v>
      </c>
      <c r="M2596" s="4" t="s">
        <v>905</v>
      </c>
      <c r="N2596" s="3" t="n">
        <v>269</v>
      </c>
    </row>
    <row r="2597" customFormat="false" ht="15" hidden="false" customHeight="false" outlineLevel="0" collapsed="false">
      <c r="A2597" s="1" t="n">
        <v>3</v>
      </c>
      <c r="B2597" s="2" t="s">
        <v>906</v>
      </c>
      <c r="D2597" s="3" t="n">
        <v>11</v>
      </c>
      <c r="E2597" s="3" t="n">
        <v>8</v>
      </c>
      <c r="F2597" s="3" t="n">
        <v>2014</v>
      </c>
      <c r="G2597" s="2" t="s">
        <v>448</v>
      </c>
      <c r="H2597" s="2" t="s">
        <v>22</v>
      </c>
      <c r="I2597" s="11" t="s">
        <v>217</v>
      </c>
      <c r="J2597" s="3" t="n">
        <v>0</v>
      </c>
      <c r="K2597" s="3" t="s">
        <v>22</v>
      </c>
      <c r="L2597" s="3" t="n">
        <v>2</v>
      </c>
      <c r="M2597" s="4" t="s">
        <v>907</v>
      </c>
      <c r="N2597" s="3" t="n">
        <v>293</v>
      </c>
    </row>
    <row r="2598" customFormat="false" ht="15" hidden="false" customHeight="false" outlineLevel="0" collapsed="false">
      <c r="A2598" s="1" t="n">
        <v>4</v>
      </c>
      <c r="B2598" s="2" t="s">
        <v>540</v>
      </c>
      <c r="D2598" s="3" t="n">
        <v>18</v>
      </c>
      <c r="E2598" s="3" t="n">
        <v>8</v>
      </c>
      <c r="F2598" s="3" t="n">
        <v>2014</v>
      </c>
      <c r="G2598" s="11" t="s">
        <v>217</v>
      </c>
      <c r="H2598" s="3" t="s">
        <v>22</v>
      </c>
      <c r="I2598" s="2" t="s">
        <v>448</v>
      </c>
      <c r="J2598" s="3" t="n">
        <v>2</v>
      </c>
      <c r="K2598" s="3" t="s">
        <v>22</v>
      </c>
      <c r="L2598" s="3" t="n">
        <v>0</v>
      </c>
      <c r="M2598" s="4" t="s">
        <v>908</v>
      </c>
      <c r="N2598" s="3" t="n">
        <v>99</v>
      </c>
    </row>
    <row r="2599" customFormat="false" ht="15" hidden="false" customHeight="false" outlineLevel="0" collapsed="false">
      <c r="A2599" s="1" t="n">
        <v>5</v>
      </c>
      <c r="B2599" s="2" t="s">
        <v>448</v>
      </c>
      <c r="G2599" s="2"/>
      <c r="H2599" s="2"/>
      <c r="I2599" s="2"/>
    </row>
    <row r="2600" customFormat="false" ht="15" hidden="false" customHeight="false" outlineLevel="0" collapsed="false">
      <c r="B2600" s="2" t="s">
        <v>560</v>
      </c>
      <c r="D2600" s="3" t="n">
        <v>4</v>
      </c>
      <c r="E2600" s="3" t="n">
        <v>8</v>
      </c>
      <c r="F2600" s="3" t="n">
        <v>2014</v>
      </c>
      <c r="G2600" s="11" t="s">
        <v>540</v>
      </c>
      <c r="H2600" s="2" t="s">
        <v>22</v>
      </c>
      <c r="I2600" s="2" t="s">
        <v>560</v>
      </c>
      <c r="J2600" s="3" t="n">
        <v>2</v>
      </c>
      <c r="K2600" s="3" t="s">
        <v>22</v>
      </c>
      <c r="L2600" s="3" t="n">
        <v>0</v>
      </c>
      <c r="M2600" s="4" t="s">
        <v>909</v>
      </c>
      <c r="N2600" s="3" t="n">
        <v>135</v>
      </c>
    </row>
    <row r="2601" customFormat="false" ht="15" hidden="false" customHeight="false" outlineLevel="0" collapsed="false">
      <c r="B2601" s="2" t="s">
        <v>687</v>
      </c>
      <c r="D2601" s="3" t="n">
        <v>11</v>
      </c>
      <c r="E2601" s="3" t="n">
        <v>8</v>
      </c>
      <c r="F2601" s="3" t="n">
        <v>2014</v>
      </c>
      <c r="G2601" s="2" t="s">
        <v>560</v>
      </c>
      <c r="H2601" s="2" t="s">
        <v>22</v>
      </c>
      <c r="I2601" s="11" t="s">
        <v>540</v>
      </c>
      <c r="J2601" s="3" t="n">
        <v>0</v>
      </c>
      <c r="K2601" s="3" t="s">
        <v>22</v>
      </c>
      <c r="L2601" s="3" t="n">
        <v>2</v>
      </c>
      <c r="M2601" s="4" t="s">
        <v>730</v>
      </c>
      <c r="N2601" s="3" t="n">
        <v>222</v>
      </c>
    </row>
    <row r="2602" customFormat="false" ht="15" hidden="false" customHeight="false" outlineLevel="0" collapsed="false">
      <c r="B2602" s="2" t="s">
        <v>403</v>
      </c>
      <c r="G2602" s="2"/>
      <c r="H2602" s="2"/>
      <c r="I2602" s="2"/>
    </row>
    <row r="2603" customFormat="false" ht="15" hidden="false" customHeight="false" outlineLevel="0" collapsed="false">
      <c r="A2603" s="1" t="n">
        <v>9</v>
      </c>
      <c r="B2603" s="2" t="s">
        <v>64</v>
      </c>
      <c r="D2603" s="3" t="n">
        <v>4</v>
      </c>
      <c r="E2603" s="3" t="n">
        <v>8</v>
      </c>
      <c r="F2603" s="3" t="n">
        <v>2014</v>
      </c>
      <c r="G2603" s="11" t="s">
        <v>906</v>
      </c>
      <c r="H2603" s="2" t="s">
        <v>22</v>
      </c>
      <c r="I2603" s="2" t="s">
        <v>687</v>
      </c>
      <c r="J2603" s="3" t="n">
        <v>1</v>
      </c>
      <c r="K2603" s="3" t="s">
        <v>22</v>
      </c>
      <c r="L2603" s="3" t="n">
        <v>0</v>
      </c>
      <c r="M2603" s="4" t="s">
        <v>910</v>
      </c>
      <c r="N2603" s="3" t="n">
        <v>128</v>
      </c>
    </row>
    <row r="2604" customFormat="false" ht="15" hidden="false" customHeight="false" outlineLevel="0" collapsed="false">
      <c r="B2604" s="2" t="s">
        <v>533</v>
      </c>
      <c r="D2604" s="3" t="n">
        <v>11</v>
      </c>
      <c r="E2604" s="3" t="n">
        <v>8</v>
      </c>
      <c r="F2604" s="3" t="n">
        <v>2014</v>
      </c>
      <c r="G2604" s="2" t="s">
        <v>687</v>
      </c>
      <c r="H2604" s="2" t="s">
        <v>22</v>
      </c>
      <c r="I2604" s="11" t="s">
        <v>906</v>
      </c>
      <c r="J2604" s="3" t="n">
        <v>0</v>
      </c>
      <c r="K2604" s="3" t="s">
        <v>22</v>
      </c>
      <c r="L2604" s="3" t="n">
        <v>2</v>
      </c>
      <c r="M2604" s="4" t="s">
        <v>911</v>
      </c>
      <c r="N2604" s="3" t="n">
        <v>175</v>
      </c>
    </row>
    <row r="2605" customFormat="false" ht="15" hidden="false" customHeight="false" outlineLevel="0" collapsed="false">
      <c r="A2605" s="1" t="n">
        <v>11</v>
      </c>
      <c r="B2605" s="2" t="s">
        <v>528</v>
      </c>
      <c r="G2605" s="2"/>
      <c r="H2605" s="2"/>
      <c r="I2605" s="2"/>
    </row>
    <row r="2606" customFormat="false" ht="15" hidden="false" customHeight="false" outlineLevel="0" collapsed="false">
      <c r="B2606" s="2" t="s">
        <v>894</v>
      </c>
      <c r="D2606" s="3" t="n">
        <v>4</v>
      </c>
      <c r="E2606" s="3" t="n">
        <v>8</v>
      </c>
      <c r="F2606" s="3" t="n">
        <v>2014</v>
      </c>
      <c r="G2606" s="11" t="s">
        <v>266</v>
      </c>
      <c r="H2606" s="3" t="s">
        <v>22</v>
      </c>
      <c r="I2606" s="2" t="s">
        <v>403</v>
      </c>
      <c r="J2606" s="3" t="n">
        <v>2</v>
      </c>
      <c r="K2606" s="3" t="s">
        <v>22</v>
      </c>
      <c r="L2606" s="3" t="n">
        <v>0</v>
      </c>
      <c r="M2606" s="4" t="s">
        <v>912</v>
      </c>
      <c r="N2606" s="3" t="n">
        <v>184</v>
      </c>
    </row>
    <row r="2607" customFormat="false" ht="15" hidden="false" customHeight="false" outlineLevel="0" collapsed="false">
      <c r="A2607" s="1" t="n">
        <v>13</v>
      </c>
      <c r="B2607" s="2" t="s">
        <v>441</v>
      </c>
      <c r="D2607" s="3" t="n">
        <v>24</v>
      </c>
      <c r="E2607" s="3" t="n">
        <v>8</v>
      </c>
      <c r="F2607" s="3" t="n">
        <v>2014</v>
      </c>
      <c r="G2607" s="2" t="s">
        <v>403</v>
      </c>
      <c r="H2607" s="3" t="s">
        <v>22</v>
      </c>
      <c r="I2607" s="11" t="s">
        <v>266</v>
      </c>
      <c r="J2607" s="3" t="n">
        <v>1</v>
      </c>
      <c r="K2607" s="3" t="s">
        <v>22</v>
      </c>
      <c r="L2607" s="3" t="n">
        <v>2</v>
      </c>
      <c r="M2607" s="4" t="s">
        <v>913</v>
      </c>
      <c r="N2607" s="3" t="n">
        <v>209</v>
      </c>
    </row>
    <row r="2608" customFormat="false" ht="15" hidden="false" customHeight="false" outlineLevel="0" collapsed="false">
      <c r="B2608" s="2" t="s">
        <v>237</v>
      </c>
      <c r="G2608" s="2"/>
      <c r="H2608" s="2"/>
      <c r="I2608" s="2"/>
    </row>
    <row r="2609" customFormat="false" ht="15" hidden="false" customHeight="false" outlineLevel="0" collapsed="false">
      <c r="G2609" s="11" t="s">
        <v>29</v>
      </c>
    </row>
    <row r="2610" customFormat="false" ht="15" hidden="false" customHeight="false" outlineLevel="0" collapsed="false">
      <c r="D2610" s="3" t="n">
        <v>1</v>
      </c>
      <c r="E2610" s="3" t="n">
        <v>9</v>
      </c>
      <c r="F2610" s="3" t="n">
        <v>2014</v>
      </c>
      <c r="G2610" s="11" t="s">
        <v>217</v>
      </c>
      <c r="H2610" s="3" t="s">
        <v>22</v>
      </c>
      <c r="I2610" s="2" t="s">
        <v>540</v>
      </c>
      <c r="J2610" s="3" t="n">
        <v>1</v>
      </c>
      <c r="K2610" s="3" t="s">
        <v>22</v>
      </c>
      <c r="L2610" s="3" t="n">
        <v>0</v>
      </c>
      <c r="M2610" s="4" t="s">
        <v>914</v>
      </c>
      <c r="N2610" s="3" t="n">
        <v>160</v>
      </c>
    </row>
    <row r="2611" customFormat="false" ht="15" hidden="false" customHeight="false" outlineLevel="0" collapsed="false">
      <c r="D2611" s="3" t="n">
        <v>4</v>
      </c>
      <c r="E2611" s="3" t="n">
        <v>9</v>
      </c>
      <c r="F2611" s="3" t="n">
        <v>2014</v>
      </c>
      <c r="G2611" s="11" t="s">
        <v>540</v>
      </c>
      <c r="H2611" s="3" t="s">
        <v>22</v>
      </c>
      <c r="I2611" s="2" t="s">
        <v>217</v>
      </c>
      <c r="J2611" s="3" t="n">
        <v>2</v>
      </c>
      <c r="K2611" s="3" t="s">
        <v>22</v>
      </c>
      <c r="L2611" s="3" t="n">
        <v>0</v>
      </c>
      <c r="M2611" s="4" t="s">
        <v>915</v>
      </c>
      <c r="N2611" s="3" t="n">
        <v>295</v>
      </c>
    </row>
    <row r="2612" customFormat="false" ht="15" hidden="false" customHeight="false" outlineLevel="0" collapsed="false">
      <c r="D2612" s="3" t="n">
        <v>9</v>
      </c>
      <c r="E2612" s="3" t="n">
        <v>9</v>
      </c>
      <c r="F2612" s="3" t="n">
        <v>2014</v>
      </c>
      <c r="G2612" s="11" t="s">
        <v>217</v>
      </c>
      <c r="H2612" s="3" t="s">
        <v>22</v>
      </c>
      <c r="I2612" s="2" t="s">
        <v>540</v>
      </c>
      <c r="J2612" s="3" t="n">
        <v>2</v>
      </c>
      <c r="K2612" s="3" t="s">
        <v>22</v>
      </c>
      <c r="L2612" s="3" t="n">
        <v>0</v>
      </c>
      <c r="M2612" s="4" t="s">
        <v>916</v>
      </c>
      <c r="N2612" s="3" t="n">
        <v>211</v>
      </c>
    </row>
    <row r="2613" customFormat="false" ht="15" hidden="false" customHeight="false" outlineLevel="0" collapsed="false">
      <c r="G2613" s="11"/>
    </row>
    <row r="2614" customFormat="false" ht="15" hidden="false" customHeight="false" outlineLevel="0" collapsed="false">
      <c r="D2614" s="3" t="n">
        <v>1</v>
      </c>
      <c r="E2614" s="3" t="n">
        <v>9</v>
      </c>
      <c r="F2614" s="3" t="n">
        <v>2014</v>
      </c>
      <c r="G2614" s="11" t="s">
        <v>266</v>
      </c>
      <c r="H2614" s="3" t="s">
        <v>22</v>
      </c>
      <c r="I2614" s="2" t="s">
        <v>906</v>
      </c>
      <c r="J2614" s="3" t="n">
        <v>1</v>
      </c>
      <c r="K2614" s="3" t="s">
        <v>22</v>
      </c>
      <c r="L2614" s="3" t="n">
        <v>0</v>
      </c>
      <c r="M2614" s="4" t="s">
        <v>917</v>
      </c>
      <c r="N2614" s="3" t="n">
        <v>145</v>
      </c>
    </row>
    <row r="2615" customFormat="false" ht="15" hidden="false" customHeight="false" outlineLevel="0" collapsed="false">
      <c r="D2615" s="3" t="n">
        <v>4</v>
      </c>
      <c r="E2615" s="3" t="n">
        <v>9</v>
      </c>
      <c r="F2615" s="3" t="n">
        <v>2014</v>
      </c>
      <c r="G2615" s="11" t="s">
        <v>906</v>
      </c>
      <c r="H2615" s="3" t="s">
        <v>22</v>
      </c>
      <c r="I2615" s="2" t="s">
        <v>266</v>
      </c>
      <c r="J2615" s="3" t="n">
        <v>1</v>
      </c>
      <c r="K2615" s="3" t="s">
        <v>22</v>
      </c>
      <c r="L2615" s="3" t="n">
        <v>0</v>
      </c>
      <c r="M2615" s="4" t="s">
        <v>918</v>
      </c>
      <c r="N2615" s="3" t="n">
        <v>273</v>
      </c>
    </row>
    <row r="2616" customFormat="false" ht="15" hidden="false" customHeight="false" outlineLevel="0" collapsed="false">
      <c r="D2616" s="3" t="n">
        <v>9</v>
      </c>
      <c r="E2616" s="3" t="n">
        <v>9</v>
      </c>
      <c r="F2616" s="3" t="n">
        <v>2014</v>
      </c>
      <c r="G2616" s="11" t="s">
        <v>266</v>
      </c>
      <c r="H2616" s="3" t="s">
        <v>22</v>
      </c>
      <c r="I2616" s="2" t="s">
        <v>906</v>
      </c>
      <c r="J2616" s="3" t="n">
        <v>2</v>
      </c>
      <c r="K2616" s="3" t="s">
        <v>22</v>
      </c>
      <c r="L2616" s="3" t="n">
        <v>0</v>
      </c>
      <c r="M2616" s="4" t="s">
        <v>762</v>
      </c>
      <c r="N2616" s="3" t="n">
        <v>237</v>
      </c>
    </row>
    <row r="2617" customFormat="false" ht="15" hidden="false" customHeight="false" outlineLevel="0" collapsed="false">
      <c r="G2617" s="2"/>
    </row>
    <row r="2618" customFormat="false" ht="15" hidden="false" customHeight="false" outlineLevel="0" collapsed="false">
      <c r="G2618" s="11" t="s">
        <v>479</v>
      </c>
    </row>
    <row r="2619" customFormat="false" ht="15" hidden="false" customHeight="false" outlineLevel="0" collapsed="false">
      <c r="D2619" s="3" t="n">
        <v>11</v>
      </c>
      <c r="E2619" s="3" t="n">
        <v>9</v>
      </c>
      <c r="F2619" s="3" t="n">
        <v>2014</v>
      </c>
      <c r="G2619" s="2" t="s">
        <v>906</v>
      </c>
      <c r="H2619" s="3" t="s">
        <v>22</v>
      </c>
      <c r="I2619" s="11" t="s">
        <v>540</v>
      </c>
      <c r="J2619" s="3" t="n">
        <v>0</v>
      </c>
      <c r="K2619" s="3" t="s">
        <v>22</v>
      </c>
      <c r="L2619" s="3" t="n">
        <v>2</v>
      </c>
      <c r="M2619" s="4" t="s">
        <v>919</v>
      </c>
      <c r="N2619" s="3" t="n">
        <v>197</v>
      </c>
    </row>
    <row r="2620" customFormat="false" ht="15" hidden="false" customHeight="false" outlineLevel="0" collapsed="false">
      <c r="D2620" s="3" t="n">
        <v>16</v>
      </c>
      <c r="E2620" s="3" t="n">
        <v>9</v>
      </c>
      <c r="F2620" s="3" t="n">
        <v>2014</v>
      </c>
      <c r="G2620" s="2" t="s">
        <v>540</v>
      </c>
      <c r="H2620" s="3" t="s">
        <v>22</v>
      </c>
      <c r="I2620" s="11" t="s">
        <v>906</v>
      </c>
      <c r="J2620" s="3" t="n">
        <v>0</v>
      </c>
      <c r="K2620" s="3" t="s">
        <v>22</v>
      </c>
      <c r="L2620" s="3" t="n">
        <v>1</v>
      </c>
      <c r="M2620" s="4" t="s">
        <v>920</v>
      </c>
      <c r="N2620" s="3" t="n">
        <v>325</v>
      </c>
    </row>
    <row r="2621" customFormat="false" ht="15" hidden="false" customHeight="false" outlineLevel="0" collapsed="false">
      <c r="D2621" s="3" t="n">
        <v>18</v>
      </c>
      <c r="E2621" s="3" t="n">
        <v>9</v>
      </c>
      <c r="F2621" s="3" t="n">
        <v>2014</v>
      </c>
      <c r="G2621" s="11" t="s">
        <v>906</v>
      </c>
      <c r="H2621" s="3" t="s">
        <v>22</v>
      </c>
      <c r="I2621" s="2" t="s">
        <v>540</v>
      </c>
      <c r="J2621" s="3" t="n">
        <v>1</v>
      </c>
      <c r="K2621" s="3" t="s">
        <v>22</v>
      </c>
      <c r="L2621" s="3" t="n">
        <v>0</v>
      </c>
      <c r="M2621" s="4" t="s">
        <v>921</v>
      </c>
      <c r="N2621" s="3" t="n">
        <v>327</v>
      </c>
    </row>
    <row r="2622" customFormat="false" ht="15" hidden="false" customHeight="false" outlineLevel="0" collapsed="false">
      <c r="G2622" s="2"/>
      <c r="I2622" s="2"/>
    </row>
    <row r="2623" customFormat="false" ht="15" hidden="false" customHeight="false" outlineLevel="0" collapsed="false">
      <c r="G2623" s="11" t="s">
        <v>221</v>
      </c>
    </row>
    <row r="2624" customFormat="false" ht="15" hidden="false" customHeight="false" outlineLevel="0" collapsed="false">
      <c r="D2624" s="3" t="n">
        <v>11</v>
      </c>
      <c r="E2624" s="3" t="n">
        <v>9</v>
      </c>
      <c r="F2624" s="3" t="n">
        <v>2014</v>
      </c>
      <c r="G2624" s="11" t="s">
        <v>217</v>
      </c>
      <c r="H2624" s="2" t="s">
        <v>22</v>
      </c>
      <c r="I2624" s="2" t="s">
        <v>266</v>
      </c>
      <c r="J2624" s="3" t="n">
        <v>2</v>
      </c>
      <c r="K2624" s="3" t="s">
        <v>22</v>
      </c>
      <c r="L2624" s="3" t="n">
        <v>0</v>
      </c>
      <c r="M2624" s="4" t="s">
        <v>922</v>
      </c>
      <c r="N2624" s="3" t="n">
        <v>272</v>
      </c>
    </row>
    <row r="2625" customFormat="false" ht="15" hidden="false" customHeight="false" outlineLevel="0" collapsed="false">
      <c r="D2625" s="3" t="n">
        <v>18</v>
      </c>
      <c r="E2625" s="3" t="n">
        <v>9</v>
      </c>
      <c r="F2625" s="3" t="n">
        <v>2014</v>
      </c>
      <c r="G2625" s="11" t="s">
        <v>266</v>
      </c>
      <c r="H2625" s="3" t="s">
        <v>22</v>
      </c>
      <c r="I2625" s="2" t="s">
        <v>217</v>
      </c>
      <c r="J2625" s="3" t="n">
        <v>2</v>
      </c>
      <c r="K2625" s="3" t="s">
        <v>22</v>
      </c>
      <c r="L2625" s="3" t="n">
        <v>1</v>
      </c>
      <c r="M2625" s="4" t="s">
        <v>923</v>
      </c>
      <c r="N2625" s="3" t="n">
        <v>353</v>
      </c>
    </row>
    <row r="2626" customFormat="false" ht="15" hidden="false" customHeight="false" outlineLevel="0" collapsed="false">
      <c r="D2626" s="3" t="n">
        <v>21</v>
      </c>
      <c r="E2626" s="3" t="n">
        <v>9</v>
      </c>
      <c r="F2626" s="3" t="n">
        <v>2014</v>
      </c>
      <c r="G2626" s="2" t="s">
        <v>217</v>
      </c>
      <c r="H2626" s="2" t="s">
        <v>22</v>
      </c>
      <c r="I2626" s="11" t="s">
        <v>266</v>
      </c>
      <c r="J2626" s="3" t="n">
        <v>0</v>
      </c>
      <c r="K2626" s="3" t="s">
        <v>22</v>
      </c>
      <c r="L2626" s="3" t="n">
        <v>1</v>
      </c>
      <c r="M2626" s="4" t="s">
        <v>924</v>
      </c>
      <c r="N2626" s="3" t="n">
        <v>725</v>
      </c>
    </row>
    <row r="2629" customFormat="false" ht="15" hidden="false" customHeight="false" outlineLevel="0" collapsed="false">
      <c r="A2629" s="13"/>
      <c r="B2629" s="14" t="s">
        <v>925</v>
      </c>
      <c r="C2629" s="15"/>
      <c r="D2629" s="15"/>
      <c r="E2629" s="15"/>
      <c r="F2629" s="15"/>
      <c r="G2629" s="14" t="s">
        <v>926</v>
      </c>
      <c r="H2629" s="25"/>
      <c r="I2629" s="25"/>
      <c r="J2629" s="15"/>
      <c r="K2629" s="15"/>
      <c r="L2629" s="15"/>
      <c r="M2629" s="17"/>
      <c r="N2629" s="15"/>
      <c r="O2629" s="17"/>
    </row>
    <row r="2630" customFormat="false" ht="15" hidden="false" customHeight="false" outlineLevel="0" collapsed="false">
      <c r="A2630" s="1" t="n">
        <v>1</v>
      </c>
      <c r="B2630" s="2" t="s">
        <v>403</v>
      </c>
      <c r="G2630" s="11" t="s">
        <v>55</v>
      </c>
      <c r="H2630" s="2"/>
      <c r="I2630" s="2"/>
    </row>
    <row r="2631" customFormat="false" ht="15" hidden="false" customHeight="false" outlineLevel="0" collapsed="false">
      <c r="A2631" s="1" t="n">
        <v>2</v>
      </c>
      <c r="B2631" s="2" t="s">
        <v>540</v>
      </c>
      <c r="D2631" s="3" t="n">
        <v>3</v>
      </c>
      <c r="E2631" s="3" t="n">
        <v>8</v>
      </c>
      <c r="F2631" s="3" t="n">
        <v>2015</v>
      </c>
      <c r="G2631" s="11" t="s">
        <v>266</v>
      </c>
      <c r="H2631" s="2" t="s">
        <v>22</v>
      </c>
      <c r="I2631" s="2" t="s">
        <v>217</v>
      </c>
      <c r="J2631" s="3" t="n">
        <v>2</v>
      </c>
      <c r="K2631" s="3" t="s">
        <v>22</v>
      </c>
      <c r="L2631" s="3" t="n">
        <v>0</v>
      </c>
      <c r="M2631" s="4" t="s">
        <v>927</v>
      </c>
      <c r="N2631" s="3" t="n">
        <v>212</v>
      </c>
    </row>
    <row r="2632" customFormat="false" ht="15" hidden="false" customHeight="false" outlineLevel="0" collapsed="false">
      <c r="A2632" s="1" t="n">
        <v>3</v>
      </c>
      <c r="B2632" s="2" t="s">
        <v>906</v>
      </c>
      <c r="D2632" s="3" t="n">
        <v>10</v>
      </c>
      <c r="E2632" s="3" t="n">
        <v>8</v>
      </c>
      <c r="F2632" s="3" t="n">
        <v>2015</v>
      </c>
      <c r="G2632" s="11" t="s">
        <v>217</v>
      </c>
      <c r="H2632" s="2" t="s">
        <v>22</v>
      </c>
      <c r="I2632" s="2" t="s">
        <v>266</v>
      </c>
      <c r="J2632" s="3" t="n">
        <v>2</v>
      </c>
      <c r="K2632" s="3" t="s">
        <v>22</v>
      </c>
      <c r="L2632" s="3" t="n">
        <v>0</v>
      </c>
      <c r="M2632" s="4" t="s">
        <v>928</v>
      </c>
      <c r="N2632" s="3" t="n">
        <v>150</v>
      </c>
    </row>
    <row r="2633" customFormat="false" ht="15" hidden="false" customHeight="false" outlineLevel="0" collapsed="false">
      <c r="A2633" s="1" t="n">
        <v>4</v>
      </c>
      <c r="B2633" s="2" t="s">
        <v>217</v>
      </c>
      <c r="D2633" s="3" t="n">
        <v>14</v>
      </c>
      <c r="E2633" s="3" t="n">
        <v>8</v>
      </c>
      <c r="F2633" s="3" t="n">
        <v>2015</v>
      </c>
      <c r="G2633" s="2" t="s">
        <v>266</v>
      </c>
      <c r="H2633" s="3" t="s">
        <v>22</v>
      </c>
      <c r="I2633" s="11" t="s">
        <v>217</v>
      </c>
      <c r="J2633" s="3" t="n">
        <v>1</v>
      </c>
      <c r="K2633" s="3" t="s">
        <v>22</v>
      </c>
      <c r="L2633" s="3" t="n">
        <v>2</v>
      </c>
      <c r="M2633" s="4" t="s">
        <v>929</v>
      </c>
      <c r="N2633" s="3" t="n">
        <v>284</v>
      </c>
    </row>
    <row r="2634" customFormat="false" ht="15" hidden="false" customHeight="false" outlineLevel="0" collapsed="false">
      <c r="A2634" s="1" t="n">
        <v>5</v>
      </c>
      <c r="B2634" s="2" t="s">
        <v>266</v>
      </c>
      <c r="G2634" s="2"/>
      <c r="H2634" s="2"/>
      <c r="I2634" s="2"/>
    </row>
    <row r="2635" customFormat="false" ht="15" hidden="false" customHeight="false" outlineLevel="0" collapsed="false">
      <c r="B2635" s="2" t="s">
        <v>930</v>
      </c>
      <c r="D2635" s="3" t="n">
        <v>3</v>
      </c>
      <c r="E2635" s="3" t="n">
        <v>8</v>
      </c>
      <c r="F2635" s="3" t="n">
        <v>2015</v>
      </c>
      <c r="G2635" s="11" t="s">
        <v>906</v>
      </c>
      <c r="H2635" s="2" t="s">
        <v>22</v>
      </c>
      <c r="I2635" s="2" t="s">
        <v>930</v>
      </c>
      <c r="J2635" s="3" t="n">
        <v>2</v>
      </c>
      <c r="K2635" s="3" t="s">
        <v>22</v>
      </c>
      <c r="L2635" s="3" t="n">
        <v>0</v>
      </c>
      <c r="M2635" s="4" t="s">
        <v>931</v>
      </c>
      <c r="N2635" s="3" t="n">
        <v>244</v>
      </c>
    </row>
    <row r="2636" customFormat="false" ht="15" hidden="false" customHeight="false" outlineLevel="0" collapsed="false">
      <c r="B2636" s="2" t="s">
        <v>687</v>
      </c>
      <c r="D2636" s="3" t="n">
        <v>10</v>
      </c>
      <c r="E2636" s="3" t="n">
        <v>8</v>
      </c>
      <c r="F2636" s="3" t="n">
        <v>2015</v>
      </c>
      <c r="G2636" s="2" t="s">
        <v>930</v>
      </c>
      <c r="H2636" s="2" t="s">
        <v>22</v>
      </c>
      <c r="I2636" s="11" t="s">
        <v>906</v>
      </c>
      <c r="J2636" s="3" t="n">
        <v>0</v>
      </c>
      <c r="K2636" s="3" t="s">
        <v>22</v>
      </c>
      <c r="L2636" s="3" t="n">
        <v>2</v>
      </c>
      <c r="M2636" s="4" t="s">
        <v>932</v>
      </c>
      <c r="N2636" s="3" t="n">
        <v>130</v>
      </c>
    </row>
    <row r="2637" customFormat="false" ht="15" hidden="false" customHeight="false" outlineLevel="0" collapsed="false">
      <c r="B2637" s="2" t="s">
        <v>437</v>
      </c>
      <c r="G2637" s="2"/>
      <c r="H2637" s="2"/>
      <c r="I2637" s="2"/>
    </row>
    <row r="2638" customFormat="false" ht="15" hidden="false" customHeight="false" outlineLevel="0" collapsed="false">
      <c r="A2638" s="1" t="n">
        <v>9</v>
      </c>
      <c r="B2638" s="2" t="s">
        <v>64</v>
      </c>
      <c r="D2638" s="3" t="n">
        <v>3</v>
      </c>
      <c r="E2638" s="3" t="n">
        <v>8</v>
      </c>
      <c r="F2638" s="3" t="n">
        <v>2015</v>
      </c>
      <c r="G2638" s="11" t="s">
        <v>403</v>
      </c>
      <c r="H2638" s="3" t="s">
        <v>22</v>
      </c>
      <c r="I2638" s="2" t="s">
        <v>687</v>
      </c>
      <c r="J2638" s="3" t="n">
        <v>2</v>
      </c>
      <c r="K2638" s="3" t="s">
        <v>22</v>
      </c>
      <c r="L2638" s="3" t="n">
        <v>0</v>
      </c>
      <c r="M2638" s="4" t="s">
        <v>933</v>
      </c>
      <c r="N2638" s="3" t="n">
        <v>211</v>
      </c>
    </row>
    <row r="2639" customFormat="false" ht="15" hidden="false" customHeight="false" outlineLevel="0" collapsed="false">
      <c r="B2639" s="2" t="s">
        <v>237</v>
      </c>
      <c r="D2639" s="3" t="n">
        <v>10</v>
      </c>
      <c r="E2639" s="3" t="n">
        <v>8</v>
      </c>
      <c r="F2639" s="3" t="n">
        <v>2015</v>
      </c>
      <c r="G2639" s="11" t="s">
        <v>687</v>
      </c>
      <c r="H2639" s="2" t="s">
        <v>22</v>
      </c>
      <c r="I2639" s="2" t="s">
        <v>403</v>
      </c>
      <c r="J2639" s="3" t="n">
        <v>2</v>
      </c>
      <c r="K2639" s="3" t="s">
        <v>22</v>
      </c>
      <c r="L2639" s="3" t="n">
        <v>1</v>
      </c>
      <c r="M2639" s="4" t="s">
        <v>934</v>
      </c>
      <c r="N2639" s="3" t="n">
        <v>142</v>
      </c>
    </row>
    <row r="2640" customFormat="false" ht="15" hidden="false" customHeight="false" outlineLevel="0" collapsed="false">
      <c r="A2640" s="1" t="n">
        <v>11</v>
      </c>
      <c r="B2640" s="2" t="s">
        <v>528</v>
      </c>
      <c r="D2640" s="3" t="n">
        <v>17</v>
      </c>
      <c r="E2640" s="3" t="n">
        <v>8</v>
      </c>
      <c r="F2640" s="3" t="n">
        <v>2015</v>
      </c>
      <c r="G2640" s="11" t="s">
        <v>403</v>
      </c>
      <c r="H2640" s="3" t="s">
        <v>22</v>
      </c>
      <c r="I2640" s="2" t="s">
        <v>687</v>
      </c>
      <c r="J2640" s="3" t="n">
        <v>2</v>
      </c>
      <c r="K2640" s="3" t="s">
        <v>22</v>
      </c>
      <c r="L2640" s="3" t="n">
        <v>0</v>
      </c>
      <c r="M2640" s="4" t="s">
        <v>935</v>
      </c>
      <c r="N2640" s="3" t="n">
        <v>372</v>
      </c>
    </row>
    <row r="2641" customFormat="false" ht="15" hidden="false" customHeight="false" outlineLevel="0" collapsed="false">
      <c r="B2641" s="2" t="s">
        <v>441</v>
      </c>
      <c r="G2641" s="2"/>
      <c r="H2641" s="2"/>
      <c r="I2641" s="2"/>
    </row>
    <row r="2642" customFormat="false" ht="15" hidden="false" customHeight="false" outlineLevel="0" collapsed="false">
      <c r="A2642" s="1" t="n">
        <v>13</v>
      </c>
      <c r="B2642" s="2" t="s">
        <v>448</v>
      </c>
      <c r="D2642" s="3" t="n">
        <v>3</v>
      </c>
      <c r="E2642" s="3" t="n">
        <v>8</v>
      </c>
      <c r="F2642" s="3" t="n">
        <v>2015</v>
      </c>
      <c r="G2642" s="11" t="s">
        <v>540</v>
      </c>
      <c r="H2642" s="3" t="s">
        <v>22</v>
      </c>
      <c r="I2642" s="2" t="s">
        <v>437</v>
      </c>
      <c r="J2642" s="3" t="n">
        <v>1</v>
      </c>
      <c r="K2642" s="3" t="s">
        <v>22</v>
      </c>
      <c r="L2642" s="3" t="n">
        <v>0</v>
      </c>
      <c r="M2642" s="4" t="s">
        <v>936</v>
      </c>
      <c r="N2642" s="3" t="n">
        <v>157</v>
      </c>
    </row>
    <row r="2643" customFormat="false" ht="15" hidden="false" customHeight="false" outlineLevel="0" collapsed="false">
      <c r="D2643" s="3" t="n">
        <v>10</v>
      </c>
      <c r="E2643" s="3" t="n">
        <v>8</v>
      </c>
      <c r="F2643" s="3" t="n">
        <v>2015</v>
      </c>
      <c r="G2643" s="11" t="s">
        <v>437</v>
      </c>
      <c r="H2643" s="3" t="s">
        <v>22</v>
      </c>
      <c r="I2643" s="2" t="s">
        <v>540</v>
      </c>
      <c r="J2643" s="3" t="n">
        <v>1</v>
      </c>
      <c r="K2643" s="3" t="s">
        <v>22</v>
      </c>
      <c r="L2643" s="3" t="n">
        <v>0</v>
      </c>
      <c r="M2643" s="4" t="s">
        <v>937</v>
      </c>
      <c r="N2643" s="3" t="n">
        <v>241</v>
      </c>
    </row>
    <row r="2644" customFormat="false" ht="15" hidden="false" customHeight="false" outlineLevel="0" collapsed="false">
      <c r="D2644" s="3" t="n">
        <v>17</v>
      </c>
      <c r="E2644" s="3" t="n">
        <v>8</v>
      </c>
      <c r="F2644" s="3" t="n">
        <v>2015</v>
      </c>
      <c r="G2644" s="11" t="s">
        <v>540</v>
      </c>
      <c r="H2644" s="3" t="s">
        <v>22</v>
      </c>
      <c r="I2644" s="2" t="s">
        <v>437</v>
      </c>
      <c r="J2644" s="3" t="n">
        <v>2</v>
      </c>
      <c r="K2644" s="3" t="s">
        <v>22</v>
      </c>
      <c r="L2644" s="3" t="n">
        <v>0</v>
      </c>
      <c r="M2644" s="4" t="s">
        <v>938</v>
      </c>
      <c r="N2644" s="3" t="n">
        <v>305</v>
      </c>
    </row>
    <row r="2645" customFormat="false" ht="15" hidden="false" customHeight="false" outlineLevel="0" collapsed="false">
      <c r="G2645" s="2"/>
      <c r="H2645" s="2"/>
      <c r="I2645" s="2"/>
    </row>
    <row r="2646" customFormat="false" ht="15" hidden="false" customHeight="false" outlineLevel="0" collapsed="false">
      <c r="G2646" s="11" t="s">
        <v>29</v>
      </c>
    </row>
    <row r="2647" customFormat="false" ht="15" hidden="false" customHeight="false" outlineLevel="0" collapsed="false">
      <c r="D2647" s="3" t="n">
        <v>24</v>
      </c>
      <c r="E2647" s="3" t="n">
        <v>8</v>
      </c>
      <c r="F2647" s="3" t="n">
        <v>2015</v>
      </c>
      <c r="G2647" s="11" t="s">
        <v>906</v>
      </c>
      <c r="H2647" s="3" t="s">
        <v>22</v>
      </c>
      <c r="I2647" s="2" t="s">
        <v>540</v>
      </c>
      <c r="J2647" s="3" t="n">
        <v>2</v>
      </c>
      <c r="K2647" s="3" t="s">
        <v>22</v>
      </c>
      <c r="L2647" s="3" t="n">
        <v>0</v>
      </c>
      <c r="M2647" s="4" t="s">
        <v>939</v>
      </c>
      <c r="N2647" s="3" t="n">
        <v>367</v>
      </c>
    </row>
    <row r="2648" customFormat="false" ht="15" hidden="false" customHeight="false" outlineLevel="0" collapsed="false">
      <c r="D2648" s="3" t="n">
        <v>31</v>
      </c>
      <c r="E2648" s="3" t="n">
        <v>8</v>
      </c>
      <c r="F2648" s="3" t="n">
        <v>2015</v>
      </c>
      <c r="G2648" s="11" t="s">
        <v>540</v>
      </c>
      <c r="H2648" s="3" t="s">
        <v>22</v>
      </c>
      <c r="I2648" s="2" t="s">
        <v>906</v>
      </c>
      <c r="J2648" s="3" t="n">
        <v>2</v>
      </c>
      <c r="K2648" s="3" t="s">
        <v>22</v>
      </c>
      <c r="L2648" s="3" t="n">
        <v>1</v>
      </c>
      <c r="M2648" s="4" t="s">
        <v>940</v>
      </c>
      <c r="N2648" s="3" t="n">
        <v>376</v>
      </c>
    </row>
    <row r="2649" customFormat="false" ht="15" hidden="false" customHeight="false" outlineLevel="0" collapsed="false">
      <c r="D2649" s="3" t="n">
        <v>8</v>
      </c>
      <c r="E2649" s="3" t="n">
        <v>9</v>
      </c>
      <c r="F2649" s="3" t="n">
        <v>2015</v>
      </c>
      <c r="G2649" s="2" t="s">
        <v>906</v>
      </c>
      <c r="H2649" s="3" t="s">
        <v>22</v>
      </c>
      <c r="I2649" s="11" t="s">
        <v>540</v>
      </c>
      <c r="J2649" s="3" t="n">
        <v>1</v>
      </c>
      <c r="K2649" s="3" t="s">
        <v>22</v>
      </c>
      <c r="L2649" s="3" t="n">
        <v>2</v>
      </c>
      <c r="M2649" s="4" t="s">
        <v>941</v>
      </c>
      <c r="N2649" s="3" t="n">
        <v>341</v>
      </c>
    </row>
    <row r="2650" customFormat="false" ht="15" hidden="false" customHeight="false" outlineLevel="0" collapsed="false">
      <c r="G2650" s="11"/>
    </row>
    <row r="2651" customFormat="false" ht="15" hidden="false" customHeight="false" outlineLevel="0" collapsed="false">
      <c r="D2651" s="3" t="n">
        <v>24</v>
      </c>
      <c r="E2651" s="3" t="n">
        <v>8</v>
      </c>
      <c r="F2651" s="3" t="n">
        <v>2015</v>
      </c>
      <c r="G2651" s="11" t="s">
        <v>403</v>
      </c>
      <c r="H2651" s="3" t="s">
        <v>22</v>
      </c>
      <c r="I2651" s="2" t="s">
        <v>217</v>
      </c>
      <c r="J2651" s="3" t="n">
        <v>2</v>
      </c>
      <c r="K2651" s="3" t="s">
        <v>22</v>
      </c>
      <c r="L2651" s="3" t="n">
        <v>1</v>
      </c>
      <c r="M2651" s="4" t="s">
        <v>942</v>
      </c>
      <c r="N2651" s="3" t="n">
        <v>376</v>
      </c>
    </row>
    <row r="2652" customFormat="false" ht="15" hidden="false" customHeight="false" outlineLevel="0" collapsed="false">
      <c r="D2652" s="3" t="n">
        <v>8</v>
      </c>
      <c r="E2652" s="3" t="n">
        <v>9</v>
      </c>
      <c r="F2652" s="3" t="n">
        <v>2015</v>
      </c>
      <c r="G2652" s="2" t="s">
        <v>217</v>
      </c>
      <c r="H2652" s="3" t="s">
        <v>22</v>
      </c>
      <c r="I2652" s="11" t="s">
        <v>403</v>
      </c>
      <c r="J2652" s="3" t="n">
        <v>0</v>
      </c>
      <c r="K2652" s="3" t="s">
        <v>22</v>
      </c>
      <c r="L2652" s="3" t="n">
        <v>1</v>
      </c>
      <c r="M2652" s="4" t="s">
        <v>943</v>
      </c>
      <c r="N2652" s="3" t="n">
        <v>121</v>
      </c>
    </row>
    <row r="2653" customFormat="false" ht="15" hidden="false" customHeight="false" outlineLevel="0" collapsed="false">
      <c r="G2653" s="2"/>
    </row>
    <row r="2654" customFormat="false" ht="15" hidden="false" customHeight="false" outlineLevel="0" collapsed="false">
      <c r="G2654" s="11" t="s">
        <v>479</v>
      </c>
    </row>
    <row r="2655" customFormat="false" ht="15" hidden="false" customHeight="false" outlineLevel="0" collapsed="false">
      <c r="D2655" s="3" t="n">
        <v>15</v>
      </c>
      <c r="E2655" s="3" t="n">
        <v>9</v>
      </c>
      <c r="F2655" s="3" t="n">
        <v>2015</v>
      </c>
      <c r="G2655" s="2" t="s">
        <v>906</v>
      </c>
      <c r="H2655" s="3" t="s">
        <v>22</v>
      </c>
      <c r="I2655" s="11" t="s">
        <v>217</v>
      </c>
      <c r="J2655" s="3" t="n">
        <v>1</v>
      </c>
      <c r="K2655" s="3" t="s">
        <v>22</v>
      </c>
      <c r="L2655" s="3" t="n">
        <v>2</v>
      </c>
      <c r="M2655" s="4" t="s">
        <v>944</v>
      </c>
      <c r="N2655" s="3" t="n">
        <v>303</v>
      </c>
    </row>
    <row r="2656" customFormat="false" ht="15" hidden="false" customHeight="false" outlineLevel="0" collapsed="false">
      <c r="D2656" s="3" t="n">
        <v>17</v>
      </c>
      <c r="E2656" s="3" t="n">
        <v>9</v>
      </c>
      <c r="F2656" s="3" t="n">
        <v>2015</v>
      </c>
      <c r="G2656" s="2" t="s">
        <v>217</v>
      </c>
      <c r="H2656" s="3" t="s">
        <v>22</v>
      </c>
      <c r="I2656" s="11" t="s">
        <v>906</v>
      </c>
      <c r="J2656" s="3" t="n">
        <v>1</v>
      </c>
      <c r="K2656" s="3" t="s">
        <v>22</v>
      </c>
      <c r="L2656" s="3" t="n">
        <v>2</v>
      </c>
      <c r="M2656" s="4" t="s">
        <v>945</v>
      </c>
      <c r="N2656" s="3" t="n">
        <v>303</v>
      </c>
    </row>
    <row r="2657" customFormat="false" ht="15" hidden="false" customHeight="false" outlineLevel="0" collapsed="false">
      <c r="D2657" s="3" t="n">
        <v>20</v>
      </c>
      <c r="E2657" s="3" t="n">
        <v>9</v>
      </c>
      <c r="F2657" s="3" t="n">
        <v>2015</v>
      </c>
      <c r="G2657" s="11" t="s">
        <v>906</v>
      </c>
      <c r="H2657" s="3" t="s">
        <v>22</v>
      </c>
      <c r="I2657" s="2" t="s">
        <v>217</v>
      </c>
      <c r="J2657" s="3" t="n">
        <v>2</v>
      </c>
      <c r="K2657" s="3" t="s">
        <v>22</v>
      </c>
      <c r="L2657" s="3" t="n">
        <v>1</v>
      </c>
      <c r="M2657" s="4" t="s">
        <v>946</v>
      </c>
      <c r="N2657" s="3" t="n">
        <v>412</v>
      </c>
    </row>
    <row r="2658" customFormat="false" ht="15" hidden="false" customHeight="false" outlineLevel="0" collapsed="false">
      <c r="G2658" s="11"/>
      <c r="I2658" s="2"/>
    </row>
    <row r="2659" customFormat="false" ht="15" hidden="false" customHeight="false" outlineLevel="0" collapsed="false">
      <c r="G2659" s="11" t="s">
        <v>221</v>
      </c>
    </row>
    <row r="2660" customFormat="false" ht="15" hidden="false" customHeight="false" outlineLevel="0" collapsed="false">
      <c r="D2660" s="3" t="n">
        <v>12</v>
      </c>
      <c r="E2660" s="3" t="n">
        <v>9</v>
      </c>
      <c r="F2660" s="3" t="n">
        <v>2015</v>
      </c>
      <c r="G2660" s="11" t="s">
        <v>403</v>
      </c>
      <c r="H2660" s="2" t="s">
        <v>22</v>
      </c>
      <c r="I2660" s="2" t="s">
        <v>540</v>
      </c>
      <c r="J2660" s="3" t="n">
        <v>2</v>
      </c>
      <c r="K2660" s="3" t="s">
        <v>22</v>
      </c>
      <c r="L2660" s="3" t="n">
        <v>1</v>
      </c>
      <c r="M2660" s="4" t="s">
        <v>947</v>
      </c>
      <c r="N2660" s="3" t="n">
        <v>596</v>
      </c>
    </row>
    <row r="2661" customFormat="false" ht="15" hidden="false" customHeight="false" outlineLevel="0" collapsed="false">
      <c r="D2661" s="3" t="n">
        <v>17</v>
      </c>
      <c r="E2661" s="3" t="n">
        <v>9</v>
      </c>
      <c r="F2661" s="3" t="n">
        <v>2015</v>
      </c>
      <c r="G2661" s="2" t="s">
        <v>540</v>
      </c>
      <c r="H2661" s="3" t="s">
        <v>22</v>
      </c>
      <c r="I2661" s="11" t="s">
        <v>403</v>
      </c>
      <c r="J2661" s="3" t="n">
        <v>0</v>
      </c>
      <c r="K2661" s="3" t="s">
        <v>22</v>
      </c>
      <c r="L2661" s="3" t="n">
        <v>2</v>
      </c>
      <c r="M2661" s="4" t="s">
        <v>948</v>
      </c>
      <c r="N2661" s="3" t="n">
        <v>361</v>
      </c>
    </row>
    <row r="2664" customFormat="false" ht="15" hidden="false" customHeight="false" outlineLevel="0" collapsed="false">
      <c r="A2664" s="13"/>
      <c r="B2664" s="14" t="s">
        <v>949</v>
      </c>
      <c r="C2664" s="15"/>
      <c r="D2664" s="15"/>
      <c r="E2664" s="15"/>
      <c r="F2664" s="15"/>
      <c r="G2664" s="14" t="s">
        <v>950</v>
      </c>
      <c r="H2664" s="25"/>
      <c r="I2664" s="25"/>
      <c r="J2664" s="15"/>
      <c r="K2664" s="15"/>
      <c r="L2664" s="15"/>
      <c r="M2664" s="17"/>
      <c r="N2664" s="15"/>
      <c r="O2664" s="17"/>
    </row>
    <row r="2665" customFormat="false" ht="15" hidden="false" customHeight="false" outlineLevel="0" collapsed="false">
      <c r="A2665" s="1" t="n">
        <v>1</v>
      </c>
      <c r="B2665" s="2" t="s">
        <v>64</v>
      </c>
      <c r="G2665" s="11" t="s">
        <v>55</v>
      </c>
      <c r="H2665" s="2"/>
      <c r="I2665" s="2"/>
    </row>
    <row r="2666" customFormat="false" ht="15" hidden="false" customHeight="false" outlineLevel="0" collapsed="false">
      <c r="A2666" s="1" t="n">
        <v>2</v>
      </c>
      <c r="B2666" s="2" t="s">
        <v>540</v>
      </c>
      <c r="D2666" s="3" t="n">
        <v>25</v>
      </c>
      <c r="E2666" s="3" t="n">
        <v>7</v>
      </c>
      <c r="F2666" s="3" t="n">
        <v>2016</v>
      </c>
      <c r="G2666" s="11" t="s">
        <v>448</v>
      </c>
      <c r="H2666" s="2" t="s">
        <v>22</v>
      </c>
      <c r="I2666" s="2" t="s">
        <v>266</v>
      </c>
      <c r="J2666" s="3" t="n">
        <v>1</v>
      </c>
      <c r="K2666" s="37" t="s">
        <v>22</v>
      </c>
      <c r="L2666" s="3" t="n">
        <v>0</v>
      </c>
      <c r="M2666" s="4" t="s">
        <v>951</v>
      </c>
      <c r="N2666" s="3" t="n">
        <v>188</v>
      </c>
    </row>
    <row r="2667" customFormat="false" ht="15" hidden="false" customHeight="false" outlineLevel="0" collapsed="false">
      <c r="A2667" s="1" t="n">
        <v>3</v>
      </c>
      <c r="B2667" s="2" t="s">
        <v>266</v>
      </c>
      <c r="D2667" s="3" t="n">
        <v>1</v>
      </c>
      <c r="E2667" s="3" t="n">
        <v>8</v>
      </c>
      <c r="F2667" s="3" t="n">
        <v>2016</v>
      </c>
      <c r="G2667" s="11" t="s">
        <v>266</v>
      </c>
      <c r="H2667" s="2" t="s">
        <v>22</v>
      </c>
      <c r="I2667" s="2" t="s">
        <v>448</v>
      </c>
      <c r="J2667" s="3" t="n">
        <v>2</v>
      </c>
      <c r="K2667" s="37" t="s">
        <v>22</v>
      </c>
      <c r="L2667" s="3" t="n">
        <v>0</v>
      </c>
      <c r="M2667" s="4" t="s">
        <v>952</v>
      </c>
      <c r="N2667" s="3" t="n">
        <v>286</v>
      </c>
    </row>
    <row r="2668" customFormat="false" ht="15" hidden="false" customHeight="false" outlineLevel="0" collapsed="false">
      <c r="A2668" s="1" t="n">
        <v>4</v>
      </c>
      <c r="B2668" s="2" t="s">
        <v>906</v>
      </c>
      <c r="D2668" s="3" t="n">
        <v>8</v>
      </c>
      <c r="E2668" s="3" t="n">
        <v>8</v>
      </c>
      <c r="F2668" s="3" t="n">
        <v>2016</v>
      </c>
      <c r="G2668" s="11" t="s">
        <v>448</v>
      </c>
      <c r="H2668" s="2" t="s">
        <v>22</v>
      </c>
      <c r="I2668" s="2" t="s">
        <v>266</v>
      </c>
      <c r="J2668" s="3" t="n">
        <v>2</v>
      </c>
      <c r="K2668" s="37" t="s">
        <v>22</v>
      </c>
      <c r="L2668" s="3" t="n">
        <v>1</v>
      </c>
      <c r="M2668" s="4" t="s">
        <v>953</v>
      </c>
      <c r="N2668" s="3" t="n">
        <v>304</v>
      </c>
    </row>
    <row r="2669" customFormat="false" ht="15" hidden="false" customHeight="false" outlineLevel="0" collapsed="false">
      <c r="A2669" s="1" t="n">
        <v>5</v>
      </c>
      <c r="B2669" s="2" t="s">
        <v>448</v>
      </c>
      <c r="G2669" s="2"/>
      <c r="H2669" s="2"/>
      <c r="I2669" s="2"/>
    </row>
    <row r="2670" customFormat="false" ht="15" hidden="false" customHeight="false" outlineLevel="0" collapsed="false">
      <c r="B2670" s="2" t="s">
        <v>237</v>
      </c>
      <c r="D2670" s="3" t="n">
        <v>4</v>
      </c>
      <c r="E2670" s="3" t="n">
        <v>8</v>
      </c>
      <c r="F2670" s="3" t="n">
        <v>2016</v>
      </c>
      <c r="G2670" s="11" t="s">
        <v>906</v>
      </c>
      <c r="H2670" s="3" t="s">
        <v>22</v>
      </c>
      <c r="I2670" s="2" t="s">
        <v>237</v>
      </c>
      <c r="J2670" s="3" t="n">
        <v>2</v>
      </c>
      <c r="K2670" s="37" t="s">
        <v>22</v>
      </c>
      <c r="L2670" s="3" t="n">
        <v>0</v>
      </c>
      <c r="M2670" s="4" t="s">
        <v>954</v>
      </c>
      <c r="N2670" s="3" t="n">
        <v>128</v>
      </c>
    </row>
    <row r="2671" customFormat="false" ht="15" hidden="false" customHeight="false" outlineLevel="0" collapsed="false">
      <c r="B2671" s="2" t="s">
        <v>217</v>
      </c>
      <c r="D2671" s="3" t="n">
        <v>8</v>
      </c>
      <c r="E2671" s="3" t="n">
        <v>8</v>
      </c>
      <c r="F2671" s="3" t="n">
        <v>2016</v>
      </c>
      <c r="G2671" s="2" t="s">
        <v>237</v>
      </c>
      <c r="H2671" s="3" t="s">
        <v>22</v>
      </c>
      <c r="I2671" s="11" t="s">
        <v>906</v>
      </c>
      <c r="J2671" s="3" t="n">
        <v>0</v>
      </c>
      <c r="K2671" s="37" t="s">
        <v>22</v>
      </c>
      <c r="L2671" s="3" t="n">
        <v>1</v>
      </c>
      <c r="M2671" s="4" t="s">
        <v>955</v>
      </c>
      <c r="N2671" s="3" t="n">
        <v>157</v>
      </c>
    </row>
    <row r="2672" customFormat="false" ht="15" hidden="false" customHeight="false" outlineLevel="0" collapsed="false">
      <c r="B2672" s="2" t="s">
        <v>437</v>
      </c>
      <c r="G2672" s="2"/>
      <c r="H2672" s="2"/>
      <c r="I2672" s="2"/>
    </row>
    <row r="2673" customFormat="false" ht="15" hidden="false" customHeight="false" outlineLevel="0" collapsed="false">
      <c r="A2673" s="1" t="n">
        <v>9</v>
      </c>
      <c r="B2673" s="2" t="s">
        <v>403</v>
      </c>
      <c r="D2673" s="3" t="n">
        <v>27</v>
      </c>
      <c r="E2673" s="3" t="n">
        <v>7</v>
      </c>
      <c r="F2673" s="3" t="n">
        <v>2016</v>
      </c>
      <c r="G2673" s="11" t="s">
        <v>540</v>
      </c>
      <c r="H2673" s="2" t="s">
        <v>22</v>
      </c>
      <c r="I2673" s="2" t="s">
        <v>437</v>
      </c>
      <c r="J2673" s="3" t="n">
        <v>2</v>
      </c>
      <c r="K2673" s="37" t="s">
        <v>22</v>
      </c>
      <c r="L2673" s="3" t="n">
        <v>0</v>
      </c>
      <c r="M2673" s="4" t="s">
        <v>956</v>
      </c>
      <c r="N2673" s="3" t="n">
        <v>148</v>
      </c>
    </row>
    <row r="2674" customFormat="false" ht="15" hidden="false" customHeight="false" outlineLevel="0" collapsed="false">
      <c r="B2674" s="2" t="s">
        <v>957</v>
      </c>
      <c r="D2674" s="3" t="n">
        <v>1</v>
      </c>
      <c r="E2674" s="3" t="n">
        <v>8</v>
      </c>
      <c r="F2674" s="3" t="n">
        <v>2016</v>
      </c>
      <c r="G2674" s="2" t="s">
        <v>437</v>
      </c>
      <c r="H2674" s="2" t="s">
        <v>22</v>
      </c>
      <c r="I2674" s="11" t="s">
        <v>540</v>
      </c>
      <c r="J2674" s="3" t="n">
        <v>0</v>
      </c>
      <c r="K2674" s="37" t="s">
        <v>22</v>
      </c>
      <c r="L2674" s="3" t="n">
        <v>2</v>
      </c>
      <c r="M2674" s="4" t="s">
        <v>958</v>
      </c>
      <c r="N2674" s="3" t="n">
        <v>197</v>
      </c>
    </row>
    <row r="2675" customFormat="false" ht="15" hidden="false" customHeight="false" outlineLevel="0" collapsed="false">
      <c r="A2675" s="1" t="n">
        <v>11</v>
      </c>
      <c r="B2675" s="2" t="s">
        <v>441</v>
      </c>
      <c r="G2675" s="2"/>
      <c r="H2675" s="2"/>
      <c r="I2675" s="2"/>
    </row>
    <row r="2676" customFormat="false" ht="15" hidden="false" customHeight="false" outlineLevel="0" collapsed="false">
      <c r="B2676" s="2" t="s">
        <v>528</v>
      </c>
      <c r="D2676" s="3" t="n">
        <v>1</v>
      </c>
      <c r="E2676" s="3" t="n">
        <v>8</v>
      </c>
      <c r="F2676" s="3" t="n">
        <v>2016</v>
      </c>
      <c r="G2676" s="11" t="s">
        <v>64</v>
      </c>
      <c r="H2676" s="3" t="s">
        <v>22</v>
      </c>
      <c r="I2676" s="2" t="s">
        <v>217</v>
      </c>
      <c r="J2676" s="3" t="n">
        <v>2</v>
      </c>
      <c r="K2676" s="37" t="s">
        <v>22</v>
      </c>
      <c r="L2676" s="3" t="n">
        <v>0</v>
      </c>
      <c r="M2676" s="4" t="s">
        <v>959</v>
      </c>
      <c r="N2676" s="3" t="n">
        <v>430</v>
      </c>
    </row>
    <row r="2677" customFormat="false" ht="15" hidden="false" customHeight="false" outlineLevel="0" collapsed="false">
      <c r="D2677" s="3" t="n">
        <v>12</v>
      </c>
      <c r="E2677" s="3" t="n">
        <v>8</v>
      </c>
      <c r="F2677" s="3" t="n">
        <v>2016</v>
      </c>
      <c r="G2677" s="11" t="s">
        <v>217</v>
      </c>
      <c r="H2677" s="3" t="s">
        <v>22</v>
      </c>
      <c r="I2677" s="2" t="s">
        <v>64</v>
      </c>
      <c r="J2677" s="3" t="n">
        <v>2</v>
      </c>
      <c r="K2677" s="37" t="s">
        <v>22</v>
      </c>
      <c r="L2677" s="3" t="n">
        <v>1</v>
      </c>
      <c r="M2677" s="4" t="s">
        <v>960</v>
      </c>
      <c r="N2677" s="3" t="n">
        <v>107</v>
      </c>
    </row>
    <row r="2678" customFormat="false" ht="15" hidden="false" customHeight="false" outlineLevel="0" collapsed="false">
      <c r="D2678" s="3" t="n">
        <v>15</v>
      </c>
      <c r="E2678" s="3" t="n">
        <v>8</v>
      </c>
      <c r="F2678" s="3" t="n">
        <v>2016</v>
      </c>
      <c r="G2678" s="11" t="s">
        <v>64</v>
      </c>
      <c r="H2678" s="3" t="s">
        <v>22</v>
      </c>
      <c r="I2678" s="2" t="s">
        <v>217</v>
      </c>
      <c r="J2678" s="3" t="n">
        <v>2</v>
      </c>
      <c r="K2678" s="37" t="s">
        <v>22</v>
      </c>
      <c r="L2678" s="3" t="n">
        <v>1</v>
      </c>
      <c r="M2678" s="4" t="s">
        <v>961</v>
      </c>
      <c r="N2678" s="3" t="n">
        <v>387</v>
      </c>
    </row>
    <row r="2679" customFormat="false" ht="15" hidden="false" customHeight="false" outlineLevel="0" collapsed="false">
      <c r="G2679" s="2"/>
      <c r="H2679" s="2"/>
      <c r="I2679" s="2"/>
    </row>
    <row r="2680" customFormat="false" ht="15" hidden="false" customHeight="false" outlineLevel="0" collapsed="false">
      <c r="G2680" s="11" t="s">
        <v>29</v>
      </c>
    </row>
    <row r="2681" customFormat="false" ht="15" hidden="false" customHeight="false" outlineLevel="0" collapsed="false">
      <c r="D2681" s="3" t="n">
        <v>29</v>
      </c>
      <c r="E2681" s="3" t="n">
        <v>8</v>
      </c>
      <c r="F2681" s="3" t="n">
        <v>2016</v>
      </c>
      <c r="G2681" s="2" t="s">
        <v>906</v>
      </c>
      <c r="H2681" s="3" t="s">
        <v>22</v>
      </c>
      <c r="I2681" s="11" t="s">
        <v>64</v>
      </c>
      <c r="J2681" s="3" t="n">
        <v>0</v>
      </c>
      <c r="K2681" s="37" t="s">
        <v>22</v>
      </c>
      <c r="L2681" s="3" t="n">
        <v>2</v>
      </c>
      <c r="M2681" s="4" t="s">
        <v>962</v>
      </c>
      <c r="N2681" s="3" t="n">
        <v>287</v>
      </c>
    </row>
    <row r="2682" customFormat="false" ht="15" hidden="false" customHeight="false" outlineLevel="0" collapsed="false">
      <c r="D2682" s="3" t="n">
        <v>2</v>
      </c>
      <c r="E2682" s="3" t="n">
        <v>9</v>
      </c>
      <c r="F2682" s="3" t="n">
        <v>2016</v>
      </c>
      <c r="G2682" s="11" t="s">
        <v>64</v>
      </c>
      <c r="H2682" s="3" t="s">
        <v>22</v>
      </c>
      <c r="I2682" s="2" t="s">
        <v>906</v>
      </c>
      <c r="J2682" s="3" t="n">
        <v>2</v>
      </c>
      <c r="K2682" s="37" t="s">
        <v>22</v>
      </c>
      <c r="L2682" s="3" t="n">
        <v>0</v>
      </c>
      <c r="M2682" s="4" t="s">
        <v>963</v>
      </c>
      <c r="N2682" s="3" t="n">
        <v>548</v>
      </c>
    </row>
    <row r="2683" customFormat="false" ht="15" hidden="false" customHeight="false" outlineLevel="0" collapsed="false">
      <c r="G2683" s="11"/>
    </row>
    <row r="2684" customFormat="false" ht="15" hidden="false" customHeight="false" outlineLevel="0" collapsed="false">
      <c r="D2684" s="3" t="n">
        <v>22</v>
      </c>
      <c r="E2684" s="3" t="n">
        <v>8</v>
      </c>
      <c r="F2684" s="3" t="n">
        <v>2016</v>
      </c>
      <c r="G2684" s="2" t="s">
        <v>540</v>
      </c>
      <c r="H2684" s="3" t="s">
        <v>22</v>
      </c>
      <c r="I2684" s="11" t="s">
        <v>266</v>
      </c>
      <c r="J2684" s="3" t="n">
        <v>0</v>
      </c>
      <c r="K2684" s="37" t="s">
        <v>22</v>
      </c>
      <c r="L2684" s="3" t="n">
        <v>2</v>
      </c>
      <c r="M2684" s="4" t="s">
        <v>964</v>
      </c>
      <c r="N2684" s="3" t="n">
        <v>415</v>
      </c>
    </row>
    <row r="2685" customFormat="false" ht="15" hidden="false" customHeight="false" outlineLevel="0" collapsed="false">
      <c r="D2685" s="3" t="n">
        <v>24</v>
      </c>
      <c r="E2685" s="3" t="n">
        <v>8</v>
      </c>
      <c r="F2685" s="3" t="n">
        <v>2016</v>
      </c>
      <c r="G2685" s="2" t="s">
        <v>266</v>
      </c>
      <c r="H2685" s="3" t="s">
        <v>22</v>
      </c>
      <c r="I2685" s="11" t="s">
        <v>540</v>
      </c>
      <c r="J2685" s="3" t="n">
        <v>1</v>
      </c>
      <c r="K2685" s="37" t="s">
        <v>22</v>
      </c>
      <c r="L2685" s="3" t="n">
        <v>2</v>
      </c>
      <c r="M2685" s="4" t="s">
        <v>965</v>
      </c>
      <c r="N2685" s="3" t="n">
        <v>277</v>
      </c>
    </row>
    <row r="2686" customFormat="false" ht="15" hidden="false" customHeight="false" outlineLevel="0" collapsed="false">
      <c r="D2686" s="3" t="n">
        <v>29</v>
      </c>
      <c r="E2686" s="3" t="n">
        <v>8</v>
      </c>
      <c r="F2686" s="3" t="n">
        <v>2016</v>
      </c>
      <c r="G2686" s="11" t="s">
        <v>540</v>
      </c>
      <c r="H2686" s="3" t="s">
        <v>22</v>
      </c>
      <c r="I2686" s="2" t="s">
        <v>266</v>
      </c>
      <c r="J2686" s="3" t="n">
        <v>2</v>
      </c>
      <c r="K2686" s="37" t="s">
        <v>22</v>
      </c>
      <c r="L2686" s="3" t="n">
        <v>1</v>
      </c>
      <c r="M2686" s="4" t="s">
        <v>966</v>
      </c>
      <c r="N2686" s="3" t="n">
        <v>498</v>
      </c>
    </row>
    <row r="2687" customFormat="false" ht="15" hidden="false" customHeight="false" outlineLevel="0" collapsed="false">
      <c r="G2687" s="2"/>
    </row>
    <row r="2688" customFormat="false" ht="15" hidden="false" customHeight="false" outlineLevel="0" collapsed="false">
      <c r="G2688" s="11" t="s">
        <v>479</v>
      </c>
    </row>
    <row r="2689" customFormat="false" ht="15" hidden="false" customHeight="false" outlineLevel="0" collapsed="false">
      <c r="D2689" s="3" t="n">
        <v>8</v>
      </c>
      <c r="E2689" s="3" t="n">
        <v>9</v>
      </c>
      <c r="F2689" s="3" t="n">
        <v>2016</v>
      </c>
      <c r="G2689" s="2" t="s">
        <v>906</v>
      </c>
      <c r="H2689" s="3" t="s">
        <v>22</v>
      </c>
      <c r="I2689" s="11" t="s">
        <v>266</v>
      </c>
      <c r="J2689" s="3" t="n">
        <v>0</v>
      </c>
      <c r="K2689" s="37" t="s">
        <v>22</v>
      </c>
      <c r="L2689" s="3" t="n">
        <v>2</v>
      </c>
      <c r="M2689" s="4" t="s">
        <v>967</v>
      </c>
      <c r="N2689" s="3" t="n">
        <v>274</v>
      </c>
    </row>
    <row r="2690" customFormat="false" ht="15" hidden="false" customHeight="false" outlineLevel="0" collapsed="false">
      <c r="D2690" s="3" t="n">
        <v>15</v>
      </c>
      <c r="E2690" s="3" t="n">
        <v>9</v>
      </c>
      <c r="F2690" s="3" t="n">
        <v>2016</v>
      </c>
      <c r="G2690" s="11" t="s">
        <v>266</v>
      </c>
      <c r="H2690" s="3" t="s">
        <v>22</v>
      </c>
      <c r="I2690" s="2" t="s">
        <v>906</v>
      </c>
      <c r="J2690" s="3" t="n">
        <v>2</v>
      </c>
      <c r="K2690" s="37" t="s">
        <v>22</v>
      </c>
      <c r="L2690" s="3" t="n">
        <v>0</v>
      </c>
      <c r="M2690" s="4" t="s">
        <v>968</v>
      </c>
      <c r="N2690" s="3" t="n">
        <v>224</v>
      </c>
    </row>
    <row r="2691" customFormat="false" ht="15" hidden="false" customHeight="false" outlineLevel="0" collapsed="false">
      <c r="G2691" s="2"/>
      <c r="I2691" s="2"/>
    </row>
    <row r="2692" customFormat="false" ht="15" hidden="false" customHeight="false" outlineLevel="0" collapsed="false">
      <c r="G2692" s="11" t="s">
        <v>221</v>
      </c>
    </row>
    <row r="2693" customFormat="false" ht="15" hidden="false" customHeight="false" outlineLevel="0" collapsed="false">
      <c r="D2693" s="3" t="n">
        <v>14</v>
      </c>
      <c r="E2693" s="3" t="n">
        <v>9</v>
      </c>
      <c r="F2693" s="3" t="n">
        <v>2016</v>
      </c>
      <c r="G2693" s="2" t="s">
        <v>540</v>
      </c>
      <c r="H2693" s="3" t="s">
        <v>22</v>
      </c>
      <c r="I2693" s="11" t="s">
        <v>64</v>
      </c>
      <c r="J2693" s="3" t="n">
        <v>0</v>
      </c>
      <c r="K2693" s="37" t="s">
        <v>22</v>
      </c>
      <c r="L2693" s="3" t="n">
        <v>2</v>
      </c>
      <c r="M2693" s="4" t="s">
        <v>969</v>
      </c>
      <c r="N2693" s="3" t="n">
        <v>649</v>
      </c>
    </row>
    <row r="2694" customFormat="false" ht="15" hidden="false" customHeight="false" outlineLevel="0" collapsed="false">
      <c r="D2694" s="3" t="n">
        <v>16</v>
      </c>
      <c r="E2694" s="3" t="n">
        <v>9</v>
      </c>
      <c r="F2694" s="3" t="n">
        <v>2016</v>
      </c>
      <c r="G2694" s="2" t="s">
        <v>64</v>
      </c>
      <c r="H2694" s="2" t="s">
        <v>22</v>
      </c>
      <c r="I2694" s="11" t="s">
        <v>540</v>
      </c>
      <c r="J2694" s="3" t="n">
        <v>1</v>
      </c>
      <c r="K2694" s="37" t="s">
        <v>22</v>
      </c>
      <c r="L2694" s="3" t="n">
        <v>2</v>
      </c>
      <c r="M2694" s="4" t="s">
        <v>970</v>
      </c>
      <c r="N2694" s="3" t="n">
        <v>812</v>
      </c>
    </row>
    <row r="2695" customFormat="false" ht="15" hidden="false" customHeight="false" outlineLevel="0" collapsed="false">
      <c r="D2695" s="3" t="n">
        <v>17</v>
      </c>
      <c r="E2695" s="3" t="n">
        <v>9</v>
      </c>
      <c r="F2695" s="3" t="n">
        <v>2016</v>
      </c>
      <c r="G2695" s="2" t="s">
        <v>540</v>
      </c>
      <c r="H2695" s="3" t="s">
        <v>22</v>
      </c>
      <c r="I2695" s="11" t="s">
        <v>64</v>
      </c>
      <c r="J2695" s="3" t="n">
        <v>0</v>
      </c>
      <c r="K2695" s="37" t="s">
        <v>22</v>
      </c>
      <c r="L2695" s="3" t="n">
        <v>2</v>
      </c>
      <c r="M2695" s="4" t="s">
        <v>971</v>
      </c>
      <c r="N2695" s="3" t="n">
        <v>545</v>
      </c>
    </row>
    <row r="2698" customFormat="false" ht="15" hidden="false" customHeight="false" outlineLevel="0" collapsed="false">
      <c r="A2698" s="13"/>
      <c r="B2698" s="14" t="s">
        <v>972</v>
      </c>
      <c r="C2698" s="15"/>
      <c r="D2698" s="15"/>
      <c r="E2698" s="15"/>
      <c r="F2698" s="15"/>
      <c r="G2698" s="14" t="s">
        <v>973</v>
      </c>
      <c r="H2698" s="25"/>
      <c r="I2698" s="25"/>
      <c r="J2698" s="15"/>
      <c r="K2698" s="15"/>
      <c r="L2698" s="15"/>
      <c r="M2698" s="17"/>
      <c r="N2698" s="15"/>
      <c r="O2698" s="17"/>
    </row>
    <row r="2699" customFormat="false" ht="15" hidden="false" customHeight="false" outlineLevel="0" collapsed="false">
      <c r="A2699" s="1" t="n">
        <v>1</v>
      </c>
      <c r="B2699" s="2" t="s">
        <v>540</v>
      </c>
      <c r="G2699" s="11" t="s">
        <v>55</v>
      </c>
      <c r="H2699" s="2"/>
      <c r="I2699" s="2"/>
    </row>
    <row r="2700" customFormat="false" ht="15" hidden="false" customHeight="false" outlineLevel="0" collapsed="false">
      <c r="A2700" s="1" t="n">
        <v>2</v>
      </c>
      <c r="B2700" s="2" t="s">
        <v>64</v>
      </c>
      <c r="D2700" s="3" t="n">
        <v>31</v>
      </c>
      <c r="E2700" s="3" t="n">
        <v>7</v>
      </c>
      <c r="F2700" s="3" t="n">
        <v>2017</v>
      </c>
      <c r="G2700" s="2" t="s">
        <v>266</v>
      </c>
      <c r="H2700" s="2" t="s">
        <v>22</v>
      </c>
      <c r="I2700" s="11" t="s">
        <v>237</v>
      </c>
      <c r="J2700" s="3" t="n">
        <v>0</v>
      </c>
      <c r="K2700" s="37" t="s">
        <v>22</v>
      </c>
      <c r="L2700" s="3" t="n">
        <v>1</v>
      </c>
      <c r="M2700" s="4" t="s">
        <v>974</v>
      </c>
      <c r="N2700" s="3" t="n">
        <v>277</v>
      </c>
    </row>
    <row r="2701" customFormat="false" ht="15" hidden="false" customHeight="false" outlineLevel="0" collapsed="false">
      <c r="A2701" s="1" t="n">
        <v>3</v>
      </c>
      <c r="B2701" s="2" t="s">
        <v>448</v>
      </c>
      <c r="D2701" s="3" t="n">
        <v>3</v>
      </c>
      <c r="E2701" s="3" t="n">
        <v>8</v>
      </c>
      <c r="F2701" s="3" t="n">
        <v>2017</v>
      </c>
      <c r="G2701" s="2" t="s">
        <v>237</v>
      </c>
      <c r="H2701" s="2" t="s">
        <v>22</v>
      </c>
      <c r="I2701" s="11" t="s">
        <v>266</v>
      </c>
      <c r="J2701" s="3" t="n">
        <v>0</v>
      </c>
      <c r="K2701" s="37" t="s">
        <v>22</v>
      </c>
      <c r="L2701" s="3" t="n">
        <v>2</v>
      </c>
      <c r="M2701" s="4" t="s">
        <v>975</v>
      </c>
      <c r="N2701" s="3" t="n">
        <v>189</v>
      </c>
    </row>
    <row r="2702" customFormat="false" ht="15" hidden="false" customHeight="false" outlineLevel="0" collapsed="false">
      <c r="A2702" s="1" t="n">
        <v>4</v>
      </c>
      <c r="B2702" s="2" t="s">
        <v>237</v>
      </c>
      <c r="D2702" s="3" t="n">
        <v>7</v>
      </c>
      <c r="E2702" s="3" t="n">
        <v>8</v>
      </c>
      <c r="F2702" s="3" t="n">
        <v>2017</v>
      </c>
      <c r="G2702" s="2" t="s">
        <v>266</v>
      </c>
      <c r="H2702" s="3" t="s">
        <v>22</v>
      </c>
      <c r="I2702" s="11" t="s">
        <v>237</v>
      </c>
      <c r="J2702" s="3" t="n">
        <v>1</v>
      </c>
      <c r="K2702" s="37" t="s">
        <v>22</v>
      </c>
      <c r="L2702" s="3" t="n">
        <v>2</v>
      </c>
      <c r="M2702" s="4" t="s">
        <v>976</v>
      </c>
      <c r="N2702" s="3" t="n">
        <v>266</v>
      </c>
    </row>
    <row r="2703" customFormat="false" ht="15" hidden="false" customHeight="false" outlineLevel="0" collapsed="false">
      <c r="A2703" s="1" t="n">
        <v>5</v>
      </c>
      <c r="B2703" s="2" t="s">
        <v>437</v>
      </c>
      <c r="G2703" s="2"/>
      <c r="H2703" s="2"/>
      <c r="I2703" s="2"/>
    </row>
    <row r="2704" customFormat="false" ht="15" hidden="false" customHeight="false" outlineLevel="0" collapsed="false">
      <c r="B2704" s="2" t="s">
        <v>266</v>
      </c>
      <c r="D2704" s="3" t="n">
        <v>31</v>
      </c>
      <c r="E2704" s="3" t="n">
        <v>7</v>
      </c>
      <c r="F2704" s="3" t="n">
        <v>2017</v>
      </c>
      <c r="G2704" s="11" t="s">
        <v>448</v>
      </c>
      <c r="H2704" s="2" t="s">
        <v>22</v>
      </c>
      <c r="I2704" s="2" t="s">
        <v>217</v>
      </c>
      <c r="J2704" s="3" t="n">
        <v>1</v>
      </c>
      <c r="K2704" s="37" t="s">
        <v>22</v>
      </c>
      <c r="L2704" s="3" t="n">
        <v>0</v>
      </c>
      <c r="M2704" s="4" t="s">
        <v>977</v>
      </c>
      <c r="N2704" s="3" t="n">
        <v>142</v>
      </c>
    </row>
    <row r="2705" customFormat="false" ht="15" hidden="false" customHeight="false" outlineLevel="0" collapsed="false">
      <c r="B2705" s="2" t="s">
        <v>217</v>
      </c>
      <c r="D2705" s="3" t="n">
        <v>1</v>
      </c>
      <c r="E2705" s="3" t="n">
        <v>8</v>
      </c>
      <c r="F2705" s="3" t="n">
        <v>2017</v>
      </c>
      <c r="G2705" s="11" t="s">
        <v>217</v>
      </c>
      <c r="H2705" s="2" t="s">
        <v>22</v>
      </c>
      <c r="I2705" s="2" t="s">
        <v>448</v>
      </c>
      <c r="J2705" s="3" t="n">
        <v>2</v>
      </c>
      <c r="K2705" s="37" t="s">
        <v>22</v>
      </c>
      <c r="L2705" s="3" t="n">
        <v>1</v>
      </c>
      <c r="M2705" s="4" t="s">
        <v>978</v>
      </c>
      <c r="N2705" s="3" t="n">
        <v>257</v>
      </c>
    </row>
    <row r="2706" customFormat="false" ht="15" hidden="false" customHeight="false" outlineLevel="0" collapsed="false">
      <c r="B2706" s="2" t="s">
        <v>930</v>
      </c>
      <c r="D2706" s="3" t="n">
        <v>7</v>
      </c>
      <c r="E2706" s="3" t="n">
        <v>8</v>
      </c>
      <c r="F2706" s="3" t="n">
        <v>2017</v>
      </c>
      <c r="G2706" s="11" t="s">
        <v>448</v>
      </c>
      <c r="H2706" s="2" t="s">
        <v>22</v>
      </c>
      <c r="I2706" s="2" t="s">
        <v>217</v>
      </c>
      <c r="J2706" s="3" t="n">
        <v>2</v>
      </c>
      <c r="K2706" s="37" t="s">
        <v>22</v>
      </c>
      <c r="L2706" s="3" t="n">
        <v>0</v>
      </c>
      <c r="M2706" s="4" t="s">
        <v>979</v>
      </c>
      <c r="N2706" s="3" t="n">
        <v>203</v>
      </c>
    </row>
    <row r="2707" customFormat="false" ht="15" hidden="false" customHeight="false" outlineLevel="0" collapsed="false">
      <c r="A2707" s="1" t="n">
        <v>9</v>
      </c>
      <c r="B2707" s="2" t="s">
        <v>403</v>
      </c>
      <c r="G2707" s="2"/>
      <c r="H2707" s="2"/>
      <c r="I2707" s="2"/>
    </row>
    <row r="2708" customFormat="false" ht="15" hidden="false" customHeight="false" outlineLevel="0" collapsed="false">
      <c r="B2708" s="2" t="s">
        <v>533</v>
      </c>
      <c r="D2708" s="3" t="n">
        <v>4</v>
      </c>
      <c r="E2708" s="3" t="n">
        <v>8</v>
      </c>
      <c r="F2708" s="3" t="n">
        <v>2017</v>
      </c>
      <c r="G2708" s="11" t="s">
        <v>64</v>
      </c>
      <c r="H2708" s="2" t="s">
        <v>22</v>
      </c>
      <c r="I2708" s="2" t="s">
        <v>930</v>
      </c>
      <c r="J2708" s="3" t="n">
        <v>2</v>
      </c>
      <c r="K2708" s="3" t="s">
        <v>22</v>
      </c>
      <c r="L2708" s="3" t="n">
        <v>1</v>
      </c>
      <c r="M2708" s="4" t="s">
        <v>889</v>
      </c>
      <c r="N2708" s="3" t="n">
        <v>272</v>
      </c>
    </row>
    <row r="2709" customFormat="false" ht="15" hidden="false" customHeight="false" outlineLevel="0" collapsed="false">
      <c r="A2709" s="1" t="n">
        <v>11</v>
      </c>
      <c r="B2709" s="2" t="s">
        <v>906</v>
      </c>
      <c r="D2709" s="3" t="n">
        <v>20</v>
      </c>
      <c r="E2709" s="3" t="n">
        <v>8</v>
      </c>
      <c r="F2709" s="3" t="n">
        <v>2017</v>
      </c>
      <c r="G2709" s="2" t="s">
        <v>930</v>
      </c>
      <c r="H2709" s="2" t="s">
        <v>22</v>
      </c>
      <c r="I2709" s="11" t="s">
        <v>64</v>
      </c>
      <c r="J2709" s="3" t="n">
        <v>1</v>
      </c>
      <c r="K2709" s="3" t="s">
        <v>22</v>
      </c>
      <c r="L2709" s="3" t="n">
        <v>2</v>
      </c>
      <c r="M2709" s="4" t="s">
        <v>890</v>
      </c>
      <c r="N2709" s="3" t="n">
        <v>321</v>
      </c>
    </row>
    <row r="2710" customFormat="false" ht="15" hidden="false" customHeight="false" outlineLevel="0" collapsed="false">
      <c r="G2710" s="2"/>
      <c r="H2710" s="2"/>
      <c r="I2710" s="2"/>
    </row>
    <row r="2711" customFormat="false" ht="15" hidden="false" customHeight="false" outlineLevel="0" collapsed="false">
      <c r="D2711" s="3" t="n">
        <v>31</v>
      </c>
      <c r="E2711" s="3" t="n">
        <v>7</v>
      </c>
      <c r="F2711" s="3" t="n">
        <v>2017</v>
      </c>
      <c r="G2711" s="11" t="s">
        <v>540</v>
      </c>
      <c r="H2711" s="3" t="s">
        <v>22</v>
      </c>
      <c r="I2711" s="2" t="s">
        <v>437</v>
      </c>
      <c r="J2711" s="3" t="n">
        <v>1</v>
      </c>
      <c r="K2711" s="37" t="s">
        <v>22</v>
      </c>
      <c r="L2711" s="3" t="n">
        <v>0</v>
      </c>
      <c r="M2711" s="4" t="s">
        <v>980</v>
      </c>
      <c r="N2711" s="3" t="n">
        <v>254</v>
      </c>
    </row>
    <row r="2712" customFormat="false" ht="15" hidden="false" customHeight="false" outlineLevel="0" collapsed="false">
      <c r="D2712" s="3" t="n">
        <v>1</v>
      </c>
      <c r="E2712" s="3" t="n">
        <v>8</v>
      </c>
      <c r="F2712" s="3" t="n">
        <v>2017</v>
      </c>
      <c r="G2712" s="11" t="s">
        <v>437</v>
      </c>
      <c r="H2712" s="3" t="s">
        <v>22</v>
      </c>
      <c r="I2712" s="2" t="s">
        <v>540</v>
      </c>
      <c r="J2712" s="3" t="n">
        <v>2</v>
      </c>
      <c r="K2712" s="37" t="s">
        <v>22</v>
      </c>
      <c r="L2712" s="3" t="n">
        <v>1</v>
      </c>
      <c r="M2712" s="4" t="s">
        <v>981</v>
      </c>
      <c r="N2712" s="3" t="n">
        <v>114</v>
      </c>
    </row>
    <row r="2713" customFormat="false" ht="15" hidden="false" customHeight="false" outlineLevel="0" collapsed="false">
      <c r="D2713" s="3" t="n">
        <v>7</v>
      </c>
      <c r="E2713" s="3" t="n">
        <v>8</v>
      </c>
      <c r="F2713" s="3" t="n">
        <v>2017</v>
      </c>
      <c r="G2713" s="11" t="s">
        <v>540</v>
      </c>
      <c r="H2713" s="3" t="s">
        <v>22</v>
      </c>
      <c r="I2713" s="2" t="s">
        <v>437</v>
      </c>
      <c r="J2713" s="3" t="n">
        <v>2</v>
      </c>
      <c r="K2713" s="37" t="s">
        <v>22</v>
      </c>
      <c r="L2713" s="3" t="n">
        <v>0</v>
      </c>
      <c r="M2713" s="4" t="s">
        <v>982</v>
      </c>
      <c r="N2713" s="3" t="n">
        <v>286</v>
      </c>
    </row>
    <row r="2714" customFormat="false" ht="15" hidden="false" customHeight="false" outlineLevel="0" collapsed="false">
      <c r="G2714" s="2"/>
      <c r="H2714" s="2"/>
      <c r="I2714" s="2"/>
    </row>
    <row r="2715" customFormat="false" ht="15" hidden="false" customHeight="false" outlineLevel="0" collapsed="false">
      <c r="G2715" s="11" t="s">
        <v>29</v>
      </c>
    </row>
    <row r="2716" customFormat="false" ht="15" hidden="false" customHeight="false" outlineLevel="0" collapsed="false">
      <c r="D2716" s="3" t="n">
        <v>14</v>
      </c>
      <c r="E2716" s="3" t="n">
        <v>8</v>
      </c>
      <c r="F2716" s="3" t="n">
        <v>2017</v>
      </c>
      <c r="G2716" s="11" t="s">
        <v>540</v>
      </c>
      <c r="H2716" s="3" t="s">
        <v>22</v>
      </c>
      <c r="I2716" s="2" t="s">
        <v>448</v>
      </c>
      <c r="J2716" s="3" t="n">
        <v>2</v>
      </c>
      <c r="K2716" s="37" t="s">
        <v>22</v>
      </c>
      <c r="L2716" s="3" t="n">
        <v>0</v>
      </c>
      <c r="M2716" s="4" t="s">
        <v>983</v>
      </c>
      <c r="N2716" s="3" t="n">
        <v>332</v>
      </c>
    </row>
    <row r="2717" customFormat="false" ht="15" hidden="false" customHeight="false" outlineLevel="0" collapsed="false">
      <c r="D2717" s="3" t="n">
        <v>28</v>
      </c>
      <c r="E2717" s="3" t="n">
        <v>8</v>
      </c>
      <c r="F2717" s="3" t="n">
        <v>2017</v>
      </c>
      <c r="G2717" s="2" t="s">
        <v>448</v>
      </c>
      <c r="H2717" s="3" t="s">
        <v>22</v>
      </c>
      <c r="I2717" s="11" t="s">
        <v>540</v>
      </c>
      <c r="J2717" s="3" t="n">
        <v>1</v>
      </c>
      <c r="K2717" s="37" t="s">
        <v>22</v>
      </c>
      <c r="L2717" s="3" t="n">
        <v>2</v>
      </c>
      <c r="M2717" s="4" t="s">
        <v>984</v>
      </c>
      <c r="N2717" s="3" t="n">
        <v>271</v>
      </c>
    </row>
    <row r="2718" customFormat="false" ht="15" hidden="false" customHeight="false" outlineLevel="0" collapsed="false">
      <c r="G2718" s="11"/>
    </row>
    <row r="2719" customFormat="false" ht="15" hidden="false" customHeight="false" outlineLevel="0" collapsed="false">
      <c r="D2719" s="3" t="n">
        <v>18</v>
      </c>
      <c r="E2719" s="3" t="n">
        <v>8</v>
      </c>
      <c r="F2719" s="3" t="n">
        <v>2017</v>
      </c>
      <c r="G2719" s="2" t="s">
        <v>64</v>
      </c>
      <c r="H2719" s="3" t="s">
        <v>22</v>
      </c>
      <c r="I2719" s="11" t="s">
        <v>237</v>
      </c>
      <c r="J2719" s="3" t="n">
        <v>2</v>
      </c>
      <c r="K2719" s="3" t="s">
        <v>22</v>
      </c>
      <c r="L2719" s="3" t="n">
        <v>0</v>
      </c>
      <c r="M2719" s="4" t="s">
        <v>985</v>
      </c>
      <c r="N2719" s="3" t="n">
        <v>307</v>
      </c>
    </row>
    <row r="2720" customFormat="false" ht="15" hidden="false" customHeight="false" outlineLevel="0" collapsed="false">
      <c r="D2720" s="3" t="n">
        <v>28</v>
      </c>
      <c r="E2720" s="3" t="n">
        <v>8</v>
      </c>
      <c r="F2720" s="3" t="n">
        <v>2017</v>
      </c>
      <c r="G2720" s="11" t="s">
        <v>237</v>
      </c>
      <c r="H2720" s="3" t="s">
        <v>22</v>
      </c>
      <c r="I2720" s="2" t="s">
        <v>64</v>
      </c>
      <c r="J2720" s="3" t="n">
        <v>1</v>
      </c>
      <c r="K2720" s="3" t="s">
        <v>22</v>
      </c>
      <c r="L2720" s="3" t="n">
        <v>2</v>
      </c>
      <c r="M2720" s="4" t="s">
        <v>986</v>
      </c>
      <c r="N2720" s="3" t="n">
        <v>156</v>
      </c>
    </row>
    <row r="2721" customFormat="false" ht="15" hidden="false" customHeight="false" outlineLevel="0" collapsed="false">
      <c r="G2721" s="2"/>
    </row>
    <row r="2722" customFormat="false" ht="15" hidden="false" customHeight="false" outlineLevel="0" collapsed="false">
      <c r="G2722" s="11" t="s">
        <v>479</v>
      </c>
    </row>
    <row r="2723" customFormat="false" ht="15" hidden="false" customHeight="false" outlineLevel="0" collapsed="false">
      <c r="D2723" s="3" t="n">
        <v>7</v>
      </c>
      <c r="E2723" s="3" t="n">
        <v>9</v>
      </c>
      <c r="F2723" s="3" t="n">
        <v>2017</v>
      </c>
      <c r="G2723" s="11" t="s">
        <v>448</v>
      </c>
      <c r="H2723" s="3" t="s">
        <v>22</v>
      </c>
      <c r="I2723" s="2" t="s">
        <v>237</v>
      </c>
      <c r="J2723" s="3" t="n">
        <v>2</v>
      </c>
      <c r="K2723" s="37" t="s">
        <v>22</v>
      </c>
      <c r="L2723" s="3" t="n">
        <v>0</v>
      </c>
      <c r="M2723" s="4" t="s">
        <v>987</v>
      </c>
      <c r="N2723" s="3" t="n">
        <v>74</v>
      </c>
    </row>
    <row r="2724" customFormat="false" ht="15" hidden="false" customHeight="false" outlineLevel="0" collapsed="false">
      <c r="D2724" s="3" t="n">
        <v>9</v>
      </c>
      <c r="E2724" s="3" t="n">
        <v>9</v>
      </c>
      <c r="F2724" s="3" t="n">
        <v>2017</v>
      </c>
      <c r="G2724" s="2" t="s">
        <v>237</v>
      </c>
      <c r="H2724" s="3" t="s">
        <v>22</v>
      </c>
      <c r="I2724" s="11" t="s">
        <v>448</v>
      </c>
      <c r="J2724" s="3" t="n">
        <v>0</v>
      </c>
      <c r="K2724" s="37" t="s">
        <v>22</v>
      </c>
      <c r="L2724" s="3" t="n">
        <v>1</v>
      </c>
      <c r="M2724" s="4" t="s">
        <v>988</v>
      </c>
      <c r="N2724" s="3" t="n">
        <v>92</v>
      </c>
    </row>
    <row r="2725" customFormat="false" ht="15" hidden="false" customHeight="false" outlineLevel="0" collapsed="false">
      <c r="G2725" s="2"/>
      <c r="I2725" s="2"/>
    </row>
    <row r="2726" customFormat="false" ht="15" hidden="false" customHeight="false" outlineLevel="0" collapsed="false">
      <c r="G2726" s="11" t="s">
        <v>221</v>
      </c>
    </row>
    <row r="2727" customFormat="false" ht="15" hidden="false" customHeight="false" outlineLevel="0" collapsed="false">
      <c r="D2727" s="3" t="n">
        <v>12</v>
      </c>
      <c r="E2727" s="3" t="n">
        <v>9</v>
      </c>
      <c r="F2727" s="3" t="n">
        <v>2017</v>
      </c>
      <c r="G2727" s="2" t="s">
        <v>64</v>
      </c>
      <c r="H2727" s="3" t="s">
        <v>22</v>
      </c>
      <c r="I2727" s="11" t="s">
        <v>540</v>
      </c>
      <c r="J2727" s="3" t="n">
        <v>1</v>
      </c>
      <c r="K2727" s="37" t="s">
        <v>22</v>
      </c>
      <c r="L2727" s="3" t="n">
        <v>2</v>
      </c>
      <c r="M2727" s="4" t="s">
        <v>989</v>
      </c>
      <c r="N2727" s="3" t="n">
        <v>430</v>
      </c>
    </row>
    <row r="2728" customFormat="false" ht="15" hidden="false" customHeight="false" outlineLevel="0" collapsed="false">
      <c r="D2728" s="3" t="n">
        <v>14</v>
      </c>
      <c r="E2728" s="3" t="n">
        <v>9</v>
      </c>
      <c r="F2728" s="3" t="n">
        <v>2017</v>
      </c>
      <c r="G2728" s="11" t="s">
        <v>540</v>
      </c>
      <c r="H2728" s="2" t="s">
        <v>22</v>
      </c>
      <c r="I2728" s="2" t="s">
        <v>64</v>
      </c>
      <c r="J2728" s="3" t="n">
        <v>2</v>
      </c>
      <c r="K2728" s="37" t="s">
        <v>22</v>
      </c>
      <c r="L2728" s="3" t="n">
        <v>1</v>
      </c>
      <c r="M2728" s="4" t="s">
        <v>990</v>
      </c>
      <c r="N2728" s="3" t="n">
        <v>463</v>
      </c>
    </row>
    <row r="2731" customFormat="false" ht="15" hidden="false" customHeight="false" outlineLevel="0" collapsed="false">
      <c r="A2731" s="13"/>
      <c r="B2731" s="14" t="s">
        <v>991</v>
      </c>
      <c r="C2731" s="15"/>
      <c r="D2731" s="15"/>
      <c r="E2731" s="15"/>
      <c r="F2731" s="15"/>
      <c r="G2731" s="14" t="s">
        <v>992</v>
      </c>
      <c r="H2731" s="25"/>
      <c r="I2731" s="25"/>
      <c r="J2731" s="15"/>
      <c r="K2731" s="15"/>
      <c r="L2731" s="15"/>
      <c r="M2731" s="17"/>
      <c r="N2731" s="15"/>
      <c r="O2731" s="17"/>
    </row>
    <row r="2732" customFormat="false" ht="15" hidden="false" customHeight="false" outlineLevel="0" collapsed="false">
      <c r="A2732" s="1" t="n">
        <v>1</v>
      </c>
      <c r="B2732" s="2" t="s">
        <v>448</v>
      </c>
      <c r="G2732" s="11" t="s">
        <v>55</v>
      </c>
      <c r="H2732" s="2"/>
      <c r="I2732" s="2"/>
    </row>
    <row r="2733" customFormat="false" ht="15" hidden="false" customHeight="false" outlineLevel="0" collapsed="false">
      <c r="A2733" s="1" t="n">
        <v>2</v>
      </c>
      <c r="B2733" s="2" t="s">
        <v>957</v>
      </c>
      <c r="D2733" s="3" t="n">
        <v>30</v>
      </c>
      <c r="E2733" s="3" t="n">
        <v>7</v>
      </c>
      <c r="F2733" s="3" t="n">
        <v>2018</v>
      </c>
      <c r="G2733" s="11" t="s">
        <v>448</v>
      </c>
      <c r="H2733" s="2" t="s">
        <v>22</v>
      </c>
      <c r="I2733" s="2" t="s">
        <v>993</v>
      </c>
      <c r="J2733" s="3" t="n">
        <v>2</v>
      </c>
      <c r="K2733" s="37" t="s">
        <v>22</v>
      </c>
      <c r="L2733" s="3" t="n">
        <v>0</v>
      </c>
      <c r="M2733" s="4" t="s">
        <v>994</v>
      </c>
      <c r="N2733" s="3" t="n">
        <v>187</v>
      </c>
    </row>
    <row r="2734" customFormat="false" ht="15" hidden="false" customHeight="false" outlineLevel="0" collapsed="false">
      <c r="A2734" s="1" t="n">
        <v>3</v>
      </c>
      <c r="B2734" s="2" t="s">
        <v>266</v>
      </c>
      <c r="D2734" s="3" t="n">
        <v>3</v>
      </c>
      <c r="E2734" s="3" t="n">
        <v>8</v>
      </c>
      <c r="F2734" s="3" t="n">
        <v>2018</v>
      </c>
      <c r="G2734" s="11" t="s">
        <v>993</v>
      </c>
      <c r="H2734" s="2" t="s">
        <v>22</v>
      </c>
      <c r="I2734" s="2" t="s">
        <v>448</v>
      </c>
      <c r="J2734" s="3" t="n">
        <v>1</v>
      </c>
      <c r="K2734" s="37" t="s">
        <v>22</v>
      </c>
      <c r="L2734" s="3" t="n">
        <v>0</v>
      </c>
      <c r="M2734" s="4" t="s">
        <v>995</v>
      </c>
      <c r="N2734" s="3" t="n">
        <v>83</v>
      </c>
    </row>
    <row r="2735" customFormat="false" ht="15" hidden="false" customHeight="false" outlineLevel="0" collapsed="false">
      <c r="A2735" s="1" t="n">
        <v>4</v>
      </c>
      <c r="B2735" s="2" t="s">
        <v>217</v>
      </c>
      <c r="D2735" s="3" t="n">
        <v>10</v>
      </c>
      <c r="E2735" s="3" t="n">
        <v>8</v>
      </c>
      <c r="F2735" s="3" t="n">
        <v>2018</v>
      </c>
      <c r="G2735" s="11" t="s">
        <v>448</v>
      </c>
      <c r="H2735" s="3" t="s">
        <v>22</v>
      </c>
      <c r="I2735" s="2" t="s">
        <v>993</v>
      </c>
      <c r="J2735" s="3" t="n">
        <v>2</v>
      </c>
      <c r="K2735" s="37" t="s">
        <v>22</v>
      </c>
      <c r="L2735" s="3" t="n">
        <v>0</v>
      </c>
      <c r="M2735" s="4" t="s">
        <v>996</v>
      </c>
      <c r="N2735" s="3" t="n">
        <v>1733</v>
      </c>
    </row>
    <row r="2736" customFormat="false" ht="15" hidden="false" customHeight="false" outlineLevel="0" collapsed="false">
      <c r="A2736" s="1" t="n">
        <v>5</v>
      </c>
      <c r="B2736" s="2" t="s">
        <v>993</v>
      </c>
      <c r="G2736" s="2"/>
      <c r="H2736" s="2"/>
      <c r="I2736" s="2"/>
    </row>
    <row r="2737" customFormat="false" ht="15" hidden="false" customHeight="false" outlineLevel="0" collapsed="false">
      <c r="B2737" s="2" t="s">
        <v>64</v>
      </c>
      <c r="D2737" s="3" t="n">
        <v>30</v>
      </c>
      <c r="E2737" s="3" t="n">
        <v>7</v>
      </c>
      <c r="F2737" s="3" t="n">
        <v>2018</v>
      </c>
      <c r="G2737" s="11" t="s">
        <v>957</v>
      </c>
      <c r="H2737" s="2" t="s">
        <v>22</v>
      </c>
      <c r="I2737" s="2" t="s">
        <v>64</v>
      </c>
      <c r="J2737" s="3" t="n">
        <v>1</v>
      </c>
      <c r="K2737" s="37" t="s">
        <v>22</v>
      </c>
      <c r="L2737" s="3" t="n">
        <v>0</v>
      </c>
      <c r="M2737" s="4" t="s">
        <v>997</v>
      </c>
      <c r="N2737" s="3" t="n">
        <v>152</v>
      </c>
    </row>
    <row r="2738" customFormat="false" ht="15" hidden="false" customHeight="false" outlineLevel="0" collapsed="false">
      <c r="B2738" s="2" t="s">
        <v>437</v>
      </c>
      <c r="D2738" s="3" t="n">
        <v>3</v>
      </c>
      <c r="E2738" s="3" t="n">
        <v>8</v>
      </c>
      <c r="F2738" s="3" t="n">
        <v>2018</v>
      </c>
      <c r="G2738" s="11" t="s">
        <v>64</v>
      </c>
      <c r="H2738" s="2" t="s">
        <v>22</v>
      </c>
      <c r="I2738" s="2" t="s">
        <v>957</v>
      </c>
      <c r="J2738" s="3" t="n">
        <v>2</v>
      </c>
      <c r="K2738" s="37" t="s">
        <v>22</v>
      </c>
      <c r="L2738" s="3" t="n">
        <v>0</v>
      </c>
      <c r="M2738" s="4" t="s">
        <v>998</v>
      </c>
      <c r="N2738" s="3" t="n">
        <v>145</v>
      </c>
    </row>
    <row r="2739" customFormat="false" ht="15" hidden="false" customHeight="false" outlineLevel="0" collapsed="false">
      <c r="B2739" s="2" t="s">
        <v>540</v>
      </c>
      <c r="D2739" s="3" t="n">
        <v>10</v>
      </c>
      <c r="E2739" s="3" t="n">
        <v>8</v>
      </c>
      <c r="F2739" s="3" t="n">
        <v>2018</v>
      </c>
      <c r="G2739" s="11" t="s">
        <v>957</v>
      </c>
      <c r="H2739" s="2" t="s">
        <v>22</v>
      </c>
      <c r="I2739" s="2" t="s">
        <v>64</v>
      </c>
      <c r="J2739" s="3" t="n">
        <v>1</v>
      </c>
      <c r="K2739" s="37" t="s">
        <v>22</v>
      </c>
      <c r="L2739" s="3" t="n">
        <v>0</v>
      </c>
      <c r="M2739" s="4" t="s">
        <v>999</v>
      </c>
      <c r="N2739" s="3" t="n">
        <v>222</v>
      </c>
    </row>
    <row r="2740" customFormat="false" ht="15" hidden="false" customHeight="false" outlineLevel="0" collapsed="false">
      <c r="A2740" s="1" t="n">
        <v>9</v>
      </c>
      <c r="B2740" s="2" t="s">
        <v>403</v>
      </c>
      <c r="G2740" s="2"/>
      <c r="H2740" s="2"/>
      <c r="I2740" s="2"/>
    </row>
    <row r="2741" customFormat="false" ht="15" hidden="false" customHeight="false" outlineLevel="0" collapsed="false">
      <c r="B2741" s="2" t="s">
        <v>533</v>
      </c>
      <c r="D2741" s="3" t="n">
        <v>30</v>
      </c>
      <c r="E2741" s="3" t="n">
        <v>7</v>
      </c>
      <c r="F2741" s="3" t="n">
        <v>2018</v>
      </c>
      <c r="G2741" s="11" t="s">
        <v>217</v>
      </c>
      <c r="H2741" s="2" t="s">
        <v>22</v>
      </c>
      <c r="I2741" s="2" t="s">
        <v>540</v>
      </c>
      <c r="J2741" s="3" t="n">
        <v>2</v>
      </c>
      <c r="K2741" s="37" t="s">
        <v>22</v>
      </c>
      <c r="L2741" s="3" t="n">
        <v>0</v>
      </c>
      <c r="M2741" s="4" t="s">
        <v>1000</v>
      </c>
      <c r="N2741" s="3" t="n">
        <v>145</v>
      </c>
    </row>
    <row r="2742" customFormat="false" ht="15" hidden="false" customHeight="false" outlineLevel="0" collapsed="false">
      <c r="A2742" s="1" t="n">
        <v>11</v>
      </c>
      <c r="B2742" s="2" t="s">
        <v>906</v>
      </c>
      <c r="D2742" s="3" t="n">
        <v>3</v>
      </c>
      <c r="E2742" s="3" t="n">
        <v>8</v>
      </c>
      <c r="F2742" s="3" t="n">
        <v>2018</v>
      </c>
      <c r="G2742" s="2" t="s">
        <v>540</v>
      </c>
      <c r="H2742" s="2" t="s">
        <v>22</v>
      </c>
      <c r="I2742" s="11" t="s">
        <v>217</v>
      </c>
      <c r="J2742" s="3" t="n">
        <v>0</v>
      </c>
      <c r="K2742" s="37" t="s">
        <v>22</v>
      </c>
      <c r="L2742" s="3" t="n">
        <v>2</v>
      </c>
      <c r="M2742" s="4" t="s">
        <v>1001</v>
      </c>
      <c r="N2742" s="3" t="n">
        <v>148</v>
      </c>
    </row>
    <row r="2743" customFormat="false" ht="15" hidden="false" customHeight="false" outlineLevel="0" collapsed="false">
      <c r="B2743" s="3"/>
      <c r="G2743" s="2"/>
      <c r="H2743" s="2"/>
      <c r="I2743" s="2"/>
    </row>
    <row r="2744" customFormat="false" ht="15" hidden="false" customHeight="false" outlineLevel="0" collapsed="false">
      <c r="B2744" s="3"/>
      <c r="D2744" s="3" t="n">
        <v>30</v>
      </c>
      <c r="E2744" s="3" t="n">
        <v>7</v>
      </c>
      <c r="F2744" s="3" t="n">
        <v>2018</v>
      </c>
      <c r="G2744" s="2" t="s">
        <v>266</v>
      </c>
      <c r="H2744" s="3" t="s">
        <v>22</v>
      </c>
      <c r="I2744" s="11" t="s">
        <v>437</v>
      </c>
      <c r="J2744" s="3" t="n">
        <v>0</v>
      </c>
      <c r="K2744" s="37" t="s">
        <v>22</v>
      </c>
      <c r="L2744" s="3" t="n">
        <v>2</v>
      </c>
      <c r="M2744" s="4" t="s">
        <v>1002</v>
      </c>
      <c r="N2744" s="3" t="n">
        <v>224</v>
      </c>
    </row>
    <row r="2745" customFormat="false" ht="15" hidden="false" customHeight="false" outlineLevel="0" collapsed="false">
      <c r="B2745" s="3"/>
      <c r="D2745" s="3" t="n">
        <v>9</v>
      </c>
      <c r="E2745" s="3" t="n">
        <v>8</v>
      </c>
      <c r="F2745" s="3" t="n">
        <v>2018</v>
      </c>
      <c r="G2745" s="2" t="s">
        <v>437</v>
      </c>
      <c r="H2745" s="3" t="s">
        <v>22</v>
      </c>
      <c r="I2745" s="11" t="s">
        <v>266</v>
      </c>
      <c r="J2745" s="3" t="n">
        <v>0</v>
      </c>
      <c r="K2745" s="37" t="s">
        <v>22</v>
      </c>
      <c r="L2745" s="3" t="n">
        <v>2</v>
      </c>
      <c r="M2745" s="4" t="s">
        <v>1003</v>
      </c>
      <c r="N2745" s="3" t="n">
        <v>248</v>
      </c>
    </row>
    <row r="2746" customFormat="false" ht="15" hidden="false" customHeight="false" outlineLevel="0" collapsed="false">
      <c r="B2746" s="3"/>
      <c r="D2746" s="3" t="n">
        <v>17</v>
      </c>
      <c r="E2746" s="3" t="n">
        <v>8</v>
      </c>
      <c r="F2746" s="3" t="n">
        <v>2018</v>
      </c>
      <c r="G2746" s="11" t="s">
        <v>266</v>
      </c>
      <c r="H2746" s="3" t="s">
        <v>22</v>
      </c>
      <c r="I2746" s="2" t="s">
        <v>437</v>
      </c>
      <c r="J2746" s="3" t="n">
        <v>2</v>
      </c>
      <c r="K2746" s="37" t="s">
        <v>22</v>
      </c>
      <c r="L2746" s="3" t="n">
        <v>0</v>
      </c>
      <c r="M2746" s="4" t="s">
        <v>1004</v>
      </c>
      <c r="N2746" s="3" t="n">
        <v>264</v>
      </c>
    </row>
    <row r="2747" customFormat="false" ht="15" hidden="false" customHeight="false" outlineLevel="0" collapsed="false">
      <c r="B2747" s="3"/>
      <c r="G2747" s="2"/>
      <c r="H2747" s="2"/>
      <c r="I2747" s="2"/>
    </row>
    <row r="2748" customFormat="false" ht="15" hidden="false" customHeight="false" outlineLevel="0" collapsed="false">
      <c r="B2748" s="3"/>
      <c r="G2748" s="11" t="s">
        <v>29</v>
      </c>
    </row>
    <row r="2749" customFormat="false" ht="15" hidden="false" customHeight="false" outlineLevel="0" collapsed="false">
      <c r="B2749" s="3"/>
      <c r="D2749" s="3" t="n">
        <v>17</v>
      </c>
      <c r="E2749" s="3" t="n">
        <v>8</v>
      </c>
      <c r="F2749" s="3" t="n">
        <v>2018</v>
      </c>
      <c r="G2749" s="11" t="s">
        <v>957</v>
      </c>
      <c r="H2749" s="3" t="s">
        <v>22</v>
      </c>
      <c r="I2749" s="2" t="s">
        <v>217</v>
      </c>
      <c r="J2749" s="3" t="n">
        <v>2</v>
      </c>
      <c r="K2749" s="37" t="s">
        <v>22</v>
      </c>
      <c r="L2749" s="3" t="n">
        <v>0</v>
      </c>
      <c r="M2749" s="4" t="s">
        <v>1005</v>
      </c>
      <c r="N2749" s="3" t="n">
        <v>235</v>
      </c>
    </row>
    <row r="2750" customFormat="false" ht="15" hidden="false" customHeight="false" outlineLevel="0" collapsed="false">
      <c r="B2750" s="3"/>
      <c r="D2750" s="3" t="n">
        <v>27</v>
      </c>
      <c r="E2750" s="3" t="n">
        <v>8</v>
      </c>
      <c r="F2750" s="3" t="n">
        <v>2018</v>
      </c>
      <c r="G2750" s="2" t="s">
        <v>217</v>
      </c>
      <c r="H2750" s="3" t="s">
        <v>22</v>
      </c>
      <c r="I2750" s="11" t="s">
        <v>957</v>
      </c>
      <c r="J2750" s="3" t="n">
        <v>1</v>
      </c>
      <c r="K2750" s="37" t="s">
        <v>22</v>
      </c>
      <c r="L2750" s="3" t="n">
        <v>2</v>
      </c>
      <c r="M2750" s="4" t="s">
        <v>1006</v>
      </c>
      <c r="N2750" s="3" t="n">
        <v>232</v>
      </c>
    </row>
    <row r="2751" customFormat="false" ht="15" hidden="false" customHeight="false" outlineLevel="0" collapsed="false">
      <c r="B2751" s="3"/>
      <c r="G2751" s="11"/>
    </row>
    <row r="2752" customFormat="false" ht="15" hidden="false" customHeight="false" outlineLevel="0" collapsed="false">
      <c r="B2752" s="3"/>
      <c r="D2752" s="3" t="n">
        <v>27</v>
      </c>
      <c r="E2752" s="3" t="n">
        <v>8</v>
      </c>
      <c r="F2752" s="3" t="n">
        <v>2018</v>
      </c>
      <c r="G2752" s="2" t="s">
        <v>448</v>
      </c>
      <c r="H2752" s="3" t="s">
        <v>22</v>
      </c>
      <c r="I2752" s="11" t="s">
        <v>266</v>
      </c>
      <c r="J2752" s="3" t="n">
        <v>0</v>
      </c>
      <c r="K2752" s="37" t="s">
        <v>22</v>
      </c>
      <c r="L2752" s="3" t="n">
        <v>2</v>
      </c>
      <c r="M2752" s="4" t="s">
        <v>1007</v>
      </c>
      <c r="N2752" s="3" t="n">
        <v>277</v>
      </c>
    </row>
    <row r="2753" customFormat="false" ht="15" hidden="false" customHeight="false" outlineLevel="0" collapsed="false">
      <c r="B2753" s="3"/>
      <c r="D2753" s="3" t="n">
        <v>7</v>
      </c>
      <c r="E2753" s="3" t="n">
        <v>9</v>
      </c>
      <c r="F2753" s="3" t="n">
        <v>2018</v>
      </c>
      <c r="G2753" s="2" t="s">
        <v>266</v>
      </c>
      <c r="H2753" s="3" t="s">
        <v>22</v>
      </c>
      <c r="I2753" s="11" t="s">
        <v>448</v>
      </c>
      <c r="J2753" s="3" t="n">
        <v>0</v>
      </c>
      <c r="K2753" s="37" t="s">
        <v>22</v>
      </c>
      <c r="L2753" s="3" t="n">
        <v>2</v>
      </c>
      <c r="M2753" s="4" t="s">
        <v>1008</v>
      </c>
      <c r="N2753" s="3" t="n">
        <v>233</v>
      </c>
    </row>
    <row r="2754" customFormat="false" ht="15" hidden="false" customHeight="false" outlineLevel="0" collapsed="false">
      <c r="B2754" s="3"/>
      <c r="D2754" s="3" t="n">
        <v>10</v>
      </c>
      <c r="E2754" s="3" t="n">
        <v>9</v>
      </c>
      <c r="F2754" s="3" t="n">
        <v>2018</v>
      </c>
      <c r="G2754" s="11" t="s">
        <v>448</v>
      </c>
      <c r="H2754" s="3" t="s">
        <v>22</v>
      </c>
      <c r="I2754" s="2" t="s">
        <v>266</v>
      </c>
      <c r="J2754" s="3" t="n">
        <v>1</v>
      </c>
      <c r="K2754" s="37" t="s">
        <v>22</v>
      </c>
      <c r="L2754" s="3" t="n">
        <v>0</v>
      </c>
      <c r="M2754" s="4" t="s">
        <v>1009</v>
      </c>
      <c r="N2754" s="3" t="n">
        <v>291</v>
      </c>
    </row>
    <row r="2755" customFormat="false" ht="15" hidden="false" customHeight="false" outlineLevel="0" collapsed="false">
      <c r="G2755" s="2"/>
    </row>
    <row r="2756" customFormat="false" ht="15" hidden="false" customHeight="false" outlineLevel="0" collapsed="false">
      <c r="G2756" s="11" t="s">
        <v>479</v>
      </c>
    </row>
    <row r="2757" customFormat="false" ht="15" hidden="false" customHeight="false" outlineLevel="0" collapsed="false">
      <c r="D2757" s="3" t="n">
        <v>13</v>
      </c>
      <c r="E2757" s="3" t="n">
        <v>9</v>
      </c>
      <c r="F2757" s="3" t="n">
        <v>2018</v>
      </c>
      <c r="G2757" s="2" t="s">
        <v>217</v>
      </c>
      <c r="H2757" s="3" t="s">
        <v>22</v>
      </c>
      <c r="I2757" s="11" t="s">
        <v>266</v>
      </c>
      <c r="J2757" s="3" t="n">
        <v>0</v>
      </c>
      <c r="K2757" s="37" t="s">
        <v>22</v>
      </c>
      <c r="L2757" s="3" t="n">
        <v>2</v>
      </c>
      <c r="M2757" s="4" t="s">
        <v>1003</v>
      </c>
      <c r="N2757" s="3" t="n">
        <v>79</v>
      </c>
    </row>
    <row r="2758" customFormat="false" ht="15" hidden="false" customHeight="false" outlineLevel="0" collapsed="false">
      <c r="D2758" s="3" t="n">
        <v>18</v>
      </c>
      <c r="E2758" s="3" t="n">
        <v>9</v>
      </c>
      <c r="F2758" s="3" t="n">
        <v>2018</v>
      </c>
      <c r="G2758" s="2" t="s">
        <v>266</v>
      </c>
      <c r="H2758" s="3" t="s">
        <v>22</v>
      </c>
      <c r="I2758" s="11" t="s">
        <v>217</v>
      </c>
      <c r="J2758" s="3" t="n">
        <v>0</v>
      </c>
      <c r="K2758" s="37" t="s">
        <v>22</v>
      </c>
      <c r="L2758" s="3" t="n">
        <v>1</v>
      </c>
      <c r="M2758" s="4" t="s">
        <v>1010</v>
      </c>
      <c r="N2758" s="3" t="n">
        <v>264</v>
      </c>
    </row>
    <row r="2759" customFormat="false" ht="15" hidden="false" customHeight="false" outlineLevel="0" collapsed="false">
      <c r="D2759" s="3" t="n">
        <v>23</v>
      </c>
      <c r="E2759" s="3" t="n">
        <v>9</v>
      </c>
      <c r="F2759" s="3" t="n">
        <v>2018</v>
      </c>
      <c r="G2759" s="2" t="s">
        <v>217</v>
      </c>
      <c r="H2759" s="3" t="s">
        <v>22</v>
      </c>
      <c r="I2759" s="11" t="s">
        <v>266</v>
      </c>
      <c r="J2759" s="3" t="n">
        <v>1</v>
      </c>
      <c r="K2759" s="37" t="s">
        <v>22</v>
      </c>
      <c r="L2759" s="3" t="n">
        <v>2</v>
      </c>
      <c r="M2759" s="4" t="s">
        <v>1011</v>
      </c>
      <c r="N2759" s="3" t="n">
        <v>157</v>
      </c>
    </row>
    <row r="2760" customFormat="false" ht="15" hidden="false" customHeight="false" outlineLevel="0" collapsed="false">
      <c r="G2760" s="2"/>
      <c r="I2760" s="2"/>
    </row>
    <row r="2761" customFormat="false" ht="15" hidden="false" customHeight="false" outlineLevel="0" collapsed="false">
      <c r="G2761" s="11" t="s">
        <v>221</v>
      </c>
    </row>
    <row r="2762" customFormat="false" ht="15" hidden="false" customHeight="false" outlineLevel="0" collapsed="false">
      <c r="D2762" s="3" t="n">
        <v>13</v>
      </c>
      <c r="E2762" s="3" t="n">
        <v>9</v>
      </c>
      <c r="F2762" s="3" t="n">
        <v>2018</v>
      </c>
      <c r="G2762" s="11" t="s">
        <v>448</v>
      </c>
      <c r="H2762" s="3" t="s">
        <v>22</v>
      </c>
      <c r="I2762" s="11" t="s">
        <v>957</v>
      </c>
      <c r="J2762" s="3" t="n">
        <v>0</v>
      </c>
      <c r="K2762" s="37" t="s">
        <v>22</v>
      </c>
      <c r="L2762" s="3" t="n">
        <v>1</v>
      </c>
      <c r="M2762" s="4" t="s">
        <v>1012</v>
      </c>
      <c r="N2762" s="3" t="n">
        <v>337</v>
      </c>
    </row>
    <row r="2763" customFormat="false" ht="15" hidden="false" customHeight="false" outlineLevel="0" collapsed="false">
      <c r="D2763" s="3" t="n">
        <v>18</v>
      </c>
      <c r="E2763" s="3" t="n">
        <v>9</v>
      </c>
      <c r="F2763" s="3" t="n">
        <v>2018</v>
      </c>
      <c r="G2763" s="2" t="s">
        <v>957</v>
      </c>
      <c r="H2763" s="2" t="s">
        <v>22</v>
      </c>
      <c r="I2763" s="11" t="s">
        <v>448</v>
      </c>
      <c r="J2763" s="3" t="n">
        <v>0</v>
      </c>
      <c r="K2763" s="37" t="s">
        <v>22</v>
      </c>
      <c r="L2763" s="3" t="n">
        <v>2</v>
      </c>
      <c r="M2763" s="4" t="s">
        <v>1013</v>
      </c>
      <c r="N2763" s="3" t="n">
        <v>862</v>
      </c>
    </row>
    <row r="2764" customFormat="false" ht="15" hidden="false" customHeight="false" outlineLevel="0" collapsed="false">
      <c r="D2764" s="3" t="n">
        <v>23</v>
      </c>
      <c r="E2764" s="3" t="n">
        <v>9</v>
      </c>
      <c r="F2764" s="3" t="n">
        <v>2018</v>
      </c>
      <c r="G2764" s="11" t="s">
        <v>448</v>
      </c>
      <c r="H2764" s="3" t="s">
        <v>22</v>
      </c>
      <c r="I2764" s="2" t="s">
        <v>957</v>
      </c>
      <c r="J2764" s="3" t="n">
        <v>2</v>
      </c>
      <c r="K2764" s="37" t="s">
        <v>22</v>
      </c>
      <c r="L2764" s="3" t="n">
        <v>0</v>
      </c>
      <c r="M2764" s="4" t="s">
        <v>909</v>
      </c>
      <c r="N2764" s="3" t="n">
        <v>712</v>
      </c>
    </row>
    <row r="2767" customFormat="false" ht="15" hidden="false" customHeight="false" outlineLevel="0" collapsed="false">
      <c r="A2767" s="13"/>
      <c r="B2767" s="14" t="s">
        <v>1014</v>
      </c>
      <c r="C2767" s="15"/>
      <c r="D2767" s="15"/>
      <c r="E2767" s="15"/>
      <c r="F2767" s="15"/>
      <c r="G2767" s="14" t="s">
        <v>1015</v>
      </c>
      <c r="H2767" s="25"/>
      <c r="I2767" s="25"/>
      <c r="J2767" s="15"/>
      <c r="K2767" s="15"/>
      <c r="L2767" s="15"/>
      <c r="M2767" s="17"/>
      <c r="N2767" s="15"/>
      <c r="O2767" s="17"/>
    </row>
    <row r="2768" customFormat="false" ht="15" hidden="false" customHeight="false" outlineLevel="0" collapsed="false">
      <c r="A2768" s="1" t="n">
        <v>1</v>
      </c>
      <c r="B2768" s="2" t="s">
        <v>540</v>
      </c>
      <c r="G2768" s="11" t="s">
        <v>55</v>
      </c>
      <c r="H2768" s="2"/>
      <c r="I2768" s="2"/>
    </row>
    <row r="2769" customFormat="false" ht="15" hidden="false" customHeight="false" outlineLevel="0" collapsed="false">
      <c r="A2769" s="1" t="n">
        <v>2</v>
      </c>
      <c r="B2769" s="2" t="s">
        <v>448</v>
      </c>
      <c r="D2769" s="3" t="n">
        <v>9</v>
      </c>
      <c r="E2769" s="3" t="n">
        <v>8</v>
      </c>
      <c r="F2769" s="3" t="n">
        <v>2019</v>
      </c>
      <c r="G2769" s="11" t="s">
        <v>448</v>
      </c>
      <c r="H2769" s="2" t="s">
        <v>22</v>
      </c>
      <c r="I2769" s="2" t="s">
        <v>533</v>
      </c>
      <c r="J2769" s="3" t="n">
        <v>2</v>
      </c>
      <c r="K2769" s="37" t="s">
        <v>22</v>
      </c>
      <c r="L2769" s="3" t="n">
        <v>0</v>
      </c>
      <c r="M2769" s="38" t="s">
        <v>1016</v>
      </c>
      <c r="N2769" s="3" t="n">
        <v>128</v>
      </c>
    </row>
    <row r="2770" customFormat="false" ht="15" hidden="false" customHeight="false" outlineLevel="0" collapsed="false">
      <c r="A2770" s="1" t="n">
        <v>3</v>
      </c>
      <c r="B2770" s="2" t="s">
        <v>217</v>
      </c>
      <c r="D2770" s="3" t="n">
        <v>26</v>
      </c>
      <c r="E2770" s="3" t="n">
        <v>8</v>
      </c>
      <c r="F2770" s="3" t="n">
        <v>2019</v>
      </c>
      <c r="G2770" s="2" t="s">
        <v>533</v>
      </c>
      <c r="H2770" s="2" t="s">
        <v>22</v>
      </c>
      <c r="I2770" s="11" t="s">
        <v>448</v>
      </c>
      <c r="J2770" s="3" t="n">
        <v>0</v>
      </c>
      <c r="K2770" s="37" t="s">
        <v>22</v>
      </c>
      <c r="L2770" s="3" t="n">
        <v>2</v>
      </c>
      <c r="M2770" s="38" t="s">
        <v>1017</v>
      </c>
      <c r="N2770" s="3" t="n">
        <v>117</v>
      </c>
    </row>
    <row r="2771" customFormat="false" ht="15" hidden="false" customHeight="false" outlineLevel="0" collapsed="false">
      <c r="A2771" s="1" t="n">
        <v>4</v>
      </c>
      <c r="B2771" s="2" t="s">
        <v>403</v>
      </c>
      <c r="G2771" s="2"/>
      <c r="H2771" s="2"/>
      <c r="I2771" s="2"/>
    </row>
    <row r="2772" customFormat="false" ht="15" hidden="false" customHeight="false" outlineLevel="0" collapsed="false">
      <c r="A2772" s="1" t="n">
        <v>5</v>
      </c>
      <c r="B2772" s="2" t="s">
        <v>533</v>
      </c>
      <c r="D2772" s="3" t="n">
        <v>8</v>
      </c>
      <c r="E2772" s="3" t="n">
        <v>8</v>
      </c>
      <c r="F2772" s="3" t="n">
        <v>2019</v>
      </c>
      <c r="G2772" s="11" t="s">
        <v>540</v>
      </c>
      <c r="H2772" s="2" t="s">
        <v>22</v>
      </c>
      <c r="I2772" s="2" t="s">
        <v>64</v>
      </c>
      <c r="J2772" s="3" t="n">
        <v>2</v>
      </c>
      <c r="K2772" s="37" t="s">
        <v>22</v>
      </c>
      <c r="L2772" s="3" t="n">
        <v>1</v>
      </c>
      <c r="M2772" s="38" t="s">
        <v>1018</v>
      </c>
      <c r="N2772" s="3" t="n">
        <v>239</v>
      </c>
    </row>
    <row r="2773" customFormat="false" ht="15" hidden="false" customHeight="false" outlineLevel="0" collapsed="false">
      <c r="B2773" s="2" t="s">
        <v>64</v>
      </c>
      <c r="D2773" s="3" t="n">
        <v>15</v>
      </c>
      <c r="E2773" s="3" t="n">
        <v>8</v>
      </c>
      <c r="F2773" s="3" t="n">
        <v>2019</v>
      </c>
      <c r="G2773" s="2" t="s">
        <v>64</v>
      </c>
      <c r="H2773" s="2" t="s">
        <v>22</v>
      </c>
      <c r="I2773" s="11" t="s">
        <v>540</v>
      </c>
      <c r="J2773" s="3" t="n">
        <v>0</v>
      </c>
      <c r="K2773" s="37" t="s">
        <v>22</v>
      </c>
      <c r="L2773" s="3" t="n">
        <v>1</v>
      </c>
      <c r="M2773" s="38" t="s">
        <v>1019</v>
      </c>
      <c r="N2773" s="3" t="n">
        <v>121</v>
      </c>
    </row>
    <row r="2774" customFormat="false" ht="15" hidden="false" customHeight="false" outlineLevel="0" collapsed="false">
      <c r="B2774" s="2" t="s">
        <v>993</v>
      </c>
      <c r="G2774" s="2"/>
      <c r="H2774" s="2"/>
      <c r="I2774" s="2"/>
    </row>
    <row r="2775" customFormat="false" ht="15" hidden="false" customHeight="false" outlineLevel="0" collapsed="false">
      <c r="B2775" s="2" t="s">
        <v>957</v>
      </c>
      <c r="D2775" s="3" t="n">
        <v>26</v>
      </c>
      <c r="E2775" s="3" t="n">
        <v>8</v>
      </c>
      <c r="F2775" s="3" t="n">
        <v>2019</v>
      </c>
      <c r="G2775" s="11" t="s">
        <v>403</v>
      </c>
      <c r="H2775" s="2" t="s">
        <v>22</v>
      </c>
      <c r="I2775" s="2" t="s">
        <v>993</v>
      </c>
      <c r="J2775" s="3" t="n">
        <v>1</v>
      </c>
      <c r="K2775" s="37" t="s">
        <v>22</v>
      </c>
      <c r="L2775" s="3" t="n">
        <v>0</v>
      </c>
      <c r="M2775" s="38" t="s">
        <v>917</v>
      </c>
      <c r="N2775" s="3" t="n">
        <v>176</v>
      </c>
    </row>
    <row r="2776" customFormat="false" ht="15" hidden="false" customHeight="false" outlineLevel="0" collapsed="false">
      <c r="A2776" s="1" t="n">
        <v>9</v>
      </c>
      <c r="B2776" s="2" t="s">
        <v>266</v>
      </c>
      <c r="D2776" s="3" t="n">
        <v>29</v>
      </c>
      <c r="E2776" s="3" t="n">
        <v>8</v>
      </c>
      <c r="F2776" s="3" t="n">
        <v>2019</v>
      </c>
      <c r="G2776" s="2" t="s">
        <v>993</v>
      </c>
      <c r="H2776" s="2" t="s">
        <v>22</v>
      </c>
      <c r="I2776" s="11" t="s">
        <v>403</v>
      </c>
      <c r="J2776" s="3" t="n">
        <v>0</v>
      </c>
      <c r="K2776" s="37" t="s">
        <v>22</v>
      </c>
      <c r="L2776" s="3" t="n">
        <v>2</v>
      </c>
      <c r="M2776" s="38" t="s">
        <v>1020</v>
      </c>
      <c r="N2776" s="3" t="n">
        <v>61</v>
      </c>
    </row>
    <row r="2777" customFormat="false" ht="15" hidden="false" customHeight="false" outlineLevel="0" collapsed="false">
      <c r="B2777" s="2" t="s">
        <v>173</v>
      </c>
      <c r="G2777" s="2"/>
      <c r="H2777" s="2"/>
      <c r="I2777" s="2"/>
    </row>
    <row r="2778" customFormat="false" ht="15" hidden="false" customHeight="false" outlineLevel="0" collapsed="false">
      <c r="A2778" s="1" t="n">
        <v>11</v>
      </c>
      <c r="B2778" s="2" t="s">
        <v>441</v>
      </c>
      <c r="D2778" s="3" t="n">
        <v>6</v>
      </c>
      <c r="E2778" s="3" t="n">
        <v>8</v>
      </c>
      <c r="F2778" s="3" t="n">
        <v>2019</v>
      </c>
      <c r="G2778" s="2" t="s">
        <v>957</v>
      </c>
      <c r="H2778" s="3" t="s">
        <v>22</v>
      </c>
      <c r="I2778" s="11" t="s">
        <v>217</v>
      </c>
      <c r="J2778" s="3" t="n">
        <v>0</v>
      </c>
      <c r="K2778" s="37" t="s">
        <v>22</v>
      </c>
      <c r="L2778" s="3" t="n">
        <v>1</v>
      </c>
      <c r="M2778" s="38" t="s">
        <v>1021</v>
      </c>
      <c r="N2778" s="3" t="n">
        <v>77</v>
      </c>
    </row>
    <row r="2779" customFormat="false" ht="15" hidden="false" customHeight="false" outlineLevel="0" collapsed="false">
      <c r="B2779" s="3"/>
      <c r="D2779" s="3" t="n">
        <v>22</v>
      </c>
      <c r="E2779" s="3" t="n">
        <v>8</v>
      </c>
      <c r="F2779" s="3" t="n">
        <v>2019</v>
      </c>
      <c r="G2779" s="11" t="s">
        <v>217</v>
      </c>
      <c r="H2779" s="3" t="s">
        <v>22</v>
      </c>
      <c r="I2779" s="2" t="s">
        <v>957</v>
      </c>
      <c r="J2779" s="3" t="n">
        <v>2</v>
      </c>
      <c r="K2779" s="37" t="s">
        <v>22</v>
      </c>
      <c r="L2779" s="3" t="n">
        <v>0</v>
      </c>
      <c r="M2779" s="38" t="s">
        <v>1022</v>
      </c>
      <c r="N2779" s="3" t="n">
        <v>168</v>
      </c>
    </row>
    <row r="2780" customFormat="false" ht="15" hidden="false" customHeight="false" outlineLevel="0" collapsed="false">
      <c r="B2780" s="3"/>
      <c r="G2780" s="2"/>
      <c r="H2780" s="2"/>
      <c r="I2780" s="2"/>
    </row>
    <row r="2781" customFormat="false" ht="15" hidden="false" customHeight="false" outlineLevel="0" collapsed="false">
      <c r="B2781" s="3"/>
      <c r="G2781" s="11" t="s">
        <v>29</v>
      </c>
    </row>
    <row r="2782" customFormat="false" ht="15" hidden="false" customHeight="false" outlineLevel="0" collapsed="false">
      <c r="B2782" s="3"/>
      <c r="D2782" s="3" t="n">
        <v>26</v>
      </c>
      <c r="E2782" s="3" t="n">
        <v>8</v>
      </c>
      <c r="F2782" s="3" t="n">
        <v>2019</v>
      </c>
      <c r="G2782" s="11" t="s">
        <v>540</v>
      </c>
      <c r="H2782" s="3" t="s">
        <v>22</v>
      </c>
      <c r="I2782" s="2" t="s">
        <v>403</v>
      </c>
      <c r="J2782" s="3" t="n">
        <v>2</v>
      </c>
      <c r="K2782" s="37" t="s">
        <v>22</v>
      </c>
      <c r="L2782" s="3" t="n">
        <v>0</v>
      </c>
      <c r="M2782" s="4" t="s">
        <v>1023</v>
      </c>
      <c r="N2782" s="3" t="n">
        <v>262</v>
      </c>
    </row>
    <row r="2783" customFormat="false" ht="15" hidden="false" customHeight="false" outlineLevel="0" collapsed="false">
      <c r="B2783" s="3"/>
      <c r="D2783" s="3" t="n">
        <v>29</v>
      </c>
      <c r="E2783" s="3" t="n">
        <v>8</v>
      </c>
      <c r="F2783" s="3" t="n">
        <v>2019</v>
      </c>
      <c r="G2783" s="2" t="s">
        <v>403</v>
      </c>
      <c r="H2783" s="3" t="s">
        <v>22</v>
      </c>
      <c r="I2783" s="11" t="s">
        <v>540</v>
      </c>
      <c r="J2783" s="3" t="n">
        <v>1</v>
      </c>
      <c r="K2783" s="37" t="s">
        <v>22</v>
      </c>
      <c r="L2783" s="3" t="n">
        <v>2</v>
      </c>
      <c r="M2783" s="4" t="s">
        <v>1024</v>
      </c>
      <c r="N2783" s="3" t="n">
        <v>187</v>
      </c>
    </row>
    <row r="2784" customFormat="false" ht="15" hidden="false" customHeight="false" outlineLevel="0" collapsed="false">
      <c r="B2784" s="3"/>
      <c r="G2784" s="11"/>
    </row>
    <row r="2785" customFormat="false" ht="15" hidden="false" customHeight="false" outlineLevel="0" collapsed="false">
      <c r="B2785" s="3"/>
      <c r="D2785" s="3" t="n">
        <v>6</v>
      </c>
      <c r="E2785" s="3" t="n">
        <v>9</v>
      </c>
      <c r="F2785" s="3" t="n">
        <v>2019</v>
      </c>
      <c r="G2785" s="11" t="s">
        <v>448</v>
      </c>
      <c r="H2785" s="3" t="s">
        <v>22</v>
      </c>
      <c r="I2785" s="2" t="s">
        <v>217</v>
      </c>
      <c r="J2785" s="3" t="n">
        <v>2</v>
      </c>
      <c r="K2785" s="37" t="s">
        <v>22</v>
      </c>
      <c r="L2785" s="3" t="n">
        <v>0</v>
      </c>
      <c r="M2785" s="4" t="s">
        <v>1025</v>
      </c>
      <c r="N2785" s="3" t="n">
        <v>215</v>
      </c>
    </row>
    <row r="2786" customFormat="false" ht="15" hidden="false" customHeight="false" outlineLevel="0" collapsed="false">
      <c r="B2786" s="3"/>
      <c r="D2786" s="3" t="n">
        <v>10</v>
      </c>
      <c r="E2786" s="3" t="n">
        <v>9</v>
      </c>
      <c r="F2786" s="3" t="n">
        <v>2019</v>
      </c>
      <c r="G2786" s="2" t="s">
        <v>217</v>
      </c>
      <c r="H2786" s="3" t="s">
        <v>22</v>
      </c>
      <c r="I2786" s="11" t="s">
        <v>448</v>
      </c>
      <c r="J2786" s="3" t="n">
        <v>0</v>
      </c>
      <c r="K2786" s="37" t="s">
        <v>22</v>
      </c>
      <c r="L2786" s="3" t="n">
        <v>1</v>
      </c>
      <c r="M2786" s="4" t="s">
        <v>1026</v>
      </c>
      <c r="N2786" s="3" t="n">
        <v>107</v>
      </c>
    </row>
    <row r="2787" customFormat="false" ht="15" hidden="false" customHeight="false" outlineLevel="0" collapsed="false">
      <c r="B2787" s="3"/>
      <c r="G2787" s="2"/>
    </row>
    <row r="2788" customFormat="false" ht="15" hidden="false" customHeight="false" outlineLevel="0" collapsed="false">
      <c r="B2788" s="3"/>
      <c r="G2788" s="11" t="s">
        <v>479</v>
      </c>
    </row>
    <row r="2789" customFormat="false" ht="15" hidden="false" customHeight="false" outlineLevel="0" collapsed="false">
      <c r="B2789" s="3"/>
      <c r="D2789" s="3" t="n">
        <v>16</v>
      </c>
      <c r="E2789" s="3" t="n">
        <v>9</v>
      </c>
      <c r="F2789" s="3" t="n">
        <v>2019</v>
      </c>
      <c r="G2789" s="2" t="s">
        <v>403</v>
      </c>
      <c r="H2789" s="3" t="s">
        <v>22</v>
      </c>
      <c r="I2789" s="11" t="s">
        <v>217</v>
      </c>
      <c r="J2789" s="3" t="n">
        <v>1</v>
      </c>
      <c r="K2789" s="37" t="s">
        <v>22</v>
      </c>
      <c r="L2789" s="3" t="n">
        <v>2</v>
      </c>
      <c r="M2789" s="4" t="s">
        <v>1027</v>
      </c>
      <c r="N2789" s="3" t="n">
        <v>139</v>
      </c>
    </row>
    <row r="2790" customFormat="false" ht="15" hidden="false" customHeight="false" outlineLevel="0" collapsed="false">
      <c r="D2790" s="3" t="n">
        <v>17</v>
      </c>
      <c r="E2790" s="3" t="n">
        <v>9</v>
      </c>
      <c r="F2790" s="3" t="n">
        <v>2019</v>
      </c>
      <c r="G2790" s="11" t="s">
        <v>217</v>
      </c>
      <c r="H2790" s="3" t="s">
        <v>22</v>
      </c>
      <c r="I2790" s="2" t="s">
        <v>403</v>
      </c>
      <c r="J2790" s="3" t="n">
        <v>2</v>
      </c>
      <c r="K2790" s="37" t="s">
        <v>22</v>
      </c>
      <c r="L2790" s="3" t="n">
        <v>0</v>
      </c>
      <c r="M2790" s="4" t="s">
        <v>818</v>
      </c>
      <c r="N2790" s="3" t="n">
        <v>150</v>
      </c>
    </row>
    <row r="2791" customFormat="false" ht="15" hidden="false" customHeight="false" outlineLevel="0" collapsed="false">
      <c r="G2791" s="2"/>
      <c r="I2791" s="2"/>
    </row>
    <row r="2792" customFormat="false" ht="15" hidden="false" customHeight="false" outlineLevel="0" collapsed="false">
      <c r="G2792" s="11" t="s">
        <v>221</v>
      </c>
    </row>
    <row r="2793" customFormat="false" ht="15" hidden="false" customHeight="false" outlineLevel="0" collapsed="false">
      <c r="D2793" s="3" t="n">
        <v>17</v>
      </c>
      <c r="E2793" s="3" t="n">
        <v>9</v>
      </c>
      <c r="F2793" s="3" t="n">
        <v>2019</v>
      </c>
      <c r="G2793" s="2" t="s">
        <v>448</v>
      </c>
      <c r="H2793" s="3" t="s">
        <v>22</v>
      </c>
      <c r="I2793" s="11" t="s">
        <v>540</v>
      </c>
      <c r="J2793" s="3" t="n">
        <v>0</v>
      </c>
      <c r="K2793" s="37" t="s">
        <v>22</v>
      </c>
      <c r="L2793" s="3" t="n">
        <v>1</v>
      </c>
      <c r="M2793" s="4" t="s">
        <v>988</v>
      </c>
      <c r="N2793" s="3" t="n">
        <v>358</v>
      </c>
    </row>
    <row r="2794" customFormat="false" ht="15" hidden="false" customHeight="false" outlineLevel="0" collapsed="false">
      <c r="D2794" s="3" t="n">
        <v>19</v>
      </c>
      <c r="E2794" s="3" t="n">
        <v>9</v>
      </c>
      <c r="F2794" s="3" t="n">
        <v>2019</v>
      </c>
      <c r="G2794" s="2" t="s">
        <v>540</v>
      </c>
      <c r="H2794" s="3" t="s">
        <v>22</v>
      </c>
      <c r="I2794" s="11" t="s">
        <v>448</v>
      </c>
      <c r="J2794" s="3" t="n">
        <v>1</v>
      </c>
      <c r="K2794" s="37" t="s">
        <v>22</v>
      </c>
      <c r="L2794" s="3" t="n">
        <v>2</v>
      </c>
      <c r="M2794" s="4" t="s">
        <v>1028</v>
      </c>
      <c r="N2794" s="3" t="n">
        <v>422</v>
      </c>
    </row>
    <row r="2795" customFormat="false" ht="15" hidden="false" customHeight="false" outlineLevel="0" collapsed="false">
      <c r="D2795" s="3" t="n">
        <v>20</v>
      </c>
      <c r="E2795" s="3" t="n">
        <v>9</v>
      </c>
      <c r="F2795" s="3" t="n">
        <v>2019</v>
      </c>
      <c r="G2795" s="2" t="s">
        <v>448</v>
      </c>
      <c r="H2795" s="2" t="s">
        <v>22</v>
      </c>
      <c r="I2795" s="11" t="s">
        <v>540</v>
      </c>
      <c r="J2795" s="3" t="n">
        <v>0</v>
      </c>
      <c r="K2795" s="37" t="s">
        <v>22</v>
      </c>
      <c r="L2795" s="3" t="n">
        <v>2</v>
      </c>
      <c r="M2795" s="4" t="s">
        <v>1029</v>
      </c>
      <c r="N2795" s="3" t="n">
        <v>464</v>
      </c>
    </row>
    <row r="2798" customFormat="false" ht="15" hidden="false" customHeight="false" outlineLevel="0" collapsed="false">
      <c r="A2798" s="13"/>
      <c r="B2798" s="14" t="s">
        <v>1030</v>
      </c>
      <c r="C2798" s="15"/>
      <c r="D2798" s="15"/>
      <c r="E2798" s="15"/>
      <c r="F2798" s="15"/>
      <c r="G2798" s="14" t="s">
        <v>1031</v>
      </c>
      <c r="H2798" s="25"/>
      <c r="I2798" s="25"/>
      <c r="J2798" s="15"/>
      <c r="K2798" s="15"/>
      <c r="L2798" s="15"/>
      <c r="M2798" s="17"/>
      <c r="N2798" s="15"/>
      <c r="O2798" s="17"/>
    </row>
    <row r="2799" customFormat="false" ht="15" hidden="false" customHeight="false" outlineLevel="0" collapsed="false">
      <c r="A2799" s="1" t="n">
        <v>1</v>
      </c>
      <c r="B2799" s="2" t="s">
        <v>266</v>
      </c>
      <c r="G2799" s="11" t="s">
        <v>55</v>
      </c>
      <c r="H2799" s="2"/>
      <c r="I2799" s="2"/>
    </row>
    <row r="2800" customFormat="false" ht="15" hidden="false" customHeight="false" outlineLevel="0" collapsed="false">
      <c r="A2800" s="1" t="n">
        <v>2</v>
      </c>
      <c r="B2800" s="2" t="s">
        <v>687</v>
      </c>
      <c r="D2800" s="3" t="n">
        <v>20</v>
      </c>
      <c r="E2800" s="3" t="n">
        <v>8</v>
      </c>
      <c r="F2800" s="3" t="n">
        <v>2020</v>
      </c>
      <c r="G2800" s="11" t="s">
        <v>266</v>
      </c>
      <c r="H2800" s="2" t="s">
        <v>22</v>
      </c>
      <c r="I2800" s="2" t="s">
        <v>441</v>
      </c>
      <c r="J2800" s="3" t="n">
        <v>2</v>
      </c>
      <c r="K2800" s="3" t="s">
        <v>22</v>
      </c>
      <c r="L2800" s="3" t="n">
        <v>0</v>
      </c>
      <c r="M2800" s="38" t="s">
        <v>1032</v>
      </c>
      <c r="N2800" s="3" t="n">
        <v>127</v>
      </c>
    </row>
    <row r="2801" customFormat="false" ht="15" hidden="false" customHeight="false" outlineLevel="0" collapsed="false">
      <c r="A2801" s="1" t="n">
        <v>3</v>
      </c>
      <c r="B2801" s="2" t="s">
        <v>448</v>
      </c>
      <c r="D2801" s="3" t="n">
        <v>25</v>
      </c>
      <c r="E2801" s="3" t="n">
        <v>8</v>
      </c>
      <c r="F2801" s="3" t="n">
        <v>2020</v>
      </c>
      <c r="G2801" s="2" t="s">
        <v>441</v>
      </c>
      <c r="H2801" s="3" t="s">
        <v>22</v>
      </c>
      <c r="I2801" s="11" t="s">
        <v>266</v>
      </c>
      <c r="J2801" s="3" t="n">
        <v>1</v>
      </c>
      <c r="K2801" s="3" t="s">
        <v>22</v>
      </c>
      <c r="L2801" s="3" t="n">
        <v>2</v>
      </c>
      <c r="M2801" s="38" t="s">
        <v>1033</v>
      </c>
      <c r="N2801" s="3" t="n">
        <v>317</v>
      </c>
    </row>
    <row r="2802" customFormat="false" ht="15" hidden="false" customHeight="false" outlineLevel="0" collapsed="false">
      <c r="A2802" s="1" t="n">
        <v>4</v>
      </c>
      <c r="B2802" s="2" t="s">
        <v>540</v>
      </c>
      <c r="G2802" s="2"/>
      <c r="H2802" s="2"/>
      <c r="I2802" s="2"/>
    </row>
    <row r="2803" customFormat="false" ht="15" hidden="false" customHeight="false" outlineLevel="0" collapsed="false">
      <c r="A2803" s="1" t="n">
        <v>5</v>
      </c>
      <c r="B2803" s="2" t="s">
        <v>441</v>
      </c>
      <c r="D2803" s="3" t="n">
        <v>13</v>
      </c>
      <c r="E2803" s="3" t="n">
        <v>8</v>
      </c>
      <c r="F2803" s="3" t="n">
        <v>2020</v>
      </c>
      <c r="G2803" s="11" t="s">
        <v>687</v>
      </c>
      <c r="H2803" s="2" t="s">
        <v>22</v>
      </c>
      <c r="I2803" s="2" t="s">
        <v>64</v>
      </c>
      <c r="J2803" s="3" t="n">
        <v>1</v>
      </c>
      <c r="K2803" s="3" t="s">
        <v>22</v>
      </c>
      <c r="L2803" s="3" t="n">
        <v>0</v>
      </c>
      <c r="M2803" s="38" t="s">
        <v>1034</v>
      </c>
      <c r="N2803" s="3" t="n">
        <v>262</v>
      </c>
    </row>
    <row r="2804" customFormat="false" ht="15" hidden="false" customHeight="false" outlineLevel="0" collapsed="false">
      <c r="B2804" s="2" t="s">
        <v>64</v>
      </c>
      <c r="D2804" s="3" t="n">
        <v>17</v>
      </c>
      <c r="E2804" s="3" t="n">
        <v>8</v>
      </c>
      <c r="F2804" s="3" t="n">
        <v>2020</v>
      </c>
      <c r="G2804" s="2" t="s">
        <v>64</v>
      </c>
      <c r="H2804" s="2" t="s">
        <v>22</v>
      </c>
      <c r="I2804" s="11" t="s">
        <v>687</v>
      </c>
      <c r="J2804" s="3" t="n">
        <v>1</v>
      </c>
      <c r="K2804" s="3" t="s">
        <v>22</v>
      </c>
      <c r="L2804" s="3" t="n">
        <v>2</v>
      </c>
      <c r="M2804" s="38" t="s">
        <v>1035</v>
      </c>
      <c r="N2804" s="3" t="n">
        <v>365</v>
      </c>
    </row>
    <row r="2805" customFormat="false" ht="15" hidden="false" customHeight="false" outlineLevel="0" collapsed="false">
      <c r="B2805" s="2" t="s">
        <v>403</v>
      </c>
      <c r="G2805" s="2"/>
      <c r="H2805" s="2"/>
      <c r="I2805" s="2"/>
    </row>
    <row r="2806" s="39" customFormat="true" ht="15" hidden="false" customHeight="false" outlineLevel="0" collapsed="false">
      <c r="A2806" s="1"/>
      <c r="B2806" s="2" t="s">
        <v>559</v>
      </c>
      <c r="C2806" s="3"/>
      <c r="D2806" s="3" t="n">
        <v>14</v>
      </c>
      <c r="E2806" s="3" t="n">
        <v>8</v>
      </c>
      <c r="F2806" s="3" t="n">
        <v>2020</v>
      </c>
      <c r="G2806" s="2" t="s">
        <v>403</v>
      </c>
      <c r="H2806" s="2" t="s">
        <v>22</v>
      </c>
      <c r="I2806" s="11" t="s">
        <v>540</v>
      </c>
      <c r="J2806" s="3" t="n">
        <v>0</v>
      </c>
      <c r="K2806" s="3" t="s">
        <v>22</v>
      </c>
      <c r="L2806" s="3" t="n">
        <v>1</v>
      </c>
      <c r="M2806" s="38" t="s">
        <v>664</v>
      </c>
      <c r="N2806" s="3" t="n">
        <v>143</v>
      </c>
      <c r="O2806" s="4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  <c r="AB2806" s="3"/>
      <c r="AC2806" s="3"/>
      <c r="AD2806" s="3"/>
      <c r="AE2806" s="3"/>
      <c r="AF2806" s="3"/>
      <c r="AG2806" s="3"/>
      <c r="AH2806" s="3"/>
      <c r="AI2806" s="3"/>
      <c r="AJ2806" s="3"/>
      <c r="AK2806" s="3"/>
      <c r="AL2806" s="3"/>
      <c r="AM2806" s="3"/>
      <c r="AN2806" s="3"/>
      <c r="AO2806" s="3"/>
      <c r="AP2806" s="3"/>
      <c r="AQ2806" s="3"/>
      <c r="AR2806" s="3"/>
      <c r="AS2806" s="3"/>
      <c r="AT2806" s="3"/>
      <c r="AU2806" s="3"/>
      <c r="AV2806" s="3"/>
      <c r="AW2806" s="3"/>
      <c r="AX2806" s="3"/>
      <c r="AY2806" s="3"/>
      <c r="AZ2806" s="3"/>
      <c r="BA2806" s="3"/>
      <c r="BB2806" s="3"/>
      <c r="BC2806" s="3"/>
      <c r="BD2806" s="3"/>
      <c r="BE2806" s="3"/>
      <c r="BF2806" s="3"/>
      <c r="BG2806" s="3"/>
      <c r="BH2806" s="3"/>
      <c r="BI2806" s="3"/>
      <c r="BJ2806" s="3"/>
      <c r="BK2806" s="3"/>
      <c r="BL2806" s="3"/>
      <c r="BM2806" s="3"/>
      <c r="BN2806" s="3"/>
      <c r="BO2806" s="3"/>
      <c r="BP2806" s="3"/>
      <c r="BQ2806" s="3"/>
      <c r="BR2806" s="3"/>
      <c r="BS2806" s="3"/>
      <c r="BT2806" s="3"/>
      <c r="BU2806" s="3"/>
      <c r="BV2806" s="3"/>
      <c r="BW2806" s="3"/>
      <c r="BX2806" s="3"/>
      <c r="BY2806" s="3"/>
      <c r="BZ2806" s="3"/>
      <c r="CA2806" s="3"/>
      <c r="CB2806" s="3"/>
      <c r="CC2806" s="3"/>
      <c r="CD2806" s="3"/>
      <c r="CE2806" s="3"/>
      <c r="CF2806" s="3"/>
      <c r="CG2806" s="3"/>
      <c r="CH2806" s="3"/>
      <c r="CI2806" s="3"/>
      <c r="CJ2806" s="3"/>
      <c r="CK2806" s="3"/>
      <c r="CL2806" s="3"/>
      <c r="CM2806" s="3"/>
      <c r="CN2806" s="3"/>
      <c r="CO2806" s="3"/>
      <c r="CP2806" s="3"/>
      <c r="CQ2806" s="3"/>
      <c r="CR2806" s="3"/>
      <c r="CS2806" s="3"/>
      <c r="CT2806" s="3"/>
      <c r="CU2806" s="3"/>
      <c r="CV2806" s="3"/>
      <c r="CW2806" s="3"/>
      <c r="CX2806" s="3"/>
      <c r="CY2806" s="3"/>
      <c r="CZ2806" s="3"/>
      <c r="DA2806" s="3"/>
      <c r="DB2806" s="3"/>
      <c r="DC2806" s="3"/>
      <c r="DD2806" s="3"/>
      <c r="DE2806" s="3"/>
      <c r="DF2806" s="3"/>
      <c r="DG2806" s="3"/>
      <c r="DH2806" s="3"/>
      <c r="DI2806" s="3"/>
      <c r="DJ2806" s="3"/>
      <c r="DK2806" s="3"/>
      <c r="DL2806" s="3"/>
      <c r="DM2806" s="3"/>
    </row>
    <row r="2807" s="39" customFormat="true" ht="15" hidden="false" customHeight="false" outlineLevel="0" collapsed="false">
      <c r="A2807" s="1" t="n">
        <v>9</v>
      </c>
      <c r="B2807" s="2" t="s">
        <v>1036</v>
      </c>
      <c r="C2807" s="3"/>
      <c r="D2807" s="3" t="n">
        <v>17</v>
      </c>
      <c r="E2807" s="3" t="n">
        <v>8</v>
      </c>
      <c r="F2807" s="3" t="n">
        <v>2020</v>
      </c>
      <c r="G2807" s="11" t="s">
        <v>540</v>
      </c>
      <c r="H2807" s="2" t="s">
        <v>22</v>
      </c>
      <c r="I2807" s="2" t="s">
        <v>403</v>
      </c>
      <c r="J2807" s="3" t="n">
        <v>2</v>
      </c>
      <c r="K2807" s="3" t="s">
        <v>22</v>
      </c>
      <c r="L2807" s="3" t="n">
        <v>0</v>
      </c>
      <c r="M2807" s="38" t="s">
        <v>592</v>
      </c>
      <c r="N2807" s="3" t="n">
        <v>169</v>
      </c>
      <c r="O2807" s="4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  <c r="AB2807" s="3"/>
      <c r="AC2807" s="3"/>
      <c r="AD2807" s="3"/>
      <c r="AE2807" s="3"/>
      <c r="AF2807" s="3"/>
      <c r="AG2807" s="3"/>
      <c r="AH2807" s="3"/>
      <c r="AI2807" s="3"/>
      <c r="AJ2807" s="3"/>
      <c r="AK2807" s="3"/>
      <c r="AL2807" s="3"/>
      <c r="AM2807" s="3"/>
      <c r="AN2807" s="3"/>
      <c r="AO2807" s="3"/>
      <c r="AP2807" s="3"/>
      <c r="AQ2807" s="3"/>
      <c r="AR2807" s="3"/>
      <c r="AS2807" s="3"/>
      <c r="AT2807" s="3"/>
      <c r="AU2807" s="3"/>
      <c r="AV2807" s="3"/>
      <c r="AW2807" s="3"/>
      <c r="AX2807" s="3"/>
      <c r="AY2807" s="3"/>
      <c r="AZ2807" s="3"/>
      <c r="BA2807" s="3"/>
      <c r="BB2807" s="3"/>
      <c r="BC2807" s="3"/>
      <c r="BD2807" s="3"/>
      <c r="BE2807" s="3"/>
      <c r="BF2807" s="3"/>
      <c r="BG2807" s="3"/>
      <c r="BH2807" s="3"/>
      <c r="BI2807" s="3"/>
      <c r="BJ2807" s="3"/>
      <c r="BK2807" s="3"/>
      <c r="BL2807" s="3"/>
      <c r="BM2807" s="3"/>
      <c r="BN2807" s="3"/>
      <c r="BO2807" s="3"/>
      <c r="BP2807" s="3"/>
      <c r="BQ2807" s="3"/>
      <c r="BR2807" s="3"/>
      <c r="BS2807" s="3"/>
      <c r="BT2807" s="3"/>
      <c r="BU2807" s="3"/>
      <c r="BV2807" s="3"/>
      <c r="BW2807" s="3"/>
      <c r="BX2807" s="3"/>
      <c r="BY2807" s="3"/>
      <c r="BZ2807" s="3"/>
      <c r="CA2807" s="3"/>
      <c r="CB2807" s="3"/>
      <c r="CC2807" s="3"/>
      <c r="CD2807" s="3"/>
      <c r="CE2807" s="3"/>
      <c r="CF2807" s="3"/>
      <c r="CG2807" s="3"/>
      <c r="CH2807" s="3"/>
      <c r="CI2807" s="3"/>
      <c r="CJ2807" s="3"/>
      <c r="CK2807" s="3"/>
      <c r="CL2807" s="3"/>
      <c r="CM2807" s="3"/>
      <c r="CN2807" s="3"/>
      <c r="CO2807" s="3"/>
      <c r="CP2807" s="3"/>
      <c r="CQ2807" s="3"/>
      <c r="CR2807" s="3"/>
      <c r="CS2807" s="3"/>
      <c r="CT2807" s="3"/>
      <c r="CU2807" s="3"/>
      <c r="CV2807" s="3"/>
      <c r="CW2807" s="3"/>
      <c r="CX2807" s="3"/>
      <c r="CY2807" s="3"/>
      <c r="CZ2807" s="3"/>
      <c r="DA2807" s="3"/>
      <c r="DB2807" s="3"/>
      <c r="DC2807" s="3"/>
      <c r="DD2807" s="3"/>
      <c r="DE2807" s="3"/>
      <c r="DF2807" s="3"/>
      <c r="DG2807" s="3"/>
      <c r="DH2807" s="3"/>
      <c r="DI2807" s="3"/>
      <c r="DJ2807" s="3"/>
      <c r="DK2807" s="3"/>
      <c r="DL2807" s="3"/>
      <c r="DM2807" s="3"/>
    </row>
    <row r="2808" s="39" customFormat="true" ht="15" hidden="false" customHeight="false" outlineLevel="0" collapsed="false">
      <c r="A2808" s="1"/>
      <c r="B2808" s="2" t="s">
        <v>506</v>
      </c>
      <c r="C2808" s="3"/>
      <c r="D2808" s="3"/>
      <c r="E2808" s="3"/>
      <c r="F2808" s="3"/>
      <c r="G2808" s="2"/>
      <c r="H2808" s="2"/>
      <c r="I2808" s="2"/>
      <c r="J2808" s="3"/>
      <c r="K2808" s="3"/>
      <c r="L2808" s="3"/>
      <c r="M2808" s="4"/>
      <c r="N2808" s="3"/>
      <c r="O2808" s="4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  <c r="AB2808" s="3"/>
      <c r="AC2808" s="3"/>
      <c r="AD2808" s="3"/>
      <c r="AE2808" s="3"/>
      <c r="AF2808" s="3"/>
      <c r="AG2808" s="3"/>
      <c r="AH2808" s="3"/>
      <c r="AI2808" s="3"/>
      <c r="AJ2808" s="3"/>
      <c r="AK2808" s="3"/>
      <c r="AL2808" s="3"/>
      <c r="AM2808" s="3"/>
      <c r="AN2808" s="3"/>
      <c r="AO2808" s="3"/>
      <c r="AP2808" s="3"/>
      <c r="AQ2808" s="3"/>
      <c r="AR2808" s="3"/>
      <c r="AS2808" s="3"/>
      <c r="AT2808" s="3"/>
      <c r="AU2808" s="3"/>
      <c r="AV2808" s="3"/>
      <c r="AW2808" s="3"/>
      <c r="AX2808" s="3"/>
      <c r="AY2808" s="3"/>
      <c r="AZ2808" s="3"/>
      <c r="BA2808" s="3"/>
      <c r="BB2808" s="3"/>
      <c r="BC2808" s="3"/>
      <c r="BD2808" s="3"/>
      <c r="BE2808" s="3"/>
      <c r="BF2808" s="3"/>
      <c r="BG2808" s="3"/>
      <c r="BH2808" s="3"/>
      <c r="BI2808" s="3"/>
      <c r="BJ2808" s="3"/>
      <c r="BK2808" s="3"/>
      <c r="BL2808" s="3"/>
      <c r="BM2808" s="3"/>
      <c r="BN2808" s="3"/>
      <c r="BO2808" s="3"/>
      <c r="BP2808" s="3"/>
      <c r="BQ2808" s="3"/>
      <c r="BR2808" s="3"/>
      <c r="BS2808" s="3"/>
      <c r="BT2808" s="3"/>
      <c r="BU2808" s="3"/>
      <c r="BV2808" s="3"/>
      <c r="BW2808" s="3"/>
      <c r="BX2808" s="3"/>
      <c r="BY2808" s="3"/>
      <c r="BZ2808" s="3"/>
      <c r="CA2808" s="3"/>
      <c r="CB2808" s="3"/>
      <c r="CC2808" s="3"/>
      <c r="CD2808" s="3"/>
      <c r="CE2808" s="3"/>
      <c r="CF2808" s="3"/>
      <c r="CG2808" s="3"/>
      <c r="CH2808" s="3"/>
      <c r="CI2808" s="3"/>
      <c r="CJ2808" s="3"/>
      <c r="CK2808" s="3"/>
      <c r="CL2808" s="3"/>
      <c r="CM2808" s="3"/>
      <c r="CN2808" s="3"/>
      <c r="CO2808" s="3"/>
      <c r="CP2808" s="3"/>
      <c r="CQ2808" s="3"/>
      <c r="CR2808" s="3"/>
      <c r="CS2808" s="3"/>
      <c r="CT2808" s="3"/>
      <c r="CU2808" s="3"/>
      <c r="CV2808" s="3"/>
      <c r="CW2808" s="3"/>
      <c r="CX2808" s="3"/>
      <c r="CY2808" s="3"/>
      <c r="CZ2808" s="3"/>
      <c r="DA2808" s="3"/>
      <c r="DB2808" s="3"/>
      <c r="DC2808" s="3"/>
      <c r="DD2808" s="3"/>
      <c r="DE2808" s="3"/>
      <c r="DF2808" s="3"/>
      <c r="DG2808" s="3"/>
      <c r="DH2808" s="3"/>
      <c r="DI2808" s="3"/>
      <c r="DJ2808" s="3"/>
      <c r="DK2808" s="3"/>
      <c r="DL2808" s="3"/>
      <c r="DM2808" s="3"/>
    </row>
    <row r="2809" s="39" customFormat="true" ht="15" hidden="false" customHeight="false" outlineLevel="0" collapsed="false">
      <c r="A2809" s="1" t="n">
        <v>11</v>
      </c>
      <c r="B2809" s="2" t="s">
        <v>1037</v>
      </c>
      <c r="C2809" s="3"/>
      <c r="D2809" s="3" t="n">
        <v>17</v>
      </c>
      <c r="E2809" s="3" t="n">
        <v>8</v>
      </c>
      <c r="F2809" s="3" t="n">
        <v>2020</v>
      </c>
      <c r="G2809" s="11" t="s">
        <v>448</v>
      </c>
      <c r="H2809" s="3" t="s">
        <v>22</v>
      </c>
      <c r="I2809" s="2" t="s">
        <v>559</v>
      </c>
      <c r="J2809" s="3" t="n">
        <v>2</v>
      </c>
      <c r="K2809" s="3" t="s">
        <v>22</v>
      </c>
      <c r="L2809" s="3" t="n">
        <v>0</v>
      </c>
      <c r="M2809" s="38" t="s">
        <v>1038</v>
      </c>
      <c r="N2809" s="3" t="n">
        <v>142</v>
      </c>
      <c r="O2809" s="4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  <c r="AB2809" s="3"/>
      <c r="AC2809" s="3"/>
      <c r="AD2809" s="3"/>
      <c r="AE2809" s="3"/>
      <c r="AF2809" s="3"/>
      <c r="AG2809" s="3"/>
      <c r="AH2809" s="3"/>
      <c r="AI2809" s="3"/>
      <c r="AJ2809" s="3"/>
      <c r="AK2809" s="3"/>
      <c r="AL2809" s="3"/>
      <c r="AM2809" s="3"/>
      <c r="AN2809" s="3"/>
      <c r="AO2809" s="3"/>
      <c r="AP2809" s="3"/>
      <c r="AQ2809" s="3"/>
      <c r="AR2809" s="3"/>
      <c r="AS2809" s="3"/>
      <c r="AT2809" s="3"/>
      <c r="AU2809" s="3"/>
      <c r="AV2809" s="3"/>
      <c r="AW2809" s="3"/>
      <c r="AX2809" s="3"/>
      <c r="AY2809" s="3"/>
      <c r="AZ2809" s="3"/>
      <c r="BA2809" s="3"/>
      <c r="BB2809" s="3"/>
      <c r="BC2809" s="3"/>
      <c r="BD2809" s="3"/>
      <c r="BE2809" s="3"/>
      <c r="BF2809" s="3"/>
      <c r="BG2809" s="3"/>
      <c r="BH2809" s="3"/>
      <c r="BI2809" s="3"/>
      <c r="BJ2809" s="3"/>
      <c r="BK2809" s="3"/>
      <c r="BL2809" s="3"/>
      <c r="BM2809" s="3"/>
      <c r="BN2809" s="3"/>
      <c r="BO2809" s="3"/>
      <c r="BP2809" s="3"/>
      <c r="BQ2809" s="3"/>
      <c r="BR2809" s="3"/>
      <c r="BS2809" s="3"/>
      <c r="BT2809" s="3"/>
      <c r="BU2809" s="3"/>
      <c r="BV2809" s="3"/>
      <c r="BW2809" s="3"/>
      <c r="BX2809" s="3"/>
      <c r="BY2809" s="3"/>
      <c r="BZ2809" s="3"/>
      <c r="CA2809" s="3"/>
      <c r="CB2809" s="3"/>
      <c r="CC2809" s="3"/>
      <c r="CD2809" s="3"/>
      <c r="CE2809" s="3"/>
      <c r="CF2809" s="3"/>
      <c r="CG2809" s="3"/>
      <c r="CH2809" s="3"/>
      <c r="CI2809" s="3"/>
      <c r="CJ2809" s="3"/>
      <c r="CK2809" s="3"/>
      <c r="CL2809" s="3"/>
      <c r="CM2809" s="3"/>
      <c r="CN2809" s="3"/>
      <c r="CO2809" s="3"/>
      <c r="CP2809" s="3"/>
      <c r="CQ2809" s="3"/>
      <c r="CR2809" s="3"/>
      <c r="CS2809" s="3"/>
      <c r="CT2809" s="3"/>
      <c r="CU2809" s="3"/>
      <c r="CV2809" s="3"/>
      <c r="CW2809" s="3"/>
      <c r="CX2809" s="3"/>
      <c r="CY2809" s="3"/>
      <c r="CZ2809" s="3"/>
      <c r="DA2809" s="3"/>
      <c r="DB2809" s="3"/>
      <c r="DC2809" s="3"/>
      <c r="DD2809" s="3"/>
      <c r="DE2809" s="3"/>
      <c r="DF2809" s="3"/>
      <c r="DG2809" s="3"/>
      <c r="DH2809" s="3"/>
      <c r="DI2809" s="3"/>
      <c r="DJ2809" s="3"/>
      <c r="DK2809" s="3"/>
      <c r="DL2809" s="3"/>
      <c r="DM2809" s="3"/>
    </row>
    <row r="2810" s="39" customFormat="true" ht="15" hidden="false" customHeight="false" outlineLevel="0" collapsed="false">
      <c r="A2810" s="1"/>
      <c r="B2810" s="2" t="s">
        <v>957</v>
      </c>
      <c r="C2810" s="3"/>
      <c r="D2810" s="3" t="n">
        <v>20</v>
      </c>
      <c r="E2810" s="3" t="n">
        <v>8</v>
      </c>
      <c r="F2810" s="3" t="n">
        <v>2020</v>
      </c>
      <c r="G2810" s="11" t="s">
        <v>559</v>
      </c>
      <c r="H2810" s="3" t="s">
        <v>22</v>
      </c>
      <c r="I2810" s="2" t="s">
        <v>448</v>
      </c>
      <c r="J2810" s="3" t="n">
        <v>2</v>
      </c>
      <c r="K2810" s="3" t="s">
        <v>22</v>
      </c>
      <c r="L2810" s="3" t="n">
        <v>0</v>
      </c>
      <c r="M2810" s="38" t="s">
        <v>1039</v>
      </c>
      <c r="N2810" s="3" t="n">
        <v>189</v>
      </c>
      <c r="O2810" s="4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  <c r="AB2810" s="3"/>
      <c r="AC2810" s="3"/>
      <c r="AD2810" s="3"/>
      <c r="AE2810" s="3"/>
      <c r="AF2810" s="3"/>
      <c r="AG2810" s="3"/>
      <c r="AH2810" s="3"/>
      <c r="AI2810" s="3"/>
      <c r="AJ2810" s="3"/>
      <c r="AK2810" s="3"/>
      <c r="AL2810" s="3"/>
      <c r="AM2810" s="3"/>
      <c r="AN2810" s="3"/>
      <c r="AO2810" s="3"/>
      <c r="AP2810" s="3"/>
      <c r="AQ2810" s="3"/>
      <c r="AR2810" s="3"/>
      <c r="AS2810" s="3"/>
      <c r="AT2810" s="3"/>
      <c r="AU2810" s="3"/>
      <c r="AV2810" s="3"/>
      <c r="AW2810" s="3"/>
      <c r="AX2810" s="3"/>
      <c r="AY2810" s="3"/>
      <c r="AZ2810" s="3"/>
      <c r="BA2810" s="3"/>
      <c r="BB2810" s="3"/>
      <c r="BC2810" s="3"/>
      <c r="BD2810" s="3"/>
      <c r="BE2810" s="3"/>
      <c r="BF2810" s="3"/>
      <c r="BG2810" s="3"/>
      <c r="BH2810" s="3"/>
      <c r="BI2810" s="3"/>
      <c r="BJ2810" s="3"/>
      <c r="BK2810" s="3"/>
      <c r="BL2810" s="3"/>
      <c r="BM2810" s="3"/>
      <c r="BN2810" s="3"/>
      <c r="BO2810" s="3"/>
      <c r="BP2810" s="3"/>
      <c r="BQ2810" s="3"/>
      <c r="BR2810" s="3"/>
      <c r="BS2810" s="3"/>
      <c r="BT2810" s="3"/>
      <c r="BU2810" s="3"/>
      <c r="BV2810" s="3"/>
      <c r="BW2810" s="3"/>
      <c r="BX2810" s="3"/>
      <c r="BY2810" s="3"/>
      <c r="BZ2810" s="3"/>
      <c r="CA2810" s="3"/>
      <c r="CB2810" s="3"/>
      <c r="CC2810" s="3"/>
      <c r="CD2810" s="3"/>
      <c r="CE2810" s="3"/>
      <c r="CF2810" s="3"/>
      <c r="CG2810" s="3"/>
      <c r="CH2810" s="3"/>
      <c r="CI2810" s="3"/>
      <c r="CJ2810" s="3"/>
      <c r="CK2810" s="3"/>
      <c r="CL2810" s="3"/>
      <c r="CM2810" s="3"/>
      <c r="CN2810" s="3"/>
      <c r="CO2810" s="3"/>
      <c r="CP2810" s="3"/>
      <c r="CQ2810" s="3"/>
      <c r="CR2810" s="3"/>
      <c r="CS2810" s="3"/>
      <c r="CT2810" s="3"/>
      <c r="CU2810" s="3"/>
      <c r="CV2810" s="3"/>
      <c r="CW2810" s="3"/>
      <c r="CX2810" s="3"/>
      <c r="CY2810" s="3"/>
      <c r="CZ2810" s="3"/>
      <c r="DA2810" s="3"/>
      <c r="DB2810" s="3"/>
      <c r="DC2810" s="3"/>
      <c r="DD2810" s="3"/>
      <c r="DE2810" s="3"/>
      <c r="DF2810" s="3"/>
      <c r="DG2810" s="3"/>
      <c r="DH2810" s="3"/>
      <c r="DI2810" s="3"/>
      <c r="DJ2810" s="3"/>
      <c r="DK2810" s="3"/>
      <c r="DL2810" s="3"/>
      <c r="DM2810" s="3"/>
    </row>
    <row r="2811" s="39" customFormat="true" ht="15" hidden="false" customHeight="false" outlineLevel="0" collapsed="false">
      <c r="A2811" s="1" t="n">
        <v>13</v>
      </c>
      <c r="B2811" s="2" t="s">
        <v>533</v>
      </c>
      <c r="C2811" s="3"/>
      <c r="D2811" s="3" t="n">
        <v>24</v>
      </c>
      <c r="E2811" s="3" t="n">
        <v>8</v>
      </c>
      <c r="F2811" s="3" t="n">
        <v>2020</v>
      </c>
      <c r="G2811" s="11" t="s">
        <v>448</v>
      </c>
      <c r="H2811" s="3" t="s">
        <v>22</v>
      </c>
      <c r="I2811" s="2" t="s">
        <v>559</v>
      </c>
      <c r="J2811" s="3" t="n">
        <v>2</v>
      </c>
      <c r="K2811" s="3" t="s">
        <v>22</v>
      </c>
      <c r="L2811" s="3" t="n">
        <v>0</v>
      </c>
      <c r="M2811" s="2" t="s">
        <v>1040</v>
      </c>
      <c r="N2811" s="3" t="n">
        <v>151</v>
      </c>
      <c r="O2811" s="4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  <c r="AB2811" s="3"/>
      <c r="AC2811" s="3"/>
      <c r="AD2811" s="3"/>
      <c r="AE2811" s="3"/>
      <c r="AF2811" s="3"/>
      <c r="AG2811" s="3"/>
      <c r="AH2811" s="3"/>
      <c r="AI2811" s="3"/>
      <c r="AJ2811" s="3"/>
      <c r="AK2811" s="3"/>
      <c r="AL2811" s="3"/>
      <c r="AM2811" s="3"/>
      <c r="AN2811" s="3"/>
      <c r="AO2811" s="3"/>
      <c r="AP2811" s="3"/>
      <c r="AQ2811" s="3"/>
      <c r="AR2811" s="3"/>
      <c r="AS2811" s="3"/>
      <c r="AT2811" s="3"/>
      <c r="AU2811" s="3"/>
      <c r="AV2811" s="3"/>
      <c r="AW2811" s="3"/>
      <c r="AX2811" s="3"/>
      <c r="AY2811" s="3"/>
      <c r="AZ2811" s="3"/>
      <c r="BA2811" s="3"/>
      <c r="BB2811" s="3"/>
      <c r="BC2811" s="3"/>
      <c r="BD2811" s="3"/>
      <c r="BE2811" s="3"/>
      <c r="BF2811" s="3"/>
      <c r="BG2811" s="3"/>
      <c r="BH2811" s="3"/>
      <c r="BI2811" s="3"/>
      <c r="BJ2811" s="3"/>
      <c r="BK2811" s="3"/>
      <c r="BL2811" s="3"/>
      <c r="BM2811" s="3"/>
      <c r="BN2811" s="3"/>
      <c r="BO2811" s="3"/>
      <c r="BP2811" s="3"/>
      <c r="BQ2811" s="3"/>
      <c r="BR2811" s="3"/>
      <c r="BS2811" s="3"/>
      <c r="BT2811" s="3"/>
      <c r="BU2811" s="3"/>
      <c r="BV2811" s="3"/>
      <c r="BW2811" s="3"/>
      <c r="BX2811" s="3"/>
      <c r="BY2811" s="3"/>
      <c r="BZ2811" s="3"/>
      <c r="CA2811" s="3"/>
      <c r="CB2811" s="3"/>
      <c r="CC2811" s="3"/>
      <c r="CD2811" s="3"/>
      <c r="CE2811" s="3"/>
      <c r="CF2811" s="3"/>
      <c r="CG2811" s="3"/>
      <c r="CH2811" s="3"/>
      <c r="CI2811" s="3"/>
      <c r="CJ2811" s="3"/>
      <c r="CK2811" s="3"/>
      <c r="CL2811" s="3"/>
      <c r="CM2811" s="3"/>
      <c r="CN2811" s="3"/>
      <c r="CO2811" s="3"/>
      <c r="CP2811" s="3"/>
      <c r="CQ2811" s="3"/>
      <c r="CR2811" s="3"/>
      <c r="CS2811" s="3"/>
      <c r="CT2811" s="3"/>
      <c r="CU2811" s="3"/>
      <c r="CV2811" s="3"/>
      <c r="CW2811" s="3"/>
      <c r="CX2811" s="3"/>
      <c r="CY2811" s="3"/>
      <c r="CZ2811" s="3"/>
      <c r="DA2811" s="3"/>
      <c r="DB2811" s="3"/>
      <c r="DC2811" s="3"/>
      <c r="DD2811" s="3"/>
      <c r="DE2811" s="3"/>
      <c r="DF2811" s="3"/>
      <c r="DG2811" s="3"/>
      <c r="DH2811" s="3"/>
      <c r="DI2811" s="3"/>
      <c r="DJ2811" s="3"/>
      <c r="DK2811" s="3"/>
      <c r="DL2811" s="3"/>
      <c r="DM2811" s="3"/>
    </row>
    <row r="2812" s="39" customFormat="true" ht="15" hidden="false" customHeight="false" outlineLevel="0" collapsed="false">
      <c r="A2812" s="1"/>
      <c r="B2812" s="2" t="s">
        <v>894</v>
      </c>
      <c r="C2812" s="3"/>
      <c r="D2812" s="3"/>
      <c r="E2812" s="3"/>
      <c r="F2812" s="3"/>
      <c r="G2812" s="2"/>
      <c r="H2812" s="2"/>
      <c r="I2812" s="2"/>
      <c r="J2812" s="3"/>
      <c r="K2812" s="3"/>
      <c r="L2812" s="3"/>
      <c r="M2812" s="4"/>
      <c r="N2812" s="3"/>
      <c r="O2812" s="4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  <c r="AB2812" s="3"/>
      <c r="AC2812" s="3"/>
      <c r="AD2812" s="3"/>
      <c r="AE2812" s="3"/>
      <c r="AF2812" s="3"/>
      <c r="AG2812" s="3"/>
      <c r="AH2812" s="3"/>
      <c r="AI2812" s="3"/>
      <c r="AJ2812" s="3"/>
      <c r="AK2812" s="3"/>
      <c r="AL2812" s="3"/>
      <c r="AM2812" s="3"/>
      <c r="AN2812" s="3"/>
      <c r="AO2812" s="3"/>
      <c r="AP2812" s="3"/>
      <c r="AQ2812" s="3"/>
      <c r="AR2812" s="3"/>
      <c r="AS2812" s="3"/>
      <c r="AT2812" s="3"/>
      <c r="AU2812" s="3"/>
      <c r="AV2812" s="3"/>
      <c r="AW2812" s="3"/>
      <c r="AX2812" s="3"/>
      <c r="AY2812" s="3"/>
      <c r="AZ2812" s="3"/>
      <c r="BA2812" s="3"/>
      <c r="BB2812" s="3"/>
      <c r="BC2812" s="3"/>
      <c r="BD2812" s="3"/>
      <c r="BE2812" s="3"/>
      <c r="BF2812" s="3"/>
      <c r="BG2812" s="3"/>
      <c r="BH2812" s="3"/>
      <c r="BI2812" s="3"/>
      <c r="BJ2812" s="3"/>
      <c r="BK2812" s="3"/>
      <c r="BL2812" s="3"/>
      <c r="BM2812" s="3"/>
      <c r="BN2812" s="3"/>
      <c r="BO2812" s="3"/>
      <c r="BP2812" s="3"/>
      <c r="BQ2812" s="3"/>
      <c r="BR2812" s="3"/>
      <c r="BS2812" s="3"/>
      <c r="BT2812" s="3"/>
      <c r="BU2812" s="3"/>
      <c r="BV2812" s="3"/>
      <c r="BW2812" s="3"/>
      <c r="BX2812" s="3"/>
      <c r="BY2812" s="3"/>
      <c r="BZ2812" s="3"/>
      <c r="CA2812" s="3"/>
      <c r="CB2812" s="3"/>
      <c r="CC2812" s="3"/>
      <c r="CD2812" s="3"/>
      <c r="CE2812" s="3"/>
      <c r="CF2812" s="3"/>
      <c r="CG2812" s="3"/>
      <c r="CH2812" s="3"/>
      <c r="CI2812" s="3"/>
      <c r="CJ2812" s="3"/>
      <c r="CK2812" s="3"/>
      <c r="CL2812" s="3"/>
      <c r="CM2812" s="3"/>
      <c r="CN2812" s="3"/>
      <c r="CO2812" s="3"/>
      <c r="CP2812" s="3"/>
      <c r="CQ2812" s="3"/>
      <c r="CR2812" s="3"/>
      <c r="CS2812" s="3"/>
      <c r="CT2812" s="3"/>
      <c r="CU2812" s="3"/>
      <c r="CV2812" s="3"/>
      <c r="CW2812" s="3"/>
      <c r="CX2812" s="3"/>
      <c r="CY2812" s="3"/>
      <c r="CZ2812" s="3"/>
      <c r="DA2812" s="3"/>
      <c r="DB2812" s="3"/>
      <c r="DC2812" s="3"/>
      <c r="DD2812" s="3"/>
      <c r="DE2812" s="3"/>
      <c r="DF2812" s="3"/>
      <c r="DG2812" s="3"/>
      <c r="DH2812" s="3"/>
      <c r="DI2812" s="3"/>
      <c r="DJ2812" s="3"/>
      <c r="DK2812" s="3"/>
      <c r="DL2812" s="3"/>
      <c r="DM2812" s="3"/>
    </row>
    <row r="2813" s="39" customFormat="true" ht="15" hidden="false" customHeight="false" outlineLevel="0" collapsed="false">
      <c r="A2813" s="1" t="n">
        <v>15</v>
      </c>
      <c r="B2813" s="2" t="s">
        <v>173</v>
      </c>
      <c r="C2813" s="3"/>
      <c r="D2813" s="3"/>
      <c r="E2813" s="3"/>
      <c r="F2813" s="3"/>
      <c r="G2813" s="11" t="s">
        <v>29</v>
      </c>
      <c r="H2813" s="3"/>
      <c r="I2813" s="4"/>
      <c r="J2813" s="3"/>
      <c r="K2813" s="3"/>
      <c r="L2813" s="3"/>
      <c r="M2813" s="4"/>
      <c r="N2813" s="3"/>
      <c r="O2813" s="4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  <c r="AB2813" s="3"/>
      <c r="AC2813" s="3"/>
      <c r="AD2813" s="3"/>
      <c r="AE2813" s="3"/>
      <c r="AF2813" s="3"/>
      <c r="AG2813" s="3"/>
      <c r="AH2813" s="3"/>
      <c r="AI2813" s="3"/>
      <c r="AJ2813" s="3"/>
      <c r="AK2813" s="3"/>
      <c r="AL2813" s="3"/>
      <c r="AM2813" s="3"/>
      <c r="AN2813" s="3"/>
      <c r="AO2813" s="3"/>
      <c r="AP2813" s="3"/>
      <c r="AQ2813" s="3"/>
      <c r="AR2813" s="3"/>
      <c r="AS2813" s="3"/>
      <c r="AT2813" s="3"/>
      <c r="AU2813" s="3"/>
      <c r="AV2813" s="3"/>
      <c r="AW2813" s="3"/>
      <c r="AX2813" s="3"/>
      <c r="AY2813" s="3"/>
      <c r="AZ2813" s="3"/>
      <c r="BA2813" s="3"/>
      <c r="BB2813" s="3"/>
      <c r="BC2813" s="3"/>
      <c r="BD2813" s="3"/>
      <c r="BE2813" s="3"/>
      <c r="BF2813" s="3"/>
      <c r="BG2813" s="3"/>
      <c r="BH2813" s="3"/>
      <c r="BI2813" s="3"/>
      <c r="BJ2813" s="3"/>
      <c r="BK2813" s="3"/>
      <c r="BL2813" s="3"/>
      <c r="BM2813" s="3"/>
      <c r="BN2813" s="3"/>
      <c r="BO2813" s="3"/>
      <c r="BP2813" s="3"/>
      <c r="BQ2813" s="3"/>
      <c r="BR2813" s="3"/>
      <c r="BS2813" s="3"/>
      <c r="BT2813" s="3"/>
      <c r="BU2813" s="3"/>
      <c r="BV2813" s="3"/>
      <c r="BW2813" s="3"/>
      <c r="BX2813" s="3"/>
      <c r="BY2813" s="3"/>
      <c r="BZ2813" s="3"/>
      <c r="CA2813" s="3"/>
      <c r="CB2813" s="3"/>
      <c r="CC2813" s="3"/>
      <c r="CD2813" s="3"/>
      <c r="CE2813" s="3"/>
      <c r="CF2813" s="3"/>
      <c r="CG2813" s="3"/>
      <c r="CH2813" s="3"/>
      <c r="CI2813" s="3"/>
      <c r="CJ2813" s="3"/>
      <c r="CK2813" s="3"/>
      <c r="CL2813" s="3"/>
      <c r="CM2813" s="3"/>
      <c r="CN2813" s="3"/>
      <c r="CO2813" s="3"/>
      <c r="CP2813" s="3"/>
      <c r="CQ2813" s="3"/>
      <c r="CR2813" s="3"/>
      <c r="CS2813" s="3"/>
      <c r="CT2813" s="3"/>
      <c r="CU2813" s="3"/>
      <c r="CV2813" s="3"/>
      <c r="CW2813" s="3"/>
      <c r="CX2813" s="3"/>
      <c r="CY2813" s="3"/>
      <c r="CZ2813" s="3"/>
      <c r="DA2813" s="3"/>
      <c r="DB2813" s="3"/>
      <c r="DC2813" s="3"/>
      <c r="DD2813" s="3"/>
      <c r="DE2813" s="3"/>
      <c r="DF2813" s="3"/>
      <c r="DG2813" s="3"/>
      <c r="DH2813" s="3"/>
      <c r="DI2813" s="3"/>
      <c r="DJ2813" s="3"/>
      <c r="DK2813" s="3"/>
      <c r="DL2813" s="3"/>
      <c r="DM2813" s="3"/>
    </row>
    <row r="2814" s="39" customFormat="true" ht="15" hidden="false" customHeight="false" outlineLevel="0" collapsed="false">
      <c r="A2814" s="1"/>
      <c r="B2814" s="2" t="s">
        <v>528</v>
      </c>
      <c r="C2814" s="3"/>
      <c r="D2814" s="3" t="n">
        <v>28</v>
      </c>
      <c r="E2814" s="3" t="n">
        <v>8</v>
      </c>
      <c r="F2814" s="3" t="n">
        <v>2020</v>
      </c>
      <c r="G2814" s="11" t="s">
        <v>448</v>
      </c>
      <c r="H2814" s="3" t="s">
        <v>22</v>
      </c>
      <c r="I2814" s="2" t="s">
        <v>687</v>
      </c>
      <c r="J2814" s="3" t="n">
        <v>2</v>
      </c>
      <c r="K2814" s="3" t="s">
        <v>22</v>
      </c>
      <c r="L2814" s="3" t="n">
        <v>1</v>
      </c>
      <c r="M2814" s="4" t="s">
        <v>1041</v>
      </c>
      <c r="N2814" s="3" t="n">
        <v>165</v>
      </c>
      <c r="O2814" s="4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  <c r="AB2814" s="3"/>
      <c r="AC2814" s="3"/>
      <c r="AD2814" s="3"/>
      <c r="AE2814" s="3"/>
      <c r="AF2814" s="3"/>
      <c r="AG2814" s="3"/>
      <c r="AH2814" s="3"/>
      <c r="AI2814" s="3"/>
      <c r="AJ2814" s="3"/>
      <c r="AK2814" s="3"/>
      <c r="AL2814" s="3"/>
      <c r="AM2814" s="3"/>
      <c r="AN2814" s="3"/>
      <c r="AO2814" s="3"/>
      <c r="AP2814" s="3"/>
      <c r="AQ2814" s="3"/>
      <c r="AR2814" s="3"/>
      <c r="AS2814" s="3"/>
      <c r="AT2814" s="3"/>
      <c r="AU2814" s="3"/>
      <c r="AV2814" s="3"/>
      <c r="AW2814" s="3"/>
      <c r="AX2814" s="3"/>
      <c r="AY2814" s="3"/>
      <c r="AZ2814" s="3"/>
      <c r="BA2814" s="3"/>
      <c r="BB2814" s="3"/>
      <c r="BC2814" s="3"/>
      <c r="BD2814" s="3"/>
      <c r="BE2814" s="3"/>
      <c r="BF2814" s="3"/>
      <c r="BG2814" s="3"/>
      <c r="BH2814" s="3"/>
      <c r="BI2814" s="3"/>
      <c r="BJ2814" s="3"/>
      <c r="BK2814" s="3"/>
      <c r="BL2814" s="3"/>
      <c r="BM2814" s="3"/>
      <c r="BN2814" s="3"/>
      <c r="BO2814" s="3"/>
      <c r="BP2814" s="3"/>
      <c r="BQ2814" s="3"/>
      <c r="BR2814" s="3"/>
      <c r="BS2814" s="3"/>
      <c r="BT2814" s="3"/>
      <c r="BU2814" s="3"/>
      <c r="BV2814" s="3"/>
      <c r="BW2814" s="3"/>
      <c r="BX2814" s="3"/>
      <c r="BY2814" s="3"/>
      <c r="BZ2814" s="3"/>
      <c r="CA2814" s="3"/>
      <c r="CB2814" s="3"/>
      <c r="CC2814" s="3"/>
      <c r="CD2814" s="3"/>
      <c r="CE2814" s="3"/>
      <c r="CF2814" s="3"/>
      <c r="CG2814" s="3"/>
      <c r="CH2814" s="3"/>
      <c r="CI2814" s="3"/>
      <c r="CJ2814" s="3"/>
      <c r="CK2814" s="3"/>
      <c r="CL2814" s="3"/>
      <c r="CM2814" s="3"/>
      <c r="CN2814" s="3"/>
      <c r="CO2814" s="3"/>
      <c r="CP2814" s="3"/>
      <c r="CQ2814" s="3"/>
      <c r="CR2814" s="3"/>
      <c r="CS2814" s="3"/>
      <c r="CT2814" s="3"/>
      <c r="CU2814" s="3"/>
      <c r="CV2814" s="3"/>
      <c r="CW2814" s="3"/>
      <c r="CX2814" s="3"/>
      <c r="CY2814" s="3"/>
      <c r="CZ2814" s="3"/>
      <c r="DA2814" s="3"/>
      <c r="DB2814" s="3"/>
      <c r="DC2814" s="3"/>
      <c r="DD2814" s="3"/>
      <c r="DE2814" s="3"/>
      <c r="DF2814" s="3"/>
      <c r="DG2814" s="3"/>
      <c r="DH2814" s="3"/>
      <c r="DI2814" s="3"/>
      <c r="DJ2814" s="3"/>
      <c r="DK2814" s="3"/>
      <c r="DL2814" s="3"/>
      <c r="DM2814" s="3"/>
    </row>
    <row r="2815" s="39" customFormat="true" ht="15" hidden="false" customHeight="false" outlineLevel="0" collapsed="false">
      <c r="A2815" s="1" t="n">
        <v>17</v>
      </c>
      <c r="B2815" s="40" t="s">
        <v>1042</v>
      </c>
      <c r="C2815" s="3"/>
      <c r="D2815" s="3" t="n">
        <v>31</v>
      </c>
      <c r="E2815" s="3" t="n">
        <v>8</v>
      </c>
      <c r="F2815" s="3" t="n">
        <v>2020</v>
      </c>
      <c r="G2815" s="11" t="s">
        <v>687</v>
      </c>
      <c r="H2815" s="3" t="s">
        <v>22</v>
      </c>
      <c r="I2815" s="2" t="s">
        <v>448</v>
      </c>
      <c r="J2815" s="3" t="n">
        <v>2</v>
      </c>
      <c r="K2815" s="3" t="s">
        <v>22</v>
      </c>
      <c r="L2815" s="3" t="n">
        <v>0</v>
      </c>
      <c r="M2815" s="4" t="s">
        <v>633</v>
      </c>
      <c r="N2815" s="3" t="n">
        <v>317</v>
      </c>
      <c r="O2815" s="4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  <c r="AB2815" s="3"/>
      <c r="AC2815" s="3"/>
      <c r="AD2815" s="3"/>
      <c r="AE2815" s="3"/>
      <c r="AF2815" s="3"/>
      <c r="AG2815" s="3"/>
      <c r="AH2815" s="3"/>
      <c r="AI2815" s="3"/>
      <c r="AJ2815" s="3"/>
      <c r="AK2815" s="3"/>
      <c r="AL2815" s="3"/>
      <c r="AM2815" s="3"/>
      <c r="AN2815" s="3"/>
      <c r="AO2815" s="3"/>
      <c r="AP2815" s="3"/>
      <c r="AQ2815" s="3"/>
      <c r="AR2815" s="3"/>
      <c r="AS2815" s="3"/>
      <c r="AT2815" s="3"/>
      <c r="AU2815" s="3"/>
      <c r="AV2815" s="3"/>
      <c r="AW2815" s="3"/>
      <c r="AX2815" s="3"/>
      <c r="AY2815" s="3"/>
      <c r="AZ2815" s="3"/>
      <c r="BA2815" s="3"/>
      <c r="BB2815" s="3"/>
      <c r="BC2815" s="3"/>
      <c r="BD2815" s="3"/>
      <c r="BE2815" s="3"/>
      <c r="BF2815" s="3"/>
      <c r="BG2815" s="3"/>
      <c r="BH2815" s="3"/>
      <c r="BI2815" s="3"/>
      <c r="BJ2815" s="3"/>
      <c r="BK2815" s="3"/>
      <c r="BL2815" s="3"/>
      <c r="BM2815" s="3"/>
      <c r="BN2815" s="3"/>
      <c r="BO2815" s="3"/>
      <c r="BP2815" s="3"/>
      <c r="BQ2815" s="3"/>
      <c r="BR2815" s="3"/>
      <c r="BS2815" s="3"/>
      <c r="BT2815" s="3"/>
      <c r="BU2815" s="3"/>
      <c r="BV2815" s="3"/>
      <c r="BW2815" s="3"/>
      <c r="BX2815" s="3"/>
      <c r="BY2815" s="3"/>
      <c r="BZ2815" s="3"/>
      <c r="CA2815" s="3"/>
      <c r="CB2815" s="3"/>
      <c r="CC2815" s="3"/>
      <c r="CD2815" s="3"/>
      <c r="CE2815" s="3"/>
      <c r="CF2815" s="3"/>
      <c r="CG2815" s="3"/>
      <c r="CH2815" s="3"/>
      <c r="CI2815" s="3"/>
      <c r="CJ2815" s="3"/>
      <c r="CK2815" s="3"/>
      <c r="CL2815" s="3"/>
      <c r="CM2815" s="3"/>
      <c r="CN2815" s="3"/>
      <c r="CO2815" s="3"/>
      <c r="CP2815" s="3"/>
      <c r="CQ2815" s="3"/>
      <c r="CR2815" s="3"/>
      <c r="CS2815" s="3"/>
      <c r="CT2815" s="3"/>
      <c r="CU2815" s="3"/>
      <c r="CV2815" s="3"/>
      <c r="CW2815" s="3"/>
      <c r="CX2815" s="3"/>
      <c r="CY2815" s="3"/>
      <c r="CZ2815" s="3"/>
      <c r="DA2815" s="3"/>
      <c r="DB2815" s="3"/>
      <c r="DC2815" s="3"/>
      <c r="DD2815" s="3"/>
      <c r="DE2815" s="3"/>
      <c r="DF2815" s="3"/>
      <c r="DG2815" s="3"/>
      <c r="DH2815" s="3"/>
      <c r="DI2815" s="3"/>
      <c r="DJ2815" s="3"/>
      <c r="DK2815" s="3"/>
      <c r="DL2815" s="3"/>
      <c r="DM2815" s="3"/>
    </row>
    <row r="2816" s="39" customFormat="true" ht="15" hidden="false" customHeight="false" outlineLevel="0" collapsed="false">
      <c r="A2816" s="1"/>
      <c r="B2816" s="2"/>
      <c r="C2816" s="3"/>
      <c r="D2816" s="3" t="n">
        <v>3</v>
      </c>
      <c r="E2816" s="3" t="n">
        <v>9</v>
      </c>
      <c r="F2816" s="3" t="n">
        <v>2020</v>
      </c>
      <c r="G2816" s="2" t="s">
        <v>448</v>
      </c>
      <c r="H2816" s="3" t="s">
        <v>22</v>
      </c>
      <c r="I2816" s="11" t="s">
        <v>687</v>
      </c>
      <c r="J2816" s="3" t="n">
        <v>0</v>
      </c>
      <c r="K2816" s="3" t="s">
        <v>22</v>
      </c>
      <c r="L2816" s="3" t="n">
        <v>2</v>
      </c>
      <c r="M2816" s="2" t="s">
        <v>1043</v>
      </c>
      <c r="N2816" s="3" t="n">
        <v>201</v>
      </c>
      <c r="O2816" s="4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  <c r="AB2816" s="3"/>
      <c r="AC2816" s="3"/>
      <c r="AD2816" s="3"/>
      <c r="AE2816" s="3"/>
      <c r="AF2816" s="3"/>
      <c r="AG2816" s="3"/>
      <c r="AH2816" s="3"/>
      <c r="AI2816" s="3"/>
      <c r="AJ2816" s="3"/>
      <c r="AK2816" s="3"/>
      <c r="AL2816" s="3"/>
      <c r="AM2816" s="3"/>
      <c r="AN2816" s="3"/>
      <c r="AO2816" s="3"/>
      <c r="AP2816" s="3"/>
      <c r="AQ2816" s="3"/>
      <c r="AR2816" s="3"/>
      <c r="AS2816" s="3"/>
      <c r="AT2816" s="3"/>
      <c r="AU2816" s="3"/>
      <c r="AV2816" s="3"/>
      <c r="AW2816" s="3"/>
      <c r="AX2816" s="3"/>
      <c r="AY2816" s="3"/>
      <c r="AZ2816" s="3"/>
      <c r="BA2816" s="3"/>
      <c r="BB2816" s="3"/>
      <c r="BC2816" s="3"/>
      <c r="BD2816" s="3"/>
      <c r="BE2816" s="3"/>
      <c r="BF2816" s="3"/>
      <c r="BG2816" s="3"/>
      <c r="BH2816" s="3"/>
      <c r="BI2816" s="3"/>
      <c r="BJ2816" s="3"/>
      <c r="BK2816" s="3"/>
      <c r="BL2816" s="3"/>
      <c r="BM2816" s="3"/>
      <c r="BN2816" s="3"/>
      <c r="BO2816" s="3"/>
      <c r="BP2816" s="3"/>
      <c r="BQ2816" s="3"/>
      <c r="BR2816" s="3"/>
      <c r="BS2816" s="3"/>
      <c r="BT2816" s="3"/>
      <c r="BU2816" s="3"/>
      <c r="BV2816" s="3"/>
      <c r="BW2816" s="3"/>
      <c r="BX2816" s="3"/>
      <c r="BY2816" s="3"/>
      <c r="BZ2816" s="3"/>
      <c r="CA2816" s="3"/>
      <c r="CB2816" s="3"/>
      <c r="CC2816" s="3"/>
      <c r="CD2816" s="3"/>
      <c r="CE2816" s="3"/>
      <c r="CF2816" s="3"/>
      <c r="CG2816" s="3"/>
      <c r="CH2816" s="3"/>
      <c r="CI2816" s="3"/>
      <c r="CJ2816" s="3"/>
      <c r="CK2816" s="3"/>
      <c r="CL2816" s="3"/>
      <c r="CM2816" s="3"/>
      <c r="CN2816" s="3"/>
      <c r="CO2816" s="3"/>
      <c r="CP2816" s="3"/>
      <c r="CQ2816" s="3"/>
      <c r="CR2816" s="3"/>
      <c r="CS2816" s="3"/>
      <c r="CT2816" s="3"/>
      <c r="CU2816" s="3"/>
      <c r="CV2816" s="3"/>
      <c r="CW2816" s="3"/>
      <c r="CX2816" s="3"/>
      <c r="CY2816" s="3"/>
      <c r="CZ2816" s="3"/>
      <c r="DA2816" s="3"/>
      <c r="DB2816" s="3"/>
      <c r="DC2816" s="3"/>
      <c r="DD2816" s="3"/>
      <c r="DE2816" s="3"/>
      <c r="DF2816" s="3"/>
      <c r="DG2816" s="3"/>
      <c r="DH2816" s="3"/>
      <c r="DI2816" s="3"/>
      <c r="DJ2816" s="3"/>
      <c r="DK2816" s="3"/>
      <c r="DL2816" s="3"/>
      <c r="DM2816" s="3"/>
    </row>
    <row r="2817" s="39" customFormat="true" ht="15" hidden="false" customHeight="false" outlineLevel="0" collapsed="false">
      <c r="A2817" s="1"/>
      <c r="B2817" s="2"/>
      <c r="C2817" s="3"/>
      <c r="D2817" s="3"/>
      <c r="E2817" s="3"/>
      <c r="F2817" s="3"/>
      <c r="G2817" s="11"/>
      <c r="H2817" s="3"/>
      <c r="I2817" s="4"/>
      <c r="J2817" s="3"/>
      <c r="K2817" s="3"/>
      <c r="L2817" s="3"/>
      <c r="M2817" s="4"/>
      <c r="N2817" s="3"/>
      <c r="O2817" s="4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  <c r="AB2817" s="3"/>
      <c r="AC2817" s="3"/>
      <c r="AD2817" s="3"/>
      <c r="AE2817" s="3"/>
      <c r="AF2817" s="3"/>
      <c r="AG2817" s="3"/>
      <c r="AH2817" s="3"/>
      <c r="AI2817" s="3"/>
      <c r="AJ2817" s="3"/>
      <c r="AK2817" s="3"/>
      <c r="AL2817" s="3"/>
      <c r="AM2817" s="3"/>
      <c r="AN2817" s="3"/>
      <c r="AO2817" s="3"/>
      <c r="AP2817" s="3"/>
      <c r="AQ2817" s="3"/>
      <c r="AR2817" s="3"/>
      <c r="AS2817" s="3"/>
      <c r="AT2817" s="3"/>
      <c r="AU2817" s="3"/>
      <c r="AV2817" s="3"/>
      <c r="AW2817" s="3"/>
      <c r="AX2817" s="3"/>
      <c r="AY2817" s="3"/>
      <c r="AZ2817" s="3"/>
      <c r="BA2817" s="3"/>
      <c r="BB2817" s="3"/>
      <c r="BC2817" s="3"/>
      <c r="BD2817" s="3"/>
      <c r="BE2817" s="3"/>
      <c r="BF2817" s="3"/>
      <c r="BG2817" s="3"/>
      <c r="BH2817" s="3"/>
      <c r="BI2817" s="3"/>
      <c r="BJ2817" s="3"/>
      <c r="BK2817" s="3"/>
      <c r="BL2817" s="3"/>
      <c r="BM2817" s="3"/>
      <c r="BN2817" s="3"/>
      <c r="BO2817" s="3"/>
      <c r="BP2817" s="3"/>
      <c r="BQ2817" s="3"/>
      <c r="BR2817" s="3"/>
      <c r="BS2817" s="3"/>
      <c r="BT2817" s="3"/>
      <c r="BU2817" s="3"/>
      <c r="BV2817" s="3"/>
      <c r="BW2817" s="3"/>
      <c r="BX2817" s="3"/>
      <c r="BY2817" s="3"/>
      <c r="BZ2817" s="3"/>
      <c r="CA2817" s="3"/>
      <c r="CB2817" s="3"/>
      <c r="CC2817" s="3"/>
      <c r="CD2817" s="3"/>
      <c r="CE2817" s="3"/>
      <c r="CF2817" s="3"/>
      <c r="CG2817" s="3"/>
      <c r="CH2817" s="3"/>
      <c r="CI2817" s="3"/>
      <c r="CJ2817" s="3"/>
      <c r="CK2817" s="3"/>
      <c r="CL2817" s="3"/>
      <c r="CM2817" s="3"/>
      <c r="CN2817" s="3"/>
      <c r="CO2817" s="3"/>
      <c r="CP2817" s="3"/>
      <c r="CQ2817" s="3"/>
      <c r="CR2817" s="3"/>
      <c r="CS2817" s="3"/>
      <c r="CT2817" s="3"/>
      <c r="CU2817" s="3"/>
      <c r="CV2817" s="3"/>
      <c r="CW2817" s="3"/>
      <c r="CX2817" s="3"/>
      <c r="CY2817" s="3"/>
      <c r="CZ2817" s="3"/>
      <c r="DA2817" s="3"/>
      <c r="DB2817" s="3"/>
      <c r="DC2817" s="3"/>
      <c r="DD2817" s="3"/>
      <c r="DE2817" s="3"/>
      <c r="DF2817" s="3"/>
      <c r="DG2817" s="3"/>
      <c r="DH2817" s="3"/>
      <c r="DI2817" s="3"/>
      <c r="DJ2817" s="3"/>
      <c r="DK2817" s="3"/>
      <c r="DL2817" s="3"/>
      <c r="DM2817" s="3"/>
    </row>
    <row r="2818" s="39" customFormat="true" ht="15" hidden="false" customHeight="false" outlineLevel="0" collapsed="false">
      <c r="A2818" s="1"/>
      <c r="B2818" s="2"/>
      <c r="C2818" s="3"/>
      <c r="D2818" s="3" t="n">
        <v>28</v>
      </c>
      <c r="E2818" s="3" t="n">
        <v>8</v>
      </c>
      <c r="F2818" s="3" t="n">
        <v>2020</v>
      </c>
      <c r="G2818" s="11" t="s">
        <v>266</v>
      </c>
      <c r="H2818" s="3" t="s">
        <v>22</v>
      </c>
      <c r="I2818" s="2" t="s">
        <v>540</v>
      </c>
      <c r="J2818" s="3" t="n">
        <v>2</v>
      </c>
      <c r="K2818" s="3" t="s">
        <v>22</v>
      </c>
      <c r="L2818" s="3" t="n">
        <v>0</v>
      </c>
      <c r="M2818" s="4" t="s">
        <v>579</v>
      </c>
      <c r="N2818" s="3" t="n">
        <v>186</v>
      </c>
      <c r="O2818" s="4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  <c r="AB2818" s="3"/>
      <c r="AC2818" s="3"/>
      <c r="AD2818" s="3"/>
      <c r="AE2818" s="3"/>
      <c r="AF2818" s="3"/>
      <c r="AG2818" s="3"/>
      <c r="AH2818" s="3"/>
      <c r="AI2818" s="3"/>
      <c r="AJ2818" s="3"/>
      <c r="AK2818" s="3"/>
      <c r="AL2818" s="3"/>
      <c r="AM2818" s="3"/>
      <c r="AN2818" s="3"/>
      <c r="AO2818" s="3"/>
      <c r="AP2818" s="3"/>
      <c r="AQ2818" s="3"/>
      <c r="AR2818" s="3"/>
      <c r="AS2818" s="3"/>
      <c r="AT2818" s="3"/>
      <c r="AU2818" s="3"/>
      <c r="AV2818" s="3"/>
      <c r="AW2818" s="3"/>
      <c r="AX2818" s="3"/>
      <c r="AY2818" s="3"/>
      <c r="AZ2818" s="3"/>
      <c r="BA2818" s="3"/>
      <c r="BB2818" s="3"/>
      <c r="BC2818" s="3"/>
      <c r="BD2818" s="3"/>
      <c r="BE2818" s="3"/>
      <c r="BF2818" s="3"/>
      <c r="BG2818" s="3"/>
      <c r="BH2818" s="3"/>
      <c r="BI2818" s="3"/>
      <c r="BJ2818" s="3"/>
      <c r="BK2818" s="3"/>
      <c r="BL2818" s="3"/>
      <c r="BM2818" s="3"/>
      <c r="BN2818" s="3"/>
      <c r="BO2818" s="3"/>
      <c r="BP2818" s="3"/>
      <c r="BQ2818" s="3"/>
      <c r="BR2818" s="3"/>
      <c r="BS2818" s="3"/>
      <c r="BT2818" s="3"/>
      <c r="BU2818" s="3"/>
      <c r="BV2818" s="3"/>
      <c r="BW2818" s="3"/>
      <c r="BX2818" s="3"/>
      <c r="BY2818" s="3"/>
      <c r="BZ2818" s="3"/>
      <c r="CA2818" s="3"/>
      <c r="CB2818" s="3"/>
      <c r="CC2818" s="3"/>
      <c r="CD2818" s="3"/>
      <c r="CE2818" s="3"/>
      <c r="CF2818" s="3"/>
      <c r="CG2818" s="3"/>
      <c r="CH2818" s="3"/>
      <c r="CI2818" s="3"/>
      <c r="CJ2818" s="3"/>
      <c r="CK2818" s="3"/>
      <c r="CL2818" s="3"/>
      <c r="CM2818" s="3"/>
      <c r="CN2818" s="3"/>
      <c r="CO2818" s="3"/>
      <c r="CP2818" s="3"/>
      <c r="CQ2818" s="3"/>
      <c r="CR2818" s="3"/>
      <c r="CS2818" s="3"/>
      <c r="CT2818" s="3"/>
      <c r="CU2818" s="3"/>
      <c r="CV2818" s="3"/>
      <c r="CW2818" s="3"/>
      <c r="CX2818" s="3"/>
      <c r="CY2818" s="3"/>
      <c r="CZ2818" s="3"/>
      <c r="DA2818" s="3"/>
      <c r="DB2818" s="3"/>
      <c r="DC2818" s="3"/>
      <c r="DD2818" s="3"/>
      <c r="DE2818" s="3"/>
      <c r="DF2818" s="3"/>
      <c r="DG2818" s="3"/>
      <c r="DH2818" s="3"/>
      <c r="DI2818" s="3"/>
      <c r="DJ2818" s="3"/>
      <c r="DK2818" s="3"/>
      <c r="DL2818" s="3"/>
      <c r="DM2818" s="3"/>
    </row>
    <row r="2819" s="39" customFormat="true" ht="15" hidden="false" customHeight="false" outlineLevel="0" collapsed="false">
      <c r="A2819" s="1"/>
      <c r="B2819" s="2"/>
      <c r="C2819" s="3"/>
      <c r="D2819" s="3" t="n">
        <v>2</v>
      </c>
      <c r="E2819" s="3" t="n">
        <v>9</v>
      </c>
      <c r="F2819" s="3" t="n">
        <v>2020</v>
      </c>
      <c r="G2819" s="2" t="s">
        <v>540</v>
      </c>
      <c r="H2819" s="3" t="s">
        <v>22</v>
      </c>
      <c r="I2819" s="11" t="s">
        <v>266</v>
      </c>
      <c r="J2819" s="3" t="n">
        <v>1</v>
      </c>
      <c r="K2819" s="3" t="s">
        <v>22</v>
      </c>
      <c r="L2819" s="3" t="n">
        <v>2</v>
      </c>
      <c r="M2819" s="4" t="s">
        <v>1044</v>
      </c>
      <c r="N2819" s="3" t="n">
        <v>191</v>
      </c>
      <c r="O2819" s="4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  <c r="AB2819" s="3"/>
      <c r="AC2819" s="3"/>
      <c r="AD2819" s="3"/>
      <c r="AE2819" s="3"/>
      <c r="AF2819" s="3"/>
      <c r="AG2819" s="3"/>
      <c r="AH2819" s="3"/>
      <c r="AI2819" s="3"/>
      <c r="AJ2819" s="3"/>
      <c r="AK2819" s="3"/>
      <c r="AL2819" s="3"/>
      <c r="AM2819" s="3"/>
      <c r="AN2819" s="3"/>
      <c r="AO2819" s="3"/>
      <c r="AP2819" s="3"/>
      <c r="AQ2819" s="3"/>
      <c r="AR2819" s="3"/>
      <c r="AS2819" s="3"/>
      <c r="AT2819" s="3"/>
      <c r="AU2819" s="3"/>
      <c r="AV2819" s="3"/>
      <c r="AW2819" s="3"/>
      <c r="AX2819" s="3"/>
      <c r="AY2819" s="3"/>
      <c r="AZ2819" s="3"/>
      <c r="BA2819" s="3"/>
      <c r="BB2819" s="3"/>
      <c r="BC2819" s="3"/>
      <c r="BD2819" s="3"/>
      <c r="BE2819" s="3"/>
      <c r="BF2819" s="3"/>
      <c r="BG2819" s="3"/>
      <c r="BH2819" s="3"/>
      <c r="BI2819" s="3"/>
      <c r="BJ2819" s="3"/>
      <c r="BK2819" s="3"/>
      <c r="BL2819" s="3"/>
      <c r="BM2819" s="3"/>
      <c r="BN2819" s="3"/>
      <c r="BO2819" s="3"/>
      <c r="BP2819" s="3"/>
      <c r="BQ2819" s="3"/>
      <c r="BR2819" s="3"/>
      <c r="BS2819" s="3"/>
      <c r="BT2819" s="3"/>
      <c r="BU2819" s="3"/>
      <c r="BV2819" s="3"/>
      <c r="BW2819" s="3"/>
      <c r="BX2819" s="3"/>
      <c r="BY2819" s="3"/>
      <c r="BZ2819" s="3"/>
      <c r="CA2819" s="3"/>
      <c r="CB2819" s="3"/>
      <c r="CC2819" s="3"/>
      <c r="CD2819" s="3"/>
      <c r="CE2819" s="3"/>
      <c r="CF2819" s="3"/>
      <c r="CG2819" s="3"/>
      <c r="CH2819" s="3"/>
      <c r="CI2819" s="3"/>
      <c r="CJ2819" s="3"/>
      <c r="CK2819" s="3"/>
      <c r="CL2819" s="3"/>
      <c r="CM2819" s="3"/>
      <c r="CN2819" s="3"/>
      <c r="CO2819" s="3"/>
      <c r="CP2819" s="3"/>
      <c r="CQ2819" s="3"/>
      <c r="CR2819" s="3"/>
      <c r="CS2819" s="3"/>
      <c r="CT2819" s="3"/>
      <c r="CU2819" s="3"/>
      <c r="CV2819" s="3"/>
      <c r="CW2819" s="3"/>
      <c r="CX2819" s="3"/>
      <c r="CY2819" s="3"/>
      <c r="CZ2819" s="3"/>
      <c r="DA2819" s="3"/>
      <c r="DB2819" s="3"/>
      <c r="DC2819" s="3"/>
      <c r="DD2819" s="3"/>
      <c r="DE2819" s="3"/>
      <c r="DF2819" s="3"/>
      <c r="DG2819" s="3"/>
      <c r="DH2819" s="3"/>
      <c r="DI2819" s="3"/>
      <c r="DJ2819" s="3"/>
      <c r="DK2819" s="3"/>
      <c r="DL2819" s="3"/>
      <c r="DM2819" s="3"/>
    </row>
    <row r="2820" s="39" customFormat="true" ht="15" hidden="false" customHeight="false" outlineLevel="0" collapsed="false">
      <c r="A2820" s="1"/>
      <c r="B2820" s="2"/>
      <c r="C2820" s="3"/>
      <c r="D2820" s="3"/>
      <c r="E2820" s="3"/>
      <c r="F2820" s="3"/>
      <c r="G2820" s="2"/>
      <c r="H2820" s="3"/>
      <c r="I2820" s="4"/>
      <c r="J2820" s="3"/>
      <c r="K2820" s="3"/>
      <c r="L2820" s="3"/>
      <c r="M2820" s="4"/>
      <c r="N2820" s="3"/>
      <c r="O2820" s="4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  <c r="AB2820" s="3"/>
      <c r="AC2820" s="3"/>
      <c r="AD2820" s="3"/>
      <c r="AE2820" s="3"/>
      <c r="AF2820" s="3"/>
      <c r="AG2820" s="3"/>
      <c r="AH2820" s="3"/>
      <c r="AI2820" s="3"/>
      <c r="AJ2820" s="3"/>
      <c r="AK2820" s="3"/>
      <c r="AL2820" s="3"/>
      <c r="AM2820" s="3"/>
      <c r="AN2820" s="3"/>
      <c r="AO2820" s="3"/>
      <c r="AP2820" s="3"/>
      <c r="AQ2820" s="3"/>
      <c r="AR2820" s="3"/>
      <c r="AS2820" s="3"/>
      <c r="AT2820" s="3"/>
      <c r="AU2820" s="3"/>
      <c r="AV2820" s="3"/>
      <c r="AW2820" s="3"/>
      <c r="AX2820" s="3"/>
      <c r="AY2820" s="3"/>
      <c r="AZ2820" s="3"/>
      <c r="BA2820" s="3"/>
      <c r="BB2820" s="3"/>
      <c r="BC2820" s="3"/>
      <c r="BD2820" s="3"/>
      <c r="BE2820" s="3"/>
      <c r="BF2820" s="3"/>
      <c r="BG2820" s="3"/>
      <c r="BH2820" s="3"/>
      <c r="BI2820" s="3"/>
      <c r="BJ2820" s="3"/>
      <c r="BK2820" s="3"/>
      <c r="BL2820" s="3"/>
      <c r="BM2820" s="3"/>
      <c r="BN2820" s="3"/>
      <c r="BO2820" s="3"/>
      <c r="BP2820" s="3"/>
      <c r="BQ2820" s="3"/>
      <c r="BR2820" s="3"/>
      <c r="BS2820" s="3"/>
      <c r="BT2820" s="3"/>
      <c r="BU2820" s="3"/>
      <c r="BV2820" s="3"/>
      <c r="BW2820" s="3"/>
      <c r="BX2820" s="3"/>
      <c r="BY2820" s="3"/>
      <c r="BZ2820" s="3"/>
      <c r="CA2820" s="3"/>
      <c r="CB2820" s="3"/>
      <c r="CC2820" s="3"/>
      <c r="CD2820" s="3"/>
      <c r="CE2820" s="3"/>
      <c r="CF2820" s="3"/>
      <c r="CG2820" s="3"/>
      <c r="CH2820" s="3"/>
      <c r="CI2820" s="3"/>
      <c r="CJ2820" s="3"/>
      <c r="CK2820" s="3"/>
      <c r="CL2820" s="3"/>
      <c r="CM2820" s="3"/>
      <c r="CN2820" s="3"/>
      <c r="CO2820" s="3"/>
      <c r="CP2820" s="3"/>
      <c r="CQ2820" s="3"/>
      <c r="CR2820" s="3"/>
      <c r="CS2820" s="3"/>
      <c r="CT2820" s="3"/>
      <c r="CU2820" s="3"/>
      <c r="CV2820" s="3"/>
      <c r="CW2820" s="3"/>
      <c r="CX2820" s="3"/>
      <c r="CY2820" s="3"/>
      <c r="CZ2820" s="3"/>
      <c r="DA2820" s="3"/>
      <c r="DB2820" s="3"/>
      <c r="DC2820" s="3"/>
      <c r="DD2820" s="3"/>
      <c r="DE2820" s="3"/>
      <c r="DF2820" s="3"/>
      <c r="DG2820" s="3"/>
      <c r="DH2820" s="3"/>
      <c r="DI2820" s="3"/>
      <c r="DJ2820" s="3"/>
      <c r="DK2820" s="3"/>
      <c r="DL2820" s="3"/>
      <c r="DM2820" s="3"/>
    </row>
    <row r="2821" s="39" customFormat="true" ht="15" hidden="false" customHeight="false" outlineLevel="0" collapsed="false">
      <c r="A2821" s="1"/>
      <c r="B2821" s="2"/>
      <c r="C2821" s="3"/>
      <c r="D2821" s="3"/>
      <c r="E2821" s="3"/>
      <c r="F2821" s="3"/>
      <c r="G2821" s="11" t="s">
        <v>479</v>
      </c>
      <c r="H2821" s="3"/>
      <c r="I2821" s="4"/>
      <c r="J2821" s="3"/>
      <c r="K2821" s="3"/>
      <c r="L2821" s="3"/>
      <c r="M2821" s="4"/>
      <c r="N2821" s="3"/>
      <c r="O2821" s="4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  <c r="AB2821" s="3"/>
      <c r="AC2821" s="3"/>
      <c r="AD2821" s="3"/>
      <c r="AE2821" s="3"/>
      <c r="AF2821" s="3"/>
      <c r="AG2821" s="3"/>
      <c r="AH2821" s="3"/>
      <c r="AI2821" s="3"/>
      <c r="AJ2821" s="3"/>
      <c r="AK2821" s="3"/>
      <c r="AL2821" s="3"/>
      <c r="AM2821" s="3"/>
      <c r="AN2821" s="3"/>
      <c r="AO2821" s="3"/>
      <c r="AP2821" s="3"/>
      <c r="AQ2821" s="3"/>
      <c r="AR2821" s="3"/>
      <c r="AS2821" s="3"/>
      <c r="AT2821" s="3"/>
      <c r="AU2821" s="3"/>
      <c r="AV2821" s="3"/>
      <c r="AW2821" s="3"/>
      <c r="AX2821" s="3"/>
      <c r="AY2821" s="3"/>
      <c r="AZ2821" s="3"/>
      <c r="BA2821" s="3"/>
      <c r="BB2821" s="3"/>
      <c r="BC2821" s="3"/>
      <c r="BD2821" s="3"/>
      <c r="BE2821" s="3"/>
      <c r="BF2821" s="3"/>
      <c r="BG2821" s="3"/>
      <c r="BH2821" s="3"/>
      <c r="BI2821" s="3"/>
      <c r="BJ2821" s="3"/>
      <c r="BK2821" s="3"/>
      <c r="BL2821" s="3"/>
      <c r="BM2821" s="3"/>
      <c r="BN2821" s="3"/>
      <c r="BO2821" s="3"/>
      <c r="BP2821" s="3"/>
      <c r="BQ2821" s="3"/>
      <c r="BR2821" s="3"/>
      <c r="BS2821" s="3"/>
      <c r="BT2821" s="3"/>
      <c r="BU2821" s="3"/>
      <c r="BV2821" s="3"/>
      <c r="BW2821" s="3"/>
      <c r="BX2821" s="3"/>
      <c r="BY2821" s="3"/>
      <c r="BZ2821" s="3"/>
      <c r="CA2821" s="3"/>
      <c r="CB2821" s="3"/>
      <c r="CC2821" s="3"/>
      <c r="CD2821" s="3"/>
      <c r="CE2821" s="3"/>
      <c r="CF2821" s="3"/>
      <c r="CG2821" s="3"/>
      <c r="CH2821" s="3"/>
      <c r="CI2821" s="3"/>
      <c r="CJ2821" s="3"/>
      <c r="CK2821" s="3"/>
      <c r="CL2821" s="3"/>
      <c r="CM2821" s="3"/>
      <c r="CN2821" s="3"/>
      <c r="CO2821" s="3"/>
      <c r="CP2821" s="3"/>
      <c r="CQ2821" s="3"/>
      <c r="CR2821" s="3"/>
      <c r="CS2821" s="3"/>
      <c r="CT2821" s="3"/>
      <c r="CU2821" s="3"/>
      <c r="CV2821" s="3"/>
      <c r="CW2821" s="3"/>
      <c r="CX2821" s="3"/>
      <c r="CY2821" s="3"/>
      <c r="CZ2821" s="3"/>
      <c r="DA2821" s="3"/>
      <c r="DB2821" s="3"/>
      <c r="DC2821" s="3"/>
      <c r="DD2821" s="3"/>
      <c r="DE2821" s="3"/>
      <c r="DF2821" s="3"/>
      <c r="DG2821" s="3"/>
      <c r="DH2821" s="3"/>
      <c r="DI2821" s="3"/>
      <c r="DJ2821" s="3"/>
      <c r="DK2821" s="3"/>
      <c r="DL2821" s="3"/>
      <c r="DM2821" s="3"/>
    </row>
    <row r="2822" s="39" customFormat="true" ht="15" hidden="false" customHeight="false" outlineLevel="0" collapsed="false">
      <c r="A2822" s="1"/>
      <c r="B2822" s="2"/>
      <c r="C2822" s="3"/>
      <c r="D2822" s="3" t="n">
        <v>10</v>
      </c>
      <c r="E2822" s="3" t="n">
        <v>9</v>
      </c>
      <c r="F2822" s="3" t="n">
        <v>2020</v>
      </c>
      <c r="G2822" s="11" t="s">
        <v>448</v>
      </c>
      <c r="H2822" s="3" t="s">
        <v>22</v>
      </c>
      <c r="I2822" s="2" t="s">
        <v>540</v>
      </c>
      <c r="J2822" s="3" t="n">
        <v>2</v>
      </c>
      <c r="K2822" s="3" t="s">
        <v>22</v>
      </c>
      <c r="L2822" s="3" t="n">
        <v>0</v>
      </c>
      <c r="M2822" s="4" t="s">
        <v>1045</v>
      </c>
      <c r="N2822" s="3" t="n">
        <v>174</v>
      </c>
      <c r="O2822" s="4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  <c r="AB2822" s="3"/>
      <c r="AC2822" s="3"/>
      <c r="AD2822" s="3"/>
      <c r="AE2822" s="3"/>
      <c r="AF2822" s="3"/>
      <c r="AG2822" s="3"/>
      <c r="AH2822" s="3"/>
      <c r="AI2822" s="3"/>
      <c r="AJ2822" s="3"/>
      <c r="AK2822" s="3"/>
      <c r="AL2822" s="3"/>
      <c r="AM2822" s="3"/>
      <c r="AN2822" s="3"/>
      <c r="AO2822" s="3"/>
      <c r="AP2822" s="3"/>
      <c r="AQ2822" s="3"/>
      <c r="AR2822" s="3"/>
      <c r="AS2822" s="3"/>
      <c r="AT2822" s="3"/>
      <c r="AU2822" s="3"/>
      <c r="AV2822" s="3"/>
      <c r="AW2822" s="3"/>
      <c r="AX2822" s="3"/>
      <c r="AY2822" s="3"/>
      <c r="AZ2822" s="3"/>
      <c r="BA2822" s="3"/>
      <c r="BB2822" s="3"/>
      <c r="BC2822" s="3"/>
      <c r="BD2822" s="3"/>
      <c r="BE2822" s="3"/>
      <c r="BF2822" s="3"/>
      <c r="BG2822" s="3"/>
      <c r="BH2822" s="3"/>
      <c r="BI2822" s="3"/>
      <c r="BJ2822" s="3"/>
      <c r="BK2822" s="3"/>
      <c r="BL2822" s="3"/>
      <c r="BM2822" s="3"/>
      <c r="BN2822" s="3"/>
      <c r="BO2822" s="3"/>
      <c r="BP2822" s="3"/>
      <c r="BQ2822" s="3"/>
      <c r="BR2822" s="3"/>
      <c r="BS2822" s="3"/>
      <c r="BT2822" s="3"/>
      <c r="BU2822" s="3"/>
      <c r="BV2822" s="3"/>
      <c r="BW2822" s="3"/>
      <c r="BX2822" s="3"/>
      <c r="BY2822" s="3"/>
      <c r="BZ2822" s="3"/>
      <c r="CA2822" s="3"/>
      <c r="CB2822" s="3"/>
      <c r="CC2822" s="3"/>
      <c r="CD2822" s="3"/>
      <c r="CE2822" s="3"/>
      <c r="CF2822" s="3"/>
      <c r="CG2822" s="3"/>
      <c r="CH2822" s="3"/>
      <c r="CI2822" s="3"/>
      <c r="CJ2822" s="3"/>
      <c r="CK2822" s="3"/>
      <c r="CL2822" s="3"/>
      <c r="CM2822" s="3"/>
      <c r="CN2822" s="3"/>
      <c r="CO2822" s="3"/>
      <c r="CP2822" s="3"/>
      <c r="CQ2822" s="3"/>
      <c r="CR2822" s="3"/>
      <c r="CS2822" s="3"/>
      <c r="CT2822" s="3"/>
      <c r="CU2822" s="3"/>
      <c r="CV2822" s="3"/>
      <c r="CW2822" s="3"/>
      <c r="CX2822" s="3"/>
      <c r="CY2822" s="3"/>
      <c r="CZ2822" s="3"/>
      <c r="DA2822" s="3"/>
      <c r="DB2822" s="3"/>
      <c r="DC2822" s="3"/>
      <c r="DD2822" s="3"/>
      <c r="DE2822" s="3"/>
      <c r="DF2822" s="3"/>
      <c r="DG2822" s="3"/>
      <c r="DH2822" s="3"/>
      <c r="DI2822" s="3"/>
      <c r="DJ2822" s="3"/>
      <c r="DK2822" s="3"/>
      <c r="DL2822" s="3"/>
      <c r="DM2822" s="3"/>
    </row>
    <row r="2823" s="39" customFormat="true" ht="15" hidden="false" customHeight="false" outlineLevel="0" collapsed="false">
      <c r="A2823" s="1"/>
      <c r="B2823" s="2"/>
      <c r="C2823" s="3"/>
      <c r="D2823" s="3"/>
      <c r="E2823" s="3"/>
      <c r="F2823" s="3"/>
      <c r="G2823" s="2"/>
      <c r="H2823" s="3"/>
      <c r="I2823" s="2"/>
      <c r="J2823" s="3"/>
      <c r="K2823" s="3"/>
      <c r="L2823" s="3"/>
      <c r="M2823" s="4"/>
      <c r="N2823" s="3"/>
      <c r="O2823" s="4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  <c r="AB2823" s="3"/>
      <c r="AC2823" s="3"/>
      <c r="AD2823" s="3"/>
      <c r="AE2823" s="3"/>
      <c r="AF2823" s="3"/>
      <c r="AG2823" s="3"/>
      <c r="AH2823" s="3"/>
      <c r="AI2823" s="3"/>
      <c r="AJ2823" s="3"/>
      <c r="AK2823" s="3"/>
      <c r="AL2823" s="3"/>
      <c r="AM2823" s="3"/>
      <c r="AN2823" s="3"/>
      <c r="AO2823" s="3"/>
      <c r="AP2823" s="3"/>
      <c r="AQ2823" s="3"/>
      <c r="AR2823" s="3"/>
      <c r="AS2823" s="3"/>
      <c r="AT2823" s="3"/>
      <c r="AU2823" s="3"/>
      <c r="AV2823" s="3"/>
      <c r="AW2823" s="3"/>
      <c r="AX2823" s="3"/>
      <c r="AY2823" s="3"/>
      <c r="AZ2823" s="3"/>
      <c r="BA2823" s="3"/>
      <c r="BB2823" s="3"/>
      <c r="BC2823" s="3"/>
      <c r="BD2823" s="3"/>
      <c r="BE2823" s="3"/>
      <c r="BF2823" s="3"/>
      <c r="BG2823" s="3"/>
      <c r="BH2823" s="3"/>
      <c r="BI2823" s="3"/>
      <c r="BJ2823" s="3"/>
      <c r="BK2823" s="3"/>
      <c r="BL2823" s="3"/>
      <c r="BM2823" s="3"/>
      <c r="BN2823" s="3"/>
      <c r="BO2823" s="3"/>
      <c r="BP2823" s="3"/>
      <c r="BQ2823" s="3"/>
      <c r="BR2823" s="3"/>
      <c r="BS2823" s="3"/>
      <c r="BT2823" s="3"/>
      <c r="BU2823" s="3"/>
      <c r="BV2823" s="3"/>
      <c r="BW2823" s="3"/>
      <c r="BX2823" s="3"/>
      <c r="BY2823" s="3"/>
      <c r="BZ2823" s="3"/>
      <c r="CA2823" s="3"/>
      <c r="CB2823" s="3"/>
      <c r="CC2823" s="3"/>
      <c r="CD2823" s="3"/>
      <c r="CE2823" s="3"/>
      <c r="CF2823" s="3"/>
      <c r="CG2823" s="3"/>
      <c r="CH2823" s="3"/>
      <c r="CI2823" s="3"/>
      <c r="CJ2823" s="3"/>
      <c r="CK2823" s="3"/>
      <c r="CL2823" s="3"/>
      <c r="CM2823" s="3"/>
      <c r="CN2823" s="3"/>
      <c r="CO2823" s="3"/>
      <c r="CP2823" s="3"/>
      <c r="CQ2823" s="3"/>
      <c r="CR2823" s="3"/>
      <c r="CS2823" s="3"/>
      <c r="CT2823" s="3"/>
      <c r="CU2823" s="3"/>
      <c r="CV2823" s="3"/>
      <c r="CW2823" s="3"/>
      <c r="CX2823" s="3"/>
      <c r="CY2823" s="3"/>
      <c r="CZ2823" s="3"/>
      <c r="DA2823" s="3"/>
      <c r="DB2823" s="3"/>
      <c r="DC2823" s="3"/>
      <c r="DD2823" s="3"/>
      <c r="DE2823" s="3"/>
      <c r="DF2823" s="3"/>
      <c r="DG2823" s="3"/>
      <c r="DH2823" s="3"/>
      <c r="DI2823" s="3"/>
      <c r="DJ2823" s="3"/>
      <c r="DK2823" s="3"/>
      <c r="DL2823" s="3"/>
      <c r="DM2823" s="3"/>
    </row>
    <row r="2824" s="39" customFormat="true" ht="15" hidden="false" customHeight="false" outlineLevel="0" collapsed="false">
      <c r="A2824" s="1"/>
      <c r="B2824" s="2"/>
      <c r="C2824" s="3"/>
      <c r="D2824" s="3"/>
      <c r="E2824" s="3"/>
      <c r="F2824" s="3"/>
      <c r="G2824" s="11" t="s">
        <v>221</v>
      </c>
      <c r="H2824" s="3"/>
      <c r="I2824" s="4"/>
      <c r="J2824" s="3"/>
      <c r="K2824" s="3"/>
      <c r="L2824" s="3"/>
      <c r="M2824" s="4"/>
      <c r="N2824" s="3"/>
      <c r="O2824" s="4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  <c r="AB2824" s="3"/>
      <c r="AC2824" s="3"/>
      <c r="AD2824" s="3"/>
      <c r="AE2824" s="3"/>
      <c r="AF2824" s="3"/>
      <c r="AG2824" s="3"/>
      <c r="AH2824" s="3"/>
      <c r="AI2824" s="3"/>
      <c r="AJ2824" s="3"/>
      <c r="AK2824" s="3"/>
      <c r="AL2824" s="3"/>
      <c r="AM2824" s="3"/>
      <c r="AN2824" s="3"/>
      <c r="AO2824" s="3"/>
      <c r="AP2824" s="3"/>
      <c r="AQ2824" s="3"/>
      <c r="AR2824" s="3"/>
      <c r="AS2824" s="3"/>
      <c r="AT2824" s="3"/>
      <c r="AU2824" s="3"/>
      <c r="AV2824" s="3"/>
      <c r="AW2824" s="3"/>
      <c r="AX2824" s="3"/>
      <c r="AY2824" s="3"/>
      <c r="AZ2824" s="3"/>
      <c r="BA2824" s="3"/>
      <c r="BB2824" s="3"/>
      <c r="BC2824" s="3"/>
      <c r="BD2824" s="3"/>
      <c r="BE2824" s="3"/>
      <c r="BF2824" s="3"/>
      <c r="BG2824" s="3"/>
      <c r="BH2824" s="3"/>
      <c r="BI2824" s="3"/>
      <c r="BJ2824" s="3"/>
      <c r="BK2824" s="3"/>
      <c r="BL2824" s="3"/>
      <c r="BM2824" s="3"/>
      <c r="BN2824" s="3"/>
      <c r="BO2824" s="3"/>
      <c r="BP2824" s="3"/>
      <c r="BQ2824" s="3"/>
      <c r="BR2824" s="3"/>
      <c r="BS2824" s="3"/>
      <c r="BT2824" s="3"/>
      <c r="BU2824" s="3"/>
      <c r="BV2824" s="3"/>
      <c r="BW2824" s="3"/>
      <c r="BX2824" s="3"/>
      <c r="BY2824" s="3"/>
      <c r="BZ2824" s="3"/>
      <c r="CA2824" s="3"/>
      <c r="CB2824" s="3"/>
      <c r="CC2824" s="3"/>
      <c r="CD2824" s="3"/>
      <c r="CE2824" s="3"/>
      <c r="CF2824" s="3"/>
      <c r="CG2824" s="3"/>
      <c r="CH2824" s="3"/>
      <c r="CI2824" s="3"/>
      <c r="CJ2824" s="3"/>
      <c r="CK2824" s="3"/>
      <c r="CL2824" s="3"/>
      <c r="CM2824" s="3"/>
      <c r="CN2824" s="3"/>
      <c r="CO2824" s="3"/>
      <c r="CP2824" s="3"/>
      <c r="CQ2824" s="3"/>
      <c r="CR2824" s="3"/>
      <c r="CS2824" s="3"/>
      <c r="CT2824" s="3"/>
      <c r="CU2824" s="3"/>
      <c r="CV2824" s="3"/>
      <c r="CW2824" s="3"/>
      <c r="CX2824" s="3"/>
      <c r="CY2824" s="3"/>
      <c r="CZ2824" s="3"/>
      <c r="DA2824" s="3"/>
      <c r="DB2824" s="3"/>
      <c r="DC2824" s="3"/>
      <c r="DD2824" s="3"/>
      <c r="DE2824" s="3"/>
      <c r="DF2824" s="3"/>
      <c r="DG2824" s="3"/>
      <c r="DH2824" s="3"/>
      <c r="DI2824" s="3"/>
      <c r="DJ2824" s="3"/>
      <c r="DK2824" s="3"/>
      <c r="DL2824" s="3"/>
      <c r="DM2824" s="3"/>
    </row>
    <row r="2825" s="39" customFormat="true" ht="15" hidden="false" customHeight="false" outlineLevel="0" collapsed="false">
      <c r="A2825" s="1"/>
      <c r="B2825" s="2"/>
      <c r="C2825" s="3"/>
      <c r="D2825" s="3" t="n">
        <v>10</v>
      </c>
      <c r="E2825" s="3" t="n">
        <v>9</v>
      </c>
      <c r="F2825" s="3" t="n">
        <v>2020</v>
      </c>
      <c r="G2825" s="11" t="s">
        <v>266</v>
      </c>
      <c r="H2825" s="3" t="s">
        <v>22</v>
      </c>
      <c r="I2825" s="2" t="s">
        <v>687</v>
      </c>
      <c r="J2825" s="3" t="n">
        <v>2</v>
      </c>
      <c r="K2825" s="3" t="s">
        <v>22</v>
      </c>
      <c r="L2825" s="3" t="n">
        <v>0</v>
      </c>
      <c r="M2825" s="4" t="s">
        <v>1046</v>
      </c>
      <c r="N2825" s="3" t="n">
        <v>403</v>
      </c>
      <c r="O2825" s="4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  <c r="AB2825" s="3"/>
      <c r="AC2825" s="3"/>
      <c r="AD2825" s="3"/>
      <c r="AE2825" s="3"/>
      <c r="AF2825" s="3"/>
      <c r="AG2825" s="3"/>
      <c r="AH2825" s="3"/>
      <c r="AI2825" s="3"/>
      <c r="AJ2825" s="3"/>
      <c r="AK2825" s="3"/>
      <c r="AL2825" s="3"/>
      <c r="AM2825" s="3"/>
      <c r="AN2825" s="3"/>
      <c r="AO2825" s="3"/>
      <c r="AP2825" s="3"/>
      <c r="AQ2825" s="3"/>
      <c r="AR2825" s="3"/>
      <c r="AS2825" s="3"/>
      <c r="AT2825" s="3"/>
      <c r="AU2825" s="3"/>
      <c r="AV2825" s="3"/>
      <c r="AW2825" s="3"/>
      <c r="AX2825" s="3"/>
      <c r="AY2825" s="3"/>
      <c r="AZ2825" s="3"/>
      <c r="BA2825" s="3"/>
      <c r="BB2825" s="3"/>
      <c r="BC2825" s="3"/>
      <c r="BD2825" s="3"/>
      <c r="BE2825" s="3"/>
      <c r="BF2825" s="3"/>
      <c r="BG2825" s="3"/>
      <c r="BH2825" s="3"/>
      <c r="BI2825" s="3"/>
      <c r="BJ2825" s="3"/>
      <c r="BK2825" s="3"/>
      <c r="BL2825" s="3"/>
      <c r="BM2825" s="3"/>
      <c r="BN2825" s="3"/>
      <c r="BO2825" s="3"/>
      <c r="BP2825" s="3"/>
      <c r="BQ2825" s="3"/>
      <c r="BR2825" s="3"/>
      <c r="BS2825" s="3"/>
      <c r="BT2825" s="3"/>
      <c r="BU2825" s="3"/>
      <c r="BV2825" s="3"/>
      <c r="BW2825" s="3"/>
      <c r="BX2825" s="3"/>
      <c r="BY2825" s="3"/>
      <c r="BZ2825" s="3"/>
      <c r="CA2825" s="3"/>
      <c r="CB2825" s="3"/>
      <c r="CC2825" s="3"/>
      <c r="CD2825" s="3"/>
      <c r="CE2825" s="3"/>
      <c r="CF2825" s="3"/>
      <c r="CG2825" s="3"/>
      <c r="CH2825" s="3"/>
      <c r="CI2825" s="3"/>
      <c r="CJ2825" s="3"/>
      <c r="CK2825" s="3"/>
      <c r="CL2825" s="3"/>
      <c r="CM2825" s="3"/>
      <c r="CN2825" s="3"/>
      <c r="CO2825" s="3"/>
      <c r="CP2825" s="3"/>
      <c r="CQ2825" s="3"/>
      <c r="CR2825" s="3"/>
      <c r="CS2825" s="3"/>
      <c r="CT2825" s="3"/>
      <c r="CU2825" s="3"/>
      <c r="CV2825" s="3"/>
      <c r="CW2825" s="3"/>
      <c r="CX2825" s="3"/>
      <c r="CY2825" s="3"/>
      <c r="CZ2825" s="3"/>
      <c r="DA2825" s="3"/>
      <c r="DB2825" s="3"/>
      <c r="DC2825" s="3"/>
      <c r="DD2825" s="3"/>
      <c r="DE2825" s="3"/>
      <c r="DF2825" s="3"/>
      <c r="DG2825" s="3"/>
      <c r="DH2825" s="3"/>
      <c r="DI2825" s="3"/>
      <c r="DJ2825" s="3"/>
      <c r="DK2825" s="3"/>
      <c r="DL2825" s="3"/>
      <c r="DM2825" s="3"/>
    </row>
    <row r="2826" s="39" customFormat="true" ht="15" hidden="false" customHeight="false" outlineLevel="0" collapsed="false">
      <c r="A2826" s="1"/>
      <c r="B2826" s="2"/>
      <c r="C2826" s="3"/>
      <c r="D2826" s="3" t="n">
        <v>23</v>
      </c>
      <c r="E2826" s="3" t="n">
        <v>9</v>
      </c>
      <c r="F2826" s="3" t="n">
        <v>2020</v>
      </c>
      <c r="G2826" s="2" t="s">
        <v>687</v>
      </c>
      <c r="H2826" s="2" t="s">
        <v>22</v>
      </c>
      <c r="I2826" s="11" t="s">
        <v>266</v>
      </c>
      <c r="J2826" s="3" t="n">
        <v>0</v>
      </c>
      <c r="K2826" s="3" t="s">
        <v>22</v>
      </c>
      <c r="L2826" s="3" t="n">
        <v>2</v>
      </c>
      <c r="M2826" s="4" t="s">
        <v>816</v>
      </c>
      <c r="N2826" s="3" t="n">
        <v>374</v>
      </c>
      <c r="O2826" s="4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  <c r="AB2826" s="3"/>
      <c r="AC2826" s="3"/>
      <c r="AD2826" s="3"/>
      <c r="AE2826" s="3"/>
      <c r="AF2826" s="3"/>
      <c r="AG2826" s="3"/>
      <c r="AH2826" s="3"/>
      <c r="AI2826" s="3"/>
      <c r="AJ2826" s="3"/>
      <c r="AK2826" s="3"/>
      <c r="AL2826" s="3"/>
      <c r="AM2826" s="3"/>
      <c r="AN2826" s="3"/>
      <c r="AO2826" s="3"/>
      <c r="AP2826" s="3"/>
      <c r="AQ2826" s="3"/>
      <c r="AR2826" s="3"/>
      <c r="AS2826" s="3"/>
      <c r="AT2826" s="3"/>
      <c r="AU2826" s="3"/>
      <c r="AV2826" s="3"/>
      <c r="AW2826" s="3"/>
      <c r="AX2826" s="3"/>
      <c r="AY2826" s="3"/>
      <c r="AZ2826" s="3"/>
      <c r="BA2826" s="3"/>
      <c r="BB2826" s="3"/>
      <c r="BC2826" s="3"/>
      <c r="BD2826" s="3"/>
      <c r="BE2826" s="3"/>
      <c r="BF2826" s="3"/>
      <c r="BG2826" s="3"/>
      <c r="BH2826" s="3"/>
      <c r="BI2826" s="3"/>
      <c r="BJ2826" s="3"/>
      <c r="BK2826" s="3"/>
      <c r="BL2826" s="3"/>
      <c r="BM2826" s="3"/>
      <c r="BN2826" s="3"/>
      <c r="BO2826" s="3"/>
      <c r="BP2826" s="3"/>
      <c r="BQ2826" s="3"/>
      <c r="BR2826" s="3"/>
      <c r="BS2826" s="3"/>
      <c r="BT2826" s="3"/>
      <c r="BU2826" s="3"/>
      <c r="BV2826" s="3"/>
      <c r="BW2826" s="3"/>
      <c r="BX2826" s="3"/>
      <c r="BY2826" s="3"/>
      <c r="BZ2826" s="3"/>
      <c r="CA2826" s="3"/>
      <c r="CB2826" s="3"/>
      <c r="CC2826" s="3"/>
      <c r="CD2826" s="3"/>
      <c r="CE2826" s="3"/>
      <c r="CF2826" s="3"/>
      <c r="CG2826" s="3"/>
      <c r="CH2826" s="3"/>
      <c r="CI2826" s="3"/>
      <c r="CJ2826" s="3"/>
      <c r="CK2826" s="3"/>
      <c r="CL2826" s="3"/>
      <c r="CM2826" s="3"/>
      <c r="CN2826" s="3"/>
      <c r="CO2826" s="3"/>
      <c r="CP2826" s="3"/>
      <c r="CQ2826" s="3"/>
      <c r="CR2826" s="3"/>
      <c r="CS2826" s="3"/>
      <c r="CT2826" s="3"/>
      <c r="CU2826" s="3"/>
      <c r="CV2826" s="3"/>
      <c r="CW2826" s="3"/>
      <c r="CX2826" s="3"/>
      <c r="CY2826" s="3"/>
      <c r="CZ2826" s="3"/>
      <c r="DA2826" s="3"/>
      <c r="DB2826" s="3"/>
      <c r="DC2826" s="3"/>
      <c r="DD2826" s="3"/>
      <c r="DE2826" s="3"/>
      <c r="DF2826" s="3"/>
      <c r="DG2826" s="3"/>
      <c r="DH2826" s="3"/>
      <c r="DI2826" s="3"/>
      <c r="DJ2826" s="3"/>
      <c r="DK2826" s="3"/>
      <c r="DL2826" s="3"/>
      <c r="DM2826" s="3"/>
    </row>
    <row r="2827" s="39" customFormat="true" ht="15" hidden="false" customHeight="true" outlineLevel="0" collapsed="false">
      <c r="A2827" s="1"/>
      <c r="B2827" s="2"/>
      <c r="C2827" s="3"/>
      <c r="D2827" s="3"/>
      <c r="E2827" s="3"/>
      <c r="F2827" s="3"/>
      <c r="G2827" s="4"/>
      <c r="H2827" s="3"/>
      <c r="I2827" s="4"/>
      <c r="J2827" s="3"/>
      <c r="K2827" s="3"/>
      <c r="L2827" s="3"/>
      <c r="M2827" s="4"/>
      <c r="N2827" s="3"/>
      <c r="O2827" s="4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  <c r="AB2827" s="3"/>
      <c r="AC2827" s="3"/>
      <c r="AD2827" s="3"/>
      <c r="AE2827" s="3"/>
      <c r="AF2827" s="3"/>
      <c r="AG2827" s="3"/>
      <c r="AH2827" s="3"/>
      <c r="AI2827" s="3"/>
      <c r="AJ2827" s="3"/>
      <c r="AK2827" s="3"/>
      <c r="AL2827" s="3"/>
      <c r="AM2827" s="3"/>
      <c r="AN2827" s="3"/>
      <c r="AO2827" s="3"/>
      <c r="AP2827" s="3"/>
      <c r="AQ2827" s="3"/>
      <c r="AR2827" s="3"/>
      <c r="AS2827" s="3"/>
      <c r="AT2827" s="3"/>
      <c r="AU2827" s="3"/>
      <c r="AV2827" s="3"/>
      <c r="AW2827" s="3"/>
      <c r="AX2827" s="3"/>
      <c r="AY2827" s="3"/>
      <c r="AZ2827" s="3"/>
      <c r="BA2827" s="3"/>
      <c r="BB2827" s="3"/>
      <c r="BC2827" s="3"/>
      <c r="BD2827" s="3"/>
      <c r="BE2827" s="3"/>
      <c r="BF2827" s="3"/>
      <c r="BG2827" s="3"/>
      <c r="BH2827" s="3"/>
      <c r="BI2827" s="3"/>
      <c r="BJ2827" s="3"/>
      <c r="BK2827" s="3"/>
      <c r="BL2827" s="3"/>
      <c r="BM2827" s="3"/>
      <c r="BN2827" s="3"/>
      <c r="BO2827" s="3"/>
      <c r="BP2827" s="3"/>
      <c r="BQ2827" s="3"/>
      <c r="BR2827" s="3"/>
      <c r="BS2827" s="3"/>
      <c r="BT2827" s="3"/>
      <c r="BU2827" s="3"/>
      <c r="BV2827" s="3"/>
      <c r="BW2827" s="3"/>
      <c r="BX2827" s="3"/>
      <c r="BY2827" s="3"/>
      <c r="BZ2827" s="3"/>
      <c r="CA2827" s="3"/>
      <c r="CB2827" s="3"/>
      <c r="CC2827" s="3"/>
      <c r="CD2827" s="3"/>
      <c r="CE2827" s="3"/>
      <c r="CF2827" s="3"/>
      <c r="CG2827" s="3"/>
      <c r="CH2827" s="3"/>
      <c r="CI2827" s="3"/>
      <c r="CJ2827" s="3"/>
      <c r="CK2827" s="3"/>
      <c r="CL2827" s="3"/>
      <c r="CM2827" s="3"/>
      <c r="CN2827" s="3"/>
      <c r="CO2827" s="3"/>
      <c r="CP2827" s="3"/>
      <c r="CQ2827" s="3"/>
      <c r="CR2827" s="3"/>
      <c r="CS2827" s="3"/>
      <c r="CT2827" s="3"/>
      <c r="CU2827" s="3"/>
      <c r="CV2827" s="3"/>
      <c r="CW2827" s="3"/>
      <c r="CX2827" s="3"/>
      <c r="CY2827" s="3"/>
      <c r="CZ2827" s="3"/>
      <c r="DA2827" s="3"/>
      <c r="DB2827" s="3"/>
      <c r="DC2827" s="3"/>
      <c r="DD2827" s="3"/>
      <c r="DE2827" s="3"/>
      <c r="DF2827" s="3"/>
      <c r="DG2827" s="3"/>
      <c r="DH2827" s="3"/>
      <c r="DI2827" s="3"/>
      <c r="DJ2827" s="3"/>
      <c r="DK2827" s="3"/>
      <c r="DL2827" s="3"/>
      <c r="DM2827" s="3"/>
    </row>
    <row r="2828" s="39" customFormat="true" ht="15" hidden="false" customHeight="true" outlineLevel="0" collapsed="false">
      <c r="A2828" s="1"/>
      <c r="B2828" s="2"/>
      <c r="C2828" s="3"/>
      <c r="D2828" s="3"/>
      <c r="E2828" s="3"/>
      <c r="F2828" s="3"/>
      <c r="G2828" s="4"/>
      <c r="H2828" s="3"/>
      <c r="I2828" s="4"/>
      <c r="J2828" s="3"/>
      <c r="K2828" s="3"/>
      <c r="L2828" s="3"/>
      <c r="M2828" s="4"/>
      <c r="N2828" s="3"/>
      <c r="O2828" s="4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  <c r="AB2828" s="3"/>
      <c r="AC2828" s="3"/>
      <c r="AD2828" s="3"/>
      <c r="AE2828" s="3"/>
      <c r="AF2828" s="3"/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  <c r="AW2828" s="3"/>
      <c r="AX2828" s="3"/>
      <c r="AY2828" s="3"/>
      <c r="AZ2828" s="3"/>
      <c r="BA2828" s="3"/>
      <c r="BB2828" s="3"/>
      <c r="BC2828" s="3"/>
      <c r="BD2828" s="3"/>
      <c r="BE2828" s="3"/>
      <c r="BF2828" s="3"/>
      <c r="BG2828" s="3"/>
      <c r="BH2828" s="3"/>
      <c r="BI2828" s="3"/>
      <c r="BJ2828" s="3"/>
      <c r="BK2828" s="3"/>
      <c r="BL2828" s="3"/>
      <c r="BM2828" s="3"/>
      <c r="BN2828" s="3"/>
      <c r="BO2828" s="3"/>
      <c r="BP2828" s="3"/>
      <c r="BQ2828" s="3"/>
      <c r="BR2828" s="3"/>
      <c r="BS2828" s="3"/>
      <c r="BT2828" s="3"/>
      <c r="BU2828" s="3"/>
      <c r="BV2828" s="3"/>
      <c r="BW2828" s="3"/>
      <c r="BX2828" s="3"/>
      <c r="BY2828" s="3"/>
      <c r="BZ2828" s="3"/>
      <c r="CA2828" s="3"/>
      <c r="CB2828" s="3"/>
      <c r="CC2828" s="3"/>
      <c r="CD2828" s="3"/>
      <c r="CE2828" s="3"/>
      <c r="CF2828" s="3"/>
      <c r="CG2828" s="3"/>
      <c r="CH2828" s="3"/>
      <c r="CI2828" s="3"/>
      <c r="CJ2828" s="3"/>
      <c r="CK2828" s="3"/>
      <c r="CL2828" s="3"/>
      <c r="CM2828" s="3"/>
      <c r="CN2828" s="3"/>
      <c r="CO2828" s="3"/>
      <c r="CP2828" s="3"/>
      <c r="CQ2828" s="3"/>
      <c r="CR2828" s="3"/>
      <c r="CS2828" s="3"/>
      <c r="CT2828" s="3"/>
      <c r="CU2828" s="3"/>
      <c r="CV2828" s="3"/>
      <c r="CW2828" s="3"/>
      <c r="CX2828" s="3"/>
      <c r="CY2828" s="3"/>
      <c r="CZ2828" s="3"/>
      <c r="DA2828" s="3"/>
      <c r="DB2828" s="3"/>
      <c r="DC2828" s="3"/>
      <c r="DD2828" s="3"/>
      <c r="DE2828" s="3"/>
      <c r="DF2828" s="3"/>
      <c r="DG2828" s="3"/>
      <c r="DH2828" s="3"/>
      <c r="DI2828" s="3"/>
      <c r="DJ2828" s="3"/>
      <c r="DK2828" s="3"/>
      <c r="DL2828" s="3"/>
      <c r="DM2828" s="3"/>
    </row>
    <row r="2829" s="39" customFormat="true" ht="15" hidden="false" customHeight="false" outlineLevel="0" collapsed="false">
      <c r="A2829" s="13"/>
      <c r="B2829" s="14" t="s">
        <v>1047</v>
      </c>
      <c r="C2829" s="15"/>
      <c r="D2829" s="15"/>
      <c r="E2829" s="15"/>
      <c r="F2829" s="15"/>
      <c r="G2829" s="14" t="s">
        <v>1048</v>
      </c>
      <c r="H2829" s="25"/>
      <c r="I2829" s="25"/>
      <c r="J2829" s="15"/>
      <c r="K2829" s="15"/>
      <c r="L2829" s="15"/>
      <c r="M2829" s="17"/>
      <c r="N2829" s="15"/>
      <c r="O2829" s="17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  <c r="AB2829" s="3"/>
      <c r="AC2829" s="3"/>
      <c r="AD2829" s="3"/>
      <c r="AE2829" s="3"/>
      <c r="AF2829" s="3"/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  <c r="AW2829" s="3"/>
      <c r="AX2829" s="3"/>
      <c r="AY2829" s="3"/>
      <c r="AZ2829" s="3"/>
      <c r="BA2829" s="3"/>
      <c r="BB2829" s="3"/>
      <c r="BC2829" s="3"/>
      <c r="BD2829" s="3"/>
      <c r="BE2829" s="3"/>
      <c r="BF2829" s="3"/>
      <c r="BG2829" s="3"/>
      <c r="BH2829" s="3"/>
      <c r="BI2829" s="3"/>
      <c r="BJ2829" s="3"/>
      <c r="BK2829" s="3"/>
      <c r="BL2829" s="3"/>
      <c r="BM2829" s="3"/>
      <c r="BN2829" s="3"/>
      <c r="BO2829" s="3"/>
      <c r="BP2829" s="3"/>
      <c r="BQ2829" s="3"/>
      <c r="BR2829" s="3"/>
      <c r="BS2829" s="3"/>
      <c r="BT2829" s="3"/>
      <c r="BU2829" s="3"/>
      <c r="BV2829" s="3"/>
      <c r="BW2829" s="3"/>
      <c r="BX2829" s="3"/>
      <c r="BY2829" s="3"/>
      <c r="BZ2829" s="3"/>
      <c r="CA2829" s="3"/>
      <c r="CB2829" s="3"/>
      <c r="CC2829" s="3"/>
      <c r="CD2829" s="3"/>
      <c r="CE2829" s="3"/>
      <c r="CF2829" s="3"/>
      <c r="CG2829" s="3"/>
      <c r="CH2829" s="3"/>
      <c r="CI2829" s="3"/>
      <c r="CJ2829" s="3"/>
      <c r="CK2829" s="3"/>
      <c r="CL2829" s="3"/>
      <c r="CM2829" s="3"/>
      <c r="CN2829" s="3"/>
      <c r="CO2829" s="3"/>
      <c r="CP2829" s="3"/>
      <c r="CQ2829" s="3"/>
      <c r="CR2829" s="3"/>
      <c r="CS2829" s="3"/>
      <c r="CT2829" s="3"/>
      <c r="CU2829" s="3"/>
      <c r="CV2829" s="3"/>
      <c r="CW2829" s="3"/>
      <c r="CX2829" s="3"/>
      <c r="CY2829" s="3"/>
      <c r="CZ2829" s="3"/>
      <c r="DA2829" s="3"/>
      <c r="DB2829" s="3"/>
      <c r="DC2829" s="3"/>
      <c r="DD2829" s="3"/>
      <c r="DE2829" s="3"/>
      <c r="DF2829" s="3"/>
      <c r="DG2829" s="3"/>
      <c r="DH2829" s="3"/>
      <c r="DI2829" s="3"/>
      <c r="DJ2829" s="3"/>
      <c r="DK2829" s="3"/>
      <c r="DL2829" s="3"/>
      <c r="DM2829" s="3"/>
    </row>
    <row r="2830" s="39" customFormat="true" ht="15" hidden="false" customHeight="false" outlineLevel="0" collapsed="false">
      <c r="A2830" s="1" t="n">
        <v>1</v>
      </c>
      <c r="B2830" s="2" t="s">
        <v>266</v>
      </c>
      <c r="C2830" s="3"/>
      <c r="D2830" s="3"/>
      <c r="E2830" s="3"/>
      <c r="F2830" s="3"/>
      <c r="G2830" s="11" t="s">
        <v>55</v>
      </c>
      <c r="H2830" s="3"/>
      <c r="I2830" s="4"/>
      <c r="J2830" s="3"/>
      <c r="K2830" s="3"/>
      <c r="L2830" s="3"/>
      <c r="M2830" s="4"/>
      <c r="N2830" s="3"/>
      <c r="O2830" s="4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  <c r="AB2830" s="3"/>
      <c r="AC2830" s="3"/>
      <c r="AD2830" s="3"/>
      <c r="AE2830" s="3"/>
      <c r="AF2830" s="3"/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  <c r="AW2830" s="3"/>
      <c r="AX2830" s="3"/>
      <c r="AY2830" s="3"/>
      <c r="AZ2830" s="3"/>
      <c r="BA2830" s="3"/>
      <c r="BB2830" s="3"/>
      <c r="BC2830" s="3"/>
      <c r="BD2830" s="3"/>
      <c r="BE2830" s="3"/>
      <c r="BF2830" s="3"/>
      <c r="BG2830" s="3"/>
      <c r="BH2830" s="3"/>
      <c r="BI2830" s="3"/>
      <c r="BJ2830" s="3"/>
      <c r="BK2830" s="3"/>
      <c r="BL2830" s="3"/>
      <c r="BM2830" s="3"/>
      <c r="BN2830" s="3"/>
      <c r="BO2830" s="3"/>
      <c r="BP2830" s="3"/>
      <c r="BQ2830" s="3"/>
      <c r="BR2830" s="3"/>
      <c r="BS2830" s="3"/>
      <c r="BT2830" s="3"/>
      <c r="BU2830" s="3"/>
      <c r="BV2830" s="3"/>
      <c r="BW2830" s="3"/>
      <c r="BX2830" s="3"/>
      <c r="BY2830" s="3"/>
      <c r="BZ2830" s="3"/>
      <c r="CA2830" s="3"/>
      <c r="CB2830" s="3"/>
      <c r="CC2830" s="3"/>
      <c r="CD2830" s="3"/>
      <c r="CE2830" s="3"/>
      <c r="CF2830" s="3"/>
      <c r="CG2830" s="3"/>
      <c r="CH2830" s="3"/>
      <c r="CI2830" s="3"/>
      <c r="CJ2830" s="3"/>
      <c r="CK2830" s="3"/>
      <c r="CL2830" s="3"/>
      <c r="CM2830" s="3"/>
      <c r="CN2830" s="3"/>
      <c r="CO2830" s="3"/>
      <c r="CP2830" s="3"/>
      <c r="CQ2830" s="3"/>
      <c r="CR2830" s="3"/>
      <c r="CS2830" s="3"/>
      <c r="CT2830" s="3"/>
      <c r="CU2830" s="3"/>
      <c r="CV2830" s="3"/>
      <c r="CW2830" s="3"/>
      <c r="CX2830" s="3"/>
      <c r="CY2830" s="3"/>
      <c r="CZ2830" s="3"/>
      <c r="DA2830" s="3"/>
      <c r="DB2830" s="3"/>
      <c r="DC2830" s="3"/>
      <c r="DD2830" s="3"/>
      <c r="DE2830" s="3"/>
      <c r="DF2830" s="3"/>
      <c r="DG2830" s="3"/>
      <c r="DH2830" s="3"/>
      <c r="DI2830" s="3"/>
      <c r="DJ2830" s="3"/>
      <c r="DK2830" s="3"/>
      <c r="DL2830" s="3"/>
      <c r="DM2830" s="3"/>
    </row>
    <row r="2831" s="39" customFormat="true" ht="15" hidden="false" customHeight="false" outlineLevel="0" collapsed="false">
      <c r="A2831" s="1" t="n">
        <v>2</v>
      </c>
      <c r="B2831" s="2" t="s">
        <v>1036</v>
      </c>
      <c r="C2831" s="3"/>
      <c r="D2831" s="3" t="n">
        <v>23</v>
      </c>
      <c r="E2831" s="3" t="n">
        <v>8</v>
      </c>
      <c r="F2831" s="3" t="n">
        <v>2021</v>
      </c>
      <c r="G2831" s="11" t="s">
        <v>64</v>
      </c>
      <c r="H2831" s="2" t="s">
        <v>22</v>
      </c>
      <c r="I2831" s="2" t="s">
        <v>957</v>
      </c>
      <c r="J2831" s="3" t="n">
        <v>2</v>
      </c>
      <c r="K2831" s="3" t="s">
        <v>22</v>
      </c>
      <c r="L2831" s="3" t="n">
        <v>0</v>
      </c>
      <c r="M2831" s="38" t="s">
        <v>1049</v>
      </c>
      <c r="N2831" s="41" t="n">
        <v>276</v>
      </c>
      <c r="O2831" s="4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  <c r="AB2831" s="3"/>
      <c r="AC2831" s="3"/>
      <c r="AD2831" s="3"/>
      <c r="AE2831" s="3"/>
      <c r="AF2831" s="3"/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  <c r="AW2831" s="3"/>
      <c r="AX2831" s="3"/>
      <c r="AY2831" s="3"/>
      <c r="AZ2831" s="3"/>
      <c r="BA2831" s="3"/>
      <c r="BB2831" s="3"/>
      <c r="BC2831" s="3"/>
      <c r="BD2831" s="3"/>
      <c r="BE2831" s="3"/>
      <c r="BF2831" s="3"/>
      <c r="BG2831" s="3"/>
      <c r="BH2831" s="3"/>
      <c r="BI2831" s="3"/>
      <c r="BJ2831" s="3"/>
      <c r="BK2831" s="3"/>
      <c r="BL2831" s="3"/>
      <c r="BM2831" s="3"/>
      <c r="BN2831" s="3"/>
      <c r="BO2831" s="3"/>
      <c r="BP2831" s="3"/>
      <c r="BQ2831" s="3"/>
      <c r="BR2831" s="3"/>
      <c r="BS2831" s="3"/>
      <c r="BT2831" s="3"/>
      <c r="BU2831" s="3"/>
      <c r="BV2831" s="3"/>
      <c r="BW2831" s="3"/>
      <c r="BX2831" s="3"/>
      <c r="BY2831" s="3"/>
      <c r="BZ2831" s="3"/>
      <c r="CA2831" s="3"/>
      <c r="CB2831" s="3"/>
      <c r="CC2831" s="3"/>
      <c r="CD2831" s="3"/>
      <c r="CE2831" s="3"/>
      <c r="CF2831" s="3"/>
      <c r="CG2831" s="3"/>
      <c r="CH2831" s="3"/>
      <c r="CI2831" s="3"/>
      <c r="CJ2831" s="3"/>
      <c r="CK2831" s="3"/>
      <c r="CL2831" s="3"/>
      <c r="CM2831" s="3"/>
      <c r="CN2831" s="3"/>
      <c r="CO2831" s="3"/>
      <c r="CP2831" s="3"/>
      <c r="CQ2831" s="3"/>
      <c r="CR2831" s="3"/>
      <c r="CS2831" s="3"/>
      <c r="CT2831" s="3"/>
      <c r="CU2831" s="3"/>
      <c r="CV2831" s="3"/>
      <c r="CW2831" s="3"/>
      <c r="CX2831" s="3"/>
      <c r="CY2831" s="3"/>
      <c r="CZ2831" s="3"/>
      <c r="DA2831" s="3"/>
      <c r="DB2831" s="3"/>
      <c r="DC2831" s="3"/>
      <c r="DD2831" s="3"/>
      <c r="DE2831" s="3"/>
      <c r="DF2831" s="3"/>
      <c r="DG2831" s="3"/>
      <c r="DH2831" s="3"/>
      <c r="DI2831" s="3"/>
      <c r="DJ2831" s="3"/>
      <c r="DK2831" s="3"/>
      <c r="DL2831" s="3"/>
      <c r="DM2831" s="3"/>
    </row>
    <row r="2832" s="39" customFormat="true" ht="15" hidden="false" customHeight="false" outlineLevel="0" collapsed="false">
      <c r="A2832" s="1" t="n">
        <v>3</v>
      </c>
      <c r="B2832" s="2" t="s">
        <v>64</v>
      </c>
      <c r="C2832" s="3"/>
      <c r="D2832" s="3" t="n">
        <v>26</v>
      </c>
      <c r="E2832" s="3" t="n">
        <v>8</v>
      </c>
      <c r="F2832" s="3" t="n">
        <v>2021</v>
      </c>
      <c r="G2832" s="2" t="s">
        <v>957</v>
      </c>
      <c r="H2832" s="3" t="s">
        <v>22</v>
      </c>
      <c r="I2832" s="11" t="s">
        <v>64</v>
      </c>
      <c r="J2832" s="3" t="n">
        <v>0</v>
      </c>
      <c r="K2832" s="3" t="s">
        <v>22</v>
      </c>
      <c r="L2832" s="3" t="n">
        <v>2</v>
      </c>
      <c r="M2832" s="38" t="s">
        <v>1050</v>
      </c>
      <c r="N2832" s="41" t="n">
        <v>257</v>
      </c>
      <c r="O2832" s="4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  <c r="AB2832" s="3"/>
      <c r="AC2832" s="3"/>
      <c r="AD2832" s="3"/>
      <c r="AE2832" s="3"/>
      <c r="AF2832" s="3"/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  <c r="AW2832" s="3"/>
      <c r="AX2832" s="3"/>
      <c r="AY2832" s="3"/>
      <c r="AZ2832" s="3"/>
      <c r="BA2832" s="3"/>
      <c r="BB2832" s="3"/>
      <c r="BC2832" s="3"/>
      <c r="BD2832" s="3"/>
      <c r="BE2832" s="3"/>
      <c r="BF2832" s="3"/>
      <c r="BG2832" s="3"/>
      <c r="BH2832" s="3"/>
      <c r="BI2832" s="3"/>
      <c r="BJ2832" s="3"/>
      <c r="BK2832" s="3"/>
      <c r="BL2832" s="3"/>
      <c r="BM2832" s="3"/>
      <c r="BN2832" s="3"/>
      <c r="BO2832" s="3"/>
      <c r="BP2832" s="3"/>
      <c r="BQ2832" s="3"/>
      <c r="BR2832" s="3"/>
      <c r="BS2832" s="3"/>
      <c r="BT2832" s="3"/>
      <c r="BU2832" s="3"/>
      <c r="BV2832" s="3"/>
      <c r="BW2832" s="3"/>
      <c r="BX2832" s="3"/>
      <c r="BY2832" s="3"/>
      <c r="BZ2832" s="3"/>
      <c r="CA2832" s="3"/>
      <c r="CB2832" s="3"/>
      <c r="CC2832" s="3"/>
      <c r="CD2832" s="3"/>
      <c r="CE2832" s="3"/>
      <c r="CF2832" s="3"/>
      <c r="CG2832" s="3"/>
      <c r="CH2832" s="3"/>
      <c r="CI2832" s="3"/>
      <c r="CJ2832" s="3"/>
      <c r="CK2832" s="3"/>
      <c r="CL2832" s="3"/>
      <c r="CM2832" s="3"/>
      <c r="CN2832" s="3"/>
      <c r="CO2832" s="3"/>
      <c r="CP2832" s="3"/>
      <c r="CQ2832" s="3"/>
      <c r="CR2832" s="3"/>
      <c r="CS2832" s="3"/>
      <c r="CT2832" s="3"/>
      <c r="CU2832" s="3"/>
      <c r="CV2832" s="3"/>
      <c r="CW2832" s="3"/>
      <c r="CX2832" s="3"/>
      <c r="CY2832" s="3"/>
      <c r="CZ2832" s="3"/>
      <c r="DA2832" s="3"/>
      <c r="DB2832" s="3"/>
      <c r="DC2832" s="3"/>
      <c r="DD2832" s="3"/>
      <c r="DE2832" s="3"/>
      <c r="DF2832" s="3"/>
      <c r="DG2832" s="3"/>
      <c r="DH2832" s="3"/>
      <c r="DI2832" s="3"/>
      <c r="DJ2832" s="3"/>
      <c r="DK2832" s="3"/>
      <c r="DL2832" s="3"/>
      <c r="DM2832" s="3"/>
    </row>
    <row r="2833" s="39" customFormat="true" ht="15" hidden="false" customHeight="false" outlineLevel="0" collapsed="false">
      <c r="A2833" s="1" t="n">
        <v>4</v>
      </c>
      <c r="B2833" s="2" t="s">
        <v>533</v>
      </c>
      <c r="C2833" s="3"/>
      <c r="D2833" s="3"/>
      <c r="E2833" s="3"/>
      <c r="F2833" s="3"/>
      <c r="G2833" s="2"/>
      <c r="H2833" s="2"/>
      <c r="I2833" s="2"/>
      <c r="J2833" s="3"/>
      <c r="K2833" s="3"/>
      <c r="L2833" s="3"/>
      <c r="M2833" s="4"/>
      <c r="N2833" s="3"/>
      <c r="O2833" s="4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  <c r="AB2833" s="3"/>
      <c r="AC2833" s="3"/>
      <c r="AD2833" s="3"/>
      <c r="AE2833" s="3"/>
      <c r="AF2833" s="3"/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  <c r="AW2833" s="3"/>
      <c r="AX2833" s="3"/>
      <c r="AY2833" s="3"/>
      <c r="AZ2833" s="3"/>
      <c r="BA2833" s="3"/>
      <c r="BB2833" s="3"/>
      <c r="BC2833" s="3"/>
      <c r="BD2833" s="3"/>
      <c r="BE2833" s="3"/>
      <c r="BF2833" s="3"/>
      <c r="BG2833" s="3"/>
      <c r="BH2833" s="3"/>
      <c r="BI2833" s="3"/>
      <c r="BJ2833" s="3"/>
      <c r="BK2833" s="3"/>
      <c r="BL2833" s="3"/>
      <c r="BM2833" s="3"/>
      <c r="BN2833" s="3"/>
      <c r="BO2833" s="3"/>
      <c r="BP2833" s="3"/>
      <c r="BQ2833" s="3"/>
      <c r="BR2833" s="3"/>
      <c r="BS2833" s="3"/>
      <c r="BT2833" s="3"/>
      <c r="BU2833" s="3"/>
      <c r="BV2833" s="3"/>
      <c r="BW2833" s="3"/>
      <c r="BX2833" s="3"/>
      <c r="BY2833" s="3"/>
      <c r="BZ2833" s="3"/>
      <c r="CA2833" s="3"/>
      <c r="CB2833" s="3"/>
      <c r="CC2833" s="3"/>
      <c r="CD2833" s="3"/>
      <c r="CE2833" s="3"/>
      <c r="CF2833" s="3"/>
      <c r="CG2833" s="3"/>
      <c r="CH2833" s="3"/>
      <c r="CI2833" s="3"/>
      <c r="CJ2833" s="3"/>
      <c r="CK2833" s="3"/>
      <c r="CL2833" s="3"/>
      <c r="CM2833" s="3"/>
      <c r="CN2833" s="3"/>
      <c r="CO2833" s="3"/>
      <c r="CP2833" s="3"/>
      <c r="CQ2833" s="3"/>
      <c r="CR2833" s="3"/>
      <c r="CS2833" s="3"/>
      <c r="CT2833" s="3"/>
      <c r="CU2833" s="3"/>
      <c r="CV2833" s="3"/>
      <c r="CW2833" s="3"/>
      <c r="CX2833" s="3"/>
      <c r="CY2833" s="3"/>
      <c r="CZ2833" s="3"/>
      <c r="DA2833" s="3"/>
      <c r="DB2833" s="3"/>
      <c r="DC2833" s="3"/>
      <c r="DD2833" s="3"/>
      <c r="DE2833" s="3"/>
      <c r="DF2833" s="3"/>
      <c r="DG2833" s="3"/>
      <c r="DH2833" s="3"/>
      <c r="DI2833" s="3"/>
      <c r="DJ2833" s="3"/>
      <c r="DK2833" s="3"/>
      <c r="DL2833" s="3"/>
      <c r="DM2833" s="3"/>
    </row>
    <row r="2834" s="39" customFormat="true" ht="15" hidden="false" customHeight="false" outlineLevel="0" collapsed="false">
      <c r="A2834" s="1" t="n">
        <v>5</v>
      </c>
      <c r="B2834" s="2" t="s">
        <v>173</v>
      </c>
      <c r="C2834" s="3"/>
      <c r="D2834" s="3" t="n">
        <v>23</v>
      </c>
      <c r="E2834" s="3" t="n">
        <v>8</v>
      </c>
      <c r="F2834" s="3" t="n">
        <v>2021</v>
      </c>
      <c r="G2834" s="11" t="s">
        <v>266</v>
      </c>
      <c r="H2834" s="2" t="s">
        <v>22</v>
      </c>
      <c r="I2834" s="2" t="s">
        <v>173</v>
      </c>
      <c r="J2834" s="3" t="n">
        <v>2</v>
      </c>
      <c r="K2834" s="3" t="s">
        <v>22</v>
      </c>
      <c r="L2834" s="3" t="n">
        <v>0</v>
      </c>
      <c r="M2834" s="38" t="s">
        <v>1051</v>
      </c>
      <c r="N2834" s="3" t="n">
        <v>79</v>
      </c>
      <c r="O2834" s="4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  <c r="AB2834" s="3"/>
      <c r="AC2834" s="3"/>
      <c r="AD2834" s="3"/>
      <c r="AE2834" s="3"/>
      <c r="AF2834" s="3"/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  <c r="AW2834" s="3"/>
      <c r="AX2834" s="3"/>
      <c r="AY2834" s="3"/>
      <c r="AZ2834" s="3"/>
      <c r="BA2834" s="3"/>
      <c r="BB2834" s="3"/>
      <c r="BC2834" s="3"/>
      <c r="BD2834" s="3"/>
      <c r="BE2834" s="3"/>
      <c r="BF2834" s="3"/>
      <c r="BG2834" s="3"/>
      <c r="BH2834" s="3"/>
      <c r="BI2834" s="3"/>
      <c r="BJ2834" s="3"/>
      <c r="BK2834" s="3"/>
      <c r="BL2834" s="3"/>
      <c r="BM2834" s="3"/>
      <c r="BN2834" s="3"/>
      <c r="BO2834" s="3"/>
      <c r="BP2834" s="3"/>
      <c r="BQ2834" s="3"/>
      <c r="BR2834" s="3"/>
      <c r="BS2834" s="3"/>
      <c r="BT2834" s="3"/>
      <c r="BU2834" s="3"/>
      <c r="BV2834" s="3"/>
      <c r="BW2834" s="3"/>
      <c r="BX2834" s="3"/>
      <c r="BY2834" s="3"/>
      <c r="BZ2834" s="3"/>
      <c r="CA2834" s="3"/>
      <c r="CB2834" s="3"/>
      <c r="CC2834" s="3"/>
      <c r="CD2834" s="3"/>
      <c r="CE2834" s="3"/>
      <c r="CF2834" s="3"/>
      <c r="CG2834" s="3"/>
      <c r="CH2834" s="3"/>
      <c r="CI2834" s="3"/>
      <c r="CJ2834" s="3"/>
      <c r="CK2834" s="3"/>
      <c r="CL2834" s="3"/>
      <c r="CM2834" s="3"/>
      <c r="CN2834" s="3"/>
      <c r="CO2834" s="3"/>
      <c r="CP2834" s="3"/>
      <c r="CQ2834" s="3"/>
      <c r="CR2834" s="3"/>
      <c r="CS2834" s="3"/>
      <c r="CT2834" s="3"/>
      <c r="CU2834" s="3"/>
      <c r="CV2834" s="3"/>
      <c r="CW2834" s="3"/>
      <c r="CX2834" s="3"/>
      <c r="CY2834" s="3"/>
      <c r="CZ2834" s="3"/>
      <c r="DA2834" s="3"/>
      <c r="DB2834" s="3"/>
      <c r="DC2834" s="3"/>
      <c r="DD2834" s="3"/>
      <c r="DE2834" s="3"/>
      <c r="DF2834" s="3"/>
      <c r="DG2834" s="3"/>
      <c r="DH2834" s="3"/>
      <c r="DI2834" s="3"/>
      <c r="DJ2834" s="3"/>
      <c r="DK2834" s="3"/>
      <c r="DL2834" s="3"/>
      <c r="DM2834" s="3"/>
    </row>
    <row r="2835" s="39" customFormat="true" ht="15" hidden="false" customHeight="false" outlineLevel="0" collapsed="false">
      <c r="A2835" s="1"/>
      <c r="B2835" s="2" t="s">
        <v>448</v>
      </c>
      <c r="C2835" s="3"/>
      <c r="D2835" s="3" t="n">
        <v>26</v>
      </c>
      <c r="E2835" s="3" t="n">
        <v>8</v>
      </c>
      <c r="F2835" s="3" t="n">
        <v>2021</v>
      </c>
      <c r="G2835" s="2" t="s">
        <v>173</v>
      </c>
      <c r="H2835" s="2" t="s">
        <v>22</v>
      </c>
      <c r="I2835" s="11" t="s">
        <v>266</v>
      </c>
      <c r="J2835" s="3" t="n">
        <v>0</v>
      </c>
      <c r="K2835" s="3" t="s">
        <v>22</v>
      </c>
      <c r="L2835" s="3" t="n">
        <v>2</v>
      </c>
      <c r="M2835" s="38" t="s">
        <v>1052</v>
      </c>
      <c r="N2835" s="3" t="n">
        <v>102</v>
      </c>
      <c r="O2835" s="4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  <c r="AB2835" s="3"/>
      <c r="AC2835" s="3"/>
      <c r="AD2835" s="3"/>
      <c r="AE2835" s="3"/>
      <c r="AF2835" s="3"/>
      <c r="AG2835" s="3"/>
      <c r="AH2835" s="3"/>
      <c r="AI2835" s="3"/>
      <c r="AJ2835" s="3"/>
      <c r="AK2835" s="3"/>
      <c r="AL2835" s="3"/>
      <c r="AM2835" s="3"/>
      <c r="AN2835" s="3"/>
      <c r="AO2835" s="3"/>
      <c r="AP2835" s="3"/>
      <c r="AQ2835" s="3"/>
      <c r="AR2835" s="3"/>
      <c r="AS2835" s="3"/>
      <c r="AT2835" s="3"/>
      <c r="AU2835" s="3"/>
      <c r="AV2835" s="3"/>
      <c r="AW2835" s="3"/>
      <c r="AX2835" s="3"/>
      <c r="AY2835" s="3"/>
      <c r="AZ2835" s="3"/>
      <c r="BA2835" s="3"/>
      <c r="BB2835" s="3"/>
      <c r="BC2835" s="3"/>
      <c r="BD2835" s="3"/>
      <c r="BE2835" s="3"/>
      <c r="BF2835" s="3"/>
      <c r="BG2835" s="3"/>
      <c r="BH2835" s="3"/>
      <c r="BI2835" s="3"/>
      <c r="BJ2835" s="3"/>
      <c r="BK2835" s="3"/>
      <c r="BL2835" s="3"/>
      <c r="BM2835" s="3"/>
      <c r="BN2835" s="3"/>
      <c r="BO2835" s="3"/>
      <c r="BP2835" s="3"/>
      <c r="BQ2835" s="3"/>
      <c r="BR2835" s="3"/>
      <c r="BS2835" s="3"/>
      <c r="BT2835" s="3"/>
      <c r="BU2835" s="3"/>
      <c r="BV2835" s="3"/>
      <c r="BW2835" s="3"/>
      <c r="BX2835" s="3"/>
      <c r="BY2835" s="3"/>
      <c r="BZ2835" s="3"/>
      <c r="CA2835" s="3"/>
      <c r="CB2835" s="3"/>
      <c r="CC2835" s="3"/>
      <c r="CD2835" s="3"/>
      <c r="CE2835" s="3"/>
      <c r="CF2835" s="3"/>
      <c r="CG2835" s="3"/>
      <c r="CH2835" s="3"/>
      <c r="CI2835" s="3"/>
      <c r="CJ2835" s="3"/>
      <c r="CK2835" s="3"/>
      <c r="CL2835" s="3"/>
      <c r="CM2835" s="3"/>
      <c r="CN2835" s="3"/>
      <c r="CO2835" s="3"/>
      <c r="CP2835" s="3"/>
      <c r="CQ2835" s="3"/>
      <c r="CR2835" s="3"/>
      <c r="CS2835" s="3"/>
      <c r="CT2835" s="3"/>
      <c r="CU2835" s="3"/>
      <c r="CV2835" s="3"/>
      <c r="CW2835" s="3"/>
      <c r="CX2835" s="3"/>
      <c r="CY2835" s="3"/>
      <c r="CZ2835" s="3"/>
      <c r="DA2835" s="3"/>
      <c r="DB2835" s="3"/>
      <c r="DC2835" s="3"/>
      <c r="DD2835" s="3"/>
      <c r="DE2835" s="3"/>
      <c r="DF2835" s="3"/>
      <c r="DG2835" s="3"/>
      <c r="DH2835" s="3"/>
      <c r="DI2835" s="3"/>
      <c r="DJ2835" s="3"/>
      <c r="DK2835" s="3"/>
      <c r="DL2835" s="3"/>
      <c r="DM2835" s="3"/>
    </row>
    <row r="2836" s="39" customFormat="true" ht="15" hidden="false" customHeight="false" outlineLevel="0" collapsed="false">
      <c r="A2836" s="1" t="n">
        <v>7</v>
      </c>
      <c r="B2836" s="2" t="s">
        <v>1053</v>
      </c>
      <c r="C2836" s="3"/>
      <c r="D2836" s="3"/>
      <c r="E2836" s="3"/>
      <c r="F2836" s="3"/>
      <c r="G2836" s="2"/>
      <c r="H2836" s="2"/>
      <c r="I2836" s="2"/>
      <c r="J2836" s="3"/>
      <c r="K2836" s="3"/>
      <c r="L2836" s="3"/>
      <c r="M2836" s="4"/>
      <c r="N2836" s="3"/>
      <c r="O2836" s="4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  <c r="AB2836" s="3"/>
      <c r="AC2836" s="3"/>
      <c r="AD2836" s="3"/>
      <c r="AE2836" s="3"/>
      <c r="AF2836" s="3"/>
      <c r="AG2836" s="3"/>
      <c r="AH2836" s="3"/>
      <c r="AI2836" s="3"/>
      <c r="AJ2836" s="3"/>
      <c r="AK2836" s="3"/>
      <c r="AL2836" s="3"/>
      <c r="AM2836" s="3"/>
      <c r="AN2836" s="3"/>
      <c r="AO2836" s="3"/>
      <c r="AP2836" s="3"/>
      <c r="AQ2836" s="3"/>
      <c r="AR2836" s="3"/>
      <c r="AS2836" s="3"/>
      <c r="AT2836" s="3"/>
      <c r="AU2836" s="3"/>
      <c r="AV2836" s="3"/>
      <c r="AW2836" s="3"/>
      <c r="AX2836" s="3"/>
      <c r="AY2836" s="3"/>
      <c r="AZ2836" s="3"/>
      <c r="BA2836" s="3"/>
      <c r="BB2836" s="3"/>
      <c r="BC2836" s="3"/>
      <c r="BD2836" s="3"/>
      <c r="BE2836" s="3"/>
      <c r="BF2836" s="3"/>
      <c r="BG2836" s="3"/>
      <c r="BH2836" s="3"/>
      <c r="BI2836" s="3"/>
      <c r="BJ2836" s="3"/>
      <c r="BK2836" s="3"/>
      <c r="BL2836" s="3"/>
      <c r="BM2836" s="3"/>
      <c r="BN2836" s="3"/>
      <c r="BO2836" s="3"/>
      <c r="BP2836" s="3"/>
      <c r="BQ2836" s="3"/>
      <c r="BR2836" s="3"/>
      <c r="BS2836" s="3"/>
      <c r="BT2836" s="3"/>
      <c r="BU2836" s="3"/>
      <c r="BV2836" s="3"/>
      <c r="BW2836" s="3"/>
      <c r="BX2836" s="3"/>
      <c r="BY2836" s="3"/>
      <c r="BZ2836" s="3"/>
      <c r="CA2836" s="3"/>
      <c r="CB2836" s="3"/>
      <c r="CC2836" s="3"/>
      <c r="CD2836" s="3"/>
      <c r="CE2836" s="3"/>
      <c r="CF2836" s="3"/>
      <c r="CG2836" s="3"/>
      <c r="CH2836" s="3"/>
      <c r="CI2836" s="3"/>
      <c r="CJ2836" s="3"/>
      <c r="CK2836" s="3"/>
      <c r="CL2836" s="3"/>
      <c r="CM2836" s="3"/>
      <c r="CN2836" s="3"/>
      <c r="CO2836" s="3"/>
      <c r="CP2836" s="3"/>
      <c r="CQ2836" s="3"/>
      <c r="CR2836" s="3"/>
      <c r="CS2836" s="3"/>
      <c r="CT2836" s="3"/>
      <c r="CU2836" s="3"/>
      <c r="CV2836" s="3"/>
      <c r="CW2836" s="3"/>
      <c r="CX2836" s="3"/>
      <c r="CY2836" s="3"/>
      <c r="CZ2836" s="3"/>
      <c r="DA2836" s="3"/>
      <c r="DB2836" s="3"/>
      <c r="DC2836" s="3"/>
      <c r="DD2836" s="3"/>
      <c r="DE2836" s="3"/>
      <c r="DF2836" s="3"/>
      <c r="DG2836" s="3"/>
      <c r="DH2836" s="3"/>
      <c r="DI2836" s="3"/>
      <c r="DJ2836" s="3"/>
      <c r="DK2836" s="3"/>
      <c r="DL2836" s="3"/>
      <c r="DM2836" s="3"/>
    </row>
    <row r="2837" customFormat="false" ht="15" hidden="false" customHeight="false" outlineLevel="0" collapsed="false">
      <c r="B2837" s="2" t="s">
        <v>957</v>
      </c>
      <c r="D2837" s="3" t="n">
        <v>23</v>
      </c>
      <c r="E2837" s="3" t="n">
        <v>8</v>
      </c>
      <c r="F2837" s="3" t="n">
        <v>2021</v>
      </c>
      <c r="G2837" s="11" t="s">
        <v>1036</v>
      </c>
      <c r="H2837" s="2" t="s">
        <v>22</v>
      </c>
      <c r="I2837" s="2" t="s">
        <v>1053</v>
      </c>
      <c r="J2837" s="3" t="n">
        <v>2</v>
      </c>
      <c r="K2837" s="3" t="s">
        <v>22</v>
      </c>
      <c r="L2837" s="3" t="n">
        <v>0</v>
      </c>
      <c r="M2837" s="38" t="s">
        <v>1054</v>
      </c>
      <c r="N2837" s="41" t="n">
        <v>168</v>
      </c>
    </row>
    <row r="2838" customFormat="false" ht="15" hidden="false" customHeight="false" outlineLevel="0" collapsed="false">
      <c r="A2838" s="1" t="n">
        <v>9</v>
      </c>
      <c r="B2838" s="2" t="s">
        <v>1055</v>
      </c>
      <c r="D2838" s="3" t="n">
        <v>26</v>
      </c>
      <c r="E2838" s="3" t="n">
        <v>8</v>
      </c>
      <c r="F2838" s="3" t="n">
        <v>2021</v>
      </c>
      <c r="G2838" s="2" t="s">
        <v>1053</v>
      </c>
      <c r="H2838" s="2" t="s">
        <v>22</v>
      </c>
      <c r="I2838" s="11" t="s">
        <v>1036</v>
      </c>
      <c r="J2838" s="3" t="n">
        <v>0</v>
      </c>
      <c r="K2838" s="3" t="s">
        <v>22</v>
      </c>
      <c r="L2838" s="3" t="n">
        <v>2</v>
      </c>
      <c r="M2838" s="38" t="s">
        <v>1056</v>
      </c>
      <c r="N2838" s="41" t="n">
        <v>157</v>
      </c>
    </row>
    <row r="2839" customFormat="false" ht="15" hidden="false" customHeight="false" outlineLevel="0" collapsed="false">
      <c r="B2839" s="40" t="s">
        <v>1057</v>
      </c>
      <c r="G2839" s="2"/>
      <c r="H2839" s="2"/>
      <c r="I2839" s="2"/>
    </row>
    <row r="2840" customFormat="false" ht="15" hidden="false" customHeight="false" outlineLevel="0" collapsed="false">
      <c r="A2840" s="1" t="n">
        <v>11</v>
      </c>
      <c r="B2840" s="2" t="s">
        <v>118</v>
      </c>
      <c r="D2840" s="3" t="n">
        <v>23</v>
      </c>
      <c r="E2840" s="3" t="n">
        <v>8</v>
      </c>
      <c r="F2840" s="3" t="n">
        <v>2021</v>
      </c>
      <c r="G2840" s="11" t="s">
        <v>448</v>
      </c>
      <c r="H2840" s="3" t="s">
        <v>22</v>
      </c>
      <c r="I2840" s="2" t="s">
        <v>533</v>
      </c>
      <c r="K2840" s="3" t="s">
        <v>1058</v>
      </c>
      <c r="M2840" s="38"/>
    </row>
    <row r="2841" customFormat="false" ht="15" hidden="false" customHeight="false" outlineLevel="0" collapsed="false">
      <c r="B2841" s="2" t="s">
        <v>559</v>
      </c>
      <c r="D2841" s="3" t="n">
        <v>26</v>
      </c>
      <c r="E2841" s="3" t="n">
        <v>8</v>
      </c>
      <c r="F2841" s="3" t="n">
        <v>2021</v>
      </c>
      <c r="G2841" s="2" t="s">
        <v>533</v>
      </c>
      <c r="H2841" s="3" t="s">
        <v>22</v>
      </c>
      <c r="I2841" s="2" t="s">
        <v>448</v>
      </c>
      <c r="K2841" s="3" t="s">
        <v>1058</v>
      </c>
      <c r="M2841" s="38"/>
    </row>
    <row r="2842" customFormat="false" ht="15" hidden="false" customHeight="false" outlineLevel="0" collapsed="false">
      <c r="A2842" s="1" t="n">
        <v>13</v>
      </c>
      <c r="B2842" s="2" t="s">
        <v>506</v>
      </c>
      <c r="D2842" s="3" t="n">
        <v>3</v>
      </c>
      <c r="E2842" s="3" t="n">
        <v>9</v>
      </c>
      <c r="F2842" s="3" t="n">
        <v>2021</v>
      </c>
      <c r="G2842" s="11" t="s">
        <v>448</v>
      </c>
      <c r="H2842" s="3" t="s">
        <v>22</v>
      </c>
      <c r="I2842" s="2" t="s">
        <v>533</v>
      </c>
      <c r="J2842" s="3" t="n">
        <v>1</v>
      </c>
      <c r="K2842" s="3" t="s">
        <v>22</v>
      </c>
      <c r="L2842" s="3" t="n">
        <v>2</v>
      </c>
      <c r="M2842" s="38" t="s">
        <v>1059</v>
      </c>
      <c r="N2842" s="3" t="n">
        <v>70</v>
      </c>
    </row>
    <row r="2843" customFormat="false" ht="15" hidden="false" customHeight="false" outlineLevel="0" collapsed="false">
      <c r="B2843" s="2" t="s">
        <v>1037</v>
      </c>
    </row>
    <row r="2844" customFormat="false" ht="15" hidden="false" customHeight="false" outlineLevel="0" collapsed="false">
      <c r="A2844" s="1" t="n">
        <v>15</v>
      </c>
      <c r="B2844" s="2" t="s">
        <v>403</v>
      </c>
      <c r="G2844" s="11" t="s">
        <v>29</v>
      </c>
    </row>
    <row r="2845" customFormat="false" ht="15" hidden="false" customHeight="false" outlineLevel="0" collapsed="false">
      <c r="B2845" s="2" t="s">
        <v>1060</v>
      </c>
      <c r="D2845" s="3" t="n">
        <v>13</v>
      </c>
      <c r="E2845" s="3" t="n">
        <v>9</v>
      </c>
      <c r="F2845" s="3" t="n">
        <v>2021</v>
      </c>
      <c r="G2845" s="2" t="s">
        <v>64</v>
      </c>
      <c r="H2845" s="3" t="s">
        <v>22</v>
      </c>
      <c r="I2845" s="11" t="s">
        <v>266</v>
      </c>
      <c r="J2845" s="3" t="n">
        <v>1</v>
      </c>
      <c r="K2845" s="3" t="s">
        <v>22</v>
      </c>
      <c r="L2845" s="3" t="n">
        <v>2</v>
      </c>
      <c r="M2845" s="4" t="s">
        <v>1061</v>
      </c>
      <c r="N2845" s="3" t="n">
        <v>239</v>
      </c>
    </row>
    <row r="2846" customFormat="false" ht="15" hidden="false" customHeight="false" outlineLevel="0" collapsed="false">
      <c r="A2846" s="1" t="n">
        <v>17</v>
      </c>
      <c r="B2846" s="2" t="s">
        <v>364</v>
      </c>
      <c r="D2846" s="3" t="n">
        <v>16</v>
      </c>
      <c r="E2846" s="3" t="n">
        <v>9</v>
      </c>
      <c r="F2846" s="3" t="n">
        <v>2021</v>
      </c>
      <c r="G2846" s="11" t="s">
        <v>266</v>
      </c>
      <c r="H2846" s="3" t="s">
        <v>22</v>
      </c>
      <c r="I2846" s="2" t="s">
        <v>64</v>
      </c>
      <c r="J2846" s="3" t="n">
        <v>2</v>
      </c>
      <c r="K2846" s="3" t="s">
        <v>22</v>
      </c>
      <c r="L2846" s="3" t="n">
        <v>0</v>
      </c>
      <c r="M2846" s="4" t="s">
        <v>1062</v>
      </c>
      <c r="N2846" s="3" t="n">
        <v>192</v>
      </c>
    </row>
    <row r="2847" customFormat="false" ht="15" hidden="false" customHeight="false" outlineLevel="0" collapsed="false">
      <c r="B2847" s="2" t="s">
        <v>528</v>
      </c>
      <c r="G2847" s="11"/>
    </row>
    <row r="2848" customFormat="false" ht="15" hidden="false" customHeight="false" outlineLevel="0" collapsed="false">
      <c r="A2848" s="1" t="n">
        <v>19</v>
      </c>
      <c r="B2848" s="2" t="s">
        <v>423</v>
      </c>
      <c r="D2848" s="3" t="n">
        <v>14</v>
      </c>
      <c r="E2848" s="3" t="n">
        <v>9</v>
      </c>
      <c r="F2848" s="3" t="n">
        <v>2021</v>
      </c>
      <c r="G2848" s="11" t="s">
        <v>1036</v>
      </c>
      <c r="H2848" s="3" t="s">
        <v>22</v>
      </c>
      <c r="I2848" s="2" t="s">
        <v>533</v>
      </c>
      <c r="J2848" s="3" t="n">
        <v>2</v>
      </c>
      <c r="K2848" s="3" t="s">
        <v>22</v>
      </c>
      <c r="L2848" s="3" t="n">
        <v>0</v>
      </c>
      <c r="M2848" s="4" t="s">
        <v>1063</v>
      </c>
      <c r="N2848" s="3" t="n">
        <v>252</v>
      </c>
    </row>
    <row r="2849" customFormat="false" ht="15" hidden="false" customHeight="false" outlineLevel="0" collapsed="false">
      <c r="D2849" s="3" t="n">
        <v>16</v>
      </c>
      <c r="E2849" s="3" t="n">
        <v>9</v>
      </c>
      <c r="F2849" s="3" t="n">
        <v>2021</v>
      </c>
      <c r="G2849" s="2" t="s">
        <v>533</v>
      </c>
      <c r="H2849" s="3" t="s">
        <v>22</v>
      </c>
      <c r="I2849" s="11" t="s">
        <v>1036</v>
      </c>
      <c r="J2849" s="3" t="n">
        <v>0</v>
      </c>
      <c r="K2849" s="3" t="s">
        <v>22</v>
      </c>
      <c r="L2849" s="3" t="n">
        <v>2</v>
      </c>
      <c r="M2849" s="4" t="s">
        <v>751</v>
      </c>
      <c r="N2849" s="3" t="n">
        <v>87</v>
      </c>
    </row>
    <row r="2851" customFormat="false" ht="15" hidden="false" customHeight="false" outlineLevel="0" collapsed="false">
      <c r="G2851" s="11" t="s">
        <v>479</v>
      </c>
    </row>
    <row r="2852" customFormat="false" ht="15" hidden="false" customHeight="false" outlineLevel="0" collapsed="false">
      <c r="D2852" s="3" t="n">
        <v>21</v>
      </c>
      <c r="E2852" s="3" t="n">
        <v>9</v>
      </c>
      <c r="F2852" s="3" t="n">
        <v>2021</v>
      </c>
      <c r="G2852" s="11" t="s">
        <v>64</v>
      </c>
      <c r="H2852" s="3" t="s">
        <v>22</v>
      </c>
      <c r="I2852" s="2" t="s">
        <v>533</v>
      </c>
      <c r="J2852" s="3" t="n">
        <v>2</v>
      </c>
      <c r="K2852" s="3" t="s">
        <v>22</v>
      </c>
      <c r="L2852" s="3" t="n">
        <v>0</v>
      </c>
      <c r="M2852" s="4" t="s">
        <v>1064</v>
      </c>
      <c r="N2852" s="3" t="n">
        <v>169</v>
      </c>
    </row>
    <row r="2853" customFormat="false" ht="15" hidden="false" customHeight="false" outlineLevel="0" collapsed="false">
      <c r="G2853" s="2"/>
      <c r="I2853" s="2"/>
    </row>
    <row r="2854" customFormat="false" ht="15" hidden="false" customHeight="false" outlineLevel="0" collapsed="false">
      <c r="G2854" s="11" t="s">
        <v>221</v>
      </c>
    </row>
    <row r="2855" customFormat="false" ht="15" hidden="false" customHeight="false" outlineLevel="0" collapsed="false">
      <c r="D2855" s="3" t="n">
        <v>22</v>
      </c>
      <c r="E2855" s="3" t="n">
        <v>9</v>
      </c>
      <c r="F2855" s="3" t="n">
        <v>2021</v>
      </c>
      <c r="G2855" s="2" t="s">
        <v>1036</v>
      </c>
      <c r="H2855" s="3" t="s">
        <v>22</v>
      </c>
      <c r="I2855" s="11" t="s">
        <v>266</v>
      </c>
      <c r="J2855" s="3" t="n">
        <v>1</v>
      </c>
      <c r="K2855" s="3" t="s">
        <v>22</v>
      </c>
      <c r="L2855" s="3" t="n">
        <v>2</v>
      </c>
      <c r="M2855" s="4" t="s">
        <v>1065</v>
      </c>
      <c r="N2855" s="3" t="n">
        <v>402</v>
      </c>
    </row>
    <row r="2856" customFormat="false" ht="15" hidden="false" customHeight="false" outlineLevel="0" collapsed="false">
      <c r="D2856" s="3" t="n">
        <v>25</v>
      </c>
      <c r="E2856" s="3" t="n">
        <v>9</v>
      </c>
      <c r="F2856" s="3" t="n">
        <v>2021</v>
      </c>
      <c r="G2856" s="2" t="s">
        <v>266</v>
      </c>
      <c r="H2856" s="2" t="s">
        <v>22</v>
      </c>
      <c r="I2856" s="11" t="s">
        <v>1036</v>
      </c>
      <c r="J2856" s="3" t="n">
        <v>1</v>
      </c>
      <c r="K2856" s="3" t="s">
        <v>22</v>
      </c>
      <c r="L2856" s="3" t="n">
        <v>2</v>
      </c>
      <c r="M2856" s="4" t="s">
        <v>1066</v>
      </c>
      <c r="N2856" s="3" t="n">
        <v>229</v>
      </c>
    </row>
    <row r="2857" customFormat="false" ht="15" hidden="false" customHeight="false" outlineLevel="0" collapsed="false">
      <c r="D2857" s="3" t="n">
        <v>26</v>
      </c>
      <c r="E2857" s="3" t="n">
        <v>9</v>
      </c>
      <c r="F2857" s="3" t="n">
        <v>2021</v>
      </c>
      <c r="G2857" s="2" t="s">
        <v>1036</v>
      </c>
      <c r="H2857" s="2" t="s">
        <v>22</v>
      </c>
      <c r="I2857" s="11" t="s">
        <v>266</v>
      </c>
      <c r="J2857" s="3" t="n">
        <v>0</v>
      </c>
      <c r="K2857" s="3" t="s">
        <v>22</v>
      </c>
      <c r="L2857" s="3" t="n">
        <v>1</v>
      </c>
      <c r="M2857" s="4" t="s">
        <v>1067</v>
      </c>
      <c r="N2857" s="3" t="n">
        <v>540</v>
      </c>
    </row>
    <row r="2860" customFormat="false" ht="15" hidden="false" customHeight="false" outlineLevel="0" collapsed="false">
      <c r="A2860" s="13"/>
      <c r="B2860" s="14" t="s">
        <v>1068</v>
      </c>
      <c r="C2860" s="15"/>
      <c r="D2860" s="15"/>
      <c r="E2860" s="15"/>
      <c r="F2860" s="15"/>
      <c r="G2860" s="14" t="s">
        <v>1069</v>
      </c>
      <c r="H2860" s="25"/>
      <c r="I2860" s="25"/>
      <c r="J2860" s="15"/>
      <c r="K2860" s="15"/>
      <c r="L2860" s="15"/>
      <c r="M2860" s="17"/>
      <c r="N2860" s="15"/>
      <c r="O2860" s="17"/>
    </row>
    <row r="2861" customFormat="false" ht="15" hidden="false" customHeight="false" outlineLevel="0" collapsed="false">
      <c r="A2861" s="1" t="n">
        <v>1</v>
      </c>
      <c r="B2861" s="2" t="s">
        <v>266</v>
      </c>
      <c r="G2861" s="11" t="s">
        <v>55</v>
      </c>
      <c r="H2861" s="2"/>
      <c r="I2861" s="2"/>
    </row>
    <row r="2862" customFormat="false" ht="15" hidden="false" customHeight="false" outlineLevel="0" collapsed="false">
      <c r="A2862" s="1" t="n">
        <v>2</v>
      </c>
      <c r="B2862" s="2" t="s">
        <v>64</v>
      </c>
      <c r="D2862" s="3" t="n">
        <v>18</v>
      </c>
      <c r="E2862" s="3" t="n">
        <v>8</v>
      </c>
      <c r="F2862" s="3" t="n">
        <v>2022</v>
      </c>
      <c r="G2862" s="11" t="s">
        <v>266</v>
      </c>
      <c r="H2862" s="2" t="s">
        <v>22</v>
      </c>
      <c r="I2862" s="2" t="s">
        <v>118</v>
      </c>
      <c r="J2862" s="3" t="n">
        <v>2</v>
      </c>
      <c r="K2862" s="3" t="s">
        <v>22</v>
      </c>
      <c r="L2862" s="3" t="n">
        <v>0</v>
      </c>
      <c r="M2862" s="38" t="s">
        <v>1070</v>
      </c>
      <c r="N2862" s="3" t="n">
        <v>157</v>
      </c>
    </row>
    <row r="2863" customFormat="false" ht="15" hidden="false" customHeight="false" outlineLevel="0" collapsed="false">
      <c r="A2863" s="1" t="n">
        <v>3</v>
      </c>
      <c r="B2863" s="2" t="s">
        <v>1036</v>
      </c>
      <c r="D2863" s="3" t="n">
        <v>25</v>
      </c>
      <c r="E2863" s="3" t="n">
        <v>8</v>
      </c>
      <c r="F2863" s="3" t="n">
        <v>2022</v>
      </c>
      <c r="G2863" s="2" t="s">
        <v>118</v>
      </c>
      <c r="H2863" s="3" t="s">
        <v>22</v>
      </c>
      <c r="I2863" s="11" t="s">
        <v>266</v>
      </c>
      <c r="J2863" s="3" t="n">
        <v>0</v>
      </c>
      <c r="K2863" s="3" t="s">
        <v>22</v>
      </c>
      <c r="L2863" s="3" t="n">
        <v>2</v>
      </c>
      <c r="M2863" s="38" t="s">
        <v>1071</v>
      </c>
      <c r="N2863" s="3" t="n">
        <v>187</v>
      </c>
    </row>
    <row r="2864" customFormat="false" ht="15" hidden="false" customHeight="false" outlineLevel="0" collapsed="false">
      <c r="A2864" s="1" t="n">
        <v>4</v>
      </c>
      <c r="B2864" s="2" t="s">
        <v>448</v>
      </c>
      <c r="G2864" s="2"/>
      <c r="H2864" s="2"/>
      <c r="I2864" s="2"/>
    </row>
    <row r="2865" customFormat="false" ht="15" hidden="false" customHeight="false" outlineLevel="0" collapsed="false">
      <c r="A2865" s="1" t="n">
        <v>5</v>
      </c>
      <c r="B2865" s="2" t="s">
        <v>173</v>
      </c>
      <c r="D2865" s="3" t="n">
        <v>22</v>
      </c>
      <c r="E2865" s="3" t="n">
        <v>8</v>
      </c>
      <c r="F2865" s="3" t="n">
        <v>2022</v>
      </c>
      <c r="G2865" s="11" t="s">
        <v>64</v>
      </c>
      <c r="H2865" s="2" t="s">
        <v>22</v>
      </c>
      <c r="I2865" s="2" t="s">
        <v>173</v>
      </c>
      <c r="J2865" s="3" t="n">
        <v>2</v>
      </c>
      <c r="K2865" s="3" t="s">
        <v>22</v>
      </c>
      <c r="L2865" s="3" t="n">
        <v>0</v>
      </c>
      <c r="M2865" s="38" t="s">
        <v>1072</v>
      </c>
      <c r="N2865" s="3" t="n">
        <v>173</v>
      </c>
    </row>
    <row r="2866" customFormat="false" ht="15" hidden="false" customHeight="false" outlineLevel="0" collapsed="false">
      <c r="B2866" s="2" t="s">
        <v>957</v>
      </c>
      <c r="D2866" s="3" t="n">
        <v>26</v>
      </c>
      <c r="E2866" s="3" t="n">
        <v>8</v>
      </c>
      <c r="F2866" s="3" t="n">
        <v>2022</v>
      </c>
      <c r="G2866" s="2" t="s">
        <v>173</v>
      </c>
      <c r="H2866" s="2" t="s">
        <v>22</v>
      </c>
      <c r="I2866" s="11" t="s">
        <v>64</v>
      </c>
      <c r="J2866" s="3" t="n">
        <v>0</v>
      </c>
      <c r="K2866" s="3" t="s">
        <v>22</v>
      </c>
      <c r="L2866" s="3" t="n">
        <v>2</v>
      </c>
      <c r="M2866" s="38" t="s">
        <v>1073</v>
      </c>
      <c r="N2866" s="3" t="n">
        <v>150</v>
      </c>
    </row>
    <row r="2867" customFormat="false" ht="15" hidden="false" customHeight="false" outlineLevel="0" collapsed="false">
      <c r="B2867" s="2" t="s">
        <v>118</v>
      </c>
      <c r="G2867" s="2"/>
      <c r="H2867" s="2"/>
      <c r="I2867" s="2"/>
    </row>
    <row r="2868" customFormat="false" ht="15" hidden="false" customHeight="false" outlineLevel="0" collapsed="false">
      <c r="B2868" s="2" t="s">
        <v>1037</v>
      </c>
      <c r="D2868" s="3" t="n">
        <v>18</v>
      </c>
      <c r="E2868" s="3" t="n">
        <v>8</v>
      </c>
      <c r="F2868" s="3" t="n">
        <v>2022</v>
      </c>
      <c r="G2868" s="11" t="s">
        <v>1036</v>
      </c>
      <c r="H2868" s="2" t="s">
        <v>22</v>
      </c>
      <c r="I2868" s="2" t="s">
        <v>1037</v>
      </c>
      <c r="J2868" s="3" t="n">
        <v>2</v>
      </c>
      <c r="K2868" s="3" t="s">
        <v>22</v>
      </c>
      <c r="L2868" s="3" t="n">
        <v>0</v>
      </c>
      <c r="M2868" s="38" t="s">
        <v>733</v>
      </c>
      <c r="N2868" s="3" t="n">
        <v>175</v>
      </c>
    </row>
    <row r="2869" customFormat="false" ht="15" hidden="false" customHeight="false" outlineLevel="0" collapsed="false">
      <c r="A2869" s="1" t="n">
        <v>9</v>
      </c>
      <c r="B2869" s="2" t="s">
        <v>533</v>
      </c>
      <c r="D2869" s="3" t="n">
        <v>22</v>
      </c>
      <c r="E2869" s="3" t="n">
        <v>8</v>
      </c>
      <c r="F2869" s="3" t="n">
        <v>2022</v>
      </c>
      <c r="G2869" s="11" t="s">
        <v>1037</v>
      </c>
      <c r="H2869" s="2" t="s">
        <v>22</v>
      </c>
      <c r="I2869" s="2" t="s">
        <v>1036</v>
      </c>
      <c r="J2869" s="3" t="n">
        <v>2</v>
      </c>
      <c r="K2869" s="3" t="s">
        <v>22</v>
      </c>
      <c r="L2869" s="3" t="n">
        <v>1</v>
      </c>
      <c r="M2869" s="38" t="s">
        <v>1074</v>
      </c>
      <c r="N2869" s="3" t="n">
        <v>212</v>
      </c>
    </row>
    <row r="2870" customFormat="false" ht="15" hidden="false" customHeight="false" outlineLevel="0" collapsed="false">
      <c r="B2870" s="40" t="s">
        <v>1042</v>
      </c>
      <c r="D2870" s="3" t="n">
        <v>26</v>
      </c>
      <c r="E2870" s="3" t="n">
        <v>8</v>
      </c>
      <c r="F2870" s="3" t="n">
        <v>2022</v>
      </c>
      <c r="G2870" s="11" t="s">
        <v>1036</v>
      </c>
      <c r="H2870" s="2" t="s">
        <v>22</v>
      </c>
      <c r="I2870" s="2" t="s">
        <v>1037</v>
      </c>
      <c r="J2870" s="3" t="n">
        <v>2</v>
      </c>
      <c r="K2870" s="3" t="s">
        <v>22</v>
      </c>
      <c r="L2870" s="3" t="n">
        <v>0</v>
      </c>
      <c r="M2870" s="38" t="s">
        <v>1075</v>
      </c>
      <c r="N2870" s="3" t="n">
        <v>186</v>
      </c>
    </row>
    <row r="2871" customFormat="false" ht="15" hidden="false" customHeight="false" outlineLevel="0" collapsed="false">
      <c r="B2871" s="2" t="s">
        <v>364</v>
      </c>
      <c r="G2871" s="2"/>
      <c r="H2871" s="2"/>
      <c r="I2871" s="2"/>
    </row>
    <row r="2872" customFormat="false" ht="15" hidden="false" customHeight="false" outlineLevel="0" collapsed="false">
      <c r="B2872" s="2" t="s">
        <v>1076</v>
      </c>
      <c r="D2872" s="3" t="n">
        <v>22</v>
      </c>
      <c r="E2872" s="3" t="n">
        <v>8</v>
      </c>
      <c r="F2872" s="3" t="n">
        <v>2022</v>
      </c>
      <c r="G2872" s="11" t="s">
        <v>448</v>
      </c>
      <c r="H2872" s="3" t="s">
        <v>22</v>
      </c>
      <c r="I2872" s="2" t="s">
        <v>957</v>
      </c>
      <c r="J2872" s="3" t="n">
        <v>2</v>
      </c>
      <c r="K2872" s="3" t="s">
        <v>22</v>
      </c>
      <c r="L2872" s="3" t="n">
        <v>0</v>
      </c>
      <c r="M2872" s="38" t="s">
        <v>1077</v>
      </c>
      <c r="N2872" s="3" t="n">
        <v>121</v>
      </c>
    </row>
    <row r="2873" customFormat="false" ht="15" hidden="false" customHeight="false" outlineLevel="0" collapsed="false">
      <c r="A2873" s="1" t="n">
        <v>13</v>
      </c>
      <c r="B2873" s="2" t="s">
        <v>1055</v>
      </c>
      <c r="D2873" s="3" t="n">
        <v>25</v>
      </c>
      <c r="E2873" s="3" t="n">
        <v>8</v>
      </c>
      <c r="F2873" s="3" t="n">
        <v>2022</v>
      </c>
      <c r="G2873" s="11" t="s">
        <v>957</v>
      </c>
      <c r="H2873" s="3" t="s">
        <v>22</v>
      </c>
      <c r="I2873" s="2" t="s">
        <v>448</v>
      </c>
      <c r="J2873" s="3" t="n">
        <v>2</v>
      </c>
      <c r="K2873" s="3" t="s">
        <v>22</v>
      </c>
      <c r="L2873" s="3" t="n">
        <v>1</v>
      </c>
      <c r="M2873" s="38" t="s">
        <v>1078</v>
      </c>
      <c r="N2873" s="3" t="n">
        <v>196</v>
      </c>
    </row>
    <row r="2874" customFormat="false" ht="15" hidden="false" customHeight="false" outlineLevel="0" collapsed="false">
      <c r="B2874" s="2" t="s">
        <v>559</v>
      </c>
      <c r="D2874" s="3" t="n">
        <v>29</v>
      </c>
      <c r="E2874" s="3" t="n">
        <v>8</v>
      </c>
      <c r="F2874" s="3" t="n">
        <v>2022</v>
      </c>
      <c r="G2874" s="11" t="s">
        <v>448</v>
      </c>
      <c r="H2874" s="3" t="s">
        <v>22</v>
      </c>
      <c r="I2874" s="2" t="s">
        <v>957</v>
      </c>
      <c r="J2874" s="3" t="n">
        <v>2</v>
      </c>
      <c r="K2874" s="3" t="s">
        <v>22</v>
      </c>
      <c r="L2874" s="3" t="n">
        <v>0</v>
      </c>
      <c r="M2874" s="2" t="s">
        <v>1079</v>
      </c>
      <c r="N2874" s="3" t="n">
        <v>126</v>
      </c>
    </row>
    <row r="2875" customFormat="false" ht="15" hidden="false" customHeight="false" outlineLevel="0" collapsed="false">
      <c r="B2875" s="2" t="s">
        <v>403</v>
      </c>
      <c r="G2875" s="2"/>
      <c r="H2875" s="2"/>
      <c r="I2875" s="2"/>
    </row>
    <row r="2876" customFormat="false" ht="15" hidden="false" customHeight="false" outlineLevel="0" collapsed="false">
      <c r="B2876" s="2" t="s">
        <v>423</v>
      </c>
      <c r="G2876" s="11" t="s">
        <v>29</v>
      </c>
    </row>
    <row r="2877" customFormat="false" ht="15" hidden="false" customHeight="false" outlineLevel="0" collapsed="false">
      <c r="A2877" s="1" t="n">
        <v>17</v>
      </c>
      <c r="B2877" s="2" t="s">
        <v>1053</v>
      </c>
      <c r="D2877" s="3" t="n">
        <v>5</v>
      </c>
      <c r="E2877" s="3" t="n">
        <v>9</v>
      </c>
      <c r="F2877" s="3" t="n">
        <v>2022</v>
      </c>
      <c r="G2877" s="11" t="s">
        <v>266</v>
      </c>
      <c r="H2877" s="3" t="s">
        <v>22</v>
      </c>
      <c r="I2877" s="2" t="s">
        <v>448</v>
      </c>
      <c r="J2877" s="3" t="n">
        <v>2</v>
      </c>
      <c r="K2877" s="3" t="s">
        <v>22</v>
      </c>
      <c r="L2877" s="3" t="n">
        <v>1</v>
      </c>
      <c r="M2877" s="4" t="s">
        <v>873</v>
      </c>
      <c r="N2877" s="3" t="n">
        <v>178</v>
      </c>
    </row>
    <row r="2878" customFormat="false" ht="15" hidden="false" customHeight="false" outlineLevel="0" collapsed="false">
      <c r="B2878" s="2" t="s">
        <v>1060</v>
      </c>
      <c r="D2878" s="3" t="n">
        <v>9</v>
      </c>
      <c r="E2878" s="3" t="n">
        <v>9</v>
      </c>
      <c r="F2878" s="3" t="n">
        <v>2022</v>
      </c>
      <c r="G2878" s="11" t="s">
        <v>448</v>
      </c>
      <c r="H2878" s="3" t="s">
        <v>22</v>
      </c>
      <c r="I2878" s="2" t="s">
        <v>266</v>
      </c>
      <c r="J2878" s="3" t="n">
        <v>2</v>
      </c>
      <c r="K2878" s="3" t="s">
        <v>22</v>
      </c>
      <c r="L2878" s="3" t="n">
        <v>0</v>
      </c>
      <c r="M2878" s="4" t="s">
        <v>1080</v>
      </c>
      <c r="N2878" s="3" t="n">
        <v>234</v>
      </c>
    </row>
    <row r="2879" customFormat="false" ht="15" hidden="false" customHeight="false" outlineLevel="0" collapsed="false">
      <c r="B2879" s="2" t="s">
        <v>396</v>
      </c>
      <c r="D2879" s="3" t="n">
        <v>17</v>
      </c>
      <c r="E2879" s="3" t="n">
        <v>9</v>
      </c>
      <c r="F2879" s="3" t="n">
        <v>2022</v>
      </c>
      <c r="G2879" s="11" t="s">
        <v>266</v>
      </c>
      <c r="H2879" s="3" t="s">
        <v>22</v>
      </c>
      <c r="I2879" s="2" t="s">
        <v>448</v>
      </c>
      <c r="J2879" s="3" t="n">
        <v>2</v>
      </c>
      <c r="K2879" s="3" t="s">
        <v>22</v>
      </c>
      <c r="L2879" s="3" t="n">
        <v>0</v>
      </c>
      <c r="M2879" s="2" t="s">
        <v>1081</v>
      </c>
      <c r="N2879" s="3" t="n">
        <v>215</v>
      </c>
    </row>
    <row r="2880" customFormat="false" ht="15" hidden="false" customHeight="false" outlineLevel="0" collapsed="false">
      <c r="B2880" s="2" t="s">
        <v>1082</v>
      </c>
      <c r="G2880" s="11"/>
    </row>
    <row r="2881" customFormat="false" ht="15" hidden="false" customHeight="false" outlineLevel="0" collapsed="false">
      <c r="A2881" s="1" t="n">
        <v>21</v>
      </c>
      <c r="B2881" s="2" t="s">
        <v>540</v>
      </c>
      <c r="D2881" s="3" t="n">
        <v>8</v>
      </c>
      <c r="E2881" s="3" t="n">
        <v>9</v>
      </c>
      <c r="F2881" s="3" t="n">
        <v>2022</v>
      </c>
      <c r="G2881" s="11" t="s">
        <v>64</v>
      </c>
      <c r="H2881" s="3" t="s">
        <v>22</v>
      </c>
      <c r="I2881" s="2" t="s">
        <v>1036</v>
      </c>
      <c r="J2881" s="3" t="n">
        <v>2</v>
      </c>
      <c r="K2881" s="3" t="s">
        <v>22</v>
      </c>
      <c r="L2881" s="3" t="n">
        <v>1</v>
      </c>
      <c r="M2881" s="4" t="s">
        <v>1083</v>
      </c>
      <c r="N2881" s="3" t="n">
        <v>191</v>
      </c>
    </row>
    <row r="2882" customFormat="false" ht="15" hidden="false" customHeight="false" outlineLevel="0" collapsed="false">
      <c r="D2882" s="3" t="n">
        <v>13</v>
      </c>
      <c r="E2882" s="3" t="n">
        <v>9</v>
      </c>
      <c r="F2882" s="3" t="n">
        <v>2022</v>
      </c>
      <c r="G2882" s="2" t="s">
        <v>1036</v>
      </c>
      <c r="H2882" s="3" t="s">
        <v>22</v>
      </c>
      <c r="I2882" s="11" t="s">
        <v>64</v>
      </c>
      <c r="J2882" s="3" t="n">
        <v>1</v>
      </c>
      <c r="K2882" s="3" t="s">
        <v>22</v>
      </c>
      <c r="L2882" s="3" t="n">
        <v>2</v>
      </c>
      <c r="M2882" s="4" t="s">
        <v>1084</v>
      </c>
      <c r="N2882" s="3" t="n">
        <v>207</v>
      </c>
    </row>
    <row r="2883" customFormat="false" ht="15" hidden="false" customHeight="false" outlineLevel="0" collapsed="false">
      <c r="G2883" s="2"/>
    </row>
    <row r="2884" customFormat="false" ht="15" hidden="false" customHeight="false" outlineLevel="0" collapsed="false">
      <c r="G2884" s="11" t="s">
        <v>479</v>
      </c>
    </row>
    <row r="2885" customFormat="false" ht="15" hidden="false" customHeight="false" outlineLevel="0" collapsed="false">
      <c r="D2885" s="3" t="n">
        <v>24</v>
      </c>
      <c r="E2885" s="3" t="n">
        <v>9</v>
      </c>
      <c r="F2885" s="3" t="n">
        <v>2022</v>
      </c>
      <c r="G2885" s="11" t="s">
        <v>1036</v>
      </c>
      <c r="H2885" s="3" t="s">
        <v>22</v>
      </c>
      <c r="I2885" s="2" t="s">
        <v>448</v>
      </c>
      <c r="J2885" s="3" t="n">
        <v>2</v>
      </c>
      <c r="K2885" s="3" t="s">
        <v>22</v>
      </c>
      <c r="L2885" s="3" t="n">
        <v>0</v>
      </c>
      <c r="M2885" s="4" t="s">
        <v>792</v>
      </c>
      <c r="N2885" s="3" t="n">
        <v>199</v>
      </c>
    </row>
    <row r="2886" customFormat="false" ht="15" hidden="false" customHeight="false" outlineLevel="0" collapsed="false">
      <c r="G2886" s="2"/>
      <c r="I2886" s="2"/>
    </row>
    <row r="2887" customFormat="false" ht="15" hidden="false" customHeight="false" outlineLevel="0" collapsed="false">
      <c r="G2887" s="11" t="s">
        <v>221</v>
      </c>
    </row>
    <row r="2888" customFormat="false" ht="15" hidden="false" customHeight="false" outlineLevel="0" collapsed="false">
      <c r="D2888" s="3" t="n">
        <v>19</v>
      </c>
      <c r="E2888" s="3" t="n">
        <v>9</v>
      </c>
      <c r="F2888" s="3" t="n">
        <v>2022</v>
      </c>
      <c r="G2888" s="2" t="s">
        <v>64</v>
      </c>
      <c r="H2888" s="3" t="s">
        <v>22</v>
      </c>
      <c r="I2888" s="11" t="s">
        <v>266</v>
      </c>
      <c r="J2888" s="3" t="n">
        <v>1</v>
      </c>
      <c r="K2888" s="3" t="s">
        <v>22</v>
      </c>
      <c r="L2888" s="3" t="n">
        <v>2</v>
      </c>
      <c r="M2888" s="4" t="s">
        <v>1085</v>
      </c>
      <c r="N2888" s="3" t="n">
        <v>465</v>
      </c>
    </row>
    <row r="2889" customFormat="false" ht="15" hidden="false" customHeight="false" outlineLevel="0" collapsed="false">
      <c r="D2889" s="3" t="n">
        <v>24</v>
      </c>
      <c r="E2889" s="3" t="n">
        <v>9</v>
      </c>
      <c r="F2889" s="3" t="n">
        <v>2022</v>
      </c>
      <c r="G2889" s="11" t="s">
        <v>266</v>
      </c>
      <c r="H2889" s="2" t="s">
        <v>22</v>
      </c>
      <c r="I2889" s="2" t="s">
        <v>64</v>
      </c>
      <c r="J2889" s="3" t="n">
        <v>2</v>
      </c>
      <c r="K2889" s="3" t="s">
        <v>22</v>
      </c>
      <c r="L2889" s="3" t="n">
        <v>0</v>
      </c>
      <c r="M2889" s="4" t="s">
        <v>1086</v>
      </c>
      <c r="N2889" s="3" t="n">
        <v>418</v>
      </c>
    </row>
    <row r="2892" customFormat="false" ht="15" hidden="false" customHeight="false" outlineLevel="0" collapsed="false">
      <c r="A2892" s="13"/>
      <c r="B2892" s="14" t="s">
        <v>1087</v>
      </c>
      <c r="C2892" s="15"/>
      <c r="D2892" s="15"/>
      <c r="E2892" s="15"/>
      <c r="F2892" s="15"/>
      <c r="G2892" s="14" t="s">
        <v>1088</v>
      </c>
      <c r="H2892" s="25"/>
      <c r="I2892" s="25"/>
      <c r="J2892" s="15"/>
      <c r="K2892" s="15"/>
      <c r="L2892" s="15"/>
      <c r="M2892" s="17"/>
      <c r="N2892" s="15"/>
      <c r="O2892" s="17"/>
    </row>
    <row r="2893" customFormat="false" ht="15" hidden="false" customHeight="false" outlineLevel="0" collapsed="false">
      <c r="A2893" s="1" t="n">
        <v>1</v>
      </c>
      <c r="B2893" s="2" t="s">
        <v>266</v>
      </c>
      <c r="G2893" s="11" t="s">
        <v>55</v>
      </c>
      <c r="H2893" s="2"/>
      <c r="I2893" s="2"/>
    </row>
    <row r="2894" customFormat="false" ht="15" hidden="false" customHeight="false" outlineLevel="0" collapsed="false">
      <c r="A2894" s="1" t="n">
        <v>2</v>
      </c>
      <c r="B2894" s="2" t="s">
        <v>1037</v>
      </c>
      <c r="D2894" s="3" t="n">
        <v>17</v>
      </c>
      <c r="E2894" s="3" t="n">
        <v>8</v>
      </c>
      <c r="F2894" s="3" t="n">
        <v>2023</v>
      </c>
      <c r="G2894" s="11" t="s">
        <v>1053</v>
      </c>
      <c r="H2894" s="2" t="s">
        <v>22</v>
      </c>
      <c r="I2894" s="2" t="s">
        <v>118</v>
      </c>
      <c r="J2894" s="3" t="n">
        <v>2</v>
      </c>
      <c r="K2894" s="3" t="s">
        <v>22</v>
      </c>
      <c r="L2894" s="3" t="n">
        <v>0</v>
      </c>
      <c r="M2894" s="38" t="s">
        <v>1089</v>
      </c>
      <c r="N2894" s="3" t="n">
        <v>261</v>
      </c>
    </row>
    <row r="2895" customFormat="false" ht="15" hidden="false" customHeight="false" outlineLevel="0" collapsed="false">
      <c r="A2895" s="1" t="n">
        <v>3</v>
      </c>
      <c r="B2895" s="2" t="s">
        <v>64</v>
      </c>
      <c r="D2895" s="3" t="n">
        <v>22</v>
      </c>
      <c r="E2895" s="3" t="n">
        <v>8</v>
      </c>
      <c r="F2895" s="3" t="n">
        <v>2023</v>
      </c>
      <c r="G2895" s="11" t="s">
        <v>118</v>
      </c>
      <c r="H2895" s="3" t="s">
        <v>22</v>
      </c>
      <c r="I2895" s="2" t="s">
        <v>1053</v>
      </c>
      <c r="J2895" s="3" t="n">
        <v>1</v>
      </c>
      <c r="K2895" s="3" t="s">
        <v>22</v>
      </c>
      <c r="L2895" s="3" t="n">
        <v>0</v>
      </c>
      <c r="M2895" s="38" t="s">
        <v>1090</v>
      </c>
      <c r="N2895" s="3" t="n">
        <v>128</v>
      </c>
    </row>
    <row r="2896" customFormat="false" ht="15" hidden="false" customHeight="false" outlineLevel="0" collapsed="false">
      <c r="A2896" s="1" t="n">
        <v>4</v>
      </c>
      <c r="B2896" s="2" t="s">
        <v>1053</v>
      </c>
      <c r="D2896" s="3" t="n">
        <v>28</v>
      </c>
      <c r="E2896" s="3" t="n">
        <v>8</v>
      </c>
      <c r="F2896" s="3" t="n">
        <v>2023</v>
      </c>
      <c r="G2896" s="11" t="s">
        <v>1053</v>
      </c>
      <c r="H2896" s="2" t="s">
        <v>22</v>
      </c>
      <c r="I2896" s="2" t="s">
        <v>118</v>
      </c>
      <c r="J2896" s="3" t="n">
        <v>2</v>
      </c>
      <c r="K2896" s="3" t="s">
        <v>22</v>
      </c>
      <c r="L2896" s="3" t="n">
        <v>0</v>
      </c>
      <c r="M2896" s="38" t="s">
        <v>959</v>
      </c>
      <c r="N2896" s="3" t="n">
        <v>198</v>
      </c>
    </row>
    <row r="2897" customFormat="false" ht="15" hidden="false" customHeight="false" outlineLevel="0" collapsed="false">
      <c r="A2897" s="1" t="n">
        <v>5</v>
      </c>
      <c r="B2897" s="2" t="s">
        <v>118</v>
      </c>
      <c r="G2897" s="2"/>
      <c r="H2897" s="2"/>
      <c r="I2897" s="2"/>
    </row>
    <row r="2898" customFormat="false" ht="15" hidden="false" customHeight="false" outlineLevel="0" collapsed="false">
      <c r="B2898" s="2" t="s">
        <v>1055</v>
      </c>
      <c r="D2898" s="3" t="n">
        <v>17</v>
      </c>
      <c r="E2898" s="3" t="n">
        <v>8</v>
      </c>
      <c r="F2898" s="3" t="n">
        <v>2023</v>
      </c>
      <c r="G2898" s="11" t="s">
        <v>64</v>
      </c>
      <c r="H2898" s="2" t="s">
        <v>22</v>
      </c>
      <c r="I2898" s="2" t="s">
        <v>1055</v>
      </c>
      <c r="J2898" s="3" t="n">
        <v>2</v>
      </c>
      <c r="K2898" s="3" t="s">
        <v>22</v>
      </c>
      <c r="L2898" s="3" t="n">
        <v>0</v>
      </c>
      <c r="M2898" s="38" t="s">
        <v>1091</v>
      </c>
      <c r="N2898" s="3" t="n">
        <v>234</v>
      </c>
    </row>
    <row r="2899" customFormat="false" ht="15" hidden="false" customHeight="false" outlineLevel="0" collapsed="false">
      <c r="A2899" s="1" t="n">
        <v>7</v>
      </c>
      <c r="B2899" s="2" t="s">
        <v>540</v>
      </c>
      <c r="D2899" s="3" t="n">
        <v>29</v>
      </c>
      <c r="E2899" s="3" t="n">
        <v>8</v>
      </c>
      <c r="F2899" s="3" t="n">
        <v>2023</v>
      </c>
      <c r="G2899" s="2" t="s">
        <v>1055</v>
      </c>
      <c r="H2899" s="2" t="s">
        <v>22</v>
      </c>
      <c r="I2899" s="11" t="s">
        <v>64</v>
      </c>
      <c r="J2899" s="3" t="n">
        <v>0</v>
      </c>
      <c r="K2899" s="3" t="s">
        <v>22</v>
      </c>
      <c r="L2899" s="3" t="n">
        <v>1</v>
      </c>
      <c r="M2899" s="38" t="s">
        <v>807</v>
      </c>
      <c r="N2899" s="3" t="n">
        <v>168</v>
      </c>
    </row>
    <row r="2900" customFormat="false" ht="15" hidden="false" customHeight="false" outlineLevel="0" collapsed="false">
      <c r="B2900" s="2" t="s">
        <v>1042</v>
      </c>
      <c r="G2900" s="2"/>
      <c r="H2900" s="2"/>
      <c r="I2900" s="2"/>
    </row>
    <row r="2901" customFormat="false" ht="15" hidden="false" customHeight="false" outlineLevel="0" collapsed="false">
      <c r="A2901" s="1" t="n">
        <v>9</v>
      </c>
      <c r="B2901" s="2" t="s">
        <v>173</v>
      </c>
      <c r="D2901" s="3" t="n">
        <v>17</v>
      </c>
      <c r="E2901" s="3" t="n">
        <v>8</v>
      </c>
      <c r="F2901" s="3" t="n">
        <v>2023</v>
      </c>
      <c r="G2901" s="11" t="s">
        <v>1037</v>
      </c>
      <c r="H2901" s="2" t="s">
        <v>22</v>
      </c>
      <c r="I2901" s="2" t="s">
        <v>540</v>
      </c>
      <c r="J2901" s="3" t="n">
        <v>2</v>
      </c>
      <c r="K2901" s="3" t="s">
        <v>22</v>
      </c>
      <c r="L2901" s="3" t="n">
        <v>0</v>
      </c>
      <c r="M2901" s="38" t="s">
        <v>835</v>
      </c>
      <c r="N2901" s="3" t="n">
        <v>200</v>
      </c>
    </row>
    <row r="2902" customFormat="false" ht="15" hidden="false" customHeight="false" outlineLevel="0" collapsed="false">
      <c r="B2902" s="40" t="s">
        <v>364</v>
      </c>
      <c r="D2902" s="3" t="n">
        <v>21</v>
      </c>
      <c r="E2902" s="3" t="n">
        <v>8</v>
      </c>
      <c r="F2902" s="3" t="n">
        <v>2023</v>
      </c>
      <c r="G2902" s="2" t="s">
        <v>540</v>
      </c>
      <c r="H2902" s="2" t="s">
        <v>22</v>
      </c>
      <c r="I2902" s="11" t="s">
        <v>1037</v>
      </c>
      <c r="J2902" s="3" t="n">
        <v>2</v>
      </c>
      <c r="K2902" s="3" t="s">
        <v>22</v>
      </c>
      <c r="L2902" s="3" t="n">
        <v>1</v>
      </c>
      <c r="M2902" s="38" t="s">
        <v>1092</v>
      </c>
      <c r="N2902" s="3" t="n">
        <v>93</v>
      </c>
    </row>
    <row r="2903" customFormat="false" ht="15" hidden="false" customHeight="false" outlineLevel="0" collapsed="false">
      <c r="A2903" s="1" t="n">
        <v>11</v>
      </c>
      <c r="B2903" s="2" t="s">
        <v>403</v>
      </c>
      <c r="G2903" s="2"/>
      <c r="H2903" s="2"/>
      <c r="I2903" s="2"/>
    </row>
    <row r="2904" customFormat="false" ht="15" hidden="false" customHeight="false" outlineLevel="0" collapsed="false">
      <c r="B2904" s="2" t="s">
        <v>957</v>
      </c>
      <c r="D2904" s="3" t="n">
        <v>17</v>
      </c>
      <c r="E2904" s="3" t="n">
        <v>8</v>
      </c>
      <c r="F2904" s="3" t="n">
        <v>2023</v>
      </c>
      <c r="G2904" s="11" t="s">
        <v>266</v>
      </c>
      <c r="H2904" s="3" t="s">
        <v>22</v>
      </c>
      <c r="I2904" s="2" t="s">
        <v>1093</v>
      </c>
      <c r="J2904" s="3" t="n">
        <v>2</v>
      </c>
      <c r="K2904" s="3" t="s">
        <v>22</v>
      </c>
      <c r="L2904" s="3" t="n">
        <v>0</v>
      </c>
      <c r="M2904" s="38" t="s">
        <v>874</v>
      </c>
      <c r="N2904" s="3" t="n">
        <v>107</v>
      </c>
    </row>
    <row r="2905" customFormat="false" ht="15" hidden="false" customHeight="false" outlineLevel="0" collapsed="false">
      <c r="A2905" s="1" t="n">
        <v>13</v>
      </c>
      <c r="B2905" s="2" t="s">
        <v>1076</v>
      </c>
      <c r="D2905" s="3" t="n">
        <v>22</v>
      </c>
      <c r="E2905" s="3" t="n">
        <v>8</v>
      </c>
      <c r="F2905" s="3" t="n">
        <v>2023</v>
      </c>
      <c r="G2905" s="11" t="s">
        <v>1093</v>
      </c>
      <c r="H2905" s="3" t="s">
        <v>22</v>
      </c>
      <c r="I2905" s="2" t="s">
        <v>266</v>
      </c>
      <c r="J2905" s="3" t="n">
        <v>1</v>
      </c>
      <c r="K2905" s="3" t="s">
        <v>22</v>
      </c>
      <c r="L2905" s="3" t="n">
        <v>0</v>
      </c>
      <c r="M2905" s="38" t="s">
        <v>1094</v>
      </c>
      <c r="N2905" s="3" t="n">
        <v>89</v>
      </c>
    </row>
    <row r="2906" customFormat="false" ht="15" hidden="false" customHeight="false" outlineLevel="0" collapsed="false">
      <c r="B2906" s="2" t="s">
        <v>541</v>
      </c>
      <c r="D2906" s="3" t="n">
        <v>31</v>
      </c>
      <c r="E2906" s="3" t="n">
        <v>8</v>
      </c>
      <c r="F2906" s="3" t="n">
        <v>2023</v>
      </c>
      <c r="G2906" s="11" t="s">
        <v>266</v>
      </c>
      <c r="H2906" s="3" t="s">
        <v>22</v>
      </c>
      <c r="I2906" s="2" t="s">
        <v>1093</v>
      </c>
      <c r="J2906" s="3" t="n">
        <v>2</v>
      </c>
      <c r="K2906" s="3" t="s">
        <v>22</v>
      </c>
      <c r="L2906" s="3" t="n">
        <v>0</v>
      </c>
      <c r="M2906" s="2" t="s">
        <v>762</v>
      </c>
      <c r="N2906" s="3" t="n">
        <v>136</v>
      </c>
    </row>
    <row r="2907" customFormat="false" ht="15" hidden="false" customHeight="false" outlineLevel="0" collapsed="false">
      <c r="A2907" s="1" t="n">
        <v>15</v>
      </c>
      <c r="B2907" s="2" t="s">
        <v>448</v>
      </c>
      <c r="G2907" s="2"/>
      <c r="H2907" s="2"/>
      <c r="I2907" s="2"/>
    </row>
    <row r="2908" customFormat="false" ht="15" hidden="false" customHeight="false" outlineLevel="0" collapsed="false">
      <c r="B2908" s="2" t="s">
        <v>1036</v>
      </c>
      <c r="G2908" s="11" t="s">
        <v>29</v>
      </c>
    </row>
    <row r="2909" customFormat="false" ht="15" hidden="false" customHeight="false" outlineLevel="0" collapsed="false">
      <c r="A2909" s="1" t="n">
        <v>17</v>
      </c>
      <c r="B2909" s="2" t="s">
        <v>396</v>
      </c>
      <c r="D2909" s="3" t="n">
        <v>7</v>
      </c>
      <c r="E2909" s="3" t="n">
        <v>9</v>
      </c>
      <c r="F2909" s="3" t="n">
        <v>2023</v>
      </c>
      <c r="G2909" s="11" t="s">
        <v>1037</v>
      </c>
      <c r="H2909" s="3" t="s">
        <v>22</v>
      </c>
      <c r="I2909" s="2" t="s">
        <v>1053</v>
      </c>
      <c r="J2909" s="3" t="n">
        <v>2</v>
      </c>
      <c r="K2909" s="3" t="s">
        <v>22</v>
      </c>
      <c r="L2909" s="3" t="n">
        <v>1</v>
      </c>
      <c r="M2909" s="4" t="s">
        <v>1095</v>
      </c>
      <c r="N2909" s="3" t="n">
        <v>303</v>
      </c>
    </row>
    <row r="2910" customFormat="false" ht="15" hidden="false" customHeight="false" outlineLevel="0" collapsed="false">
      <c r="B2910" s="2" t="s">
        <v>533</v>
      </c>
      <c r="D2910" s="3" t="n">
        <v>12</v>
      </c>
      <c r="E2910" s="3" t="n">
        <v>9</v>
      </c>
      <c r="F2910" s="3" t="n">
        <v>2023</v>
      </c>
      <c r="G2910" s="11" t="s">
        <v>1053</v>
      </c>
      <c r="H2910" s="3" t="s">
        <v>22</v>
      </c>
      <c r="I2910" s="2" t="s">
        <v>1037</v>
      </c>
      <c r="J2910" s="3" t="n">
        <v>2</v>
      </c>
      <c r="K2910" s="3" t="s">
        <v>22</v>
      </c>
      <c r="L2910" s="3" t="n">
        <v>0</v>
      </c>
      <c r="M2910" s="4" t="s">
        <v>1096</v>
      </c>
      <c r="N2910" s="3" t="n">
        <v>257</v>
      </c>
    </row>
    <row r="2911" customFormat="false" ht="15" hidden="false" customHeight="false" outlineLevel="0" collapsed="false">
      <c r="A2911" s="1" t="n">
        <v>19</v>
      </c>
      <c r="B2911" s="2" t="s">
        <v>1082</v>
      </c>
      <c r="D2911" s="3" t="n">
        <v>17</v>
      </c>
      <c r="E2911" s="3" t="n">
        <v>9</v>
      </c>
      <c r="F2911" s="3" t="n">
        <v>2023</v>
      </c>
      <c r="G2911" s="11" t="s">
        <v>1037</v>
      </c>
      <c r="H2911" s="3" t="s">
        <v>22</v>
      </c>
      <c r="I2911" s="2" t="s">
        <v>1053</v>
      </c>
      <c r="J2911" s="3" t="n">
        <v>2</v>
      </c>
      <c r="K2911" s="3" t="s">
        <v>22</v>
      </c>
      <c r="L2911" s="3" t="n">
        <v>0</v>
      </c>
      <c r="M2911" s="2" t="s">
        <v>640</v>
      </c>
      <c r="N2911" s="3" t="n">
        <v>195</v>
      </c>
    </row>
    <row r="2912" customFormat="false" ht="15" hidden="false" customHeight="false" outlineLevel="0" collapsed="false">
      <c r="G2912" s="11"/>
    </row>
    <row r="2913" customFormat="false" ht="15" hidden="false" customHeight="false" outlineLevel="0" collapsed="false">
      <c r="D2913" s="3" t="n">
        <v>7</v>
      </c>
      <c r="E2913" s="3" t="n">
        <v>9</v>
      </c>
      <c r="F2913" s="3" t="n">
        <v>2023</v>
      </c>
      <c r="G2913" s="11" t="s">
        <v>266</v>
      </c>
      <c r="H2913" s="3" t="s">
        <v>22</v>
      </c>
      <c r="I2913" s="2" t="s">
        <v>64</v>
      </c>
      <c r="J2913" s="3" t="n">
        <v>2</v>
      </c>
      <c r="K2913" s="3" t="s">
        <v>22</v>
      </c>
      <c r="L2913" s="3" t="n">
        <v>1</v>
      </c>
      <c r="M2913" s="4" t="s">
        <v>1097</v>
      </c>
      <c r="N2913" s="3" t="n">
        <v>172</v>
      </c>
    </row>
    <row r="2914" customFormat="false" ht="15" hidden="false" customHeight="false" outlineLevel="0" collapsed="false">
      <c r="D2914" s="3" t="n">
        <v>12</v>
      </c>
      <c r="E2914" s="3" t="n">
        <v>9</v>
      </c>
      <c r="F2914" s="3" t="n">
        <v>2023</v>
      </c>
      <c r="G2914" s="2" t="s">
        <v>64</v>
      </c>
      <c r="H2914" s="3" t="s">
        <v>22</v>
      </c>
      <c r="I2914" s="11" t="s">
        <v>266</v>
      </c>
      <c r="J2914" s="3" t="n">
        <v>0</v>
      </c>
      <c r="K2914" s="3" t="s">
        <v>22</v>
      </c>
      <c r="L2914" s="3" t="n">
        <v>2</v>
      </c>
      <c r="M2914" s="4" t="s">
        <v>1098</v>
      </c>
      <c r="N2914" s="3" t="n">
        <v>382</v>
      </c>
    </row>
    <row r="2915" customFormat="false" ht="15" hidden="false" customHeight="false" outlineLevel="0" collapsed="false">
      <c r="G2915" s="2"/>
    </row>
    <row r="2916" customFormat="false" ht="15" hidden="false" customHeight="false" outlineLevel="0" collapsed="false">
      <c r="G2916" s="11" t="s">
        <v>479</v>
      </c>
    </row>
    <row r="2917" customFormat="false" ht="15" hidden="false" customHeight="false" outlineLevel="0" collapsed="false">
      <c r="D2917" s="3" t="n">
        <v>23</v>
      </c>
      <c r="E2917" s="3" t="n">
        <v>9</v>
      </c>
      <c r="F2917" s="3" t="n">
        <v>2023</v>
      </c>
      <c r="G2917" s="11" t="s">
        <v>64</v>
      </c>
      <c r="H2917" s="3" t="s">
        <v>22</v>
      </c>
      <c r="I2917" s="2" t="s">
        <v>1053</v>
      </c>
      <c r="J2917" s="3" t="n">
        <v>2</v>
      </c>
      <c r="K2917" s="3" t="s">
        <v>22</v>
      </c>
      <c r="L2917" s="3" t="n">
        <v>0</v>
      </c>
      <c r="M2917" s="4" t="s">
        <v>1099</v>
      </c>
      <c r="N2917" s="3" t="n">
        <v>227</v>
      </c>
    </row>
    <row r="2918" customFormat="false" ht="15" hidden="false" customHeight="false" outlineLevel="0" collapsed="false">
      <c r="G2918" s="2"/>
      <c r="I2918" s="2"/>
    </row>
    <row r="2919" customFormat="false" ht="15" hidden="false" customHeight="false" outlineLevel="0" collapsed="false">
      <c r="G2919" s="11" t="s">
        <v>221</v>
      </c>
    </row>
    <row r="2920" customFormat="false" ht="15" hidden="false" customHeight="false" outlineLevel="0" collapsed="false">
      <c r="D2920" s="3" t="n">
        <v>23</v>
      </c>
      <c r="E2920" s="3" t="n">
        <v>9</v>
      </c>
      <c r="F2920" s="3" t="n">
        <v>2023</v>
      </c>
      <c r="G2920" s="2" t="s">
        <v>1037</v>
      </c>
      <c r="H2920" s="3" t="s">
        <v>22</v>
      </c>
      <c r="I2920" s="11" t="s">
        <v>266</v>
      </c>
      <c r="J2920" s="3" t="n">
        <v>1</v>
      </c>
      <c r="K2920" s="3" t="s">
        <v>22</v>
      </c>
      <c r="L2920" s="3" t="n">
        <v>2</v>
      </c>
      <c r="M2920" s="4" t="s">
        <v>1100</v>
      </c>
      <c r="N2920" s="3" t="n">
        <v>400</v>
      </c>
    </row>
    <row r="2921" customFormat="false" ht="15" hidden="false" customHeight="false" outlineLevel="0" collapsed="false">
      <c r="D2921" s="3" t="n">
        <v>24</v>
      </c>
      <c r="E2921" s="3" t="n">
        <v>9</v>
      </c>
      <c r="F2921" s="3" t="n">
        <v>2023</v>
      </c>
      <c r="G2921" s="11" t="s">
        <v>266</v>
      </c>
      <c r="H2921" s="2" t="s">
        <v>22</v>
      </c>
      <c r="I2921" s="2" t="s">
        <v>1037</v>
      </c>
      <c r="J2921" s="3" t="n">
        <v>2</v>
      </c>
      <c r="K2921" s="3" t="s">
        <v>22</v>
      </c>
      <c r="L2921" s="3" t="n">
        <v>1</v>
      </c>
      <c r="M2921" s="4" t="s">
        <v>1101</v>
      </c>
      <c r="N2921" s="3" t="n">
        <v>389</v>
      </c>
    </row>
    <row r="2924" customFormat="false" ht="15" hidden="false" customHeight="false" outlineLevel="0" collapsed="false">
      <c r="A2924" s="13"/>
      <c r="B2924" s="14" t="s">
        <v>1102</v>
      </c>
      <c r="C2924" s="15"/>
      <c r="D2924" s="15"/>
      <c r="E2924" s="15"/>
      <c r="F2924" s="15"/>
      <c r="G2924" s="14" t="s">
        <v>1103</v>
      </c>
      <c r="H2924" s="25"/>
      <c r="I2924" s="25"/>
      <c r="J2924" s="15"/>
      <c r="K2924" s="15"/>
      <c r="L2924" s="15"/>
      <c r="M2924" s="17"/>
      <c r="N2924" s="15"/>
      <c r="O2924" s="17"/>
    </row>
    <row r="2925" customFormat="false" ht="15" hidden="false" customHeight="false" outlineLevel="0" collapsed="false">
      <c r="A2925" s="1" t="n">
        <v>1</v>
      </c>
      <c r="B2925" s="2" t="s">
        <v>1037</v>
      </c>
      <c r="G2925" s="11" t="s">
        <v>55</v>
      </c>
      <c r="H2925" s="2"/>
      <c r="I2925" s="2"/>
    </row>
    <row r="2926" customFormat="false" ht="15" hidden="false" customHeight="false" outlineLevel="0" collapsed="false">
      <c r="A2926" s="1" t="n">
        <v>2</v>
      </c>
      <c r="B2926" s="2" t="s">
        <v>64</v>
      </c>
      <c r="D2926" s="3" t="n">
        <v>5</v>
      </c>
      <c r="E2926" s="3" t="n">
        <v>8</v>
      </c>
      <c r="F2926" s="3" t="n">
        <v>2024</v>
      </c>
      <c r="G2926" s="11" t="s">
        <v>1037</v>
      </c>
      <c r="H2926" s="2" t="s">
        <v>22</v>
      </c>
      <c r="I2926" s="2" t="s">
        <v>266</v>
      </c>
      <c r="J2926" s="3" t="n">
        <v>2</v>
      </c>
      <c r="K2926" s="3" t="s">
        <v>22</v>
      </c>
      <c r="L2926" s="3" t="n">
        <v>0</v>
      </c>
      <c r="M2926" s="38" t="s">
        <v>1104</v>
      </c>
      <c r="N2926" s="3" t="n">
        <v>250</v>
      </c>
    </row>
    <row r="2927" customFormat="false" ht="15" hidden="false" customHeight="false" outlineLevel="0" collapsed="false">
      <c r="A2927" s="1" t="n">
        <v>3</v>
      </c>
      <c r="B2927" s="2" t="s">
        <v>540</v>
      </c>
      <c r="D2927" s="3" t="n">
        <v>12</v>
      </c>
      <c r="E2927" s="3" t="n">
        <v>8</v>
      </c>
      <c r="F2927" s="3" t="n">
        <v>2024</v>
      </c>
      <c r="G2927" s="11" t="s">
        <v>266</v>
      </c>
      <c r="H2927" s="3" t="s">
        <v>22</v>
      </c>
      <c r="I2927" s="2" t="s">
        <v>1037</v>
      </c>
      <c r="J2927" s="3" t="n">
        <v>2</v>
      </c>
      <c r="K2927" s="3" t="s">
        <v>22</v>
      </c>
      <c r="L2927" s="3" t="n">
        <v>0</v>
      </c>
      <c r="M2927" s="38" t="s">
        <v>1062</v>
      </c>
      <c r="N2927" s="3" t="n">
        <v>269</v>
      </c>
    </row>
    <row r="2928" customFormat="false" ht="15" hidden="false" customHeight="false" outlineLevel="0" collapsed="false">
      <c r="A2928" s="1" t="n">
        <v>4</v>
      </c>
      <c r="B2928" s="2" t="s">
        <v>687</v>
      </c>
      <c r="D2928" s="3" t="n">
        <v>21</v>
      </c>
      <c r="E2928" s="3" t="n">
        <v>8</v>
      </c>
      <c r="F2928" s="3" t="n">
        <v>2024</v>
      </c>
      <c r="G2928" s="11" t="s">
        <v>1037</v>
      </c>
      <c r="H2928" s="2" t="s">
        <v>22</v>
      </c>
      <c r="I2928" s="2" t="s">
        <v>266</v>
      </c>
      <c r="J2928" s="3" t="n">
        <v>2</v>
      </c>
      <c r="K2928" s="3" t="s">
        <v>22</v>
      </c>
      <c r="L2928" s="3" t="n">
        <v>0</v>
      </c>
      <c r="M2928" s="38" t="s">
        <v>1105</v>
      </c>
      <c r="N2928" s="3" t="n">
        <v>335</v>
      </c>
    </row>
    <row r="2929" customFormat="false" ht="15" hidden="false" customHeight="false" outlineLevel="0" collapsed="false">
      <c r="A2929" s="1" t="n">
        <v>5</v>
      </c>
      <c r="B2929" s="2" t="s">
        <v>448</v>
      </c>
      <c r="G2929" s="2"/>
      <c r="H2929" s="2"/>
      <c r="I2929" s="2"/>
    </row>
    <row r="2930" s="39" customFormat="true" ht="15" hidden="false" customHeight="false" outlineLevel="0" collapsed="false">
      <c r="A2930" s="1"/>
      <c r="B2930" s="2" t="s">
        <v>1053</v>
      </c>
      <c r="C2930" s="3"/>
      <c r="D2930" s="3" t="n">
        <v>5</v>
      </c>
      <c r="E2930" s="3" t="n">
        <v>8</v>
      </c>
      <c r="F2930" s="3" t="n">
        <v>2024</v>
      </c>
      <c r="G2930" s="2" t="s">
        <v>1055</v>
      </c>
      <c r="H2930" s="2" t="s">
        <v>22</v>
      </c>
      <c r="I2930" s="11" t="s">
        <v>1106</v>
      </c>
      <c r="J2930" s="3" t="n">
        <v>1</v>
      </c>
      <c r="K2930" s="3" t="s">
        <v>22</v>
      </c>
      <c r="L2930" s="3" t="n">
        <v>2</v>
      </c>
      <c r="M2930" s="38" t="s">
        <v>1107</v>
      </c>
      <c r="N2930" s="3" t="n">
        <v>86</v>
      </c>
      <c r="O2930" s="4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  <c r="AB2930" s="3"/>
      <c r="AC2930" s="3"/>
      <c r="AD2930" s="3"/>
      <c r="AE2930" s="3"/>
      <c r="AF2930" s="3"/>
      <c r="AG2930" s="3"/>
      <c r="AH2930" s="3"/>
      <c r="AI2930" s="3"/>
      <c r="AJ2930" s="3"/>
      <c r="AK2930" s="3"/>
      <c r="AL2930" s="3"/>
      <c r="AM2930" s="3"/>
      <c r="AN2930" s="3"/>
      <c r="AO2930" s="3"/>
      <c r="AP2930" s="3"/>
      <c r="AQ2930" s="3"/>
      <c r="AR2930" s="3"/>
      <c r="AS2930" s="3"/>
      <c r="AT2930" s="3"/>
      <c r="AU2930" s="3"/>
      <c r="AV2930" s="3"/>
      <c r="AW2930" s="3"/>
      <c r="AX2930" s="3"/>
      <c r="AY2930" s="3"/>
      <c r="AZ2930" s="3"/>
      <c r="BA2930" s="3"/>
      <c r="BB2930" s="3"/>
      <c r="BC2930" s="3"/>
      <c r="BD2930" s="3"/>
      <c r="BE2930" s="3"/>
      <c r="BF2930" s="3"/>
      <c r="BG2930" s="3"/>
      <c r="BH2930" s="3"/>
      <c r="BI2930" s="3"/>
      <c r="BJ2930" s="3"/>
      <c r="BK2930" s="3"/>
      <c r="BL2930" s="3"/>
      <c r="BM2930" s="3"/>
      <c r="BN2930" s="3"/>
      <c r="BO2930" s="3"/>
      <c r="BP2930" s="3"/>
      <c r="BQ2930" s="3"/>
      <c r="BR2930" s="3"/>
      <c r="BS2930" s="3"/>
      <c r="BT2930" s="3"/>
      <c r="BU2930" s="3"/>
      <c r="BV2930" s="3"/>
      <c r="BW2930" s="3"/>
      <c r="BX2930" s="3"/>
      <c r="BY2930" s="3"/>
      <c r="BZ2930" s="3"/>
      <c r="CA2930" s="3"/>
      <c r="CB2930" s="3"/>
      <c r="CC2930" s="3"/>
      <c r="CD2930" s="3"/>
      <c r="CE2930" s="3"/>
      <c r="CF2930" s="3"/>
      <c r="CG2930" s="3"/>
      <c r="CH2930" s="3"/>
      <c r="CI2930" s="3"/>
      <c r="CJ2930" s="3"/>
      <c r="CK2930" s="3"/>
      <c r="CL2930" s="3"/>
      <c r="CM2930" s="3"/>
      <c r="CN2930" s="3"/>
      <c r="CO2930" s="3"/>
      <c r="CP2930" s="3"/>
      <c r="CQ2930" s="3"/>
      <c r="CR2930" s="3"/>
      <c r="CS2930" s="3"/>
      <c r="CT2930" s="3"/>
      <c r="CU2930" s="3"/>
      <c r="CV2930" s="3"/>
      <c r="CW2930" s="3"/>
      <c r="CX2930" s="3"/>
      <c r="CY2930" s="3"/>
      <c r="CZ2930" s="3"/>
      <c r="DA2930" s="3"/>
      <c r="DB2930" s="3"/>
      <c r="DC2930" s="3"/>
      <c r="DD2930" s="3"/>
      <c r="DE2930" s="3"/>
      <c r="DF2930" s="3"/>
      <c r="DG2930" s="3"/>
      <c r="DH2930" s="3"/>
      <c r="DI2930" s="3"/>
      <c r="DJ2930" s="3"/>
      <c r="DK2930" s="3"/>
      <c r="DL2930" s="3"/>
      <c r="DM2930" s="3"/>
    </row>
    <row r="2931" s="39" customFormat="true" ht="15" hidden="false" customHeight="false" outlineLevel="0" collapsed="false">
      <c r="A2931" s="1" t="n">
        <v>7</v>
      </c>
      <c r="B2931" s="2" t="s">
        <v>1106</v>
      </c>
      <c r="C2931" s="3"/>
      <c r="D2931" s="3" t="n">
        <v>12</v>
      </c>
      <c r="E2931" s="3" t="n">
        <v>8</v>
      </c>
      <c r="F2931" s="3" t="n">
        <v>2024</v>
      </c>
      <c r="G2931" s="2" t="s">
        <v>1106</v>
      </c>
      <c r="H2931" s="2" t="s">
        <v>22</v>
      </c>
      <c r="I2931" s="11" t="s">
        <v>1055</v>
      </c>
      <c r="J2931" s="3" t="n">
        <v>0</v>
      </c>
      <c r="K2931" s="3" t="s">
        <v>22</v>
      </c>
      <c r="L2931" s="3" t="n">
        <v>2</v>
      </c>
      <c r="M2931" s="38" t="s">
        <v>1108</v>
      </c>
      <c r="N2931" s="3" t="n">
        <v>212</v>
      </c>
      <c r="O2931" s="4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  <c r="AB2931" s="3"/>
      <c r="AC2931" s="3"/>
      <c r="AD2931" s="3"/>
      <c r="AE2931" s="3"/>
      <c r="AF2931" s="3"/>
      <c r="AG2931" s="3"/>
      <c r="AH2931" s="3"/>
      <c r="AI2931" s="3"/>
      <c r="AJ2931" s="3"/>
      <c r="AK2931" s="3"/>
      <c r="AL2931" s="3"/>
      <c r="AM2931" s="3"/>
      <c r="AN2931" s="3"/>
      <c r="AO2931" s="3"/>
      <c r="AP2931" s="3"/>
      <c r="AQ2931" s="3"/>
      <c r="AR2931" s="3"/>
      <c r="AS2931" s="3"/>
      <c r="AT2931" s="3"/>
      <c r="AU2931" s="3"/>
      <c r="AV2931" s="3"/>
      <c r="AW2931" s="3"/>
      <c r="AX2931" s="3"/>
      <c r="AY2931" s="3"/>
      <c r="AZ2931" s="3"/>
      <c r="BA2931" s="3"/>
      <c r="BB2931" s="3"/>
      <c r="BC2931" s="3"/>
      <c r="BD2931" s="3"/>
      <c r="BE2931" s="3"/>
      <c r="BF2931" s="3"/>
      <c r="BG2931" s="3"/>
      <c r="BH2931" s="3"/>
      <c r="BI2931" s="3"/>
      <c r="BJ2931" s="3"/>
      <c r="BK2931" s="3"/>
      <c r="BL2931" s="3"/>
      <c r="BM2931" s="3"/>
      <c r="BN2931" s="3"/>
      <c r="BO2931" s="3"/>
      <c r="BP2931" s="3"/>
      <c r="BQ2931" s="3"/>
      <c r="BR2931" s="3"/>
      <c r="BS2931" s="3"/>
      <c r="BT2931" s="3"/>
      <c r="BU2931" s="3"/>
      <c r="BV2931" s="3"/>
      <c r="BW2931" s="3"/>
      <c r="BX2931" s="3"/>
      <c r="BY2931" s="3"/>
      <c r="BZ2931" s="3"/>
      <c r="CA2931" s="3"/>
      <c r="CB2931" s="3"/>
      <c r="CC2931" s="3"/>
      <c r="CD2931" s="3"/>
      <c r="CE2931" s="3"/>
      <c r="CF2931" s="3"/>
      <c r="CG2931" s="3"/>
      <c r="CH2931" s="3"/>
      <c r="CI2931" s="3"/>
      <c r="CJ2931" s="3"/>
      <c r="CK2931" s="3"/>
      <c r="CL2931" s="3"/>
      <c r="CM2931" s="3"/>
      <c r="CN2931" s="3"/>
      <c r="CO2931" s="3"/>
      <c r="CP2931" s="3"/>
      <c r="CQ2931" s="3"/>
      <c r="CR2931" s="3"/>
      <c r="CS2931" s="3"/>
      <c r="CT2931" s="3"/>
      <c r="CU2931" s="3"/>
      <c r="CV2931" s="3"/>
      <c r="CW2931" s="3"/>
      <c r="CX2931" s="3"/>
      <c r="CY2931" s="3"/>
      <c r="CZ2931" s="3"/>
      <c r="DA2931" s="3"/>
      <c r="DB2931" s="3"/>
      <c r="DC2931" s="3"/>
      <c r="DD2931" s="3"/>
      <c r="DE2931" s="3"/>
      <c r="DF2931" s="3"/>
      <c r="DG2931" s="3"/>
      <c r="DH2931" s="3"/>
      <c r="DI2931" s="3"/>
      <c r="DJ2931" s="3"/>
      <c r="DK2931" s="3"/>
      <c r="DL2931" s="3"/>
      <c r="DM2931" s="3"/>
    </row>
    <row r="2932" s="39" customFormat="true" ht="15" hidden="false" customHeight="false" outlineLevel="0" collapsed="false">
      <c r="A2932" s="1"/>
      <c r="B2932" s="2" t="s">
        <v>266</v>
      </c>
      <c r="C2932" s="3"/>
      <c r="D2932" s="3" t="n">
        <v>21</v>
      </c>
      <c r="E2932" s="3" t="n">
        <v>8</v>
      </c>
      <c r="F2932" s="3" t="n">
        <v>2024</v>
      </c>
      <c r="G2932" s="11" t="s">
        <v>1055</v>
      </c>
      <c r="H2932" s="2" t="s">
        <v>22</v>
      </c>
      <c r="I2932" s="2" t="s">
        <v>1106</v>
      </c>
      <c r="J2932" s="3" t="n">
        <v>1</v>
      </c>
      <c r="K2932" s="3" t="s">
        <v>22</v>
      </c>
      <c r="L2932" s="3" t="n">
        <v>2</v>
      </c>
      <c r="M2932" s="38" t="s">
        <v>1107</v>
      </c>
      <c r="N2932" s="3" t="n">
        <v>145</v>
      </c>
      <c r="O2932" s="4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  <c r="AB2932" s="3"/>
      <c r="AC2932" s="3"/>
      <c r="AD2932" s="3"/>
      <c r="AE2932" s="3"/>
      <c r="AF2932" s="3"/>
      <c r="AG2932" s="3"/>
      <c r="AH2932" s="3"/>
      <c r="AI2932" s="3"/>
      <c r="AJ2932" s="3"/>
      <c r="AK2932" s="3"/>
      <c r="AL2932" s="3"/>
      <c r="AM2932" s="3"/>
      <c r="AN2932" s="3"/>
      <c r="AO2932" s="3"/>
      <c r="AP2932" s="3"/>
      <c r="AQ2932" s="3"/>
      <c r="AR2932" s="3"/>
      <c r="AS2932" s="3"/>
      <c r="AT2932" s="3"/>
      <c r="AU2932" s="3"/>
      <c r="AV2932" s="3"/>
      <c r="AW2932" s="3"/>
      <c r="AX2932" s="3"/>
      <c r="AY2932" s="3"/>
      <c r="AZ2932" s="3"/>
      <c r="BA2932" s="3"/>
      <c r="BB2932" s="3"/>
      <c r="BC2932" s="3"/>
      <c r="BD2932" s="3"/>
      <c r="BE2932" s="3"/>
      <c r="BF2932" s="3"/>
      <c r="BG2932" s="3"/>
      <c r="BH2932" s="3"/>
      <c r="BI2932" s="3"/>
      <c r="BJ2932" s="3"/>
      <c r="BK2932" s="3"/>
      <c r="BL2932" s="3"/>
      <c r="BM2932" s="3"/>
      <c r="BN2932" s="3"/>
      <c r="BO2932" s="3"/>
      <c r="BP2932" s="3"/>
      <c r="BQ2932" s="3"/>
      <c r="BR2932" s="3"/>
      <c r="BS2932" s="3"/>
      <c r="BT2932" s="3"/>
      <c r="BU2932" s="3"/>
      <c r="BV2932" s="3"/>
      <c r="BW2932" s="3"/>
      <c r="BX2932" s="3"/>
      <c r="BY2932" s="3"/>
      <c r="BZ2932" s="3"/>
      <c r="CA2932" s="3"/>
      <c r="CB2932" s="3"/>
      <c r="CC2932" s="3"/>
      <c r="CD2932" s="3"/>
      <c r="CE2932" s="3"/>
      <c r="CF2932" s="3"/>
      <c r="CG2932" s="3"/>
      <c r="CH2932" s="3"/>
      <c r="CI2932" s="3"/>
      <c r="CJ2932" s="3"/>
      <c r="CK2932" s="3"/>
      <c r="CL2932" s="3"/>
      <c r="CM2932" s="3"/>
      <c r="CN2932" s="3"/>
      <c r="CO2932" s="3"/>
      <c r="CP2932" s="3"/>
      <c r="CQ2932" s="3"/>
      <c r="CR2932" s="3"/>
      <c r="CS2932" s="3"/>
      <c r="CT2932" s="3"/>
      <c r="CU2932" s="3"/>
      <c r="CV2932" s="3"/>
      <c r="CW2932" s="3"/>
      <c r="CX2932" s="3"/>
      <c r="CY2932" s="3"/>
      <c r="CZ2932" s="3"/>
      <c r="DA2932" s="3"/>
      <c r="DB2932" s="3"/>
      <c r="DC2932" s="3"/>
      <c r="DD2932" s="3"/>
      <c r="DE2932" s="3"/>
      <c r="DF2932" s="3"/>
      <c r="DG2932" s="3"/>
      <c r="DH2932" s="3"/>
      <c r="DI2932" s="3"/>
      <c r="DJ2932" s="3"/>
      <c r="DK2932" s="3"/>
      <c r="DL2932" s="3"/>
      <c r="DM2932" s="3"/>
    </row>
    <row r="2933" s="39" customFormat="true" ht="15" hidden="false" customHeight="false" outlineLevel="0" collapsed="false">
      <c r="A2933" s="1" t="n">
        <v>9</v>
      </c>
      <c r="B2933" s="2" t="s">
        <v>118</v>
      </c>
      <c r="C2933" s="3"/>
      <c r="D2933" s="3"/>
      <c r="E2933" s="3"/>
      <c r="F2933" s="3"/>
      <c r="G2933" s="2"/>
      <c r="H2933" s="2"/>
      <c r="I2933" s="2"/>
      <c r="J2933" s="3"/>
      <c r="K2933" s="3"/>
      <c r="L2933" s="3"/>
      <c r="M2933" s="4"/>
      <c r="N2933" s="3"/>
      <c r="O2933" s="4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  <c r="AB2933" s="3"/>
      <c r="AC2933" s="3"/>
      <c r="AD2933" s="3"/>
      <c r="AE2933" s="3"/>
      <c r="AF2933" s="3"/>
      <c r="AG2933" s="3"/>
      <c r="AH2933" s="3"/>
      <c r="AI2933" s="3"/>
      <c r="AJ2933" s="3"/>
      <c r="AK2933" s="3"/>
      <c r="AL2933" s="3"/>
      <c r="AM2933" s="3"/>
      <c r="AN2933" s="3"/>
      <c r="AO2933" s="3"/>
      <c r="AP2933" s="3"/>
      <c r="AQ2933" s="3"/>
      <c r="AR2933" s="3"/>
      <c r="AS2933" s="3"/>
      <c r="AT2933" s="3"/>
      <c r="AU2933" s="3"/>
      <c r="AV2933" s="3"/>
      <c r="AW2933" s="3"/>
      <c r="AX2933" s="3"/>
      <c r="AY2933" s="3"/>
      <c r="AZ2933" s="3"/>
      <c r="BA2933" s="3"/>
      <c r="BB2933" s="3"/>
      <c r="BC2933" s="3"/>
      <c r="BD2933" s="3"/>
      <c r="BE2933" s="3"/>
      <c r="BF2933" s="3"/>
      <c r="BG2933" s="3"/>
      <c r="BH2933" s="3"/>
      <c r="BI2933" s="3"/>
      <c r="BJ2933" s="3"/>
      <c r="BK2933" s="3"/>
      <c r="BL2933" s="3"/>
      <c r="BM2933" s="3"/>
      <c r="BN2933" s="3"/>
      <c r="BO2933" s="3"/>
      <c r="BP2933" s="3"/>
      <c r="BQ2933" s="3"/>
      <c r="BR2933" s="3"/>
      <c r="BS2933" s="3"/>
      <c r="BT2933" s="3"/>
      <c r="BU2933" s="3"/>
      <c r="BV2933" s="3"/>
      <c r="BW2933" s="3"/>
      <c r="BX2933" s="3"/>
      <c r="BY2933" s="3"/>
      <c r="BZ2933" s="3"/>
      <c r="CA2933" s="3"/>
      <c r="CB2933" s="3"/>
      <c r="CC2933" s="3"/>
      <c r="CD2933" s="3"/>
      <c r="CE2933" s="3"/>
      <c r="CF2933" s="3"/>
      <c r="CG2933" s="3"/>
      <c r="CH2933" s="3"/>
      <c r="CI2933" s="3"/>
      <c r="CJ2933" s="3"/>
      <c r="CK2933" s="3"/>
      <c r="CL2933" s="3"/>
      <c r="CM2933" s="3"/>
      <c r="CN2933" s="3"/>
      <c r="CO2933" s="3"/>
      <c r="CP2933" s="3"/>
      <c r="CQ2933" s="3"/>
      <c r="CR2933" s="3"/>
      <c r="CS2933" s="3"/>
      <c r="CT2933" s="3"/>
      <c r="CU2933" s="3"/>
      <c r="CV2933" s="3"/>
      <c r="CW2933" s="3"/>
      <c r="CX2933" s="3"/>
      <c r="CY2933" s="3"/>
      <c r="CZ2933" s="3"/>
      <c r="DA2933" s="3"/>
      <c r="DB2933" s="3"/>
      <c r="DC2933" s="3"/>
      <c r="DD2933" s="3"/>
      <c r="DE2933" s="3"/>
      <c r="DF2933" s="3"/>
      <c r="DG2933" s="3"/>
      <c r="DH2933" s="3"/>
      <c r="DI2933" s="3"/>
      <c r="DJ2933" s="3"/>
      <c r="DK2933" s="3"/>
      <c r="DL2933" s="3"/>
      <c r="DM2933" s="3"/>
    </row>
    <row r="2934" s="39" customFormat="true" ht="15" hidden="false" customHeight="false" outlineLevel="0" collapsed="false">
      <c r="A2934" s="1"/>
      <c r="B2934" s="40" t="s">
        <v>957</v>
      </c>
      <c r="C2934" s="3"/>
      <c r="D2934" s="3" t="n">
        <v>13</v>
      </c>
      <c r="E2934" s="3" t="n">
        <v>8</v>
      </c>
      <c r="F2934" s="3" t="n">
        <v>2024</v>
      </c>
      <c r="G2934" s="11" t="s">
        <v>64</v>
      </c>
      <c r="H2934" s="2" t="s">
        <v>22</v>
      </c>
      <c r="I2934" s="2" t="s">
        <v>1053</v>
      </c>
      <c r="J2934" s="3" t="n">
        <v>2</v>
      </c>
      <c r="K2934" s="3" t="s">
        <v>22</v>
      </c>
      <c r="L2934" s="3" t="n">
        <v>0</v>
      </c>
      <c r="M2934" s="38" t="s">
        <v>1109</v>
      </c>
      <c r="N2934" s="3" t="n">
        <v>217</v>
      </c>
      <c r="O2934" s="4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  <c r="AB2934" s="3"/>
      <c r="AC2934" s="3"/>
      <c r="AD2934" s="3"/>
      <c r="AE2934" s="3"/>
      <c r="AF2934" s="3"/>
      <c r="AG2934" s="3"/>
      <c r="AH2934" s="3"/>
      <c r="AI2934" s="3"/>
      <c r="AJ2934" s="3"/>
      <c r="AK2934" s="3"/>
      <c r="AL2934" s="3"/>
      <c r="AM2934" s="3"/>
      <c r="AN2934" s="3"/>
      <c r="AO2934" s="3"/>
      <c r="AP2934" s="3"/>
      <c r="AQ2934" s="3"/>
      <c r="AR2934" s="3"/>
      <c r="AS2934" s="3"/>
      <c r="AT2934" s="3"/>
      <c r="AU2934" s="3"/>
      <c r="AV2934" s="3"/>
      <c r="AW2934" s="3"/>
      <c r="AX2934" s="3"/>
      <c r="AY2934" s="3"/>
      <c r="AZ2934" s="3"/>
      <c r="BA2934" s="3"/>
      <c r="BB2934" s="3"/>
      <c r="BC2934" s="3"/>
      <c r="BD2934" s="3"/>
      <c r="BE2934" s="3"/>
      <c r="BF2934" s="3"/>
      <c r="BG2934" s="3"/>
      <c r="BH2934" s="3"/>
      <c r="BI2934" s="3"/>
      <c r="BJ2934" s="3"/>
      <c r="BK2934" s="3"/>
      <c r="BL2934" s="3"/>
      <c r="BM2934" s="3"/>
      <c r="BN2934" s="3"/>
      <c r="BO2934" s="3"/>
      <c r="BP2934" s="3"/>
      <c r="BQ2934" s="3"/>
      <c r="BR2934" s="3"/>
      <c r="BS2934" s="3"/>
      <c r="BT2934" s="3"/>
      <c r="BU2934" s="3"/>
      <c r="BV2934" s="3"/>
      <c r="BW2934" s="3"/>
      <c r="BX2934" s="3"/>
      <c r="BY2934" s="3"/>
      <c r="BZ2934" s="3"/>
      <c r="CA2934" s="3"/>
      <c r="CB2934" s="3"/>
      <c r="CC2934" s="3"/>
      <c r="CD2934" s="3"/>
      <c r="CE2934" s="3"/>
      <c r="CF2934" s="3"/>
      <c r="CG2934" s="3"/>
      <c r="CH2934" s="3"/>
      <c r="CI2934" s="3"/>
      <c r="CJ2934" s="3"/>
      <c r="CK2934" s="3"/>
      <c r="CL2934" s="3"/>
      <c r="CM2934" s="3"/>
      <c r="CN2934" s="3"/>
      <c r="CO2934" s="3"/>
      <c r="CP2934" s="3"/>
      <c r="CQ2934" s="3"/>
      <c r="CR2934" s="3"/>
      <c r="CS2934" s="3"/>
      <c r="CT2934" s="3"/>
      <c r="CU2934" s="3"/>
      <c r="CV2934" s="3"/>
      <c r="CW2934" s="3"/>
      <c r="CX2934" s="3"/>
      <c r="CY2934" s="3"/>
      <c r="CZ2934" s="3"/>
      <c r="DA2934" s="3"/>
      <c r="DB2934" s="3"/>
      <c r="DC2934" s="3"/>
      <c r="DD2934" s="3"/>
      <c r="DE2934" s="3"/>
      <c r="DF2934" s="3"/>
      <c r="DG2934" s="3"/>
      <c r="DH2934" s="3"/>
      <c r="DI2934" s="3"/>
      <c r="DJ2934" s="3"/>
      <c r="DK2934" s="3"/>
      <c r="DL2934" s="3"/>
      <c r="DM2934" s="3"/>
    </row>
    <row r="2935" s="39" customFormat="true" ht="15" hidden="false" customHeight="false" outlineLevel="0" collapsed="false">
      <c r="A2935" s="1" t="n">
        <v>11</v>
      </c>
      <c r="B2935" s="2" t="s">
        <v>396</v>
      </c>
      <c r="C2935" s="3"/>
      <c r="D2935" s="3" t="n">
        <v>15</v>
      </c>
      <c r="E2935" s="3" t="n">
        <v>8</v>
      </c>
      <c r="F2935" s="3" t="n">
        <v>2024</v>
      </c>
      <c r="G2935" s="2" t="s">
        <v>1053</v>
      </c>
      <c r="H2935" s="2" t="s">
        <v>22</v>
      </c>
      <c r="I2935" s="11" t="s">
        <v>64</v>
      </c>
      <c r="J2935" s="3" t="n">
        <v>0</v>
      </c>
      <c r="K2935" s="3" t="s">
        <v>22</v>
      </c>
      <c r="L2935" s="3" t="n">
        <v>2</v>
      </c>
      <c r="M2935" s="38" t="s">
        <v>1110</v>
      </c>
      <c r="N2935" s="3" t="n">
        <v>20</v>
      </c>
      <c r="O2935" s="4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  <c r="AB2935" s="3"/>
      <c r="AC2935" s="3"/>
      <c r="AD2935" s="3"/>
      <c r="AE2935" s="3"/>
      <c r="AF2935" s="3"/>
      <c r="AG2935" s="3"/>
      <c r="AH2935" s="3"/>
      <c r="AI2935" s="3"/>
      <c r="AJ2935" s="3"/>
      <c r="AK2935" s="3"/>
      <c r="AL2935" s="3"/>
      <c r="AM2935" s="3"/>
      <c r="AN2935" s="3"/>
      <c r="AO2935" s="3"/>
      <c r="AP2935" s="3"/>
      <c r="AQ2935" s="3"/>
      <c r="AR2935" s="3"/>
      <c r="AS2935" s="3"/>
      <c r="AT2935" s="3"/>
      <c r="AU2935" s="3"/>
      <c r="AV2935" s="3"/>
      <c r="AW2935" s="3"/>
      <c r="AX2935" s="3"/>
      <c r="AY2935" s="3"/>
      <c r="AZ2935" s="3"/>
      <c r="BA2935" s="3"/>
      <c r="BB2935" s="3"/>
      <c r="BC2935" s="3"/>
      <c r="BD2935" s="3"/>
      <c r="BE2935" s="3"/>
      <c r="BF2935" s="3"/>
      <c r="BG2935" s="3"/>
      <c r="BH2935" s="3"/>
      <c r="BI2935" s="3"/>
      <c r="BJ2935" s="3"/>
      <c r="BK2935" s="3"/>
      <c r="BL2935" s="3"/>
      <c r="BM2935" s="3"/>
      <c r="BN2935" s="3"/>
      <c r="BO2935" s="3"/>
      <c r="BP2935" s="3"/>
      <c r="BQ2935" s="3"/>
      <c r="BR2935" s="3"/>
      <c r="BS2935" s="3"/>
      <c r="BT2935" s="3"/>
      <c r="BU2935" s="3"/>
      <c r="BV2935" s="3"/>
      <c r="BW2935" s="3"/>
      <c r="BX2935" s="3"/>
      <c r="BY2935" s="3"/>
      <c r="BZ2935" s="3"/>
      <c r="CA2935" s="3"/>
      <c r="CB2935" s="3"/>
      <c r="CC2935" s="3"/>
      <c r="CD2935" s="3"/>
      <c r="CE2935" s="3"/>
      <c r="CF2935" s="3"/>
      <c r="CG2935" s="3"/>
      <c r="CH2935" s="3"/>
      <c r="CI2935" s="3"/>
      <c r="CJ2935" s="3"/>
      <c r="CK2935" s="3"/>
      <c r="CL2935" s="3"/>
      <c r="CM2935" s="3"/>
      <c r="CN2935" s="3"/>
      <c r="CO2935" s="3"/>
      <c r="CP2935" s="3"/>
      <c r="CQ2935" s="3"/>
      <c r="CR2935" s="3"/>
      <c r="CS2935" s="3"/>
      <c r="CT2935" s="3"/>
      <c r="CU2935" s="3"/>
      <c r="CV2935" s="3"/>
      <c r="CW2935" s="3"/>
      <c r="CX2935" s="3"/>
      <c r="CY2935" s="3"/>
      <c r="CZ2935" s="3"/>
      <c r="DA2935" s="3"/>
      <c r="DB2935" s="3"/>
      <c r="DC2935" s="3"/>
      <c r="DD2935" s="3"/>
      <c r="DE2935" s="3"/>
      <c r="DF2935" s="3"/>
      <c r="DG2935" s="3"/>
      <c r="DH2935" s="3"/>
      <c r="DI2935" s="3"/>
      <c r="DJ2935" s="3"/>
      <c r="DK2935" s="3"/>
      <c r="DL2935" s="3"/>
      <c r="DM2935" s="3"/>
    </row>
    <row r="2936" s="39" customFormat="true" ht="15" hidden="false" customHeight="false" outlineLevel="0" collapsed="false">
      <c r="A2936" s="1"/>
      <c r="B2936" s="2" t="s">
        <v>1036</v>
      </c>
      <c r="C2936" s="3"/>
      <c r="D2936" s="3"/>
      <c r="E2936" s="3"/>
      <c r="F2936" s="3"/>
      <c r="G2936" s="2"/>
      <c r="H2936" s="2"/>
      <c r="I2936" s="2"/>
      <c r="J2936" s="3"/>
      <c r="K2936" s="3"/>
      <c r="L2936" s="3"/>
      <c r="M2936" s="4"/>
      <c r="N2936" s="3"/>
      <c r="O2936" s="4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  <c r="AB2936" s="3"/>
      <c r="AC2936" s="3"/>
      <c r="AD2936" s="3"/>
      <c r="AE2936" s="3"/>
      <c r="AF2936" s="3"/>
      <c r="AG2936" s="3"/>
      <c r="AH2936" s="3"/>
      <c r="AI2936" s="3"/>
      <c r="AJ2936" s="3"/>
      <c r="AK2936" s="3"/>
      <c r="AL2936" s="3"/>
      <c r="AM2936" s="3"/>
      <c r="AN2936" s="3"/>
      <c r="AO2936" s="3"/>
      <c r="AP2936" s="3"/>
      <c r="AQ2936" s="3"/>
      <c r="AR2936" s="3"/>
      <c r="AS2936" s="3"/>
      <c r="AT2936" s="3"/>
      <c r="AU2936" s="3"/>
      <c r="AV2936" s="3"/>
      <c r="AW2936" s="3"/>
      <c r="AX2936" s="3"/>
      <c r="AY2936" s="3"/>
      <c r="AZ2936" s="3"/>
      <c r="BA2936" s="3"/>
      <c r="BB2936" s="3"/>
      <c r="BC2936" s="3"/>
      <c r="BD2936" s="3"/>
      <c r="BE2936" s="3"/>
      <c r="BF2936" s="3"/>
      <c r="BG2936" s="3"/>
      <c r="BH2936" s="3"/>
      <c r="BI2936" s="3"/>
      <c r="BJ2936" s="3"/>
      <c r="BK2936" s="3"/>
      <c r="BL2936" s="3"/>
      <c r="BM2936" s="3"/>
      <c r="BN2936" s="3"/>
      <c r="BO2936" s="3"/>
      <c r="BP2936" s="3"/>
      <c r="BQ2936" s="3"/>
      <c r="BR2936" s="3"/>
      <c r="BS2936" s="3"/>
      <c r="BT2936" s="3"/>
      <c r="BU2936" s="3"/>
      <c r="BV2936" s="3"/>
      <c r="BW2936" s="3"/>
      <c r="BX2936" s="3"/>
      <c r="BY2936" s="3"/>
      <c r="BZ2936" s="3"/>
      <c r="CA2936" s="3"/>
      <c r="CB2936" s="3"/>
      <c r="CC2936" s="3"/>
      <c r="CD2936" s="3"/>
      <c r="CE2936" s="3"/>
      <c r="CF2936" s="3"/>
      <c r="CG2936" s="3"/>
      <c r="CH2936" s="3"/>
      <c r="CI2936" s="3"/>
      <c r="CJ2936" s="3"/>
      <c r="CK2936" s="3"/>
      <c r="CL2936" s="3"/>
      <c r="CM2936" s="3"/>
      <c r="CN2936" s="3"/>
      <c r="CO2936" s="3"/>
      <c r="CP2936" s="3"/>
      <c r="CQ2936" s="3"/>
      <c r="CR2936" s="3"/>
      <c r="CS2936" s="3"/>
      <c r="CT2936" s="3"/>
      <c r="CU2936" s="3"/>
      <c r="CV2936" s="3"/>
      <c r="CW2936" s="3"/>
      <c r="CX2936" s="3"/>
      <c r="CY2936" s="3"/>
      <c r="CZ2936" s="3"/>
      <c r="DA2936" s="3"/>
      <c r="DB2936" s="3"/>
      <c r="DC2936" s="3"/>
      <c r="DD2936" s="3"/>
      <c r="DE2936" s="3"/>
      <c r="DF2936" s="3"/>
      <c r="DG2936" s="3"/>
      <c r="DH2936" s="3"/>
      <c r="DI2936" s="3"/>
      <c r="DJ2936" s="3"/>
      <c r="DK2936" s="3"/>
      <c r="DL2936" s="3"/>
      <c r="DM2936" s="3"/>
    </row>
    <row r="2937" s="39" customFormat="true" ht="15" hidden="false" customHeight="false" outlineLevel="0" collapsed="false">
      <c r="A2937" s="1" t="n">
        <v>13</v>
      </c>
      <c r="B2937" s="2" t="s">
        <v>364</v>
      </c>
      <c r="C2937" s="3"/>
      <c r="D2937" s="3" t="n">
        <v>7</v>
      </c>
      <c r="E2937" s="3" t="n">
        <v>8</v>
      </c>
      <c r="F2937" s="3" t="n">
        <v>2024</v>
      </c>
      <c r="G2937" s="11" t="s">
        <v>540</v>
      </c>
      <c r="H2937" s="3" t="s">
        <v>22</v>
      </c>
      <c r="I2937" s="2" t="s">
        <v>448</v>
      </c>
      <c r="J2937" s="3" t="n">
        <v>2</v>
      </c>
      <c r="K2937" s="3" t="s">
        <v>22</v>
      </c>
      <c r="L2937" s="3" t="n">
        <v>1</v>
      </c>
      <c r="M2937" s="38" t="s">
        <v>1111</v>
      </c>
      <c r="N2937" s="3" t="n">
        <v>131</v>
      </c>
      <c r="O2937" s="4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  <c r="AB2937" s="3"/>
      <c r="AC2937" s="3"/>
      <c r="AD2937" s="3"/>
      <c r="AE2937" s="3"/>
      <c r="AF2937" s="3"/>
      <c r="AG2937" s="3"/>
      <c r="AH2937" s="3"/>
      <c r="AI2937" s="3"/>
      <c r="AJ2937" s="3"/>
      <c r="AK2937" s="3"/>
      <c r="AL2937" s="3"/>
      <c r="AM2937" s="3"/>
      <c r="AN2937" s="3"/>
      <c r="AO2937" s="3"/>
      <c r="AP2937" s="3"/>
      <c r="AQ2937" s="3"/>
      <c r="AR2937" s="3"/>
      <c r="AS2937" s="3"/>
      <c r="AT2937" s="3"/>
      <c r="AU2937" s="3"/>
      <c r="AV2937" s="3"/>
      <c r="AW2937" s="3"/>
      <c r="AX2937" s="3"/>
      <c r="AY2937" s="3"/>
      <c r="AZ2937" s="3"/>
      <c r="BA2937" s="3"/>
      <c r="BB2937" s="3"/>
      <c r="BC2937" s="3"/>
      <c r="BD2937" s="3"/>
      <c r="BE2937" s="3"/>
      <c r="BF2937" s="3"/>
      <c r="BG2937" s="3"/>
      <c r="BH2937" s="3"/>
      <c r="BI2937" s="3"/>
      <c r="BJ2937" s="3"/>
      <c r="BK2937" s="3"/>
      <c r="BL2937" s="3"/>
      <c r="BM2937" s="3"/>
      <c r="BN2937" s="3"/>
      <c r="BO2937" s="3"/>
      <c r="BP2937" s="3"/>
      <c r="BQ2937" s="3"/>
      <c r="BR2937" s="3"/>
      <c r="BS2937" s="3"/>
      <c r="BT2937" s="3"/>
      <c r="BU2937" s="3"/>
      <c r="BV2937" s="3"/>
      <c r="BW2937" s="3"/>
      <c r="BX2937" s="3"/>
      <c r="BY2937" s="3"/>
      <c r="BZ2937" s="3"/>
      <c r="CA2937" s="3"/>
      <c r="CB2937" s="3"/>
      <c r="CC2937" s="3"/>
      <c r="CD2937" s="3"/>
      <c r="CE2937" s="3"/>
      <c r="CF2937" s="3"/>
      <c r="CG2937" s="3"/>
      <c r="CH2937" s="3"/>
      <c r="CI2937" s="3"/>
      <c r="CJ2937" s="3"/>
      <c r="CK2937" s="3"/>
      <c r="CL2937" s="3"/>
      <c r="CM2937" s="3"/>
      <c r="CN2937" s="3"/>
      <c r="CO2937" s="3"/>
      <c r="CP2937" s="3"/>
      <c r="CQ2937" s="3"/>
      <c r="CR2937" s="3"/>
      <c r="CS2937" s="3"/>
      <c r="CT2937" s="3"/>
      <c r="CU2937" s="3"/>
      <c r="CV2937" s="3"/>
      <c r="CW2937" s="3"/>
      <c r="CX2937" s="3"/>
      <c r="CY2937" s="3"/>
      <c r="CZ2937" s="3"/>
      <c r="DA2937" s="3"/>
      <c r="DB2937" s="3"/>
      <c r="DC2937" s="3"/>
      <c r="DD2937" s="3"/>
      <c r="DE2937" s="3"/>
      <c r="DF2937" s="3"/>
      <c r="DG2937" s="3"/>
      <c r="DH2937" s="3"/>
      <c r="DI2937" s="3"/>
      <c r="DJ2937" s="3"/>
      <c r="DK2937" s="3"/>
      <c r="DL2937" s="3"/>
      <c r="DM2937" s="3"/>
    </row>
    <row r="2938" s="39" customFormat="true" ht="15" hidden="false" customHeight="false" outlineLevel="0" collapsed="false">
      <c r="A2938" s="1"/>
      <c r="B2938" s="2" t="s">
        <v>533</v>
      </c>
      <c r="C2938" s="3"/>
      <c r="D2938" s="3" t="n">
        <v>10</v>
      </c>
      <c r="E2938" s="3" t="n">
        <v>8</v>
      </c>
      <c r="F2938" s="3" t="n">
        <v>2024</v>
      </c>
      <c r="G2938" s="11" t="s">
        <v>448</v>
      </c>
      <c r="H2938" s="3" t="s">
        <v>22</v>
      </c>
      <c r="I2938" s="2" t="s">
        <v>540</v>
      </c>
      <c r="J2938" s="3" t="n">
        <v>2</v>
      </c>
      <c r="K2938" s="3" t="s">
        <v>22</v>
      </c>
      <c r="L2938" s="3" t="n">
        <v>0</v>
      </c>
      <c r="M2938" s="38" t="s">
        <v>1112</v>
      </c>
      <c r="N2938" s="3" t="n">
        <v>80</v>
      </c>
      <c r="O2938" s="4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  <c r="AB2938" s="3"/>
      <c r="AC2938" s="3"/>
      <c r="AD2938" s="3"/>
      <c r="AE2938" s="3"/>
      <c r="AF2938" s="3"/>
      <c r="AG2938" s="3"/>
      <c r="AH2938" s="3"/>
      <c r="AI2938" s="3"/>
      <c r="AJ2938" s="3"/>
      <c r="AK2938" s="3"/>
      <c r="AL2938" s="3"/>
      <c r="AM2938" s="3"/>
      <c r="AN2938" s="3"/>
      <c r="AO2938" s="3"/>
      <c r="AP2938" s="3"/>
      <c r="AQ2938" s="3"/>
      <c r="AR2938" s="3"/>
      <c r="AS2938" s="3"/>
      <c r="AT2938" s="3"/>
      <c r="AU2938" s="3"/>
      <c r="AV2938" s="3"/>
      <c r="AW2938" s="3"/>
      <c r="AX2938" s="3"/>
      <c r="AY2938" s="3"/>
      <c r="AZ2938" s="3"/>
      <c r="BA2938" s="3"/>
      <c r="BB2938" s="3"/>
      <c r="BC2938" s="3"/>
      <c r="BD2938" s="3"/>
      <c r="BE2938" s="3"/>
      <c r="BF2938" s="3"/>
      <c r="BG2938" s="3"/>
      <c r="BH2938" s="3"/>
      <c r="BI2938" s="3"/>
      <c r="BJ2938" s="3"/>
      <c r="BK2938" s="3"/>
      <c r="BL2938" s="3"/>
      <c r="BM2938" s="3"/>
      <c r="BN2938" s="3"/>
      <c r="BO2938" s="3"/>
      <c r="BP2938" s="3"/>
      <c r="BQ2938" s="3"/>
      <c r="BR2938" s="3"/>
      <c r="BS2938" s="3"/>
      <c r="BT2938" s="3"/>
      <c r="BU2938" s="3"/>
      <c r="BV2938" s="3"/>
      <c r="BW2938" s="3"/>
      <c r="BX2938" s="3"/>
      <c r="BY2938" s="3"/>
      <c r="BZ2938" s="3"/>
      <c r="CA2938" s="3"/>
      <c r="CB2938" s="3"/>
      <c r="CC2938" s="3"/>
      <c r="CD2938" s="3"/>
      <c r="CE2938" s="3"/>
      <c r="CF2938" s="3"/>
      <c r="CG2938" s="3"/>
      <c r="CH2938" s="3"/>
      <c r="CI2938" s="3"/>
      <c r="CJ2938" s="3"/>
      <c r="CK2938" s="3"/>
      <c r="CL2938" s="3"/>
      <c r="CM2938" s="3"/>
      <c r="CN2938" s="3"/>
      <c r="CO2938" s="3"/>
      <c r="CP2938" s="3"/>
      <c r="CQ2938" s="3"/>
      <c r="CR2938" s="3"/>
      <c r="CS2938" s="3"/>
      <c r="CT2938" s="3"/>
      <c r="CU2938" s="3"/>
      <c r="CV2938" s="3"/>
      <c r="CW2938" s="3"/>
      <c r="CX2938" s="3"/>
      <c r="CY2938" s="3"/>
      <c r="CZ2938" s="3"/>
      <c r="DA2938" s="3"/>
      <c r="DB2938" s="3"/>
      <c r="DC2938" s="3"/>
      <c r="DD2938" s="3"/>
      <c r="DE2938" s="3"/>
      <c r="DF2938" s="3"/>
      <c r="DG2938" s="3"/>
      <c r="DH2938" s="3"/>
      <c r="DI2938" s="3"/>
      <c r="DJ2938" s="3"/>
      <c r="DK2938" s="3"/>
      <c r="DL2938" s="3"/>
      <c r="DM2938" s="3"/>
    </row>
    <row r="2939" s="39" customFormat="true" ht="15" hidden="false" customHeight="false" outlineLevel="0" collapsed="false">
      <c r="A2939" s="1" t="n">
        <v>15</v>
      </c>
      <c r="B2939" s="2" t="s">
        <v>423</v>
      </c>
      <c r="C2939" s="3"/>
      <c r="D2939" s="3" t="n">
        <v>21</v>
      </c>
      <c r="E2939" s="3" t="n">
        <v>8</v>
      </c>
      <c r="F2939" s="3" t="n">
        <v>2024</v>
      </c>
      <c r="G2939" s="11" t="s">
        <v>540</v>
      </c>
      <c r="H2939" s="3" t="s">
        <v>22</v>
      </c>
      <c r="I2939" s="2" t="s">
        <v>448</v>
      </c>
      <c r="J2939" s="3" t="n">
        <v>2</v>
      </c>
      <c r="K2939" s="3" t="s">
        <v>22</v>
      </c>
      <c r="L2939" s="3" t="n">
        <v>0</v>
      </c>
      <c r="M2939" s="38" t="s">
        <v>1113</v>
      </c>
      <c r="N2939" s="3" t="n">
        <v>223</v>
      </c>
      <c r="O2939" s="4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  <c r="AB2939" s="3"/>
      <c r="AC2939" s="3"/>
      <c r="AD2939" s="3"/>
      <c r="AE2939" s="3"/>
      <c r="AF2939" s="3"/>
      <c r="AG2939" s="3"/>
      <c r="AH2939" s="3"/>
      <c r="AI2939" s="3"/>
      <c r="AJ2939" s="3"/>
      <c r="AK2939" s="3"/>
      <c r="AL2939" s="3"/>
      <c r="AM2939" s="3"/>
      <c r="AN2939" s="3"/>
      <c r="AO2939" s="3"/>
      <c r="AP2939" s="3"/>
      <c r="AQ2939" s="3"/>
      <c r="AR2939" s="3"/>
      <c r="AS2939" s="3"/>
      <c r="AT2939" s="3"/>
      <c r="AU2939" s="3"/>
      <c r="AV2939" s="3"/>
      <c r="AW2939" s="3"/>
      <c r="AX2939" s="3"/>
      <c r="AY2939" s="3"/>
      <c r="AZ2939" s="3"/>
      <c r="BA2939" s="3"/>
      <c r="BB2939" s="3"/>
      <c r="BC2939" s="3"/>
      <c r="BD2939" s="3"/>
      <c r="BE2939" s="3"/>
      <c r="BF2939" s="3"/>
      <c r="BG2939" s="3"/>
      <c r="BH2939" s="3"/>
      <c r="BI2939" s="3"/>
      <c r="BJ2939" s="3"/>
      <c r="BK2939" s="3"/>
      <c r="BL2939" s="3"/>
      <c r="BM2939" s="3"/>
      <c r="BN2939" s="3"/>
      <c r="BO2939" s="3"/>
      <c r="BP2939" s="3"/>
      <c r="BQ2939" s="3"/>
      <c r="BR2939" s="3"/>
      <c r="BS2939" s="3"/>
      <c r="BT2939" s="3"/>
      <c r="BU2939" s="3"/>
      <c r="BV2939" s="3"/>
      <c r="BW2939" s="3"/>
      <c r="BX2939" s="3"/>
      <c r="BY2939" s="3"/>
      <c r="BZ2939" s="3"/>
      <c r="CA2939" s="3"/>
      <c r="CB2939" s="3"/>
      <c r="CC2939" s="3"/>
      <c r="CD2939" s="3"/>
      <c r="CE2939" s="3"/>
      <c r="CF2939" s="3"/>
      <c r="CG2939" s="3"/>
      <c r="CH2939" s="3"/>
      <c r="CI2939" s="3"/>
      <c r="CJ2939" s="3"/>
      <c r="CK2939" s="3"/>
      <c r="CL2939" s="3"/>
      <c r="CM2939" s="3"/>
      <c r="CN2939" s="3"/>
      <c r="CO2939" s="3"/>
      <c r="CP2939" s="3"/>
      <c r="CQ2939" s="3"/>
      <c r="CR2939" s="3"/>
      <c r="CS2939" s="3"/>
      <c r="CT2939" s="3"/>
      <c r="CU2939" s="3"/>
      <c r="CV2939" s="3"/>
      <c r="CW2939" s="3"/>
      <c r="CX2939" s="3"/>
      <c r="CY2939" s="3"/>
      <c r="CZ2939" s="3"/>
      <c r="DA2939" s="3"/>
      <c r="DB2939" s="3"/>
      <c r="DC2939" s="3"/>
      <c r="DD2939" s="3"/>
      <c r="DE2939" s="3"/>
      <c r="DF2939" s="3"/>
      <c r="DG2939" s="3"/>
      <c r="DH2939" s="3"/>
      <c r="DI2939" s="3"/>
      <c r="DJ2939" s="3"/>
      <c r="DK2939" s="3"/>
      <c r="DL2939" s="3"/>
      <c r="DM2939" s="3"/>
    </row>
    <row r="2940" s="39" customFormat="true" ht="15" hidden="false" customHeight="false" outlineLevel="0" collapsed="false">
      <c r="A2940" s="1"/>
      <c r="B2940" s="2" t="s">
        <v>541</v>
      </c>
      <c r="C2940" s="3"/>
      <c r="D2940" s="3"/>
      <c r="E2940" s="3"/>
      <c r="F2940" s="3"/>
      <c r="G2940" s="2"/>
      <c r="H2940" s="2"/>
      <c r="I2940" s="2"/>
      <c r="J2940" s="3"/>
      <c r="K2940" s="3"/>
      <c r="L2940" s="3"/>
      <c r="M2940" s="4"/>
      <c r="N2940" s="3"/>
      <c r="O2940" s="4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  <c r="AB2940" s="3"/>
      <c r="AC2940" s="3"/>
      <c r="AD2940" s="3"/>
      <c r="AE2940" s="3"/>
      <c r="AF2940" s="3"/>
      <c r="AG2940" s="3"/>
      <c r="AH2940" s="3"/>
      <c r="AI2940" s="3"/>
      <c r="AJ2940" s="3"/>
      <c r="AK2940" s="3"/>
      <c r="AL2940" s="3"/>
      <c r="AM2940" s="3"/>
      <c r="AN2940" s="3"/>
      <c r="AO2940" s="3"/>
      <c r="AP2940" s="3"/>
      <c r="AQ2940" s="3"/>
      <c r="AR2940" s="3"/>
      <c r="AS2940" s="3"/>
      <c r="AT2940" s="3"/>
      <c r="AU2940" s="3"/>
      <c r="AV2940" s="3"/>
      <c r="AW2940" s="3"/>
      <c r="AX2940" s="3"/>
      <c r="AY2940" s="3"/>
      <c r="AZ2940" s="3"/>
      <c r="BA2940" s="3"/>
      <c r="BB2940" s="3"/>
      <c r="BC2940" s="3"/>
      <c r="BD2940" s="3"/>
      <c r="BE2940" s="3"/>
      <c r="BF2940" s="3"/>
      <c r="BG2940" s="3"/>
      <c r="BH2940" s="3"/>
      <c r="BI2940" s="3"/>
      <c r="BJ2940" s="3"/>
      <c r="BK2940" s="3"/>
      <c r="BL2940" s="3"/>
      <c r="BM2940" s="3"/>
      <c r="BN2940" s="3"/>
      <c r="BO2940" s="3"/>
      <c r="BP2940" s="3"/>
      <c r="BQ2940" s="3"/>
      <c r="BR2940" s="3"/>
      <c r="BS2940" s="3"/>
      <c r="BT2940" s="3"/>
      <c r="BU2940" s="3"/>
      <c r="BV2940" s="3"/>
      <c r="BW2940" s="3"/>
      <c r="BX2940" s="3"/>
      <c r="BY2940" s="3"/>
      <c r="BZ2940" s="3"/>
      <c r="CA2940" s="3"/>
      <c r="CB2940" s="3"/>
      <c r="CC2940" s="3"/>
      <c r="CD2940" s="3"/>
      <c r="CE2940" s="3"/>
      <c r="CF2940" s="3"/>
      <c r="CG2940" s="3"/>
      <c r="CH2940" s="3"/>
      <c r="CI2940" s="3"/>
      <c r="CJ2940" s="3"/>
      <c r="CK2940" s="3"/>
      <c r="CL2940" s="3"/>
      <c r="CM2940" s="3"/>
      <c r="CN2940" s="3"/>
      <c r="CO2940" s="3"/>
      <c r="CP2940" s="3"/>
      <c r="CQ2940" s="3"/>
      <c r="CR2940" s="3"/>
      <c r="CS2940" s="3"/>
      <c r="CT2940" s="3"/>
      <c r="CU2940" s="3"/>
      <c r="CV2940" s="3"/>
      <c r="CW2940" s="3"/>
      <c r="CX2940" s="3"/>
      <c r="CY2940" s="3"/>
      <c r="CZ2940" s="3"/>
      <c r="DA2940" s="3"/>
      <c r="DB2940" s="3"/>
      <c r="DC2940" s="3"/>
      <c r="DD2940" s="3"/>
      <c r="DE2940" s="3"/>
      <c r="DF2940" s="3"/>
      <c r="DG2940" s="3"/>
      <c r="DH2940" s="3"/>
      <c r="DI2940" s="3"/>
      <c r="DJ2940" s="3"/>
      <c r="DK2940" s="3"/>
      <c r="DL2940" s="3"/>
      <c r="DM2940" s="3"/>
    </row>
    <row r="2941" s="39" customFormat="true" ht="15" hidden="false" customHeight="false" outlineLevel="0" collapsed="false">
      <c r="A2941" s="1" t="n">
        <v>17</v>
      </c>
      <c r="B2941" s="2" t="s">
        <v>1114</v>
      </c>
      <c r="C2941" s="3"/>
      <c r="D2941" s="3"/>
      <c r="E2941" s="3"/>
      <c r="F2941" s="3"/>
      <c r="G2941" s="11" t="s">
        <v>29</v>
      </c>
      <c r="H2941" s="3"/>
      <c r="I2941" s="4"/>
      <c r="J2941" s="3"/>
      <c r="K2941" s="3"/>
      <c r="L2941" s="3"/>
      <c r="M2941" s="4"/>
      <c r="N2941" s="3"/>
      <c r="O2941" s="4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  <c r="AB2941" s="3"/>
      <c r="AC2941" s="3"/>
      <c r="AD2941" s="3"/>
      <c r="AE2941" s="3"/>
      <c r="AF2941" s="3"/>
      <c r="AG2941" s="3"/>
      <c r="AH2941" s="3"/>
      <c r="AI2941" s="3"/>
      <c r="AJ2941" s="3"/>
      <c r="AK2941" s="3"/>
      <c r="AL2941" s="3"/>
      <c r="AM2941" s="3"/>
      <c r="AN2941" s="3"/>
      <c r="AO2941" s="3"/>
      <c r="AP2941" s="3"/>
      <c r="AQ2941" s="3"/>
      <c r="AR2941" s="3"/>
      <c r="AS2941" s="3"/>
      <c r="AT2941" s="3"/>
      <c r="AU2941" s="3"/>
      <c r="AV2941" s="3"/>
      <c r="AW2941" s="3"/>
      <c r="AX2941" s="3"/>
      <c r="AY2941" s="3"/>
      <c r="AZ2941" s="3"/>
      <c r="BA2941" s="3"/>
      <c r="BB2941" s="3"/>
      <c r="BC2941" s="3"/>
      <c r="BD2941" s="3"/>
      <c r="BE2941" s="3"/>
      <c r="BF2941" s="3"/>
      <c r="BG2941" s="3"/>
      <c r="BH2941" s="3"/>
      <c r="BI2941" s="3"/>
      <c r="BJ2941" s="3"/>
      <c r="BK2941" s="3"/>
      <c r="BL2941" s="3"/>
      <c r="BM2941" s="3"/>
      <c r="BN2941" s="3"/>
      <c r="BO2941" s="3"/>
      <c r="BP2941" s="3"/>
      <c r="BQ2941" s="3"/>
      <c r="BR2941" s="3"/>
      <c r="BS2941" s="3"/>
      <c r="BT2941" s="3"/>
      <c r="BU2941" s="3"/>
      <c r="BV2941" s="3"/>
      <c r="BW2941" s="3"/>
      <c r="BX2941" s="3"/>
      <c r="BY2941" s="3"/>
      <c r="BZ2941" s="3"/>
      <c r="CA2941" s="3"/>
      <c r="CB2941" s="3"/>
      <c r="CC2941" s="3"/>
      <c r="CD2941" s="3"/>
      <c r="CE2941" s="3"/>
      <c r="CF2941" s="3"/>
      <c r="CG2941" s="3"/>
      <c r="CH2941" s="3"/>
      <c r="CI2941" s="3"/>
      <c r="CJ2941" s="3"/>
      <c r="CK2941" s="3"/>
      <c r="CL2941" s="3"/>
      <c r="CM2941" s="3"/>
      <c r="CN2941" s="3"/>
      <c r="CO2941" s="3"/>
      <c r="CP2941" s="3"/>
      <c r="CQ2941" s="3"/>
      <c r="CR2941" s="3"/>
      <c r="CS2941" s="3"/>
      <c r="CT2941" s="3"/>
      <c r="CU2941" s="3"/>
      <c r="CV2941" s="3"/>
      <c r="CW2941" s="3"/>
      <c r="CX2941" s="3"/>
      <c r="CY2941" s="3"/>
      <c r="CZ2941" s="3"/>
      <c r="DA2941" s="3"/>
      <c r="DB2941" s="3"/>
      <c r="DC2941" s="3"/>
      <c r="DD2941" s="3"/>
      <c r="DE2941" s="3"/>
      <c r="DF2941" s="3"/>
      <c r="DG2941" s="3"/>
      <c r="DH2941" s="3"/>
      <c r="DI2941" s="3"/>
      <c r="DJ2941" s="3"/>
      <c r="DK2941" s="3"/>
      <c r="DL2941" s="3"/>
      <c r="DM2941" s="3"/>
    </row>
    <row r="2942" s="39" customFormat="true" ht="15" hidden="false" customHeight="false" outlineLevel="0" collapsed="false">
      <c r="A2942" s="1"/>
      <c r="B2942" s="2" t="s">
        <v>329</v>
      </c>
      <c r="C2942" s="3"/>
      <c r="D2942" s="3" t="n">
        <v>26</v>
      </c>
      <c r="E2942" s="3" t="n">
        <v>8</v>
      </c>
      <c r="F2942" s="3" t="n">
        <v>2024</v>
      </c>
      <c r="G2942" s="11" t="s">
        <v>1037</v>
      </c>
      <c r="H2942" s="3" t="s">
        <v>22</v>
      </c>
      <c r="I2942" s="2" t="s">
        <v>540</v>
      </c>
      <c r="J2942" s="3" t="n">
        <v>2</v>
      </c>
      <c r="K2942" s="3" t="s">
        <v>22</v>
      </c>
      <c r="L2942" s="3" t="n">
        <v>0</v>
      </c>
      <c r="M2942" s="38" t="s">
        <v>1115</v>
      </c>
      <c r="N2942" s="3" t="n">
        <v>289</v>
      </c>
      <c r="O2942" s="4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  <c r="AC2942" s="3"/>
      <c r="AD2942" s="3"/>
      <c r="AE2942" s="3"/>
      <c r="AF2942" s="3"/>
      <c r="AG2942" s="3"/>
      <c r="AH2942" s="3"/>
      <c r="AI2942" s="3"/>
      <c r="AJ2942" s="3"/>
      <c r="AK2942" s="3"/>
      <c r="AL2942" s="3"/>
      <c r="AM2942" s="3"/>
      <c r="AN2942" s="3"/>
      <c r="AO2942" s="3"/>
      <c r="AP2942" s="3"/>
      <c r="AQ2942" s="3"/>
      <c r="AR2942" s="3"/>
      <c r="AS2942" s="3"/>
      <c r="AT2942" s="3"/>
      <c r="AU2942" s="3"/>
      <c r="AV2942" s="3"/>
      <c r="AW2942" s="3"/>
      <c r="AX2942" s="3"/>
      <c r="AY2942" s="3"/>
      <c r="AZ2942" s="3"/>
      <c r="BA2942" s="3"/>
      <c r="BB2942" s="3"/>
      <c r="BC2942" s="3"/>
      <c r="BD2942" s="3"/>
      <c r="BE2942" s="3"/>
      <c r="BF2942" s="3"/>
      <c r="BG2942" s="3"/>
      <c r="BH2942" s="3"/>
      <c r="BI2942" s="3"/>
      <c r="BJ2942" s="3"/>
      <c r="BK2942" s="3"/>
      <c r="BL2942" s="3"/>
      <c r="BM2942" s="3"/>
      <c r="BN2942" s="3"/>
      <c r="BO2942" s="3"/>
      <c r="BP2942" s="3"/>
      <c r="BQ2942" s="3"/>
      <c r="BR2942" s="3"/>
      <c r="BS2942" s="3"/>
      <c r="BT2942" s="3"/>
      <c r="BU2942" s="3"/>
      <c r="BV2942" s="3"/>
      <c r="BW2942" s="3"/>
      <c r="BX2942" s="3"/>
      <c r="BY2942" s="3"/>
      <c r="BZ2942" s="3"/>
      <c r="CA2942" s="3"/>
      <c r="CB2942" s="3"/>
      <c r="CC2942" s="3"/>
      <c r="CD2942" s="3"/>
      <c r="CE2942" s="3"/>
      <c r="CF2942" s="3"/>
      <c r="CG2942" s="3"/>
      <c r="CH2942" s="3"/>
      <c r="CI2942" s="3"/>
      <c r="CJ2942" s="3"/>
      <c r="CK2942" s="3"/>
      <c r="CL2942" s="3"/>
      <c r="CM2942" s="3"/>
      <c r="CN2942" s="3"/>
      <c r="CO2942" s="3"/>
      <c r="CP2942" s="3"/>
      <c r="CQ2942" s="3"/>
      <c r="CR2942" s="3"/>
      <c r="CS2942" s="3"/>
      <c r="CT2942" s="3"/>
      <c r="CU2942" s="3"/>
      <c r="CV2942" s="3"/>
      <c r="CW2942" s="3"/>
      <c r="CX2942" s="3"/>
      <c r="CY2942" s="3"/>
      <c r="CZ2942" s="3"/>
      <c r="DA2942" s="3"/>
      <c r="DB2942" s="3"/>
      <c r="DC2942" s="3"/>
      <c r="DD2942" s="3"/>
      <c r="DE2942" s="3"/>
      <c r="DF2942" s="3"/>
      <c r="DG2942" s="3"/>
      <c r="DH2942" s="3"/>
      <c r="DI2942" s="3"/>
      <c r="DJ2942" s="3"/>
      <c r="DK2942" s="3"/>
      <c r="DL2942" s="3"/>
      <c r="DM2942" s="3"/>
    </row>
    <row r="2943" s="39" customFormat="true" ht="15" hidden="false" customHeight="false" outlineLevel="0" collapsed="false">
      <c r="A2943" s="1"/>
      <c r="B2943" s="2"/>
      <c r="C2943" s="3"/>
      <c r="D2943" s="3" t="n">
        <v>2</v>
      </c>
      <c r="E2943" s="3" t="n">
        <v>9</v>
      </c>
      <c r="F2943" s="3" t="n">
        <v>2024</v>
      </c>
      <c r="G2943" s="2" t="s">
        <v>540</v>
      </c>
      <c r="H2943" s="3" t="s">
        <v>22</v>
      </c>
      <c r="I2943" s="11" t="s">
        <v>1037</v>
      </c>
      <c r="J2943" s="3" t="n">
        <v>0</v>
      </c>
      <c r="K2943" s="3" t="s">
        <v>22</v>
      </c>
      <c r="L2943" s="3" t="n">
        <v>2</v>
      </c>
      <c r="M2943" s="38" t="s">
        <v>1116</v>
      </c>
      <c r="N2943" s="3" t="n">
        <v>221</v>
      </c>
      <c r="O2943" s="4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3"/>
      <c r="AS2943" s="3"/>
      <c r="AT2943" s="3"/>
      <c r="AU2943" s="3"/>
      <c r="AV2943" s="3"/>
      <c r="AW2943" s="3"/>
      <c r="AX2943" s="3"/>
      <c r="AY2943" s="3"/>
      <c r="AZ2943" s="3"/>
      <c r="BA2943" s="3"/>
      <c r="BB2943" s="3"/>
      <c r="BC2943" s="3"/>
      <c r="BD2943" s="3"/>
      <c r="BE2943" s="3"/>
      <c r="BF2943" s="3"/>
      <c r="BG2943" s="3"/>
      <c r="BH2943" s="3"/>
      <c r="BI2943" s="3"/>
      <c r="BJ2943" s="3"/>
      <c r="BK2943" s="3"/>
      <c r="BL2943" s="3"/>
      <c r="BM2943" s="3"/>
      <c r="BN2943" s="3"/>
      <c r="BO2943" s="3"/>
      <c r="BP2943" s="3"/>
      <c r="BQ2943" s="3"/>
      <c r="BR2943" s="3"/>
      <c r="BS2943" s="3"/>
      <c r="BT2943" s="3"/>
      <c r="BU2943" s="3"/>
      <c r="BV2943" s="3"/>
      <c r="BW2943" s="3"/>
      <c r="BX2943" s="3"/>
      <c r="BY2943" s="3"/>
      <c r="BZ2943" s="3"/>
      <c r="CA2943" s="3"/>
      <c r="CB2943" s="3"/>
      <c r="CC2943" s="3"/>
      <c r="CD2943" s="3"/>
      <c r="CE2943" s="3"/>
      <c r="CF2943" s="3"/>
      <c r="CG2943" s="3"/>
      <c r="CH2943" s="3"/>
      <c r="CI2943" s="3"/>
      <c r="CJ2943" s="3"/>
      <c r="CK2943" s="3"/>
      <c r="CL2943" s="3"/>
      <c r="CM2943" s="3"/>
      <c r="CN2943" s="3"/>
      <c r="CO2943" s="3"/>
      <c r="CP2943" s="3"/>
      <c r="CQ2943" s="3"/>
      <c r="CR2943" s="3"/>
      <c r="CS2943" s="3"/>
      <c r="CT2943" s="3"/>
      <c r="CU2943" s="3"/>
      <c r="CV2943" s="3"/>
      <c r="CW2943" s="3"/>
      <c r="CX2943" s="3"/>
      <c r="CY2943" s="3"/>
      <c r="CZ2943" s="3"/>
      <c r="DA2943" s="3"/>
      <c r="DB2943" s="3"/>
      <c r="DC2943" s="3"/>
      <c r="DD2943" s="3"/>
      <c r="DE2943" s="3"/>
      <c r="DF2943" s="3"/>
      <c r="DG2943" s="3"/>
      <c r="DH2943" s="3"/>
      <c r="DI2943" s="3"/>
      <c r="DJ2943" s="3"/>
      <c r="DK2943" s="3"/>
      <c r="DL2943" s="3"/>
      <c r="DM2943" s="3"/>
    </row>
    <row r="2944" s="39" customFormat="true" ht="15" hidden="false" customHeight="false" outlineLevel="0" collapsed="false">
      <c r="A2944" s="1"/>
      <c r="B2944" s="2"/>
      <c r="C2944" s="3"/>
      <c r="D2944" s="3"/>
      <c r="E2944" s="3"/>
      <c r="F2944" s="3"/>
      <c r="G2944" s="11"/>
      <c r="H2944" s="3"/>
      <c r="I2944" s="4"/>
      <c r="J2944" s="3"/>
      <c r="K2944" s="3"/>
      <c r="L2944" s="3"/>
      <c r="M2944" s="4"/>
      <c r="N2944" s="3"/>
      <c r="O2944" s="4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  <c r="AB2944" s="3"/>
      <c r="AC2944" s="3"/>
      <c r="AD2944" s="3"/>
      <c r="AE2944" s="3"/>
      <c r="AF2944" s="3"/>
      <c r="AG2944" s="3"/>
      <c r="AH2944" s="3"/>
      <c r="AI2944" s="3"/>
      <c r="AJ2944" s="3"/>
      <c r="AK2944" s="3"/>
      <c r="AL2944" s="3"/>
      <c r="AM2944" s="3"/>
      <c r="AN2944" s="3"/>
      <c r="AO2944" s="3"/>
      <c r="AP2944" s="3"/>
      <c r="AQ2944" s="3"/>
      <c r="AR2944" s="3"/>
      <c r="AS2944" s="3"/>
      <c r="AT2944" s="3"/>
      <c r="AU2944" s="3"/>
      <c r="AV2944" s="3"/>
      <c r="AW2944" s="3"/>
      <c r="AX2944" s="3"/>
      <c r="AY2944" s="3"/>
      <c r="AZ2944" s="3"/>
      <c r="BA2944" s="3"/>
      <c r="BB2944" s="3"/>
      <c r="BC2944" s="3"/>
      <c r="BD2944" s="3"/>
      <c r="BE2944" s="3"/>
      <c r="BF2944" s="3"/>
      <c r="BG2944" s="3"/>
      <c r="BH2944" s="3"/>
      <c r="BI2944" s="3"/>
      <c r="BJ2944" s="3"/>
      <c r="BK2944" s="3"/>
      <c r="BL2944" s="3"/>
      <c r="BM2944" s="3"/>
      <c r="BN2944" s="3"/>
      <c r="BO2944" s="3"/>
      <c r="BP2944" s="3"/>
      <c r="BQ2944" s="3"/>
      <c r="BR2944" s="3"/>
      <c r="BS2944" s="3"/>
      <c r="BT2944" s="3"/>
      <c r="BU2944" s="3"/>
      <c r="BV2944" s="3"/>
      <c r="BW2944" s="3"/>
      <c r="BX2944" s="3"/>
      <c r="BY2944" s="3"/>
      <c r="BZ2944" s="3"/>
      <c r="CA2944" s="3"/>
      <c r="CB2944" s="3"/>
      <c r="CC2944" s="3"/>
      <c r="CD2944" s="3"/>
      <c r="CE2944" s="3"/>
      <c r="CF2944" s="3"/>
      <c r="CG2944" s="3"/>
      <c r="CH2944" s="3"/>
      <c r="CI2944" s="3"/>
      <c r="CJ2944" s="3"/>
      <c r="CK2944" s="3"/>
      <c r="CL2944" s="3"/>
      <c r="CM2944" s="3"/>
      <c r="CN2944" s="3"/>
      <c r="CO2944" s="3"/>
      <c r="CP2944" s="3"/>
      <c r="CQ2944" s="3"/>
      <c r="CR2944" s="3"/>
      <c r="CS2944" s="3"/>
      <c r="CT2944" s="3"/>
      <c r="CU2944" s="3"/>
      <c r="CV2944" s="3"/>
      <c r="CW2944" s="3"/>
      <c r="CX2944" s="3"/>
      <c r="CY2944" s="3"/>
      <c r="CZ2944" s="3"/>
      <c r="DA2944" s="3"/>
      <c r="DB2944" s="3"/>
      <c r="DC2944" s="3"/>
      <c r="DD2944" s="3"/>
      <c r="DE2944" s="3"/>
      <c r="DF2944" s="3"/>
      <c r="DG2944" s="3"/>
      <c r="DH2944" s="3"/>
      <c r="DI2944" s="3"/>
      <c r="DJ2944" s="3"/>
      <c r="DK2944" s="3"/>
      <c r="DL2944" s="3"/>
      <c r="DM2944" s="3"/>
    </row>
    <row r="2945" s="39" customFormat="true" ht="15" hidden="false" customHeight="false" outlineLevel="0" collapsed="false">
      <c r="A2945" s="1"/>
      <c r="B2945" s="2"/>
      <c r="C2945" s="3"/>
      <c r="D2945" s="3" t="n">
        <v>26</v>
      </c>
      <c r="E2945" s="3" t="n">
        <v>8</v>
      </c>
      <c r="F2945" s="3" t="n">
        <v>2024</v>
      </c>
      <c r="G2945" s="2" t="s">
        <v>1055</v>
      </c>
      <c r="H2945" s="3" t="s">
        <v>22</v>
      </c>
      <c r="I2945" s="11" t="s">
        <v>64</v>
      </c>
      <c r="J2945" s="3" t="n">
        <v>1</v>
      </c>
      <c r="K2945" s="3" t="s">
        <v>22</v>
      </c>
      <c r="L2945" s="3" t="n">
        <v>2</v>
      </c>
      <c r="M2945" s="38" t="s">
        <v>1117</v>
      </c>
      <c r="N2945" s="3" t="n">
        <v>211</v>
      </c>
      <c r="O2945" s="4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  <c r="AB2945" s="3"/>
      <c r="AC2945" s="3"/>
      <c r="AD2945" s="3"/>
      <c r="AE2945" s="3"/>
      <c r="AF2945" s="3"/>
      <c r="AG2945" s="3"/>
      <c r="AH2945" s="3"/>
      <c r="AI2945" s="3"/>
      <c r="AJ2945" s="3"/>
      <c r="AK2945" s="3"/>
      <c r="AL2945" s="3"/>
      <c r="AM2945" s="3"/>
      <c r="AN2945" s="3"/>
      <c r="AO2945" s="3"/>
      <c r="AP2945" s="3"/>
      <c r="AQ2945" s="3"/>
      <c r="AR2945" s="3"/>
      <c r="AS2945" s="3"/>
      <c r="AT2945" s="3"/>
      <c r="AU2945" s="3"/>
      <c r="AV2945" s="3"/>
      <c r="AW2945" s="3"/>
      <c r="AX2945" s="3"/>
      <c r="AY2945" s="3"/>
      <c r="AZ2945" s="3"/>
      <c r="BA2945" s="3"/>
      <c r="BB2945" s="3"/>
      <c r="BC2945" s="3"/>
      <c r="BD2945" s="3"/>
      <c r="BE2945" s="3"/>
      <c r="BF2945" s="3"/>
      <c r="BG2945" s="3"/>
      <c r="BH2945" s="3"/>
      <c r="BI2945" s="3"/>
      <c r="BJ2945" s="3"/>
      <c r="BK2945" s="3"/>
      <c r="BL2945" s="3"/>
      <c r="BM2945" s="3"/>
      <c r="BN2945" s="3"/>
      <c r="BO2945" s="3"/>
      <c r="BP2945" s="3"/>
      <c r="BQ2945" s="3"/>
      <c r="BR2945" s="3"/>
      <c r="BS2945" s="3"/>
      <c r="BT2945" s="3"/>
      <c r="BU2945" s="3"/>
      <c r="BV2945" s="3"/>
      <c r="BW2945" s="3"/>
      <c r="BX2945" s="3"/>
      <c r="BY2945" s="3"/>
      <c r="BZ2945" s="3"/>
      <c r="CA2945" s="3"/>
      <c r="CB2945" s="3"/>
      <c r="CC2945" s="3"/>
      <c r="CD2945" s="3"/>
      <c r="CE2945" s="3"/>
      <c r="CF2945" s="3"/>
      <c r="CG2945" s="3"/>
      <c r="CH2945" s="3"/>
      <c r="CI2945" s="3"/>
      <c r="CJ2945" s="3"/>
      <c r="CK2945" s="3"/>
      <c r="CL2945" s="3"/>
      <c r="CM2945" s="3"/>
      <c r="CN2945" s="3"/>
      <c r="CO2945" s="3"/>
      <c r="CP2945" s="3"/>
      <c r="CQ2945" s="3"/>
      <c r="CR2945" s="3"/>
      <c r="CS2945" s="3"/>
      <c r="CT2945" s="3"/>
      <c r="CU2945" s="3"/>
      <c r="CV2945" s="3"/>
      <c r="CW2945" s="3"/>
      <c r="CX2945" s="3"/>
      <c r="CY2945" s="3"/>
      <c r="CZ2945" s="3"/>
      <c r="DA2945" s="3"/>
      <c r="DB2945" s="3"/>
      <c r="DC2945" s="3"/>
      <c r="DD2945" s="3"/>
      <c r="DE2945" s="3"/>
      <c r="DF2945" s="3"/>
      <c r="DG2945" s="3"/>
      <c r="DH2945" s="3"/>
      <c r="DI2945" s="3"/>
      <c r="DJ2945" s="3"/>
      <c r="DK2945" s="3"/>
      <c r="DL2945" s="3"/>
      <c r="DM2945" s="3"/>
    </row>
    <row r="2946" s="39" customFormat="true" ht="15" hidden="false" customHeight="false" outlineLevel="0" collapsed="false">
      <c r="A2946" s="1"/>
      <c r="B2946" s="2"/>
      <c r="C2946" s="3"/>
      <c r="D2946" s="3" t="n">
        <v>2</v>
      </c>
      <c r="E2946" s="3" t="n">
        <v>9</v>
      </c>
      <c r="F2946" s="3" t="n">
        <v>2024</v>
      </c>
      <c r="G2946" s="11" t="s">
        <v>64</v>
      </c>
      <c r="H2946" s="3" t="s">
        <v>22</v>
      </c>
      <c r="I2946" s="2" t="s">
        <v>1055</v>
      </c>
      <c r="J2946" s="3" t="n">
        <v>1</v>
      </c>
      <c r="K2946" s="3" t="s">
        <v>22</v>
      </c>
      <c r="L2946" s="3" t="n">
        <v>0</v>
      </c>
      <c r="M2946" s="38" t="s">
        <v>675</v>
      </c>
      <c r="N2946" s="3" t="n">
        <v>287</v>
      </c>
      <c r="O2946" s="4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  <c r="AB2946" s="3"/>
      <c r="AC2946" s="3"/>
      <c r="AD2946" s="3"/>
      <c r="AE2946" s="3"/>
      <c r="AF2946" s="3"/>
      <c r="AG2946" s="3"/>
      <c r="AH2946" s="3"/>
      <c r="AI2946" s="3"/>
      <c r="AJ2946" s="3"/>
      <c r="AK2946" s="3"/>
      <c r="AL2946" s="3"/>
      <c r="AM2946" s="3"/>
      <c r="AN2946" s="3"/>
      <c r="AO2946" s="3"/>
      <c r="AP2946" s="3"/>
      <c r="AQ2946" s="3"/>
      <c r="AR2946" s="3"/>
      <c r="AS2946" s="3"/>
      <c r="AT2946" s="3"/>
      <c r="AU2946" s="3"/>
      <c r="AV2946" s="3"/>
      <c r="AW2946" s="3"/>
      <c r="AX2946" s="3"/>
      <c r="AY2946" s="3"/>
      <c r="AZ2946" s="3"/>
      <c r="BA2946" s="3"/>
      <c r="BB2946" s="3"/>
      <c r="BC2946" s="3"/>
      <c r="BD2946" s="3"/>
      <c r="BE2946" s="3"/>
      <c r="BF2946" s="3"/>
      <c r="BG2946" s="3"/>
      <c r="BH2946" s="3"/>
      <c r="BI2946" s="3"/>
      <c r="BJ2946" s="3"/>
      <c r="BK2946" s="3"/>
      <c r="BL2946" s="3"/>
      <c r="BM2946" s="3"/>
      <c r="BN2946" s="3"/>
      <c r="BO2946" s="3"/>
      <c r="BP2946" s="3"/>
      <c r="BQ2946" s="3"/>
      <c r="BR2946" s="3"/>
      <c r="BS2946" s="3"/>
      <c r="BT2946" s="3"/>
      <c r="BU2946" s="3"/>
      <c r="BV2946" s="3"/>
      <c r="BW2946" s="3"/>
      <c r="BX2946" s="3"/>
      <c r="BY2946" s="3"/>
      <c r="BZ2946" s="3"/>
      <c r="CA2946" s="3"/>
      <c r="CB2946" s="3"/>
      <c r="CC2946" s="3"/>
      <c r="CD2946" s="3"/>
      <c r="CE2946" s="3"/>
      <c r="CF2946" s="3"/>
      <c r="CG2946" s="3"/>
      <c r="CH2946" s="3"/>
      <c r="CI2946" s="3"/>
      <c r="CJ2946" s="3"/>
      <c r="CK2946" s="3"/>
      <c r="CL2946" s="3"/>
      <c r="CM2946" s="3"/>
      <c r="CN2946" s="3"/>
      <c r="CO2946" s="3"/>
      <c r="CP2946" s="3"/>
      <c r="CQ2946" s="3"/>
      <c r="CR2946" s="3"/>
      <c r="CS2946" s="3"/>
      <c r="CT2946" s="3"/>
      <c r="CU2946" s="3"/>
      <c r="CV2946" s="3"/>
      <c r="CW2946" s="3"/>
      <c r="CX2946" s="3"/>
      <c r="CY2946" s="3"/>
      <c r="CZ2946" s="3"/>
      <c r="DA2946" s="3"/>
      <c r="DB2946" s="3"/>
      <c r="DC2946" s="3"/>
      <c r="DD2946" s="3"/>
      <c r="DE2946" s="3"/>
      <c r="DF2946" s="3"/>
      <c r="DG2946" s="3"/>
      <c r="DH2946" s="3"/>
      <c r="DI2946" s="3"/>
      <c r="DJ2946" s="3"/>
      <c r="DK2946" s="3"/>
      <c r="DL2946" s="3"/>
      <c r="DM2946" s="3"/>
    </row>
    <row r="2947" s="39" customFormat="true" ht="15" hidden="false" customHeight="false" outlineLevel="0" collapsed="false">
      <c r="A2947" s="1"/>
      <c r="B2947" s="2"/>
      <c r="C2947" s="3"/>
      <c r="D2947" s="3"/>
      <c r="E2947" s="3"/>
      <c r="F2947" s="3"/>
      <c r="G2947" s="2"/>
      <c r="H2947" s="3"/>
      <c r="I2947" s="4"/>
      <c r="J2947" s="3"/>
      <c r="K2947" s="3"/>
      <c r="L2947" s="3"/>
      <c r="M2947" s="4"/>
      <c r="N2947" s="3"/>
      <c r="O2947" s="4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3"/>
      <c r="AS2947" s="3"/>
      <c r="AT2947" s="3"/>
      <c r="AU2947" s="3"/>
      <c r="AV2947" s="3"/>
      <c r="AW2947" s="3"/>
      <c r="AX2947" s="3"/>
      <c r="AY2947" s="3"/>
      <c r="AZ2947" s="3"/>
      <c r="BA2947" s="3"/>
      <c r="BB2947" s="3"/>
      <c r="BC2947" s="3"/>
      <c r="BD2947" s="3"/>
      <c r="BE2947" s="3"/>
      <c r="BF2947" s="3"/>
      <c r="BG2947" s="3"/>
      <c r="BH2947" s="3"/>
      <c r="BI2947" s="3"/>
      <c r="BJ2947" s="3"/>
      <c r="BK2947" s="3"/>
      <c r="BL2947" s="3"/>
      <c r="BM2947" s="3"/>
      <c r="BN2947" s="3"/>
      <c r="BO2947" s="3"/>
      <c r="BP2947" s="3"/>
      <c r="BQ2947" s="3"/>
      <c r="BR2947" s="3"/>
      <c r="BS2947" s="3"/>
      <c r="BT2947" s="3"/>
      <c r="BU2947" s="3"/>
      <c r="BV2947" s="3"/>
      <c r="BW2947" s="3"/>
      <c r="BX2947" s="3"/>
      <c r="BY2947" s="3"/>
      <c r="BZ2947" s="3"/>
      <c r="CA2947" s="3"/>
      <c r="CB2947" s="3"/>
      <c r="CC2947" s="3"/>
      <c r="CD2947" s="3"/>
      <c r="CE2947" s="3"/>
      <c r="CF2947" s="3"/>
      <c r="CG2947" s="3"/>
      <c r="CH2947" s="3"/>
      <c r="CI2947" s="3"/>
      <c r="CJ2947" s="3"/>
      <c r="CK2947" s="3"/>
      <c r="CL2947" s="3"/>
      <c r="CM2947" s="3"/>
      <c r="CN2947" s="3"/>
      <c r="CO2947" s="3"/>
      <c r="CP2947" s="3"/>
      <c r="CQ2947" s="3"/>
      <c r="CR2947" s="3"/>
      <c r="CS2947" s="3"/>
      <c r="CT2947" s="3"/>
      <c r="CU2947" s="3"/>
      <c r="CV2947" s="3"/>
      <c r="CW2947" s="3"/>
      <c r="CX2947" s="3"/>
      <c r="CY2947" s="3"/>
      <c r="CZ2947" s="3"/>
      <c r="DA2947" s="3"/>
      <c r="DB2947" s="3"/>
      <c r="DC2947" s="3"/>
      <c r="DD2947" s="3"/>
      <c r="DE2947" s="3"/>
      <c r="DF2947" s="3"/>
      <c r="DG2947" s="3"/>
      <c r="DH2947" s="3"/>
      <c r="DI2947" s="3"/>
      <c r="DJ2947" s="3"/>
      <c r="DK2947" s="3"/>
      <c r="DL2947" s="3"/>
      <c r="DM2947" s="3"/>
    </row>
    <row r="2948" s="39" customFormat="true" ht="15" hidden="false" customHeight="false" outlineLevel="0" collapsed="false">
      <c r="A2948" s="1"/>
      <c r="B2948" s="2"/>
      <c r="C2948" s="3"/>
      <c r="D2948" s="3"/>
      <c r="E2948" s="3"/>
      <c r="F2948" s="3"/>
      <c r="G2948" s="11" t="s">
        <v>479</v>
      </c>
      <c r="H2948" s="3"/>
      <c r="I2948" s="4"/>
      <c r="J2948" s="3"/>
      <c r="K2948" s="3"/>
      <c r="L2948" s="3"/>
      <c r="M2948" s="4"/>
      <c r="N2948" s="3"/>
      <c r="O2948" s="4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  <c r="AB2948" s="3"/>
      <c r="AC2948" s="3"/>
      <c r="AD2948" s="3"/>
      <c r="AE2948" s="3"/>
      <c r="AF2948" s="3"/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  <c r="AW2948" s="3"/>
      <c r="AX2948" s="3"/>
      <c r="AY2948" s="3"/>
      <c r="AZ2948" s="3"/>
      <c r="BA2948" s="3"/>
      <c r="BB2948" s="3"/>
      <c r="BC2948" s="3"/>
      <c r="BD2948" s="3"/>
      <c r="BE2948" s="3"/>
      <c r="BF2948" s="3"/>
      <c r="BG2948" s="3"/>
      <c r="BH2948" s="3"/>
      <c r="BI2948" s="3"/>
      <c r="BJ2948" s="3"/>
      <c r="BK2948" s="3"/>
      <c r="BL2948" s="3"/>
      <c r="BM2948" s="3"/>
      <c r="BN2948" s="3"/>
      <c r="BO2948" s="3"/>
      <c r="BP2948" s="3"/>
      <c r="BQ2948" s="3"/>
      <c r="BR2948" s="3"/>
      <c r="BS2948" s="3"/>
      <c r="BT2948" s="3"/>
      <c r="BU2948" s="3"/>
      <c r="BV2948" s="3"/>
      <c r="BW2948" s="3"/>
      <c r="BX2948" s="3"/>
      <c r="BY2948" s="3"/>
      <c r="BZ2948" s="3"/>
      <c r="CA2948" s="3"/>
      <c r="CB2948" s="3"/>
      <c r="CC2948" s="3"/>
      <c r="CD2948" s="3"/>
      <c r="CE2948" s="3"/>
      <c r="CF2948" s="3"/>
      <c r="CG2948" s="3"/>
      <c r="CH2948" s="3"/>
      <c r="CI2948" s="3"/>
      <c r="CJ2948" s="3"/>
      <c r="CK2948" s="3"/>
      <c r="CL2948" s="3"/>
      <c r="CM2948" s="3"/>
      <c r="CN2948" s="3"/>
      <c r="CO2948" s="3"/>
      <c r="CP2948" s="3"/>
      <c r="CQ2948" s="3"/>
      <c r="CR2948" s="3"/>
      <c r="CS2948" s="3"/>
      <c r="CT2948" s="3"/>
      <c r="CU2948" s="3"/>
      <c r="CV2948" s="3"/>
      <c r="CW2948" s="3"/>
      <c r="CX2948" s="3"/>
      <c r="CY2948" s="3"/>
      <c r="CZ2948" s="3"/>
      <c r="DA2948" s="3"/>
      <c r="DB2948" s="3"/>
      <c r="DC2948" s="3"/>
      <c r="DD2948" s="3"/>
      <c r="DE2948" s="3"/>
      <c r="DF2948" s="3"/>
      <c r="DG2948" s="3"/>
      <c r="DH2948" s="3"/>
      <c r="DI2948" s="3"/>
      <c r="DJ2948" s="3"/>
      <c r="DK2948" s="3"/>
      <c r="DL2948" s="3"/>
      <c r="DM2948" s="3"/>
    </row>
    <row r="2949" s="39" customFormat="true" ht="15" hidden="false" customHeight="false" outlineLevel="0" collapsed="false">
      <c r="A2949" s="1"/>
      <c r="B2949" s="2"/>
      <c r="C2949" s="3"/>
      <c r="D2949" s="3" t="n">
        <v>6</v>
      </c>
      <c r="E2949" s="3" t="n">
        <v>9</v>
      </c>
      <c r="F2949" s="3" t="n">
        <v>2024</v>
      </c>
      <c r="G2949" s="2" t="s">
        <v>1055</v>
      </c>
      <c r="H2949" s="3" t="s">
        <v>22</v>
      </c>
      <c r="I2949" s="11" t="s">
        <v>540</v>
      </c>
      <c r="J2949" s="3" t="n">
        <v>1</v>
      </c>
      <c r="K2949" s="3" t="s">
        <v>22</v>
      </c>
      <c r="L2949" s="3" t="n">
        <v>2</v>
      </c>
      <c r="M2949" s="38" t="s">
        <v>1118</v>
      </c>
      <c r="N2949" s="3" t="n">
        <v>341</v>
      </c>
      <c r="O2949" s="4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  <c r="AB2949" s="3"/>
      <c r="AC2949" s="3"/>
      <c r="AD2949" s="3"/>
      <c r="AE2949" s="3"/>
      <c r="AF2949" s="3"/>
      <c r="AG2949" s="3"/>
      <c r="AH2949" s="3"/>
      <c r="AI2949" s="3"/>
      <c r="AJ2949" s="3"/>
      <c r="AK2949" s="3"/>
      <c r="AL2949" s="3"/>
      <c r="AM2949" s="3"/>
      <c r="AN2949" s="3"/>
      <c r="AO2949" s="3"/>
      <c r="AP2949" s="3"/>
      <c r="AQ2949" s="3"/>
      <c r="AR2949" s="3"/>
      <c r="AS2949" s="3"/>
      <c r="AT2949" s="3"/>
      <c r="AU2949" s="3"/>
      <c r="AV2949" s="3"/>
      <c r="AW2949" s="3"/>
      <c r="AX2949" s="3"/>
      <c r="AY2949" s="3"/>
      <c r="AZ2949" s="3"/>
      <c r="BA2949" s="3"/>
      <c r="BB2949" s="3"/>
      <c r="BC2949" s="3"/>
      <c r="BD2949" s="3"/>
      <c r="BE2949" s="3"/>
      <c r="BF2949" s="3"/>
      <c r="BG2949" s="3"/>
      <c r="BH2949" s="3"/>
      <c r="BI2949" s="3"/>
      <c r="BJ2949" s="3"/>
      <c r="BK2949" s="3"/>
      <c r="BL2949" s="3"/>
      <c r="BM2949" s="3"/>
      <c r="BN2949" s="3"/>
      <c r="BO2949" s="3"/>
      <c r="BP2949" s="3"/>
      <c r="BQ2949" s="3"/>
      <c r="BR2949" s="3"/>
      <c r="BS2949" s="3"/>
      <c r="BT2949" s="3"/>
      <c r="BU2949" s="3"/>
      <c r="BV2949" s="3"/>
      <c r="BW2949" s="3"/>
      <c r="BX2949" s="3"/>
      <c r="BY2949" s="3"/>
      <c r="BZ2949" s="3"/>
      <c r="CA2949" s="3"/>
      <c r="CB2949" s="3"/>
      <c r="CC2949" s="3"/>
      <c r="CD2949" s="3"/>
      <c r="CE2949" s="3"/>
      <c r="CF2949" s="3"/>
      <c r="CG2949" s="3"/>
      <c r="CH2949" s="3"/>
      <c r="CI2949" s="3"/>
      <c r="CJ2949" s="3"/>
      <c r="CK2949" s="3"/>
      <c r="CL2949" s="3"/>
      <c r="CM2949" s="3"/>
      <c r="CN2949" s="3"/>
      <c r="CO2949" s="3"/>
      <c r="CP2949" s="3"/>
      <c r="CQ2949" s="3"/>
      <c r="CR2949" s="3"/>
      <c r="CS2949" s="3"/>
      <c r="CT2949" s="3"/>
      <c r="CU2949" s="3"/>
      <c r="CV2949" s="3"/>
      <c r="CW2949" s="3"/>
      <c r="CX2949" s="3"/>
      <c r="CY2949" s="3"/>
      <c r="CZ2949" s="3"/>
      <c r="DA2949" s="3"/>
      <c r="DB2949" s="3"/>
      <c r="DC2949" s="3"/>
      <c r="DD2949" s="3"/>
      <c r="DE2949" s="3"/>
      <c r="DF2949" s="3"/>
      <c r="DG2949" s="3"/>
      <c r="DH2949" s="3"/>
      <c r="DI2949" s="3"/>
      <c r="DJ2949" s="3"/>
      <c r="DK2949" s="3"/>
      <c r="DL2949" s="3"/>
      <c r="DM2949" s="3"/>
    </row>
    <row r="2950" s="39" customFormat="true" ht="15" hidden="false" customHeight="false" outlineLevel="0" collapsed="false">
      <c r="A2950" s="1"/>
      <c r="B2950" s="2"/>
      <c r="C2950" s="3"/>
      <c r="D2950" s="3"/>
      <c r="E2950" s="3"/>
      <c r="F2950" s="3"/>
      <c r="G2950" s="2"/>
      <c r="H2950" s="3"/>
      <c r="I2950" s="2"/>
      <c r="J2950" s="3"/>
      <c r="K2950" s="3"/>
      <c r="L2950" s="3"/>
      <c r="M2950" s="4"/>
      <c r="N2950" s="3"/>
      <c r="O2950" s="4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  <c r="AK2950" s="3"/>
      <c r="AL2950" s="3"/>
      <c r="AM2950" s="3"/>
      <c r="AN2950" s="3"/>
      <c r="AO2950" s="3"/>
      <c r="AP2950" s="3"/>
      <c r="AQ2950" s="3"/>
      <c r="AR2950" s="3"/>
      <c r="AS2950" s="3"/>
      <c r="AT2950" s="3"/>
      <c r="AU2950" s="3"/>
      <c r="AV2950" s="3"/>
      <c r="AW2950" s="3"/>
      <c r="AX2950" s="3"/>
      <c r="AY2950" s="3"/>
      <c r="AZ2950" s="3"/>
      <c r="BA2950" s="3"/>
      <c r="BB2950" s="3"/>
      <c r="BC2950" s="3"/>
      <c r="BD2950" s="3"/>
      <c r="BE2950" s="3"/>
      <c r="BF2950" s="3"/>
      <c r="BG2950" s="3"/>
      <c r="BH2950" s="3"/>
      <c r="BI2950" s="3"/>
      <c r="BJ2950" s="3"/>
      <c r="BK2950" s="3"/>
      <c r="BL2950" s="3"/>
      <c r="BM2950" s="3"/>
      <c r="BN2950" s="3"/>
      <c r="BO2950" s="3"/>
      <c r="BP2950" s="3"/>
      <c r="BQ2950" s="3"/>
      <c r="BR2950" s="3"/>
      <c r="BS2950" s="3"/>
      <c r="BT2950" s="3"/>
      <c r="BU2950" s="3"/>
      <c r="BV2950" s="3"/>
      <c r="BW2950" s="3"/>
      <c r="BX2950" s="3"/>
      <c r="BY2950" s="3"/>
      <c r="BZ2950" s="3"/>
      <c r="CA2950" s="3"/>
      <c r="CB2950" s="3"/>
      <c r="CC2950" s="3"/>
      <c r="CD2950" s="3"/>
      <c r="CE2950" s="3"/>
      <c r="CF2950" s="3"/>
      <c r="CG2950" s="3"/>
      <c r="CH2950" s="3"/>
      <c r="CI2950" s="3"/>
      <c r="CJ2950" s="3"/>
      <c r="CK2950" s="3"/>
      <c r="CL2950" s="3"/>
      <c r="CM2950" s="3"/>
      <c r="CN2950" s="3"/>
      <c r="CO2950" s="3"/>
      <c r="CP2950" s="3"/>
      <c r="CQ2950" s="3"/>
      <c r="CR2950" s="3"/>
      <c r="CS2950" s="3"/>
      <c r="CT2950" s="3"/>
      <c r="CU2950" s="3"/>
      <c r="CV2950" s="3"/>
      <c r="CW2950" s="3"/>
      <c r="CX2950" s="3"/>
      <c r="CY2950" s="3"/>
      <c r="CZ2950" s="3"/>
      <c r="DA2950" s="3"/>
      <c r="DB2950" s="3"/>
      <c r="DC2950" s="3"/>
      <c r="DD2950" s="3"/>
      <c r="DE2950" s="3"/>
      <c r="DF2950" s="3"/>
      <c r="DG2950" s="3"/>
      <c r="DH2950" s="3"/>
      <c r="DI2950" s="3"/>
      <c r="DJ2950" s="3"/>
      <c r="DK2950" s="3"/>
      <c r="DL2950" s="3"/>
      <c r="DM2950" s="3"/>
    </row>
    <row r="2951" s="39" customFormat="true" ht="15" hidden="false" customHeight="false" outlineLevel="0" collapsed="false">
      <c r="A2951" s="1"/>
      <c r="B2951" s="2"/>
      <c r="C2951" s="3"/>
      <c r="D2951" s="3"/>
      <c r="E2951" s="3"/>
      <c r="F2951" s="3"/>
      <c r="G2951" s="11" t="s">
        <v>221</v>
      </c>
      <c r="H2951" s="3"/>
      <c r="I2951" s="4"/>
      <c r="J2951" s="3"/>
      <c r="K2951" s="3"/>
      <c r="L2951" s="3"/>
      <c r="M2951" s="4"/>
      <c r="N2951" s="3"/>
      <c r="O2951" s="4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  <c r="AB2951" s="3"/>
      <c r="AC2951" s="3"/>
      <c r="AD2951" s="3"/>
      <c r="AE2951" s="3"/>
      <c r="AF2951" s="3"/>
      <c r="AG2951" s="3"/>
      <c r="AH2951" s="3"/>
      <c r="AI2951" s="3"/>
      <c r="AJ2951" s="3"/>
      <c r="AK2951" s="3"/>
      <c r="AL2951" s="3"/>
      <c r="AM2951" s="3"/>
      <c r="AN2951" s="3"/>
      <c r="AO2951" s="3"/>
      <c r="AP2951" s="3"/>
      <c r="AQ2951" s="3"/>
      <c r="AR2951" s="3"/>
      <c r="AS2951" s="3"/>
      <c r="AT2951" s="3"/>
      <c r="AU2951" s="3"/>
      <c r="AV2951" s="3"/>
      <c r="AW2951" s="3"/>
      <c r="AX2951" s="3"/>
      <c r="AY2951" s="3"/>
      <c r="AZ2951" s="3"/>
      <c r="BA2951" s="3"/>
      <c r="BB2951" s="3"/>
      <c r="BC2951" s="3"/>
      <c r="BD2951" s="3"/>
      <c r="BE2951" s="3"/>
      <c r="BF2951" s="3"/>
      <c r="BG2951" s="3"/>
      <c r="BH2951" s="3"/>
      <c r="BI2951" s="3"/>
      <c r="BJ2951" s="3"/>
      <c r="BK2951" s="3"/>
      <c r="BL2951" s="3"/>
      <c r="BM2951" s="3"/>
      <c r="BN2951" s="3"/>
      <c r="BO2951" s="3"/>
      <c r="BP2951" s="3"/>
      <c r="BQ2951" s="3"/>
      <c r="BR2951" s="3"/>
      <c r="BS2951" s="3"/>
      <c r="BT2951" s="3"/>
      <c r="BU2951" s="3"/>
      <c r="BV2951" s="3"/>
      <c r="BW2951" s="3"/>
      <c r="BX2951" s="3"/>
      <c r="BY2951" s="3"/>
      <c r="BZ2951" s="3"/>
      <c r="CA2951" s="3"/>
      <c r="CB2951" s="3"/>
      <c r="CC2951" s="3"/>
      <c r="CD2951" s="3"/>
      <c r="CE2951" s="3"/>
      <c r="CF2951" s="3"/>
      <c r="CG2951" s="3"/>
      <c r="CH2951" s="3"/>
      <c r="CI2951" s="3"/>
      <c r="CJ2951" s="3"/>
      <c r="CK2951" s="3"/>
      <c r="CL2951" s="3"/>
      <c r="CM2951" s="3"/>
      <c r="CN2951" s="3"/>
      <c r="CO2951" s="3"/>
      <c r="CP2951" s="3"/>
      <c r="CQ2951" s="3"/>
      <c r="CR2951" s="3"/>
      <c r="CS2951" s="3"/>
      <c r="CT2951" s="3"/>
      <c r="CU2951" s="3"/>
      <c r="CV2951" s="3"/>
      <c r="CW2951" s="3"/>
      <c r="CX2951" s="3"/>
      <c r="CY2951" s="3"/>
      <c r="CZ2951" s="3"/>
      <c r="DA2951" s="3"/>
      <c r="DB2951" s="3"/>
      <c r="DC2951" s="3"/>
      <c r="DD2951" s="3"/>
      <c r="DE2951" s="3"/>
      <c r="DF2951" s="3"/>
      <c r="DG2951" s="3"/>
      <c r="DH2951" s="3"/>
      <c r="DI2951" s="3"/>
      <c r="DJ2951" s="3"/>
      <c r="DK2951" s="3"/>
      <c r="DL2951" s="3"/>
      <c r="DM2951" s="3"/>
    </row>
    <row r="2952" s="39" customFormat="true" ht="15" hidden="false" customHeight="false" outlineLevel="0" collapsed="false">
      <c r="A2952" s="1"/>
      <c r="B2952" s="2"/>
      <c r="C2952" s="3"/>
      <c r="D2952" s="3" t="n">
        <v>10</v>
      </c>
      <c r="E2952" s="3" t="n">
        <v>9</v>
      </c>
      <c r="F2952" s="3" t="n">
        <v>2024</v>
      </c>
      <c r="G2952" s="11" t="s">
        <v>1037</v>
      </c>
      <c r="H2952" s="3" t="s">
        <v>22</v>
      </c>
      <c r="I2952" s="2" t="s">
        <v>64</v>
      </c>
      <c r="J2952" s="3" t="n">
        <v>2</v>
      </c>
      <c r="K2952" s="3" t="s">
        <v>22</v>
      </c>
      <c r="L2952" s="3" t="n">
        <v>0</v>
      </c>
      <c r="M2952" s="38" t="s">
        <v>1119</v>
      </c>
      <c r="N2952" s="3" t="n">
        <v>538</v>
      </c>
      <c r="O2952" s="4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  <c r="AB2952" s="3"/>
      <c r="AC2952" s="3"/>
      <c r="AD2952" s="3"/>
      <c r="AE2952" s="3"/>
      <c r="AF2952" s="3"/>
      <c r="AG2952" s="3"/>
      <c r="AH2952" s="3"/>
      <c r="AI2952" s="3"/>
      <c r="AJ2952" s="3"/>
      <c r="AK2952" s="3"/>
      <c r="AL2952" s="3"/>
      <c r="AM2952" s="3"/>
      <c r="AN2952" s="3"/>
      <c r="AO2952" s="3"/>
      <c r="AP2952" s="3"/>
      <c r="AQ2952" s="3"/>
      <c r="AR2952" s="3"/>
      <c r="AS2952" s="3"/>
      <c r="AT2952" s="3"/>
      <c r="AU2952" s="3"/>
      <c r="AV2952" s="3"/>
      <c r="AW2952" s="3"/>
      <c r="AX2952" s="3"/>
      <c r="AY2952" s="3"/>
      <c r="AZ2952" s="3"/>
      <c r="BA2952" s="3"/>
      <c r="BB2952" s="3"/>
      <c r="BC2952" s="3"/>
      <c r="BD2952" s="3"/>
      <c r="BE2952" s="3"/>
      <c r="BF2952" s="3"/>
      <c r="BG2952" s="3"/>
      <c r="BH2952" s="3"/>
      <c r="BI2952" s="3"/>
      <c r="BJ2952" s="3"/>
      <c r="BK2952" s="3"/>
      <c r="BL2952" s="3"/>
      <c r="BM2952" s="3"/>
      <c r="BN2952" s="3"/>
      <c r="BO2952" s="3"/>
      <c r="BP2952" s="3"/>
      <c r="BQ2952" s="3"/>
      <c r="BR2952" s="3"/>
      <c r="BS2952" s="3"/>
      <c r="BT2952" s="3"/>
      <c r="BU2952" s="3"/>
      <c r="BV2952" s="3"/>
      <c r="BW2952" s="3"/>
      <c r="BX2952" s="3"/>
      <c r="BY2952" s="3"/>
      <c r="BZ2952" s="3"/>
      <c r="CA2952" s="3"/>
      <c r="CB2952" s="3"/>
      <c r="CC2952" s="3"/>
      <c r="CD2952" s="3"/>
      <c r="CE2952" s="3"/>
      <c r="CF2952" s="3"/>
      <c r="CG2952" s="3"/>
      <c r="CH2952" s="3"/>
      <c r="CI2952" s="3"/>
      <c r="CJ2952" s="3"/>
      <c r="CK2952" s="3"/>
      <c r="CL2952" s="3"/>
      <c r="CM2952" s="3"/>
      <c r="CN2952" s="3"/>
      <c r="CO2952" s="3"/>
      <c r="CP2952" s="3"/>
      <c r="CQ2952" s="3"/>
      <c r="CR2952" s="3"/>
      <c r="CS2952" s="3"/>
      <c r="CT2952" s="3"/>
      <c r="CU2952" s="3"/>
      <c r="CV2952" s="3"/>
      <c r="CW2952" s="3"/>
      <c r="CX2952" s="3"/>
      <c r="CY2952" s="3"/>
      <c r="CZ2952" s="3"/>
      <c r="DA2952" s="3"/>
      <c r="DB2952" s="3"/>
      <c r="DC2952" s="3"/>
      <c r="DD2952" s="3"/>
      <c r="DE2952" s="3"/>
      <c r="DF2952" s="3"/>
      <c r="DG2952" s="3"/>
      <c r="DH2952" s="3"/>
      <c r="DI2952" s="3"/>
      <c r="DJ2952" s="3"/>
      <c r="DK2952" s="3"/>
      <c r="DL2952" s="3"/>
      <c r="DM2952" s="3"/>
    </row>
    <row r="2953" s="39" customFormat="true" ht="15" hidden="false" customHeight="false" outlineLevel="0" collapsed="false">
      <c r="A2953" s="1"/>
      <c r="B2953" s="2"/>
      <c r="C2953" s="3"/>
      <c r="D2953" s="3" t="n">
        <v>13</v>
      </c>
      <c r="E2953" s="3" t="n">
        <v>9</v>
      </c>
      <c r="F2953" s="3" t="n">
        <v>2024</v>
      </c>
      <c r="G2953" s="11" t="s">
        <v>64</v>
      </c>
      <c r="H2953" s="2" t="s">
        <v>22</v>
      </c>
      <c r="I2953" s="2" t="s">
        <v>1037</v>
      </c>
      <c r="J2953" s="3" t="n">
        <v>2</v>
      </c>
      <c r="K2953" s="3" t="s">
        <v>22</v>
      </c>
      <c r="L2953" s="3" t="n">
        <v>0</v>
      </c>
      <c r="M2953" s="38" t="s">
        <v>590</v>
      </c>
      <c r="N2953" s="3" t="n">
        <v>341</v>
      </c>
      <c r="O2953" s="4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  <c r="AB2953" s="3"/>
      <c r="AC2953" s="3"/>
      <c r="AD2953" s="3"/>
      <c r="AE2953" s="3"/>
      <c r="AF2953" s="3"/>
      <c r="AG2953" s="3"/>
      <c r="AH2953" s="3"/>
      <c r="AI2953" s="3"/>
      <c r="AJ2953" s="3"/>
      <c r="AK2953" s="3"/>
      <c r="AL2953" s="3"/>
      <c r="AM2953" s="3"/>
      <c r="AN2953" s="3"/>
      <c r="AO2953" s="3"/>
      <c r="AP2953" s="3"/>
      <c r="AQ2953" s="3"/>
      <c r="AR2953" s="3"/>
      <c r="AS2953" s="3"/>
      <c r="AT2953" s="3"/>
      <c r="AU2953" s="3"/>
      <c r="AV2953" s="3"/>
      <c r="AW2953" s="3"/>
      <c r="AX2953" s="3"/>
      <c r="AY2953" s="3"/>
      <c r="AZ2953" s="3"/>
      <c r="BA2953" s="3"/>
      <c r="BB2953" s="3"/>
      <c r="BC2953" s="3"/>
      <c r="BD2953" s="3"/>
      <c r="BE2953" s="3"/>
      <c r="BF2953" s="3"/>
      <c r="BG2953" s="3"/>
      <c r="BH2953" s="3"/>
      <c r="BI2953" s="3"/>
      <c r="BJ2953" s="3"/>
      <c r="BK2953" s="3"/>
      <c r="BL2953" s="3"/>
      <c r="BM2953" s="3"/>
      <c r="BN2953" s="3"/>
      <c r="BO2953" s="3"/>
      <c r="BP2953" s="3"/>
      <c r="BQ2953" s="3"/>
      <c r="BR2953" s="3"/>
      <c r="BS2953" s="3"/>
      <c r="BT2953" s="3"/>
      <c r="BU2953" s="3"/>
      <c r="BV2953" s="3"/>
      <c r="BW2953" s="3"/>
      <c r="BX2953" s="3"/>
      <c r="BY2953" s="3"/>
      <c r="BZ2953" s="3"/>
      <c r="CA2953" s="3"/>
      <c r="CB2953" s="3"/>
      <c r="CC2953" s="3"/>
      <c r="CD2953" s="3"/>
      <c r="CE2953" s="3"/>
      <c r="CF2953" s="3"/>
      <c r="CG2953" s="3"/>
      <c r="CH2953" s="3"/>
      <c r="CI2953" s="3"/>
      <c r="CJ2953" s="3"/>
      <c r="CK2953" s="3"/>
      <c r="CL2953" s="3"/>
      <c r="CM2953" s="3"/>
      <c r="CN2953" s="3"/>
      <c r="CO2953" s="3"/>
      <c r="CP2953" s="3"/>
      <c r="CQ2953" s="3"/>
      <c r="CR2953" s="3"/>
      <c r="CS2953" s="3"/>
      <c r="CT2953" s="3"/>
      <c r="CU2953" s="3"/>
      <c r="CV2953" s="3"/>
      <c r="CW2953" s="3"/>
      <c r="CX2953" s="3"/>
      <c r="CY2953" s="3"/>
      <c r="CZ2953" s="3"/>
      <c r="DA2953" s="3"/>
      <c r="DB2953" s="3"/>
      <c r="DC2953" s="3"/>
      <c r="DD2953" s="3"/>
      <c r="DE2953" s="3"/>
      <c r="DF2953" s="3"/>
      <c r="DG2953" s="3"/>
      <c r="DH2953" s="3"/>
      <c r="DI2953" s="3"/>
      <c r="DJ2953" s="3"/>
      <c r="DK2953" s="3"/>
      <c r="DL2953" s="3"/>
      <c r="DM2953" s="3"/>
    </row>
    <row r="2954" s="39" customFormat="true" ht="15" hidden="false" customHeight="false" outlineLevel="0" collapsed="false">
      <c r="A2954" s="1"/>
      <c r="B2954" s="2"/>
      <c r="C2954" s="3"/>
      <c r="D2954" s="3" t="n">
        <v>21</v>
      </c>
      <c r="E2954" s="3" t="n">
        <v>9</v>
      </c>
      <c r="F2954" s="3" t="n">
        <v>2024</v>
      </c>
      <c r="G2954" s="11" t="s">
        <v>1037</v>
      </c>
      <c r="H2954" s="3" t="s">
        <v>22</v>
      </c>
      <c r="I2954" s="2" t="s">
        <v>64</v>
      </c>
      <c r="J2954" s="3" t="n">
        <v>1</v>
      </c>
      <c r="K2954" s="3" t="s">
        <v>22</v>
      </c>
      <c r="L2954" s="3" t="n">
        <v>0</v>
      </c>
      <c r="M2954" s="38" t="s">
        <v>1120</v>
      </c>
      <c r="N2954" s="3" t="n">
        <v>837</v>
      </c>
      <c r="O2954" s="4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  <c r="AB2954" s="3"/>
      <c r="AC2954" s="3"/>
      <c r="AD2954" s="3"/>
      <c r="AE2954" s="3"/>
      <c r="AF2954" s="3"/>
      <c r="AG2954" s="3"/>
      <c r="AH2954" s="3"/>
      <c r="AI2954" s="3"/>
      <c r="AJ2954" s="3"/>
      <c r="AK2954" s="3"/>
      <c r="AL2954" s="3"/>
      <c r="AM2954" s="3"/>
      <c r="AN2954" s="3"/>
      <c r="AO2954" s="3"/>
      <c r="AP2954" s="3"/>
      <c r="AQ2954" s="3"/>
      <c r="AR2954" s="3"/>
      <c r="AS2954" s="3"/>
      <c r="AT2954" s="3"/>
      <c r="AU2954" s="3"/>
      <c r="AV2954" s="3"/>
      <c r="AW2954" s="3"/>
      <c r="AX2954" s="3"/>
      <c r="AY2954" s="3"/>
      <c r="AZ2954" s="3"/>
      <c r="BA2954" s="3"/>
      <c r="BB2954" s="3"/>
      <c r="BC2954" s="3"/>
      <c r="BD2954" s="3"/>
      <c r="BE2954" s="3"/>
      <c r="BF2954" s="3"/>
      <c r="BG2954" s="3"/>
      <c r="BH2954" s="3"/>
      <c r="BI2954" s="3"/>
      <c r="BJ2954" s="3"/>
      <c r="BK2954" s="3"/>
      <c r="BL2954" s="3"/>
      <c r="BM2954" s="3"/>
      <c r="BN2954" s="3"/>
      <c r="BO2954" s="3"/>
      <c r="BP2954" s="3"/>
      <c r="BQ2954" s="3"/>
      <c r="BR2954" s="3"/>
      <c r="BS2954" s="3"/>
      <c r="BT2954" s="3"/>
      <c r="BU2954" s="3"/>
      <c r="BV2954" s="3"/>
      <c r="BW2954" s="3"/>
      <c r="BX2954" s="3"/>
      <c r="BY2954" s="3"/>
      <c r="BZ2954" s="3"/>
      <c r="CA2954" s="3"/>
      <c r="CB2954" s="3"/>
      <c r="CC2954" s="3"/>
      <c r="CD2954" s="3"/>
      <c r="CE2954" s="3"/>
      <c r="CF2954" s="3"/>
      <c r="CG2954" s="3"/>
      <c r="CH2954" s="3"/>
      <c r="CI2954" s="3"/>
      <c r="CJ2954" s="3"/>
      <c r="CK2954" s="3"/>
      <c r="CL2954" s="3"/>
      <c r="CM2954" s="3"/>
      <c r="CN2954" s="3"/>
      <c r="CO2954" s="3"/>
      <c r="CP2954" s="3"/>
      <c r="CQ2954" s="3"/>
      <c r="CR2954" s="3"/>
      <c r="CS2954" s="3"/>
      <c r="CT2954" s="3"/>
      <c r="CU2954" s="3"/>
      <c r="CV2954" s="3"/>
      <c r="CW2954" s="3"/>
      <c r="CX2954" s="3"/>
      <c r="CY2954" s="3"/>
      <c r="CZ2954" s="3"/>
      <c r="DA2954" s="3"/>
      <c r="DB2954" s="3"/>
      <c r="DC2954" s="3"/>
      <c r="DD2954" s="3"/>
      <c r="DE2954" s="3"/>
      <c r="DF2954" s="3"/>
      <c r="DG2954" s="3"/>
      <c r="DH2954" s="3"/>
      <c r="DI2954" s="3"/>
      <c r="DJ2954" s="3"/>
      <c r="DK2954" s="3"/>
      <c r="DL2954" s="3"/>
      <c r="DM2954" s="3"/>
    </row>
    <row r="2955" s="39" customFormat="true" ht="15" hidden="false" customHeight="true" outlineLevel="0" collapsed="false">
      <c r="A2955" s="1"/>
      <c r="B2955" s="2"/>
      <c r="C2955" s="3"/>
      <c r="D2955" s="3"/>
      <c r="E2955" s="3"/>
      <c r="F2955" s="3"/>
      <c r="G2955" s="4"/>
      <c r="H2955" s="3"/>
      <c r="I2955" s="4"/>
      <c r="J2955" s="3"/>
      <c r="K2955" s="3"/>
      <c r="L2955" s="3"/>
      <c r="M2955" s="4"/>
      <c r="N2955" s="3"/>
      <c r="O2955" s="4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  <c r="AB2955" s="3"/>
      <c r="AC2955" s="3"/>
      <c r="AD2955" s="3"/>
      <c r="AE2955" s="3"/>
      <c r="AF2955" s="3"/>
      <c r="AG2955" s="3"/>
      <c r="AH2955" s="3"/>
      <c r="AI2955" s="3"/>
      <c r="AJ2955" s="3"/>
      <c r="AK2955" s="3"/>
      <c r="AL2955" s="3"/>
      <c r="AM2955" s="3"/>
      <c r="AN2955" s="3"/>
      <c r="AO2955" s="3"/>
      <c r="AP2955" s="3"/>
      <c r="AQ2955" s="3"/>
      <c r="AR2955" s="3"/>
      <c r="AS2955" s="3"/>
      <c r="AT2955" s="3"/>
      <c r="AU2955" s="3"/>
      <c r="AV2955" s="3"/>
      <c r="AW2955" s="3"/>
      <c r="AX2955" s="3"/>
      <c r="AY2955" s="3"/>
      <c r="AZ2955" s="3"/>
      <c r="BA2955" s="3"/>
      <c r="BB2955" s="3"/>
      <c r="BC2955" s="3"/>
      <c r="BD2955" s="3"/>
      <c r="BE2955" s="3"/>
      <c r="BF2955" s="3"/>
      <c r="BG2955" s="3"/>
      <c r="BH2955" s="3"/>
      <c r="BI2955" s="3"/>
      <c r="BJ2955" s="3"/>
      <c r="BK2955" s="3"/>
      <c r="BL2955" s="3"/>
      <c r="BM2955" s="3"/>
      <c r="BN2955" s="3"/>
      <c r="BO2955" s="3"/>
      <c r="BP2955" s="3"/>
      <c r="BQ2955" s="3"/>
      <c r="BR2955" s="3"/>
      <c r="BS2955" s="3"/>
      <c r="BT2955" s="3"/>
      <c r="BU2955" s="3"/>
      <c r="BV2955" s="3"/>
      <c r="BW2955" s="3"/>
      <c r="BX2955" s="3"/>
      <c r="BY2955" s="3"/>
      <c r="BZ2955" s="3"/>
      <c r="CA2955" s="3"/>
      <c r="CB2955" s="3"/>
      <c r="CC2955" s="3"/>
      <c r="CD2955" s="3"/>
      <c r="CE2955" s="3"/>
      <c r="CF2955" s="3"/>
      <c r="CG2955" s="3"/>
      <c r="CH2955" s="3"/>
      <c r="CI2955" s="3"/>
      <c r="CJ2955" s="3"/>
      <c r="CK2955" s="3"/>
      <c r="CL2955" s="3"/>
      <c r="CM2955" s="3"/>
      <c r="CN2955" s="3"/>
      <c r="CO2955" s="3"/>
      <c r="CP2955" s="3"/>
      <c r="CQ2955" s="3"/>
      <c r="CR2955" s="3"/>
      <c r="CS2955" s="3"/>
      <c r="CT2955" s="3"/>
      <c r="CU2955" s="3"/>
      <c r="CV2955" s="3"/>
      <c r="CW2955" s="3"/>
      <c r="CX2955" s="3"/>
      <c r="CY2955" s="3"/>
      <c r="CZ2955" s="3"/>
      <c r="DA2955" s="3"/>
      <c r="DB2955" s="3"/>
      <c r="DC2955" s="3"/>
      <c r="DD2955" s="3"/>
      <c r="DE2955" s="3"/>
      <c r="DF2955" s="3"/>
      <c r="DG2955" s="3"/>
      <c r="DH2955" s="3"/>
      <c r="DI2955" s="3"/>
      <c r="DJ2955" s="3"/>
      <c r="DK2955" s="3"/>
      <c r="DL2955" s="3"/>
      <c r="DM2955" s="3"/>
    </row>
    <row r="2956" s="39" customFormat="true" ht="15" hidden="false" customHeight="true" outlineLevel="0" collapsed="false">
      <c r="A2956" s="1"/>
      <c r="B2956" s="2"/>
      <c r="C2956" s="3"/>
      <c r="D2956" s="3"/>
      <c r="E2956" s="3"/>
      <c r="F2956" s="3"/>
      <c r="G2956" s="4"/>
      <c r="H2956" s="3"/>
      <c r="I2956" s="4"/>
      <c r="J2956" s="3"/>
      <c r="K2956" s="3"/>
      <c r="L2956" s="3"/>
      <c r="M2956" s="4"/>
      <c r="N2956" s="3"/>
      <c r="O2956" s="4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  <c r="AB2956" s="3"/>
      <c r="AC2956" s="3"/>
      <c r="AD2956" s="3"/>
      <c r="AE2956" s="3"/>
      <c r="AF2956" s="3"/>
      <c r="AG2956" s="3"/>
      <c r="AH2956" s="3"/>
      <c r="AI2956" s="3"/>
      <c r="AJ2956" s="3"/>
      <c r="AK2956" s="3"/>
      <c r="AL2956" s="3"/>
      <c r="AM2956" s="3"/>
      <c r="AN2956" s="3"/>
      <c r="AO2956" s="3"/>
      <c r="AP2956" s="3"/>
      <c r="AQ2956" s="3"/>
      <c r="AR2956" s="3"/>
      <c r="AS2956" s="3"/>
      <c r="AT2956" s="3"/>
      <c r="AU2956" s="3"/>
      <c r="AV2956" s="3"/>
      <c r="AW2956" s="3"/>
      <c r="AX2956" s="3"/>
      <c r="AY2956" s="3"/>
      <c r="AZ2956" s="3"/>
      <c r="BA2956" s="3"/>
      <c r="BB2956" s="3"/>
      <c r="BC2956" s="3"/>
      <c r="BD2956" s="3"/>
      <c r="BE2956" s="3"/>
      <c r="BF2956" s="3"/>
      <c r="BG2956" s="3"/>
      <c r="BH2956" s="3"/>
      <c r="BI2956" s="3"/>
      <c r="BJ2956" s="3"/>
      <c r="BK2956" s="3"/>
      <c r="BL2956" s="3"/>
      <c r="BM2956" s="3"/>
      <c r="BN2956" s="3"/>
      <c r="BO2956" s="3"/>
      <c r="BP2956" s="3"/>
      <c r="BQ2956" s="3"/>
      <c r="BR2956" s="3"/>
      <c r="BS2956" s="3"/>
      <c r="BT2956" s="3"/>
      <c r="BU2956" s="3"/>
      <c r="BV2956" s="3"/>
      <c r="BW2956" s="3"/>
      <c r="BX2956" s="3"/>
      <c r="BY2956" s="3"/>
      <c r="BZ2956" s="3"/>
      <c r="CA2956" s="3"/>
      <c r="CB2956" s="3"/>
      <c r="CC2956" s="3"/>
      <c r="CD2956" s="3"/>
      <c r="CE2956" s="3"/>
      <c r="CF2956" s="3"/>
      <c r="CG2956" s="3"/>
      <c r="CH2956" s="3"/>
      <c r="CI2956" s="3"/>
      <c r="CJ2956" s="3"/>
      <c r="CK2956" s="3"/>
      <c r="CL2956" s="3"/>
      <c r="CM2956" s="3"/>
      <c r="CN2956" s="3"/>
      <c r="CO2956" s="3"/>
      <c r="CP2956" s="3"/>
      <c r="CQ2956" s="3"/>
      <c r="CR2956" s="3"/>
      <c r="CS2956" s="3"/>
      <c r="CT2956" s="3"/>
      <c r="CU2956" s="3"/>
      <c r="CV2956" s="3"/>
      <c r="CW2956" s="3"/>
      <c r="CX2956" s="3"/>
      <c r="CY2956" s="3"/>
      <c r="CZ2956" s="3"/>
      <c r="DA2956" s="3"/>
      <c r="DB2956" s="3"/>
      <c r="DC2956" s="3"/>
      <c r="DD2956" s="3"/>
      <c r="DE2956" s="3"/>
      <c r="DF2956" s="3"/>
      <c r="DG2956" s="3"/>
      <c r="DH2956" s="3"/>
      <c r="DI2956" s="3"/>
      <c r="DJ2956" s="3"/>
      <c r="DK2956" s="3"/>
      <c r="DL2956" s="3"/>
      <c r="DM2956" s="3"/>
    </row>
    <row r="2957" s="39" customFormat="true" ht="15" hidden="false" customHeight="false" outlineLevel="0" collapsed="false">
      <c r="A2957" s="13"/>
      <c r="B2957" s="14" t="s">
        <v>1121</v>
      </c>
      <c r="C2957" s="15"/>
      <c r="D2957" s="15"/>
      <c r="E2957" s="15"/>
      <c r="F2957" s="15"/>
      <c r="G2957" s="14" t="s">
        <v>1122</v>
      </c>
      <c r="H2957" s="25"/>
      <c r="I2957" s="25"/>
      <c r="J2957" s="15"/>
      <c r="K2957" s="15"/>
      <c r="L2957" s="15"/>
      <c r="M2957" s="17"/>
      <c r="N2957" s="15"/>
      <c r="O2957" s="17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  <c r="AB2957" s="3"/>
      <c r="AC2957" s="3"/>
      <c r="AD2957" s="3"/>
      <c r="AE2957" s="3"/>
      <c r="AF2957" s="3"/>
      <c r="AG2957" s="3"/>
      <c r="AH2957" s="3"/>
      <c r="AI2957" s="3"/>
      <c r="AJ2957" s="3"/>
      <c r="AK2957" s="3"/>
      <c r="AL2957" s="3"/>
      <c r="AM2957" s="3"/>
      <c r="AN2957" s="3"/>
      <c r="AO2957" s="3"/>
      <c r="AP2957" s="3"/>
      <c r="AQ2957" s="3"/>
      <c r="AR2957" s="3"/>
      <c r="AS2957" s="3"/>
      <c r="AT2957" s="3"/>
      <c r="AU2957" s="3"/>
      <c r="AV2957" s="3"/>
      <c r="AW2957" s="3"/>
      <c r="AX2957" s="3"/>
      <c r="AY2957" s="3"/>
      <c r="AZ2957" s="3"/>
      <c r="BA2957" s="3"/>
      <c r="BB2957" s="3"/>
      <c r="BC2957" s="3"/>
      <c r="BD2957" s="3"/>
      <c r="BE2957" s="3"/>
      <c r="BF2957" s="3"/>
      <c r="BG2957" s="3"/>
      <c r="BH2957" s="3"/>
      <c r="BI2957" s="3"/>
      <c r="BJ2957" s="3"/>
      <c r="BK2957" s="3"/>
      <c r="BL2957" s="3"/>
      <c r="BM2957" s="3"/>
      <c r="BN2957" s="3"/>
      <c r="BO2957" s="3"/>
      <c r="BP2957" s="3"/>
      <c r="BQ2957" s="3"/>
      <c r="BR2957" s="3"/>
      <c r="BS2957" s="3"/>
      <c r="BT2957" s="3"/>
      <c r="BU2957" s="3"/>
      <c r="BV2957" s="3"/>
      <c r="BW2957" s="3"/>
      <c r="BX2957" s="3"/>
      <c r="BY2957" s="3"/>
      <c r="BZ2957" s="3"/>
      <c r="CA2957" s="3"/>
      <c r="CB2957" s="3"/>
      <c r="CC2957" s="3"/>
      <c r="CD2957" s="3"/>
      <c r="CE2957" s="3"/>
      <c r="CF2957" s="3"/>
      <c r="CG2957" s="3"/>
      <c r="CH2957" s="3"/>
      <c r="CI2957" s="3"/>
      <c r="CJ2957" s="3"/>
      <c r="CK2957" s="3"/>
      <c r="CL2957" s="3"/>
      <c r="CM2957" s="3"/>
      <c r="CN2957" s="3"/>
      <c r="CO2957" s="3"/>
      <c r="CP2957" s="3"/>
      <c r="CQ2957" s="3"/>
      <c r="CR2957" s="3"/>
      <c r="CS2957" s="3"/>
      <c r="CT2957" s="3"/>
      <c r="CU2957" s="3"/>
      <c r="CV2957" s="3"/>
      <c r="CW2957" s="3"/>
      <c r="CX2957" s="3"/>
      <c r="CY2957" s="3"/>
      <c r="CZ2957" s="3"/>
      <c r="DA2957" s="3"/>
      <c r="DB2957" s="3"/>
      <c r="DC2957" s="3"/>
      <c r="DD2957" s="3"/>
      <c r="DE2957" s="3"/>
      <c r="DF2957" s="3"/>
      <c r="DG2957" s="3"/>
      <c r="DH2957" s="3"/>
      <c r="DI2957" s="3"/>
      <c r="DJ2957" s="3"/>
      <c r="DK2957" s="3"/>
      <c r="DL2957" s="3"/>
      <c r="DM2957" s="3"/>
    </row>
    <row r="2958" customFormat="false" ht="15" hidden="false" customHeight="false" outlineLevel="0" collapsed="false">
      <c r="A2958" s="1" t="n">
        <v>1</v>
      </c>
      <c r="B2958" s="2" t="s">
        <v>687</v>
      </c>
      <c r="G2958" s="11" t="s">
        <v>55</v>
      </c>
      <c r="H2958" s="2"/>
      <c r="I2958" s="2"/>
    </row>
    <row r="2959" customFormat="false" ht="15" hidden="false" customHeight="false" outlineLevel="0" collapsed="false">
      <c r="A2959" s="1" t="n">
        <v>2</v>
      </c>
      <c r="B2959" s="2" t="s">
        <v>64</v>
      </c>
      <c r="D2959" s="3" t="n">
        <v>11</v>
      </c>
      <c r="E2959" s="3" t="n">
        <v>8</v>
      </c>
      <c r="F2959" s="3" t="n">
        <v>2025</v>
      </c>
      <c r="G2959" s="11" t="s">
        <v>64</v>
      </c>
      <c r="H2959" s="2" t="s">
        <v>22</v>
      </c>
      <c r="I2959" s="2" t="s">
        <v>1123</v>
      </c>
      <c r="J2959" s="3" t="n">
        <v>2</v>
      </c>
      <c r="K2959" s="3" t="s">
        <v>22</v>
      </c>
      <c r="L2959" s="3" t="n">
        <v>0</v>
      </c>
      <c r="M2959" s="38" t="s">
        <v>1124</v>
      </c>
      <c r="N2959" s="3" t="n">
        <v>249</v>
      </c>
    </row>
    <row r="2960" customFormat="false" ht="15" hidden="false" customHeight="false" outlineLevel="0" collapsed="false">
      <c r="A2960" s="1" t="n">
        <v>3</v>
      </c>
      <c r="B2960" s="2" t="s">
        <v>266</v>
      </c>
      <c r="D2960" s="3" t="n">
        <v>19</v>
      </c>
      <c r="E2960" s="3" t="n">
        <v>8</v>
      </c>
      <c r="F2960" s="3" t="n">
        <v>2025</v>
      </c>
      <c r="G2960" s="2" t="s">
        <v>1123</v>
      </c>
      <c r="H2960" s="2" t="s">
        <v>22</v>
      </c>
      <c r="I2960" s="11" t="s">
        <v>64</v>
      </c>
      <c r="J2960" s="3" t="n">
        <v>0</v>
      </c>
      <c r="K2960" s="3" t="s">
        <v>22</v>
      </c>
      <c r="L2960" s="3" t="n">
        <v>2</v>
      </c>
      <c r="M2960" s="38" t="s">
        <v>1125</v>
      </c>
      <c r="N2960" s="3" t="n">
        <v>102</v>
      </c>
    </row>
    <row r="2961" customFormat="false" ht="15" hidden="false" customHeight="false" outlineLevel="0" collapsed="false">
      <c r="A2961" s="1" t="n">
        <v>4</v>
      </c>
      <c r="B2961" s="2" t="s">
        <v>1037</v>
      </c>
      <c r="G2961" s="2"/>
      <c r="H2961" s="2"/>
      <c r="I2961" s="2"/>
    </row>
    <row r="2962" customFormat="false" ht="15" hidden="false" customHeight="false" outlineLevel="0" collapsed="false">
      <c r="A2962" s="1" t="n">
        <v>5</v>
      </c>
      <c r="B2962" s="2" t="s">
        <v>1053</v>
      </c>
      <c r="D2962" s="3" t="n">
        <v>11</v>
      </c>
      <c r="E2962" s="3" t="n">
        <v>8</v>
      </c>
      <c r="F2962" s="3" t="n">
        <v>2025</v>
      </c>
      <c r="G2962" s="11" t="s">
        <v>687</v>
      </c>
      <c r="H2962" s="2" t="s">
        <v>22</v>
      </c>
      <c r="I2962" s="2" t="s">
        <v>423</v>
      </c>
      <c r="J2962" s="3" t="n">
        <v>1</v>
      </c>
      <c r="K2962" s="3" t="s">
        <v>22</v>
      </c>
      <c r="L2962" s="3" t="n">
        <v>0</v>
      </c>
      <c r="M2962" s="38" t="s">
        <v>1126</v>
      </c>
      <c r="N2962" s="3" t="n">
        <v>154</v>
      </c>
    </row>
    <row r="2963" customFormat="false" ht="15" hidden="false" customHeight="false" outlineLevel="0" collapsed="false">
      <c r="B2963" s="2" t="s">
        <v>957</v>
      </c>
      <c r="D2963" s="3" t="n">
        <v>18</v>
      </c>
      <c r="E2963" s="3" t="n">
        <v>8</v>
      </c>
      <c r="F2963" s="3" t="n">
        <v>2025</v>
      </c>
      <c r="G2963" s="2" t="s">
        <v>423</v>
      </c>
      <c r="H2963" s="2" t="s">
        <v>22</v>
      </c>
      <c r="I2963" s="11" t="s">
        <v>687</v>
      </c>
      <c r="J2963" s="3" t="n">
        <v>0</v>
      </c>
      <c r="K2963" s="3" t="s">
        <v>22</v>
      </c>
      <c r="L2963" s="3" t="n">
        <v>2</v>
      </c>
      <c r="M2963" s="38" t="s">
        <v>1127</v>
      </c>
      <c r="N2963" s="3" t="n">
        <v>175</v>
      </c>
    </row>
    <row r="2964" customFormat="false" ht="15" hidden="false" customHeight="false" outlineLevel="0" collapsed="false">
      <c r="A2964" s="1" t="n">
        <v>7</v>
      </c>
      <c r="B2964" s="2" t="s">
        <v>1123</v>
      </c>
      <c r="G2964" s="2"/>
      <c r="H2964" s="2"/>
      <c r="I2964" s="2"/>
    </row>
    <row r="2965" customFormat="false" ht="15" hidden="false" customHeight="false" outlineLevel="0" collapsed="false">
      <c r="B2965" s="2" t="s">
        <v>423</v>
      </c>
      <c r="D2965" s="3" t="n">
        <v>11</v>
      </c>
      <c r="E2965" s="3" t="n">
        <v>8</v>
      </c>
      <c r="F2965" s="3" t="n">
        <v>2025</v>
      </c>
      <c r="G2965" s="11" t="s">
        <v>1037</v>
      </c>
      <c r="H2965" s="2" t="s">
        <v>22</v>
      </c>
      <c r="I2965" s="2" t="s">
        <v>957</v>
      </c>
      <c r="J2965" s="3" t="n">
        <v>1</v>
      </c>
      <c r="K2965" s="3" t="s">
        <v>22</v>
      </c>
      <c r="L2965" s="3" t="n">
        <v>0</v>
      </c>
      <c r="M2965" s="38" t="s">
        <v>1128</v>
      </c>
      <c r="N2965" s="3" t="n">
        <v>251</v>
      </c>
    </row>
    <row r="2966" customFormat="false" ht="15" hidden="false" customHeight="false" outlineLevel="0" collapsed="false">
      <c r="A2966" s="1" t="n">
        <v>9</v>
      </c>
      <c r="B2966" s="2" t="s">
        <v>329</v>
      </c>
      <c r="D2966" s="3" t="n">
        <v>14</v>
      </c>
      <c r="E2966" s="3" t="n">
        <v>8</v>
      </c>
      <c r="F2966" s="3" t="n">
        <v>2025</v>
      </c>
      <c r="G2966" s="2" t="s">
        <v>957</v>
      </c>
      <c r="H2966" s="2" t="s">
        <v>22</v>
      </c>
      <c r="I2966" s="11" t="s">
        <v>1037</v>
      </c>
      <c r="J2966" s="3" t="n">
        <v>0</v>
      </c>
      <c r="K2966" s="3" t="s">
        <v>22</v>
      </c>
      <c r="L2966" s="3" t="n">
        <v>2</v>
      </c>
      <c r="M2966" s="38" t="s">
        <v>1129</v>
      </c>
      <c r="N2966" s="3" t="n">
        <v>195</v>
      </c>
    </row>
    <row r="2967" customFormat="false" ht="15" hidden="false" customHeight="false" outlineLevel="0" collapsed="false">
      <c r="B2967" s="2" t="s">
        <v>533</v>
      </c>
      <c r="G2967" s="2"/>
      <c r="H2967" s="2"/>
      <c r="I2967" s="2"/>
    </row>
    <row r="2968" customFormat="false" ht="15" hidden="false" customHeight="false" outlineLevel="0" collapsed="false">
      <c r="A2968" s="1" t="n">
        <v>11</v>
      </c>
      <c r="B2968" s="2" t="s">
        <v>448</v>
      </c>
      <c r="D2968" s="3" t="n">
        <v>11</v>
      </c>
      <c r="E2968" s="3" t="n">
        <v>8</v>
      </c>
      <c r="F2968" s="3" t="n">
        <v>2025</v>
      </c>
      <c r="G2968" s="11" t="s">
        <v>266</v>
      </c>
      <c r="H2968" s="2" t="s">
        <v>22</v>
      </c>
      <c r="I2968" s="2" t="s">
        <v>1053</v>
      </c>
      <c r="J2968" s="3" t="n">
        <v>2</v>
      </c>
      <c r="K2968" s="3" t="s">
        <v>22</v>
      </c>
      <c r="L2968" s="3" t="n">
        <v>0</v>
      </c>
      <c r="M2968" s="38" t="s">
        <v>1130</v>
      </c>
      <c r="N2968" s="3" t="n">
        <v>152</v>
      </c>
    </row>
    <row r="2969" customFormat="false" ht="15" hidden="false" customHeight="false" outlineLevel="0" collapsed="false">
      <c r="B2969" s="2" t="s">
        <v>993</v>
      </c>
      <c r="D2969" s="3" t="n">
        <v>18</v>
      </c>
      <c r="E2969" s="3" t="n">
        <v>8</v>
      </c>
      <c r="F2969" s="3" t="n">
        <v>2025</v>
      </c>
      <c r="G2969" s="2" t="s">
        <v>1053</v>
      </c>
      <c r="H2969" s="2" t="s">
        <v>22</v>
      </c>
      <c r="I2969" s="11" t="s">
        <v>266</v>
      </c>
      <c r="J2969" s="3" t="n">
        <v>0</v>
      </c>
      <c r="K2969" s="3" t="s">
        <v>22</v>
      </c>
      <c r="L2969" s="3" t="n">
        <v>2</v>
      </c>
      <c r="M2969" s="38" t="s">
        <v>1131</v>
      </c>
      <c r="N2969" s="3" t="n">
        <v>119</v>
      </c>
    </row>
    <row r="2970" customFormat="false" ht="15" hidden="false" customHeight="false" outlineLevel="0" collapsed="false">
      <c r="A2970" s="1" t="n">
        <v>13</v>
      </c>
      <c r="B2970" s="2" t="s">
        <v>1132</v>
      </c>
      <c r="G2970" s="2"/>
      <c r="H2970" s="2"/>
      <c r="I2970" s="2"/>
    </row>
    <row r="2971" customFormat="false" ht="15" hidden="false" customHeight="false" outlineLevel="0" collapsed="false">
      <c r="B2971" s="2" t="s">
        <v>1036</v>
      </c>
      <c r="G2971" s="11" t="s">
        <v>29</v>
      </c>
    </row>
    <row r="2972" customFormat="false" ht="15" hidden="false" customHeight="false" outlineLevel="0" collapsed="false">
      <c r="A2972" s="1" t="n">
        <v>15</v>
      </c>
      <c r="B2972" s="2" t="s">
        <v>364</v>
      </c>
      <c r="D2972" s="3" t="n">
        <v>25</v>
      </c>
      <c r="E2972" s="3" t="n">
        <v>8</v>
      </c>
      <c r="F2972" s="3" t="n">
        <v>2025</v>
      </c>
      <c r="G2972" s="11" t="s">
        <v>687</v>
      </c>
      <c r="H2972" s="2" t="s">
        <v>22</v>
      </c>
      <c r="I2972" s="2" t="s">
        <v>1037</v>
      </c>
      <c r="J2972" s="3" t="n">
        <v>2</v>
      </c>
      <c r="K2972" s="3" t="s">
        <v>22</v>
      </c>
      <c r="L2972" s="3" t="n">
        <v>0</v>
      </c>
      <c r="M2972" s="38" t="s">
        <v>633</v>
      </c>
      <c r="N2972" s="3" t="n">
        <v>221</v>
      </c>
    </row>
    <row r="2973" customFormat="false" ht="15" hidden="false" customHeight="false" outlineLevel="0" collapsed="false">
      <c r="B2973" s="2" t="s">
        <v>506</v>
      </c>
      <c r="D2973" s="3" t="n">
        <v>1</v>
      </c>
      <c r="E2973" s="3" t="n">
        <v>9</v>
      </c>
      <c r="F2973" s="3" t="n">
        <v>2025</v>
      </c>
      <c r="G2973" s="2" t="s">
        <v>1037</v>
      </c>
      <c r="H2973" s="2" t="s">
        <v>22</v>
      </c>
      <c r="I2973" s="11" t="s">
        <v>687</v>
      </c>
      <c r="J2973" s="3" t="n">
        <v>0</v>
      </c>
      <c r="K2973" s="3" t="s">
        <v>22</v>
      </c>
      <c r="L2973" s="3" t="n">
        <v>2</v>
      </c>
      <c r="M2973" s="38" t="s">
        <v>1133</v>
      </c>
      <c r="N2973" s="3" t="n">
        <v>265</v>
      </c>
    </row>
    <row r="2974" customFormat="false" ht="15" hidden="false" customHeight="false" outlineLevel="0" collapsed="false">
      <c r="A2974" s="1" t="n">
        <v>17</v>
      </c>
      <c r="B2974" s="2" t="s">
        <v>403</v>
      </c>
      <c r="G2974" s="2"/>
    </row>
    <row r="2975" customFormat="false" ht="15" hidden="false" customHeight="false" outlineLevel="0" collapsed="false">
      <c r="B2975" s="2" t="s">
        <v>1134</v>
      </c>
      <c r="D2975" s="3" t="n">
        <v>27</v>
      </c>
      <c r="E2975" s="3" t="n">
        <v>8</v>
      </c>
      <c r="F2975" s="3" t="n">
        <v>2025</v>
      </c>
      <c r="G2975" s="11" t="s">
        <v>64</v>
      </c>
      <c r="H2975" s="2" t="s">
        <v>22</v>
      </c>
      <c r="I2975" s="2" t="s">
        <v>266</v>
      </c>
      <c r="J2975" s="3" t="n">
        <v>2</v>
      </c>
      <c r="K2975" s="3" t="s">
        <v>22</v>
      </c>
      <c r="L2975" s="3" t="n">
        <v>0</v>
      </c>
      <c r="M2975" s="38" t="s">
        <v>1135</v>
      </c>
      <c r="N2975" s="3" t="n">
        <v>286</v>
      </c>
    </row>
    <row r="2976" customFormat="false" ht="15" hidden="false" customHeight="false" outlineLevel="0" collapsed="false">
      <c r="B2976" s="2" t="s">
        <v>1136</v>
      </c>
      <c r="D2976" s="3" t="n">
        <v>29</v>
      </c>
      <c r="E2976" s="3" t="n">
        <v>8</v>
      </c>
      <c r="F2976" s="3" t="n">
        <v>2025</v>
      </c>
      <c r="G2976" s="11" t="s">
        <v>266</v>
      </c>
      <c r="H2976" s="2" t="s">
        <v>22</v>
      </c>
      <c r="I2976" s="2" t="s">
        <v>64</v>
      </c>
      <c r="J2976" s="3" t="n">
        <v>2</v>
      </c>
      <c r="K2976" s="3" t="s">
        <v>22</v>
      </c>
      <c r="L2976" s="3" t="n">
        <v>1</v>
      </c>
      <c r="M2976" s="38" t="s">
        <v>1137</v>
      </c>
      <c r="N2976" s="3" t="n">
        <v>248</v>
      </c>
    </row>
    <row r="2977" customFormat="false" ht="15" hidden="false" customHeight="false" outlineLevel="0" collapsed="false">
      <c r="D2977" s="3" t="n">
        <v>1</v>
      </c>
      <c r="E2977" s="3" t="n">
        <v>9</v>
      </c>
      <c r="F2977" s="3" t="n">
        <v>2025</v>
      </c>
      <c r="G2977" s="11" t="s">
        <v>64</v>
      </c>
      <c r="H2977" s="3" t="s">
        <v>22</v>
      </c>
      <c r="I2977" s="4" t="s">
        <v>266</v>
      </c>
      <c r="J2977" s="3" t="n">
        <v>1</v>
      </c>
      <c r="K2977" s="3" t="s">
        <v>22</v>
      </c>
      <c r="L2977" s="3" t="n">
        <v>0</v>
      </c>
      <c r="M2977" s="4" t="s">
        <v>734</v>
      </c>
      <c r="N2977" s="3" t="n">
        <v>415</v>
      </c>
    </row>
    <row r="2978" customFormat="false" ht="15" hidden="false" customHeight="false" outlineLevel="0" collapsed="false">
      <c r="G2978" s="2"/>
    </row>
    <row r="2979" customFormat="false" ht="15" hidden="false" customHeight="false" outlineLevel="0" collapsed="false">
      <c r="G2979" s="11" t="s">
        <v>194</v>
      </c>
    </row>
    <row r="2980" customFormat="false" ht="15" hidden="false" customHeight="false" outlineLevel="0" collapsed="false">
      <c r="D2980" s="3" t="n">
        <v>6</v>
      </c>
      <c r="E2980" s="3" t="n">
        <v>9</v>
      </c>
      <c r="F2980" s="3" t="n">
        <v>2025</v>
      </c>
      <c r="G2980" s="11" t="s">
        <v>266</v>
      </c>
      <c r="H2980" s="3" t="s">
        <v>22</v>
      </c>
      <c r="I2980" s="2" t="s">
        <v>1037</v>
      </c>
      <c r="J2980" s="3" t="n">
        <v>1</v>
      </c>
      <c r="K2980" s="3" t="s">
        <v>22</v>
      </c>
      <c r="L2980" s="3" t="n">
        <v>0</v>
      </c>
      <c r="M2980" s="38" t="s">
        <v>1138</v>
      </c>
      <c r="N2980" s="3" t="n">
        <v>253</v>
      </c>
    </row>
    <row r="2981" customFormat="false" ht="15" hidden="false" customHeight="false" outlineLevel="0" collapsed="false">
      <c r="G2981" s="2"/>
      <c r="I2981" s="2"/>
    </row>
    <row r="2982" customFormat="false" ht="15" hidden="false" customHeight="false" outlineLevel="0" collapsed="false">
      <c r="G2982" s="11" t="s">
        <v>221</v>
      </c>
    </row>
    <row r="2983" customFormat="false" ht="15" hidden="false" customHeight="false" outlineLevel="0" collapsed="false">
      <c r="D2983" s="3" t="n">
        <v>8</v>
      </c>
      <c r="E2983" s="3" t="n">
        <v>9</v>
      </c>
      <c r="F2983" s="3" t="n">
        <v>2025</v>
      </c>
      <c r="G2983" s="11" t="s">
        <v>64</v>
      </c>
      <c r="H2983" s="2" t="s">
        <v>22</v>
      </c>
      <c r="I2983" s="2" t="s">
        <v>687</v>
      </c>
      <c r="J2983" s="3" t="n">
        <v>2</v>
      </c>
      <c r="K2983" s="3" t="s">
        <v>22</v>
      </c>
      <c r="L2983" s="3" t="n">
        <v>1</v>
      </c>
      <c r="M2983" s="38" t="s">
        <v>1139</v>
      </c>
      <c r="N2983" s="3" t="n">
        <v>467</v>
      </c>
    </row>
    <row r="2984" customFormat="false" ht="15" hidden="false" customHeight="false" outlineLevel="0" collapsed="false">
      <c r="D2984" s="3" t="n">
        <v>12</v>
      </c>
      <c r="E2984" s="3" t="n">
        <v>9</v>
      </c>
      <c r="F2984" s="3" t="n">
        <v>2025</v>
      </c>
      <c r="G2984" s="11" t="s">
        <v>687</v>
      </c>
      <c r="H2984" s="2" t="s">
        <v>22</v>
      </c>
      <c r="I2984" s="2" t="s">
        <v>64</v>
      </c>
      <c r="J2984" s="3" t="n">
        <v>2</v>
      </c>
      <c r="K2984" s="3" t="s">
        <v>22</v>
      </c>
      <c r="L2984" s="3" t="n">
        <v>0</v>
      </c>
      <c r="M2984" s="38" t="s">
        <v>1140</v>
      </c>
      <c r="N2984" s="3" t="n">
        <v>682</v>
      </c>
    </row>
    <row r="2985" customFormat="false" ht="15" hidden="false" customHeight="false" outlineLevel="0" collapsed="false">
      <c r="D2985" s="3" t="n">
        <v>16</v>
      </c>
      <c r="E2985" s="3" t="n">
        <v>9</v>
      </c>
      <c r="F2985" s="3" t="n">
        <v>2025</v>
      </c>
      <c r="G2985" s="2" t="s">
        <v>64</v>
      </c>
      <c r="H2985" s="2" t="s">
        <v>22</v>
      </c>
      <c r="I2985" s="11" t="s">
        <v>687</v>
      </c>
      <c r="J2985" s="3" t="n">
        <v>0</v>
      </c>
      <c r="K2985" s="3" t="s">
        <v>22</v>
      </c>
      <c r="L2985" s="3" t="n">
        <v>2</v>
      </c>
      <c r="M2985" s="38" t="s">
        <v>1141</v>
      </c>
      <c r="N2985" s="3" t="n">
        <v>518</v>
      </c>
    </row>
    <row r="2986" customFormat="false" ht="15" hidden="false" customHeight="false" outlineLevel="0" collapsed="false"/>
    <row r="2987" customFormat="false" ht="15" hidden="false" customHeight="false" outlineLevel="0" collapsed="false"/>
    <row r="2988" customFormat="false" ht="15" hidden="false" customHeight="false" outlineLevel="0" collapsed="false">
      <c r="A2988" s="13"/>
      <c r="B2988" s="14" t="s">
        <v>1142</v>
      </c>
      <c r="C2988" s="15"/>
      <c r="D2988" s="15"/>
      <c r="E2988" s="15"/>
      <c r="F2988" s="15"/>
      <c r="G2988" s="14" t="s">
        <v>1143</v>
      </c>
      <c r="H2988" s="25"/>
      <c r="I2988" s="25"/>
      <c r="J2988" s="15"/>
      <c r="K2988" s="15"/>
      <c r="L2988" s="15"/>
      <c r="M2988" s="17"/>
      <c r="N2988" s="15"/>
      <c r="O2988" s="17"/>
    </row>
    <row r="2989" customFormat="false" ht="15" hidden="false" customHeight="false" outlineLevel="0" collapsed="false">
      <c r="A2989" s="1" t="n">
        <v>1</v>
      </c>
      <c r="B2989" s="2" t="s">
        <v>266</v>
      </c>
      <c r="G2989" s="11" t="s">
        <v>55</v>
      </c>
      <c r="H2989" s="2"/>
      <c r="I2989" s="2"/>
    </row>
    <row r="2990" customFormat="false" ht="15" hidden="false" customHeight="false" outlineLevel="0" collapsed="false">
      <c r="A2990" s="1" t="n">
        <v>2</v>
      </c>
      <c r="B2990" s="2" t="s">
        <v>64</v>
      </c>
      <c r="D2990" s="3" t="n">
        <v>8</v>
      </c>
      <c r="E2990" s="3" t="n">
        <v>8</v>
      </c>
      <c r="F2990" s="3" t="n">
        <v>2026</v>
      </c>
      <c r="G2990" s="11" t="s">
        <v>1037</v>
      </c>
      <c r="H2990" s="2" t="s">
        <v>22</v>
      </c>
      <c r="I2990" s="2" t="s">
        <v>1055</v>
      </c>
      <c r="J2990" s="3" t="n">
        <v>2</v>
      </c>
      <c r="K2990" s="3" t="s">
        <v>22</v>
      </c>
      <c r="L2990" s="3" t="n">
        <v>1</v>
      </c>
      <c r="M2990" s="38" t="s">
        <v>1144</v>
      </c>
      <c r="N2990" s="3" t="n">
        <v>210</v>
      </c>
    </row>
    <row r="2991" customFormat="false" ht="15" hidden="false" customHeight="false" outlineLevel="0" collapsed="false">
      <c r="A2991" s="1" t="n">
        <v>3</v>
      </c>
      <c r="B2991" s="2" t="s">
        <v>1037</v>
      </c>
      <c r="D2991" s="3" t="n">
        <v>12</v>
      </c>
      <c r="E2991" s="3" t="n">
        <v>8</v>
      </c>
      <c r="F2991" s="3" t="n">
        <v>2026</v>
      </c>
      <c r="G2991" s="2" t="s">
        <v>1055</v>
      </c>
      <c r="H2991" s="2" t="s">
        <v>22</v>
      </c>
      <c r="I2991" s="11" t="s">
        <v>1037</v>
      </c>
      <c r="J2991" s="3" t="n">
        <v>0</v>
      </c>
      <c r="K2991" s="3" t="s">
        <v>22</v>
      </c>
      <c r="L2991" s="3" t="n">
        <v>1</v>
      </c>
      <c r="M2991" s="38" t="s">
        <v>988</v>
      </c>
      <c r="N2991" s="3" t="n">
        <v>200</v>
      </c>
    </row>
    <row r="2992" customFormat="false" ht="15" hidden="false" customHeight="false" outlineLevel="0" collapsed="false">
      <c r="A2992" s="1" t="n">
        <v>4</v>
      </c>
      <c r="B2992" s="2" t="s">
        <v>533</v>
      </c>
      <c r="G2992" s="2"/>
      <c r="H2992" s="2"/>
      <c r="I2992" s="2"/>
    </row>
    <row r="2993" customFormat="false" ht="15" hidden="false" customHeight="false" outlineLevel="0" collapsed="false">
      <c r="A2993" s="1" t="n">
        <v>5</v>
      </c>
      <c r="B2993" s="2" t="s">
        <v>687</v>
      </c>
      <c r="D2993" s="3" t="n">
        <v>10</v>
      </c>
      <c r="E2993" s="3" t="n">
        <v>8</v>
      </c>
      <c r="F2993" s="3" t="n">
        <v>2026</v>
      </c>
      <c r="G2993" s="11" t="s">
        <v>266</v>
      </c>
      <c r="H2993" s="2" t="s">
        <v>22</v>
      </c>
      <c r="I2993" s="2" t="s">
        <v>1145</v>
      </c>
      <c r="J2993" s="3" t="n">
        <v>2</v>
      </c>
      <c r="K2993" s="3" t="s">
        <v>22</v>
      </c>
      <c r="L2993" s="3" t="n">
        <v>0</v>
      </c>
      <c r="M2993" s="38" t="s">
        <v>1146</v>
      </c>
      <c r="N2993" s="3" t="n">
        <v>138</v>
      </c>
    </row>
    <row r="2994" customFormat="false" ht="15" hidden="false" customHeight="false" outlineLevel="0" collapsed="false">
      <c r="B2994" s="2" t="s">
        <v>448</v>
      </c>
      <c r="D2994" s="3" t="n">
        <v>17</v>
      </c>
      <c r="E2994" s="3" t="n">
        <v>8</v>
      </c>
      <c r="F2994" s="3" t="n">
        <v>2026</v>
      </c>
      <c r="G2994" s="2" t="s">
        <v>1145</v>
      </c>
      <c r="H2994" s="2" t="s">
        <v>22</v>
      </c>
      <c r="I2994" s="11" t="s">
        <v>266</v>
      </c>
      <c r="J2994" s="3" t="n">
        <v>0</v>
      </c>
      <c r="K2994" s="3" t="s">
        <v>22</v>
      </c>
      <c r="L2994" s="3" t="n">
        <v>2</v>
      </c>
      <c r="M2994" s="38" t="s">
        <v>1147</v>
      </c>
      <c r="N2994" s="3" t="n">
        <v>176</v>
      </c>
    </row>
    <row r="2995" customFormat="false" ht="15" hidden="false" customHeight="false" outlineLevel="0" collapsed="false">
      <c r="A2995" s="1" t="n">
        <v>7</v>
      </c>
      <c r="B2995" s="2" t="s">
        <v>1145</v>
      </c>
      <c r="G2995" s="2"/>
      <c r="H2995" s="2"/>
      <c r="I2995" s="2"/>
    </row>
    <row r="2996" customFormat="false" ht="15" hidden="false" customHeight="false" outlineLevel="0" collapsed="false">
      <c r="B2996" s="2" t="s">
        <v>993</v>
      </c>
      <c r="D2996" s="3" t="n">
        <v>6</v>
      </c>
      <c r="E2996" s="3" t="n">
        <v>8</v>
      </c>
      <c r="F2996" s="3" t="n">
        <v>2026</v>
      </c>
      <c r="G2996" s="11" t="s">
        <v>533</v>
      </c>
      <c r="H2996" s="2" t="s">
        <v>22</v>
      </c>
      <c r="I2996" s="2" t="s">
        <v>448</v>
      </c>
      <c r="J2996" s="3" t="n">
        <v>2</v>
      </c>
      <c r="K2996" s="3" t="s">
        <v>22</v>
      </c>
      <c r="L2996" s="3" t="n">
        <v>0</v>
      </c>
      <c r="M2996" s="38" t="s">
        <v>1148</v>
      </c>
      <c r="N2996" s="3" t="n">
        <v>121</v>
      </c>
    </row>
    <row r="2997" customFormat="false" ht="15" hidden="false" customHeight="false" outlineLevel="0" collapsed="false">
      <c r="A2997" s="1" t="n">
        <v>9</v>
      </c>
      <c r="B2997" s="2" t="s">
        <v>437</v>
      </c>
      <c r="D2997" s="3" t="n">
        <v>13</v>
      </c>
      <c r="E2997" s="3" t="n">
        <v>8</v>
      </c>
      <c r="F2997" s="3" t="n">
        <v>2026</v>
      </c>
      <c r="G2997" s="2" t="s">
        <v>448</v>
      </c>
      <c r="H2997" s="2" t="s">
        <v>22</v>
      </c>
      <c r="I2997" s="11" t="s">
        <v>533</v>
      </c>
      <c r="J2997" s="3" t="n">
        <v>0</v>
      </c>
      <c r="K2997" s="3" t="s">
        <v>22</v>
      </c>
      <c r="L2997" s="3" t="n">
        <v>2</v>
      </c>
      <c r="M2997" s="38" t="s">
        <v>1149</v>
      </c>
      <c r="N2997" s="3" t="n">
        <v>123</v>
      </c>
    </row>
    <row r="2998" customFormat="false" ht="15" hidden="false" customHeight="false" outlineLevel="0" collapsed="false">
      <c r="B2998" s="2" t="s">
        <v>1036</v>
      </c>
      <c r="G2998" s="2"/>
      <c r="H2998" s="2"/>
      <c r="I2998" s="2"/>
    </row>
    <row r="2999" customFormat="false" ht="15" hidden="false" customHeight="false" outlineLevel="0" collapsed="false">
      <c r="A2999" s="1" t="n">
        <v>11</v>
      </c>
      <c r="B2999" s="2" t="s">
        <v>173</v>
      </c>
      <c r="D2999" s="3" t="n">
        <v>10</v>
      </c>
      <c r="E2999" s="3" t="n">
        <v>8</v>
      </c>
      <c r="F2999" s="3" t="n">
        <v>2026</v>
      </c>
      <c r="G2999" s="11" t="s">
        <v>64</v>
      </c>
      <c r="H2999" s="2" t="s">
        <v>22</v>
      </c>
      <c r="I2999" s="2" t="s">
        <v>993</v>
      </c>
      <c r="J2999" s="3" t="n">
        <v>2</v>
      </c>
      <c r="K2999" s="3" t="s">
        <v>22</v>
      </c>
      <c r="L2999" s="3" t="n">
        <v>0</v>
      </c>
      <c r="M2999" s="38" t="s">
        <v>1150</v>
      </c>
      <c r="N2999" s="3" t="n">
        <v>198</v>
      </c>
    </row>
    <row r="3000" customFormat="false" ht="15" hidden="false" customHeight="false" outlineLevel="0" collapsed="false">
      <c r="B3000" s="2" t="s">
        <v>540</v>
      </c>
      <c r="D3000" s="3" t="n">
        <v>17</v>
      </c>
      <c r="E3000" s="3" t="n">
        <v>8</v>
      </c>
      <c r="F3000" s="3" t="n">
        <v>2026</v>
      </c>
      <c r="G3000" s="2" t="s">
        <v>993</v>
      </c>
      <c r="H3000" s="2" t="s">
        <v>22</v>
      </c>
      <c r="I3000" s="11" t="s">
        <v>64</v>
      </c>
      <c r="J3000" s="3" t="n">
        <v>0</v>
      </c>
      <c r="K3000" s="3" t="s">
        <v>22</v>
      </c>
      <c r="L3000" s="3" t="n">
        <v>1</v>
      </c>
      <c r="M3000" s="38" t="s">
        <v>1151</v>
      </c>
      <c r="N3000" s="3" t="n">
        <v>121</v>
      </c>
    </row>
    <row r="3001" customFormat="false" ht="15" hidden="false" customHeight="false" outlineLevel="0" collapsed="false">
      <c r="A3001" s="1" t="n">
        <v>13</v>
      </c>
      <c r="B3001" s="2" t="s">
        <v>1053</v>
      </c>
      <c r="G3001" s="2"/>
      <c r="H3001" s="2"/>
      <c r="I3001" s="2"/>
    </row>
    <row r="3002" customFormat="false" ht="15" hidden="false" customHeight="false" outlineLevel="0" collapsed="false">
      <c r="B3002" s="2" t="s">
        <v>957</v>
      </c>
      <c r="G3002" s="11" t="s">
        <v>29</v>
      </c>
    </row>
    <row r="3003" customFormat="false" ht="15" hidden="false" customHeight="false" outlineLevel="0" collapsed="false">
      <c r="A3003" s="1" t="n">
        <v>15</v>
      </c>
      <c r="B3003" s="2" t="s">
        <v>364</v>
      </c>
      <c r="D3003" s="3" t="n">
        <v>27</v>
      </c>
      <c r="E3003" s="3" t="n">
        <v>8</v>
      </c>
      <c r="F3003" s="3" t="n">
        <v>2026</v>
      </c>
      <c r="G3003" s="11" t="s">
        <v>266</v>
      </c>
      <c r="H3003" s="2" t="s">
        <v>22</v>
      </c>
      <c r="I3003" s="11" t="s">
        <v>1037</v>
      </c>
      <c r="J3003" s="3" t="n">
        <v>0</v>
      </c>
      <c r="K3003" s="3" t="s">
        <v>22</v>
      </c>
      <c r="L3003" s="3" t="n">
        <v>2</v>
      </c>
      <c r="M3003" s="38" t="s">
        <v>1152</v>
      </c>
      <c r="N3003" s="3" t="n">
        <v>217</v>
      </c>
    </row>
    <row r="3004" customFormat="false" ht="15" hidden="false" customHeight="false" outlineLevel="0" collapsed="false">
      <c r="B3004" s="2" t="s">
        <v>506</v>
      </c>
      <c r="D3004" s="3" t="n">
        <v>31</v>
      </c>
      <c r="E3004" s="3" t="n">
        <v>8</v>
      </c>
      <c r="F3004" s="3" t="n">
        <v>2026</v>
      </c>
      <c r="G3004" s="2" t="s">
        <v>1037</v>
      </c>
      <c r="H3004" s="2" t="s">
        <v>22</v>
      </c>
      <c r="I3004" s="11" t="s">
        <v>266</v>
      </c>
      <c r="J3004" s="3" t="n">
        <v>1</v>
      </c>
      <c r="K3004" s="3" t="s">
        <v>22</v>
      </c>
      <c r="L3004" s="3" t="n">
        <v>2</v>
      </c>
      <c r="M3004" s="38" t="s">
        <v>1153</v>
      </c>
      <c r="N3004" s="3" t="n">
        <v>347</v>
      </c>
    </row>
    <row r="3005" customFormat="false" ht="15" hidden="false" customHeight="false" outlineLevel="0" collapsed="false">
      <c r="A3005" s="1" t="n">
        <v>17</v>
      </c>
      <c r="B3005" s="2" t="s">
        <v>1154</v>
      </c>
      <c r="D3005" s="3" t="n">
        <v>3</v>
      </c>
      <c r="E3005" s="3" t="n">
        <v>9</v>
      </c>
      <c r="F3005" s="3" t="n">
        <v>2026</v>
      </c>
      <c r="G3005" s="11" t="s">
        <v>266</v>
      </c>
      <c r="H3005" s="2" t="s">
        <v>22</v>
      </c>
      <c r="I3005" s="2" t="s">
        <v>1037</v>
      </c>
      <c r="J3005" s="3" t="n">
        <v>2</v>
      </c>
      <c r="K3005" s="3" t="s">
        <v>22</v>
      </c>
      <c r="L3005" s="3" t="n">
        <v>0</v>
      </c>
      <c r="M3005" s="38" t="s">
        <v>792</v>
      </c>
      <c r="N3005" s="3" t="n">
        <v>248</v>
      </c>
    </row>
    <row r="3006" customFormat="false" ht="15" hidden="false" customHeight="false" outlineLevel="0" collapsed="false">
      <c r="B3006" s="2" t="s">
        <v>1155</v>
      </c>
      <c r="G3006" s="2"/>
    </row>
    <row r="3007" customFormat="false" ht="15" hidden="false" customHeight="false" outlineLevel="0" collapsed="false">
      <c r="B3007" s="2" t="s">
        <v>1136</v>
      </c>
      <c r="D3007" s="3" t="n">
        <v>24</v>
      </c>
      <c r="E3007" s="3" t="n">
        <v>8</v>
      </c>
      <c r="F3007" s="3" t="n">
        <v>2026</v>
      </c>
      <c r="G3007" s="11" t="s">
        <v>64</v>
      </c>
      <c r="H3007" s="2" t="s">
        <v>22</v>
      </c>
      <c r="I3007" s="2" t="s">
        <v>533</v>
      </c>
      <c r="J3007" s="3" t="n">
        <v>2</v>
      </c>
      <c r="K3007" s="3" t="s">
        <v>22</v>
      </c>
      <c r="L3007" s="3" t="n">
        <v>0</v>
      </c>
      <c r="M3007" s="38" t="s">
        <v>1156</v>
      </c>
      <c r="N3007" s="3" t="n">
        <v>186</v>
      </c>
    </row>
    <row r="3008" customFormat="false" ht="15" hidden="false" customHeight="false" outlineLevel="0" collapsed="false">
      <c r="B3008" s="2" t="s">
        <v>1136</v>
      </c>
      <c r="D3008" s="3" t="n">
        <v>29</v>
      </c>
      <c r="E3008" s="3" t="n">
        <v>8</v>
      </c>
      <c r="F3008" s="3" t="n">
        <v>2026</v>
      </c>
      <c r="G3008" s="2" t="s">
        <v>533</v>
      </c>
      <c r="H3008" s="2" t="s">
        <v>22</v>
      </c>
      <c r="I3008" s="11" t="s">
        <v>64</v>
      </c>
      <c r="J3008" s="3" t="n">
        <v>1</v>
      </c>
      <c r="K3008" s="3" t="s">
        <v>22</v>
      </c>
      <c r="L3008" s="3" t="n">
        <v>2</v>
      </c>
      <c r="M3008" s="38" t="s">
        <v>1157</v>
      </c>
      <c r="N3008" s="3" t="n">
        <v>173</v>
      </c>
    </row>
    <row r="3009" customFormat="false" ht="15" hidden="false" customHeight="false" outlineLevel="0" collapsed="false">
      <c r="G3009" s="2"/>
    </row>
    <row r="3010" customFormat="false" ht="15" hidden="false" customHeight="false" outlineLevel="0" collapsed="false">
      <c r="G3010" s="11" t="s">
        <v>194</v>
      </c>
    </row>
    <row r="3011" customFormat="false" ht="15" hidden="false" customHeight="false" outlineLevel="0" collapsed="false">
      <c r="D3011" s="3" t="n">
        <v>11</v>
      </c>
      <c r="E3011" s="3" t="n">
        <v>9</v>
      </c>
      <c r="F3011" s="3" t="n">
        <v>2026</v>
      </c>
      <c r="G3011" s="11" t="s">
        <v>1037</v>
      </c>
      <c r="H3011" s="3" t="s">
        <v>22</v>
      </c>
      <c r="I3011" s="2" t="s">
        <v>533</v>
      </c>
      <c r="J3011" s="3" t="n">
        <v>2</v>
      </c>
      <c r="K3011" s="3" t="s">
        <v>22</v>
      </c>
      <c r="L3011" s="3" t="n">
        <v>1</v>
      </c>
      <c r="M3011" s="38" t="s">
        <v>1158</v>
      </c>
      <c r="N3011" s="3" t="n">
        <v>200</v>
      </c>
    </row>
    <row r="3012" customFormat="false" ht="15" hidden="false" customHeight="false" outlineLevel="0" collapsed="false">
      <c r="G3012" s="2"/>
      <c r="I3012" s="2"/>
    </row>
    <row r="3013" customFormat="false" ht="15" hidden="false" customHeight="false" outlineLevel="0" collapsed="false">
      <c r="G3013" s="11" t="s">
        <v>221</v>
      </c>
    </row>
    <row r="3014" customFormat="false" ht="15" hidden="false" customHeight="false" outlineLevel="0" collapsed="false">
      <c r="D3014" s="3" t="n">
        <v>7</v>
      </c>
      <c r="E3014" s="3" t="n">
        <v>9</v>
      </c>
      <c r="F3014" s="3" t="n">
        <v>2026</v>
      </c>
      <c r="G3014" s="2" t="s">
        <v>64</v>
      </c>
      <c r="H3014" s="2" t="s">
        <v>22</v>
      </c>
      <c r="I3014" s="11" t="s">
        <v>266</v>
      </c>
      <c r="J3014" s="3" t="n">
        <v>1</v>
      </c>
      <c r="K3014" s="3" t="s">
        <v>22</v>
      </c>
      <c r="L3014" s="3" t="n">
        <v>2</v>
      </c>
      <c r="M3014" s="38" t="s">
        <v>1159</v>
      </c>
      <c r="N3014" s="3" t="n">
        <v>368</v>
      </c>
    </row>
    <row r="3015" customFormat="false" ht="15" hidden="false" customHeight="false" outlineLevel="0" collapsed="false">
      <c r="D3015" s="3" t="n">
        <v>10</v>
      </c>
      <c r="E3015" s="3" t="n">
        <v>9</v>
      </c>
      <c r="F3015" s="3" t="n">
        <v>2026</v>
      </c>
      <c r="G3015" s="11" t="s">
        <v>266</v>
      </c>
      <c r="H3015" s="2" t="s">
        <v>22</v>
      </c>
      <c r="I3015" s="2" t="s">
        <v>64</v>
      </c>
      <c r="J3015" s="3" t="n">
        <v>2</v>
      </c>
      <c r="K3015" s="3" t="s">
        <v>22</v>
      </c>
      <c r="L3015" s="3" t="n">
        <v>0</v>
      </c>
      <c r="M3015" s="38" t="s">
        <v>1160</v>
      </c>
      <c r="N3015" s="3" t="n">
        <v>367</v>
      </c>
    </row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42" width="3.62"/>
    <col collapsed="false" customWidth="true" hidden="false" outlineLevel="0" max="2" min="2" style="43" width="31.62"/>
    <col collapsed="false" customWidth="true" hidden="false" outlineLevel="0" max="3" min="3" style="42" width="7"/>
    <col collapsed="false" customWidth="true" hidden="false" outlineLevel="0" max="6" min="4" style="42" width="3.88"/>
    <col collapsed="false" customWidth="true" hidden="false" outlineLevel="0" max="107" min="7" style="42" width="3.62"/>
    <col collapsed="false" customWidth="true" hidden="false" outlineLevel="0" max="112" min="108" style="44" width="3.62"/>
    <col collapsed="false" customWidth="false" hidden="false" outlineLevel="0" max="16384" min="113" style="44" width="9"/>
  </cols>
  <sheetData>
    <row r="1" customFormat="false" ht="15" hidden="false" customHeight="true" outlineLevel="0" collapsed="false">
      <c r="A1" s="45"/>
      <c r="B1" s="46" t="s">
        <v>1161</v>
      </c>
      <c r="C1" s="47" t="s">
        <v>1162</v>
      </c>
      <c r="D1" s="48" t="s">
        <v>1163</v>
      </c>
      <c r="E1" s="49" t="s">
        <v>1164</v>
      </c>
      <c r="F1" s="50" t="s">
        <v>1165</v>
      </c>
      <c r="G1" s="51" t="s">
        <v>1166</v>
      </c>
      <c r="H1" s="51" t="s">
        <v>1167</v>
      </c>
      <c r="I1" s="52" t="s">
        <v>1168</v>
      </c>
      <c r="J1" s="53" t="s">
        <v>1169</v>
      </c>
      <c r="K1" s="53" t="s">
        <v>1170</v>
      </c>
      <c r="L1" s="53" t="s">
        <v>1171</v>
      </c>
      <c r="M1" s="51" t="s">
        <v>1172</v>
      </c>
      <c r="N1" s="53" t="s">
        <v>1173</v>
      </c>
      <c r="O1" s="53" t="s">
        <v>1174</v>
      </c>
      <c r="P1" s="53" t="s">
        <v>1175</v>
      </c>
      <c r="Q1" s="54" t="s">
        <v>1176</v>
      </c>
      <c r="R1" s="55" t="s">
        <v>1177</v>
      </c>
      <c r="S1" s="54" t="s">
        <v>1178</v>
      </c>
      <c r="T1" s="54" t="s">
        <v>1179</v>
      </c>
      <c r="U1" s="54" t="s">
        <v>1180</v>
      </c>
      <c r="V1" s="56" t="s">
        <v>1181</v>
      </c>
      <c r="W1" s="55" t="s">
        <v>1182</v>
      </c>
      <c r="X1" s="54" t="s">
        <v>1183</v>
      </c>
      <c r="Y1" s="54" t="s">
        <v>1184</v>
      </c>
      <c r="Z1" s="54" t="s">
        <v>1185</v>
      </c>
      <c r="AA1" s="54" t="s">
        <v>1186</v>
      </c>
      <c r="AB1" s="55" t="s">
        <v>1187</v>
      </c>
      <c r="AC1" s="54" t="s">
        <v>1188</v>
      </c>
      <c r="AD1" s="54" t="s">
        <v>1189</v>
      </c>
      <c r="AE1" s="54" t="s">
        <v>1190</v>
      </c>
      <c r="AF1" s="56" t="s">
        <v>1191</v>
      </c>
      <c r="AG1" s="54" t="s">
        <v>1192</v>
      </c>
      <c r="AH1" s="57" t="n">
        <v>99</v>
      </c>
      <c r="AI1" s="57" t="n">
        <v>98</v>
      </c>
      <c r="AJ1" s="57" t="n">
        <v>97</v>
      </c>
      <c r="AK1" s="57" t="n">
        <v>96</v>
      </c>
      <c r="AL1" s="45" t="n">
        <v>95</v>
      </c>
      <c r="AM1" s="57" t="n">
        <v>94</v>
      </c>
      <c r="AN1" s="57" t="n">
        <v>93</v>
      </c>
      <c r="AO1" s="57" t="n">
        <v>92</v>
      </c>
      <c r="AP1" s="58" t="n">
        <v>91</v>
      </c>
      <c r="AQ1" s="57" t="n">
        <v>90</v>
      </c>
      <c r="AR1" s="57" t="n">
        <v>89</v>
      </c>
      <c r="AS1" s="57" t="n">
        <v>88</v>
      </c>
      <c r="AT1" s="57" t="n">
        <v>87</v>
      </c>
      <c r="AU1" s="57" t="n">
        <v>86</v>
      </c>
      <c r="AV1" s="45" t="n">
        <v>85</v>
      </c>
      <c r="AW1" s="57" t="n">
        <v>84</v>
      </c>
      <c r="AX1" s="57" t="n">
        <v>83</v>
      </c>
      <c r="AY1" s="57" t="n">
        <v>82</v>
      </c>
      <c r="AZ1" s="58" t="n">
        <v>81</v>
      </c>
      <c r="BA1" s="57" t="n">
        <v>80</v>
      </c>
      <c r="BB1" s="57" t="n">
        <v>79</v>
      </c>
      <c r="BC1" s="57" t="n">
        <v>78</v>
      </c>
      <c r="BD1" s="57" t="n">
        <v>77</v>
      </c>
      <c r="BE1" s="57" t="n">
        <v>76</v>
      </c>
      <c r="BF1" s="45" t="n">
        <v>75</v>
      </c>
      <c r="BG1" s="57" t="n">
        <v>74</v>
      </c>
      <c r="BH1" s="57" t="n">
        <v>73</v>
      </c>
      <c r="BI1" s="57" t="n">
        <v>72</v>
      </c>
      <c r="BJ1" s="58" t="n">
        <v>71</v>
      </c>
      <c r="BK1" s="57" t="n">
        <v>70</v>
      </c>
      <c r="BL1" s="57" t="n">
        <v>69</v>
      </c>
      <c r="BM1" s="57" t="n">
        <v>68</v>
      </c>
      <c r="BN1" s="57" t="n">
        <v>67</v>
      </c>
      <c r="BO1" s="57" t="n">
        <v>66</v>
      </c>
      <c r="BP1" s="45" t="n">
        <v>65</v>
      </c>
      <c r="BQ1" s="57" t="n">
        <v>64</v>
      </c>
      <c r="BR1" s="57" t="n">
        <v>63</v>
      </c>
      <c r="BS1" s="57" t="n">
        <v>62</v>
      </c>
      <c r="BT1" s="58" t="n">
        <v>61</v>
      </c>
      <c r="BU1" s="57" t="n">
        <v>60</v>
      </c>
      <c r="BV1" s="57" t="n">
        <v>59</v>
      </c>
      <c r="BW1" s="57" t="n">
        <v>58</v>
      </c>
      <c r="BX1" s="57" t="n">
        <v>57</v>
      </c>
      <c r="BY1" s="57" t="n">
        <v>56</v>
      </c>
      <c r="BZ1" s="45" t="n">
        <v>55</v>
      </c>
      <c r="CA1" s="57" t="n">
        <v>54</v>
      </c>
      <c r="CB1" s="57" t="n">
        <v>53</v>
      </c>
      <c r="CC1" s="57" t="n">
        <v>52</v>
      </c>
      <c r="CD1" s="58" t="n">
        <v>51</v>
      </c>
      <c r="CE1" s="57" t="n">
        <v>50</v>
      </c>
      <c r="CF1" s="57" t="n">
        <v>49</v>
      </c>
      <c r="CG1" s="57" t="n">
        <v>48</v>
      </c>
      <c r="CH1" s="57" t="n">
        <v>47</v>
      </c>
      <c r="CI1" s="57" t="n">
        <v>46</v>
      </c>
      <c r="CJ1" s="45" t="n">
        <v>45</v>
      </c>
      <c r="CK1" s="57" t="n">
        <v>44</v>
      </c>
      <c r="CL1" s="57" t="n">
        <v>43</v>
      </c>
      <c r="CM1" s="57" t="n">
        <v>42</v>
      </c>
      <c r="CN1" s="58" t="n">
        <v>41</v>
      </c>
      <c r="CO1" s="57" t="n">
        <v>40</v>
      </c>
      <c r="CP1" s="57" t="n">
        <v>39</v>
      </c>
      <c r="CQ1" s="57" t="n">
        <v>38</v>
      </c>
      <c r="CR1" s="57" t="n">
        <v>37</v>
      </c>
      <c r="CS1" s="57" t="n">
        <v>36</v>
      </c>
      <c r="CT1" s="45" t="n">
        <v>35</v>
      </c>
      <c r="CU1" s="57" t="n">
        <v>34</v>
      </c>
      <c r="CV1" s="57" t="n">
        <v>33</v>
      </c>
      <c r="CW1" s="57" t="n">
        <v>32</v>
      </c>
      <c r="CX1" s="58" t="n">
        <v>31</v>
      </c>
      <c r="CY1" s="57" t="n">
        <v>30</v>
      </c>
      <c r="CZ1" s="57" t="n">
        <v>29</v>
      </c>
      <c r="DA1" s="57" t="n">
        <v>28</v>
      </c>
      <c r="DB1" s="57" t="n">
        <v>27</v>
      </c>
      <c r="DC1" s="58" t="n">
        <v>26</v>
      </c>
    </row>
    <row r="2" customFormat="false" ht="15" hidden="false" customHeight="true" outlineLevel="0" collapsed="false">
      <c r="A2" s="45"/>
      <c r="B2" s="59" t="s">
        <v>1193</v>
      </c>
      <c r="C2" s="60"/>
      <c r="D2" s="61"/>
      <c r="E2" s="62"/>
      <c r="F2" s="63"/>
      <c r="G2" s="64" t="s">
        <v>1174</v>
      </c>
      <c r="H2" s="64" t="s">
        <v>1174</v>
      </c>
      <c r="I2" s="65" t="s">
        <v>1174</v>
      </c>
      <c r="J2" s="65" t="s">
        <v>1173</v>
      </c>
      <c r="K2" s="65" t="s">
        <v>1171</v>
      </c>
      <c r="L2" s="66" t="s">
        <v>1173</v>
      </c>
      <c r="M2" s="64" t="s">
        <v>1175</v>
      </c>
      <c r="N2" s="65" t="s">
        <v>1181</v>
      </c>
      <c r="O2" s="67" t="s">
        <v>1181</v>
      </c>
      <c r="P2" s="67" t="s">
        <v>1181</v>
      </c>
      <c r="Q2" s="67" t="n">
        <v>12</v>
      </c>
      <c r="R2" s="68" t="n">
        <v>13</v>
      </c>
      <c r="S2" s="67" t="n">
        <v>14</v>
      </c>
      <c r="T2" s="67" t="n">
        <v>15</v>
      </c>
      <c r="U2" s="67" t="n">
        <v>14</v>
      </c>
      <c r="V2" s="69" t="n">
        <v>13</v>
      </c>
      <c r="W2" s="68" t="n">
        <v>13</v>
      </c>
      <c r="X2" s="67" t="n">
        <v>13</v>
      </c>
      <c r="Y2" s="67" t="n">
        <v>14</v>
      </c>
      <c r="Z2" s="67" t="n">
        <v>12</v>
      </c>
      <c r="AA2" s="67" t="n">
        <v>9</v>
      </c>
      <c r="AB2" s="68" t="n">
        <v>8</v>
      </c>
      <c r="AC2" s="67" t="n">
        <v>8</v>
      </c>
      <c r="AD2" s="67" t="n">
        <v>12</v>
      </c>
      <c r="AE2" s="67" t="n">
        <v>12</v>
      </c>
      <c r="AF2" s="69" t="n">
        <v>10</v>
      </c>
      <c r="AG2" s="67" t="n">
        <v>8</v>
      </c>
      <c r="AH2" s="70" t="n">
        <v>10</v>
      </c>
      <c r="AI2" s="70" t="n">
        <v>11</v>
      </c>
      <c r="AJ2" s="70" t="n">
        <v>11</v>
      </c>
      <c r="AK2" s="70" t="n">
        <v>10</v>
      </c>
      <c r="AL2" s="71" t="n">
        <v>19</v>
      </c>
      <c r="AM2" s="70" t="n">
        <v>14</v>
      </c>
      <c r="AN2" s="70" t="n">
        <v>17</v>
      </c>
      <c r="AO2" s="70" t="n">
        <v>16</v>
      </c>
      <c r="AP2" s="72" t="n">
        <v>11</v>
      </c>
      <c r="AQ2" s="70" t="n">
        <v>16</v>
      </c>
      <c r="AR2" s="70" t="n">
        <v>13</v>
      </c>
      <c r="AS2" s="70" t="n">
        <v>12</v>
      </c>
      <c r="AT2" s="70" t="n">
        <v>16</v>
      </c>
      <c r="AU2" s="70" t="n">
        <v>12</v>
      </c>
      <c r="AV2" s="71" t="n">
        <v>3</v>
      </c>
      <c r="AW2" s="70" t="n">
        <v>10</v>
      </c>
      <c r="AX2" s="70" t="n">
        <v>3</v>
      </c>
      <c r="AY2" s="70" t="n">
        <v>3</v>
      </c>
      <c r="AZ2" s="72" t="n">
        <v>3</v>
      </c>
      <c r="BA2" s="70" t="n">
        <v>3</v>
      </c>
      <c r="BB2" s="70" t="n">
        <v>3</v>
      </c>
      <c r="BC2" s="70" t="n">
        <v>3</v>
      </c>
      <c r="BD2" s="70" t="n">
        <v>3</v>
      </c>
      <c r="BE2" s="70" t="n">
        <v>3</v>
      </c>
      <c r="BF2" s="71" t="n">
        <v>4</v>
      </c>
      <c r="BG2" s="70" t="n">
        <v>3</v>
      </c>
      <c r="BH2" s="70" t="n">
        <v>4</v>
      </c>
      <c r="BI2" s="70" t="n">
        <v>2</v>
      </c>
      <c r="BJ2" s="72" t="n">
        <v>6</v>
      </c>
      <c r="BK2" s="71" t="n">
        <v>4</v>
      </c>
      <c r="BL2" s="70" t="n">
        <v>4</v>
      </c>
      <c r="BM2" s="70" t="n">
        <v>6</v>
      </c>
      <c r="BN2" s="70" t="n">
        <v>6</v>
      </c>
      <c r="BO2" s="70" t="n">
        <v>8</v>
      </c>
      <c r="BP2" s="71" t="n">
        <v>16</v>
      </c>
      <c r="BQ2" s="70" t="n">
        <v>15</v>
      </c>
      <c r="BR2" s="70" t="n">
        <v>17</v>
      </c>
      <c r="BS2" s="70" t="n">
        <v>15</v>
      </c>
      <c r="BT2" s="72" t="n">
        <v>16</v>
      </c>
      <c r="BU2" s="70" t="n">
        <v>14</v>
      </c>
      <c r="BV2" s="70" t="n">
        <v>14</v>
      </c>
      <c r="BW2" s="70" t="n">
        <v>12</v>
      </c>
      <c r="BX2" s="70" t="n">
        <v>14</v>
      </c>
      <c r="BY2" s="70" t="n">
        <v>15</v>
      </c>
      <c r="BZ2" s="71" t="n">
        <v>17</v>
      </c>
      <c r="CA2" s="70" t="n">
        <v>16</v>
      </c>
      <c r="CB2" s="70" t="n">
        <v>15</v>
      </c>
      <c r="CC2" s="70" t="n">
        <v>14</v>
      </c>
      <c r="CD2" s="72" t="n">
        <v>14</v>
      </c>
      <c r="CE2" s="70" t="n">
        <v>18</v>
      </c>
      <c r="CF2" s="70" t="n">
        <v>9</v>
      </c>
      <c r="CG2" s="70" t="n">
        <v>18</v>
      </c>
      <c r="CH2" s="70" t="n">
        <v>6</v>
      </c>
      <c r="CI2" s="70" t="n">
        <v>6</v>
      </c>
      <c r="CJ2" s="71" t="n">
        <v>8</v>
      </c>
      <c r="CK2" s="70" t="n">
        <v>0</v>
      </c>
      <c r="CL2" s="70" t="n">
        <v>4</v>
      </c>
      <c r="CM2" s="70" t="n">
        <v>4</v>
      </c>
      <c r="CN2" s="72" t="n">
        <v>0</v>
      </c>
      <c r="CO2" s="70" t="n">
        <v>5</v>
      </c>
      <c r="CP2" s="70" t="n">
        <v>7</v>
      </c>
      <c r="CQ2" s="70" t="n">
        <v>26</v>
      </c>
      <c r="CR2" s="70" t="n">
        <v>25</v>
      </c>
      <c r="CS2" s="70" t="n">
        <v>23</v>
      </c>
      <c r="CT2" s="71" t="n">
        <v>19</v>
      </c>
      <c r="CU2" s="70" t="n">
        <v>18</v>
      </c>
      <c r="CV2" s="70" t="n">
        <v>22</v>
      </c>
      <c r="CW2" s="70" t="n">
        <v>17</v>
      </c>
      <c r="CX2" s="72" t="n">
        <v>12</v>
      </c>
      <c r="CY2" s="70" t="n">
        <v>8</v>
      </c>
      <c r="CZ2" s="70" t="n">
        <v>7</v>
      </c>
      <c r="DA2" s="70" t="n">
        <v>6</v>
      </c>
      <c r="DB2" s="70" t="n">
        <v>7</v>
      </c>
      <c r="DC2" s="72" t="n">
        <v>4</v>
      </c>
    </row>
    <row r="3" customFormat="false" ht="15" hidden="false" customHeight="true" outlineLevel="0" collapsed="false">
      <c r="A3" s="73" t="n">
        <v>1</v>
      </c>
      <c r="B3" s="74" t="s">
        <v>266</v>
      </c>
      <c r="C3" s="75" t="n">
        <f aca="false">PRODUCT(DD3)</f>
        <v>63</v>
      </c>
      <c r="D3" s="76" t="n">
        <v>16</v>
      </c>
      <c r="E3" s="77" t="n">
        <v>11</v>
      </c>
      <c r="F3" s="78" t="n">
        <v>15</v>
      </c>
      <c r="G3" s="79" t="n">
        <v>1</v>
      </c>
      <c r="H3" s="80" t="n">
        <v>3</v>
      </c>
      <c r="I3" s="81" t="n">
        <v>7</v>
      </c>
      <c r="J3" s="82" t="n">
        <v>1</v>
      </c>
      <c r="K3" s="82" t="n">
        <v>1</v>
      </c>
      <c r="L3" s="79" t="n">
        <v>1</v>
      </c>
      <c r="M3" s="76" t="n">
        <v>1</v>
      </c>
      <c r="N3" s="81" t="n">
        <v>9</v>
      </c>
      <c r="O3" s="81" t="n">
        <v>3</v>
      </c>
      <c r="P3" s="81" t="n">
        <v>5</v>
      </c>
      <c r="Q3" s="81" t="n">
        <v>3</v>
      </c>
      <c r="R3" s="80" t="n">
        <v>5</v>
      </c>
      <c r="S3" s="82" t="n">
        <v>1</v>
      </c>
      <c r="T3" s="82" t="n">
        <v>1</v>
      </c>
      <c r="U3" s="81" t="n">
        <v>2</v>
      </c>
      <c r="V3" s="83" t="n">
        <v>3</v>
      </c>
      <c r="W3" s="80" t="n">
        <v>7</v>
      </c>
      <c r="X3" s="81" t="n">
        <v>5</v>
      </c>
      <c r="Y3" s="81" t="n">
        <v>2</v>
      </c>
      <c r="Z3" s="81" t="n">
        <v>2</v>
      </c>
      <c r="AA3" s="81" t="n">
        <v>4</v>
      </c>
      <c r="AB3" s="80" t="n">
        <v>2</v>
      </c>
      <c r="AC3" s="81" t="n">
        <v>4</v>
      </c>
      <c r="AD3" s="82" t="n">
        <v>1</v>
      </c>
      <c r="AE3" s="82" t="n">
        <v>1</v>
      </c>
      <c r="AF3" s="79" t="n">
        <v>1</v>
      </c>
      <c r="AG3" s="82" t="n">
        <v>1</v>
      </c>
      <c r="AH3" s="81" t="n">
        <v>2</v>
      </c>
      <c r="AI3" s="81" t="n">
        <v>4</v>
      </c>
      <c r="AJ3" s="81" t="n">
        <v>2</v>
      </c>
      <c r="AK3" s="81" t="n">
        <v>2</v>
      </c>
      <c r="AL3" s="80" t="n">
        <v>4</v>
      </c>
      <c r="AM3" s="81" t="n">
        <v>2</v>
      </c>
      <c r="AN3" s="82" t="n">
        <v>1</v>
      </c>
      <c r="AO3" s="81" t="n">
        <v>10</v>
      </c>
      <c r="AP3" s="79" t="n">
        <v>1</v>
      </c>
      <c r="AQ3" s="81" t="n">
        <v>2</v>
      </c>
      <c r="AR3" s="81" t="n">
        <v>3</v>
      </c>
      <c r="AS3" s="82" t="n">
        <v>1</v>
      </c>
      <c r="AT3" s="81" t="n">
        <v>5</v>
      </c>
      <c r="AU3" s="81" t="n">
        <v>4</v>
      </c>
      <c r="AV3" s="80"/>
      <c r="AW3" s="81" t="n">
        <v>9</v>
      </c>
      <c r="AX3" s="81"/>
      <c r="AY3" s="81" t="n">
        <v>3</v>
      </c>
      <c r="AZ3" s="79" t="n">
        <v>1</v>
      </c>
      <c r="BA3" s="81" t="n">
        <v>3</v>
      </c>
      <c r="BB3" s="81"/>
      <c r="BC3" s="81" t="n">
        <v>2</v>
      </c>
      <c r="BD3" s="81"/>
      <c r="BE3" s="81" t="n">
        <v>2</v>
      </c>
      <c r="BF3" s="80"/>
      <c r="BG3" s="81"/>
      <c r="BH3" s="81"/>
      <c r="BI3" s="81" t="n">
        <v>3</v>
      </c>
      <c r="BJ3" s="83" t="n">
        <v>3</v>
      </c>
      <c r="BK3" s="81"/>
      <c r="BL3" s="81" t="n">
        <v>3</v>
      </c>
      <c r="BM3" s="81"/>
      <c r="BN3" s="81" t="n">
        <v>3</v>
      </c>
      <c r="BO3" s="81" t="n">
        <v>5</v>
      </c>
      <c r="BP3" s="80" t="n">
        <v>5</v>
      </c>
      <c r="BQ3" s="81" t="n">
        <v>3</v>
      </c>
      <c r="BR3" s="81" t="n">
        <v>5</v>
      </c>
      <c r="BS3" s="82" t="n">
        <v>1</v>
      </c>
      <c r="BT3" s="83" t="n">
        <v>3</v>
      </c>
      <c r="BU3" s="81" t="n">
        <v>12</v>
      </c>
      <c r="BV3" s="81"/>
      <c r="BW3" s="81"/>
      <c r="BX3" s="81" t="n">
        <v>3</v>
      </c>
      <c r="BY3" s="81" t="n">
        <v>3</v>
      </c>
      <c r="BZ3" s="80" t="n">
        <v>6</v>
      </c>
      <c r="CA3" s="81"/>
      <c r="CB3" s="81"/>
      <c r="CC3" s="81" t="n">
        <v>7</v>
      </c>
      <c r="CD3" s="83"/>
      <c r="CE3" s="81"/>
      <c r="CF3" s="81" t="n">
        <v>5</v>
      </c>
      <c r="CG3" s="81"/>
      <c r="CH3" s="81"/>
      <c r="CI3" s="81"/>
      <c r="CJ3" s="80"/>
      <c r="CK3" s="81"/>
      <c r="CL3" s="81"/>
      <c r="CM3" s="81"/>
      <c r="CN3" s="83"/>
      <c r="CO3" s="81"/>
      <c r="CP3" s="81"/>
      <c r="CQ3" s="81"/>
      <c r="CR3" s="81"/>
      <c r="CS3" s="81"/>
      <c r="CT3" s="80"/>
      <c r="CU3" s="81"/>
      <c r="CV3" s="81"/>
      <c r="CW3" s="81"/>
      <c r="CX3" s="83"/>
      <c r="CY3" s="81"/>
      <c r="CZ3" s="81"/>
      <c r="DA3" s="81"/>
      <c r="DB3" s="81"/>
      <c r="DC3" s="83"/>
      <c r="DD3" s="44" t="n">
        <f aca="false">COUNT(G3:DC3)</f>
        <v>63</v>
      </c>
    </row>
    <row r="4" customFormat="false" ht="15" hidden="false" customHeight="true" outlineLevel="0" collapsed="false">
      <c r="A4" s="84" t="n">
        <v>2</v>
      </c>
      <c r="B4" s="43" t="s">
        <v>118</v>
      </c>
      <c r="C4" s="42" t="n">
        <f aca="false">PRODUCT(DD4)</f>
        <v>34</v>
      </c>
      <c r="D4" s="61" t="n">
        <v>10</v>
      </c>
      <c r="E4" s="62" t="n">
        <v>5</v>
      </c>
      <c r="F4" s="63" t="n">
        <v>3</v>
      </c>
      <c r="G4" s="85"/>
      <c r="H4" s="85"/>
      <c r="I4" s="86" t="n">
        <v>9</v>
      </c>
      <c r="J4" s="87" t="n">
        <v>5</v>
      </c>
      <c r="K4" s="87" t="n">
        <v>5</v>
      </c>
      <c r="L4" s="88" t="n">
        <v>11</v>
      </c>
      <c r="M4" s="85"/>
      <c r="N4" s="87"/>
      <c r="O4" s="87"/>
      <c r="P4" s="87"/>
      <c r="Q4" s="87"/>
      <c r="R4" s="85"/>
      <c r="S4" s="87"/>
      <c r="T4" s="87"/>
      <c r="U4" s="87"/>
      <c r="V4" s="88"/>
      <c r="W4" s="85"/>
      <c r="X4" s="87" t="n">
        <v>4</v>
      </c>
      <c r="Y4" s="87" t="n">
        <v>5</v>
      </c>
      <c r="Z4" s="87" t="n">
        <v>11</v>
      </c>
      <c r="AA4" s="87"/>
      <c r="AB4" s="85"/>
      <c r="AC4" s="87"/>
      <c r="AD4" s="87"/>
      <c r="AE4" s="87"/>
      <c r="AF4" s="88"/>
      <c r="AG4" s="87"/>
      <c r="AH4" s="87"/>
      <c r="AI4" s="87"/>
      <c r="AJ4" s="87"/>
      <c r="AK4" s="87"/>
      <c r="AL4" s="85"/>
      <c r="AM4" s="87"/>
      <c r="AN4" s="87" t="n">
        <v>13</v>
      </c>
      <c r="AO4" s="87"/>
      <c r="AP4" s="88"/>
      <c r="AQ4" s="89" t="n">
        <v>1</v>
      </c>
      <c r="AR4" s="87" t="n">
        <v>2</v>
      </c>
      <c r="AS4" s="87"/>
      <c r="AT4" s="87" t="n">
        <v>3</v>
      </c>
      <c r="AU4" s="87" t="n">
        <v>5</v>
      </c>
      <c r="AV4" s="85"/>
      <c r="AW4" s="87" t="n">
        <v>5</v>
      </c>
      <c r="AX4" s="87" t="n">
        <v>3</v>
      </c>
      <c r="AY4" s="89" t="n">
        <v>1</v>
      </c>
      <c r="AZ4" s="88"/>
      <c r="BA4" s="87"/>
      <c r="BB4" s="89" t="n">
        <v>1</v>
      </c>
      <c r="BC4" s="87" t="n">
        <v>3</v>
      </c>
      <c r="BD4" s="87"/>
      <c r="BE4" s="87"/>
      <c r="BF4" s="85"/>
      <c r="BG4" s="87"/>
      <c r="BH4" s="87"/>
      <c r="BI4" s="87"/>
      <c r="BJ4" s="88"/>
      <c r="BK4" s="89" t="n">
        <v>1</v>
      </c>
      <c r="BL4" s="87" t="n">
        <v>2</v>
      </c>
      <c r="BM4" s="87" t="n">
        <v>2</v>
      </c>
      <c r="BN4" s="87"/>
      <c r="BO4" s="87"/>
      <c r="BP4" s="85" t="n">
        <v>9</v>
      </c>
      <c r="BQ4" s="87" t="n">
        <v>9</v>
      </c>
      <c r="BR4" s="87" t="n">
        <v>9</v>
      </c>
      <c r="BS4" s="87" t="n">
        <v>6</v>
      </c>
      <c r="BT4" s="88" t="n">
        <v>2</v>
      </c>
      <c r="BU4" s="87"/>
      <c r="BV4" s="87"/>
      <c r="BW4" s="87"/>
      <c r="BX4" s="87"/>
      <c r="BY4" s="87" t="n">
        <v>7</v>
      </c>
      <c r="BZ4" s="85"/>
      <c r="CA4" s="87"/>
      <c r="CB4" s="87"/>
      <c r="CC4" s="87" t="n">
        <v>2</v>
      </c>
      <c r="CD4" s="90" t="n">
        <v>1</v>
      </c>
      <c r="CE4" s="89" t="n">
        <v>1</v>
      </c>
      <c r="CF4" s="87"/>
      <c r="CG4" s="87"/>
      <c r="CH4" s="87"/>
      <c r="CI4" s="87"/>
      <c r="CJ4" s="85"/>
      <c r="CK4" s="87"/>
      <c r="CL4" s="89" t="n">
        <v>1</v>
      </c>
      <c r="CM4" s="89" t="n">
        <v>1</v>
      </c>
      <c r="CN4" s="88"/>
      <c r="CO4" s="89" t="n">
        <v>1</v>
      </c>
      <c r="CP4" s="89" t="n">
        <v>1</v>
      </c>
      <c r="CQ4" s="87"/>
      <c r="CR4" s="87"/>
      <c r="CS4" s="87" t="n">
        <v>9</v>
      </c>
      <c r="CT4" s="85"/>
      <c r="CU4" s="87"/>
      <c r="CV4" s="87"/>
      <c r="CW4" s="87"/>
      <c r="CX4" s="88"/>
      <c r="CY4" s="87"/>
      <c r="CZ4" s="87"/>
      <c r="DA4" s="87"/>
      <c r="DB4" s="87"/>
      <c r="DC4" s="88"/>
      <c r="DD4" s="44" t="n">
        <f aca="false">COUNT(G4:DC4)</f>
        <v>34</v>
      </c>
    </row>
    <row r="5" customFormat="false" ht="15" hidden="false" customHeight="true" outlineLevel="0" collapsed="false">
      <c r="A5" s="91" t="n">
        <v>3</v>
      </c>
      <c r="B5" s="92" t="s">
        <v>64</v>
      </c>
      <c r="C5" s="93" t="n">
        <f aca="false">PRODUCT(DD5)</f>
        <v>47</v>
      </c>
      <c r="D5" s="48" t="n">
        <v>9</v>
      </c>
      <c r="E5" s="49" t="n">
        <v>6</v>
      </c>
      <c r="F5" s="50" t="n">
        <v>6</v>
      </c>
      <c r="G5" s="85" t="n">
        <v>2</v>
      </c>
      <c r="H5" s="85" t="n">
        <v>2</v>
      </c>
      <c r="I5" s="86" t="n">
        <v>2</v>
      </c>
      <c r="J5" s="86" t="n">
        <v>3</v>
      </c>
      <c r="K5" s="86" t="n">
        <v>2</v>
      </c>
      <c r="L5" s="88" t="n">
        <v>3</v>
      </c>
      <c r="M5" s="94" t="n">
        <v>5</v>
      </c>
      <c r="N5" s="95" t="n">
        <v>7</v>
      </c>
      <c r="O5" s="95" t="n">
        <v>5</v>
      </c>
      <c r="P5" s="95" t="n">
        <v>2</v>
      </c>
      <c r="Q5" s="95" t="n">
        <v>1</v>
      </c>
      <c r="R5" s="94" t="n">
        <v>9</v>
      </c>
      <c r="S5" s="95" t="n">
        <v>9</v>
      </c>
      <c r="T5" s="95" t="n">
        <v>4</v>
      </c>
      <c r="U5" s="95"/>
      <c r="V5" s="96" t="n">
        <v>1</v>
      </c>
      <c r="W5" s="94" t="n">
        <v>7</v>
      </c>
      <c r="X5" s="95"/>
      <c r="Y5" s="95"/>
      <c r="Z5" s="95"/>
      <c r="AA5" s="95"/>
      <c r="AB5" s="94"/>
      <c r="AC5" s="95" t="n">
        <v>5</v>
      </c>
      <c r="AD5" s="95" t="n">
        <v>5</v>
      </c>
      <c r="AE5" s="95"/>
      <c r="AF5" s="97"/>
      <c r="AG5" s="95"/>
      <c r="AH5" s="95"/>
      <c r="AI5" s="95"/>
      <c r="AJ5" s="95"/>
      <c r="AK5" s="95"/>
      <c r="AL5" s="94"/>
      <c r="AM5" s="95" t="n">
        <v>10</v>
      </c>
      <c r="AN5" s="95"/>
      <c r="AO5" s="95" t="n">
        <v>7</v>
      </c>
      <c r="AP5" s="97" t="n">
        <v>5</v>
      </c>
      <c r="AQ5" s="95" t="n">
        <v>5</v>
      </c>
      <c r="AR5" s="95"/>
      <c r="AS5" s="95"/>
      <c r="AT5" s="95" t="n">
        <v>11</v>
      </c>
      <c r="AU5" s="95"/>
      <c r="AV5" s="94"/>
      <c r="AW5" s="95"/>
      <c r="AX5" s="95"/>
      <c r="AY5" s="95"/>
      <c r="AZ5" s="97"/>
      <c r="BA5" s="95"/>
      <c r="BB5" s="95"/>
      <c r="BC5" s="95"/>
      <c r="BD5" s="95" t="n">
        <v>3</v>
      </c>
      <c r="BE5" s="98" t="n">
        <v>1</v>
      </c>
      <c r="BF5" s="48" t="n">
        <v>1</v>
      </c>
      <c r="BG5" s="95"/>
      <c r="BH5" s="95" t="n">
        <v>3</v>
      </c>
      <c r="BI5" s="98" t="n">
        <v>1</v>
      </c>
      <c r="BJ5" s="97" t="n">
        <v>2</v>
      </c>
      <c r="BK5" s="95"/>
      <c r="BL5" s="95"/>
      <c r="BM5" s="95"/>
      <c r="BN5" s="95" t="n">
        <v>3</v>
      </c>
      <c r="BO5" s="95" t="n">
        <v>5</v>
      </c>
      <c r="BP5" s="94"/>
      <c r="BQ5" s="95"/>
      <c r="BR5" s="95"/>
      <c r="BS5" s="95"/>
      <c r="BT5" s="97"/>
      <c r="BU5" s="95" t="n">
        <v>7</v>
      </c>
      <c r="BV5" s="98" t="n">
        <v>1</v>
      </c>
      <c r="BW5" s="95" t="n">
        <v>7</v>
      </c>
      <c r="BX5" s="95"/>
      <c r="BY5" s="95"/>
      <c r="BZ5" s="94"/>
      <c r="CA5" s="95"/>
      <c r="CB5" s="95"/>
      <c r="CC5" s="95"/>
      <c r="CD5" s="97"/>
      <c r="CE5" s="95"/>
      <c r="CF5" s="95"/>
      <c r="CG5" s="95"/>
      <c r="CH5" s="98" t="n">
        <v>1</v>
      </c>
      <c r="CI5" s="95" t="n">
        <v>5</v>
      </c>
      <c r="CJ5" s="94" t="n">
        <v>5</v>
      </c>
      <c r="CK5" s="95"/>
      <c r="CL5" s="95" t="n">
        <v>3</v>
      </c>
      <c r="CM5" s="95"/>
      <c r="CN5" s="97"/>
      <c r="CO5" s="95" t="n">
        <v>5</v>
      </c>
      <c r="CP5" s="95" t="n">
        <v>5</v>
      </c>
      <c r="CQ5" s="95" t="n">
        <v>7</v>
      </c>
      <c r="CR5" s="95" t="n">
        <v>7</v>
      </c>
      <c r="CS5" s="98" t="n">
        <v>1</v>
      </c>
      <c r="CT5" s="94" t="n">
        <v>5</v>
      </c>
      <c r="CU5" s="95" t="n">
        <v>6</v>
      </c>
      <c r="CV5" s="98" t="n">
        <v>1</v>
      </c>
      <c r="CW5" s="95" t="n">
        <v>5</v>
      </c>
      <c r="CX5" s="97"/>
      <c r="CY5" s="95"/>
      <c r="CZ5" s="95"/>
      <c r="DA5" s="95"/>
      <c r="DB5" s="95"/>
      <c r="DC5" s="97"/>
      <c r="DD5" s="44" t="n">
        <f aca="false">COUNT(G5:DC5)</f>
        <v>47</v>
      </c>
    </row>
    <row r="6" customFormat="false" ht="15" hidden="false" customHeight="true" outlineLevel="0" collapsed="false">
      <c r="A6" s="73" t="n">
        <v>4</v>
      </c>
      <c r="B6" s="74" t="s">
        <v>173</v>
      </c>
      <c r="C6" s="75" t="n">
        <f aca="false">PRODUCT(DD6)</f>
        <v>36</v>
      </c>
      <c r="D6" s="76" t="n">
        <v>7</v>
      </c>
      <c r="E6" s="77" t="n">
        <v>4</v>
      </c>
      <c r="F6" s="78" t="n">
        <v>2</v>
      </c>
      <c r="G6" s="80" t="n">
        <v>11</v>
      </c>
      <c r="H6" s="80"/>
      <c r="I6" s="81"/>
      <c r="J6" s="81" t="n">
        <v>9</v>
      </c>
      <c r="K6" s="81" t="n">
        <v>5</v>
      </c>
      <c r="L6" s="83" t="n">
        <v>5</v>
      </c>
      <c r="M6" s="80" t="n">
        <v>15</v>
      </c>
      <c r="N6" s="81" t="n">
        <v>9</v>
      </c>
      <c r="O6" s="81"/>
      <c r="P6" s="81"/>
      <c r="Q6" s="81"/>
      <c r="R6" s="80"/>
      <c r="S6" s="81"/>
      <c r="T6" s="81"/>
      <c r="U6" s="81" t="n">
        <v>13</v>
      </c>
      <c r="V6" s="83"/>
      <c r="W6" s="80"/>
      <c r="X6" s="81"/>
      <c r="Y6" s="81" t="n">
        <v>4</v>
      </c>
      <c r="Z6" s="82" t="n">
        <v>1</v>
      </c>
      <c r="AA6" s="82" t="n">
        <v>1</v>
      </c>
      <c r="AB6" s="80" t="n">
        <v>6</v>
      </c>
      <c r="AC6" s="81" t="n">
        <v>5</v>
      </c>
      <c r="AD6" s="81" t="n">
        <v>4</v>
      </c>
      <c r="AE6" s="81" t="n">
        <v>9</v>
      </c>
      <c r="AF6" s="83" t="n">
        <v>2</v>
      </c>
      <c r="AG6" s="81" t="n">
        <v>2</v>
      </c>
      <c r="AH6" s="82" t="n">
        <v>1</v>
      </c>
      <c r="AI6" s="81" t="n">
        <v>2</v>
      </c>
      <c r="AJ6" s="81" t="n">
        <v>4</v>
      </c>
      <c r="AK6" s="81" t="n">
        <v>5</v>
      </c>
      <c r="AL6" s="80" t="n">
        <v>3</v>
      </c>
      <c r="AM6" s="81" t="n">
        <v>3</v>
      </c>
      <c r="AN6" s="81" t="n">
        <v>4</v>
      </c>
      <c r="AO6" s="82" t="n">
        <v>1</v>
      </c>
      <c r="AP6" s="83" t="n">
        <v>5</v>
      </c>
      <c r="AQ6" s="81" t="n">
        <v>9</v>
      </c>
      <c r="AR6" s="81" t="n">
        <v>5</v>
      </c>
      <c r="AS6" s="81" t="n">
        <v>5</v>
      </c>
      <c r="AT6" s="81" t="n">
        <v>11</v>
      </c>
      <c r="AU6" s="82" t="n">
        <v>1</v>
      </c>
      <c r="AV6" s="76" t="n">
        <v>1</v>
      </c>
      <c r="AW6" s="82" t="n">
        <v>1</v>
      </c>
      <c r="AX6" s="81"/>
      <c r="AY6" s="81"/>
      <c r="AZ6" s="83"/>
      <c r="BA6" s="81"/>
      <c r="BB6" s="81"/>
      <c r="BC6" s="81"/>
      <c r="BD6" s="81"/>
      <c r="BE6" s="81"/>
      <c r="BF6" s="80"/>
      <c r="BG6" s="81"/>
      <c r="BH6" s="81"/>
      <c r="BI6" s="81"/>
      <c r="BJ6" s="83"/>
      <c r="BK6" s="81"/>
      <c r="BL6" s="81"/>
      <c r="BM6" s="81"/>
      <c r="BN6" s="81"/>
      <c r="BO6" s="81"/>
      <c r="BP6" s="80" t="n">
        <v>9</v>
      </c>
      <c r="BQ6" s="81"/>
      <c r="BR6" s="81"/>
      <c r="BS6" s="81"/>
      <c r="BT6" s="83"/>
      <c r="BU6" s="81"/>
      <c r="BV6" s="81"/>
      <c r="BW6" s="81"/>
      <c r="BX6" s="81"/>
      <c r="BY6" s="81"/>
      <c r="BZ6" s="80"/>
      <c r="CA6" s="81"/>
      <c r="CB6" s="81"/>
      <c r="CC6" s="81"/>
      <c r="CD6" s="83"/>
      <c r="CE6" s="81"/>
      <c r="CF6" s="81"/>
      <c r="CG6" s="81" t="n">
        <v>4</v>
      </c>
      <c r="CH6" s="81"/>
      <c r="CI6" s="81"/>
      <c r="CJ6" s="80"/>
      <c r="CK6" s="81"/>
      <c r="CL6" s="81" t="n">
        <v>2</v>
      </c>
      <c r="CM6" s="81"/>
      <c r="CN6" s="83"/>
      <c r="CO6" s="81"/>
      <c r="CP6" s="81"/>
      <c r="CQ6" s="81" t="n">
        <v>5</v>
      </c>
      <c r="CR6" s="81"/>
      <c r="CS6" s="81"/>
      <c r="CT6" s="80"/>
      <c r="CU6" s="81"/>
      <c r="CV6" s="81"/>
      <c r="CW6" s="81"/>
      <c r="CX6" s="83"/>
      <c r="CY6" s="81"/>
      <c r="CZ6" s="81"/>
      <c r="DA6" s="81"/>
      <c r="DB6" s="81"/>
      <c r="DC6" s="83"/>
      <c r="DD6" s="44" t="n">
        <f aca="false">COUNT(G6:DC6)</f>
        <v>36</v>
      </c>
    </row>
    <row r="7" customFormat="false" ht="15" hidden="false" customHeight="true" outlineLevel="0" collapsed="false">
      <c r="A7" s="84" t="n">
        <v>5</v>
      </c>
      <c r="B7" s="43" t="s">
        <v>441</v>
      </c>
      <c r="C7" s="42" t="n">
        <f aca="false">PRODUCT(DD7)</f>
        <v>32</v>
      </c>
      <c r="D7" s="61" t="n">
        <v>7</v>
      </c>
      <c r="E7" s="62" t="n">
        <v>1</v>
      </c>
      <c r="F7" s="63" t="n">
        <v>1</v>
      </c>
      <c r="G7" s="85"/>
      <c r="H7" s="85"/>
      <c r="I7" s="86"/>
      <c r="J7" s="87"/>
      <c r="K7" s="87"/>
      <c r="L7" s="88"/>
      <c r="M7" s="85" t="n">
        <v>5</v>
      </c>
      <c r="N7" s="87" t="n">
        <v>11</v>
      </c>
      <c r="O7" s="87"/>
      <c r="P7" s="87"/>
      <c r="Q7" s="87" t="n">
        <v>11</v>
      </c>
      <c r="R7" s="85" t="n">
        <v>11</v>
      </c>
      <c r="S7" s="87" t="n">
        <v>13</v>
      </c>
      <c r="T7" s="87"/>
      <c r="U7" s="87"/>
      <c r="V7" s="88"/>
      <c r="W7" s="85" t="n">
        <v>3</v>
      </c>
      <c r="X7" s="87" t="n">
        <v>11</v>
      </c>
      <c r="Y7" s="87"/>
      <c r="Z7" s="87"/>
      <c r="AA7" s="87" t="n">
        <v>5</v>
      </c>
      <c r="AB7" s="85" t="n">
        <v>5</v>
      </c>
      <c r="AC7" s="89" t="n">
        <v>1</v>
      </c>
      <c r="AD7" s="87" t="n">
        <v>2</v>
      </c>
      <c r="AE7" s="87" t="n">
        <v>4</v>
      </c>
      <c r="AF7" s="88" t="n">
        <v>4</v>
      </c>
      <c r="AG7" s="87" t="n">
        <v>6</v>
      </c>
      <c r="AH7" s="87"/>
      <c r="AI7" s="87"/>
      <c r="AJ7" s="87" t="n">
        <v>10</v>
      </c>
      <c r="AK7" s="87" t="n">
        <v>8</v>
      </c>
      <c r="AL7" s="85" t="n">
        <v>9</v>
      </c>
      <c r="AM7" s="87" t="n">
        <v>7</v>
      </c>
      <c r="AN7" s="87" t="n">
        <v>13</v>
      </c>
      <c r="AO7" s="87" t="n">
        <v>7</v>
      </c>
      <c r="AP7" s="88" t="n">
        <v>9</v>
      </c>
      <c r="AQ7" s="87" t="n">
        <v>5</v>
      </c>
      <c r="AR7" s="87" t="n">
        <v>5</v>
      </c>
      <c r="AS7" s="87" t="n">
        <v>4</v>
      </c>
      <c r="AT7" s="89" t="n">
        <v>1</v>
      </c>
      <c r="AU7" s="87" t="n">
        <v>5</v>
      </c>
      <c r="AV7" s="85"/>
      <c r="AW7" s="87" t="n">
        <v>5</v>
      </c>
      <c r="AX7" s="87"/>
      <c r="AY7" s="87"/>
      <c r="AZ7" s="88"/>
      <c r="BA7" s="89" t="n">
        <v>1</v>
      </c>
      <c r="BB7" s="87"/>
      <c r="BC7" s="89" t="n">
        <v>1</v>
      </c>
      <c r="BD7" s="89" t="n">
        <v>1</v>
      </c>
      <c r="BE7" s="87"/>
      <c r="BF7" s="85"/>
      <c r="BG7" s="87"/>
      <c r="BH7" s="87"/>
      <c r="BI7" s="87"/>
      <c r="BJ7" s="88"/>
      <c r="BK7" s="87"/>
      <c r="BL7" s="89" t="n">
        <v>1</v>
      </c>
      <c r="BM7" s="89" t="n">
        <v>1</v>
      </c>
      <c r="BN7" s="87"/>
      <c r="BO7" s="87"/>
      <c r="BP7" s="85"/>
      <c r="BQ7" s="87"/>
      <c r="BR7" s="87"/>
      <c r="BS7" s="87"/>
      <c r="BT7" s="88"/>
      <c r="BU7" s="87"/>
      <c r="BV7" s="87"/>
      <c r="BW7" s="87"/>
      <c r="BX7" s="87"/>
      <c r="BY7" s="87"/>
      <c r="BZ7" s="85"/>
      <c r="CA7" s="87"/>
      <c r="CB7" s="87"/>
      <c r="CC7" s="87"/>
      <c r="CD7" s="88"/>
      <c r="CE7" s="87"/>
      <c r="CF7" s="87"/>
      <c r="CG7" s="87"/>
      <c r="CH7" s="87"/>
      <c r="CI7" s="87"/>
      <c r="CJ7" s="85"/>
      <c r="CK7" s="87"/>
      <c r="CL7" s="87"/>
      <c r="CM7" s="87"/>
      <c r="CN7" s="88"/>
      <c r="CO7" s="87"/>
      <c r="CP7" s="87"/>
      <c r="CQ7" s="87"/>
      <c r="CR7" s="87"/>
      <c r="CS7" s="87"/>
      <c r="CT7" s="85"/>
      <c r="CU7" s="87"/>
      <c r="CV7" s="87"/>
      <c r="CW7" s="87"/>
      <c r="CX7" s="88"/>
      <c r="CY7" s="87"/>
      <c r="CZ7" s="87"/>
      <c r="DA7" s="87"/>
      <c r="DB7" s="87"/>
      <c r="DC7" s="88"/>
      <c r="DD7" s="44" t="n">
        <f aca="false">COUNT(G7:DC7)</f>
        <v>32</v>
      </c>
    </row>
    <row r="8" customFormat="false" ht="15" hidden="false" customHeight="true" outlineLevel="0" collapsed="false">
      <c r="A8" s="91" t="n">
        <v>6</v>
      </c>
      <c r="B8" s="92" t="s">
        <v>217</v>
      </c>
      <c r="C8" s="93" t="n">
        <f aca="false">PRODUCT(DD8)</f>
        <v>33</v>
      </c>
      <c r="D8" s="48" t="n">
        <v>5</v>
      </c>
      <c r="E8" s="49" t="n">
        <v>6</v>
      </c>
      <c r="F8" s="50" t="n">
        <v>5</v>
      </c>
      <c r="G8" s="94"/>
      <c r="H8" s="94"/>
      <c r="I8" s="95"/>
      <c r="J8" s="95"/>
      <c r="K8" s="95"/>
      <c r="L8" s="97"/>
      <c r="M8" s="85"/>
      <c r="N8" s="95" t="n">
        <v>3</v>
      </c>
      <c r="O8" s="95" t="n">
        <v>4</v>
      </c>
      <c r="P8" s="95" t="n">
        <v>5</v>
      </c>
      <c r="Q8" s="95" t="n">
        <v>5</v>
      </c>
      <c r="R8" s="94" t="n">
        <v>4</v>
      </c>
      <c r="S8" s="95" t="n">
        <v>2</v>
      </c>
      <c r="T8" s="95" t="n">
        <v>2</v>
      </c>
      <c r="U8" s="98" t="n">
        <v>1</v>
      </c>
      <c r="V8" s="97" t="n">
        <v>2</v>
      </c>
      <c r="W8" s="94"/>
      <c r="X8" s="95"/>
      <c r="Y8" s="95"/>
      <c r="Z8" s="95"/>
      <c r="AA8" s="95"/>
      <c r="AB8" s="94"/>
      <c r="AC8" s="95"/>
      <c r="AD8" s="95"/>
      <c r="AE8" s="95"/>
      <c r="AF8" s="97"/>
      <c r="AG8" s="95" t="n">
        <v>7</v>
      </c>
      <c r="AH8" s="95"/>
      <c r="AI8" s="95"/>
      <c r="AJ8" s="95"/>
      <c r="AK8" s="95" t="n">
        <v>9</v>
      </c>
      <c r="AL8" s="94" t="n">
        <v>5</v>
      </c>
      <c r="AM8" s="98" t="n">
        <v>1</v>
      </c>
      <c r="AN8" s="95" t="n">
        <v>10</v>
      </c>
      <c r="AO8" s="95"/>
      <c r="AP8" s="97"/>
      <c r="AQ8" s="95" t="n">
        <v>13</v>
      </c>
      <c r="AR8" s="95"/>
      <c r="AS8" s="95" t="n">
        <v>5</v>
      </c>
      <c r="AT8" s="95" t="n">
        <v>16</v>
      </c>
      <c r="AU8" s="95" t="n">
        <v>12</v>
      </c>
      <c r="AV8" s="94"/>
      <c r="AW8" s="95" t="n">
        <v>9</v>
      </c>
      <c r="AX8" s="95"/>
      <c r="AY8" s="95"/>
      <c r="AZ8" s="97" t="n">
        <v>2</v>
      </c>
      <c r="BA8" s="95"/>
      <c r="BB8" s="95"/>
      <c r="BC8" s="95"/>
      <c r="BD8" s="95" t="n">
        <v>2</v>
      </c>
      <c r="BE8" s="95" t="n">
        <v>3</v>
      </c>
      <c r="BF8" s="94" t="n">
        <v>2</v>
      </c>
      <c r="BG8" s="95"/>
      <c r="BH8" s="95"/>
      <c r="BI8" s="95"/>
      <c r="BJ8" s="97"/>
      <c r="BK8" s="95"/>
      <c r="BL8" s="95"/>
      <c r="BM8" s="95"/>
      <c r="BN8" s="95"/>
      <c r="BO8" s="98" t="n">
        <v>1</v>
      </c>
      <c r="BP8" s="94"/>
      <c r="BQ8" s="98" t="n">
        <v>1</v>
      </c>
      <c r="BR8" s="95" t="n">
        <v>5</v>
      </c>
      <c r="BS8" s="95" t="n">
        <v>6</v>
      </c>
      <c r="BT8" s="96" t="n">
        <v>1</v>
      </c>
      <c r="BU8" s="95"/>
      <c r="BV8" s="95"/>
      <c r="BW8" s="95"/>
      <c r="BX8" s="95"/>
      <c r="BY8" s="95"/>
      <c r="BZ8" s="94"/>
      <c r="CA8" s="95"/>
      <c r="CB8" s="95" t="n">
        <v>3</v>
      </c>
      <c r="CC8" s="95"/>
      <c r="CD8" s="97" t="n">
        <v>3</v>
      </c>
      <c r="CE8" s="95"/>
      <c r="CF8" s="95" t="n">
        <v>3</v>
      </c>
      <c r="CG8" s="95"/>
      <c r="CH8" s="95" t="n">
        <v>5</v>
      </c>
      <c r="CI8" s="95"/>
      <c r="CJ8" s="94" t="n">
        <v>5</v>
      </c>
      <c r="CK8" s="95"/>
      <c r="CL8" s="95"/>
      <c r="CM8" s="95"/>
      <c r="CN8" s="97"/>
      <c r="CO8" s="95"/>
      <c r="CP8" s="95"/>
      <c r="CQ8" s="95"/>
      <c r="CR8" s="95"/>
      <c r="CS8" s="95"/>
      <c r="CT8" s="94"/>
      <c r="CU8" s="95"/>
      <c r="CV8" s="95"/>
      <c r="CW8" s="95"/>
      <c r="CX8" s="97"/>
      <c r="CY8" s="95"/>
      <c r="CZ8" s="95"/>
      <c r="DA8" s="95"/>
      <c r="DB8" s="95"/>
      <c r="DC8" s="97"/>
      <c r="DD8" s="44" t="n">
        <f aca="false">COUNT(G8:DC8)</f>
        <v>33</v>
      </c>
    </row>
    <row r="9" customFormat="false" ht="15" hidden="false" customHeight="true" outlineLevel="0" collapsed="false">
      <c r="A9" s="73" t="n">
        <v>7</v>
      </c>
      <c r="B9" s="74" t="s">
        <v>448</v>
      </c>
      <c r="C9" s="75" t="n">
        <f aca="false">PRODUCT(DD9)</f>
        <v>39</v>
      </c>
      <c r="D9" s="76" t="n">
        <v>5</v>
      </c>
      <c r="E9" s="77" t="n">
        <v>4</v>
      </c>
      <c r="F9" s="78" t="n">
        <v>5</v>
      </c>
      <c r="G9" s="85" t="n">
        <v>5</v>
      </c>
      <c r="H9" s="85" t="n">
        <v>11</v>
      </c>
      <c r="I9" s="86" t="n">
        <v>5</v>
      </c>
      <c r="J9" s="86" t="n">
        <v>15</v>
      </c>
      <c r="K9" s="86" t="n">
        <v>4</v>
      </c>
      <c r="L9" s="88" t="n">
        <v>5</v>
      </c>
      <c r="M9" s="80" t="n">
        <v>3</v>
      </c>
      <c r="N9" s="81" t="n">
        <v>2</v>
      </c>
      <c r="O9" s="82" t="n">
        <v>1</v>
      </c>
      <c r="P9" s="81" t="n">
        <v>3</v>
      </c>
      <c r="Q9" s="81" t="n">
        <v>5</v>
      </c>
      <c r="R9" s="80" t="n">
        <v>13</v>
      </c>
      <c r="S9" s="81" t="n">
        <v>5</v>
      </c>
      <c r="T9" s="81" t="n">
        <v>5</v>
      </c>
      <c r="U9" s="81" t="n">
        <v>3</v>
      </c>
      <c r="V9" s="83" t="n">
        <v>9</v>
      </c>
      <c r="W9" s="80"/>
      <c r="X9" s="81" t="n">
        <v>6</v>
      </c>
      <c r="Y9" s="81" t="n">
        <v>7</v>
      </c>
      <c r="Z9" s="81" t="n">
        <v>7</v>
      </c>
      <c r="AA9" s="81"/>
      <c r="AB9" s="80" t="n">
        <v>7</v>
      </c>
      <c r="AC9" s="81"/>
      <c r="AD9" s="81"/>
      <c r="AE9" s="81"/>
      <c r="AF9" s="83"/>
      <c r="AG9" s="81"/>
      <c r="AH9" s="81"/>
      <c r="AI9" s="81" t="n">
        <v>5</v>
      </c>
      <c r="AJ9" s="82" t="n">
        <v>1</v>
      </c>
      <c r="AK9" s="82" t="n">
        <v>1</v>
      </c>
      <c r="AL9" s="76" t="n">
        <v>1</v>
      </c>
      <c r="AM9" s="81" t="n">
        <v>7</v>
      </c>
      <c r="AN9" s="81" t="n">
        <v>6</v>
      </c>
      <c r="AO9" s="81" t="n">
        <v>10</v>
      </c>
      <c r="AP9" s="83" t="n">
        <v>4</v>
      </c>
      <c r="AQ9" s="81" t="n">
        <v>9</v>
      </c>
      <c r="AR9" s="81" t="n">
        <v>5</v>
      </c>
      <c r="AS9" s="81" t="n">
        <v>5</v>
      </c>
      <c r="AT9" s="81" t="n">
        <v>2</v>
      </c>
      <c r="AU9" s="81" t="n">
        <v>5</v>
      </c>
      <c r="AV9" s="80" t="n">
        <v>3</v>
      </c>
      <c r="AW9" s="81" t="n">
        <v>3</v>
      </c>
      <c r="AX9" s="82" t="n">
        <v>1</v>
      </c>
      <c r="AY9" s="81" t="n">
        <v>2</v>
      </c>
      <c r="AZ9" s="83"/>
      <c r="BA9" s="81"/>
      <c r="BB9" s="81"/>
      <c r="BC9" s="81"/>
      <c r="BD9" s="81"/>
      <c r="BE9" s="81"/>
      <c r="BF9" s="80"/>
      <c r="BG9" s="81"/>
      <c r="BH9" s="81"/>
      <c r="BI9" s="81"/>
      <c r="BJ9" s="83" t="n">
        <v>5</v>
      </c>
      <c r="BK9" s="81"/>
      <c r="BL9" s="81" t="n">
        <v>3</v>
      </c>
      <c r="BM9" s="81"/>
      <c r="BN9" s="81"/>
      <c r="BO9" s="81"/>
      <c r="BP9" s="80"/>
      <c r="BQ9" s="81"/>
      <c r="BR9" s="81"/>
      <c r="BS9" s="81"/>
      <c r="BT9" s="83"/>
      <c r="BU9" s="81"/>
      <c r="BV9" s="81"/>
      <c r="BW9" s="81"/>
      <c r="BX9" s="81"/>
      <c r="BY9" s="81"/>
      <c r="BZ9" s="80"/>
      <c r="CA9" s="81"/>
      <c r="CB9" s="81"/>
      <c r="CC9" s="81"/>
      <c r="CD9" s="83"/>
      <c r="CE9" s="81"/>
      <c r="CF9" s="81"/>
      <c r="CG9" s="81"/>
      <c r="CH9" s="81"/>
      <c r="CI9" s="81"/>
      <c r="CJ9" s="80"/>
      <c r="CK9" s="81"/>
      <c r="CL9" s="81"/>
      <c r="CM9" s="81"/>
      <c r="CN9" s="83"/>
      <c r="CO9" s="81"/>
      <c r="CP9" s="81"/>
      <c r="CQ9" s="81"/>
      <c r="CR9" s="81"/>
      <c r="CS9" s="81"/>
      <c r="CT9" s="80"/>
      <c r="CU9" s="81"/>
      <c r="CV9" s="81"/>
      <c r="CW9" s="81"/>
      <c r="CX9" s="83"/>
      <c r="CY9" s="81"/>
      <c r="CZ9" s="81"/>
      <c r="DA9" s="81"/>
      <c r="DB9" s="81"/>
      <c r="DC9" s="83"/>
      <c r="DD9" s="44" t="n">
        <f aca="false">COUNT(G9:DC9)</f>
        <v>39</v>
      </c>
    </row>
    <row r="10" customFormat="false" ht="15" hidden="false" customHeight="true" outlineLevel="0" collapsed="false">
      <c r="A10" s="84" t="n">
        <v>8</v>
      </c>
      <c r="B10" s="43" t="s">
        <v>329</v>
      </c>
      <c r="C10" s="42" t="n">
        <f aca="false">PRODUCT(DD10)</f>
        <v>21</v>
      </c>
      <c r="D10" s="61" t="n">
        <v>4</v>
      </c>
      <c r="E10" s="62" t="n">
        <v>4</v>
      </c>
      <c r="F10" s="63" t="n">
        <v>3</v>
      </c>
      <c r="G10" s="85"/>
      <c r="H10" s="85" t="n">
        <v>9</v>
      </c>
      <c r="I10" s="86" t="n">
        <v>17</v>
      </c>
      <c r="J10" s="87"/>
      <c r="K10" s="87"/>
      <c r="L10" s="88"/>
      <c r="M10" s="85"/>
      <c r="N10" s="87"/>
      <c r="O10" s="87"/>
      <c r="P10" s="87"/>
      <c r="Q10" s="87"/>
      <c r="R10" s="85"/>
      <c r="S10" s="87"/>
      <c r="T10" s="87"/>
      <c r="U10" s="87"/>
      <c r="V10" s="88" t="n">
        <v>13</v>
      </c>
      <c r="W10" s="85" t="n">
        <v>2</v>
      </c>
      <c r="X10" s="89" t="n">
        <v>1</v>
      </c>
      <c r="Y10" s="87" t="n">
        <v>3</v>
      </c>
      <c r="Z10" s="87" t="n">
        <v>9</v>
      </c>
      <c r="AA10" s="87"/>
      <c r="AB10" s="85"/>
      <c r="AC10" s="87"/>
      <c r="AD10" s="87"/>
      <c r="AE10" s="87"/>
      <c r="AF10" s="88"/>
      <c r="AG10" s="87"/>
      <c r="AH10" s="87"/>
      <c r="AI10" s="87"/>
      <c r="AJ10" s="87"/>
      <c r="AK10" s="87"/>
      <c r="AL10" s="85" t="n">
        <v>13</v>
      </c>
      <c r="AM10" s="87" t="n">
        <v>6</v>
      </c>
      <c r="AN10" s="87" t="n">
        <v>5</v>
      </c>
      <c r="AO10" s="87" t="n">
        <v>4</v>
      </c>
      <c r="AP10" s="88"/>
      <c r="AQ10" s="87"/>
      <c r="AR10" s="87"/>
      <c r="AS10" s="87" t="n">
        <v>3</v>
      </c>
      <c r="AT10" s="87" t="n">
        <v>4</v>
      </c>
      <c r="AU10" s="87"/>
      <c r="AV10" s="85"/>
      <c r="AW10" s="87"/>
      <c r="AX10" s="87" t="n">
        <v>2</v>
      </c>
      <c r="AY10" s="87"/>
      <c r="AZ10" s="88"/>
      <c r="BA10" s="87"/>
      <c r="BB10" s="87" t="n">
        <v>3</v>
      </c>
      <c r="BC10" s="87"/>
      <c r="BD10" s="87"/>
      <c r="BE10" s="87"/>
      <c r="BF10" s="85"/>
      <c r="BG10" s="87"/>
      <c r="BH10" s="89" t="n">
        <v>1</v>
      </c>
      <c r="BI10" s="87" t="n">
        <v>2</v>
      </c>
      <c r="BJ10" s="88"/>
      <c r="BK10" s="87" t="n">
        <v>2</v>
      </c>
      <c r="BL10" s="87"/>
      <c r="BM10" s="87"/>
      <c r="BN10" s="87"/>
      <c r="BO10" s="87"/>
      <c r="BP10" s="85"/>
      <c r="BQ10" s="87"/>
      <c r="BR10" s="87"/>
      <c r="BS10" s="87"/>
      <c r="BT10" s="88"/>
      <c r="BU10" s="87"/>
      <c r="BV10" s="87"/>
      <c r="BW10" s="87"/>
      <c r="BX10" s="87"/>
      <c r="BY10" s="89" t="n">
        <v>1</v>
      </c>
      <c r="BZ10" s="61" t="n">
        <v>1</v>
      </c>
      <c r="CA10" s="87" t="n">
        <v>9</v>
      </c>
      <c r="CB10" s="87"/>
      <c r="CC10" s="87"/>
      <c r="CD10" s="88"/>
      <c r="CE10" s="87"/>
      <c r="CF10" s="87"/>
      <c r="CG10" s="87"/>
      <c r="CH10" s="87"/>
      <c r="CI10" s="87"/>
      <c r="CJ10" s="85"/>
      <c r="CK10" s="87"/>
      <c r="CL10" s="87"/>
      <c r="CM10" s="87"/>
      <c r="CN10" s="88"/>
      <c r="CO10" s="87"/>
      <c r="CP10" s="87"/>
      <c r="CQ10" s="87"/>
      <c r="CR10" s="87"/>
      <c r="CS10" s="87"/>
      <c r="CT10" s="85"/>
      <c r="CU10" s="87"/>
      <c r="CV10" s="87"/>
      <c r="CW10" s="87"/>
      <c r="CX10" s="88"/>
      <c r="CY10" s="87"/>
      <c r="CZ10" s="87"/>
      <c r="DA10" s="87"/>
      <c r="DB10" s="87"/>
      <c r="DC10" s="88"/>
      <c r="DD10" s="44" t="n">
        <f aca="false">COUNT(G10:DC10)</f>
        <v>21</v>
      </c>
    </row>
    <row r="11" customFormat="false" ht="15" hidden="false" customHeight="true" outlineLevel="0" collapsed="false">
      <c r="A11" s="91" t="n">
        <v>9</v>
      </c>
      <c r="B11" s="92" t="s">
        <v>540</v>
      </c>
      <c r="C11" s="93" t="n">
        <f aca="false">PRODUCT(DD11)</f>
        <v>27</v>
      </c>
      <c r="D11" s="48" t="n">
        <v>3</v>
      </c>
      <c r="E11" s="49" t="n">
        <v>5</v>
      </c>
      <c r="F11" s="50" t="n">
        <v>4</v>
      </c>
      <c r="G11" s="85" t="n">
        <v>11</v>
      </c>
      <c r="H11" s="85"/>
      <c r="I11" s="86" t="n">
        <v>3</v>
      </c>
      <c r="J11" s="87" t="n">
        <v>7</v>
      </c>
      <c r="K11" s="87" t="n">
        <v>21</v>
      </c>
      <c r="L11" s="88"/>
      <c r="M11" s="85" t="n">
        <v>4</v>
      </c>
      <c r="N11" s="98" t="n">
        <v>1</v>
      </c>
      <c r="O11" s="95" t="n">
        <v>5</v>
      </c>
      <c r="P11" s="89" t="n">
        <v>1</v>
      </c>
      <c r="Q11" s="87" t="n">
        <v>2</v>
      </c>
      <c r="R11" s="85" t="n">
        <v>2</v>
      </c>
      <c r="S11" s="87" t="n">
        <v>4</v>
      </c>
      <c r="T11" s="87"/>
      <c r="U11" s="87" t="n">
        <v>9</v>
      </c>
      <c r="V11" s="88" t="n">
        <v>5</v>
      </c>
      <c r="W11" s="61" t="n">
        <v>1</v>
      </c>
      <c r="X11" s="87" t="n">
        <v>3</v>
      </c>
      <c r="Y11" s="87" t="n">
        <v>7</v>
      </c>
      <c r="Z11" s="87"/>
      <c r="AA11" s="87"/>
      <c r="AB11" s="85"/>
      <c r="AC11" s="87"/>
      <c r="AD11" s="87"/>
      <c r="AE11" s="87"/>
      <c r="AF11" s="88"/>
      <c r="AG11" s="87" t="n">
        <v>8</v>
      </c>
      <c r="AH11" s="87" t="n">
        <v>3</v>
      </c>
      <c r="AI11" s="87" t="n">
        <v>8</v>
      </c>
      <c r="AJ11" s="87" t="n">
        <v>6</v>
      </c>
      <c r="AK11" s="87" t="n">
        <v>4</v>
      </c>
      <c r="AL11" s="85" t="n">
        <v>2</v>
      </c>
      <c r="AM11" s="87" t="n">
        <v>5</v>
      </c>
      <c r="AN11" s="87" t="n">
        <v>2</v>
      </c>
      <c r="AO11" s="87" t="n">
        <v>2</v>
      </c>
      <c r="AP11" s="88" t="n">
        <v>7</v>
      </c>
      <c r="AQ11" s="87" t="n">
        <v>3</v>
      </c>
      <c r="AR11" s="87"/>
      <c r="AS11" s="87"/>
      <c r="AT11" s="87"/>
      <c r="AU11" s="87"/>
      <c r="AV11" s="85"/>
      <c r="AW11" s="87"/>
      <c r="AX11" s="87"/>
      <c r="AY11" s="87"/>
      <c r="AZ11" s="88"/>
      <c r="BA11" s="87"/>
      <c r="BB11" s="87"/>
      <c r="BC11" s="87"/>
      <c r="BD11" s="87"/>
      <c r="BE11" s="87"/>
      <c r="BF11" s="85"/>
      <c r="BG11" s="87"/>
      <c r="BH11" s="87"/>
      <c r="BI11" s="87"/>
      <c r="BJ11" s="88"/>
      <c r="BK11" s="87"/>
      <c r="BL11" s="87"/>
      <c r="BM11" s="87"/>
      <c r="BN11" s="87"/>
      <c r="BO11" s="87"/>
      <c r="BP11" s="85"/>
      <c r="BQ11" s="87"/>
      <c r="BR11" s="87"/>
      <c r="BS11" s="87"/>
      <c r="BT11" s="88"/>
      <c r="BU11" s="87"/>
      <c r="BV11" s="87"/>
      <c r="BW11" s="87"/>
      <c r="BX11" s="87"/>
      <c r="BY11" s="87"/>
      <c r="BZ11" s="85"/>
      <c r="CA11" s="87"/>
      <c r="CB11" s="87"/>
      <c r="CC11" s="87"/>
      <c r="CD11" s="88"/>
      <c r="CE11" s="87"/>
      <c r="CF11" s="87"/>
      <c r="CG11" s="87"/>
      <c r="CH11" s="87"/>
      <c r="CI11" s="87"/>
      <c r="CJ11" s="85"/>
      <c r="CK11" s="87"/>
      <c r="CL11" s="87"/>
      <c r="CM11" s="87"/>
      <c r="CN11" s="88"/>
      <c r="CO11" s="87"/>
      <c r="CP11" s="87"/>
      <c r="CQ11" s="87"/>
      <c r="CR11" s="87"/>
      <c r="CS11" s="87"/>
      <c r="CT11" s="85"/>
      <c r="CU11" s="87"/>
      <c r="CV11" s="87"/>
      <c r="CW11" s="87"/>
      <c r="CX11" s="88"/>
      <c r="CY11" s="87"/>
      <c r="CZ11" s="87"/>
      <c r="DA11" s="87"/>
      <c r="DB11" s="87"/>
      <c r="DC11" s="88"/>
      <c r="DD11" s="44" t="n">
        <f aca="false">COUNT(G11:DC11)</f>
        <v>27</v>
      </c>
    </row>
    <row r="12" customFormat="false" ht="15" hidden="false" customHeight="true" outlineLevel="0" collapsed="false">
      <c r="A12" s="73" t="n">
        <v>10</v>
      </c>
      <c r="B12" s="74" t="s">
        <v>237</v>
      </c>
      <c r="C12" s="75" t="n">
        <f aca="false">PRODUCT(DD12)</f>
        <v>37</v>
      </c>
      <c r="D12" s="76" t="n">
        <v>3</v>
      </c>
      <c r="E12" s="77" t="n">
        <v>3</v>
      </c>
      <c r="F12" s="78" t="n">
        <v>6</v>
      </c>
      <c r="G12" s="80"/>
      <c r="H12" s="80"/>
      <c r="I12" s="81"/>
      <c r="J12" s="81"/>
      <c r="K12" s="81"/>
      <c r="L12" s="83"/>
      <c r="M12" s="80"/>
      <c r="N12" s="81"/>
      <c r="O12" s="81"/>
      <c r="P12" s="81" t="n">
        <v>4</v>
      </c>
      <c r="Q12" s="81" t="n">
        <v>5</v>
      </c>
      <c r="R12" s="80" t="n">
        <v>9</v>
      </c>
      <c r="S12" s="81" t="n">
        <v>13</v>
      </c>
      <c r="T12" s="81" t="n">
        <v>13</v>
      </c>
      <c r="U12" s="81" t="n">
        <v>13</v>
      </c>
      <c r="V12" s="83" t="n">
        <v>11</v>
      </c>
      <c r="W12" s="80" t="n">
        <v>11</v>
      </c>
      <c r="X12" s="81" t="n">
        <v>9</v>
      </c>
      <c r="Y12" s="81"/>
      <c r="Z12" s="81"/>
      <c r="AA12" s="81"/>
      <c r="AB12" s="80"/>
      <c r="AC12" s="81"/>
      <c r="AD12" s="81" t="n">
        <v>11</v>
      </c>
      <c r="AE12" s="81" t="n">
        <v>5</v>
      </c>
      <c r="AF12" s="83"/>
      <c r="AG12" s="81"/>
      <c r="AH12" s="81"/>
      <c r="AI12" s="81"/>
      <c r="AJ12" s="81"/>
      <c r="AK12" s="81"/>
      <c r="AL12" s="80" t="n">
        <v>13</v>
      </c>
      <c r="AM12" s="81" t="n">
        <v>7</v>
      </c>
      <c r="AN12" s="81" t="n">
        <v>7</v>
      </c>
      <c r="AO12" s="81" t="n">
        <v>4</v>
      </c>
      <c r="AP12" s="83" t="n">
        <v>3</v>
      </c>
      <c r="AQ12" s="81" t="n">
        <v>5</v>
      </c>
      <c r="AR12" s="81" t="n">
        <v>5</v>
      </c>
      <c r="AS12" s="81"/>
      <c r="AT12" s="81" t="n">
        <v>5</v>
      </c>
      <c r="AU12" s="81" t="n">
        <v>3</v>
      </c>
      <c r="AV12" s="80"/>
      <c r="AW12" s="81" t="n">
        <v>4</v>
      </c>
      <c r="AX12" s="81"/>
      <c r="AY12" s="81"/>
      <c r="AZ12" s="83"/>
      <c r="BA12" s="81" t="n">
        <v>2</v>
      </c>
      <c r="BB12" s="81"/>
      <c r="BC12" s="81"/>
      <c r="BD12" s="81"/>
      <c r="BE12" s="81"/>
      <c r="BF12" s="80"/>
      <c r="BG12" s="81"/>
      <c r="BH12" s="81" t="n">
        <v>3</v>
      </c>
      <c r="BI12" s="81" t="n">
        <v>3</v>
      </c>
      <c r="BJ12" s="79" t="n">
        <v>1</v>
      </c>
      <c r="BK12" s="81"/>
      <c r="BL12" s="81"/>
      <c r="BM12" s="81"/>
      <c r="BN12" s="81"/>
      <c r="BO12" s="81"/>
      <c r="BP12" s="80"/>
      <c r="BQ12" s="81"/>
      <c r="BR12" s="81" t="n">
        <v>2</v>
      </c>
      <c r="BS12" s="81" t="n">
        <v>3</v>
      </c>
      <c r="BT12" s="83" t="n">
        <v>6</v>
      </c>
      <c r="BU12" s="82" t="n">
        <v>1</v>
      </c>
      <c r="BV12" s="81" t="n">
        <v>2</v>
      </c>
      <c r="BW12" s="82" t="n">
        <v>1</v>
      </c>
      <c r="BX12" s="81" t="n">
        <v>7</v>
      </c>
      <c r="BY12" s="81"/>
      <c r="BZ12" s="80" t="n">
        <v>8</v>
      </c>
      <c r="CA12" s="81"/>
      <c r="CB12" s="81"/>
      <c r="CC12" s="81"/>
      <c r="CD12" s="83"/>
      <c r="CE12" s="81" t="n">
        <v>9</v>
      </c>
      <c r="CF12" s="81" t="n">
        <v>9</v>
      </c>
      <c r="CG12" s="81" t="n">
        <v>7</v>
      </c>
      <c r="CH12" s="81" t="n">
        <v>3</v>
      </c>
      <c r="CI12" s="81"/>
      <c r="CJ12" s="80"/>
      <c r="CK12" s="81"/>
      <c r="CL12" s="81"/>
      <c r="CM12" s="81"/>
      <c r="CN12" s="83"/>
      <c r="CO12" s="81"/>
      <c r="CP12" s="81"/>
      <c r="CQ12" s="81"/>
      <c r="CR12" s="81"/>
      <c r="CS12" s="81"/>
      <c r="CT12" s="80"/>
      <c r="CU12" s="81"/>
      <c r="CV12" s="81"/>
      <c r="CW12" s="81"/>
      <c r="CX12" s="83"/>
      <c r="CY12" s="81"/>
      <c r="CZ12" s="81"/>
      <c r="DA12" s="81"/>
      <c r="DB12" s="81"/>
      <c r="DC12" s="83"/>
      <c r="DD12" s="44" t="n">
        <f aca="false">COUNT(G12:DC12)</f>
        <v>37</v>
      </c>
    </row>
    <row r="13" customFormat="false" ht="15" hidden="false" customHeight="true" outlineLevel="0" collapsed="false">
      <c r="A13" s="84" t="n">
        <v>11</v>
      </c>
      <c r="B13" s="43" t="s">
        <v>364</v>
      </c>
      <c r="C13" s="42" t="n">
        <f aca="false">PRODUCT(DD13)</f>
        <v>24</v>
      </c>
      <c r="D13" s="61" t="n">
        <v>3</v>
      </c>
      <c r="E13" s="62" t="n">
        <v>2</v>
      </c>
      <c r="F13" s="63" t="n">
        <v>1</v>
      </c>
      <c r="G13" s="85" t="n">
        <v>15</v>
      </c>
      <c r="H13" s="85" t="n">
        <v>15</v>
      </c>
      <c r="I13" s="86" t="n">
        <v>13</v>
      </c>
      <c r="J13" s="87" t="n">
        <v>9</v>
      </c>
      <c r="K13" s="87" t="n">
        <v>9</v>
      </c>
      <c r="L13" s="88" t="n">
        <v>17</v>
      </c>
      <c r="M13" s="85"/>
      <c r="N13" s="87"/>
      <c r="O13" s="87"/>
      <c r="P13" s="87"/>
      <c r="Q13" s="87"/>
      <c r="R13" s="85"/>
      <c r="S13" s="87"/>
      <c r="T13" s="87" t="n">
        <v>9</v>
      </c>
      <c r="U13" s="87" t="n">
        <v>5</v>
      </c>
      <c r="V13" s="88"/>
      <c r="W13" s="85"/>
      <c r="X13" s="87"/>
      <c r="Y13" s="87"/>
      <c r="Z13" s="87"/>
      <c r="AA13" s="87"/>
      <c r="AB13" s="85"/>
      <c r="AC13" s="87"/>
      <c r="AD13" s="87"/>
      <c r="AE13" s="87"/>
      <c r="AF13" s="88"/>
      <c r="AG13" s="87"/>
      <c r="AH13" s="87" t="n">
        <v>9</v>
      </c>
      <c r="AI13" s="87" t="n">
        <v>3</v>
      </c>
      <c r="AJ13" s="87"/>
      <c r="AK13" s="87"/>
      <c r="AL13" s="85" t="n">
        <v>9</v>
      </c>
      <c r="AM13" s="87"/>
      <c r="AN13" s="87"/>
      <c r="AO13" s="87"/>
      <c r="AP13" s="88"/>
      <c r="AQ13" s="87" t="n">
        <v>9</v>
      </c>
      <c r="AR13" s="89" t="n">
        <v>1</v>
      </c>
      <c r="AS13" s="87" t="n">
        <v>5</v>
      </c>
      <c r="AT13" s="87"/>
      <c r="AU13" s="87" t="n">
        <v>9</v>
      </c>
      <c r="AV13" s="85"/>
      <c r="AW13" s="87"/>
      <c r="AX13" s="87"/>
      <c r="AY13" s="87"/>
      <c r="AZ13" s="88"/>
      <c r="BA13" s="87"/>
      <c r="BB13" s="87" t="n">
        <v>2</v>
      </c>
      <c r="BC13" s="87"/>
      <c r="BD13" s="87"/>
      <c r="BE13" s="87"/>
      <c r="BF13" s="85"/>
      <c r="BG13" s="89" t="n">
        <v>1</v>
      </c>
      <c r="BH13" s="87" t="n">
        <v>2</v>
      </c>
      <c r="BI13" s="87"/>
      <c r="BJ13" s="88"/>
      <c r="BK13" s="87"/>
      <c r="BL13" s="87"/>
      <c r="BM13" s="87"/>
      <c r="BN13" s="87"/>
      <c r="BO13" s="87"/>
      <c r="BP13" s="85" t="n">
        <v>5</v>
      </c>
      <c r="BQ13" s="87" t="n">
        <v>5</v>
      </c>
      <c r="BR13" s="89" t="n">
        <v>1</v>
      </c>
      <c r="BS13" s="87" t="n">
        <v>5</v>
      </c>
      <c r="BT13" s="88" t="n">
        <v>6</v>
      </c>
      <c r="BU13" s="87"/>
      <c r="BV13" s="87"/>
      <c r="BW13" s="87"/>
      <c r="BX13" s="87" t="n">
        <v>9</v>
      </c>
      <c r="BY13" s="87"/>
      <c r="BZ13" s="85"/>
      <c r="CA13" s="87"/>
      <c r="CB13" s="87"/>
      <c r="CC13" s="87"/>
      <c r="CD13" s="88"/>
      <c r="CE13" s="87"/>
      <c r="CF13" s="87"/>
      <c r="CG13" s="87"/>
      <c r="CH13" s="87"/>
      <c r="CI13" s="87"/>
      <c r="CJ13" s="85"/>
      <c r="CK13" s="87"/>
      <c r="CL13" s="87"/>
      <c r="CM13" s="87"/>
      <c r="CN13" s="88"/>
      <c r="CO13" s="87"/>
      <c r="CP13" s="87"/>
      <c r="CQ13" s="87"/>
      <c r="CR13" s="87"/>
      <c r="CS13" s="87"/>
      <c r="CT13" s="85"/>
      <c r="CU13" s="87"/>
      <c r="CV13" s="87"/>
      <c r="CW13" s="87"/>
      <c r="CX13" s="88"/>
      <c r="CY13" s="87"/>
      <c r="CZ13" s="87"/>
      <c r="DA13" s="87"/>
      <c r="DB13" s="87"/>
      <c r="DC13" s="88"/>
      <c r="DD13" s="44" t="n">
        <f aca="false">COUNT(G13:DC13)</f>
        <v>24</v>
      </c>
    </row>
    <row r="14" customFormat="false" ht="15" hidden="false" customHeight="true" outlineLevel="0" collapsed="false">
      <c r="A14" s="91" t="n">
        <v>12</v>
      </c>
      <c r="B14" s="92" t="s">
        <v>403</v>
      </c>
      <c r="C14" s="93" t="n">
        <f aca="false">PRODUCT(DD14)</f>
        <v>37</v>
      </c>
      <c r="D14" s="48" t="n">
        <v>3</v>
      </c>
      <c r="E14" s="49"/>
      <c r="F14" s="50" t="n">
        <v>3</v>
      </c>
      <c r="G14" s="85"/>
      <c r="H14" s="85" t="n">
        <v>17</v>
      </c>
      <c r="I14" s="86"/>
      <c r="J14" s="87" t="n">
        <v>11</v>
      </c>
      <c r="K14" s="87" t="n">
        <v>13</v>
      </c>
      <c r="L14" s="88" t="n">
        <v>15</v>
      </c>
      <c r="M14" s="85" t="n">
        <v>5</v>
      </c>
      <c r="N14" s="87" t="n">
        <v>4</v>
      </c>
      <c r="O14" s="87" t="n">
        <v>9</v>
      </c>
      <c r="P14" s="95" t="n">
        <v>9</v>
      </c>
      <c r="Q14" s="95" t="n">
        <v>9</v>
      </c>
      <c r="R14" s="48" t="n">
        <v>1</v>
      </c>
      <c r="S14" s="95" t="n">
        <v>5</v>
      </c>
      <c r="T14" s="95"/>
      <c r="U14" s="95"/>
      <c r="V14" s="97" t="n">
        <v>11</v>
      </c>
      <c r="W14" s="94" t="n">
        <v>13</v>
      </c>
      <c r="X14" s="95" t="n">
        <v>13</v>
      </c>
      <c r="Y14" s="95" t="n">
        <v>13</v>
      </c>
      <c r="Z14" s="95" t="n">
        <v>3</v>
      </c>
      <c r="AA14" s="95"/>
      <c r="AB14" s="94"/>
      <c r="AC14" s="95"/>
      <c r="AD14" s="95"/>
      <c r="AE14" s="95"/>
      <c r="AF14" s="97" t="n">
        <v>9</v>
      </c>
      <c r="AG14" s="95"/>
      <c r="AH14" s="95" t="n">
        <v>10</v>
      </c>
      <c r="AI14" s="98" t="n">
        <v>1</v>
      </c>
      <c r="AJ14" s="95" t="n">
        <v>5</v>
      </c>
      <c r="AK14" s="95" t="n">
        <v>6</v>
      </c>
      <c r="AL14" s="94" t="n">
        <v>9</v>
      </c>
      <c r="AM14" s="95" t="n">
        <v>13</v>
      </c>
      <c r="AN14" s="95" t="n">
        <v>7</v>
      </c>
      <c r="AO14" s="95" t="n">
        <v>10</v>
      </c>
      <c r="AP14" s="97"/>
      <c r="AQ14" s="95"/>
      <c r="AR14" s="95"/>
      <c r="AS14" s="95" t="n">
        <v>12</v>
      </c>
      <c r="AT14" s="95" t="n">
        <v>11</v>
      </c>
      <c r="AU14" s="95" t="n">
        <v>9</v>
      </c>
      <c r="AV14" s="94"/>
      <c r="AW14" s="95" t="n">
        <v>5</v>
      </c>
      <c r="AX14" s="95"/>
      <c r="AY14" s="95"/>
      <c r="AZ14" s="97"/>
      <c r="BA14" s="95"/>
      <c r="BB14" s="95"/>
      <c r="BC14" s="95"/>
      <c r="BD14" s="95"/>
      <c r="BE14" s="95"/>
      <c r="BF14" s="94"/>
      <c r="BG14" s="95"/>
      <c r="BH14" s="95"/>
      <c r="BI14" s="95"/>
      <c r="BJ14" s="97" t="n">
        <v>3</v>
      </c>
      <c r="BK14" s="95" t="n">
        <v>3</v>
      </c>
      <c r="BL14" s="95"/>
      <c r="BM14" s="95"/>
      <c r="BN14" s="98" t="n">
        <v>1</v>
      </c>
      <c r="BO14" s="95" t="n">
        <v>3</v>
      </c>
      <c r="BP14" s="94" t="n">
        <v>5</v>
      </c>
      <c r="BQ14" s="95" t="n">
        <v>5</v>
      </c>
      <c r="BR14" s="95" t="n">
        <v>9</v>
      </c>
      <c r="BS14" s="95" t="n">
        <v>6</v>
      </c>
      <c r="BT14" s="97"/>
      <c r="BU14" s="95"/>
      <c r="BV14" s="95"/>
      <c r="BW14" s="95"/>
      <c r="BX14" s="95"/>
      <c r="BY14" s="95"/>
      <c r="BZ14" s="94"/>
      <c r="CA14" s="95"/>
      <c r="CB14" s="95"/>
      <c r="CC14" s="95"/>
      <c r="CD14" s="97"/>
      <c r="CE14" s="95"/>
      <c r="CF14" s="95"/>
      <c r="CG14" s="95"/>
      <c r="CH14" s="95"/>
      <c r="CI14" s="95"/>
      <c r="CJ14" s="94"/>
      <c r="CK14" s="95"/>
      <c r="CL14" s="95"/>
      <c r="CM14" s="95"/>
      <c r="CN14" s="97"/>
      <c r="CO14" s="95"/>
      <c r="CP14" s="95"/>
      <c r="CQ14" s="95"/>
      <c r="CR14" s="95"/>
      <c r="CS14" s="95"/>
      <c r="CT14" s="94"/>
      <c r="CU14" s="95"/>
      <c r="CV14" s="95"/>
      <c r="CW14" s="95"/>
      <c r="CX14" s="97"/>
      <c r="CY14" s="95"/>
      <c r="CZ14" s="95"/>
      <c r="DA14" s="95"/>
      <c r="DB14" s="95"/>
      <c r="DC14" s="97"/>
      <c r="DD14" s="44" t="n">
        <f aca="false">COUNT(G14:DC14)</f>
        <v>37</v>
      </c>
    </row>
    <row r="15" customFormat="false" ht="15" hidden="false" customHeight="true" outlineLevel="0" collapsed="false">
      <c r="A15" s="73" t="n">
        <v>13</v>
      </c>
      <c r="B15" s="74" t="s">
        <v>21</v>
      </c>
      <c r="C15" s="75" t="n">
        <f aca="false">PRODUCT(DD15)</f>
        <v>20</v>
      </c>
      <c r="D15" s="76" t="n">
        <v>2</v>
      </c>
      <c r="E15" s="77" t="n">
        <v>1</v>
      </c>
      <c r="F15" s="78" t="n">
        <v>4</v>
      </c>
      <c r="G15" s="80"/>
      <c r="H15" s="80"/>
      <c r="I15" s="81"/>
      <c r="J15" s="81"/>
      <c r="K15" s="81"/>
      <c r="L15" s="83"/>
      <c r="M15" s="80"/>
      <c r="N15" s="81"/>
      <c r="O15" s="81"/>
      <c r="P15" s="81"/>
      <c r="Q15" s="81"/>
      <c r="R15" s="80"/>
      <c r="S15" s="81"/>
      <c r="T15" s="81"/>
      <c r="U15" s="81"/>
      <c r="V15" s="83"/>
      <c r="W15" s="80"/>
      <c r="X15" s="81"/>
      <c r="Y15" s="81"/>
      <c r="Z15" s="81"/>
      <c r="AA15" s="81"/>
      <c r="AB15" s="80"/>
      <c r="AC15" s="81"/>
      <c r="AD15" s="81"/>
      <c r="AE15" s="81"/>
      <c r="AF15" s="83"/>
      <c r="AG15" s="81"/>
      <c r="AH15" s="81"/>
      <c r="AI15" s="81"/>
      <c r="AJ15" s="81"/>
      <c r="AK15" s="81"/>
      <c r="AL15" s="80" t="n">
        <v>17</v>
      </c>
      <c r="AM15" s="81"/>
      <c r="AN15" s="81"/>
      <c r="AO15" s="81"/>
      <c r="AP15" s="83"/>
      <c r="AQ15" s="81" t="n">
        <v>13</v>
      </c>
      <c r="AR15" s="81"/>
      <c r="AS15" s="81"/>
      <c r="AT15" s="81" t="n">
        <v>11</v>
      </c>
      <c r="AU15" s="81"/>
      <c r="AV15" s="80"/>
      <c r="AW15" s="81"/>
      <c r="AX15" s="81"/>
      <c r="AY15" s="81"/>
      <c r="AZ15" s="83" t="n">
        <v>3</v>
      </c>
      <c r="BA15" s="81"/>
      <c r="BB15" s="81"/>
      <c r="BC15" s="81"/>
      <c r="BD15" s="81"/>
      <c r="BE15" s="81"/>
      <c r="BF15" s="80"/>
      <c r="BG15" s="81"/>
      <c r="BH15" s="81"/>
      <c r="BI15" s="81"/>
      <c r="BJ15" s="83"/>
      <c r="BK15" s="81"/>
      <c r="BL15" s="81"/>
      <c r="BM15" s="81"/>
      <c r="BN15" s="81"/>
      <c r="BO15" s="81"/>
      <c r="BP15" s="80"/>
      <c r="BQ15" s="81"/>
      <c r="BR15" s="81"/>
      <c r="BS15" s="81" t="n">
        <v>6</v>
      </c>
      <c r="BT15" s="83"/>
      <c r="BU15" s="81"/>
      <c r="BV15" s="81"/>
      <c r="BW15" s="81"/>
      <c r="BX15" s="81"/>
      <c r="BY15" s="81"/>
      <c r="BZ15" s="80"/>
      <c r="CA15" s="81"/>
      <c r="CB15" s="81"/>
      <c r="CC15" s="81"/>
      <c r="CD15" s="83" t="n">
        <v>9</v>
      </c>
      <c r="CE15" s="81"/>
      <c r="CF15" s="81" t="n">
        <v>7</v>
      </c>
      <c r="CG15" s="81"/>
      <c r="CH15" s="81"/>
      <c r="CI15" s="81"/>
      <c r="CJ15" s="80" t="n">
        <v>7</v>
      </c>
      <c r="CK15" s="81"/>
      <c r="CL15" s="81" t="n">
        <v>3</v>
      </c>
      <c r="CM15" s="81"/>
      <c r="CN15" s="83"/>
      <c r="CO15" s="81" t="n">
        <v>2</v>
      </c>
      <c r="CP15" s="81"/>
      <c r="CQ15" s="81"/>
      <c r="CR15" s="81" t="n">
        <v>13</v>
      </c>
      <c r="CS15" s="81" t="n">
        <v>16</v>
      </c>
      <c r="CT15" s="80" t="n">
        <v>3</v>
      </c>
      <c r="CU15" s="82" t="n">
        <v>1</v>
      </c>
      <c r="CV15" s="81" t="n">
        <v>12</v>
      </c>
      <c r="CW15" s="81" t="n">
        <v>10</v>
      </c>
      <c r="CX15" s="83" t="n">
        <v>5</v>
      </c>
      <c r="CY15" s="81"/>
      <c r="CZ15" s="81"/>
      <c r="DA15" s="82" t="n">
        <v>1</v>
      </c>
      <c r="DB15" s="81" t="n">
        <v>4</v>
      </c>
      <c r="DC15" s="83" t="n">
        <v>3</v>
      </c>
      <c r="DD15" s="44" t="n">
        <f aca="false">COUNT(G15:DC15)</f>
        <v>20</v>
      </c>
    </row>
    <row r="16" customFormat="false" ht="15" hidden="false" customHeight="true" outlineLevel="0" collapsed="false">
      <c r="A16" s="84" t="n">
        <v>14</v>
      </c>
      <c r="B16" s="43" t="s">
        <v>68</v>
      </c>
      <c r="C16" s="42" t="n">
        <f aca="false">PRODUCT(DD16)</f>
        <v>7</v>
      </c>
      <c r="D16" s="61" t="n">
        <v>2</v>
      </c>
      <c r="E16" s="62" t="n">
        <v>1</v>
      </c>
      <c r="F16" s="63" t="n">
        <v>3</v>
      </c>
      <c r="G16" s="85"/>
      <c r="H16" s="85"/>
      <c r="I16" s="86"/>
      <c r="J16" s="87"/>
      <c r="K16" s="87"/>
      <c r="L16" s="88"/>
      <c r="M16" s="85"/>
      <c r="N16" s="87"/>
      <c r="O16" s="87"/>
      <c r="P16" s="87"/>
      <c r="Q16" s="87"/>
      <c r="R16" s="85"/>
      <c r="S16" s="87"/>
      <c r="T16" s="87"/>
      <c r="U16" s="87"/>
      <c r="V16" s="88"/>
      <c r="W16" s="85"/>
      <c r="X16" s="87"/>
      <c r="Y16" s="87"/>
      <c r="Z16" s="87"/>
      <c r="AA16" s="87"/>
      <c r="AB16" s="85"/>
      <c r="AC16" s="87"/>
      <c r="AD16" s="87"/>
      <c r="AE16" s="87"/>
      <c r="AF16" s="88"/>
      <c r="AG16" s="87"/>
      <c r="AH16" s="87"/>
      <c r="AI16" s="87"/>
      <c r="AJ16" s="87"/>
      <c r="AK16" s="87"/>
      <c r="AL16" s="85"/>
      <c r="AM16" s="87"/>
      <c r="AN16" s="87"/>
      <c r="AO16" s="87"/>
      <c r="AP16" s="88"/>
      <c r="AQ16" s="87"/>
      <c r="AR16" s="87"/>
      <c r="AS16" s="87"/>
      <c r="AT16" s="87"/>
      <c r="AU16" s="87"/>
      <c r="AV16" s="85"/>
      <c r="AW16" s="87"/>
      <c r="AX16" s="87"/>
      <c r="AY16" s="87"/>
      <c r="AZ16" s="88"/>
      <c r="BA16" s="87"/>
      <c r="BB16" s="87"/>
      <c r="BC16" s="87"/>
      <c r="BD16" s="87"/>
      <c r="BE16" s="87"/>
      <c r="BF16" s="85"/>
      <c r="BG16" s="87"/>
      <c r="BH16" s="87"/>
      <c r="BI16" s="87"/>
      <c r="BJ16" s="88"/>
      <c r="BK16" s="87"/>
      <c r="BL16" s="87"/>
      <c r="BM16" s="87"/>
      <c r="BN16" s="87"/>
      <c r="BO16" s="87"/>
      <c r="BP16" s="85"/>
      <c r="BQ16" s="87"/>
      <c r="BR16" s="87"/>
      <c r="BS16" s="87"/>
      <c r="BT16" s="88"/>
      <c r="BU16" s="87"/>
      <c r="BV16" s="87"/>
      <c r="BW16" s="87"/>
      <c r="BX16" s="87"/>
      <c r="BY16" s="87"/>
      <c r="BZ16" s="85"/>
      <c r="CA16" s="87"/>
      <c r="CB16" s="87"/>
      <c r="CC16" s="87"/>
      <c r="CD16" s="88"/>
      <c r="CE16" s="87"/>
      <c r="CF16" s="87"/>
      <c r="CG16" s="87"/>
      <c r="CH16" s="87"/>
      <c r="CI16" s="87"/>
      <c r="CJ16" s="85"/>
      <c r="CK16" s="87"/>
      <c r="CL16" s="87"/>
      <c r="CM16" s="87"/>
      <c r="CN16" s="88"/>
      <c r="CO16" s="87"/>
      <c r="CP16" s="87"/>
      <c r="CQ16" s="87" t="n">
        <v>3</v>
      </c>
      <c r="CR16" s="89" t="n">
        <v>1</v>
      </c>
      <c r="CS16" s="87" t="n">
        <v>3</v>
      </c>
      <c r="CT16" s="61" t="n">
        <v>1</v>
      </c>
      <c r="CU16" s="87" t="n">
        <v>2</v>
      </c>
      <c r="CV16" s="87" t="n">
        <v>3</v>
      </c>
      <c r="CW16" s="87" t="n">
        <v>10</v>
      </c>
      <c r="CX16" s="88"/>
      <c r="CY16" s="87"/>
      <c r="CZ16" s="87"/>
      <c r="DA16" s="87"/>
      <c r="DB16" s="87"/>
      <c r="DC16" s="88"/>
      <c r="DD16" s="44" t="n">
        <f aca="false">COUNT(G16:DC16)</f>
        <v>7</v>
      </c>
    </row>
    <row r="17" s="39" customFormat="true" ht="15" hidden="false" customHeight="true" outlineLevel="0" collapsed="false">
      <c r="A17" s="84" t="n">
        <v>15</v>
      </c>
      <c r="B17" s="43" t="s">
        <v>51</v>
      </c>
      <c r="C17" s="42" t="n">
        <f aca="false">PRODUCT(DD17)</f>
        <v>10</v>
      </c>
      <c r="D17" s="61" t="n">
        <v>2</v>
      </c>
      <c r="E17" s="62" t="n">
        <v>1</v>
      </c>
      <c r="F17" s="63" t="n">
        <v>1</v>
      </c>
      <c r="G17" s="94"/>
      <c r="H17" s="94"/>
      <c r="I17" s="95"/>
      <c r="J17" s="95"/>
      <c r="K17" s="95"/>
      <c r="L17" s="97"/>
      <c r="M17" s="85"/>
      <c r="N17" s="87"/>
      <c r="O17" s="87"/>
      <c r="P17" s="87"/>
      <c r="Q17" s="87"/>
      <c r="R17" s="85"/>
      <c r="S17" s="87"/>
      <c r="T17" s="87"/>
      <c r="U17" s="87"/>
      <c r="V17" s="88"/>
      <c r="W17" s="85"/>
      <c r="X17" s="87"/>
      <c r="Y17" s="87"/>
      <c r="Z17" s="87"/>
      <c r="AA17" s="87"/>
      <c r="AB17" s="85"/>
      <c r="AC17" s="87"/>
      <c r="AD17" s="87"/>
      <c r="AE17" s="87"/>
      <c r="AF17" s="88"/>
      <c r="AG17" s="87"/>
      <c r="AH17" s="87"/>
      <c r="AI17" s="87"/>
      <c r="AJ17" s="87"/>
      <c r="AK17" s="87"/>
      <c r="AL17" s="85"/>
      <c r="AM17" s="87"/>
      <c r="AN17" s="87"/>
      <c r="AO17" s="87"/>
      <c r="AP17" s="88"/>
      <c r="AQ17" s="87"/>
      <c r="AR17" s="87"/>
      <c r="AS17" s="87"/>
      <c r="AT17" s="87"/>
      <c r="AU17" s="87"/>
      <c r="AV17" s="85"/>
      <c r="AW17" s="87"/>
      <c r="AX17" s="87"/>
      <c r="AY17" s="87"/>
      <c r="AZ17" s="88"/>
      <c r="BA17" s="87"/>
      <c r="BB17" s="87"/>
      <c r="BC17" s="87"/>
      <c r="BD17" s="87"/>
      <c r="BE17" s="87"/>
      <c r="BF17" s="85"/>
      <c r="BG17" s="87"/>
      <c r="BH17" s="87"/>
      <c r="BI17" s="87"/>
      <c r="BJ17" s="88"/>
      <c r="BK17" s="87"/>
      <c r="BL17" s="87"/>
      <c r="BM17" s="87"/>
      <c r="BN17" s="87"/>
      <c r="BO17" s="87"/>
      <c r="BP17" s="85"/>
      <c r="BQ17" s="87"/>
      <c r="BR17" s="87"/>
      <c r="BS17" s="87"/>
      <c r="BT17" s="88"/>
      <c r="BU17" s="87"/>
      <c r="BV17" s="87" t="n">
        <v>11</v>
      </c>
      <c r="BW17" s="87"/>
      <c r="BX17" s="87"/>
      <c r="BY17" s="87" t="n">
        <v>11</v>
      </c>
      <c r="BZ17" s="85"/>
      <c r="CA17" s="87"/>
      <c r="CB17" s="89" t="n">
        <v>1</v>
      </c>
      <c r="CC17" s="87" t="n">
        <v>5</v>
      </c>
      <c r="CD17" s="88" t="n">
        <v>5</v>
      </c>
      <c r="CE17" s="87"/>
      <c r="CF17" s="87"/>
      <c r="CG17" s="87"/>
      <c r="CH17" s="87"/>
      <c r="CI17" s="87"/>
      <c r="CJ17" s="85"/>
      <c r="CK17" s="87"/>
      <c r="CL17" s="87"/>
      <c r="CM17" s="87"/>
      <c r="CN17" s="88"/>
      <c r="CO17" s="87"/>
      <c r="CP17" s="87" t="n">
        <v>5</v>
      </c>
      <c r="CQ17" s="87"/>
      <c r="CR17" s="87"/>
      <c r="CS17" s="87"/>
      <c r="CT17" s="85"/>
      <c r="CU17" s="87" t="n">
        <v>3</v>
      </c>
      <c r="CV17" s="87" t="n">
        <v>6</v>
      </c>
      <c r="CW17" s="89" t="n">
        <v>1</v>
      </c>
      <c r="CX17" s="88" t="n">
        <v>2</v>
      </c>
      <c r="CY17" s="87"/>
      <c r="CZ17" s="87"/>
      <c r="DA17" s="87"/>
      <c r="DB17" s="87"/>
      <c r="DC17" s="88"/>
      <c r="DD17" s="44" t="n">
        <f aca="false">COUNT(G17:DC17)</f>
        <v>10</v>
      </c>
      <c r="DE17" s="44"/>
      <c r="DF17" s="44"/>
      <c r="DG17" s="44"/>
      <c r="DH17" s="44"/>
    </row>
    <row r="18" customFormat="false" ht="15" hidden="false" customHeight="true" outlineLevel="0" collapsed="false">
      <c r="A18" s="73" t="n">
        <v>16</v>
      </c>
      <c r="B18" s="74" t="s">
        <v>1037</v>
      </c>
      <c r="C18" s="75" t="n">
        <f aca="false">PRODUCT(DD18)</f>
        <v>7</v>
      </c>
      <c r="D18" s="76" t="n">
        <v>1</v>
      </c>
      <c r="E18" s="77" t="n">
        <v>1</v>
      </c>
      <c r="F18" s="78" t="n">
        <v>1</v>
      </c>
      <c r="G18" s="99" t="n">
        <v>3</v>
      </c>
      <c r="H18" s="80" t="n">
        <v>4</v>
      </c>
      <c r="I18" s="82" t="n">
        <v>1</v>
      </c>
      <c r="J18" s="81" t="n">
        <v>2</v>
      </c>
      <c r="K18" s="81" t="n">
        <v>5</v>
      </c>
      <c r="L18" s="83" t="n">
        <v>13</v>
      </c>
      <c r="M18" s="80" t="n">
        <v>11</v>
      </c>
      <c r="N18" s="81"/>
      <c r="O18" s="81"/>
      <c r="P18" s="81"/>
      <c r="Q18" s="81"/>
      <c r="R18" s="80"/>
      <c r="S18" s="81"/>
      <c r="T18" s="81"/>
      <c r="U18" s="81"/>
      <c r="V18" s="83"/>
      <c r="W18" s="80"/>
      <c r="X18" s="81"/>
      <c r="Y18" s="81"/>
      <c r="Z18" s="81"/>
      <c r="AA18" s="83"/>
      <c r="AB18" s="80"/>
      <c r="AC18" s="81"/>
      <c r="AD18" s="81"/>
      <c r="AE18" s="81"/>
      <c r="AF18" s="83"/>
      <c r="AG18" s="80"/>
      <c r="AH18" s="81"/>
      <c r="AI18" s="81"/>
      <c r="AJ18" s="81"/>
      <c r="AK18" s="81"/>
      <c r="AL18" s="80"/>
      <c r="AM18" s="81"/>
      <c r="AN18" s="81"/>
      <c r="AO18" s="81"/>
      <c r="AP18" s="83"/>
      <c r="AQ18" s="81"/>
      <c r="AR18" s="81"/>
      <c r="AS18" s="81"/>
      <c r="AT18" s="81"/>
      <c r="AU18" s="83"/>
      <c r="AV18" s="80"/>
      <c r="AW18" s="81"/>
      <c r="AX18" s="81"/>
      <c r="AY18" s="81"/>
      <c r="AZ18" s="83"/>
      <c r="BA18" s="81"/>
      <c r="BB18" s="81"/>
      <c r="BC18" s="81"/>
      <c r="BD18" s="81"/>
      <c r="BE18" s="83"/>
      <c r="BF18" s="80"/>
      <c r="BG18" s="81"/>
      <c r="BH18" s="81"/>
      <c r="BI18" s="81"/>
      <c r="BJ18" s="83"/>
      <c r="BK18" s="81"/>
      <c r="BL18" s="81"/>
      <c r="BM18" s="81"/>
      <c r="BN18" s="81"/>
      <c r="BO18" s="81"/>
      <c r="BP18" s="80"/>
      <c r="BQ18" s="81"/>
      <c r="BR18" s="81"/>
      <c r="BS18" s="81"/>
      <c r="BT18" s="83"/>
      <c r="BU18" s="81"/>
      <c r="BV18" s="81"/>
      <c r="BW18" s="81"/>
      <c r="BX18" s="81"/>
      <c r="BY18" s="81"/>
      <c r="BZ18" s="80"/>
      <c r="CA18" s="81"/>
      <c r="CB18" s="81"/>
      <c r="CC18" s="81"/>
      <c r="CD18" s="81"/>
      <c r="CE18" s="80"/>
      <c r="CF18" s="81"/>
      <c r="CG18" s="81"/>
      <c r="CH18" s="81"/>
      <c r="CI18" s="83"/>
      <c r="CJ18" s="80"/>
      <c r="CK18" s="81"/>
      <c r="CL18" s="81"/>
      <c r="CM18" s="81"/>
      <c r="CN18" s="83"/>
      <c r="CO18" s="80"/>
      <c r="CP18" s="81"/>
      <c r="CQ18" s="81"/>
      <c r="CR18" s="81"/>
      <c r="CS18" s="81"/>
      <c r="CT18" s="80"/>
      <c r="CU18" s="81"/>
      <c r="CV18" s="81"/>
      <c r="CW18" s="81"/>
      <c r="CX18" s="83"/>
      <c r="CY18" s="81"/>
      <c r="CZ18" s="81"/>
      <c r="DA18" s="81"/>
      <c r="DB18" s="81"/>
      <c r="DC18" s="83"/>
      <c r="DD18" s="44" t="n">
        <f aca="false">COUNT(G18:DC18)</f>
        <v>7</v>
      </c>
    </row>
    <row r="19" customFormat="false" ht="15" hidden="false" customHeight="true" outlineLevel="0" collapsed="false">
      <c r="A19" s="100" t="n">
        <v>17</v>
      </c>
      <c r="B19" s="101" t="s">
        <v>18</v>
      </c>
      <c r="C19" s="100" t="n">
        <f aca="false">PRODUCT(DD19)</f>
        <v>12</v>
      </c>
      <c r="D19" s="61" t="n">
        <v>2</v>
      </c>
      <c r="E19" s="102"/>
      <c r="F19" s="103" t="n">
        <v>3</v>
      </c>
      <c r="G19" s="104"/>
      <c r="H19" s="85"/>
      <c r="I19" s="86"/>
      <c r="J19" s="86"/>
      <c r="K19" s="86"/>
      <c r="L19" s="88"/>
      <c r="M19" s="85"/>
      <c r="N19" s="86"/>
      <c r="O19" s="86"/>
      <c r="P19" s="86"/>
      <c r="Q19" s="86"/>
      <c r="R19" s="85"/>
      <c r="S19" s="86"/>
      <c r="T19" s="86"/>
      <c r="U19" s="86"/>
      <c r="V19" s="88"/>
      <c r="W19" s="86"/>
      <c r="X19" s="86"/>
      <c r="Y19" s="86"/>
      <c r="Z19" s="86"/>
      <c r="AA19" s="88"/>
      <c r="AB19" s="85"/>
      <c r="AC19" s="86"/>
      <c r="AD19" s="86"/>
      <c r="AE19" s="86"/>
      <c r="AF19" s="86"/>
      <c r="AG19" s="85"/>
      <c r="AH19" s="86"/>
      <c r="AI19" s="86"/>
      <c r="AJ19" s="86"/>
      <c r="AK19" s="86"/>
      <c r="AL19" s="85"/>
      <c r="AM19" s="86"/>
      <c r="AN19" s="86"/>
      <c r="AO19" s="86"/>
      <c r="AP19" s="88"/>
      <c r="AQ19" s="86"/>
      <c r="AR19" s="86"/>
      <c r="AS19" s="86"/>
      <c r="AT19" s="86"/>
      <c r="AU19" s="88"/>
      <c r="AV19" s="86"/>
      <c r="AW19" s="86"/>
      <c r="AX19" s="86"/>
      <c r="AY19" s="86"/>
      <c r="AZ19" s="88"/>
      <c r="BA19" s="86"/>
      <c r="BB19" s="86"/>
      <c r="BC19" s="86"/>
      <c r="BD19" s="86"/>
      <c r="BE19" s="88"/>
      <c r="BF19" s="85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8"/>
      <c r="BU19" s="86"/>
      <c r="BV19" s="86"/>
      <c r="BW19" s="86"/>
      <c r="BX19" s="86"/>
      <c r="BY19" s="86"/>
      <c r="BZ19" s="85"/>
      <c r="CA19" s="86"/>
      <c r="CB19" s="86"/>
      <c r="CC19" s="86"/>
      <c r="CD19" s="86"/>
      <c r="CE19" s="85"/>
      <c r="CF19" s="86"/>
      <c r="CG19" s="86"/>
      <c r="CH19" s="86"/>
      <c r="CI19" s="88"/>
      <c r="CJ19" s="85"/>
      <c r="CK19" s="86"/>
      <c r="CL19" s="86"/>
      <c r="CM19" s="86"/>
      <c r="CN19" s="88"/>
      <c r="CO19" s="85"/>
      <c r="CP19" s="86"/>
      <c r="CQ19" s="86"/>
      <c r="CR19" s="86" t="n">
        <v>7</v>
      </c>
      <c r="CS19" s="86" t="n">
        <v>5</v>
      </c>
      <c r="CT19" s="85" t="n">
        <v>9</v>
      </c>
      <c r="CU19" s="86" t="n">
        <v>6</v>
      </c>
      <c r="CV19" s="86" t="n">
        <v>3</v>
      </c>
      <c r="CW19" s="86" t="n">
        <v>3</v>
      </c>
      <c r="CX19" s="90" t="n">
        <v>1</v>
      </c>
      <c r="CY19" s="86" t="n">
        <v>5</v>
      </c>
      <c r="CZ19" s="86" t="n">
        <v>5</v>
      </c>
      <c r="DA19" s="86" t="n">
        <v>3</v>
      </c>
      <c r="DB19" s="86" t="n">
        <v>4</v>
      </c>
      <c r="DC19" s="90" t="n">
        <v>1</v>
      </c>
      <c r="DD19" s="44" t="n">
        <f aca="false">COUNT(G19:DC19)</f>
        <v>12</v>
      </c>
    </row>
    <row r="20" customFormat="false" ht="15" hidden="false" customHeight="true" outlineLevel="0" collapsed="false">
      <c r="A20" s="100" t="n">
        <v>18</v>
      </c>
      <c r="B20" s="43" t="s">
        <v>243</v>
      </c>
      <c r="C20" s="42" t="n">
        <f aca="false">PRODUCT(DD20)</f>
        <v>6</v>
      </c>
      <c r="D20" s="48" t="n">
        <v>2</v>
      </c>
      <c r="E20" s="49"/>
      <c r="F20" s="105" t="n">
        <v>1</v>
      </c>
      <c r="G20" s="106"/>
      <c r="H20" s="94"/>
      <c r="I20" s="95"/>
      <c r="J20" s="95"/>
      <c r="K20" s="95"/>
      <c r="L20" s="97"/>
      <c r="M20" s="94"/>
      <c r="N20" s="95"/>
      <c r="O20" s="95"/>
      <c r="P20" s="95"/>
      <c r="Q20" s="95"/>
      <c r="R20" s="94"/>
      <c r="S20" s="95"/>
      <c r="T20" s="95"/>
      <c r="U20" s="95"/>
      <c r="V20" s="97"/>
      <c r="W20" s="95"/>
      <c r="X20" s="95"/>
      <c r="Y20" s="95"/>
      <c r="Z20" s="95"/>
      <c r="AA20" s="97"/>
      <c r="AB20" s="94"/>
      <c r="AC20" s="95"/>
      <c r="AD20" s="95"/>
      <c r="AE20" s="95"/>
      <c r="AF20" s="95"/>
      <c r="AG20" s="94"/>
      <c r="AH20" s="95"/>
      <c r="AI20" s="95"/>
      <c r="AJ20" s="95"/>
      <c r="AK20" s="95"/>
      <c r="AL20" s="94"/>
      <c r="AM20" s="95"/>
      <c r="AN20" s="95"/>
      <c r="AO20" s="95"/>
      <c r="AP20" s="97"/>
      <c r="AQ20" s="95"/>
      <c r="AR20" s="95"/>
      <c r="AS20" s="95"/>
      <c r="AT20" s="95"/>
      <c r="AU20" s="97"/>
      <c r="AV20" s="95"/>
      <c r="AW20" s="95"/>
      <c r="AX20" s="95"/>
      <c r="AY20" s="95"/>
      <c r="AZ20" s="97"/>
      <c r="BA20" s="95"/>
      <c r="BB20" s="95"/>
      <c r="BC20" s="95"/>
      <c r="BD20" s="95"/>
      <c r="BE20" s="97"/>
      <c r="BF20" s="94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7"/>
      <c r="BU20" s="87"/>
      <c r="BV20" s="87"/>
      <c r="BW20" s="87"/>
      <c r="BX20" s="87" t="n">
        <v>3</v>
      </c>
      <c r="BY20" s="87"/>
      <c r="BZ20" s="94"/>
      <c r="CA20" s="95" t="n">
        <v>7</v>
      </c>
      <c r="CB20" s="95" t="n">
        <v>5</v>
      </c>
      <c r="CC20" s="95"/>
      <c r="CD20" s="95"/>
      <c r="CE20" s="94"/>
      <c r="CF20" s="98" t="n">
        <v>1</v>
      </c>
      <c r="CG20" s="98" t="n">
        <v>1</v>
      </c>
      <c r="CH20" s="95"/>
      <c r="CI20" s="97"/>
      <c r="CJ20" s="94"/>
      <c r="CK20" s="95"/>
      <c r="CL20" s="95"/>
      <c r="CM20" s="95"/>
      <c r="CN20" s="97"/>
      <c r="CO20" s="94"/>
      <c r="CP20" s="95"/>
      <c r="CQ20" s="95" t="n">
        <v>16</v>
      </c>
      <c r="CR20" s="95"/>
      <c r="CS20" s="95"/>
      <c r="CT20" s="94"/>
      <c r="CU20" s="95"/>
      <c r="CV20" s="95"/>
      <c r="CW20" s="95"/>
      <c r="CX20" s="97"/>
      <c r="CY20" s="95"/>
      <c r="CZ20" s="95"/>
      <c r="DA20" s="95"/>
      <c r="DB20" s="95"/>
      <c r="DC20" s="97"/>
      <c r="DD20" s="44" t="n">
        <f aca="false">COUNT(G20:DC20)</f>
        <v>6</v>
      </c>
    </row>
    <row r="21" customFormat="false" ht="15" hidden="false" customHeight="true" outlineLevel="0" collapsed="false">
      <c r="A21" s="100" t="n">
        <v>19</v>
      </c>
      <c r="B21" s="101" t="s">
        <v>20</v>
      </c>
      <c r="C21" s="100" t="n">
        <f aca="false">PRODUCT(DD21)</f>
        <v>16</v>
      </c>
      <c r="D21" s="76" t="n">
        <v>1</v>
      </c>
      <c r="E21" s="77" t="n">
        <v>4</v>
      </c>
      <c r="F21" s="78" t="n">
        <v>2</v>
      </c>
      <c r="G21" s="80"/>
      <c r="H21" s="80"/>
      <c r="I21" s="81"/>
      <c r="J21" s="81"/>
      <c r="K21" s="81"/>
      <c r="L21" s="81"/>
      <c r="M21" s="80"/>
      <c r="N21" s="81"/>
      <c r="O21" s="81"/>
      <c r="P21" s="81"/>
      <c r="Q21" s="83"/>
      <c r="R21" s="81"/>
      <c r="S21" s="81"/>
      <c r="T21" s="81"/>
      <c r="U21" s="81"/>
      <c r="V21" s="83"/>
      <c r="W21" s="86"/>
      <c r="X21" s="86"/>
      <c r="Y21" s="86"/>
      <c r="Z21" s="86"/>
      <c r="AA21" s="86"/>
      <c r="AB21" s="80"/>
      <c r="AC21" s="81"/>
      <c r="AD21" s="81"/>
      <c r="AE21" s="81"/>
      <c r="AF21" s="81"/>
      <c r="AG21" s="80"/>
      <c r="AH21" s="81"/>
      <c r="AI21" s="81"/>
      <c r="AJ21" s="81"/>
      <c r="AK21" s="81"/>
      <c r="AL21" s="80"/>
      <c r="AM21" s="81"/>
      <c r="AN21" s="81"/>
      <c r="AO21" s="81"/>
      <c r="AP21" s="83"/>
      <c r="AQ21" s="81"/>
      <c r="AR21" s="81"/>
      <c r="AS21" s="81"/>
      <c r="AT21" s="81"/>
      <c r="AU21" s="83"/>
      <c r="AV21" s="80"/>
      <c r="AW21" s="81"/>
      <c r="AX21" s="81"/>
      <c r="AY21" s="81"/>
      <c r="AZ21" s="83"/>
      <c r="BA21" s="86"/>
      <c r="BB21" s="86"/>
      <c r="BC21" s="86"/>
      <c r="BD21" s="86"/>
      <c r="BE21" s="86"/>
      <c r="BF21" s="80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3"/>
      <c r="BZ21" s="86"/>
      <c r="CA21" s="86"/>
      <c r="CB21" s="86"/>
      <c r="CC21" s="86"/>
      <c r="CD21" s="86"/>
      <c r="CE21" s="85"/>
      <c r="CF21" s="86"/>
      <c r="CG21" s="86" t="n">
        <v>7</v>
      </c>
      <c r="CH21" s="86"/>
      <c r="CI21" s="88"/>
      <c r="CJ21" s="86"/>
      <c r="CK21" s="86"/>
      <c r="CL21" s="86"/>
      <c r="CM21" s="86" t="n">
        <v>3</v>
      </c>
      <c r="CN21" s="86"/>
      <c r="CO21" s="80" t="n">
        <v>4</v>
      </c>
      <c r="CP21" s="81"/>
      <c r="CQ21" s="81" t="n">
        <v>16</v>
      </c>
      <c r="CR21" s="81" t="n">
        <v>13</v>
      </c>
      <c r="CS21" s="81" t="n">
        <v>9</v>
      </c>
      <c r="CT21" s="80" t="n">
        <v>5</v>
      </c>
      <c r="CU21" s="81" t="n">
        <v>6</v>
      </c>
      <c r="CV21" s="81" t="n">
        <v>2</v>
      </c>
      <c r="CW21" s="81" t="n">
        <v>5</v>
      </c>
      <c r="CX21" s="83" t="n">
        <v>3</v>
      </c>
      <c r="CY21" s="81" t="n">
        <v>2</v>
      </c>
      <c r="CZ21" s="81" t="n">
        <v>5</v>
      </c>
      <c r="DA21" s="81" t="n">
        <v>2</v>
      </c>
      <c r="DB21" s="82" t="n">
        <v>1</v>
      </c>
      <c r="DC21" s="83" t="n">
        <v>2</v>
      </c>
      <c r="DD21" s="44" t="n">
        <f aca="false">COUNT(G21:DC21)</f>
        <v>16</v>
      </c>
    </row>
    <row r="22" customFormat="false" ht="15" hidden="false" customHeight="true" outlineLevel="0" collapsed="false">
      <c r="A22" s="84" t="n">
        <v>20</v>
      </c>
      <c r="B22" s="43" t="s">
        <v>207</v>
      </c>
      <c r="C22" s="42" t="n">
        <f aca="false">PRODUCT(DD22)</f>
        <v>11</v>
      </c>
      <c r="D22" s="61" t="n">
        <v>1</v>
      </c>
      <c r="E22" s="62" t="n">
        <v>3</v>
      </c>
      <c r="F22" s="63" t="n">
        <v>2</v>
      </c>
      <c r="G22" s="85"/>
      <c r="H22" s="85"/>
      <c r="I22" s="86"/>
      <c r="J22" s="86"/>
      <c r="K22" s="86"/>
      <c r="L22" s="86"/>
      <c r="M22" s="85"/>
      <c r="N22" s="87"/>
      <c r="O22" s="87"/>
      <c r="P22" s="87"/>
      <c r="Q22" s="88"/>
      <c r="R22" s="85"/>
      <c r="S22" s="87"/>
      <c r="T22" s="87"/>
      <c r="U22" s="87"/>
      <c r="V22" s="88"/>
      <c r="W22" s="85"/>
      <c r="X22" s="87"/>
      <c r="Y22" s="87"/>
      <c r="Z22" s="87"/>
      <c r="AA22" s="87"/>
      <c r="AB22" s="85"/>
      <c r="AC22" s="87"/>
      <c r="AD22" s="87"/>
      <c r="AE22" s="87"/>
      <c r="AF22" s="88"/>
      <c r="AG22" s="85"/>
      <c r="AH22" s="86"/>
      <c r="AI22" s="86"/>
      <c r="AJ22" s="86"/>
      <c r="AK22" s="86"/>
      <c r="AL22" s="85"/>
      <c r="AM22" s="86"/>
      <c r="AN22" s="86"/>
      <c r="AO22" s="86"/>
      <c r="AP22" s="88"/>
      <c r="AQ22" s="86"/>
      <c r="AR22" s="86"/>
      <c r="AS22" s="86"/>
      <c r="AT22" s="86"/>
      <c r="AU22" s="88"/>
      <c r="AV22" s="86"/>
      <c r="AW22" s="86"/>
      <c r="AX22" s="86"/>
      <c r="AY22" s="86"/>
      <c r="AZ22" s="88"/>
      <c r="BA22" s="87"/>
      <c r="BB22" s="87"/>
      <c r="BC22" s="87"/>
      <c r="BD22" s="87"/>
      <c r="BE22" s="87"/>
      <c r="BF22" s="85"/>
      <c r="BG22" s="87"/>
      <c r="BH22" s="87"/>
      <c r="BI22" s="87"/>
      <c r="BJ22" s="88"/>
      <c r="BK22" s="87"/>
      <c r="BL22" s="87"/>
      <c r="BM22" s="87"/>
      <c r="BN22" s="87"/>
      <c r="BO22" s="87" t="n">
        <v>3</v>
      </c>
      <c r="BP22" s="85" t="n">
        <v>9</v>
      </c>
      <c r="BQ22" s="87"/>
      <c r="BR22" s="87" t="n">
        <v>3</v>
      </c>
      <c r="BS22" s="87" t="n">
        <v>11</v>
      </c>
      <c r="BT22" s="88"/>
      <c r="BU22" s="87" t="n">
        <v>5</v>
      </c>
      <c r="BV22" s="87" t="n">
        <v>5</v>
      </c>
      <c r="BW22" s="87" t="n">
        <v>2</v>
      </c>
      <c r="BX22" s="87"/>
      <c r="BY22" s="88"/>
      <c r="BZ22" s="85"/>
      <c r="CA22" s="87"/>
      <c r="CB22" s="87"/>
      <c r="CC22" s="87"/>
      <c r="CD22" s="88"/>
      <c r="CE22" s="85" t="n">
        <v>2</v>
      </c>
      <c r="CF22" s="87"/>
      <c r="CG22" s="87"/>
      <c r="CH22" s="87" t="n">
        <v>4</v>
      </c>
      <c r="CI22" s="88" t="n">
        <v>2</v>
      </c>
      <c r="CJ22" s="61" t="n">
        <v>1</v>
      </c>
      <c r="CK22" s="87"/>
      <c r="CL22" s="87"/>
      <c r="CM22" s="87"/>
      <c r="CN22" s="88"/>
      <c r="CO22" s="85"/>
      <c r="CP22" s="87"/>
      <c r="CQ22" s="87"/>
      <c r="CR22" s="87"/>
      <c r="CS22" s="87"/>
      <c r="CT22" s="85"/>
      <c r="CU22" s="87"/>
      <c r="CV22" s="87"/>
      <c r="CW22" s="87"/>
      <c r="CX22" s="88"/>
      <c r="CY22" s="87"/>
      <c r="CZ22" s="87"/>
      <c r="DA22" s="87"/>
      <c r="DB22" s="87"/>
      <c r="DC22" s="88"/>
      <c r="DD22" s="44" t="n">
        <f aca="false">COUNT(G22:DC22)</f>
        <v>11</v>
      </c>
    </row>
    <row r="23" customFormat="false" ht="15" hidden="false" customHeight="true" outlineLevel="0" collapsed="false">
      <c r="A23" s="84" t="n">
        <v>21</v>
      </c>
      <c r="B23" s="43" t="s">
        <v>28</v>
      </c>
      <c r="C23" s="42" t="n">
        <f aca="false">PRODUCT(DD23)</f>
        <v>13</v>
      </c>
      <c r="D23" s="48" t="n">
        <v>1</v>
      </c>
      <c r="E23" s="49" t="n">
        <v>1</v>
      </c>
      <c r="F23" s="50" t="n">
        <v>2</v>
      </c>
      <c r="G23" s="94"/>
      <c r="H23" s="94"/>
      <c r="I23" s="95"/>
      <c r="J23" s="95"/>
      <c r="K23" s="95"/>
      <c r="L23" s="95"/>
      <c r="M23" s="94"/>
      <c r="N23" s="95"/>
      <c r="O23" s="95"/>
      <c r="P23" s="95"/>
      <c r="Q23" s="97"/>
      <c r="R23" s="94"/>
      <c r="S23" s="95"/>
      <c r="T23" s="95"/>
      <c r="U23" s="95"/>
      <c r="V23" s="97"/>
      <c r="W23" s="85"/>
      <c r="X23" s="87"/>
      <c r="Y23" s="87"/>
      <c r="Z23" s="87"/>
      <c r="AA23" s="87"/>
      <c r="AB23" s="94"/>
      <c r="AC23" s="95"/>
      <c r="AD23" s="95"/>
      <c r="AE23" s="95"/>
      <c r="AF23" s="97"/>
      <c r="AG23" s="94"/>
      <c r="AH23" s="95"/>
      <c r="AI23" s="95"/>
      <c r="AJ23" s="95"/>
      <c r="AK23" s="95"/>
      <c r="AL23" s="94"/>
      <c r="AM23" s="95"/>
      <c r="AN23" s="95"/>
      <c r="AO23" s="95"/>
      <c r="AP23" s="97"/>
      <c r="AQ23" s="95"/>
      <c r="AR23" s="95"/>
      <c r="AS23" s="95"/>
      <c r="AT23" s="95"/>
      <c r="AU23" s="97"/>
      <c r="AV23" s="95"/>
      <c r="AW23" s="95"/>
      <c r="AX23" s="95"/>
      <c r="AY23" s="95"/>
      <c r="AZ23" s="97"/>
      <c r="BA23" s="87"/>
      <c r="BB23" s="87"/>
      <c r="BC23" s="87"/>
      <c r="BD23" s="87"/>
      <c r="BE23" s="87"/>
      <c r="BF23" s="94"/>
      <c r="BG23" s="95"/>
      <c r="BH23" s="95"/>
      <c r="BI23" s="95"/>
      <c r="BJ23" s="97"/>
      <c r="BK23" s="95"/>
      <c r="BL23" s="95"/>
      <c r="BM23" s="95"/>
      <c r="BN23" s="95"/>
      <c r="BO23" s="95"/>
      <c r="BP23" s="94"/>
      <c r="BQ23" s="95"/>
      <c r="BR23" s="95"/>
      <c r="BS23" s="95"/>
      <c r="BT23" s="97"/>
      <c r="BU23" s="95"/>
      <c r="BV23" s="95"/>
      <c r="BW23" s="95"/>
      <c r="BX23" s="95"/>
      <c r="BY23" s="97"/>
      <c r="BZ23" s="85"/>
      <c r="CA23" s="87"/>
      <c r="CB23" s="87"/>
      <c r="CC23" s="87" t="n">
        <v>12</v>
      </c>
      <c r="CD23" s="88" t="n">
        <v>9</v>
      </c>
      <c r="CE23" s="94" t="n">
        <v>5</v>
      </c>
      <c r="CF23" s="95"/>
      <c r="CG23" s="95"/>
      <c r="CH23" s="95"/>
      <c r="CI23" s="97"/>
      <c r="CJ23" s="85"/>
      <c r="CK23" s="87"/>
      <c r="CL23" s="87"/>
      <c r="CM23" s="87"/>
      <c r="CN23" s="88"/>
      <c r="CO23" s="94"/>
      <c r="CP23" s="95"/>
      <c r="CQ23" s="95" t="n">
        <v>6</v>
      </c>
      <c r="CR23" s="95" t="n">
        <v>7</v>
      </c>
      <c r="CS23" s="95"/>
      <c r="CT23" s="94"/>
      <c r="CU23" s="95" t="n">
        <v>12</v>
      </c>
      <c r="CV23" s="95" t="n">
        <v>6</v>
      </c>
      <c r="CW23" s="95" t="n">
        <v>3</v>
      </c>
      <c r="CX23" s="97" t="n">
        <v>5</v>
      </c>
      <c r="CY23" s="98" t="n">
        <v>1</v>
      </c>
      <c r="CZ23" s="95" t="n">
        <v>2</v>
      </c>
      <c r="DA23" s="95" t="n">
        <v>3</v>
      </c>
      <c r="DB23" s="95" t="n">
        <v>4</v>
      </c>
      <c r="DC23" s="97"/>
      <c r="DD23" s="44" t="n">
        <f aca="false">COUNT(G23:DC23)</f>
        <v>13</v>
      </c>
    </row>
    <row r="24" customFormat="false" ht="15" hidden="false" customHeight="true" outlineLevel="0" collapsed="false">
      <c r="A24" s="73" t="n">
        <v>22</v>
      </c>
      <c r="B24" s="74" t="s">
        <v>198</v>
      </c>
      <c r="C24" s="75" t="n">
        <f aca="false">PRODUCT(DD24)</f>
        <v>12</v>
      </c>
      <c r="D24" s="76" t="n">
        <v>1</v>
      </c>
      <c r="E24" s="77" t="n">
        <v>1</v>
      </c>
      <c r="F24" s="78" t="n">
        <v>1</v>
      </c>
      <c r="G24" s="80"/>
      <c r="H24" s="80"/>
      <c r="I24" s="86"/>
      <c r="J24" s="86"/>
      <c r="K24" s="86"/>
      <c r="L24" s="86"/>
      <c r="M24" s="80"/>
      <c r="N24" s="81"/>
      <c r="O24" s="81"/>
      <c r="P24" s="81"/>
      <c r="Q24" s="81"/>
      <c r="R24" s="80"/>
      <c r="S24" s="81"/>
      <c r="T24" s="81"/>
      <c r="U24" s="81"/>
      <c r="V24" s="83"/>
      <c r="W24" s="80"/>
      <c r="X24" s="81"/>
      <c r="Y24" s="81"/>
      <c r="Z24" s="81"/>
      <c r="AA24" s="81"/>
      <c r="AB24" s="80"/>
      <c r="AC24" s="81"/>
      <c r="AD24" s="81"/>
      <c r="AE24" s="81"/>
      <c r="AF24" s="83"/>
      <c r="AG24" s="81"/>
      <c r="AH24" s="81"/>
      <c r="AI24" s="81"/>
      <c r="AJ24" s="81" t="n">
        <v>7</v>
      </c>
      <c r="AK24" s="81" t="n">
        <v>7</v>
      </c>
      <c r="AL24" s="80" t="n">
        <v>9</v>
      </c>
      <c r="AM24" s="81" t="n">
        <v>14</v>
      </c>
      <c r="AN24" s="81"/>
      <c r="AO24" s="81"/>
      <c r="AP24" s="83"/>
      <c r="AQ24" s="81"/>
      <c r="AR24" s="81"/>
      <c r="AS24" s="81"/>
      <c r="AT24" s="81"/>
      <c r="AU24" s="81"/>
      <c r="AV24" s="80"/>
      <c r="AW24" s="81"/>
      <c r="AX24" s="81"/>
      <c r="AY24" s="81"/>
      <c r="AZ24" s="83"/>
      <c r="BA24" s="81"/>
      <c r="BB24" s="81"/>
      <c r="BC24" s="81"/>
      <c r="BD24" s="81"/>
      <c r="BE24" s="81"/>
      <c r="BF24" s="80"/>
      <c r="BG24" s="81" t="n">
        <v>2</v>
      </c>
      <c r="BH24" s="81"/>
      <c r="BI24" s="81"/>
      <c r="BJ24" s="83"/>
      <c r="BK24" s="81"/>
      <c r="BL24" s="81"/>
      <c r="BM24" s="81"/>
      <c r="BN24" s="81"/>
      <c r="BO24" s="81"/>
      <c r="BP24" s="80"/>
      <c r="BQ24" s="81"/>
      <c r="BR24" s="81"/>
      <c r="BS24" s="81"/>
      <c r="BT24" s="83"/>
      <c r="BU24" s="81" t="n">
        <v>7</v>
      </c>
      <c r="BV24" s="81" t="n">
        <v>7</v>
      </c>
      <c r="BW24" s="81"/>
      <c r="BX24" s="82" t="n">
        <v>1</v>
      </c>
      <c r="BY24" s="81"/>
      <c r="BZ24" s="80"/>
      <c r="CA24" s="81"/>
      <c r="CB24" s="81"/>
      <c r="CC24" s="81" t="n">
        <v>9</v>
      </c>
      <c r="CD24" s="83"/>
      <c r="CE24" s="81" t="n">
        <v>5</v>
      </c>
      <c r="CF24" s="81"/>
      <c r="CG24" s="81" t="n">
        <v>11</v>
      </c>
      <c r="CH24" s="81"/>
      <c r="CI24" s="81"/>
      <c r="CJ24" s="80"/>
      <c r="CK24" s="81"/>
      <c r="CL24" s="81"/>
      <c r="CM24" s="81"/>
      <c r="CN24" s="83"/>
      <c r="CO24" s="81" t="n">
        <v>3</v>
      </c>
      <c r="CP24" s="81"/>
      <c r="CQ24" s="81"/>
      <c r="CR24" s="81"/>
      <c r="CS24" s="81"/>
      <c r="CT24" s="80"/>
      <c r="CU24" s="81"/>
      <c r="CV24" s="81"/>
      <c r="CW24" s="81"/>
      <c r="CX24" s="83"/>
      <c r="CY24" s="81"/>
      <c r="CZ24" s="81"/>
      <c r="DA24" s="81"/>
      <c r="DB24" s="81"/>
      <c r="DC24" s="83"/>
      <c r="DD24" s="44" t="n">
        <f aca="false">COUNT(G24:DC24)</f>
        <v>12</v>
      </c>
    </row>
    <row r="25" customFormat="false" ht="15" hidden="false" customHeight="true" outlineLevel="0" collapsed="false">
      <c r="A25" s="84" t="n">
        <v>23</v>
      </c>
      <c r="B25" s="43" t="s">
        <v>39</v>
      </c>
      <c r="C25" s="42" t="n">
        <f aca="false">PRODUCT(DD25)</f>
        <v>7</v>
      </c>
      <c r="D25" s="61" t="n">
        <v>1</v>
      </c>
      <c r="E25" s="62" t="n">
        <v>1</v>
      </c>
      <c r="F25" s="63"/>
      <c r="G25" s="85"/>
      <c r="H25" s="85"/>
      <c r="I25" s="86"/>
      <c r="J25" s="87"/>
      <c r="K25" s="87"/>
      <c r="L25" s="88"/>
      <c r="M25" s="85"/>
      <c r="N25" s="87"/>
      <c r="O25" s="87"/>
      <c r="P25" s="87"/>
      <c r="Q25" s="87"/>
      <c r="R25" s="85"/>
      <c r="S25" s="87"/>
      <c r="T25" s="87"/>
      <c r="U25" s="87"/>
      <c r="V25" s="88"/>
      <c r="W25" s="85"/>
      <c r="X25" s="87"/>
      <c r="Y25" s="87"/>
      <c r="Z25" s="87"/>
      <c r="AA25" s="87"/>
      <c r="AB25" s="85"/>
      <c r="AC25" s="87"/>
      <c r="AD25" s="87"/>
      <c r="AE25" s="87"/>
      <c r="AF25" s="88"/>
      <c r="AG25" s="87"/>
      <c r="AH25" s="87"/>
      <c r="AI25" s="87"/>
      <c r="AJ25" s="87"/>
      <c r="AK25" s="87"/>
      <c r="AL25" s="85"/>
      <c r="AM25" s="87"/>
      <c r="AN25" s="87"/>
      <c r="AO25" s="87"/>
      <c r="AP25" s="88"/>
      <c r="AQ25" s="87"/>
      <c r="AR25" s="87"/>
      <c r="AS25" s="87"/>
      <c r="AT25" s="87"/>
      <c r="AU25" s="87"/>
      <c r="AV25" s="85"/>
      <c r="AW25" s="87"/>
      <c r="AX25" s="87"/>
      <c r="AY25" s="87"/>
      <c r="AZ25" s="88"/>
      <c r="BA25" s="87"/>
      <c r="BB25" s="87"/>
      <c r="BC25" s="87"/>
      <c r="BD25" s="87"/>
      <c r="BE25" s="87"/>
      <c r="BF25" s="85"/>
      <c r="BG25" s="87"/>
      <c r="BH25" s="87"/>
      <c r="BI25" s="87"/>
      <c r="BJ25" s="88"/>
      <c r="BK25" s="87"/>
      <c r="BL25" s="87"/>
      <c r="BM25" s="87"/>
      <c r="BN25" s="87"/>
      <c r="BO25" s="87"/>
      <c r="BP25" s="85" t="n">
        <v>9</v>
      </c>
      <c r="BQ25" s="87" t="n">
        <v>9</v>
      </c>
      <c r="BR25" s="87" t="n">
        <v>9</v>
      </c>
      <c r="BS25" s="87" t="n">
        <v>11</v>
      </c>
      <c r="BT25" s="88"/>
      <c r="BU25" s="87"/>
      <c r="BV25" s="87"/>
      <c r="BW25" s="87"/>
      <c r="BX25" s="87"/>
      <c r="BY25" s="87"/>
      <c r="BZ25" s="85"/>
      <c r="CA25" s="87"/>
      <c r="CB25" s="87"/>
      <c r="CC25" s="87"/>
      <c r="CD25" s="88"/>
      <c r="CE25" s="87"/>
      <c r="CF25" s="87"/>
      <c r="CG25" s="87"/>
      <c r="CH25" s="87"/>
      <c r="CI25" s="87"/>
      <c r="CJ25" s="85"/>
      <c r="CK25" s="87"/>
      <c r="CL25" s="87"/>
      <c r="CM25" s="87" t="n">
        <v>2</v>
      </c>
      <c r="CN25" s="88"/>
      <c r="CO25" s="87"/>
      <c r="CP25" s="87"/>
      <c r="CQ25" s="87"/>
      <c r="CR25" s="87"/>
      <c r="CS25" s="87"/>
      <c r="CT25" s="85"/>
      <c r="CU25" s="87"/>
      <c r="CV25" s="87"/>
      <c r="CW25" s="87"/>
      <c r="CX25" s="88"/>
      <c r="CY25" s="87" t="n">
        <v>4</v>
      </c>
      <c r="CZ25" s="89" t="n">
        <v>1</v>
      </c>
      <c r="DA25" s="87"/>
      <c r="DB25" s="87"/>
      <c r="DC25" s="88"/>
      <c r="DD25" s="44" t="n">
        <f aca="false">COUNT(G25:DC25)</f>
        <v>7</v>
      </c>
    </row>
    <row r="26" s="39" customFormat="true" ht="15" hidden="false" customHeight="true" outlineLevel="0" collapsed="false">
      <c r="A26" s="84" t="n">
        <v>24</v>
      </c>
      <c r="B26" s="43" t="s">
        <v>1055</v>
      </c>
      <c r="C26" s="42" t="n">
        <f aca="false">PRODUCT(DD26)</f>
        <v>12</v>
      </c>
      <c r="D26" s="61" t="n">
        <v>1</v>
      </c>
      <c r="E26" s="62" t="n">
        <v>1</v>
      </c>
      <c r="F26" s="63"/>
      <c r="G26" s="85" t="n">
        <v>5</v>
      </c>
      <c r="H26" s="61" t="n">
        <v>1</v>
      </c>
      <c r="I26" s="86" t="n">
        <v>4</v>
      </c>
      <c r="J26" s="87" t="n">
        <v>5</v>
      </c>
      <c r="K26" s="87" t="n">
        <v>13</v>
      </c>
      <c r="L26" s="88" t="n">
        <v>9</v>
      </c>
      <c r="M26" s="85" t="n">
        <v>2</v>
      </c>
      <c r="N26" s="87"/>
      <c r="O26" s="87"/>
      <c r="P26" s="87"/>
      <c r="Q26" s="87"/>
      <c r="R26" s="85" t="n">
        <v>5</v>
      </c>
      <c r="S26" s="87" t="n">
        <v>5</v>
      </c>
      <c r="T26" s="87" t="n">
        <v>11</v>
      </c>
      <c r="U26" s="87"/>
      <c r="V26" s="88"/>
      <c r="W26" s="85"/>
      <c r="X26" s="87"/>
      <c r="Y26" s="87"/>
      <c r="Z26" s="87" t="n">
        <v>7</v>
      </c>
      <c r="AA26" s="87"/>
      <c r="AB26" s="85"/>
      <c r="AC26" s="87"/>
      <c r="AD26" s="87"/>
      <c r="AE26" s="87"/>
      <c r="AF26" s="88" t="n">
        <v>10</v>
      </c>
      <c r="AG26" s="87"/>
      <c r="AH26" s="87"/>
      <c r="AI26" s="87"/>
      <c r="AJ26" s="87"/>
      <c r="AK26" s="87"/>
      <c r="AL26" s="85"/>
      <c r="AM26" s="87"/>
      <c r="AN26" s="87"/>
      <c r="AO26" s="87"/>
      <c r="AP26" s="88"/>
      <c r="AQ26" s="87"/>
      <c r="AR26" s="87"/>
      <c r="AS26" s="87"/>
      <c r="AT26" s="87"/>
      <c r="AU26" s="87"/>
      <c r="AV26" s="85"/>
      <c r="AW26" s="87"/>
      <c r="AX26" s="87"/>
      <c r="AY26" s="87"/>
      <c r="AZ26" s="88"/>
      <c r="BA26" s="87"/>
      <c r="BB26" s="87"/>
      <c r="BC26" s="87"/>
      <c r="BD26" s="87"/>
      <c r="BE26" s="87"/>
      <c r="BF26" s="85"/>
      <c r="BG26" s="87"/>
      <c r="BH26" s="87"/>
      <c r="BI26" s="87"/>
      <c r="BJ26" s="88"/>
      <c r="BK26" s="87"/>
      <c r="BL26" s="87"/>
      <c r="BM26" s="87"/>
      <c r="BN26" s="87"/>
      <c r="BO26" s="87"/>
      <c r="BP26" s="85"/>
      <c r="BQ26" s="87"/>
      <c r="BR26" s="87"/>
      <c r="BS26" s="87"/>
      <c r="BT26" s="88"/>
      <c r="BU26" s="87"/>
      <c r="BV26" s="87"/>
      <c r="BW26" s="87"/>
      <c r="BX26" s="87"/>
      <c r="BY26" s="87"/>
      <c r="BZ26" s="85"/>
      <c r="CA26" s="87"/>
      <c r="CB26" s="87"/>
      <c r="CC26" s="87"/>
      <c r="CD26" s="88"/>
      <c r="CE26" s="87"/>
      <c r="CF26" s="87"/>
      <c r="CG26" s="87"/>
      <c r="CH26" s="87"/>
      <c r="CI26" s="87"/>
      <c r="CJ26" s="85"/>
      <c r="CK26" s="87"/>
      <c r="CL26" s="87"/>
      <c r="CM26" s="87"/>
      <c r="CN26" s="88"/>
      <c r="CO26" s="87"/>
      <c r="CP26" s="87"/>
      <c r="CQ26" s="87"/>
      <c r="CR26" s="87"/>
      <c r="CS26" s="87"/>
      <c r="CT26" s="85"/>
      <c r="CU26" s="87"/>
      <c r="CV26" s="87"/>
      <c r="CW26" s="87"/>
      <c r="CX26" s="88"/>
      <c r="CY26" s="87"/>
      <c r="CZ26" s="87"/>
      <c r="DA26" s="87"/>
      <c r="DB26" s="87"/>
      <c r="DC26" s="88"/>
      <c r="DD26" s="44" t="n">
        <f aca="false">COUNT(G26:DC26)</f>
        <v>12</v>
      </c>
      <c r="DE26" s="44"/>
      <c r="DF26" s="44"/>
      <c r="DG26" s="44"/>
      <c r="DH26" s="44"/>
    </row>
    <row r="27" customFormat="false" ht="15" hidden="false" customHeight="true" outlineLevel="0" collapsed="false">
      <c r="A27" s="91" t="n">
        <v>25</v>
      </c>
      <c r="B27" s="92" t="s">
        <v>292</v>
      </c>
      <c r="C27" s="93" t="n">
        <f aca="false">PRODUCT(DD27)</f>
        <v>6</v>
      </c>
      <c r="D27" s="48" t="n">
        <v>1</v>
      </c>
      <c r="E27" s="49"/>
      <c r="F27" s="50" t="n">
        <v>1</v>
      </c>
      <c r="G27" s="94"/>
      <c r="H27" s="94"/>
      <c r="I27" s="95"/>
      <c r="J27" s="95"/>
      <c r="K27" s="95"/>
      <c r="L27" s="97"/>
      <c r="M27" s="94"/>
      <c r="N27" s="95"/>
      <c r="O27" s="95"/>
      <c r="P27" s="95"/>
      <c r="Q27" s="95"/>
      <c r="R27" s="94"/>
      <c r="S27" s="95"/>
      <c r="T27" s="95"/>
      <c r="U27" s="95"/>
      <c r="V27" s="97"/>
      <c r="W27" s="94"/>
      <c r="X27" s="95"/>
      <c r="Y27" s="95"/>
      <c r="Z27" s="95"/>
      <c r="AA27" s="95"/>
      <c r="AB27" s="94"/>
      <c r="AC27" s="95"/>
      <c r="AD27" s="95"/>
      <c r="AE27" s="95"/>
      <c r="AF27" s="97"/>
      <c r="AG27" s="95"/>
      <c r="AH27" s="95"/>
      <c r="AI27" s="95"/>
      <c r="AJ27" s="95"/>
      <c r="AK27" s="95"/>
      <c r="AL27" s="94"/>
      <c r="AM27" s="95"/>
      <c r="AN27" s="95"/>
      <c r="AO27" s="95"/>
      <c r="AP27" s="97"/>
      <c r="AQ27" s="95"/>
      <c r="AR27" s="95"/>
      <c r="AS27" s="95"/>
      <c r="AT27" s="95"/>
      <c r="AU27" s="95"/>
      <c r="AV27" s="94"/>
      <c r="AW27" s="95"/>
      <c r="AX27" s="95"/>
      <c r="AY27" s="95"/>
      <c r="AZ27" s="97"/>
      <c r="BA27" s="95"/>
      <c r="BB27" s="95"/>
      <c r="BC27" s="95"/>
      <c r="BD27" s="95"/>
      <c r="BE27" s="95"/>
      <c r="BF27" s="94"/>
      <c r="BG27" s="95"/>
      <c r="BH27" s="95"/>
      <c r="BI27" s="95"/>
      <c r="BJ27" s="97"/>
      <c r="BK27" s="95"/>
      <c r="BL27" s="95"/>
      <c r="BM27" s="95"/>
      <c r="BN27" s="95"/>
      <c r="BO27" s="95"/>
      <c r="BP27" s="94"/>
      <c r="BQ27" s="95"/>
      <c r="BR27" s="95"/>
      <c r="BS27" s="95"/>
      <c r="BT27" s="97"/>
      <c r="BU27" s="95" t="n">
        <v>3</v>
      </c>
      <c r="BV27" s="95"/>
      <c r="BW27" s="95" t="n">
        <v>5</v>
      </c>
      <c r="BX27" s="95"/>
      <c r="BY27" s="95"/>
      <c r="BZ27" s="94"/>
      <c r="CA27" s="98" t="n">
        <v>1</v>
      </c>
      <c r="CB27" s="95" t="n">
        <v>5</v>
      </c>
      <c r="CC27" s="95" t="n">
        <v>5</v>
      </c>
      <c r="CD27" s="97" t="n">
        <v>7</v>
      </c>
      <c r="CE27" s="95"/>
      <c r="CF27" s="95"/>
      <c r="CG27" s="95"/>
      <c r="CH27" s="95"/>
      <c r="CI27" s="95"/>
      <c r="CJ27" s="94"/>
      <c r="CK27" s="95"/>
      <c r="CL27" s="95"/>
      <c r="CM27" s="95"/>
      <c r="CN27" s="97"/>
      <c r="CO27" s="95"/>
      <c r="CP27" s="95"/>
      <c r="CQ27" s="95"/>
      <c r="CR27" s="95"/>
      <c r="CS27" s="95"/>
      <c r="CT27" s="94"/>
      <c r="CU27" s="95"/>
      <c r="CV27" s="95"/>
      <c r="CW27" s="95"/>
      <c r="CX27" s="97"/>
      <c r="CY27" s="95"/>
      <c r="CZ27" s="95"/>
      <c r="DA27" s="95"/>
      <c r="DB27" s="95"/>
      <c r="DC27" s="97"/>
      <c r="DD27" s="44" t="n">
        <f aca="false">COUNT(G27:DC27)</f>
        <v>6</v>
      </c>
    </row>
    <row r="28" customFormat="false" ht="15" hidden="false" customHeight="true" outlineLevel="0" collapsed="false">
      <c r="A28" s="84" t="n">
        <v>26</v>
      </c>
      <c r="B28" s="43" t="s">
        <v>449</v>
      </c>
      <c r="C28" s="42" t="n">
        <f aca="false">PRODUCT(DD28)</f>
        <v>8</v>
      </c>
      <c r="D28" s="61" t="n">
        <v>1</v>
      </c>
      <c r="E28" s="62"/>
      <c r="F28" s="63" t="n">
        <v>1</v>
      </c>
      <c r="G28" s="80"/>
      <c r="H28" s="80"/>
      <c r="I28" s="81"/>
      <c r="J28" s="81"/>
      <c r="K28" s="81"/>
      <c r="L28" s="83"/>
      <c r="M28" s="85"/>
      <c r="N28" s="87"/>
      <c r="O28" s="87"/>
      <c r="P28" s="87"/>
      <c r="Q28" s="87"/>
      <c r="R28" s="85"/>
      <c r="S28" s="87"/>
      <c r="T28" s="87"/>
      <c r="U28" s="87"/>
      <c r="V28" s="88"/>
      <c r="W28" s="85" t="n">
        <v>11</v>
      </c>
      <c r="X28" s="87" t="n">
        <v>11</v>
      </c>
      <c r="Y28" s="87" t="n">
        <v>11</v>
      </c>
      <c r="Z28" s="87"/>
      <c r="AA28" s="87"/>
      <c r="AB28" s="61" t="n">
        <v>1</v>
      </c>
      <c r="AC28" s="87" t="n">
        <v>3</v>
      </c>
      <c r="AD28" s="87" t="n">
        <v>5</v>
      </c>
      <c r="AE28" s="87" t="n">
        <v>5</v>
      </c>
      <c r="AF28" s="88"/>
      <c r="AG28" s="87"/>
      <c r="AH28" s="87"/>
      <c r="AI28" s="87" t="n">
        <v>11</v>
      </c>
      <c r="AJ28" s="87"/>
      <c r="AK28" s="87"/>
      <c r="AL28" s="85"/>
      <c r="AM28" s="87"/>
      <c r="AN28" s="87"/>
      <c r="AO28" s="87"/>
      <c r="AP28" s="88"/>
      <c r="AQ28" s="87"/>
      <c r="AR28" s="87"/>
      <c r="AS28" s="87"/>
      <c r="AT28" s="87"/>
      <c r="AU28" s="87"/>
      <c r="AV28" s="85"/>
      <c r="AW28" s="87"/>
      <c r="AX28" s="87"/>
      <c r="AY28" s="87"/>
      <c r="AZ28" s="88"/>
      <c r="BA28" s="87"/>
      <c r="BB28" s="87"/>
      <c r="BC28" s="87"/>
      <c r="BD28" s="87"/>
      <c r="BE28" s="87"/>
      <c r="BF28" s="85"/>
      <c r="BG28" s="87"/>
      <c r="BH28" s="87"/>
      <c r="BI28" s="87"/>
      <c r="BJ28" s="88"/>
      <c r="BK28" s="87"/>
      <c r="BL28" s="87"/>
      <c r="BM28" s="87"/>
      <c r="BN28" s="87"/>
      <c r="BO28" s="87"/>
      <c r="BP28" s="85"/>
      <c r="BQ28" s="87"/>
      <c r="BR28" s="87"/>
      <c r="BS28" s="87"/>
      <c r="BT28" s="88"/>
      <c r="BU28" s="87"/>
      <c r="BV28" s="87"/>
      <c r="BW28" s="87"/>
      <c r="BX28" s="87"/>
      <c r="BY28" s="87"/>
      <c r="BZ28" s="85"/>
      <c r="CA28" s="87"/>
      <c r="CB28" s="87"/>
      <c r="CC28" s="87"/>
      <c r="CD28" s="88"/>
      <c r="CE28" s="87"/>
      <c r="CF28" s="87"/>
      <c r="CG28" s="87"/>
      <c r="CH28" s="87"/>
      <c r="CI28" s="87"/>
      <c r="CJ28" s="85"/>
      <c r="CK28" s="87"/>
      <c r="CL28" s="87"/>
      <c r="CM28" s="87"/>
      <c r="CN28" s="88"/>
      <c r="CO28" s="87"/>
      <c r="CP28" s="87"/>
      <c r="CQ28" s="87"/>
      <c r="CR28" s="87"/>
      <c r="CS28" s="87"/>
      <c r="CT28" s="85"/>
      <c r="CU28" s="87"/>
      <c r="CV28" s="87"/>
      <c r="CW28" s="87"/>
      <c r="CX28" s="88"/>
      <c r="CY28" s="87"/>
      <c r="CZ28" s="87"/>
      <c r="DA28" s="87"/>
      <c r="DB28" s="87"/>
      <c r="DC28" s="88"/>
      <c r="DD28" s="44" t="n">
        <f aca="false">COUNT(G28:DC28)</f>
        <v>8</v>
      </c>
    </row>
    <row r="29" customFormat="false" ht="15" hidden="false" customHeight="true" outlineLevel="0" collapsed="false">
      <c r="A29" s="84" t="n">
        <v>27</v>
      </c>
      <c r="B29" s="43" t="s">
        <v>419</v>
      </c>
      <c r="C29" s="42" t="n">
        <f aca="false">PRODUCT(DD29)</f>
        <v>2</v>
      </c>
      <c r="D29" s="61" t="n">
        <v>1</v>
      </c>
      <c r="E29" s="62"/>
      <c r="F29" s="63"/>
      <c r="G29" s="85"/>
      <c r="H29" s="85"/>
      <c r="I29" s="86"/>
      <c r="J29" s="87"/>
      <c r="K29" s="87"/>
      <c r="L29" s="88"/>
      <c r="M29" s="85"/>
      <c r="N29" s="87"/>
      <c r="O29" s="87"/>
      <c r="P29" s="87"/>
      <c r="Q29" s="87"/>
      <c r="R29" s="85"/>
      <c r="S29" s="87"/>
      <c r="T29" s="87"/>
      <c r="U29" s="87"/>
      <c r="V29" s="88"/>
      <c r="W29" s="85"/>
      <c r="X29" s="87"/>
      <c r="Y29" s="87"/>
      <c r="Z29" s="87"/>
      <c r="AA29" s="87"/>
      <c r="AB29" s="85"/>
      <c r="AC29" s="87"/>
      <c r="AD29" s="87"/>
      <c r="AE29" s="87"/>
      <c r="AF29" s="88"/>
      <c r="AG29" s="87"/>
      <c r="AH29" s="87"/>
      <c r="AI29" s="87"/>
      <c r="AJ29" s="87"/>
      <c r="AK29" s="87"/>
      <c r="AL29" s="85"/>
      <c r="AM29" s="87"/>
      <c r="AN29" s="87"/>
      <c r="AO29" s="87"/>
      <c r="AP29" s="88"/>
      <c r="AQ29" s="87"/>
      <c r="AR29" s="87"/>
      <c r="AS29" s="87"/>
      <c r="AT29" s="87"/>
      <c r="AU29" s="87"/>
      <c r="AV29" s="85"/>
      <c r="AW29" s="87"/>
      <c r="AX29" s="87"/>
      <c r="AY29" s="87"/>
      <c r="AZ29" s="88"/>
      <c r="BA29" s="87"/>
      <c r="BB29" s="87"/>
      <c r="BC29" s="87"/>
      <c r="BD29" s="87"/>
      <c r="BE29" s="87"/>
      <c r="BF29" s="85"/>
      <c r="BG29" s="87"/>
      <c r="BH29" s="87"/>
      <c r="BI29" s="87"/>
      <c r="BJ29" s="88"/>
      <c r="BK29" s="87"/>
      <c r="BL29" s="87"/>
      <c r="BM29" s="87"/>
      <c r="BN29" s="87"/>
      <c r="BO29" s="87"/>
      <c r="BP29" s="61" t="n">
        <v>1</v>
      </c>
      <c r="BQ29" s="87" t="n">
        <v>3</v>
      </c>
      <c r="BR29" s="87"/>
      <c r="BS29" s="87"/>
      <c r="BT29" s="88"/>
      <c r="BU29" s="87"/>
      <c r="BV29" s="87"/>
      <c r="BW29" s="87"/>
      <c r="BX29" s="87"/>
      <c r="BY29" s="87"/>
      <c r="BZ29" s="85"/>
      <c r="CA29" s="87"/>
      <c r="CB29" s="87"/>
      <c r="CC29" s="87"/>
      <c r="CD29" s="88"/>
      <c r="CE29" s="87"/>
      <c r="CF29" s="87"/>
      <c r="CG29" s="87"/>
      <c r="CH29" s="87"/>
      <c r="CI29" s="87"/>
      <c r="CJ29" s="85"/>
      <c r="CK29" s="87"/>
      <c r="CL29" s="87"/>
      <c r="CM29" s="87"/>
      <c r="CN29" s="88"/>
      <c r="CO29" s="87"/>
      <c r="CP29" s="87"/>
      <c r="CQ29" s="87"/>
      <c r="CR29" s="87"/>
      <c r="CS29" s="87"/>
      <c r="CT29" s="85"/>
      <c r="CU29" s="87"/>
      <c r="CV29" s="87"/>
      <c r="CW29" s="87"/>
      <c r="CX29" s="88"/>
      <c r="CY29" s="87"/>
      <c r="CZ29" s="87"/>
      <c r="DA29" s="87"/>
      <c r="DB29" s="87"/>
      <c r="DC29" s="88"/>
      <c r="DD29" s="44" t="n">
        <f aca="false">COUNT(G29:DC29)</f>
        <v>2</v>
      </c>
    </row>
    <row r="30" customFormat="false" ht="15" hidden="false" customHeight="true" outlineLevel="0" collapsed="false">
      <c r="A30" s="84" t="n">
        <v>28</v>
      </c>
      <c r="B30" s="43" t="s">
        <v>810</v>
      </c>
      <c r="C30" s="42" t="n">
        <f aca="false">PRODUCT(DD30)</f>
        <v>1</v>
      </c>
      <c r="D30" s="61" t="n">
        <v>1</v>
      </c>
      <c r="E30" s="62"/>
      <c r="F30" s="63"/>
      <c r="G30" s="94"/>
      <c r="H30" s="94"/>
      <c r="I30" s="95"/>
      <c r="J30" s="95"/>
      <c r="K30" s="95"/>
      <c r="L30" s="97"/>
      <c r="M30" s="85"/>
      <c r="N30" s="87"/>
      <c r="O30" s="87"/>
      <c r="P30" s="87"/>
      <c r="Q30" s="87"/>
      <c r="R30" s="85"/>
      <c r="S30" s="87"/>
      <c r="T30" s="87"/>
      <c r="U30" s="87"/>
      <c r="V30" s="88"/>
      <c r="W30" s="85"/>
      <c r="X30" s="87"/>
      <c r="Y30" s="89" t="n">
        <v>1</v>
      </c>
      <c r="Z30" s="87"/>
      <c r="AA30" s="87"/>
      <c r="AB30" s="85"/>
      <c r="AC30" s="87"/>
      <c r="AD30" s="87"/>
      <c r="AE30" s="87"/>
      <c r="AF30" s="88"/>
      <c r="AG30" s="87"/>
      <c r="AH30" s="87"/>
      <c r="AI30" s="87"/>
      <c r="AJ30" s="87"/>
      <c r="AK30" s="87"/>
      <c r="AL30" s="85"/>
      <c r="AM30" s="87"/>
      <c r="AN30" s="87"/>
      <c r="AO30" s="87"/>
      <c r="AP30" s="88"/>
      <c r="AQ30" s="87"/>
      <c r="AR30" s="87"/>
      <c r="AS30" s="87"/>
      <c r="AT30" s="87"/>
      <c r="AU30" s="87"/>
      <c r="AV30" s="85"/>
      <c r="AW30" s="87"/>
      <c r="AX30" s="87"/>
      <c r="AY30" s="87"/>
      <c r="AZ30" s="88"/>
      <c r="BA30" s="87"/>
      <c r="BB30" s="87"/>
      <c r="BC30" s="87"/>
      <c r="BD30" s="87"/>
      <c r="BE30" s="87"/>
      <c r="BF30" s="85"/>
      <c r="BG30" s="87"/>
      <c r="BH30" s="87"/>
      <c r="BI30" s="87"/>
      <c r="BJ30" s="88"/>
      <c r="BK30" s="87"/>
      <c r="BL30" s="87"/>
      <c r="BM30" s="87"/>
      <c r="BN30" s="87"/>
      <c r="BO30" s="87"/>
      <c r="BP30" s="85"/>
      <c r="BQ30" s="87"/>
      <c r="BR30" s="87"/>
      <c r="BS30" s="87"/>
      <c r="BT30" s="88"/>
      <c r="BU30" s="87"/>
      <c r="BV30" s="87"/>
      <c r="BW30" s="87"/>
      <c r="BX30" s="87"/>
      <c r="BY30" s="87"/>
      <c r="BZ30" s="85"/>
      <c r="CA30" s="87"/>
      <c r="CB30" s="87"/>
      <c r="CC30" s="87"/>
      <c r="CD30" s="88"/>
      <c r="CE30" s="87"/>
      <c r="CF30" s="87"/>
      <c r="CG30" s="87"/>
      <c r="CH30" s="87"/>
      <c r="CI30" s="87"/>
      <c r="CJ30" s="85"/>
      <c r="CK30" s="87"/>
      <c r="CL30" s="87"/>
      <c r="CM30" s="87"/>
      <c r="CN30" s="88"/>
      <c r="CO30" s="87"/>
      <c r="CP30" s="87"/>
      <c r="CQ30" s="87"/>
      <c r="CR30" s="87"/>
      <c r="CS30" s="87"/>
      <c r="CT30" s="85"/>
      <c r="CU30" s="87"/>
      <c r="CV30" s="87"/>
      <c r="CW30" s="87"/>
      <c r="CX30" s="88"/>
      <c r="CY30" s="87"/>
      <c r="CZ30" s="87"/>
      <c r="DA30" s="87"/>
      <c r="DB30" s="87"/>
      <c r="DC30" s="88"/>
      <c r="DD30" s="44" t="n">
        <f aca="false">COUNT(G30:DC30)</f>
        <v>1</v>
      </c>
    </row>
    <row r="31" customFormat="false" ht="15" hidden="false" customHeight="true" outlineLevel="0" collapsed="false">
      <c r="A31" s="73" t="n">
        <v>29</v>
      </c>
      <c r="B31" s="74" t="s">
        <v>1194</v>
      </c>
      <c r="C31" s="75" t="n">
        <f aca="false">PRODUCT(DD31)</f>
        <v>2</v>
      </c>
      <c r="D31" s="76" t="n">
        <v>1</v>
      </c>
      <c r="E31" s="77"/>
      <c r="F31" s="78"/>
      <c r="G31" s="80"/>
      <c r="H31" s="80"/>
      <c r="I31" s="81"/>
      <c r="J31" s="81"/>
      <c r="K31" s="81"/>
      <c r="L31" s="83"/>
      <c r="M31" s="80"/>
      <c r="N31" s="81"/>
      <c r="O31" s="81"/>
      <c r="P31" s="81"/>
      <c r="Q31" s="81"/>
      <c r="R31" s="80"/>
      <c r="S31" s="81"/>
      <c r="T31" s="81"/>
      <c r="U31" s="81"/>
      <c r="V31" s="83"/>
      <c r="W31" s="80"/>
      <c r="X31" s="81"/>
      <c r="Y31" s="81"/>
      <c r="Z31" s="81"/>
      <c r="AA31" s="81"/>
      <c r="AB31" s="80"/>
      <c r="AC31" s="81"/>
      <c r="AD31" s="81"/>
      <c r="AE31" s="81"/>
      <c r="AF31" s="83"/>
      <c r="AG31" s="81"/>
      <c r="AH31" s="81"/>
      <c r="AI31" s="81"/>
      <c r="AJ31" s="81"/>
      <c r="AK31" s="81"/>
      <c r="AL31" s="80"/>
      <c r="AM31" s="81"/>
      <c r="AN31" s="81"/>
      <c r="AO31" s="81"/>
      <c r="AP31" s="83"/>
      <c r="AQ31" s="81"/>
      <c r="AR31" s="81"/>
      <c r="AS31" s="81"/>
      <c r="AT31" s="81"/>
      <c r="AU31" s="81"/>
      <c r="AV31" s="80"/>
      <c r="AW31" s="81"/>
      <c r="AX31" s="81"/>
      <c r="AY31" s="81"/>
      <c r="AZ31" s="83"/>
      <c r="BA31" s="81"/>
      <c r="BB31" s="81"/>
      <c r="BC31" s="81"/>
      <c r="BD31" s="81"/>
      <c r="BE31" s="81"/>
      <c r="BF31" s="80"/>
      <c r="BG31" s="81"/>
      <c r="BH31" s="81"/>
      <c r="BI31" s="81"/>
      <c r="BJ31" s="83"/>
      <c r="BK31" s="81"/>
      <c r="BL31" s="81"/>
      <c r="BM31" s="81"/>
      <c r="BN31" s="81"/>
      <c r="BO31" s="81"/>
      <c r="BP31" s="80"/>
      <c r="BQ31" s="81"/>
      <c r="BR31" s="81"/>
      <c r="BS31" s="81"/>
      <c r="BT31" s="83"/>
      <c r="BU31" s="81"/>
      <c r="BV31" s="81"/>
      <c r="BW31" s="81"/>
      <c r="BX31" s="81"/>
      <c r="BY31" s="81"/>
      <c r="BZ31" s="80"/>
      <c r="CA31" s="81"/>
      <c r="CB31" s="81"/>
      <c r="CC31" s="82" t="n">
        <v>1</v>
      </c>
      <c r="CD31" s="83" t="n">
        <v>4</v>
      </c>
      <c r="CE31" s="81"/>
      <c r="CF31" s="81"/>
      <c r="CG31" s="81"/>
      <c r="CH31" s="81"/>
      <c r="CI31" s="81"/>
      <c r="CJ31" s="80"/>
      <c r="CK31" s="81"/>
      <c r="CL31" s="81"/>
      <c r="CM31" s="81"/>
      <c r="CN31" s="83"/>
      <c r="CO31" s="81"/>
      <c r="CP31" s="81"/>
      <c r="CQ31" s="81"/>
      <c r="CR31" s="81"/>
      <c r="CS31" s="81"/>
      <c r="CT31" s="80"/>
      <c r="CU31" s="81"/>
      <c r="CV31" s="81"/>
      <c r="CW31" s="81"/>
      <c r="CX31" s="83"/>
      <c r="CY31" s="81"/>
      <c r="CZ31" s="81"/>
      <c r="DA31" s="81"/>
      <c r="DB31" s="81"/>
      <c r="DC31" s="83"/>
      <c r="DD31" s="44" t="n">
        <f aca="false">COUNT(G31:DC31)</f>
        <v>2</v>
      </c>
    </row>
    <row r="32" customFormat="false" ht="15" hidden="false" customHeight="true" outlineLevel="0" collapsed="false">
      <c r="A32" s="84" t="n">
        <v>30</v>
      </c>
      <c r="B32" s="43" t="s">
        <v>103</v>
      </c>
      <c r="C32" s="42" t="n">
        <f aca="false">PRODUCT(DD32)</f>
        <v>2</v>
      </c>
      <c r="D32" s="61" t="n">
        <v>1</v>
      </c>
      <c r="E32" s="62"/>
      <c r="F32" s="63"/>
      <c r="G32" s="85"/>
      <c r="H32" s="85"/>
      <c r="I32" s="86"/>
      <c r="J32" s="87"/>
      <c r="K32" s="87"/>
      <c r="L32" s="88"/>
      <c r="M32" s="85"/>
      <c r="N32" s="87"/>
      <c r="O32" s="87"/>
      <c r="P32" s="87"/>
      <c r="Q32" s="87"/>
      <c r="R32" s="85"/>
      <c r="S32" s="87"/>
      <c r="T32" s="87"/>
      <c r="U32" s="87"/>
      <c r="V32" s="88"/>
      <c r="W32" s="85"/>
      <c r="X32" s="87"/>
      <c r="Y32" s="87"/>
      <c r="Z32" s="87"/>
      <c r="AA32" s="87"/>
      <c r="AB32" s="85"/>
      <c r="AC32" s="87"/>
      <c r="AD32" s="87"/>
      <c r="AE32" s="87"/>
      <c r="AF32" s="88"/>
      <c r="AG32" s="87"/>
      <c r="AH32" s="87"/>
      <c r="AI32" s="87"/>
      <c r="AJ32" s="87"/>
      <c r="AK32" s="87"/>
      <c r="AL32" s="85"/>
      <c r="AM32" s="87"/>
      <c r="AN32" s="87"/>
      <c r="AO32" s="87"/>
      <c r="AP32" s="88"/>
      <c r="AQ32" s="87"/>
      <c r="AR32" s="87"/>
      <c r="AS32" s="87"/>
      <c r="AT32" s="87"/>
      <c r="AU32" s="87"/>
      <c r="AV32" s="85"/>
      <c r="AW32" s="87"/>
      <c r="AX32" s="87"/>
      <c r="AY32" s="87"/>
      <c r="AZ32" s="88"/>
      <c r="BA32" s="87"/>
      <c r="BB32" s="87"/>
      <c r="BC32" s="87"/>
      <c r="BD32" s="87"/>
      <c r="BE32" s="87"/>
      <c r="BF32" s="85"/>
      <c r="BG32" s="87"/>
      <c r="BH32" s="87"/>
      <c r="BI32" s="87"/>
      <c r="BJ32" s="88"/>
      <c r="BK32" s="87"/>
      <c r="BL32" s="87"/>
      <c r="BM32" s="87"/>
      <c r="BN32" s="87"/>
      <c r="BO32" s="87"/>
      <c r="BP32" s="85"/>
      <c r="BQ32" s="87"/>
      <c r="BR32" s="87"/>
      <c r="BS32" s="87"/>
      <c r="BT32" s="88"/>
      <c r="BU32" s="87"/>
      <c r="BV32" s="87"/>
      <c r="BW32" s="87"/>
      <c r="BX32" s="87"/>
      <c r="BY32" s="87"/>
      <c r="BZ32" s="85"/>
      <c r="CA32" s="87"/>
      <c r="CB32" s="87"/>
      <c r="CC32" s="87"/>
      <c r="CD32" s="88"/>
      <c r="CE32" s="87"/>
      <c r="CF32" s="87"/>
      <c r="CG32" s="87"/>
      <c r="CH32" s="87"/>
      <c r="CI32" s="87"/>
      <c r="CJ32" s="85"/>
      <c r="CK32" s="87"/>
      <c r="CL32" s="87"/>
      <c r="CM32" s="87"/>
      <c r="CN32" s="88"/>
      <c r="CO32" s="87"/>
      <c r="CP32" s="87"/>
      <c r="CQ32" s="89" t="n">
        <v>1</v>
      </c>
      <c r="CR32" s="87"/>
      <c r="CS32" s="87"/>
      <c r="CT32" s="85" t="n">
        <v>14</v>
      </c>
      <c r="CU32" s="87"/>
      <c r="CV32" s="87"/>
      <c r="CW32" s="87"/>
      <c r="CX32" s="88"/>
      <c r="CY32" s="87"/>
      <c r="CZ32" s="87"/>
      <c r="DA32" s="87"/>
      <c r="DB32" s="87"/>
      <c r="DC32" s="88"/>
      <c r="DD32" s="44" t="n">
        <f aca="false">COUNT(G32:DC32)</f>
        <v>2</v>
      </c>
    </row>
    <row r="33" customFormat="false" ht="15" hidden="false" customHeight="true" outlineLevel="0" collapsed="false">
      <c r="A33" s="91" t="n">
        <v>31</v>
      </c>
      <c r="B33" s="92" t="s">
        <v>230</v>
      </c>
      <c r="C33" s="93" t="n">
        <f aca="false">PRODUCT(DD33)</f>
        <v>1</v>
      </c>
      <c r="D33" s="48" t="n">
        <v>1</v>
      </c>
      <c r="E33" s="49"/>
      <c r="F33" s="50"/>
      <c r="G33" s="94"/>
      <c r="H33" s="94"/>
      <c r="I33" s="95"/>
      <c r="J33" s="95"/>
      <c r="K33" s="95"/>
      <c r="L33" s="97"/>
      <c r="M33" s="94"/>
      <c r="N33" s="95"/>
      <c r="O33" s="95"/>
      <c r="P33" s="95"/>
      <c r="Q33" s="95"/>
      <c r="R33" s="94"/>
      <c r="S33" s="95"/>
      <c r="T33" s="95"/>
      <c r="U33" s="95"/>
      <c r="V33" s="97"/>
      <c r="W33" s="94"/>
      <c r="X33" s="95"/>
      <c r="Y33" s="95"/>
      <c r="Z33" s="95"/>
      <c r="AA33" s="95"/>
      <c r="AB33" s="94"/>
      <c r="AC33" s="95"/>
      <c r="AD33" s="95"/>
      <c r="AE33" s="95"/>
      <c r="AF33" s="97"/>
      <c r="AG33" s="95"/>
      <c r="AH33" s="95"/>
      <c r="AI33" s="95"/>
      <c r="AJ33" s="95"/>
      <c r="AK33" s="95"/>
      <c r="AL33" s="94"/>
      <c r="AM33" s="95"/>
      <c r="AN33" s="95"/>
      <c r="AO33" s="95"/>
      <c r="AP33" s="97"/>
      <c r="AQ33" s="95"/>
      <c r="AR33" s="95"/>
      <c r="AS33" s="95"/>
      <c r="AT33" s="95"/>
      <c r="AU33" s="95"/>
      <c r="AV33" s="94"/>
      <c r="AW33" s="95"/>
      <c r="AX33" s="95"/>
      <c r="AY33" s="95"/>
      <c r="AZ33" s="97"/>
      <c r="BA33" s="95"/>
      <c r="BB33" s="95"/>
      <c r="BC33" s="95"/>
      <c r="BD33" s="95"/>
      <c r="BE33" s="95"/>
      <c r="BF33" s="94"/>
      <c r="BG33" s="95"/>
      <c r="BH33" s="95"/>
      <c r="BI33" s="95"/>
      <c r="BJ33" s="97"/>
      <c r="BK33" s="95"/>
      <c r="BL33" s="95"/>
      <c r="BM33" s="95"/>
      <c r="BN33" s="95"/>
      <c r="BO33" s="95"/>
      <c r="BP33" s="94"/>
      <c r="BQ33" s="95"/>
      <c r="BR33" s="95"/>
      <c r="BS33" s="95"/>
      <c r="BT33" s="97"/>
      <c r="BU33" s="95"/>
      <c r="BV33" s="95"/>
      <c r="BW33" s="95"/>
      <c r="BX33" s="95"/>
      <c r="BY33" s="95"/>
      <c r="BZ33" s="94"/>
      <c r="CA33" s="95"/>
      <c r="CB33" s="95"/>
      <c r="CC33" s="95"/>
      <c r="CD33" s="97"/>
      <c r="CE33" s="95"/>
      <c r="CF33" s="95"/>
      <c r="CG33" s="95"/>
      <c r="CH33" s="95"/>
      <c r="CI33" s="98" t="n">
        <v>1</v>
      </c>
      <c r="CJ33" s="94"/>
      <c r="CK33" s="95"/>
      <c r="CL33" s="95"/>
      <c r="CM33" s="95"/>
      <c r="CN33" s="97"/>
      <c r="CO33" s="95"/>
      <c r="CP33" s="95"/>
      <c r="CQ33" s="95"/>
      <c r="CR33" s="95"/>
      <c r="CS33" s="95"/>
      <c r="CT33" s="94"/>
      <c r="CU33" s="95"/>
      <c r="CV33" s="95"/>
      <c r="CW33" s="95"/>
      <c r="CX33" s="97"/>
      <c r="CY33" s="95"/>
      <c r="CZ33" s="95"/>
      <c r="DA33" s="95"/>
      <c r="DB33" s="95"/>
      <c r="DC33" s="97"/>
      <c r="DD33" s="44" t="n">
        <f aca="false">COUNT(G33:DC33)</f>
        <v>1</v>
      </c>
    </row>
    <row r="34" customFormat="false" ht="15" hidden="false" customHeight="true" outlineLevel="0" collapsed="false">
      <c r="A34" s="84" t="n">
        <v>32</v>
      </c>
      <c r="B34" s="43" t="s">
        <v>108</v>
      </c>
      <c r="C34" s="42" t="n">
        <f aca="false">PRODUCT(DD34)</f>
        <v>21</v>
      </c>
      <c r="D34" s="61"/>
      <c r="E34" s="62" t="n">
        <v>3</v>
      </c>
      <c r="F34" s="63" t="n">
        <v>4</v>
      </c>
      <c r="G34" s="80"/>
      <c r="H34" s="80"/>
      <c r="I34" s="81"/>
      <c r="J34" s="81"/>
      <c r="K34" s="81"/>
      <c r="L34" s="83"/>
      <c r="M34" s="85"/>
      <c r="N34" s="87"/>
      <c r="O34" s="87"/>
      <c r="P34" s="87"/>
      <c r="Q34" s="87"/>
      <c r="R34" s="85"/>
      <c r="S34" s="87"/>
      <c r="T34" s="87"/>
      <c r="U34" s="87"/>
      <c r="V34" s="88"/>
      <c r="W34" s="85"/>
      <c r="X34" s="87"/>
      <c r="Y34" s="87"/>
      <c r="Z34" s="87"/>
      <c r="AA34" s="87"/>
      <c r="AB34" s="85"/>
      <c r="AC34" s="87"/>
      <c r="AD34" s="87"/>
      <c r="AE34" s="87" t="n">
        <v>5</v>
      </c>
      <c r="AF34" s="88"/>
      <c r="AG34" s="87"/>
      <c r="AH34" s="87"/>
      <c r="AI34" s="87"/>
      <c r="AJ34" s="87"/>
      <c r="AK34" s="87"/>
      <c r="AL34" s="85"/>
      <c r="AM34" s="87"/>
      <c r="AN34" s="87"/>
      <c r="AO34" s="87"/>
      <c r="AP34" s="88"/>
      <c r="AQ34" s="87"/>
      <c r="AR34" s="87"/>
      <c r="AS34" s="87"/>
      <c r="AT34" s="87"/>
      <c r="AU34" s="87"/>
      <c r="AV34" s="85"/>
      <c r="AW34" s="87"/>
      <c r="AX34" s="87"/>
      <c r="AY34" s="87"/>
      <c r="AZ34" s="88"/>
      <c r="BA34" s="87"/>
      <c r="BB34" s="87"/>
      <c r="BC34" s="87"/>
      <c r="BD34" s="87"/>
      <c r="BE34" s="87"/>
      <c r="BF34" s="85"/>
      <c r="BG34" s="87"/>
      <c r="BH34" s="87"/>
      <c r="BI34" s="87"/>
      <c r="BJ34" s="88"/>
      <c r="BK34" s="87"/>
      <c r="BL34" s="87"/>
      <c r="BM34" s="87" t="n">
        <v>3</v>
      </c>
      <c r="BN34" s="87"/>
      <c r="BO34" s="87"/>
      <c r="BP34" s="85" t="n">
        <v>9</v>
      </c>
      <c r="BQ34" s="87" t="n">
        <v>5</v>
      </c>
      <c r="BR34" s="87" t="n">
        <v>5</v>
      </c>
      <c r="BS34" s="87"/>
      <c r="BT34" s="88" t="n">
        <v>6</v>
      </c>
      <c r="BU34" s="87" t="n">
        <v>3</v>
      </c>
      <c r="BV34" s="87" t="n">
        <v>3</v>
      </c>
      <c r="BW34" s="87" t="n">
        <v>5</v>
      </c>
      <c r="BX34" s="87" t="n">
        <v>2</v>
      </c>
      <c r="BY34" s="87" t="n">
        <v>7</v>
      </c>
      <c r="BZ34" s="85" t="n">
        <v>3</v>
      </c>
      <c r="CA34" s="87" t="n">
        <v>5</v>
      </c>
      <c r="CB34" s="87"/>
      <c r="CC34" s="87" t="n">
        <v>7</v>
      </c>
      <c r="CD34" s="88" t="n">
        <v>7</v>
      </c>
      <c r="CE34" s="87" t="n">
        <v>12</v>
      </c>
      <c r="CF34" s="87"/>
      <c r="CG34" s="87"/>
      <c r="CH34" s="87"/>
      <c r="CI34" s="87"/>
      <c r="CJ34" s="85" t="n">
        <v>2</v>
      </c>
      <c r="CK34" s="87"/>
      <c r="CL34" s="87"/>
      <c r="CM34" s="87"/>
      <c r="CN34" s="88"/>
      <c r="CO34" s="87"/>
      <c r="CP34" s="87" t="n">
        <v>2</v>
      </c>
      <c r="CQ34" s="87" t="n">
        <v>3</v>
      </c>
      <c r="CR34" s="87" t="n">
        <v>5</v>
      </c>
      <c r="CS34" s="87" t="n">
        <v>5</v>
      </c>
      <c r="CT34" s="85"/>
      <c r="CU34" s="87"/>
      <c r="CV34" s="87"/>
      <c r="CW34" s="87"/>
      <c r="CX34" s="88"/>
      <c r="CY34" s="87"/>
      <c r="CZ34" s="87"/>
      <c r="DA34" s="87"/>
      <c r="DB34" s="87"/>
      <c r="DC34" s="88"/>
      <c r="DD34" s="44" t="n">
        <f aca="false">COUNT(G34:DC34)</f>
        <v>21</v>
      </c>
    </row>
    <row r="35" customFormat="false" ht="15" hidden="false" customHeight="true" outlineLevel="0" collapsed="false">
      <c r="A35" s="84" t="n">
        <v>33</v>
      </c>
      <c r="B35" s="43" t="s">
        <v>209</v>
      </c>
      <c r="C35" s="42" t="n">
        <f aca="false">PRODUCT(DD35)</f>
        <v>5</v>
      </c>
      <c r="D35" s="61"/>
      <c r="E35" s="62" t="n">
        <v>3</v>
      </c>
      <c r="F35" s="63" t="n">
        <v>2</v>
      </c>
      <c r="G35" s="85"/>
      <c r="H35" s="85"/>
      <c r="I35" s="86"/>
      <c r="J35" s="87"/>
      <c r="K35" s="87"/>
      <c r="L35" s="88"/>
      <c r="M35" s="85"/>
      <c r="N35" s="87"/>
      <c r="O35" s="87"/>
      <c r="P35" s="87"/>
      <c r="Q35" s="87"/>
      <c r="R35" s="85"/>
      <c r="S35" s="87"/>
      <c r="T35" s="87"/>
      <c r="U35" s="87"/>
      <c r="V35" s="88"/>
      <c r="W35" s="85"/>
      <c r="X35" s="87"/>
      <c r="Y35" s="87"/>
      <c r="Z35" s="87"/>
      <c r="AA35" s="87"/>
      <c r="AB35" s="85"/>
      <c r="AC35" s="87"/>
      <c r="AD35" s="87"/>
      <c r="AE35" s="87"/>
      <c r="AF35" s="88"/>
      <c r="AG35" s="87"/>
      <c r="AH35" s="87"/>
      <c r="AI35" s="87"/>
      <c r="AJ35" s="87"/>
      <c r="AK35" s="87"/>
      <c r="AL35" s="85"/>
      <c r="AM35" s="87"/>
      <c r="AN35" s="87"/>
      <c r="AO35" s="87"/>
      <c r="AP35" s="88"/>
      <c r="AQ35" s="87"/>
      <c r="AR35" s="87"/>
      <c r="AS35" s="87"/>
      <c r="AT35" s="87"/>
      <c r="AU35" s="87"/>
      <c r="AV35" s="85"/>
      <c r="AW35" s="87"/>
      <c r="AX35" s="87"/>
      <c r="AY35" s="87"/>
      <c r="AZ35" s="88"/>
      <c r="BA35" s="87"/>
      <c r="BB35" s="87"/>
      <c r="BC35" s="87"/>
      <c r="BD35" s="87"/>
      <c r="BE35" s="87"/>
      <c r="BF35" s="85"/>
      <c r="BG35" s="87"/>
      <c r="BH35" s="87"/>
      <c r="BI35" s="87"/>
      <c r="BJ35" s="88"/>
      <c r="BK35" s="87"/>
      <c r="BL35" s="87"/>
      <c r="BM35" s="87"/>
      <c r="BN35" s="87"/>
      <c r="BO35" s="87"/>
      <c r="BP35" s="85"/>
      <c r="BQ35" s="87"/>
      <c r="BR35" s="87"/>
      <c r="BS35" s="87"/>
      <c r="BT35" s="88"/>
      <c r="BU35" s="87"/>
      <c r="BV35" s="87"/>
      <c r="BW35" s="87"/>
      <c r="BX35" s="87"/>
      <c r="BY35" s="87"/>
      <c r="BZ35" s="85"/>
      <c r="CA35" s="87"/>
      <c r="CB35" s="87"/>
      <c r="CC35" s="87" t="n">
        <v>3</v>
      </c>
      <c r="CD35" s="88" t="n">
        <v>2</v>
      </c>
      <c r="CE35" s="87" t="n">
        <v>3</v>
      </c>
      <c r="CF35" s="87" t="n">
        <v>2</v>
      </c>
      <c r="CG35" s="87" t="n">
        <v>2</v>
      </c>
      <c r="CH35" s="87"/>
      <c r="CI35" s="87"/>
      <c r="CJ35" s="85"/>
      <c r="CK35" s="87"/>
      <c r="CL35" s="87"/>
      <c r="CM35" s="87"/>
      <c r="CN35" s="88"/>
      <c r="CO35" s="87"/>
      <c r="CP35" s="87"/>
      <c r="CQ35" s="87"/>
      <c r="CR35" s="87"/>
      <c r="CS35" s="87"/>
      <c r="CT35" s="85"/>
      <c r="CU35" s="87"/>
      <c r="CV35" s="87"/>
      <c r="CW35" s="87"/>
      <c r="CX35" s="88"/>
      <c r="CY35" s="87"/>
      <c r="CZ35" s="87"/>
      <c r="DA35" s="87"/>
      <c r="DB35" s="87"/>
      <c r="DC35" s="88"/>
      <c r="DD35" s="44" t="n">
        <f aca="false">COUNT(G35:DC35)</f>
        <v>5</v>
      </c>
    </row>
    <row r="36" customFormat="false" ht="15" hidden="false" customHeight="true" outlineLevel="0" collapsed="false">
      <c r="A36" s="84" t="n">
        <v>34</v>
      </c>
      <c r="B36" s="43" t="s">
        <v>373</v>
      </c>
      <c r="C36" s="42" t="n">
        <f aca="false">PRODUCT(DD36)</f>
        <v>9</v>
      </c>
      <c r="D36" s="61"/>
      <c r="E36" s="62" t="n">
        <v>3</v>
      </c>
      <c r="F36" s="63" t="n">
        <v>2</v>
      </c>
      <c r="G36" s="94"/>
      <c r="H36" s="94"/>
      <c r="I36" s="95"/>
      <c r="J36" s="95"/>
      <c r="K36" s="95"/>
      <c r="L36" s="97"/>
      <c r="M36" s="85"/>
      <c r="N36" s="87"/>
      <c r="O36" s="87"/>
      <c r="P36" s="87"/>
      <c r="Q36" s="87"/>
      <c r="R36" s="85"/>
      <c r="S36" s="87"/>
      <c r="T36" s="87"/>
      <c r="U36" s="87"/>
      <c r="V36" s="88"/>
      <c r="W36" s="85"/>
      <c r="X36" s="87"/>
      <c r="Y36" s="87"/>
      <c r="Z36" s="87"/>
      <c r="AA36" s="87"/>
      <c r="AB36" s="85"/>
      <c r="AC36" s="87"/>
      <c r="AD36" s="87"/>
      <c r="AE36" s="87"/>
      <c r="AF36" s="88"/>
      <c r="AG36" s="87"/>
      <c r="AH36" s="87"/>
      <c r="AI36" s="87"/>
      <c r="AJ36" s="87"/>
      <c r="AK36" s="87"/>
      <c r="AL36" s="85"/>
      <c r="AM36" s="87"/>
      <c r="AN36" s="87" t="n">
        <v>10</v>
      </c>
      <c r="AO36" s="87" t="n">
        <v>13</v>
      </c>
      <c r="AP36" s="88"/>
      <c r="AQ36" s="87"/>
      <c r="AR36" s="87"/>
      <c r="AS36" s="87"/>
      <c r="AT36" s="87"/>
      <c r="AU36" s="87"/>
      <c r="AV36" s="85"/>
      <c r="AW36" s="87"/>
      <c r="AX36" s="87"/>
      <c r="AY36" s="87"/>
      <c r="AZ36" s="88"/>
      <c r="BA36" s="87"/>
      <c r="BB36" s="87"/>
      <c r="BC36" s="87"/>
      <c r="BD36" s="87"/>
      <c r="BE36" s="87"/>
      <c r="BF36" s="85"/>
      <c r="BG36" s="87"/>
      <c r="BH36" s="87"/>
      <c r="BI36" s="87"/>
      <c r="BJ36" s="88"/>
      <c r="BK36" s="87"/>
      <c r="BL36" s="87"/>
      <c r="BM36" s="87"/>
      <c r="BN36" s="87"/>
      <c r="BO36" s="87" t="n">
        <v>2</v>
      </c>
      <c r="BP36" s="85" t="n">
        <v>3</v>
      </c>
      <c r="BQ36" s="87" t="n">
        <v>2</v>
      </c>
      <c r="BR36" s="87"/>
      <c r="BS36" s="87" t="n">
        <v>11</v>
      </c>
      <c r="BT36" s="88"/>
      <c r="BU36" s="87" t="n">
        <v>2</v>
      </c>
      <c r="BV36" s="87" t="n">
        <v>7</v>
      </c>
      <c r="BW36" s="87" t="n">
        <v>3</v>
      </c>
      <c r="BX36" s="87"/>
      <c r="BY36" s="87"/>
      <c r="BZ36" s="85"/>
      <c r="CA36" s="87"/>
      <c r="CB36" s="87"/>
      <c r="CC36" s="87"/>
      <c r="CD36" s="88"/>
      <c r="CE36" s="87"/>
      <c r="CF36" s="87"/>
      <c r="CG36" s="87"/>
      <c r="CH36" s="87"/>
      <c r="CI36" s="87"/>
      <c r="CJ36" s="85"/>
      <c r="CK36" s="87"/>
      <c r="CL36" s="87"/>
      <c r="CM36" s="87"/>
      <c r="CN36" s="88"/>
      <c r="CO36" s="87"/>
      <c r="CP36" s="87"/>
      <c r="CQ36" s="87"/>
      <c r="CR36" s="87"/>
      <c r="CS36" s="87"/>
      <c r="CT36" s="85"/>
      <c r="CU36" s="87"/>
      <c r="CV36" s="87"/>
      <c r="CW36" s="87"/>
      <c r="CX36" s="88"/>
      <c r="CY36" s="87"/>
      <c r="CZ36" s="87"/>
      <c r="DA36" s="87"/>
      <c r="DB36" s="87"/>
      <c r="DC36" s="88"/>
      <c r="DD36" s="44" t="n">
        <f aca="false">COUNT(G36:DC36)</f>
        <v>9</v>
      </c>
    </row>
    <row r="37" customFormat="false" ht="15" hidden="false" customHeight="true" outlineLevel="0" collapsed="false">
      <c r="A37" s="73" t="n">
        <v>35</v>
      </c>
      <c r="B37" s="74" t="s">
        <v>1195</v>
      </c>
      <c r="C37" s="75" t="n">
        <f aca="false">PRODUCT(DD37)</f>
        <v>4</v>
      </c>
      <c r="D37" s="76"/>
      <c r="E37" s="77" t="n">
        <v>3</v>
      </c>
      <c r="F37" s="78" t="n">
        <v>1</v>
      </c>
      <c r="G37" s="80"/>
      <c r="H37" s="80"/>
      <c r="I37" s="81"/>
      <c r="J37" s="81"/>
      <c r="K37" s="81"/>
      <c r="L37" s="83"/>
      <c r="M37" s="80"/>
      <c r="N37" s="81"/>
      <c r="O37" s="81"/>
      <c r="P37" s="81"/>
      <c r="Q37" s="81"/>
      <c r="R37" s="80"/>
      <c r="S37" s="81"/>
      <c r="T37" s="81"/>
      <c r="U37" s="81"/>
      <c r="V37" s="83"/>
      <c r="W37" s="80"/>
      <c r="X37" s="81"/>
      <c r="Y37" s="81"/>
      <c r="Z37" s="81"/>
      <c r="AA37" s="81"/>
      <c r="AB37" s="80"/>
      <c r="AC37" s="81"/>
      <c r="AD37" s="81"/>
      <c r="AE37" s="81"/>
      <c r="AF37" s="83"/>
      <c r="AG37" s="81"/>
      <c r="AH37" s="81"/>
      <c r="AI37" s="81"/>
      <c r="AJ37" s="81"/>
      <c r="AK37" s="81"/>
      <c r="AL37" s="80"/>
      <c r="AM37" s="81"/>
      <c r="AN37" s="81"/>
      <c r="AO37" s="81"/>
      <c r="AP37" s="83"/>
      <c r="AQ37" s="81"/>
      <c r="AR37" s="81"/>
      <c r="AS37" s="81"/>
      <c r="AT37" s="81"/>
      <c r="AU37" s="81"/>
      <c r="AV37" s="80"/>
      <c r="AW37" s="81"/>
      <c r="AX37" s="81"/>
      <c r="AY37" s="81"/>
      <c r="AZ37" s="83"/>
      <c r="BA37" s="81"/>
      <c r="BB37" s="81"/>
      <c r="BC37" s="81"/>
      <c r="BD37" s="81"/>
      <c r="BE37" s="81"/>
      <c r="BF37" s="80"/>
      <c r="BG37" s="81"/>
      <c r="BH37" s="81"/>
      <c r="BI37" s="81"/>
      <c r="BJ37" s="83"/>
      <c r="BK37" s="81"/>
      <c r="BL37" s="81"/>
      <c r="BM37" s="81"/>
      <c r="BN37" s="81"/>
      <c r="BO37" s="81"/>
      <c r="BP37" s="80"/>
      <c r="BQ37" s="81"/>
      <c r="BR37" s="81"/>
      <c r="BS37" s="81"/>
      <c r="BT37" s="83"/>
      <c r="BU37" s="81"/>
      <c r="BV37" s="81"/>
      <c r="BW37" s="81"/>
      <c r="BX37" s="81"/>
      <c r="BY37" s="81"/>
      <c r="BZ37" s="80" t="n">
        <v>2</v>
      </c>
      <c r="CA37" s="81" t="n">
        <v>2</v>
      </c>
      <c r="CB37" s="81"/>
      <c r="CC37" s="81"/>
      <c r="CD37" s="83"/>
      <c r="CE37" s="81"/>
      <c r="CF37" s="81"/>
      <c r="CG37" s="81"/>
      <c r="CH37" s="81" t="n">
        <v>2</v>
      </c>
      <c r="CI37" s="81" t="n">
        <v>3</v>
      </c>
      <c r="CJ37" s="80"/>
      <c r="CK37" s="81"/>
      <c r="CL37" s="81"/>
      <c r="CM37" s="81"/>
      <c r="CN37" s="83"/>
      <c r="CO37" s="81"/>
      <c r="CP37" s="81"/>
      <c r="CQ37" s="81"/>
      <c r="CR37" s="81"/>
      <c r="CS37" s="81"/>
      <c r="CT37" s="80"/>
      <c r="CU37" s="81"/>
      <c r="CV37" s="81"/>
      <c r="CW37" s="81"/>
      <c r="CX37" s="83"/>
      <c r="CY37" s="81"/>
      <c r="CZ37" s="81"/>
      <c r="DA37" s="81"/>
      <c r="DB37" s="81"/>
      <c r="DC37" s="83"/>
      <c r="DD37" s="44" t="n">
        <f aca="false">COUNT(G37:DC37)</f>
        <v>4</v>
      </c>
    </row>
    <row r="38" customFormat="false" ht="15" hidden="false" customHeight="true" outlineLevel="0" collapsed="false">
      <c r="A38" s="84" t="n">
        <v>36</v>
      </c>
      <c r="B38" s="43" t="s">
        <v>499</v>
      </c>
      <c r="C38" s="42" t="n">
        <f aca="false">PRODUCT(DD38)</f>
        <v>6</v>
      </c>
      <c r="D38" s="61"/>
      <c r="E38" s="62" t="n">
        <v>3</v>
      </c>
      <c r="F38" s="63"/>
      <c r="G38" s="85"/>
      <c r="H38" s="85"/>
      <c r="I38" s="86"/>
      <c r="J38" s="87"/>
      <c r="K38" s="87"/>
      <c r="L38" s="88"/>
      <c r="M38" s="85"/>
      <c r="N38" s="87"/>
      <c r="O38" s="87"/>
      <c r="P38" s="87"/>
      <c r="Q38" s="87"/>
      <c r="R38" s="85"/>
      <c r="S38" s="87"/>
      <c r="T38" s="87"/>
      <c r="U38" s="87"/>
      <c r="V38" s="88"/>
      <c r="W38" s="85"/>
      <c r="X38" s="87"/>
      <c r="Y38" s="87"/>
      <c r="Z38" s="87"/>
      <c r="AA38" s="87"/>
      <c r="AB38" s="85"/>
      <c r="AC38" s="87"/>
      <c r="AD38" s="87"/>
      <c r="AE38" s="87"/>
      <c r="AF38" s="88"/>
      <c r="AG38" s="87"/>
      <c r="AH38" s="87"/>
      <c r="AI38" s="87"/>
      <c r="AJ38" s="87"/>
      <c r="AK38" s="87"/>
      <c r="AL38" s="85"/>
      <c r="AM38" s="87"/>
      <c r="AN38" s="87"/>
      <c r="AO38" s="87"/>
      <c r="AP38" s="88"/>
      <c r="AQ38" s="87"/>
      <c r="AR38" s="87" t="n">
        <v>9</v>
      </c>
      <c r="AS38" s="87" t="n">
        <v>2</v>
      </c>
      <c r="AT38" s="87" t="n">
        <v>5</v>
      </c>
      <c r="AU38" s="87" t="n">
        <v>2</v>
      </c>
      <c r="AV38" s="85" t="n">
        <v>2</v>
      </c>
      <c r="AW38" s="87" t="n">
        <v>2</v>
      </c>
      <c r="AX38" s="87"/>
      <c r="AY38" s="87"/>
      <c r="AZ38" s="88"/>
      <c r="BA38" s="87"/>
      <c r="BB38" s="87"/>
      <c r="BC38" s="87"/>
      <c r="BD38" s="87"/>
      <c r="BE38" s="87"/>
      <c r="BF38" s="85"/>
      <c r="BG38" s="87"/>
      <c r="BH38" s="87"/>
      <c r="BI38" s="87"/>
      <c r="BJ38" s="88"/>
      <c r="BK38" s="87"/>
      <c r="BL38" s="87"/>
      <c r="BM38" s="87"/>
      <c r="BN38" s="87"/>
      <c r="BO38" s="87"/>
      <c r="BP38" s="85"/>
      <c r="BQ38" s="87"/>
      <c r="BR38" s="87"/>
      <c r="BS38" s="87"/>
      <c r="BT38" s="88"/>
      <c r="BU38" s="87"/>
      <c r="BV38" s="87"/>
      <c r="BW38" s="87"/>
      <c r="BX38" s="87"/>
      <c r="BY38" s="87"/>
      <c r="BZ38" s="85"/>
      <c r="CA38" s="87"/>
      <c r="CB38" s="87"/>
      <c r="CC38" s="87"/>
      <c r="CD38" s="88"/>
      <c r="CE38" s="87"/>
      <c r="CF38" s="87"/>
      <c r="CG38" s="87"/>
      <c r="CH38" s="87"/>
      <c r="CI38" s="87"/>
      <c r="CJ38" s="85"/>
      <c r="CK38" s="87"/>
      <c r="CL38" s="87"/>
      <c r="CM38" s="87"/>
      <c r="CN38" s="88"/>
      <c r="CO38" s="87"/>
      <c r="CP38" s="87"/>
      <c r="CQ38" s="87"/>
      <c r="CR38" s="87"/>
      <c r="CS38" s="87"/>
      <c r="CT38" s="85"/>
      <c r="CU38" s="87"/>
      <c r="CV38" s="87"/>
      <c r="CW38" s="87"/>
      <c r="CX38" s="88"/>
      <c r="CY38" s="87"/>
      <c r="CZ38" s="87"/>
      <c r="DA38" s="87"/>
      <c r="DB38" s="87"/>
      <c r="DC38" s="88"/>
      <c r="DD38" s="44" t="n">
        <f aca="false">COUNT(G38:DC38)</f>
        <v>6</v>
      </c>
    </row>
    <row r="39" customFormat="false" ht="15" hidden="false" customHeight="true" outlineLevel="0" collapsed="false">
      <c r="A39" s="91" t="n">
        <v>37</v>
      </c>
      <c r="B39" s="92" t="s">
        <v>99</v>
      </c>
      <c r="C39" s="93" t="n">
        <f aca="false">PRODUCT(DD39)</f>
        <v>4</v>
      </c>
      <c r="D39" s="48"/>
      <c r="E39" s="49" t="n">
        <v>3</v>
      </c>
      <c r="F39" s="50"/>
      <c r="G39" s="94"/>
      <c r="H39" s="94"/>
      <c r="I39" s="95"/>
      <c r="J39" s="95"/>
      <c r="K39" s="95"/>
      <c r="L39" s="97"/>
      <c r="M39" s="94"/>
      <c r="N39" s="95"/>
      <c r="O39" s="95"/>
      <c r="P39" s="95"/>
      <c r="Q39" s="95"/>
      <c r="R39" s="94"/>
      <c r="S39" s="95"/>
      <c r="T39" s="95"/>
      <c r="U39" s="95"/>
      <c r="V39" s="97"/>
      <c r="W39" s="94"/>
      <c r="X39" s="95"/>
      <c r="Y39" s="95"/>
      <c r="Z39" s="95"/>
      <c r="AA39" s="95"/>
      <c r="AB39" s="94"/>
      <c r="AC39" s="95"/>
      <c r="AD39" s="95"/>
      <c r="AE39" s="95"/>
      <c r="AF39" s="97"/>
      <c r="AG39" s="95"/>
      <c r="AH39" s="95"/>
      <c r="AI39" s="95"/>
      <c r="AJ39" s="95"/>
      <c r="AK39" s="95"/>
      <c r="AL39" s="94"/>
      <c r="AM39" s="95"/>
      <c r="AN39" s="95"/>
      <c r="AO39" s="95"/>
      <c r="AP39" s="97"/>
      <c r="AQ39" s="95"/>
      <c r="AR39" s="95"/>
      <c r="AS39" s="95"/>
      <c r="AT39" s="95"/>
      <c r="AU39" s="95"/>
      <c r="AV39" s="94"/>
      <c r="AW39" s="95"/>
      <c r="AX39" s="95"/>
      <c r="AY39" s="95"/>
      <c r="AZ39" s="97"/>
      <c r="BA39" s="95"/>
      <c r="BB39" s="95"/>
      <c r="BC39" s="95"/>
      <c r="BD39" s="95"/>
      <c r="BE39" s="95"/>
      <c r="BF39" s="94"/>
      <c r="BG39" s="95"/>
      <c r="BH39" s="95"/>
      <c r="BI39" s="95"/>
      <c r="BJ39" s="97"/>
      <c r="BK39" s="95"/>
      <c r="BL39" s="95"/>
      <c r="BM39" s="95"/>
      <c r="BN39" s="95"/>
      <c r="BO39" s="95"/>
      <c r="BP39" s="94"/>
      <c r="BQ39" s="95"/>
      <c r="BR39" s="95"/>
      <c r="BS39" s="95"/>
      <c r="BT39" s="97"/>
      <c r="BU39" s="95"/>
      <c r="BV39" s="95"/>
      <c r="BW39" s="95"/>
      <c r="BX39" s="95"/>
      <c r="BY39" s="95"/>
      <c r="BZ39" s="94"/>
      <c r="CA39" s="95"/>
      <c r="CB39" s="95"/>
      <c r="CC39" s="95"/>
      <c r="CD39" s="97"/>
      <c r="CE39" s="95"/>
      <c r="CF39" s="95"/>
      <c r="CG39" s="95"/>
      <c r="CH39" s="95"/>
      <c r="CI39" s="95"/>
      <c r="CJ39" s="94"/>
      <c r="CK39" s="95"/>
      <c r="CL39" s="95"/>
      <c r="CM39" s="95"/>
      <c r="CN39" s="97"/>
      <c r="CO39" s="95"/>
      <c r="CP39" s="95"/>
      <c r="CQ39" s="95" t="n">
        <v>7</v>
      </c>
      <c r="CR39" s="95" t="n">
        <v>2</v>
      </c>
      <c r="CS39" s="95" t="n">
        <v>2</v>
      </c>
      <c r="CT39" s="94" t="n">
        <v>2</v>
      </c>
      <c r="CU39" s="95"/>
      <c r="CV39" s="95"/>
      <c r="CW39" s="95"/>
      <c r="CX39" s="97"/>
      <c r="CY39" s="95"/>
      <c r="CZ39" s="95"/>
      <c r="DA39" s="95"/>
      <c r="DB39" s="95"/>
      <c r="DC39" s="97"/>
      <c r="DD39" s="44" t="n">
        <f aca="false">COUNT(G39:DC39)</f>
        <v>4</v>
      </c>
    </row>
    <row r="40" customFormat="false" ht="15" hidden="false" customHeight="true" outlineLevel="0" collapsed="false">
      <c r="A40" s="73" t="n">
        <v>38</v>
      </c>
      <c r="B40" s="74" t="s">
        <v>437</v>
      </c>
      <c r="C40" s="75" t="n">
        <f aca="false">PRODUCT(DD40)</f>
        <v>26</v>
      </c>
      <c r="D40" s="76"/>
      <c r="E40" s="77" t="n">
        <v>2</v>
      </c>
      <c r="F40" s="78" t="n">
        <v>5</v>
      </c>
      <c r="G40" s="80" t="n">
        <v>9</v>
      </c>
      <c r="H40" s="80"/>
      <c r="I40" s="81"/>
      <c r="J40" s="81"/>
      <c r="K40" s="81"/>
      <c r="L40" s="83"/>
      <c r="M40" s="80"/>
      <c r="N40" s="81"/>
      <c r="O40" s="81" t="n">
        <v>5</v>
      </c>
      <c r="P40" s="81" t="n">
        <v>5</v>
      </c>
      <c r="Q40" s="81" t="n">
        <v>5</v>
      </c>
      <c r="R40" s="80" t="n">
        <v>5</v>
      </c>
      <c r="S40" s="81"/>
      <c r="T40" s="81" t="n">
        <v>3</v>
      </c>
      <c r="U40" s="81" t="n">
        <v>5</v>
      </c>
      <c r="V40" s="83" t="n">
        <v>5</v>
      </c>
      <c r="W40" s="80" t="n">
        <v>5</v>
      </c>
      <c r="X40" s="81" t="n">
        <v>9</v>
      </c>
      <c r="Y40" s="81" t="n">
        <v>11</v>
      </c>
      <c r="Z40" s="81" t="n">
        <v>6</v>
      </c>
      <c r="AA40" s="81" t="n">
        <v>3</v>
      </c>
      <c r="AB40" s="80" t="n">
        <v>3</v>
      </c>
      <c r="AC40" s="81" t="n">
        <v>2</v>
      </c>
      <c r="AD40" s="81" t="n">
        <v>3</v>
      </c>
      <c r="AE40" s="81" t="n">
        <v>2</v>
      </c>
      <c r="AF40" s="83" t="n">
        <v>3</v>
      </c>
      <c r="AG40" s="81" t="n">
        <v>4</v>
      </c>
      <c r="AH40" s="81" t="n">
        <v>8</v>
      </c>
      <c r="AI40" s="81" t="n">
        <v>6</v>
      </c>
      <c r="AJ40" s="81"/>
      <c r="AK40" s="81"/>
      <c r="AL40" s="80"/>
      <c r="AM40" s="81"/>
      <c r="AN40" s="81" t="n">
        <v>10</v>
      </c>
      <c r="AO40" s="81" t="n">
        <v>15</v>
      </c>
      <c r="AP40" s="83"/>
      <c r="AQ40" s="81" t="n">
        <v>5</v>
      </c>
      <c r="AR40" s="81" t="n">
        <v>9</v>
      </c>
      <c r="AS40" s="81"/>
      <c r="AT40" s="81"/>
      <c r="AU40" s="81"/>
      <c r="AV40" s="80"/>
      <c r="AW40" s="81"/>
      <c r="AX40" s="81"/>
      <c r="AY40" s="81"/>
      <c r="AZ40" s="83"/>
      <c r="BA40" s="81"/>
      <c r="BB40" s="81"/>
      <c r="BC40" s="81"/>
      <c r="BD40" s="81"/>
      <c r="BE40" s="81"/>
      <c r="BF40" s="80"/>
      <c r="BG40" s="81"/>
      <c r="BH40" s="81"/>
      <c r="BI40" s="81"/>
      <c r="BJ40" s="83"/>
      <c r="BK40" s="81"/>
      <c r="BL40" s="81"/>
      <c r="BM40" s="81"/>
      <c r="BN40" s="81" t="n">
        <v>5</v>
      </c>
      <c r="BO40" s="81"/>
      <c r="BP40" s="80"/>
      <c r="BQ40" s="81"/>
      <c r="BR40" s="81"/>
      <c r="BS40" s="81"/>
      <c r="BT40" s="83"/>
      <c r="BU40" s="81"/>
      <c r="BV40" s="81"/>
      <c r="BW40" s="81"/>
      <c r="BX40" s="81"/>
      <c r="BY40" s="81"/>
      <c r="BZ40" s="80"/>
      <c r="CA40" s="81"/>
      <c r="CB40" s="81"/>
      <c r="CC40" s="81"/>
      <c r="CD40" s="83"/>
      <c r="CE40" s="81"/>
      <c r="CF40" s="81"/>
      <c r="CG40" s="81"/>
      <c r="CH40" s="81"/>
      <c r="CI40" s="81"/>
      <c r="CJ40" s="80"/>
      <c r="CK40" s="81"/>
      <c r="CL40" s="81"/>
      <c r="CM40" s="81"/>
      <c r="CN40" s="83"/>
      <c r="CO40" s="81"/>
      <c r="CP40" s="81"/>
      <c r="CQ40" s="81"/>
      <c r="CR40" s="81"/>
      <c r="CS40" s="81"/>
      <c r="CT40" s="80"/>
      <c r="CU40" s="81"/>
      <c r="CV40" s="81"/>
      <c r="CW40" s="81"/>
      <c r="CX40" s="83"/>
      <c r="CY40" s="81"/>
      <c r="CZ40" s="81"/>
      <c r="DA40" s="81"/>
      <c r="DB40" s="81"/>
      <c r="DC40" s="83"/>
      <c r="DD40" s="44" t="n">
        <f aca="false">COUNT(G40:DC40)</f>
        <v>26</v>
      </c>
    </row>
    <row r="41" customFormat="false" ht="15" hidden="false" customHeight="true" outlineLevel="0" collapsed="false">
      <c r="A41" s="84" t="n">
        <v>39</v>
      </c>
      <c r="B41" s="43" t="s">
        <v>100</v>
      </c>
      <c r="C41" s="42" t="n">
        <f aca="false">PRODUCT(DD41)</f>
        <v>3</v>
      </c>
      <c r="D41" s="61"/>
      <c r="E41" s="62" t="n">
        <v>2</v>
      </c>
      <c r="F41" s="63" t="n">
        <v>1</v>
      </c>
      <c r="G41" s="85"/>
      <c r="H41" s="85"/>
      <c r="I41" s="86"/>
      <c r="J41" s="87"/>
      <c r="K41" s="87"/>
      <c r="L41" s="88"/>
      <c r="M41" s="85"/>
      <c r="N41" s="87"/>
      <c r="O41" s="87"/>
      <c r="P41" s="87"/>
      <c r="Q41" s="87"/>
      <c r="R41" s="85"/>
      <c r="S41" s="87"/>
      <c r="T41" s="87"/>
      <c r="U41" s="87"/>
      <c r="V41" s="88"/>
      <c r="W41" s="85"/>
      <c r="X41" s="87"/>
      <c r="Y41" s="87"/>
      <c r="Z41" s="87"/>
      <c r="AA41" s="87"/>
      <c r="AB41" s="85"/>
      <c r="AC41" s="87"/>
      <c r="AD41" s="87"/>
      <c r="AE41" s="87"/>
      <c r="AF41" s="88"/>
      <c r="AG41" s="87"/>
      <c r="AH41" s="87"/>
      <c r="AI41" s="87"/>
      <c r="AJ41" s="87"/>
      <c r="AK41" s="87"/>
      <c r="AL41" s="85"/>
      <c r="AM41" s="87"/>
      <c r="AN41" s="87"/>
      <c r="AO41" s="87"/>
      <c r="AP41" s="88"/>
      <c r="AQ41" s="87"/>
      <c r="AR41" s="87"/>
      <c r="AS41" s="87"/>
      <c r="AT41" s="87"/>
      <c r="AU41" s="87"/>
      <c r="AV41" s="85"/>
      <c r="AW41" s="87"/>
      <c r="AX41" s="87"/>
      <c r="AY41" s="87"/>
      <c r="AZ41" s="88"/>
      <c r="BA41" s="87"/>
      <c r="BB41" s="87"/>
      <c r="BC41" s="87"/>
      <c r="BD41" s="87"/>
      <c r="BE41" s="87"/>
      <c r="BF41" s="85"/>
      <c r="BG41" s="87"/>
      <c r="BH41" s="87"/>
      <c r="BI41" s="87"/>
      <c r="BJ41" s="88"/>
      <c r="BK41" s="87"/>
      <c r="BL41" s="87"/>
      <c r="BM41" s="87"/>
      <c r="BN41" s="87"/>
      <c r="BO41" s="87"/>
      <c r="BP41" s="85"/>
      <c r="BQ41" s="87"/>
      <c r="BR41" s="87"/>
      <c r="BS41" s="87"/>
      <c r="BT41" s="88"/>
      <c r="BU41" s="87"/>
      <c r="BV41" s="87"/>
      <c r="BW41" s="87"/>
      <c r="BX41" s="87"/>
      <c r="BY41" s="87"/>
      <c r="BZ41" s="85"/>
      <c r="CA41" s="87"/>
      <c r="CB41" s="87"/>
      <c r="CC41" s="87"/>
      <c r="CD41" s="88"/>
      <c r="CE41" s="87"/>
      <c r="CF41" s="87"/>
      <c r="CG41" s="87"/>
      <c r="CH41" s="87"/>
      <c r="CI41" s="87"/>
      <c r="CJ41" s="85"/>
      <c r="CK41" s="87"/>
      <c r="CL41" s="87"/>
      <c r="CM41" s="87"/>
      <c r="CN41" s="88"/>
      <c r="CO41" s="87"/>
      <c r="CP41" s="87"/>
      <c r="CQ41" s="87" t="n">
        <v>2</v>
      </c>
      <c r="CR41" s="87" t="n">
        <v>3</v>
      </c>
      <c r="CS41" s="87"/>
      <c r="CT41" s="85" t="n">
        <v>3</v>
      </c>
      <c r="CU41" s="87"/>
      <c r="CV41" s="87"/>
      <c r="CW41" s="87"/>
      <c r="CX41" s="88"/>
      <c r="CY41" s="87"/>
      <c r="CZ41" s="87"/>
      <c r="DA41" s="87"/>
      <c r="DB41" s="87"/>
      <c r="DC41" s="88"/>
      <c r="DD41" s="44" t="n">
        <f aca="false">COUNT(G41:DC41)</f>
        <v>3</v>
      </c>
    </row>
    <row r="42" customFormat="false" ht="15" hidden="false" customHeight="true" outlineLevel="0" collapsed="false">
      <c r="A42" s="91" t="n">
        <v>40</v>
      </c>
      <c r="B42" s="92" t="s">
        <v>506</v>
      </c>
      <c r="C42" s="93" t="n">
        <f aca="false">PRODUCT(DD42)</f>
        <v>19</v>
      </c>
      <c r="D42" s="48"/>
      <c r="E42" s="49" t="n">
        <v>2</v>
      </c>
      <c r="F42" s="50" t="n">
        <v>1</v>
      </c>
      <c r="G42" s="85" t="n">
        <v>15</v>
      </c>
      <c r="H42" s="85" t="n">
        <v>15</v>
      </c>
      <c r="I42" s="86"/>
      <c r="J42" s="86"/>
      <c r="K42" s="86"/>
      <c r="L42" s="88" t="n">
        <v>13</v>
      </c>
      <c r="M42" s="94" t="n">
        <v>9</v>
      </c>
      <c r="N42" s="95"/>
      <c r="O42" s="95"/>
      <c r="P42" s="95"/>
      <c r="Q42" s="95"/>
      <c r="R42" s="94"/>
      <c r="S42" s="95"/>
      <c r="T42" s="95"/>
      <c r="U42" s="95"/>
      <c r="V42" s="97"/>
      <c r="W42" s="94" t="n">
        <v>4</v>
      </c>
      <c r="X42" s="95" t="n">
        <v>2</v>
      </c>
      <c r="Y42" s="95" t="n">
        <v>6</v>
      </c>
      <c r="Z42" s="95" t="n">
        <v>4</v>
      </c>
      <c r="AA42" s="95" t="n">
        <v>2</v>
      </c>
      <c r="AB42" s="94" t="n">
        <v>7</v>
      </c>
      <c r="AC42" s="95" t="n">
        <v>5</v>
      </c>
      <c r="AD42" s="95" t="n">
        <v>11</v>
      </c>
      <c r="AE42" s="95" t="n">
        <v>3</v>
      </c>
      <c r="AF42" s="97" t="n">
        <v>8</v>
      </c>
      <c r="AG42" s="95" t="n">
        <v>5</v>
      </c>
      <c r="AH42" s="95" t="n">
        <v>4</v>
      </c>
      <c r="AI42" s="95" t="n">
        <v>7</v>
      </c>
      <c r="AJ42" s="95" t="n">
        <v>9</v>
      </c>
      <c r="AK42" s="95"/>
      <c r="AL42" s="94"/>
      <c r="AM42" s="95"/>
      <c r="AN42" s="95"/>
      <c r="AO42" s="95"/>
      <c r="AP42" s="97"/>
      <c r="AQ42" s="95"/>
      <c r="AR42" s="95"/>
      <c r="AS42" s="95"/>
      <c r="AT42" s="95"/>
      <c r="AU42" s="95" t="n">
        <v>5</v>
      </c>
      <c r="AV42" s="94"/>
      <c r="AW42" s="95"/>
      <c r="AX42" s="95"/>
      <c r="AY42" s="95"/>
      <c r="AZ42" s="97"/>
      <c r="BA42" s="95"/>
      <c r="BB42" s="95"/>
      <c r="BC42" s="95"/>
      <c r="BD42" s="95"/>
      <c r="BE42" s="95"/>
      <c r="BF42" s="94"/>
      <c r="BG42" s="95"/>
      <c r="BH42" s="95"/>
      <c r="BI42" s="95"/>
      <c r="BJ42" s="97"/>
      <c r="BK42" s="95"/>
      <c r="BL42" s="95"/>
      <c r="BM42" s="95"/>
      <c r="BN42" s="95"/>
      <c r="BO42" s="95"/>
      <c r="BP42" s="94"/>
      <c r="BQ42" s="95"/>
      <c r="BR42" s="95"/>
      <c r="BS42" s="95"/>
      <c r="BT42" s="97"/>
      <c r="BU42" s="95"/>
      <c r="BV42" s="95"/>
      <c r="BW42" s="95"/>
      <c r="BX42" s="95"/>
      <c r="BY42" s="95"/>
      <c r="BZ42" s="94"/>
      <c r="CA42" s="95"/>
      <c r="CB42" s="95"/>
      <c r="CC42" s="95"/>
      <c r="CD42" s="97"/>
      <c r="CE42" s="95"/>
      <c r="CF42" s="95"/>
      <c r="CG42" s="95"/>
      <c r="CH42" s="95"/>
      <c r="CI42" s="95"/>
      <c r="CJ42" s="94"/>
      <c r="CK42" s="95"/>
      <c r="CL42" s="95"/>
      <c r="CM42" s="95"/>
      <c r="CN42" s="97"/>
      <c r="CO42" s="95"/>
      <c r="CP42" s="95"/>
      <c r="CQ42" s="95"/>
      <c r="CR42" s="95"/>
      <c r="CS42" s="95"/>
      <c r="CT42" s="94"/>
      <c r="CU42" s="95"/>
      <c r="CV42" s="95"/>
      <c r="CW42" s="95"/>
      <c r="CX42" s="97"/>
      <c r="CY42" s="95"/>
      <c r="CZ42" s="95"/>
      <c r="DA42" s="95"/>
      <c r="DB42" s="95"/>
      <c r="DC42" s="97"/>
      <c r="DD42" s="44" t="n">
        <f aca="false">COUNT(G42:DC42)</f>
        <v>19</v>
      </c>
    </row>
    <row r="43" customFormat="false" ht="15" hidden="false" customHeight="true" outlineLevel="0" collapsed="false">
      <c r="A43" s="73" t="n">
        <v>41</v>
      </c>
      <c r="B43" s="74" t="s">
        <v>410</v>
      </c>
      <c r="C43" s="75" t="n">
        <f aca="false">PRODUCT(DD43)</f>
        <v>7</v>
      </c>
      <c r="D43" s="76"/>
      <c r="E43" s="77" t="n">
        <v>1</v>
      </c>
      <c r="F43" s="78" t="n">
        <v>2</v>
      </c>
      <c r="G43" s="80"/>
      <c r="H43" s="80"/>
      <c r="I43" s="81"/>
      <c r="J43" s="81"/>
      <c r="K43" s="81"/>
      <c r="L43" s="83"/>
      <c r="M43" s="80"/>
      <c r="N43" s="81"/>
      <c r="O43" s="81"/>
      <c r="P43" s="81"/>
      <c r="Q43" s="81"/>
      <c r="R43" s="80"/>
      <c r="S43" s="81"/>
      <c r="T43" s="81"/>
      <c r="U43" s="81"/>
      <c r="V43" s="83"/>
      <c r="W43" s="80" t="n">
        <v>9</v>
      </c>
      <c r="X43" s="81"/>
      <c r="Y43" s="81"/>
      <c r="Z43" s="81"/>
      <c r="AA43" s="81"/>
      <c r="AB43" s="80"/>
      <c r="AC43" s="81"/>
      <c r="AD43" s="81"/>
      <c r="AE43" s="81"/>
      <c r="AF43" s="83"/>
      <c r="AG43" s="81"/>
      <c r="AH43" s="81"/>
      <c r="AI43" s="81"/>
      <c r="AJ43" s="81"/>
      <c r="AK43" s="81"/>
      <c r="AL43" s="80"/>
      <c r="AM43" s="81"/>
      <c r="AN43" s="81"/>
      <c r="AO43" s="81"/>
      <c r="AP43" s="83"/>
      <c r="AQ43" s="81"/>
      <c r="AR43" s="81"/>
      <c r="AS43" s="81"/>
      <c r="AT43" s="81"/>
      <c r="AU43" s="81"/>
      <c r="AV43" s="80"/>
      <c r="AW43" s="81"/>
      <c r="AX43" s="81"/>
      <c r="AY43" s="81"/>
      <c r="AZ43" s="83"/>
      <c r="BA43" s="81"/>
      <c r="BB43" s="81"/>
      <c r="BC43" s="81"/>
      <c r="BD43" s="81"/>
      <c r="BE43" s="81"/>
      <c r="BF43" s="80"/>
      <c r="BG43" s="81"/>
      <c r="BH43" s="81"/>
      <c r="BI43" s="81"/>
      <c r="BJ43" s="83" t="n">
        <v>5</v>
      </c>
      <c r="BK43" s="81"/>
      <c r="BL43" s="81"/>
      <c r="BM43" s="81" t="n">
        <v>5</v>
      </c>
      <c r="BN43" s="81" t="n">
        <v>2</v>
      </c>
      <c r="BO43" s="81"/>
      <c r="BP43" s="80" t="n">
        <v>3</v>
      </c>
      <c r="BQ43" s="81" t="n">
        <v>9</v>
      </c>
      <c r="BR43" s="81" t="n">
        <v>3</v>
      </c>
      <c r="BS43" s="81"/>
      <c r="BT43" s="83"/>
      <c r="BU43" s="81"/>
      <c r="BV43" s="81"/>
      <c r="BW43" s="81"/>
      <c r="BX43" s="81"/>
      <c r="BY43" s="81"/>
      <c r="BZ43" s="80"/>
      <c r="CA43" s="81"/>
      <c r="CB43" s="81"/>
      <c r="CC43" s="81"/>
      <c r="CD43" s="83"/>
      <c r="CE43" s="81"/>
      <c r="CF43" s="81"/>
      <c r="CG43" s="81"/>
      <c r="CH43" s="81"/>
      <c r="CI43" s="81"/>
      <c r="CJ43" s="80"/>
      <c r="CK43" s="81"/>
      <c r="CL43" s="81"/>
      <c r="CM43" s="81"/>
      <c r="CN43" s="83"/>
      <c r="CO43" s="81"/>
      <c r="CP43" s="81"/>
      <c r="CQ43" s="81"/>
      <c r="CR43" s="81"/>
      <c r="CS43" s="81"/>
      <c r="CT43" s="80"/>
      <c r="CU43" s="81"/>
      <c r="CV43" s="81"/>
      <c r="CW43" s="81"/>
      <c r="CX43" s="83"/>
      <c r="CY43" s="81"/>
      <c r="CZ43" s="81"/>
      <c r="DA43" s="81"/>
      <c r="DB43" s="81"/>
      <c r="DC43" s="83"/>
      <c r="DD43" s="44" t="n">
        <f aca="false">COUNT(G43:DC43)</f>
        <v>7</v>
      </c>
    </row>
    <row r="44" customFormat="false" ht="15" hidden="false" customHeight="true" outlineLevel="0" collapsed="false">
      <c r="A44" s="84" t="n">
        <v>42</v>
      </c>
      <c r="B44" s="43" t="s">
        <v>528</v>
      </c>
      <c r="C44" s="42" t="n">
        <f aca="false">PRODUCT(DD44)</f>
        <v>19</v>
      </c>
      <c r="D44" s="61"/>
      <c r="E44" s="62" t="n">
        <v>1</v>
      </c>
      <c r="F44" s="63" t="n">
        <v>2</v>
      </c>
      <c r="G44" s="85"/>
      <c r="H44" s="85"/>
      <c r="I44" s="86"/>
      <c r="J44" s="87"/>
      <c r="K44" s="87"/>
      <c r="L44" s="88" t="n">
        <v>17</v>
      </c>
      <c r="M44" s="85" t="n">
        <v>15</v>
      </c>
      <c r="N44" s="87"/>
      <c r="O44" s="87"/>
      <c r="P44" s="87"/>
      <c r="Q44" s="87" t="n">
        <v>11</v>
      </c>
      <c r="R44" s="85" t="n">
        <v>11</v>
      </c>
      <c r="S44" s="87" t="n">
        <v>11</v>
      </c>
      <c r="T44" s="87" t="n">
        <v>5</v>
      </c>
      <c r="U44" s="87" t="n">
        <v>4</v>
      </c>
      <c r="V44" s="88" t="n">
        <v>4</v>
      </c>
      <c r="W44" s="85" t="n">
        <v>6</v>
      </c>
      <c r="X44" s="87" t="n">
        <v>7</v>
      </c>
      <c r="Y44" s="87" t="n">
        <v>9</v>
      </c>
      <c r="Z44" s="87"/>
      <c r="AA44" s="87"/>
      <c r="AB44" s="85"/>
      <c r="AC44" s="87"/>
      <c r="AD44" s="87"/>
      <c r="AE44" s="87"/>
      <c r="AF44" s="88"/>
      <c r="AG44" s="87"/>
      <c r="AH44" s="87"/>
      <c r="AI44" s="87"/>
      <c r="AJ44" s="87" t="n">
        <v>3</v>
      </c>
      <c r="AK44" s="87" t="n">
        <v>3</v>
      </c>
      <c r="AL44" s="85" t="n">
        <v>5</v>
      </c>
      <c r="AM44" s="87"/>
      <c r="AN44" s="87" t="n">
        <v>9</v>
      </c>
      <c r="AO44" s="87" t="n">
        <v>4</v>
      </c>
      <c r="AP44" s="88" t="n">
        <v>2</v>
      </c>
      <c r="AQ44" s="87" t="n">
        <v>4</v>
      </c>
      <c r="AR44" s="87" t="n">
        <v>4</v>
      </c>
      <c r="AS44" s="87"/>
      <c r="AT44" s="87"/>
      <c r="AU44" s="87"/>
      <c r="AV44" s="85"/>
      <c r="AW44" s="87"/>
      <c r="AX44" s="87"/>
      <c r="AY44" s="87"/>
      <c r="AZ44" s="88"/>
      <c r="BA44" s="87"/>
      <c r="BB44" s="87"/>
      <c r="BC44" s="87"/>
      <c r="BD44" s="87"/>
      <c r="BE44" s="87"/>
      <c r="BF44" s="85"/>
      <c r="BG44" s="87"/>
      <c r="BH44" s="87"/>
      <c r="BI44" s="87"/>
      <c r="BJ44" s="88"/>
      <c r="BK44" s="87"/>
      <c r="BL44" s="87"/>
      <c r="BM44" s="87"/>
      <c r="BN44" s="87"/>
      <c r="BO44" s="87"/>
      <c r="BP44" s="85"/>
      <c r="BQ44" s="87"/>
      <c r="BR44" s="87"/>
      <c r="BS44" s="87"/>
      <c r="BT44" s="88"/>
      <c r="BU44" s="87"/>
      <c r="BV44" s="87"/>
      <c r="BW44" s="87"/>
      <c r="BX44" s="87"/>
      <c r="BY44" s="87"/>
      <c r="BZ44" s="85"/>
      <c r="CA44" s="87"/>
      <c r="CB44" s="87"/>
      <c r="CC44" s="87"/>
      <c r="CD44" s="88"/>
      <c r="CE44" s="87"/>
      <c r="CF44" s="87"/>
      <c r="CG44" s="87"/>
      <c r="CH44" s="87"/>
      <c r="CI44" s="87"/>
      <c r="CJ44" s="85"/>
      <c r="CK44" s="87"/>
      <c r="CL44" s="87"/>
      <c r="CM44" s="87"/>
      <c r="CN44" s="88"/>
      <c r="CO44" s="87"/>
      <c r="CP44" s="87"/>
      <c r="CQ44" s="87"/>
      <c r="CR44" s="87"/>
      <c r="CS44" s="87"/>
      <c r="CT44" s="85"/>
      <c r="CU44" s="87"/>
      <c r="CV44" s="87"/>
      <c r="CW44" s="87"/>
      <c r="CX44" s="88"/>
      <c r="CY44" s="87"/>
      <c r="CZ44" s="87"/>
      <c r="DA44" s="87"/>
      <c r="DB44" s="87"/>
      <c r="DC44" s="88"/>
      <c r="DD44" s="44" t="n">
        <f aca="false">COUNT(G44:DC44)</f>
        <v>19</v>
      </c>
    </row>
    <row r="45" customFormat="false" ht="15" hidden="false" customHeight="true" outlineLevel="0" collapsed="false">
      <c r="A45" s="91" t="n">
        <v>43</v>
      </c>
      <c r="B45" s="92" t="s">
        <v>348</v>
      </c>
      <c r="C45" s="93" t="n">
        <f aca="false">PRODUCT(DD45)</f>
        <v>2</v>
      </c>
      <c r="D45" s="48"/>
      <c r="E45" s="49" t="n">
        <v>1</v>
      </c>
      <c r="F45" s="50" t="n">
        <v>1</v>
      </c>
      <c r="G45" s="94"/>
      <c r="H45" s="94"/>
      <c r="I45" s="95"/>
      <c r="J45" s="95"/>
      <c r="K45" s="95"/>
      <c r="L45" s="97"/>
      <c r="M45" s="94"/>
      <c r="N45" s="95"/>
      <c r="O45" s="95"/>
      <c r="P45" s="95"/>
      <c r="Q45" s="95"/>
      <c r="R45" s="94"/>
      <c r="S45" s="95"/>
      <c r="T45" s="95"/>
      <c r="U45" s="95"/>
      <c r="V45" s="97"/>
      <c r="W45" s="94"/>
      <c r="X45" s="95"/>
      <c r="Y45" s="95"/>
      <c r="Z45" s="95"/>
      <c r="AA45" s="95"/>
      <c r="AB45" s="94"/>
      <c r="AC45" s="95"/>
      <c r="AD45" s="95"/>
      <c r="AE45" s="95"/>
      <c r="AF45" s="97"/>
      <c r="AG45" s="95"/>
      <c r="AH45" s="95"/>
      <c r="AI45" s="95"/>
      <c r="AJ45" s="95"/>
      <c r="AK45" s="95"/>
      <c r="AL45" s="94"/>
      <c r="AM45" s="95"/>
      <c r="AN45" s="95"/>
      <c r="AO45" s="95"/>
      <c r="AP45" s="97"/>
      <c r="AQ45" s="95"/>
      <c r="AR45" s="95"/>
      <c r="AS45" s="95"/>
      <c r="AT45" s="95"/>
      <c r="AU45" s="95"/>
      <c r="AV45" s="94"/>
      <c r="AW45" s="95"/>
      <c r="AX45" s="95"/>
      <c r="AY45" s="95"/>
      <c r="AZ45" s="97"/>
      <c r="BA45" s="95"/>
      <c r="BB45" s="95"/>
      <c r="BC45" s="95"/>
      <c r="BD45" s="95"/>
      <c r="BE45" s="95"/>
      <c r="BF45" s="94"/>
      <c r="BG45" s="95"/>
      <c r="BH45" s="95"/>
      <c r="BI45" s="95"/>
      <c r="BJ45" s="97"/>
      <c r="BK45" s="95"/>
      <c r="BL45" s="95"/>
      <c r="BM45" s="95"/>
      <c r="BN45" s="95"/>
      <c r="BO45" s="95"/>
      <c r="BP45" s="94"/>
      <c r="BQ45" s="95"/>
      <c r="BR45" s="95"/>
      <c r="BS45" s="95"/>
      <c r="BT45" s="97"/>
      <c r="BU45" s="95"/>
      <c r="BV45" s="95"/>
      <c r="BW45" s="95"/>
      <c r="BX45" s="95"/>
      <c r="BY45" s="95" t="n">
        <v>3</v>
      </c>
      <c r="BZ45" s="94"/>
      <c r="CA45" s="95"/>
      <c r="CB45" s="95" t="n">
        <v>2</v>
      </c>
      <c r="CC45" s="95"/>
      <c r="CD45" s="97"/>
      <c r="CE45" s="95"/>
      <c r="CF45" s="95"/>
      <c r="CG45" s="95"/>
      <c r="CH45" s="95"/>
      <c r="CI45" s="95"/>
      <c r="CJ45" s="94"/>
      <c r="CK45" s="95"/>
      <c r="CL45" s="95"/>
      <c r="CM45" s="95"/>
      <c r="CN45" s="97"/>
      <c r="CO45" s="95"/>
      <c r="CP45" s="95"/>
      <c r="CQ45" s="95"/>
      <c r="CR45" s="95"/>
      <c r="CS45" s="95"/>
      <c r="CT45" s="94"/>
      <c r="CU45" s="95"/>
      <c r="CV45" s="95"/>
      <c r="CW45" s="95"/>
      <c r="CX45" s="97"/>
      <c r="CY45" s="95"/>
      <c r="CZ45" s="95"/>
      <c r="DA45" s="95"/>
      <c r="DB45" s="95"/>
      <c r="DC45" s="97"/>
      <c r="DD45" s="44" t="n">
        <f aca="false">COUNT(G45:DC45)</f>
        <v>2</v>
      </c>
    </row>
    <row r="46" customFormat="false" ht="15" hidden="false" customHeight="true" outlineLevel="0" collapsed="false">
      <c r="A46" s="84" t="n">
        <v>44</v>
      </c>
      <c r="B46" s="43" t="s">
        <v>23</v>
      </c>
      <c r="C46" s="42" t="n">
        <f aca="false">PRODUCT(DD46)</f>
        <v>3</v>
      </c>
      <c r="D46" s="61"/>
      <c r="E46" s="62" t="n">
        <v>1</v>
      </c>
      <c r="F46" s="63" t="n">
        <v>1</v>
      </c>
      <c r="G46" s="85"/>
      <c r="H46" s="85"/>
      <c r="I46" s="86"/>
      <c r="J46" s="87"/>
      <c r="K46" s="87"/>
      <c r="L46" s="88"/>
      <c r="M46" s="85"/>
      <c r="N46" s="87"/>
      <c r="O46" s="87"/>
      <c r="P46" s="87"/>
      <c r="Q46" s="87"/>
      <c r="R46" s="85"/>
      <c r="S46" s="87"/>
      <c r="T46" s="87"/>
      <c r="U46" s="87"/>
      <c r="V46" s="88"/>
      <c r="W46" s="85"/>
      <c r="X46" s="87"/>
      <c r="Y46" s="87"/>
      <c r="Z46" s="87"/>
      <c r="AA46" s="87"/>
      <c r="AB46" s="85"/>
      <c r="AC46" s="87"/>
      <c r="AD46" s="87"/>
      <c r="AE46" s="87"/>
      <c r="AF46" s="88"/>
      <c r="AG46" s="87"/>
      <c r="AH46" s="87"/>
      <c r="AI46" s="87"/>
      <c r="AJ46" s="87"/>
      <c r="AK46" s="87"/>
      <c r="AL46" s="85"/>
      <c r="AM46" s="87"/>
      <c r="AN46" s="87"/>
      <c r="AO46" s="87"/>
      <c r="AP46" s="88"/>
      <c r="AQ46" s="87"/>
      <c r="AR46" s="87"/>
      <c r="AS46" s="87"/>
      <c r="AT46" s="87"/>
      <c r="AU46" s="87"/>
      <c r="AV46" s="85"/>
      <c r="AW46" s="87"/>
      <c r="AX46" s="87"/>
      <c r="AY46" s="87"/>
      <c r="AZ46" s="88"/>
      <c r="BA46" s="87"/>
      <c r="BB46" s="87"/>
      <c r="BC46" s="87"/>
      <c r="BD46" s="87"/>
      <c r="BE46" s="87"/>
      <c r="BF46" s="85"/>
      <c r="BG46" s="87"/>
      <c r="BH46" s="87"/>
      <c r="BI46" s="87"/>
      <c r="BJ46" s="88"/>
      <c r="BK46" s="87"/>
      <c r="BL46" s="87"/>
      <c r="BM46" s="87"/>
      <c r="BN46" s="87"/>
      <c r="BO46" s="87"/>
      <c r="BP46" s="85"/>
      <c r="BQ46" s="87"/>
      <c r="BR46" s="87"/>
      <c r="BS46" s="87"/>
      <c r="BT46" s="88"/>
      <c r="BU46" s="87"/>
      <c r="BV46" s="87"/>
      <c r="BW46" s="87"/>
      <c r="BX46" s="87"/>
      <c r="BY46" s="87"/>
      <c r="BZ46" s="85"/>
      <c r="CA46" s="87"/>
      <c r="CB46" s="87"/>
      <c r="CC46" s="87"/>
      <c r="CD46" s="88"/>
      <c r="CE46" s="87"/>
      <c r="CF46" s="87"/>
      <c r="CG46" s="87"/>
      <c r="CH46" s="87"/>
      <c r="CI46" s="87"/>
      <c r="CJ46" s="85"/>
      <c r="CK46" s="87"/>
      <c r="CL46" s="87"/>
      <c r="CM46" s="87"/>
      <c r="CN46" s="88"/>
      <c r="CO46" s="87"/>
      <c r="CP46" s="87"/>
      <c r="CQ46" s="87"/>
      <c r="CR46" s="87"/>
      <c r="CS46" s="87"/>
      <c r="CT46" s="85"/>
      <c r="CU46" s="87"/>
      <c r="CV46" s="87"/>
      <c r="CW46" s="87"/>
      <c r="CX46" s="88"/>
      <c r="CY46" s="87"/>
      <c r="CZ46" s="87"/>
      <c r="DA46" s="87" t="n">
        <v>5</v>
      </c>
      <c r="DB46" s="87" t="n">
        <v>2</v>
      </c>
      <c r="DC46" s="88" t="n">
        <v>3</v>
      </c>
      <c r="DD46" s="44" t="n">
        <f aca="false">COUNT(G46:DC46)</f>
        <v>3</v>
      </c>
    </row>
    <row r="47" customFormat="false" ht="15" hidden="false" customHeight="true" outlineLevel="0" collapsed="false">
      <c r="A47" s="84" t="n">
        <v>45</v>
      </c>
      <c r="B47" s="43" t="s">
        <v>1036</v>
      </c>
      <c r="C47" s="42" t="n">
        <f aca="false">PRODUCT(DD47)</f>
        <v>7</v>
      </c>
      <c r="D47" s="61"/>
      <c r="E47" s="62" t="n">
        <v>1</v>
      </c>
      <c r="F47" s="63" t="n">
        <v>1</v>
      </c>
      <c r="G47" s="85" t="n">
        <v>9</v>
      </c>
      <c r="H47" s="85" t="n">
        <v>13</v>
      </c>
      <c r="I47" s="86" t="n">
        <v>11</v>
      </c>
      <c r="J47" s="87" t="n">
        <v>15</v>
      </c>
      <c r="K47" s="87" t="n">
        <v>3</v>
      </c>
      <c r="L47" s="88" t="n">
        <v>2</v>
      </c>
      <c r="M47" s="85" t="n">
        <v>9</v>
      </c>
      <c r="N47" s="87"/>
      <c r="O47" s="87"/>
      <c r="P47" s="87"/>
      <c r="Q47" s="87"/>
      <c r="R47" s="85"/>
      <c r="S47" s="87"/>
      <c r="T47" s="87"/>
      <c r="U47" s="87"/>
      <c r="V47" s="88"/>
      <c r="W47" s="85"/>
      <c r="X47" s="87"/>
      <c r="Y47" s="87"/>
      <c r="Z47" s="87"/>
      <c r="AA47" s="87"/>
      <c r="AB47" s="85"/>
      <c r="AC47" s="87"/>
      <c r="AD47" s="87"/>
      <c r="AE47" s="87"/>
      <c r="AF47" s="88"/>
      <c r="AG47" s="87"/>
      <c r="AH47" s="87"/>
      <c r="AI47" s="87"/>
      <c r="AJ47" s="87"/>
      <c r="AK47" s="87"/>
      <c r="AL47" s="85"/>
      <c r="AM47" s="87"/>
      <c r="AN47" s="87"/>
      <c r="AO47" s="87"/>
      <c r="AP47" s="88"/>
      <c r="AQ47" s="87"/>
      <c r="AR47" s="87"/>
      <c r="AS47" s="87"/>
      <c r="AT47" s="87"/>
      <c r="AU47" s="87"/>
      <c r="AV47" s="85"/>
      <c r="AW47" s="87"/>
      <c r="AX47" s="87"/>
      <c r="AY47" s="87"/>
      <c r="AZ47" s="88"/>
      <c r="BA47" s="87"/>
      <c r="BB47" s="87"/>
      <c r="BC47" s="87"/>
      <c r="BD47" s="87"/>
      <c r="BE47" s="87"/>
      <c r="BF47" s="85"/>
      <c r="BG47" s="87"/>
      <c r="BH47" s="87"/>
      <c r="BI47" s="87"/>
      <c r="BJ47" s="88"/>
      <c r="BK47" s="87"/>
      <c r="BL47" s="87"/>
      <c r="BM47" s="87"/>
      <c r="BN47" s="87"/>
      <c r="BO47" s="87"/>
      <c r="BP47" s="85"/>
      <c r="BQ47" s="87"/>
      <c r="BR47" s="87"/>
      <c r="BS47" s="87"/>
      <c r="BT47" s="88"/>
      <c r="BU47" s="87"/>
      <c r="BV47" s="87"/>
      <c r="BW47" s="87"/>
      <c r="BX47" s="87"/>
      <c r="BY47" s="87"/>
      <c r="BZ47" s="85"/>
      <c r="CA47" s="87"/>
      <c r="CB47" s="87"/>
      <c r="CC47" s="87"/>
      <c r="CD47" s="88"/>
      <c r="CE47" s="87"/>
      <c r="CF47" s="87"/>
      <c r="CG47" s="87"/>
      <c r="CH47" s="87"/>
      <c r="CI47" s="87"/>
      <c r="CJ47" s="85"/>
      <c r="CK47" s="87"/>
      <c r="CL47" s="87"/>
      <c r="CM47" s="87"/>
      <c r="CN47" s="88"/>
      <c r="CO47" s="87"/>
      <c r="CP47" s="87"/>
      <c r="CQ47" s="87"/>
      <c r="CR47" s="87"/>
      <c r="CS47" s="87"/>
      <c r="CT47" s="85"/>
      <c r="CU47" s="87"/>
      <c r="CV47" s="87"/>
      <c r="CW47" s="87"/>
      <c r="CX47" s="88"/>
      <c r="CY47" s="87"/>
      <c r="CZ47" s="87"/>
      <c r="DA47" s="87"/>
      <c r="DB47" s="87"/>
      <c r="DC47" s="88"/>
      <c r="DD47" s="44" t="n">
        <f aca="false">COUNT(G47:DC47)</f>
        <v>7</v>
      </c>
    </row>
    <row r="48" customFormat="false" ht="15" hidden="false" customHeight="true" outlineLevel="0" collapsed="false">
      <c r="A48" s="84" t="n">
        <v>46</v>
      </c>
      <c r="B48" s="43" t="s">
        <v>391</v>
      </c>
      <c r="C48" s="42" t="n">
        <f aca="false">PRODUCT(DD48)</f>
        <v>4</v>
      </c>
      <c r="D48" s="61"/>
      <c r="E48" s="62" t="n">
        <v>1</v>
      </c>
      <c r="F48" s="63"/>
      <c r="G48" s="94"/>
      <c r="H48" s="94"/>
      <c r="I48" s="95"/>
      <c r="J48" s="95"/>
      <c r="K48" s="95"/>
      <c r="L48" s="97"/>
      <c r="M48" s="85"/>
      <c r="N48" s="87"/>
      <c r="O48" s="87"/>
      <c r="P48" s="87"/>
      <c r="Q48" s="87"/>
      <c r="R48" s="85"/>
      <c r="S48" s="87"/>
      <c r="T48" s="87"/>
      <c r="U48" s="87"/>
      <c r="V48" s="88"/>
      <c r="W48" s="85"/>
      <c r="X48" s="87"/>
      <c r="Y48" s="87"/>
      <c r="Z48" s="87"/>
      <c r="AA48" s="87"/>
      <c r="AB48" s="85"/>
      <c r="AC48" s="87"/>
      <c r="AD48" s="87"/>
      <c r="AE48" s="87"/>
      <c r="AF48" s="88"/>
      <c r="AG48" s="87"/>
      <c r="AH48" s="87"/>
      <c r="AI48" s="87"/>
      <c r="AJ48" s="87"/>
      <c r="AK48" s="87"/>
      <c r="AL48" s="85"/>
      <c r="AM48" s="87"/>
      <c r="AN48" s="87"/>
      <c r="AO48" s="87"/>
      <c r="AP48" s="88"/>
      <c r="AQ48" s="87"/>
      <c r="AR48" s="87"/>
      <c r="AS48" s="87"/>
      <c r="AT48" s="87"/>
      <c r="AU48" s="87"/>
      <c r="AV48" s="85"/>
      <c r="AW48" s="87"/>
      <c r="AX48" s="87"/>
      <c r="AY48" s="87"/>
      <c r="AZ48" s="88"/>
      <c r="BA48" s="87"/>
      <c r="BB48" s="87"/>
      <c r="BC48" s="87"/>
      <c r="BD48" s="87"/>
      <c r="BE48" s="87"/>
      <c r="BF48" s="85"/>
      <c r="BG48" s="87"/>
      <c r="BH48" s="87"/>
      <c r="BI48" s="87"/>
      <c r="BJ48" s="88"/>
      <c r="BK48" s="87"/>
      <c r="BL48" s="87"/>
      <c r="BM48" s="87"/>
      <c r="BN48" s="87"/>
      <c r="BO48" s="87"/>
      <c r="BP48" s="85"/>
      <c r="BQ48" s="87"/>
      <c r="BR48" s="87" t="n">
        <v>9</v>
      </c>
      <c r="BS48" s="87" t="n">
        <v>2</v>
      </c>
      <c r="BT48" s="88" t="n">
        <v>11</v>
      </c>
      <c r="BU48" s="87" t="n">
        <v>12</v>
      </c>
      <c r="BV48" s="87"/>
      <c r="BW48" s="87"/>
      <c r="BX48" s="87"/>
      <c r="BY48" s="87"/>
      <c r="BZ48" s="85"/>
      <c r="CA48" s="87"/>
      <c r="CB48" s="87"/>
      <c r="CC48" s="87"/>
      <c r="CD48" s="88"/>
      <c r="CE48" s="87"/>
      <c r="CF48" s="87"/>
      <c r="CG48" s="87"/>
      <c r="CH48" s="87"/>
      <c r="CI48" s="87"/>
      <c r="CJ48" s="85"/>
      <c r="CK48" s="87"/>
      <c r="CL48" s="87"/>
      <c r="CM48" s="87"/>
      <c r="CN48" s="88"/>
      <c r="CO48" s="87"/>
      <c r="CP48" s="87"/>
      <c r="CQ48" s="87"/>
      <c r="CR48" s="87"/>
      <c r="CS48" s="87"/>
      <c r="CT48" s="85"/>
      <c r="CU48" s="87"/>
      <c r="CV48" s="87"/>
      <c r="CW48" s="87"/>
      <c r="CX48" s="88"/>
      <c r="CY48" s="87"/>
      <c r="CZ48" s="87"/>
      <c r="DA48" s="87"/>
      <c r="DB48" s="87"/>
      <c r="DC48" s="88"/>
      <c r="DD48" s="44" t="n">
        <f aca="false">COUNT(G48:DC48)</f>
        <v>4</v>
      </c>
    </row>
    <row r="49" customFormat="false" ht="15" hidden="false" customHeight="true" outlineLevel="0" collapsed="false">
      <c r="A49" s="73" t="n">
        <v>47</v>
      </c>
      <c r="B49" s="74" t="s">
        <v>61</v>
      </c>
      <c r="C49" s="75" t="n">
        <f aca="false">PRODUCT(DD49)</f>
        <v>2</v>
      </c>
      <c r="D49" s="76"/>
      <c r="E49" s="77" t="n">
        <v>1</v>
      </c>
      <c r="F49" s="78"/>
      <c r="G49" s="85"/>
      <c r="H49" s="85"/>
      <c r="I49" s="86"/>
      <c r="J49" s="86"/>
      <c r="K49" s="86"/>
      <c r="L49" s="88"/>
      <c r="M49" s="80"/>
      <c r="N49" s="81"/>
      <c r="O49" s="81"/>
      <c r="P49" s="81"/>
      <c r="Q49" s="81"/>
      <c r="R49" s="80"/>
      <c r="S49" s="81"/>
      <c r="T49" s="81"/>
      <c r="U49" s="81"/>
      <c r="V49" s="83"/>
      <c r="W49" s="80"/>
      <c r="X49" s="81"/>
      <c r="Y49" s="81"/>
      <c r="Z49" s="81"/>
      <c r="AA49" s="81"/>
      <c r="AB49" s="80"/>
      <c r="AC49" s="81"/>
      <c r="AD49" s="81"/>
      <c r="AE49" s="81"/>
      <c r="AF49" s="83"/>
      <c r="AG49" s="81"/>
      <c r="AH49" s="81"/>
      <c r="AI49" s="81"/>
      <c r="AJ49" s="81"/>
      <c r="AK49" s="81"/>
      <c r="AL49" s="80"/>
      <c r="AM49" s="81"/>
      <c r="AN49" s="81"/>
      <c r="AO49" s="81"/>
      <c r="AP49" s="83"/>
      <c r="AQ49" s="81"/>
      <c r="AR49" s="81"/>
      <c r="AS49" s="81"/>
      <c r="AT49" s="81"/>
      <c r="AU49" s="81"/>
      <c r="AV49" s="80"/>
      <c r="AW49" s="81"/>
      <c r="AX49" s="81"/>
      <c r="AY49" s="81"/>
      <c r="AZ49" s="83"/>
      <c r="BA49" s="81"/>
      <c r="BB49" s="81"/>
      <c r="BC49" s="81"/>
      <c r="BD49" s="81"/>
      <c r="BE49" s="81"/>
      <c r="BF49" s="80"/>
      <c r="BG49" s="81"/>
      <c r="BH49" s="81"/>
      <c r="BI49" s="81"/>
      <c r="BJ49" s="83"/>
      <c r="BK49" s="81"/>
      <c r="BL49" s="81"/>
      <c r="BM49" s="81"/>
      <c r="BN49" s="81"/>
      <c r="BO49" s="81"/>
      <c r="BP49" s="80"/>
      <c r="BQ49" s="81"/>
      <c r="BR49" s="81"/>
      <c r="BS49" s="81"/>
      <c r="BT49" s="83"/>
      <c r="BU49" s="81"/>
      <c r="BV49" s="81"/>
      <c r="BW49" s="81"/>
      <c r="BX49" s="81"/>
      <c r="BY49" s="81"/>
      <c r="BZ49" s="80"/>
      <c r="CA49" s="81"/>
      <c r="CB49" s="81"/>
      <c r="CC49" s="81"/>
      <c r="CD49" s="83"/>
      <c r="CE49" s="81"/>
      <c r="CF49" s="81"/>
      <c r="CG49" s="81"/>
      <c r="CH49" s="81"/>
      <c r="CI49" s="81"/>
      <c r="CJ49" s="80"/>
      <c r="CK49" s="81"/>
      <c r="CL49" s="81"/>
      <c r="CM49" s="81"/>
      <c r="CN49" s="83"/>
      <c r="CO49" s="81"/>
      <c r="CP49" s="81"/>
      <c r="CQ49" s="81"/>
      <c r="CR49" s="81"/>
      <c r="CS49" s="81"/>
      <c r="CT49" s="80"/>
      <c r="CU49" s="81"/>
      <c r="CV49" s="81" t="n">
        <v>12</v>
      </c>
      <c r="CW49" s="81" t="n">
        <v>2</v>
      </c>
      <c r="CX49" s="83"/>
      <c r="CY49" s="81"/>
      <c r="CZ49" s="81"/>
      <c r="DA49" s="81"/>
      <c r="DB49" s="81"/>
      <c r="DC49" s="83"/>
      <c r="DD49" s="44" t="n">
        <f aca="false">COUNT(G49:DC49)</f>
        <v>2</v>
      </c>
    </row>
    <row r="50" customFormat="false" ht="15" hidden="false" customHeight="true" outlineLevel="0" collapsed="false">
      <c r="A50" s="91" t="n">
        <v>48</v>
      </c>
      <c r="B50" s="92" t="s">
        <v>40</v>
      </c>
      <c r="C50" s="93" t="n">
        <f aca="false">PRODUCT(DD50)</f>
        <v>10</v>
      </c>
      <c r="D50" s="48"/>
      <c r="E50" s="49" t="n">
        <v>1</v>
      </c>
      <c r="F50" s="50"/>
      <c r="G50" s="94"/>
      <c r="H50" s="94"/>
      <c r="I50" s="95"/>
      <c r="J50" s="95"/>
      <c r="K50" s="95"/>
      <c r="L50" s="97"/>
      <c r="M50" s="94"/>
      <c r="N50" s="95"/>
      <c r="O50" s="95"/>
      <c r="P50" s="95"/>
      <c r="Q50" s="95"/>
      <c r="R50" s="94"/>
      <c r="S50" s="95"/>
      <c r="T50" s="95"/>
      <c r="U50" s="95"/>
      <c r="V50" s="97"/>
      <c r="W50" s="94"/>
      <c r="X50" s="95"/>
      <c r="Y50" s="95"/>
      <c r="Z50" s="95"/>
      <c r="AA50" s="95"/>
      <c r="AB50" s="94"/>
      <c r="AC50" s="95"/>
      <c r="AD50" s="95"/>
      <c r="AE50" s="95"/>
      <c r="AF50" s="97"/>
      <c r="AG50" s="95"/>
      <c r="AH50" s="95"/>
      <c r="AI50" s="95"/>
      <c r="AJ50" s="95"/>
      <c r="AK50" s="95"/>
      <c r="AL50" s="94"/>
      <c r="AM50" s="95"/>
      <c r="AN50" s="95"/>
      <c r="AO50" s="95"/>
      <c r="AP50" s="97"/>
      <c r="AQ50" s="95"/>
      <c r="AR50" s="95"/>
      <c r="AS50" s="95"/>
      <c r="AT50" s="95"/>
      <c r="AU50" s="95"/>
      <c r="AV50" s="94"/>
      <c r="AW50" s="95"/>
      <c r="AX50" s="95"/>
      <c r="AY50" s="95"/>
      <c r="AZ50" s="97"/>
      <c r="BA50" s="95"/>
      <c r="BB50" s="95"/>
      <c r="BC50" s="95"/>
      <c r="BD50" s="95"/>
      <c r="BE50" s="95"/>
      <c r="BF50" s="94"/>
      <c r="BG50" s="95"/>
      <c r="BH50" s="95"/>
      <c r="BI50" s="95"/>
      <c r="BJ50" s="97"/>
      <c r="BK50" s="95"/>
      <c r="BL50" s="95"/>
      <c r="BM50" s="95"/>
      <c r="BN50" s="95"/>
      <c r="BO50" s="95"/>
      <c r="BP50" s="94"/>
      <c r="BQ50" s="95"/>
      <c r="BR50" s="95"/>
      <c r="BS50" s="95"/>
      <c r="BT50" s="97"/>
      <c r="BU50" s="95"/>
      <c r="BV50" s="95"/>
      <c r="BW50" s="95"/>
      <c r="BX50" s="95" t="n">
        <v>9</v>
      </c>
      <c r="BY50" s="95" t="n">
        <v>2</v>
      </c>
      <c r="BZ50" s="94" t="n">
        <v>4</v>
      </c>
      <c r="CA50" s="95" t="n">
        <v>4</v>
      </c>
      <c r="CB50" s="95" t="n">
        <v>12</v>
      </c>
      <c r="CC50" s="95"/>
      <c r="CD50" s="97"/>
      <c r="CE50" s="95"/>
      <c r="CF50" s="95"/>
      <c r="CG50" s="95"/>
      <c r="CH50" s="95"/>
      <c r="CI50" s="95"/>
      <c r="CJ50" s="94"/>
      <c r="CK50" s="95"/>
      <c r="CL50" s="95"/>
      <c r="CM50" s="95"/>
      <c r="CN50" s="97"/>
      <c r="CO50" s="95"/>
      <c r="CP50" s="95"/>
      <c r="CQ50" s="95"/>
      <c r="CR50" s="95" t="n">
        <v>13</v>
      </c>
      <c r="CS50" s="95"/>
      <c r="CT50" s="94"/>
      <c r="CU50" s="95"/>
      <c r="CV50" s="95"/>
      <c r="CW50" s="95" t="n">
        <v>10</v>
      </c>
      <c r="CX50" s="97" t="n">
        <v>9</v>
      </c>
      <c r="CY50" s="95" t="n">
        <v>5</v>
      </c>
      <c r="CZ50" s="95" t="n">
        <v>5</v>
      </c>
      <c r="DA50" s="95"/>
      <c r="DB50" s="95"/>
      <c r="DC50" s="97"/>
      <c r="DD50" s="44" t="n">
        <f aca="false">COUNT(G50:DC50)</f>
        <v>10</v>
      </c>
    </row>
    <row r="51" customFormat="false" ht="15" hidden="false" customHeight="true" outlineLevel="0" collapsed="false">
      <c r="A51" s="42" t="n">
        <v>49</v>
      </c>
      <c r="B51" s="43" t="s">
        <v>930</v>
      </c>
      <c r="C51" s="42" t="n">
        <f aca="false">PRODUCT(DD51)</f>
        <v>4</v>
      </c>
      <c r="D51" s="107"/>
      <c r="E51" s="108" t="n">
        <v>1</v>
      </c>
      <c r="F51" s="109"/>
      <c r="G51" s="80"/>
      <c r="H51" s="80"/>
      <c r="I51" s="81"/>
      <c r="J51" s="81"/>
      <c r="K51" s="81"/>
      <c r="L51" s="83"/>
      <c r="M51" s="85"/>
      <c r="N51" s="87"/>
      <c r="O51" s="87" t="n">
        <v>2</v>
      </c>
      <c r="P51" s="87" t="n">
        <v>5</v>
      </c>
      <c r="Q51" s="87" t="n">
        <v>9</v>
      </c>
      <c r="R51" s="85" t="n">
        <v>5</v>
      </c>
      <c r="S51" s="87"/>
      <c r="T51" s="87"/>
      <c r="U51" s="87"/>
      <c r="V51" s="88"/>
      <c r="W51" s="85"/>
      <c r="X51" s="87"/>
      <c r="Y51" s="87"/>
      <c r="Z51" s="87"/>
      <c r="AA51" s="87"/>
      <c r="AB51" s="85"/>
      <c r="AC51" s="87"/>
      <c r="AD51" s="87"/>
      <c r="AE51" s="87"/>
      <c r="AF51" s="88"/>
      <c r="AG51" s="87"/>
      <c r="AH51" s="87"/>
      <c r="AI51" s="87"/>
      <c r="AJ51" s="87"/>
      <c r="AK51" s="87"/>
      <c r="AL51" s="85"/>
      <c r="AM51" s="87"/>
      <c r="AN51" s="87"/>
      <c r="AO51" s="87"/>
      <c r="AP51" s="88"/>
      <c r="AQ51" s="87"/>
      <c r="AR51" s="87"/>
      <c r="AS51" s="87"/>
      <c r="AT51" s="87"/>
      <c r="AU51" s="87"/>
      <c r="AV51" s="85"/>
      <c r="AW51" s="87"/>
      <c r="AX51" s="87"/>
      <c r="AY51" s="87"/>
      <c r="AZ51" s="88"/>
      <c r="BA51" s="87"/>
      <c r="BB51" s="87"/>
      <c r="BC51" s="87"/>
      <c r="BD51" s="87"/>
      <c r="BE51" s="87"/>
      <c r="BF51" s="85"/>
      <c r="BG51" s="87"/>
      <c r="BH51" s="87"/>
      <c r="BI51" s="87"/>
      <c r="BJ51" s="88"/>
      <c r="BK51" s="87"/>
      <c r="BL51" s="87"/>
      <c r="BM51" s="87"/>
      <c r="BN51" s="87"/>
      <c r="BO51" s="87"/>
      <c r="BP51" s="85"/>
      <c r="BQ51" s="87"/>
      <c r="BR51" s="87"/>
      <c r="BS51" s="87"/>
      <c r="BT51" s="88"/>
      <c r="BU51" s="87"/>
      <c r="BV51" s="87"/>
      <c r="BW51" s="87"/>
      <c r="BX51" s="87"/>
      <c r="BY51" s="87"/>
      <c r="BZ51" s="85"/>
      <c r="CA51" s="87"/>
      <c r="CB51" s="87"/>
      <c r="CC51" s="87"/>
      <c r="CD51" s="88"/>
      <c r="CE51" s="87"/>
      <c r="CF51" s="87"/>
      <c r="CG51" s="87"/>
      <c r="CH51" s="87"/>
      <c r="CI51" s="87"/>
      <c r="CJ51" s="85"/>
      <c r="CK51" s="87"/>
      <c r="CL51" s="87"/>
      <c r="CM51" s="87"/>
      <c r="CN51" s="88"/>
      <c r="CO51" s="87"/>
      <c r="CP51" s="87"/>
      <c r="CQ51" s="87"/>
      <c r="CR51" s="87"/>
      <c r="CS51" s="87"/>
      <c r="CT51" s="85"/>
      <c r="CU51" s="87"/>
      <c r="CV51" s="87"/>
      <c r="CW51" s="87"/>
      <c r="CX51" s="88"/>
      <c r="CY51" s="87"/>
      <c r="CZ51" s="87"/>
      <c r="DA51" s="87"/>
      <c r="DB51" s="87"/>
      <c r="DC51" s="88"/>
      <c r="DD51" s="44" t="n">
        <f aca="false">COUNT(G51:DC51)</f>
        <v>4</v>
      </c>
    </row>
    <row r="52" customFormat="false" ht="15" hidden="false" customHeight="true" outlineLevel="0" collapsed="false">
      <c r="A52" s="42" t="n">
        <v>50</v>
      </c>
      <c r="B52" s="43" t="s">
        <v>428</v>
      </c>
      <c r="C52" s="42" t="n">
        <f aca="false">PRODUCT(DD52)</f>
        <v>1</v>
      </c>
      <c r="D52" s="61"/>
      <c r="E52" s="62" t="n">
        <v>1</v>
      </c>
      <c r="F52" s="63"/>
      <c r="G52" s="85"/>
      <c r="H52" s="85"/>
      <c r="I52" s="86"/>
      <c r="J52" s="87"/>
      <c r="K52" s="87"/>
      <c r="L52" s="88"/>
      <c r="M52" s="85"/>
      <c r="N52" s="87"/>
      <c r="O52" s="87"/>
      <c r="P52" s="87"/>
      <c r="Q52" s="87"/>
      <c r="R52" s="85"/>
      <c r="S52" s="87"/>
      <c r="T52" s="87"/>
      <c r="U52" s="87"/>
      <c r="V52" s="88"/>
      <c r="W52" s="85"/>
      <c r="X52" s="87"/>
      <c r="Y52" s="87"/>
      <c r="Z52" s="87"/>
      <c r="AA52" s="87"/>
      <c r="AB52" s="85"/>
      <c r="AC52" s="87"/>
      <c r="AD52" s="87"/>
      <c r="AE52" s="87"/>
      <c r="AF52" s="88"/>
      <c r="AG52" s="87"/>
      <c r="AH52" s="87"/>
      <c r="AI52" s="87"/>
      <c r="AJ52" s="87"/>
      <c r="AK52" s="87"/>
      <c r="AL52" s="85"/>
      <c r="AM52" s="87"/>
      <c r="AN52" s="87"/>
      <c r="AO52" s="87"/>
      <c r="AP52" s="88"/>
      <c r="AQ52" s="87"/>
      <c r="AR52" s="87"/>
      <c r="AS52" s="87"/>
      <c r="AT52" s="87"/>
      <c r="AU52" s="87"/>
      <c r="AV52" s="85"/>
      <c r="AW52" s="87"/>
      <c r="AX52" s="87"/>
      <c r="AY52" s="87"/>
      <c r="AZ52" s="88"/>
      <c r="BA52" s="87"/>
      <c r="BB52" s="87"/>
      <c r="BC52" s="87"/>
      <c r="BD52" s="87"/>
      <c r="BE52" s="87"/>
      <c r="BF52" s="85"/>
      <c r="BG52" s="87"/>
      <c r="BH52" s="87"/>
      <c r="BI52" s="87"/>
      <c r="BJ52" s="88"/>
      <c r="BK52" s="87"/>
      <c r="BL52" s="87"/>
      <c r="BM52" s="87"/>
      <c r="BN52" s="87"/>
      <c r="BO52" s="87"/>
      <c r="BP52" s="85" t="n">
        <v>2</v>
      </c>
      <c r="BQ52" s="87"/>
      <c r="BR52" s="87"/>
      <c r="BS52" s="87"/>
      <c r="BT52" s="88"/>
      <c r="BU52" s="87"/>
      <c r="BV52" s="87"/>
      <c r="BW52" s="87"/>
      <c r="BX52" s="87"/>
      <c r="BY52" s="87"/>
      <c r="BZ52" s="85"/>
      <c r="CA52" s="87"/>
      <c r="CB52" s="87"/>
      <c r="CC52" s="87"/>
      <c r="CD52" s="88"/>
      <c r="CE52" s="87"/>
      <c r="CF52" s="87"/>
      <c r="CG52" s="87"/>
      <c r="CH52" s="87"/>
      <c r="CI52" s="87"/>
      <c r="CJ52" s="85"/>
      <c r="CK52" s="87"/>
      <c r="CL52" s="87"/>
      <c r="CM52" s="87"/>
      <c r="CN52" s="88"/>
      <c r="CO52" s="87"/>
      <c r="CP52" s="87"/>
      <c r="CQ52" s="87"/>
      <c r="CR52" s="87"/>
      <c r="CS52" s="87"/>
      <c r="CT52" s="85"/>
      <c r="CU52" s="87"/>
      <c r="CV52" s="87"/>
      <c r="CW52" s="87"/>
      <c r="CX52" s="88"/>
      <c r="CY52" s="87"/>
      <c r="CZ52" s="87"/>
      <c r="DA52" s="87"/>
      <c r="DB52" s="87"/>
      <c r="DC52" s="88"/>
      <c r="DD52" s="44" t="n">
        <f aca="false">COUNT(G52:DC52)</f>
        <v>1</v>
      </c>
    </row>
    <row r="53" customFormat="false" ht="15" hidden="false" customHeight="true" outlineLevel="0" collapsed="false">
      <c r="A53" s="42" t="n">
        <v>51</v>
      </c>
      <c r="B53" s="43" t="s">
        <v>487</v>
      </c>
      <c r="C53" s="42" t="n">
        <f aca="false">PRODUCT(DD53)</f>
        <v>11</v>
      </c>
      <c r="D53" s="61"/>
      <c r="E53" s="62"/>
      <c r="F53" s="63" t="n">
        <v>4</v>
      </c>
      <c r="G53" s="94"/>
      <c r="H53" s="94"/>
      <c r="I53" s="95"/>
      <c r="J53" s="95"/>
      <c r="K53" s="95"/>
      <c r="L53" s="97"/>
      <c r="M53" s="94"/>
      <c r="N53" s="95"/>
      <c r="O53" s="87"/>
      <c r="P53" s="87"/>
      <c r="Q53" s="87"/>
      <c r="R53" s="85"/>
      <c r="S53" s="87"/>
      <c r="T53" s="87"/>
      <c r="U53" s="87" t="n">
        <v>11</v>
      </c>
      <c r="V53" s="88"/>
      <c r="W53" s="85"/>
      <c r="X53" s="87"/>
      <c r="Y53" s="87"/>
      <c r="Z53" s="87" t="n">
        <v>9</v>
      </c>
      <c r="AA53" s="87" t="n">
        <v>5</v>
      </c>
      <c r="AB53" s="85"/>
      <c r="AC53" s="87"/>
      <c r="AD53" s="87" t="n">
        <v>5</v>
      </c>
      <c r="AE53" s="87" t="n">
        <v>9</v>
      </c>
      <c r="AF53" s="88" t="n">
        <v>5</v>
      </c>
      <c r="AG53" s="87" t="n">
        <v>3</v>
      </c>
      <c r="AH53" s="87" t="n">
        <v>7</v>
      </c>
      <c r="AI53" s="87"/>
      <c r="AJ53" s="87"/>
      <c r="AK53" s="87"/>
      <c r="AL53" s="85"/>
      <c r="AM53" s="87"/>
      <c r="AN53" s="87" t="n">
        <v>3</v>
      </c>
      <c r="AO53" s="87" t="n">
        <v>3</v>
      </c>
      <c r="AP53" s="88"/>
      <c r="AQ53" s="87"/>
      <c r="AR53" s="87" t="n">
        <v>13</v>
      </c>
      <c r="AS53" s="87"/>
      <c r="AT53" s="87"/>
      <c r="AU53" s="87"/>
      <c r="AV53" s="85"/>
      <c r="AW53" s="87"/>
      <c r="AX53" s="87"/>
      <c r="AY53" s="87"/>
      <c r="AZ53" s="88"/>
      <c r="BA53" s="87"/>
      <c r="BB53" s="87"/>
      <c r="BC53" s="87"/>
      <c r="BD53" s="87"/>
      <c r="BE53" s="87"/>
      <c r="BF53" s="85"/>
      <c r="BG53" s="87"/>
      <c r="BH53" s="87"/>
      <c r="BI53" s="87"/>
      <c r="BJ53" s="88"/>
      <c r="BK53" s="87"/>
      <c r="BL53" s="87"/>
      <c r="BM53" s="87"/>
      <c r="BN53" s="87"/>
      <c r="BO53" s="87"/>
      <c r="BP53" s="85"/>
      <c r="BQ53" s="87"/>
      <c r="BR53" s="87"/>
      <c r="BS53" s="87"/>
      <c r="BT53" s="88"/>
      <c r="BU53" s="87"/>
      <c r="BV53" s="87"/>
      <c r="BW53" s="87"/>
      <c r="BX53" s="87"/>
      <c r="BY53" s="87"/>
      <c r="BZ53" s="85"/>
      <c r="CA53" s="87"/>
      <c r="CB53" s="87"/>
      <c r="CC53" s="87"/>
      <c r="CD53" s="88"/>
      <c r="CE53" s="87"/>
      <c r="CF53" s="87"/>
      <c r="CG53" s="87"/>
      <c r="CH53" s="87"/>
      <c r="CI53" s="87"/>
      <c r="CJ53" s="85"/>
      <c r="CK53" s="87"/>
      <c r="CL53" s="87"/>
      <c r="CM53" s="87"/>
      <c r="CN53" s="88"/>
      <c r="CO53" s="87"/>
      <c r="CP53" s="87"/>
      <c r="CQ53" s="87"/>
      <c r="CR53" s="87"/>
      <c r="CS53" s="87"/>
      <c r="CT53" s="85"/>
      <c r="CU53" s="87"/>
      <c r="CV53" s="87"/>
      <c r="CW53" s="87"/>
      <c r="CX53" s="88"/>
      <c r="CY53" s="87"/>
      <c r="CZ53" s="87"/>
      <c r="DA53" s="87"/>
      <c r="DB53" s="87"/>
      <c r="DC53" s="88"/>
      <c r="DD53" s="44" t="n">
        <f aca="false">COUNT(G53:DC53)</f>
        <v>11</v>
      </c>
    </row>
    <row r="54" customFormat="false" ht="15" hidden="false" customHeight="true" outlineLevel="0" collapsed="false">
      <c r="A54" s="73" t="n">
        <v>52</v>
      </c>
      <c r="B54" s="74" t="s">
        <v>906</v>
      </c>
      <c r="C54" s="75" t="n">
        <f aca="false">PRODUCT(DD54)</f>
        <v>6</v>
      </c>
      <c r="D54" s="76"/>
      <c r="E54" s="77"/>
      <c r="F54" s="78" t="n">
        <v>2</v>
      </c>
      <c r="G54" s="80"/>
      <c r="H54" s="80"/>
      <c r="I54" s="81"/>
      <c r="J54" s="81"/>
      <c r="K54" s="81"/>
      <c r="L54" s="83"/>
      <c r="M54" s="80"/>
      <c r="N54" s="81"/>
      <c r="O54" s="81" t="n">
        <v>11</v>
      </c>
      <c r="P54" s="81" t="n">
        <v>11</v>
      </c>
      <c r="Q54" s="81" t="n">
        <v>4</v>
      </c>
      <c r="R54" s="80" t="n">
        <v>3</v>
      </c>
      <c r="S54" s="81" t="n">
        <v>3</v>
      </c>
      <c r="T54" s="81" t="n">
        <v>5</v>
      </c>
      <c r="U54" s="81"/>
      <c r="V54" s="83"/>
      <c r="W54" s="80"/>
      <c r="X54" s="81"/>
      <c r="Y54" s="81"/>
      <c r="Z54" s="81"/>
      <c r="AA54" s="81"/>
      <c r="AB54" s="80"/>
      <c r="AC54" s="81"/>
      <c r="AD54" s="81"/>
      <c r="AE54" s="81"/>
      <c r="AF54" s="83"/>
      <c r="AG54" s="81"/>
      <c r="AH54" s="81"/>
      <c r="AI54" s="81"/>
      <c r="AJ54" s="81"/>
      <c r="AK54" s="81"/>
      <c r="AL54" s="80"/>
      <c r="AM54" s="81"/>
      <c r="AN54" s="81"/>
      <c r="AO54" s="81"/>
      <c r="AP54" s="83"/>
      <c r="AQ54" s="81"/>
      <c r="AR54" s="81"/>
      <c r="AS54" s="81"/>
      <c r="AT54" s="81"/>
      <c r="AU54" s="81"/>
      <c r="AV54" s="80"/>
      <c r="AW54" s="81"/>
      <c r="AX54" s="81"/>
      <c r="AY54" s="81"/>
      <c r="AZ54" s="83"/>
      <c r="BA54" s="81"/>
      <c r="BB54" s="81"/>
      <c r="BC54" s="81"/>
      <c r="BD54" s="81"/>
      <c r="BE54" s="81"/>
      <c r="BF54" s="80"/>
      <c r="BG54" s="81"/>
      <c r="BH54" s="81"/>
      <c r="BI54" s="81"/>
      <c r="BJ54" s="83"/>
      <c r="BK54" s="81"/>
      <c r="BL54" s="81"/>
      <c r="BM54" s="81"/>
      <c r="BN54" s="81"/>
      <c r="BO54" s="81"/>
      <c r="BP54" s="80"/>
      <c r="BQ54" s="81"/>
      <c r="BR54" s="81"/>
      <c r="BS54" s="81"/>
      <c r="BT54" s="83"/>
      <c r="BU54" s="81"/>
      <c r="BV54" s="81"/>
      <c r="BW54" s="81"/>
      <c r="BX54" s="81"/>
      <c r="BY54" s="81"/>
      <c r="BZ54" s="80"/>
      <c r="CA54" s="81"/>
      <c r="CB54" s="81"/>
      <c r="CC54" s="81"/>
      <c r="CD54" s="83"/>
      <c r="CE54" s="81"/>
      <c r="CF54" s="81"/>
      <c r="CG54" s="81"/>
      <c r="CH54" s="81"/>
      <c r="CI54" s="81"/>
      <c r="CJ54" s="80"/>
      <c r="CK54" s="81"/>
      <c r="CL54" s="81"/>
      <c r="CM54" s="81"/>
      <c r="CN54" s="83"/>
      <c r="CO54" s="81"/>
      <c r="CP54" s="81"/>
      <c r="CQ54" s="81"/>
      <c r="CR54" s="81"/>
      <c r="CS54" s="81"/>
      <c r="CT54" s="80"/>
      <c r="CU54" s="81"/>
      <c r="CV54" s="81"/>
      <c r="CW54" s="81"/>
      <c r="CX54" s="83"/>
      <c r="CY54" s="81"/>
      <c r="CZ54" s="81"/>
      <c r="DA54" s="81"/>
      <c r="DB54" s="81"/>
      <c r="DC54" s="83"/>
      <c r="DD54" s="44" t="n">
        <f aca="false">COUNT(G54:DC54)</f>
        <v>6</v>
      </c>
    </row>
    <row r="55" customFormat="false" ht="15" hidden="false" customHeight="true" outlineLevel="0" collapsed="false">
      <c r="A55" s="84" t="n">
        <v>53</v>
      </c>
      <c r="B55" s="43" t="s">
        <v>115</v>
      </c>
      <c r="C55" s="42" t="n">
        <f aca="false">PRODUCT(DD55)</f>
        <v>4</v>
      </c>
      <c r="D55" s="61"/>
      <c r="E55" s="62"/>
      <c r="F55" s="63" t="n">
        <v>1</v>
      </c>
      <c r="G55" s="85"/>
      <c r="H55" s="85"/>
      <c r="I55" s="86"/>
      <c r="J55" s="87"/>
      <c r="K55" s="87"/>
      <c r="L55" s="88"/>
      <c r="M55" s="85"/>
      <c r="N55" s="87"/>
      <c r="O55" s="87"/>
      <c r="P55" s="87"/>
      <c r="Q55" s="87"/>
      <c r="R55" s="85"/>
      <c r="S55" s="87"/>
      <c r="T55" s="87"/>
      <c r="U55" s="87"/>
      <c r="V55" s="88"/>
      <c r="W55" s="85"/>
      <c r="X55" s="87"/>
      <c r="Y55" s="87"/>
      <c r="Z55" s="87"/>
      <c r="AA55" s="87"/>
      <c r="AB55" s="85"/>
      <c r="AC55" s="87"/>
      <c r="AD55" s="87"/>
      <c r="AE55" s="87"/>
      <c r="AF55" s="88"/>
      <c r="AG55" s="87"/>
      <c r="AH55" s="87"/>
      <c r="AI55" s="87"/>
      <c r="AJ55" s="87"/>
      <c r="AK55" s="87"/>
      <c r="AL55" s="85"/>
      <c r="AM55" s="87"/>
      <c r="AN55" s="87"/>
      <c r="AO55" s="87"/>
      <c r="AP55" s="88"/>
      <c r="AQ55" s="87"/>
      <c r="AR55" s="87"/>
      <c r="AS55" s="87"/>
      <c r="AT55" s="87"/>
      <c r="AU55" s="87"/>
      <c r="AV55" s="85"/>
      <c r="AW55" s="87"/>
      <c r="AX55" s="87"/>
      <c r="AY55" s="87"/>
      <c r="AZ55" s="88"/>
      <c r="BA55" s="87"/>
      <c r="BB55" s="87"/>
      <c r="BC55" s="87"/>
      <c r="BD55" s="87"/>
      <c r="BE55" s="87"/>
      <c r="BF55" s="85"/>
      <c r="BG55" s="87"/>
      <c r="BH55" s="87"/>
      <c r="BI55" s="87"/>
      <c r="BJ55" s="88"/>
      <c r="BK55" s="87"/>
      <c r="BL55" s="87"/>
      <c r="BM55" s="87"/>
      <c r="BN55" s="87"/>
      <c r="BO55" s="87"/>
      <c r="BP55" s="85"/>
      <c r="BQ55" s="87"/>
      <c r="BR55" s="87"/>
      <c r="BS55" s="87"/>
      <c r="BT55" s="88"/>
      <c r="BU55" s="87"/>
      <c r="BV55" s="87"/>
      <c r="BW55" s="87"/>
      <c r="BX55" s="87"/>
      <c r="BY55" s="87"/>
      <c r="BZ55" s="85"/>
      <c r="CA55" s="87"/>
      <c r="CB55" s="87"/>
      <c r="CC55" s="87"/>
      <c r="CD55" s="88"/>
      <c r="CE55" s="87"/>
      <c r="CF55" s="87"/>
      <c r="CG55" s="87"/>
      <c r="CH55" s="87"/>
      <c r="CI55" s="87"/>
      <c r="CJ55" s="85"/>
      <c r="CK55" s="87"/>
      <c r="CL55" s="87"/>
      <c r="CM55" s="87"/>
      <c r="CN55" s="88"/>
      <c r="CO55" s="87"/>
      <c r="CP55" s="87" t="n">
        <v>3</v>
      </c>
      <c r="CQ55" s="87" t="n">
        <v>7</v>
      </c>
      <c r="CR55" s="87" t="n">
        <v>13</v>
      </c>
      <c r="CS55" s="87" t="n">
        <v>9</v>
      </c>
      <c r="CT55" s="85"/>
      <c r="CU55" s="87"/>
      <c r="CV55" s="87"/>
      <c r="CW55" s="87"/>
      <c r="CX55" s="88"/>
      <c r="CY55" s="87"/>
      <c r="CZ55" s="87"/>
      <c r="DA55" s="87"/>
      <c r="DB55" s="87"/>
      <c r="DC55" s="88"/>
      <c r="DD55" s="44" t="n">
        <f aca="false">COUNT(G55:DC55)</f>
        <v>4</v>
      </c>
    </row>
    <row r="56" customFormat="false" ht="15" hidden="false" customHeight="true" outlineLevel="0" collapsed="false">
      <c r="A56" s="91" t="n">
        <v>54</v>
      </c>
      <c r="B56" s="92" t="s">
        <v>1196</v>
      </c>
      <c r="C56" s="93" t="n">
        <f aca="false">PRODUCT(DD56)</f>
        <v>3</v>
      </c>
      <c r="D56" s="48"/>
      <c r="E56" s="49"/>
      <c r="F56" s="50" t="n">
        <v>1</v>
      </c>
      <c r="G56" s="94"/>
      <c r="H56" s="94"/>
      <c r="I56" s="95"/>
      <c r="J56" s="95"/>
      <c r="K56" s="95"/>
      <c r="L56" s="97"/>
      <c r="M56" s="94"/>
      <c r="N56" s="95"/>
      <c r="O56" s="95"/>
      <c r="P56" s="95"/>
      <c r="Q56" s="95"/>
      <c r="R56" s="94"/>
      <c r="S56" s="95"/>
      <c r="T56" s="95"/>
      <c r="U56" s="95"/>
      <c r="V56" s="97"/>
      <c r="W56" s="94"/>
      <c r="X56" s="95"/>
      <c r="Y56" s="95"/>
      <c r="Z56" s="95"/>
      <c r="AA56" s="95"/>
      <c r="AB56" s="94"/>
      <c r="AC56" s="95"/>
      <c r="AD56" s="95"/>
      <c r="AE56" s="95"/>
      <c r="AF56" s="97"/>
      <c r="AG56" s="95"/>
      <c r="AH56" s="95"/>
      <c r="AI56" s="95"/>
      <c r="AJ56" s="95"/>
      <c r="AK56" s="95"/>
      <c r="AL56" s="94"/>
      <c r="AM56" s="95"/>
      <c r="AN56" s="95"/>
      <c r="AO56" s="95"/>
      <c r="AP56" s="97"/>
      <c r="AQ56" s="95"/>
      <c r="AR56" s="95"/>
      <c r="AS56" s="95"/>
      <c r="AT56" s="95"/>
      <c r="AU56" s="95"/>
      <c r="AV56" s="94"/>
      <c r="AW56" s="95"/>
      <c r="AX56" s="95"/>
      <c r="AY56" s="95"/>
      <c r="AZ56" s="97"/>
      <c r="BA56" s="95"/>
      <c r="BB56" s="95"/>
      <c r="BC56" s="95"/>
      <c r="BD56" s="95"/>
      <c r="BE56" s="95"/>
      <c r="BF56" s="94"/>
      <c r="BG56" s="95"/>
      <c r="BH56" s="95"/>
      <c r="BI56" s="95"/>
      <c r="BJ56" s="97"/>
      <c r="BK56" s="95"/>
      <c r="BL56" s="95"/>
      <c r="BM56" s="95"/>
      <c r="BN56" s="95"/>
      <c r="BO56" s="95"/>
      <c r="BP56" s="94"/>
      <c r="BQ56" s="95"/>
      <c r="BR56" s="95"/>
      <c r="BS56" s="95"/>
      <c r="BT56" s="97"/>
      <c r="BU56" s="95"/>
      <c r="BV56" s="95"/>
      <c r="BW56" s="95" t="n">
        <v>10</v>
      </c>
      <c r="BX56" s="95"/>
      <c r="BY56" s="95"/>
      <c r="BZ56" s="94"/>
      <c r="CA56" s="95"/>
      <c r="CB56" s="95"/>
      <c r="CC56" s="95"/>
      <c r="CD56" s="97"/>
      <c r="CE56" s="95"/>
      <c r="CF56" s="95" t="n">
        <v>4</v>
      </c>
      <c r="CG56" s="95" t="n">
        <v>3</v>
      </c>
      <c r="CH56" s="95"/>
      <c r="CI56" s="95"/>
      <c r="CJ56" s="94"/>
      <c r="CK56" s="95"/>
      <c r="CL56" s="95"/>
      <c r="CM56" s="95"/>
      <c r="CN56" s="97"/>
      <c r="CO56" s="95"/>
      <c r="CP56" s="95"/>
      <c r="CQ56" s="95"/>
      <c r="CR56" s="95"/>
      <c r="CS56" s="95"/>
      <c r="CT56" s="94"/>
      <c r="CU56" s="95"/>
      <c r="CV56" s="95"/>
      <c r="CW56" s="95"/>
      <c r="CX56" s="97"/>
      <c r="CY56" s="95"/>
      <c r="CZ56" s="95"/>
      <c r="DA56" s="95"/>
      <c r="DB56" s="95"/>
      <c r="DC56" s="97"/>
      <c r="DD56" s="44" t="n">
        <f aca="false">COUNT(G56:DC56)</f>
        <v>3</v>
      </c>
    </row>
    <row r="57" customFormat="false" ht="15" hidden="false" customHeight="true" outlineLevel="0" collapsed="false">
      <c r="A57" s="73" t="n">
        <v>55</v>
      </c>
      <c r="B57" s="74" t="s">
        <v>395</v>
      </c>
      <c r="C57" s="75" t="n">
        <f aca="false">PRODUCT(DD57)</f>
        <v>3</v>
      </c>
      <c r="D57" s="76"/>
      <c r="E57" s="77"/>
      <c r="F57" s="78" t="n">
        <v>1</v>
      </c>
      <c r="G57" s="80"/>
      <c r="H57" s="80"/>
      <c r="I57" s="81"/>
      <c r="J57" s="81"/>
      <c r="K57" s="81"/>
      <c r="L57" s="83"/>
      <c r="M57" s="80"/>
      <c r="N57" s="81"/>
      <c r="O57" s="81"/>
      <c r="P57" s="81"/>
      <c r="Q57" s="81"/>
      <c r="R57" s="80"/>
      <c r="S57" s="81"/>
      <c r="T57" s="81"/>
      <c r="U57" s="81"/>
      <c r="V57" s="83"/>
      <c r="W57" s="80"/>
      <c r="X57" s="81"/>
      <c r="Y57" s="81"/>
      <c r="Z57" s="81"/>
      <c r="AA57" s="81"/>
      <c r="AB57" s="80"/>
      <c r="AC57" s="81"/>
      <c r="AD57" s="81"/>
      <c r="AE57" s="81"/>
      <c r="AF57" s="83"/>
      <c r="AG57" s="81"/>
      <c r="AH57" s="81"/>
      <c r="AI57" s="81"/>
      <c r="AJ57" s="81"/>
      <c r="AK57" s="81"/>
      <c r="AL57" s="80"/>
      <c r="AM57" s="81"/>
      <c r="AN57" s="81"/>
      <c r="AO57" s="81"/>
      <c r="AP57" s="83"/>
      <c r="AQ57" s="81"/>
      <c r="AR57" s="81"/>
      <c r="AS57" s="81"/>
      <c r="AT57" s="81"/>
      <c r="AU57" s="81"/>
      <c r="AV57" s="80"/>
      <c r="AW57" s="81"/>
      <c r="AX57" s="81"/>
      <c r="AY57" s="81"/>
      <c r="AZ57" s="83"/>
      <c r="BA57" s="81"/>
      <c r="BB57" s="81"/>
      <c r="BC57" s="81"/>
      <c r="BD57" s="81"/>
      <c r="BE57" s="81"/>
      <c r="BF57" s="80"/>
      <c r="BG57" s="81"/>
      <c r="BH57" s="81"/>
      <c r="BI57" s="81"/>
      <c r="BJ57" s="83"/>
      <c r="BK57" s="81"/>
      <c r="BL57" s="81"/>
      <c r="BM57" s="81" t="n">
        <v>5</v>
      </c>
      <c r="BN57" s="81" t="n">
        <v>5</v>
      </c>
      <c r="BO57" s="81"/>
      <c r="BP57" s="80"/>
      <c r="BQ57" s="81"/>
      <c r="BR57" s="81"/>
      <c r="BS57" s="81"/>
      <c r="BT57" s="83" t="n">
        <v>3</v>
      </c>
      <c r="BU57" s="81"/>
      <c r="BV57" s="81"/>
      <c r="BW57" s="81"/>
      <c r="BX57" s="81"/>
      <c r="BY57" s="81"/>
      <c r="BZ57" s="80"/>
      <c r="CA57" s="81"/>
      <c r="CB57" s="81"/>
      <c r="CC57" s="81"/>
      <c r="CD57" s="83"/>
      <c r="CE57" s="81"/>
      <c r="CF57" s="81"/>
      <c r="CG57" s="81"/>
      <c r="CH57" s="81"/>
      <c r="CI57" s="81"/>
      <c r="CJ57" s="80"/>
      <c r="CK57" s="81"/>
      <c r="CL57" s="81"/>
      <c r="CM57" s="81"/>
      <c r="CN57" s="83"/>
      <c r="CO57" s="81"/>
      <c r="CP57" s="81"/>
      <c r="CQ57" s="81"/>
      <c r="CR57" s="81"/>
      <c r="CS57" s="81"/>
      <c r="CT57" s="80"/>
      <c r="CU57" s="81"/>
      <c r="CV57" s="81"/>
      <c r="CW57" s="81"/>
      <c r="CX57" s="83"/>
      <c r="CY57" s="81"/>
      <c r="CZ57" s="81"/>
      <c r="DA57" s="81"/>
      <c r="DB57" s="81"/>
      <c r="DC57" s="83"/>
      <c r="DD57" s="44" t="n">
        <f aca="false">COUNT(G57:DC57)</f>
        <v>3</v>
      </c>
    </row>
    <row r="58" customFormat="false" ht="15" hidden="false" customHeight="true" outlineLevel="0" collapsed="false">
      <c r="A58" s="84" t="n">
        <v>56</v>
      </c>
      <c r="B58" s="43" t="s">
        <v>57</v>
      </c>
      <c r="C58" s="42" t="n">
        <f aca="false">PRODUCT(DD58)</f>
        <v>5</v>
      </c>
      <c r="D58" s="61"/>
      <c r="E58" s="62"/>
      <c r="F58" s="63" t="n">
        <v>1</v>
      </c>
      <c r="G58" s="85"/>
      <c r="H58" s="85"/>
      <c r="I58" s="86"/>
      <c r="J58" s="87"/>
      <c r="K58" s="87"/>
      <c r="L58" s="88"/>
      <c r="M58" s="85"/>
      <c r="N58" s="87"/>
      <c r="O58" s="87"/>
      <c r="P58" s="87"/>
      <c r="Q58" s="87"/>
      <c r="R58" s="85"/>
      <c r="S58" s="87"/>
      <c r="T58" s="87"/>
      <c r="U58" s="87"/>
      <c r="V58" s="88"/>
      <c r="W58" s="85"/>
      <c r="X58" s="87"/>
      <c r="Y58" s="87"/>
      <c r="Z58" s="87"/>
      <c r="AA58" s="87"/>
      <c r="AB58" s="85"/>
      <c r="AC58" s="87"/>
      <c r="AD58" s="87"/>
      <c r="AE58" s="87"/>
      <c r="AF58" s="88"/>
      <c r="AG58" s="87"/>
      <c r="AH58" s="87"/>
      <c r="AI58" s="87"/>
      <c r="AJ58" s="87"/>
      <c r="AK58" s="87"/>
      <c r="AL58" s="85"/>
      <c r="AM58" s="87"/>
      <c r="AN58" s="87"/>
      <c r="AO58" s="87"/>
      <c r="AP58" s="88"/>
      <c r="AQ58" s="87"/>
      <c r="AR58" s="87"/>
      <c r="AS58" s="87"/>
      <c r="AT58" s="87"/>
      <c r="AU58" s="87"/>
      <c r="AV58" s="85"/>
      <c r="AW58" s="87"/>
      <c r="AX58" s="87"/>
      <c r="AY58" s="87"/>
      <c r="AZ58" s="88"/>
      <c r="BA58" s="87"/>
      <c r="BB58" s="87"/>
      <c r="BC58" s="87"/>
      <c r="BD58" s="87"/>
      <c r="BE58" s="87"/>
      <c r="BF58" s="85"/>
      <c r="BG58" s="87"/>
      <c r="BH58" s="87"/>
      <c r="BI58" s="87"/>
      <c r="BJ58" s="88"/>
      <c r="BK58" s="87"/>
      <c r="BL58" s="87"/>
      <c r="BM58" s="87"/>
      <c r="BN58" s="87"/>
      <c r="BO58" s="87"/>
      <c r="BP58" s="85"/>
      <c r="BQ58" s="87"/>
      <c r="BR58" s="87"/>
      <c r="BS58" s="87"/>
      <c r="BT58" s="88"/>
      <c r="BU58" s="87"/>
      <c r="BV58" s="87"/>
      <c r="BW58" s="87"/>
      <c r="BX58" s="87"/>
      <c r="BY58" s="87"/>
      <c r="BZ58" s="85"/>
      <c r="CA58" s="87"/>
      <c r="CB58" s="87"/>
      <c r="CC58" s="87"/>
      <c r="CD58" s="88"/>
      <c r="CE58" s="87"/>
      <c r="CF58" s="87"/>
      <c r="CG58" s="87"/>
      <c r="CH58" s="87"/>
      <c r="CI58" s="87"/>
      <c r="CJ58" s="85"/>
      <c r="CK58" s="87"/>
      <c r="CL58" s="87"/>
      <c r="CM58" s="87"/>
      <c r="CN58" s="88"/>
      <c r="CO58" s="87"/>
      <c r="CP58" s="87"/>
      <c r="CQ58" s="87" t="n">
        <v>7</v>
      </c>
      <c r="CR58" s="87" t="n">
        <v>3</v>
      </c>
      <c r="CS58" s="87" t="n">
        <v>9</v>
      </c>
      <c r="CT58" s="85" t="n">
        <v>9</v>
      </c>
      <c r="CU58" s="87"/>
      <c r="CV58" s="87"/>
      <c r="CW58" s="87"/>
      <c r="CX58" s="88" t="n">
        <v>5</v>
      </c>
      <c r="CY58" s="87"/>
      <c r="CZ58" s="87"/>
      <c r="DA58" s="87"/>
      <c r="DB58" s="87"/>
      <c r="DC58" s="88"/>
      <c r="DD58" s="44" t="n">
        <f aca="false">COUNT(G58:DC58)</f>
        <v>5</v>
      </c>
    </row>
    <row r="59" customFormat="false" ht="15" hidden="false" customHeight="true" outlineLevel="0" collapsed="false">
      <c r="A59" s="91" t="n">
        <v>57</v>
      </c>
      <c r="B59" s="92" t="s">
        <v>1197</v>
      </c>
      <c r="C59" s="93" t="n">
        <f aca="false">PRODUCT(DD59)</f>
        <v>1</v>
      </c>
      <c r="D59" s="48"/>
      <c r="E59" s="49"/>
      <c r="F59" s="50" t="n">
        <v>1</v>
      </c>
      <c r="G59" s="94"/>
      <c r="H59" s="94"/>
      <c r="I59" s="95"/>
      <c r="J59" s="95"/>
      <c r="K59" s="95"/>
      <c r="L59" s="97"/>
      <c r="M59" s="94"/>
      <c r="N59" s="95"/>
      <c r="O59" s="95"/>
      <c r="P59" s="95"/>
      <c r="Q59" s="95"/>
      <c r="R59" s="94"/>
      <c r="S59" s="95"/>
      <c r="T59" s="95"/>
      <c r="U59" s="95"/>
      <c r="V59" s="97"/>
      <c r="W59" s="94"/>
      <c r="X59" s="95"/>
      <c r="Y59" s="95"/>
      <c r="Z59" s="95"/>
      <c r="AA59" s="95"/>
      <c r="AB59" s="94"/>
      <c r="AC59" s="95"/>
      <c r="AD59" s="95"/>
      <c r="AE59" s="95"/>
      <c r="AF59" s="97"/>
      <c r="AG59" s="95"/>
      <c r="AH59" s="95"/>
      <c r="AI59" s="95"/>
      <c r="AJ59" s="95"/>
      <c r="AK59" s="95"/>
      <c r="AL59" s="94"/>
      <c r="AM59" s="95"/>
      <c r="AN59" s="95"/>
      <c r="AO59" s="95"/>
      <c r="AP59" s="97"/>
      <c r="AQ59" s="95"/>
      <c r="AR59" s="95"/>
      <c r="AS59" s="95"/>
      <c r="AT59" s="95"/>
      <c r="AU59" s="95"/>
      <c r="AV59" s="94"/>
      <c r="AW59" s="95"/>
      <c r="AX59" s="95"/>
      <c r="AY59" s="95"/>
      <c r="AZ59" s="97"/>
      <c r="BA59" s="95"/>
      <c r="BB59" s="95"/>
      <c r="BC59" s="95"/>
      <c r="BD59" s="95"/>
      <c r="BE59" s="95"/>
      <c r="BF59" s="94" t="n">
        <v>3</v>
      </c>
      <c r="BG59" s="95"/>
      <c r="BH59" s="95"/>
      <c r="BI59" s="95"/>
      <c r="BJ59" s="97"/>
      <c r="BK59" s="95"/>
      <c r="BL59" s="95"/>
      <c r="BM59" s="95"/>
      <c r="BN59" s="95"/>
      <c r="BO59" s="95"/>
      <c r="BP59" s="94"/>
      <c r="BQ59" s="95"/>
      <c r="BR59" s="95"/>
      <c r="BS59" s="95"/>
      <c r="BT59" s="97"/>
      <c r="BU59" s="95"/>
      <c r="BV59" s="95"/>
      <c r="BW59" s="95"/>
      <c r="BX59" s="95"/>
      <c r="BY59" s="95"/>
      <c r="BZ59" s="94"/>
      <c r="CA59" s="95"/>
      <c r="CB59" s="95"/>
      <c r="CC59" s="95"/>
      <c r="CD59" s="97"/>
      <c r="CE59" s="95"/>
      <c r="CF59" s="95"/>
      <c r="CG59" s="95"/>
      <c r="CH59" s="95"/>
      <c r="CI59" s="95"/>
      <c r="CJ59" s="94"/>
      <c r="CK59" s="95"/>
      <c r="CL59" s="95"/>
      <c r="CM59" s="95"/>
      <c r="CN59" s="97"/>
      <c r="CO59" s="95"/>
      <c r="CP59" s="95"/>
      <c r="CQ59" s="95"/>
      <c r="CR59" s="95"/>
      <c r="CS59" s="95"/>
      <c r="CT59" s="94"/>
      <c r="CU59" s="95"/>
      <c r="CV59" s="95"/>
      <c r="CW59" s="95"/>
      <c r="CX59" s="97"/>
      <c r="CY59" s="95"/>
      <c r="CZ59" s="95"/>
      <c r="DA59" s="95"/>
      <c r="DB59" s="95"/>
      <c r="DC59" s="97"/>
      <c r="DD59" s="44" t="n">
        <f aca="false">COUNT(G59:DC59)</f>
        <v>1</v>
      </c>
    </row>
    <row r="60" customFormat="false" ht="15" hidden="false" customHeight="true" outlineLevel="0" collapsed="false">
      <c r="A60" s="42" t="n">
        <v>58</v>
      </c>
      <c r="B60" s="43" t="s">
        <v>253</v>
      </c>
      <c r="C60" s="42" t="n">
        <f aca="false">PRODUCT(DD60)</f>
        <v>1</v>
      </c>
      <c r="D60" s="61"/>
      <c r="E60" s="62"/>
      <c r="F60" s="63" t="n">
        <v>1</v>
      </c>
      <c r="G60" s="80"/>
      <c r="H60" s="80"/>
      <c r="I60" s="81"/>
      <c r="J60" s="81"/>
      <c r="K60" s="81"/>
      <c r="L60" s="83"/>
      <c r="M60" s="80"/>
      <c r="N60" s="81"/>
      <c r="O60" s="81"/>
      <c r="P60" s="81"/>
      <c r="Q60" s="81"/>
      <c r="R60" s="80"/>
      <c r="S60" s="81"/>
      <c r="T60" s="81"/>
      <c r="U60" s="81"/>
      <c r="V60" s="83"/>
      <c r="W60" s="80"/>
      <c r="X60" s="81"/>
      <c r="Y60" s="81"/>
      <c r="Z60" s="81"/>
      <c r="AA60" s="81"/>
      <c r="AB60" s="80"/>
      <c r="AC60" s="81"/>
      <c r="AD60" s="81"/>
      <c r="AE60" s="81"/>
      <c r="AF60" s="83"/>
      <c r="AG60" s="81"/>
      <c r="AH60" s="81"/>
      <c r="AI60" s="81"/>
      <c r="AJ60" s="81"/>
      <c r="AK60" s="81"/>
      <c r="AL60" s="80"/>
      <c r="AM60" s="81"/>
      <c r="AN60" s="81"/>
      <c r="AO60" s="81"/>
      <c r="AP60" s="83"/>
      <c r="AQ60" s="81"/>
      <c r="AR60" s="81"/>
      <c r="AS60" s="81"/>
      <c r="AT60" s="81"/>
      <c r="AU60" s="81"/>
      <c r="AV60" s="80"/>
      <c r="AW60" s="81"/>
      <c r="AX60" s="81"/>
      <c r="AY60" s="81"/>
      <c r="AZ60" s="83"/>
      <c r="BA60" s="81"/>
      <c r="BB60" s="81"/>
      <c r="BC60" s="81"/>
      <c r="BD60" s="81"/>
      <c r="BE60" s="81"/>
      <c r="BF60" s="80"/>
      <c r="BG60" s="81"/>
      <c r="BH60" s="81"/>
      <c r="BI60" s="81"/>
      <c r="BJ60" s="83"/>
      <c r="BK60" s="81" t="n">
        <v>3</v>
      </c>
      <c r="BL60" s="81"/>
      <c r="BM60" s="81"/>
      <c r="BN60" s="81"/>
      <c r="BO60" s="81"/>
      <c r="BP60" s="80"/>
      <c r="BQ60" s="81"/>
      <c r="BR60" s="81"/>
      <c r="BS60" s="81"/>
      <c r="BT60" s="83"/>
      <c r="BU60" s="81"/>
      <c r="BV60" s="81"/>
      <c r="BW60" s="81"/>
      <c r="BX60" s="81"/>
      <c r="BY60" s="81"/>
      <c r="BZ60" s="80"/>
      <c r="CA60" s="81"/>
      <c r="CB60" s="81"/>
      <c r="CC60" s="81"/>
      <c r="CD60" s="83"/>
      <c r="CE60" s="81"/>
      <c r="CF60" s="81"/>
      <c r="CG60" s="81"/>
      <c r="CH60" s="81"/>
      <c r="CI60" s="81"/>
      <c r="CJ60" s="80"/>
      <c r="CK60" s="81"/>
      <c r="CL60" s="81"/>
      <c r="CM60" s="81"/>
      <c r="CN60" s="83"/>
      <c r="CO60" s="81"/>
      <c r="CP60" s="81"/>
      <c r="CQ60" s="81"/>
      <c r="CR60" s="81"/>
      <c r="CS60" s="81"/>
      <c r="CT60" s="80"/>
      <c r="CU60" s="81"/>
      <c r="CV60" s="81"/>
      <c r="CW60" s="81"/>
      <c r="CX60" s="83"/>
      <c r="CY60" s="81"/>
      <c r="CZ60" s="81"/>
      <c r="DA60" s="81"/>
      <c r="DB60" s="81"/>
      <c r="DC60" s="83"/>
      <c r="DD60" s="44" t="n">
        <f aca="false">COUNT(G60:DC60)</f>
        <v>1</v>
      </c>
    </row>
    <row r="61" customFormat="false" ht="15" hidden="false" customHeight="true" outlineLevel="0" collapsed="false">
      <c r="A61" s="42" t="n">
        <v>59</v>
      </c>
      <c r="B61" s="43" t="s">
        <v>214</v>
      </c>
      <c r="C61" s="42" t="n">
        <f aca="false">PRODUCT(DD61)</f>
        <v>5</v>
      </c>
      <c r="D61" s="61"/>
      <c r="E61" s="62"/>
      <c r="F61" s="63" t="n">
        <v>1</v>
      </c>
      <c r="G61" s="85"/>
      <c r="H61" s="85"/>
      <c r="I61" s="86"/>
      <c r="J61" s="87"/>
      <c r="K61" s="87"/>
      <c r="L61" s="88"/>
      <c r="M61" s="85"/>
      <c r="N61" s="87"/>
      <c r="O61" s="87"/>
      <c r="P61" s="87"/>
      <c r="Q61" s="87"/>
      <c r="R61" s="85"/>
      <c r="S61" s="87"/>
      <c r="T61" s="87"/>
      <c r="U61" s="87"/>
      <c r="V61" s="88"/>
      <c r="W61" s="85"/>
      <c r="X61" s="87"/>
      <c r="Y61" s="87"/>
      <c r="Z61" s="87"/>
      <c r="AA61" s="87"/>
      <c r="AB61" s="85"/>
      <c r="AC61" s="87"/>
      <c r="AD61" s="87"/>
      <c r="AE61" s="87"/>
      <c r="AF61" s="88"/>
      <c r="AG61" s="87"/>
      <c r="AH61" s="87"/>
      <c r="AI61" s="87"/>
      <c r="AJ61" s="87"/>
      <c r="AK61" s="87"/>
      <c r="AL61" s="85"/>
      <c r="AM61" s="87"/>
      <c r="AN61" s="87"/>
      <c r="AO61" s="87"/>
      <c r="AP61" s="88"/>
      <c r="AQ61" s="87"/>
      <c r="AR61" s="87"/>
      <c r="AS61" s="87"/>
      <c r="AT61" s="87"/>
      <c r="AU61" s="87"/>
      <c r="AV61" s="85"/>
      <c r="AW61" s="87"/>
      <c r="AX61" s="87"/>
      <c r="AY61" s="87"/>
      <c r="AZ61" s="88"/>
      <c r="BA61" s="87"/>
      <c r="BB61" s="87"/>
      <c r="BC61" s="87"/>
      <c r="BD61" s="87"/>
      <c r="BE61" s="87"/>
      <c r="BF61" s="85"/>
      <c r="BG61" s="87"/>
      <c r="BH61" s="87"/>
      <c r="BI61" s="87"/>
      <c r="BJ61" s="88"/>
      <c r="BK61" s="87"/>
      <c r="BL61" s="87"/>
      <c r="BM61" s="87"/>
      <c r="BN61" s="87"/>
      <c r="BO61" s="87"/>
      <c r="BP61" s="85"/>
      <c r="BQ61" s="87"/>
      <c r="BR61" s="87"/>
      <c r="BS61" s="87"/>
      <c r="BT61" s="88"/>
      <c r="BU61" s="87"/>
      <c r="BV61" s="87"/>
      <c r="BW61" s="87"/>
      <c r="BX61" s="87"/>
      <c r="BY61" s="87"/>
      <c r="BZ61" s="85"/>
      <c r="CA61" s="87"/>
      <c r="CB61" s="87"/>
      <c r="CC61" s="87"/>
      <c r="CD61" s="88"/>
      <c r="CE61" s="87"/>
      <c r="CF61" s="87" t="n">
        <v>7</v>
      </c>
      <c r="CG61" s="87" t="n">
        <v>5</v>
      </c>
      <c r="CH61" s="87" t="n">
        <v>5</v>
      </c>
      <c r="CI61" s="87" t="n">
        <v>4</v>
      </c>
      <c r="CJ61" s="85" t="n">
        <v>3</v>
      </c>
      <c r="CK61" s="87"/>
      <c r="CL61" s="87"/>
      <c r="CM61" s="87"/>
      <c r="CN61" s="88"/>
      <c r="CO61" s="87"/>
      <c r="CP61" s="87"/>
      <c r="CQ61" s="87"/>
      <c r="CR61" s="87"/>
      <c r="CS61" s="87"/>
      <c r="CT61" s="85"/>
      <c r="CU61" s="87"/>
      <c r="CV61" s="87"/>
      <c r="CW61" s="87"/>
      <c r="CX61" s="88"/>
      <c r="CY61" s="87"/>
      <c r="CZ61" s="87"/>
      <c r="DA61" s="87"/>
      <c r="DB61" s="87"/>
      <c r="DC61" s="88"/>
      <c r="DD61" s="44" t="n">
        <f aca="false">COUNT(G61:DC61)</f>
        <v>5</v>
      </c>
    </row>
    <row r="62" customFormat="false" ht="15" hidden="false" customHeight="true" outlineLevel="0" collapsed="false">
      <c r="A62" s="42" t="n">
        <v>60</v>
      </c>
      <c r="B62" s="43" t="s">
        <v>351</v>
      </c>
      <c r="C62" s="42" t="n">
        <f aca="false">PRODUCT(DD62)</f>
        <v>6</v>
      </c>
      <c r="D62" s="61"/>
      <c r="E62" s="62"/>
      <c r="F62" s="63" t="n">
        <v>1</v>
      </c>
      <c r="G62" s="94"/>
      <c r="H62" s="94"/>
      <c r="I62" s="95"/>
      <c r="J62" s="95"/>
      <c r="K62" s="95"/>
      <c r="L62" s="97"/>
      <c r="M62" s="94"/>
      <c r="N62" s="95"/>
      <c r="O62" s="95"/>
      <c r="P62" s="95"/>
      <c r="Q62" s="95"/>
      <c r="R62" s="94"/>
      <c r="S62" s="95"/>
      <c r="T62" s="95"/>
      <c r="U62" s="95"/>
      <c r="V62" s="97"/>
      <c r="W62" s="94"/>
      <c r="X62" s="95"/>
      <c r="Y62" s="95"/>
      <c r="Z62" s="95"/>
      <c r="AA62" s="95"/>
      <c r="AB62" s="94"/>
      <c r="AC62" s="95"/>
      <c r="AD62" s="95"/>
      <c r="AE62" s="95"/>
      <c r="AF62" s="97" t="n">
        <v>7</v>
      </c>
      <c r="AG62" s="95"/>
      <c r="AH62" s="95"/>
      <c r="AI62" s="95"/>
      <c r="AJ62" s="95"/>
      <c r="AK62" s="95"/>
      <c r="AL62" s="94"/>
      <c r="AM62" s="95"/>
      <c r="AN62" s="95"/>
      <c r="AO62" s="95"/>
      <c r="AP62" s="97"/>
      <c r="AQ62" s="95"/>
      <c r="AR62" s="95"/>
      <c r="AS62" s="95"/>
      <c r="AT62" s="95"/>
      <c r="AU62" s="95"/>
      <c r="AV62" s="94"/>
      <c r="AW62" s="95"/>
      <c r="AX62" s="95"/>
      <c r="AY62" s="95"/>
      <c r="AZ62" s="97"/>
      <c r="BA62" s="95"/>
      <c r="BB62" s="95"/>
      <c r="BC62" s="95"/>
      <c r="BD62" s="95"/>
      <c r="BE62" s="95"/>
      <c r="BF62" s="94"/>
      <c r="BG62" s="95"/>
      <c r="BH62" s="95"/>
      <c r="BI62" s="95"/>
      <c r="BJ62" s="97"/>
      <c r="BK62" s="95"/>
      <c r="BL62" s="95"/>
      <c r="BM62" s="95"/>
      <c r="BN62" s="95"/>
      <c r="BO62" s="95"/>
      <c r="BP62" s="94"/>
      <c r="BQ62" s="95"/>
      <c r="BR62" s="95"/>
      <c r="BS62" s="95" t="n">
        <v>11</v>
      </c>
      <c r="BT62" s="97" t="n">
        <v>6</v>
      </c>
      <c r="BU62" s="95" t="n">
        <v>5</v>
      </c>
      <c r="BV62" s="95"/>
      <c r="BW62" s="95"/>
      <c r="BX62" s="95" t="n">
        <v>9</v>
      </c>
      <c r="BY62" s="95" t="n">
        <v>7</v>
      </c>
      <c r="BZ62" s="94"/>
      <c r="CA62" s="95"/>
      <c r="CB62" s="95"/>
      <c r="CC62" s="95"/>
      <c r="CD62" s="97"/>
      <c r="CE62" s="95"/>
      <c r="CF62" s="95"/>
      <c r="CG62" s="95"/>
      <c r="CH62" s="95"/>
      <c r="CI62" s="95"/>
      <c r="CJ62" s="94"/>
      <c r="CK62" s="95"/>
      <c r="CL62" s="95"/>
      <c r="CM62" s="95"/>
      <c r="CN62" s="97"/>
      <c r="CO62" s="95"/>
      <c r="CP62" s="95"/>
      <c r="CQ62" s="95"/>
      <c r="CR62" s="95"/>
      <c r="CS62" s="95"/>
      <c r="CT62" s="94"/>
      <c r="CU62" s="95"/>
      <c r="CV62" s="95"/>
      <c r="CW62" s="95"/>
      <c r="CX62" s="97"/>
      <c r="CY62" s="95"/>
      <c r="CZ62" s="95"/>
      <c r="DA62" s="95"/>
      <c r="DB62" s="95"/>
      <c r="DC62" s="97"/>
      <c r="DD62" s="44" t="n">
        <f aca="false">COUNT(G62:DC62)</f>
        <v>6</v>
      </c>
    </row>
    <row r="63" customFormat="false" ht="15" hidden="false" customHeight="true" outlineLevel="0" collapsed="false">
      <c r="A63" s="73" t="n">
        <v>61</v>
      </c>
      <c r="B63" s="74" t="s">
        <v>1198</v>
      </c>
      <c r="C63" s="75" t="n">
        <f aca="false">PRODUCT(DD63)</f>
        <v>1</v>
      </c>
      <c r="D63" s="76"/>
      <c r="E63" s="77"/>
      <c r="F63" s="78" t="n">
        <v>1</v>
      </c>
      <c r="G63" s="80"/>
      <c r="H63" s="80"/>
      <c r="I63" s="81"/>
      <c r="J63" s="81"/>
      <c r="K63" s="81"/>
      <c r="L63" s="83"/>
      <c r="M63" s="80"/>
      <c r="N63" s="81"/>
      <c r="O63" s="81"/>
      <c r="P63" s="81"/>
      <c r="Q63" s="81"/>
      <c r="R63" s="80"/>
      <c r="S63" s="81"/>
      <c r="T63" s="81"/>
      <c r="U63" s="81"/>
      <c r="V63" s="83"/>
      <c r="W63" s="80"/>
      <c r="X63" s="81"/>
      <c r="Y63" s="81"/>
      <c r="Z63" s="81"/>
      <c r="AA63" s="81"/>
      <c r="AB63" s="80"/>
      <c r="AC63" s="81"/>
      <c r="AD63" s="81"/>
      <c r="AE63" s="81"/>
      <c r="AF63" s="83"/>
      <c r="AG63" s="81"/>
      <c r="AH63" s="81"/>
      <c r="AI63" s="81"/>
      <c r="AJ63" s="81"/>
      <c r="AK63" s="81"/>
      <c r="AL63" s="80"/>
      <c r="AM63" s="81"/>
      <c r="AN63" s="81"/>
      <c r="AO63" s="81"/>
      <c r="AP63" s="83"/>
      <c r="AQ63" s="81"/>
      <c r="AR63" s="81"/>
      <c r="AS63" s="81"/>
      <c r="AT63" s="81"/>
      <c r="AU63" s="81"/>
      <c r="AV63" s="80"/>
      <c r="AW63" s="81"/>
      <c r="AX63" s="81"/>
      <c r="AY63" s="81"/>
      <c r="AZ63" s="83"/>
      <c r="BA63" s="81"/>
      <c r="BB63" s="81"/>
      <c r="BC63" s="81"/>
      <c r="BD63" s="81"/>
      <c r="BE63" s="81"/>
      <c r="BF63" s="80"/>
      <c r="BG63" s="81"/>
      <c r="BH63" s="81"/>
      <c r="BI63" s="81"/>
      <c r="BJ63" s="83"/>
      <c r="BK63" s="81"/>
      <c r="BL63" s="81"/>
      <c r="BM63" s="81"/>
      <c r="BN63" s="81"/>
      <c r="BO63" s="81"/>
      <c r="BP63" s="80"/>
      <c r="BQ63" s="81"/>
      <c r="BR63" s="81"/>
      <c r="BS63" s="81" t="n">
        <v>3</v>
      </c>
      <c r="BT63" s="83"/>
      <c r="BU63" s="81"/>
      <c r="BV63" s="81"/>
      <c r="BW63" s="81"/>
      <c r="BX63" s="81"/>
      <c r="BY63" s="81"/>
      <c r="BZ63" s="80"/>
      <c r="CA63" s="81"/>
      <c r="CB63" s="81"/>
      <c r="CC63" s="81"/>
      <c r="CD63" s="83"/>
      <c r="CE63" s="81"/>
      <c r="CF63" s="81"/>
      <c r="CG63" s="81"/>
      <c r="CH63" s="81"/>
      <c r="CI63" s="81"/>
      <c r="CJ63" s="80"/>
      <c r="CK63" s="81"/>
      <c r="CL63" s="81"/>
      <c r="CM63" s="81"/>
      <c r="CN63" s="83"/>
      <c r="CO63" s="81"/>
      <c r="CP63" s="81"/>
      <c r="CQ63" s="81"/>
      <c r="CR63" s="81"/>
      <c r="CS63" s="81"/>
      <c r="CT63" s="80"/>
      <c r="CU63" s="81"/>
      <c r="CV63" s="81"/>
      <c r="CW63" s="81"/>
      <c r="CX63" s="83"/>
      <c r="CY63" s="81"/>
      <c r="CZ63" s="81"/>
      <c r="DA63" s="81"/>
      <c r="DB63" s="81"/>
      <c r="DC63" s="83"/>
      <c r="DD63" s="44" t="n">
        <f aca="false">COUNT(G63:DC63)</f>
        <v>1</v>
      </c>
    </row>
    <row r="64" customFormat="false" ht="15" hidden="false" customHeight="true" outlineLevel="0" collapsed="false">
      <c r="A64" s="84" t="n">
        <v>62</v>
      </c>
      <c r="B64" s="43" t="s">
        <v>78</v>
      </c>
      <c r="C64" s="42" t="n">
        <f aca="false">PRODUCT(DD64)</f>
        <v>5</v>
      </c>
      <c r="D64" s="61"/>
      <c r="E64" s="62"/>
      <c r="F64" s="63" t="n">
        <v>1</v>
      </c>
      <c r="G64" s="85"/>
      <c r="H64" s="85"/>
      <c r="I64" s="86"/>
      <c r="J64" s="87"/>
      <c r="K64" s="87"/>
      <c r="L64" s="88"/>
      <c r="M64" s="85"/>
      <c r="N64" s="87"/>
      <c r="O64" s="87"/>
      <c r="P64" s="87"/>
      <c r="Q64" s="87"/>
      <c r="R64" s="85"/>
      <c r="S64" s="87"/>
      <c r="T64" s="87"/>
      <c r="U64" s="87"/>
      <c r="V64" s="88"/>
      <c r="W64" s="85"/>
      <c r="X64" s="87"/>
      <c r="Y64" s="87"/>
      <c r="Z64" s="87"/>
      <c r="AA64" s="87"/>
      <c r="AB64" s="85"/>
      <c r="AC64" s="87"/>
      <c r="AD64" s="87"/>
      <c r="AE64" s="87"/>
      <c r="AF64" s="88"/>
      <c r="AG64" s="87"/>
      <c r="AH64" s="87"/>
      <c r="AI64" s="87"/>
      <c r="AJ64" s="87"/>
      <c r="AK64" s="87"/>
      <c r="AL64" s="85"/>
      <c r="AM64" s="87"/>
      <c r="AN64" s="87"/>
      <c r="AO64" s="87"/>
      <c r="AP64" s="88"/>
      <c r="AQ64" s="87"/>
      <c r="AR64" s="87"/>
      <c r="AS64" s="87"/>
      <c r="AT64" s="87"/>
      <c r="AU64" s="87"/>
      <c r="AV64" s="85"/>
      <c r="AW64" s="87"/>
      <c r="AX64" s="87"/>
      <c r="AY64" s="87"/>
      <c r="AZ64" s="88"/>
      <c r="BA64" s="87"/>
      <c r="BB64" s="87"/>
      <c r="BC64" s="87"/>
      <c r="BD64" s="87"/>
      <c r="BE64" s="87"/>
      <c r="BF64" s="85"/>
      <c r="BG64" s="87"/>
      <c r="BH64" s="87"/>
      <c r="BI64" s="87"/>
      <c r="BJ64" s="88"/>
      <c r="BK64" s="87"/>
      <c r="BL64" s="87"/>
      <c r="BM64" s="87"/>
      <c r="BN64" s="87"/>
      <c r="BO64" s="87"/>
      <c r="BP64" s="85"/>
      <c r="BQ64" s="87"/>
      <c r="BR64" s="87"/>
      <c r="BS64" s="87"/>
      <c r="BT64" s="88"/>
      <c r="BU64" s="87"/>
      <c r="BV64" s="87"/>
      <c r="BW64" s="87"/>
      <c r="BX64" s="87"/>
      <c r="BY64" s="87"/>
      <c r="BZ64" s="85"/>
      <c r="CA64" s="87"/>
      <c r="CB64" s="87"/>
      <c r="CC64" s="87"/>
      <c r="CD64" s="88"/>
      <c r="CE64" s="87"/>
      <c r="CF64" s="87"/>
      <c r="CG64" s="87"/>
      <c r="CH64" s="87"/>
      <c r="CI64" s="87"/>
      <c r="CJ64" s="85"/>
      <c r="CK64" s="87"/>
      <c r="CL64" s="87"/>
      <c r="CM64" s="87"/>
      <c r="CN64" s="88"/>
      <c r="CO64" s="87"/>
      <c r="CP64" s="87"/>
      <c r="CQ64" s="87" t="n">
        <v>7</v>
      </c>
      <c r="CR64" s="87"/>
      <c r="CS64" s="87" t="n">
        <v>3</v>
      </c>
      <c r="CT64" s="85" t="n">
        <v>9</v>
      </c>
      <c r="CU64" s="87" t="n">
        <v>12</v>
      </c>
      <c r="CV64" s="87" t="n">
        <v>6</v>
      </c>
      <c r="CW64" s="87"/>
      <c r="CX64" s="88"/>
      <c r="CY64" s="87"/>
      <c r="CZ64" s="87"/>
      <c r="DA64" s="87"/>
      <c r="DB64" s="87"/>
      <c r="DC64" s="88"/>
      <c r="DD64" s="44" t="n">
        <f aca="false">COUNT(G64:DC64)</f>
        <v>5</v>
      </c>
    </row>
    <row r="65" customFormat="false" ht="15" hidden="false" customHeight="true" outlineLevel="0" collapsed="false">
      <c r="A65" s="91" t="n">
        <v>63</v>
      </c>
      <c r="B65" s="92" t="s">
        <v>109</v>
      </c>
      <c r="C65" s="93" t="n">
        <f aca="false">PRODUCT(DD65)</f>
        <v>8</v>
      </c>
      <c r="D65" s="48"/>
      <c r="E65" s="49"/>
      <c r="F65" s="50" t="n">
        <v>1</v>
      </c>
      <c r="G65" s="94"/>
      <c r="H65" s="94"/>
      <c r="I65" s="95"/>
      <c r="J65" s="95"/>
      <c r="K65" s="95"/>
      <c r="L65" s="97"/>
      <c r="M65" s="94"/>
      <c r="N65" s="95"/>
      <c r="O65" s="95"/>
      <c r="P65" s="95"/>
      <c r="Q65" s="95"/>
      <c r="R65" s="94"/>
      <c r="S65" s="95"/>
      <c r="T65" s="95"/>
      <c r="U65" s="95"/>
      <c r="V65" s="97"/>
      <c r="W65" s="94"/>
      <c r="X65" s="95"/>
      <c r="Y65" s="95"/>
      <c r="Z65" s="95"/>
      <c r="AA65" s="95"/>
      <c r="AB65" s="94"/>
      <c r="AC65" s="95"/>
      <c r="AD65" s="95"/>
      <c r="AE65" s="95"/>
      <c r="AF65" s="97"/>
      <c r="AG65" s="95"/>
      <c r="AH65" s="95"/>
      <c r="AI65" s="95"/>
      <c r="AJ65" s="95"/>
      <c r="AK65" s="95"/>
      <c r="AL65" s="94"/>
      <c r="AM65" s="95"/>
      <c r="AN65" s="95"/>
      <c r="AO65" s="95"/>
      <c r="AP65" s="97"/>
      <c r="AQ65" s="95"/>
      <c r="AR65" s="95"/>
      <c r="AS65" s="95"/>
      <c r="AT65" s="95"/>
      <c r="AU65" s="95"/>
      <c r="AV65" s="94"/>
      <c r="AW65" s="95"/>
      <c r="AX65" s="95"/>
      <c r="AY65" s="95"/>
      <c r="AZ65" s="97"/>
      <c r="BA65" s="95"/>
      <c r="BB65" s="95"/>
      <c r="BC65" s="95"/>
      <c r="BD65" s="95"/>
      <c r="BE65" s="95"/>
      <c r="BF65" s="94"/>
      <c r="BG65" s="95"/>
      <c r="BH65" s="95"/>
      <c r="BI65" s="95"/>
      <c r="BJ65" s="97"/>
      <c r="BK65" s="95"/>
      <c r="BL65" s="95"/>
      <c r="BM65" s="95"/>
      <c r="BN65" s="95"/>
      <c r="BO65" s="95"/>
      <c r="BP65" s="94"/>
      <c r="BQ65" s="95" t="n">
        <v>9</v>
      </c>
      <c r="BR65" s="95" t="n">
        <v>9</v>
      </c>
      <c r="BS65" s="95" t="n">
        <v>6</v>
      </c>
      <c r="BT65" s="97"/>
      <c r="BU65" s="95" t="n">
        <v>7</v>
      </c>
      <c r="BV65" s="95" t="n">
        <v>5</v>
      </c>
      <c r="BW65" s="95" t="n">
        <v>3</v>
      </c>
      <c r="BX65" s="95"/>
      <c r="BY65" s="95"/>
      <c r="BZ65" s="94"/>
      <c r="CA65" s="95"/>
      <c r="CB65" s="95"/>
      <c r="CC65" s="95"/>
      <c r="CD65" s="97"/>
      <c r="CE65" s="95"/>
      <c r="CF65" s="95"/>
      <c r="CG65" s="95"/>
      <c r="CH65" s="95"/>
      <c r="CI65" s="95"/>
      <c r="CJ65" s="94"/>
      <c r="CK65" s="95"/>
      <c r="CL65" s="95"/>
      <c r="CM65" s="95"/>
      <c r="CN65" s="97"/>
      <c r="CO65" s="95"/>
      <c r="CP65" s="95"/>
      <c r="CQ65" s="95"/>
      <c r="CR65" s="95" t="n">
        <v>13</v>
      </c>
      <c r="CS65" s="95" t="n">
        <v>9</v>
      </c>
      <c r="CT65" s="94"/>
      <c r="CU65" s="95"/>
      <c r="CV65" s="95"/>
      <c r="CW65" s="95"/>
      <c r="CX65" s="97"/>
      <c r="CY65" s="95"/>
      <c r="CZ65" s="95"/>
      <c r="DA65" s="95"/>
      <c r="DB65" s="95"/>
      <c r="DC65" s="97"/>
      <c r="DD65" s="44" t="n">
        <f aca="false">COUNT(G65:DC65)</f>
        <v>8</v>
      </c>
    </row>
    <row r="66" customFormat="false" ht="15" hidden="false" customHeight="true" outlineLevel="0" collapsed="false">
      <c r="A66" s="73" t="n">
        <v>64</v>
      </c>
      <c r="B66" s="74" t="s">
        <v>313</v>
      </c>
      <c r="C66" s="75" t="n">
        <f aca="false">PRODUCT(DD66)</f>
        <v>6</v>
      </c>
      <c r="D66" s="76"/>
      <c r="E66" s="77"/>
      <c r="F66" s="78" t="n">
        <v>1</v>
      </c>
      <c r="G66" s="80"/>
      <c r="H66" s="80"/>
      <c r="I66" s="81"/>
      <c r="J66" s="81"/>
      <c r="K66" s="81"/>
      <c r="L66" s="83"/>
      <c r="M66" s="80"/>
      <c r="N66" s="81"/>
      <c r="O66" s="81"/>
      <c r="P66" s="81"/>
      <c r="Q66" s="81"/>
      <c r="R66" s="80"/>
      <c r="S66" s="81"/>
      <c r="T66" s="81"/>
      <c r="U66" s="81"/>
      <c r="V66" s="83"/>
      <c r="W66" s="80"/>
      <c r="X66" s="81"/>
      <c r="Y66" s="81"/>
      <c r="Z66" s="81"/>
      <c r="AA66" s="81"/>
      <c r="AB66" s="80"/>
      <c r="AC66" s="81"/>
      <c r="AD66" s="81"/>
      <c r="AE66" s="81"/>
      <c r="AF66" s="83"/>
      <c r="AG66" s="81"/>
      <c r="AH66" s="81"/>
      <c r="AI66" s="81"/>
      <c r="AJ66" s="81"/>
      <c r="AK66" s="81"/>
      <c r="AL66" s="80"/>
      <c r="AM66" s="81"/>
      <c r="AN66" s="81"/>
      <c r="AO66" s="81"/>
      <c r="AP66" s="83"/>
      <c r="AQ66" s="81"/>
      <c r="AR66" s="81"/>
      <c r="AS66" s="81"/>
      <c r="AT66" s="81"/>
      <c r="AU66" s="81"/>
      <c r="AV66" s="80"/>
      <c r="AW66" s="81"/>
      <c r="AX66" s="81"/>
      <c r="AY66" s="81"/>
      <c r="AZ66" s="83"/>
      <c r="BA66" s="81"/>
      <c r="BB66" s="81"/>
      <c r="BC66" s="81"/>
      <c r="BD66" s="81"/>
      <c r="BE66" s="81"/>
      <c r="BF66" s="80"/>
      <c r="BG66" s="81"/>
      <c r="BH66" s="81"/>
      <c r="BI66" s="81"/>
      <c r="BJ66" s="83"/>
      <c r="BK66" s="81"/>
      <c r="BL66" s="81"/>
      <c r="BM66" s="81" t="n">
        <v>3</v>
      </c>
      <c r="BN66" s="81"/>
      <c r="BO66" s="81"/>
      <c r="BP66" s="80" t="n">
        <v>9</v>
      </c>
      <c r="BQ66" s="81"/>
      <c r="BR66" s="81"/>
      <c r="BS66" s="81"/>
      <c r="BT66" s="83"/>
      <c r="BU66" s="81"/>
      <c r="BV66" s="81"/>
      <c r="BW66" s="81"/>
      <c r="BX66" s="81" t="n">
        <v>7</v>
      </c>
      <c r="BY66" s="81" t="n">
        <v>11</v>
      </c>
      <c r="BZ66" s="80" t="n">
        <v>13</v>
      </c>
      <c r="CA66" s="81" t="n">
        <v>7</v>
      </c>
      <c r="CB66" s="81"/>
      <c r="CC66" s="81"/>
      <c r="CD66" s="83"/>
      <c r="CE66" s="81"/>
      <c r="CF66" s="81"/>
      <c r="CG66" s="81"/>
      <c r="CH66" s="81"/>
      <c r="CI66" s="81"/>
      <c r="CJ66" s="80"/>
      <c r="CK66" s="81"/>
      <c r="CL66" s="81"/>
      <c r="CM66" s="81"/>
      <c r="CN66" s="83"/>
      <c r="CO66" s="81"/>
      <c r="CP66" s="81"/>
      <c r="CQ66" s="81"/>
      <c r="CR66" s="81"/>
      <c r="CS66" s="81"/>
      <c r="CT66" s="80"/>
      <c r="CU66" s="81"/>
      <c r="CV66" s="81"/>
      <c r="CW66" s="81"/>
      <c r="CX66" s="83"/>
      <c r="CY66" s="81"/>
      <c r="CZ66" s="81"/>
      <c r="DA66" s="81"/>
      <c r="DB66" s="81"/>
      <c r="DC66" s="83"/>
      <c r="DD66" s="44" t="n">
        <f aca="false">COUNT(G66:DC66)</f>
        <v>6</v>
      </c>
    </row>
    <row r="67" customFormat="false" ht="15" hidden="false" customHeight="true" outlineLevel="0" collapsed="false">
      <c r="A67" s="84" t="n">
        <v>65</v>
      </c>
      <c r="B67" s="43" t="s">
        <v>543</v>
      </c>
      <c r="C67" s="42" t="n">
        <f aca="false">PRODUCT(DD67)</f>
        <v>2</v>
      </c>
      <c r="D67" s="61"/>
      <c r="E67" s="62"/>
      <c r="F67" s="63" t="n">
        <v>1</v>
      </c>
      <c r="G67" s="85"/>
      <c r="H67" s="85"/>
      <c r="I67" s="86"/>
      <c r="J67" s="87"/>
      <c r="K67" s="87"/>
      <c r="L67" s="88"/>
      <c r="M67" s="85"/>
      <c r="N67" s="87"/>
      <c r="O67" s="87"/>
      <c r="P67" s="87"/>
      <c r="Q67" s="87"/>
      <c r="R67" s="85"/>
      <c r="S67" s="87"/>
      <c r="T67" s="87"/>
      <c r="U67" s="87"/>
      <c r="V67" s="88"/>
      <c r="W67" s="85"/>
      <c r="X67" s="87"/>
      <c r="Y67" s="87"/>
      <c r="Z67" s="87"/>
      <c r="AA67" s="87"/>
      <c r="AB67" s="85"/>
      <c r="AC67" s="87"/>
      <c r="AD67" s="87"/>
      <c r="AE67" s="87"/>
      <c r="AF67" s="88"/>
      <c r="AG67" s="87"/>
      <c r="AH67" s="87"/>
      <c r="AI67" s="87"/>
      <c r="AJ67" s="87"/>
      <c r="AK67" s="87"/>
      <c r="AL67" s="85"/>
      <c r="AM67" s="87"/>
      <c r="AN67" s="87"/>
      <c r="AO67" s="87"/>
      <c r="AP67" s="88" t="n">
        <v>11</v>
      </c>
      <c r="AQ67" s="87" t="n">
        <v>16</v>
      </c>
      <c r="AR67" s="87"/>
      <c r="AS67" s="87"/>
      <c r="AT67" s="87"/>
      <c r="AU67" s="87"/>
      <c r="AV67" s="85"/>
      <c r="AW67" s="87"/>
      <c r="AX67" s="87"/>
      <c r="AY67" s="87"/>
      <c r="AZ67" s="88"/>
      <c r="BA67" s="87"/>
      <c r="BB67" s="87"/>
      <c r="BC67" s="87"/>
      <c r="BD67" s="87"/>
      <c r="BE67" s="87"/>
      <c r="BF67" s="85"/>
      <c r="BG67" s="87"/>
      <c r="BH67" s="87"/>
      <c r="BI67" s="87"/>
      <c r="BJ67" s="88"/>
      <c r="BK67" s="87"/>
      <c r="BL67" s="87"/>
      <c r="BM67" s="87"/>
      <c r="BN67" s="87"/>
      <c r="BO67" s="87"/>
      <c r="BP67" s="85"/>
      <c r="BQ67" s="87"/>
      <c r="BR67" s="87"/>
      <c r="BS67" s="87"/>
      <c r="BT67" s="88"/>
      <c r="BU67" s="87"/>
      <c r="BV67" s="87"/>
      <c r="BW67" s="87"/>
      <c r="BX67" s="87"/>
      <c r="BY67" s="87"/>
      <c r="BZ67" s="85"/>
      <c r="CA67" s="87"/>
      <c r="CB67" s="87"/>
      <c r="CC67" s="87"/>
      <c r="CD67" s="88"/>
      <c r="CE67" s="87"/>
      <c r="CF67" s="87"/>
      <c r="CG67" s="87"/>
      <c r="CH67" s="87"/>
      <c r="CI67" s="87"/>
      <c r="CJ67" s="85"/>
      <c r="CK67" s="87"/>
      <c r="CL67" s="87"/>
      <c r="CM67" s="87"/>
      <c r="CN67" s="88"/>
      <c r="CO67" s="87"/>
      <c r="CP67" s="87"/>
      <c r="CQ67" s="87"/>
      <c r="CR67" s="87"/>
      <c r="CS67" s="87"/>
      <c r="CT67" s="85"/>
      <c r="CU67" s="87"/>
      <c r="CV67" s="87"/>
      <c r="CW67" s="87"/>
      <c r="CX67" s="88"/>
      <c r="CY67" s="87"/>
      <c r="CZ67" s="87"/>
      <c r="DA67" s="87"/>
      <c r="DB67" s="87"/>
      <c r="DC67" s="88"/>
      <c r="DD67" s="44" t="n">
        <f aca="false">COUNT(G67:DC67)</f>
        <v>2</v>
      </c>
    </row>
    <row r="68" customFormat="false" ht="15" hidden="false" customHeight="true" outlineLevel="0" collapsed="false">
      <c r="A68" s="91" t="n">
        <v>66</v>
      </c>
      <c r="B68" s="92" t="s">
        <v>382</v>
      </c>
      <c r="C68" s="93" t="n">
        <f aca="false">PRODUCT(DD68)</f>
        <v>1</v>
      </c>
      <c r="D68" s="48"/>
      <c r="E68" s="49"/>
      <c r="F68" s="50" t="n">
        <v>1</v>
      </c>
      <c r="G68" s="94"/>
      <c r="H68" s="94"/>
      <c r="I68" s="95"/>
      <c r="J68" s="95"/>
      <c r="K68" s="95"/>
      <c r="L68" s="97"/>
      <c r="M68" s="94"/>
      <c r="N68" s="95"/>
      <c r="O68" s="95"/>
      <c r="P68" s="95"/>
      <c r="Q68" s="95"/>
      <c r="R68" s="94"/>
      <c r="S68" s="95"/>
      <c r="T68" s="95"/>
      <c r="U68" s="95"/>
      <c r="V68" s="97"/>
      <c r="W68" s="94"/>
      <c r="X68" s="95"/>
      <c r="Y68" s="95"/>
      <c r="Z68" s="95"/>
      <c r="AA68" s="95"/>
      <c r="AB68" s="94"/>
      <c r="AC68" s="95"/>
      <c r="AD68" s="95"/>
      <c r="AE68" s="95"/>
      <c r="AF68" s="97"/>
      <c r="AG68" s="95"/>
      <c r="AH68" s="95"/>
      <c r="AI68" s="95"/>
      <c r="AJ68" s="95"/>
      <c r="AK68" s="95"/>
      <c r="AL68" s="94"/>
      <c r="AM68" s="95"/>
      <c r="AN68" s="95"/>
      <c r="AO68" s="95"/>
      <c r="AP68" s="97"/>
      <c r="AQ68" s="95"/>
      <c r="AR68" s="95"/>
      <c r="AS68" s="95"/>
      <c r="AT68" s="95"/>
      <c r="AU68" s="95"/>
      <c r="AV68" s="94"/>
      <c r="AW68" s="95"/>
      <c r="AX68" s="95"/>
      <c r="AY68" s="95"/>
      <c r="AZ68" s="97"/>
      <c r="BA68" s="95"/>
      <c r="BB68" s="95"/>
      <c r="BC68" s="95"/>
      <c r="BD68" s="95"/>
      <c r="BE68" s="95"/>
      <c r="BF68" s="94"/>
      <c r="BG68" s="95"/>
      <c r="BH68" s="95"/>
      <c r="BI68" s="95"/>
      <c r="BJ68" s="97"/>
      <c r="BK68" s="95"/>
      <c r="BL68" s="95"/>
      <c r="BM68" s="95"/>
      <c r="BN68" s="95"/>
      <c r="BO68" s="95"/>
      <c r="BP68" s="94"/>
      <c r="BQ68" s="95"/>
      <c r="BR68" s="95"/>
      <c r="BS68" s="95"/>
      <c r="BT68" s="97"/>
      <c r="BU68" s="95"/>
      <c r="BV68" s="95" t="n">
        <v>3</v>
      </c>
      <c r="BW68" s="95"/>
      <c r="BX68" s="95"/>
      <c r="BY68" s="95"/>
      <c r="BZ68" s="94"/>
      <c r="CA68" s="95"/>
      <c r="CB68" s="95"/>
      <c r="CC68" s="95"/>
      <c r="CD68" s="97"/>
      <c r="CE68" s="95"/>
      <c r="CF68" s="95"/>
      <c r="CG68" s="95"/>
      <c r="CH68" s="95"/>
      <c r="CI68" s="95"/>
      <c r="CJ68" s="94"/>
      <c r="CK68" s="95"/>
      <c r="CL68" s="95"/>
      <c r="CM68" s="95"/>
      <c r="CN68" s="97"/>
      <c r="CO68" s="95"/>
      <c r="CP68" s="95"/>
      <c r="CQ68" s="95"/>
      <c r="CR68" s="95"/>
      <c r="CS68" s="95"/>
      <c r="CT68" s="94"/>
      <c r="CU68" s="95"/>
      <c r="CV68" s="95"/>
      <c r="CW68" s="95"/>
      <c r="CX68" s="97"/>
      <c r="CY68" s="95"/>
      <c r="CZ68" s="95"/>
      <c r="DA68" s="95"/>
      <c r="DB68" s="95"/>
      <c r="DC68" s="97"/>
      <c r="DD68" s="44" t="n">
        <f aca="false">COUNT(G68:DC68)</f>
        <v>1</v>
      </c>
    </row>
    <row r="69" customFormat="false" ht="15" hidden="false" customHeight="true" outlineLevel="0" collapsed="false">
      <c r="A69" s="73" t="n">
        <v>67</v>
      </c>
      <c r="B69" s="74" t="s">
        <v>33</v>
      </c>
      <c r="C69" s="75" t="n">
        <f aca="false">PRODUCT(DD69)</f>
        <v>2</v>
      </c>
      <c r="D69" s="76"/>
      <c r="E69" s="77"/>
      <c r="F69" s="78" t="n">
        <v>1</v>
      </c>
      <c r="G69" s="80"/>
      <c r="H69" s="80"/>
      <c r="I69" s="81"/>
      <c r="J69" s="81"/>
      <c r="K69" s="81"/>
      <c r="L69" s="83"/>
      <c r="M69" s="80"/>
      <c r="N69" s="81"/>
      <c r="O69" s="81"/>
      <c r="P69" s="81"/>
      <c r="Q69" s="81"/>
      <c r="R69" s="80"/>
      <c r="S69" s="81"/>
      <c r="T69" s="81"/>
      <c r="U69" s="81"/>
      <c r="V69" s="83"/>
      <c r="W69" s="80"/>
      <c r="X69" s="81"/>
      <c r="Y69" s="81"/>
      <c r="Z69" s="81"/>
      <c r="AA69" s="81"/>
      <c r="AB69" s="80"/>
      <c r="AC69" s="81"/>
      <c r="AD69" s="81"/>
      <c r="AE69" s="81"/>
      <c r="AF69" s="83"/>
      <c r="AG69" s="81"/>
      <c r="AH69" s="81"/>
      <c r="AI69" s="81"/>
      <c r="AJ69" s="81"/>
      <c r="AK69" s="81"/>
      <c r="AL69" s="80"/>
      <c r="AM69" s="81"/>
      <c r="AN69" s="81"/>
      <c r="AO69" s="81"/>
      <c r="AP69" s="83"/>
      <c r="AQ69" s="81"/>
      <c r="AR69" s="81"/>
      <c r="AS69" s="81"/>
      <c r="AT69" s="81"/>
      <c r="AU69" s="81"/>
      <c r="AV69" s="80"/>
      <c r="AW69" s="81"/>
      <c r="AX69" s="81"/>
      <c r="AY69" s="81"/>
      <c r="AZ69" s="83"/>
      <c r="BA69" s="81"/>
      <c r="BB69" s="81"/>
      <c r="BC69" s="81"/>
      <c r="BD69" s="81"/>
      <c r="BE69" s="81"/>
      <c r="BF69" s="80"/>
      <c r="BG69" s="81"/>
      <c r="BH69" s="81"/>
      <c r="BI69" s="81"/>
      <c r="BJ69" s="83"/>
      <c r="BK69" s="81"/>
      <c r="BL69" s="81"/>
      <c r="BM69" s="81"/>
      <c r="BN69" s="81"/>
      <c r="BO69" s="81"/>
      <c r="BP69" s="80"/>
      <c r="BQ69" s="81"/>
      <c r="BR69" s="81"/>
      <c r="BS69" s="81"/>
      <c r="BT69" s="83"/>
      <c r="BU69" s="81"/>
      <c r="BV69" s="81"/>
      <c r="BW69" s="81"/>
      <c r="BX69" s="81"/>
      <c r="BY69" s="81"/>
      <c r="BZ69" s="80"/>
      <c r="CA69" s="81"/>
      <c r="CB69" s="81"/>
      <c r="CC69" s="81"/>
      <c r="CD69" s="83"/>
      <c r="CE69" s="81"/>
      <c r="CF69" s="81"/>
      <c r="CG69" s="81"/>
      <c r="CH69" s="81"/>
      <c r="CI69" s="81"/>
      <c r="CJ69" s="80"/>
      <c r="CK69" s="81"/>
      <c r="CL69" s="81"/>
      <c r="CM69" s="81"/>
      <c r="CN69" s="83"/>
      <c r="CO69" s="81"/>
      <c r="CP69" s="81"/>
      <c r="CQ69" s="81"/>
      <c r="CR69" s="81"/>
      <c r="CS69" s="81"/>
      <c r="CT69" s="80"/>
      <c r="CU69" s="81"/>
      <c r="CV69" s="81"/>
      <c r="CW69" s="81"/>
      <c r="CX69" s="83"/>
      <c r="CY69" s="81" t="n">
        <v>5</v>
      </c>
      <c r="CZ69" s="81" t="n">
        <v>3</v>
      </c>
      <c r="DA69" s="81"/>
      <c r="DB69" s="81"/>
      <c r="DC69" s="83"/>
      <c r="DD69" s="44" t="n">
        <f aca="false">COUNT(G69:DC69)</f>
        <v>2</v>
      </c>
    </row>
    <row r="70" customFormat="false" ht="15" hidden="false" customHeight="true" outlineLevel="0" collapsed="false">
      <c r="A70" s="84" t="n">
        <v>68</v>
      </c>
      <c r="B70" s="43" t="s">
        <v>27</v>
      </c>
      <c r="C70" s="42" t="n">
        <f aca="false">PRODUCT(DD70)</f>
        <v>2</v>
      </c>
      <c r="D70" s="61"/>
      <c r="E70" s="62"/>
      <c r="F70" s="63" t="n">
        <v>1</v>
      </c>
      <c r="G70" s="85"/>
      <c r="H70" s="85"/>
      <c r="I70" s="86"/>
      <c r="J70" s="87"/>
      <c r="K70" s="87"/>
      <c r="L70" s="88"/>
      <c r="M70" s="85"/>
      <c r="N70" s="87"/>
      <c r="O70" s="87"/>
      <c r="P70" s="87"/>
      <c r="Q70" s="87"/>
      <c r="R70" s="85"/>
      <c r="S70" s="87"/>
      <c r="T70" s="87"/>
      <c r="U70" s="87"/>
      <c r="V70" s="88"/>
      <c r="W70" s="85"/>
      <c r="X70" s="87"/>
      <c r="Y70" s="87"/>
      <c r="Z70" s="87"/>
      <c r="AA70" s="87"/>
      <c r="AB70" s="85"/>
      <c r="AC70" s="87"/>
      <c r="AD70" s="87"/>
      <c r="AE70" s="87"/>
      <c r="AF70" s="88"/>
      <c r="AG70" s="87"/>
      <c r="AH70" s="87"/>
      <c r="AI70" s="87"/>
      <c r="AJ70" s="87"/>
      <c r="AK70" s="87"/>
      <c r="AL70" s="85"/>
      <c r="AM70" s="87"/>
      <c r="AN70" s="87"/>
      <c r="AO70" s="87"/>
      <c r="AP70" s="88"/>
      <c r="AQ70" s="87"/>
      <c r="AR70" s="87"/>
      <c r="AS70" s="87"/>
      <c r="AT70" s="87"/>
      <c r="AU70" s="87"/>
      <c r="AV70" s="85"/>
      <c r="AW70" s="87"/>
      <c r="AX70" s="87"/>
      <c r="AY70" s="87"/>
      <c r="AZ70" s="88"/>
      <c r="BA70" s="87"/>
      <c r="BB70" s="87"/>
      <c r="BC70" s="87"/>
      <c r="BD70" s="87"/>
      <c r="BE70" s="87"/>
      <c r="BF70" s="85"/>
      <c r="BG70" s="87"/>
      <c r="BH70" s="87"/>
      <c r="BI70" s="87"/>
      <c r="BJ70" s="88"/>
      <c r="BK70" s="87"/>
      <c r="BL70" s="87"/>
      <c r="BM70" s="87"/>
      <c r="BN70" s="87"/>
      <c r="BO70" s="87"/>
      <c r="BP70" s="85"/>
      <c r="BQ70" s="87"/>
      <c r="BR70" s="87"/>
      <c r="BS70" s="87"/>
      <c r="BT70" s="88"/>
      <c r="BU70" s="87"/>
      <c r="BV70" s="87"/>
      <c r="BW70" s="87"/>
      <c r="BX70" s="87"/>
      <c r="BY70" s="87"/>
      <c r="BZ70" s="85"/>
      <c r="CA70" s="87"/>
      <c r="CB70" s="87"/>
      <c r="CC70" s="87"/>
      <c r="CD70" s="88"/>
      <c r="CE70" s="87" t="n">
        <v>7</v>
      </c>
      <c r="CF70" s="87"/>
      <c r="CG70" s="87"/>
      <c r="CH70" s="87"/>
      <c r="CI70" s="87"/>
      <c r="CJ70" s="85"/>
      <c r="CK70" s="87"/>
      <c r="CL70" s="87"/>
      <c r="CM70" s="87"/>
      <c r="CN70" s="88"/>
      <c r="CO70" s="87"/>
      <c r="CP70" s="87"/>
      <c r="CQ70" s="87"/>
      <c r="CR70" s="87"/>
      <c r="CS70" s="87"/>
      <c r="CT70" s="85"/>
      <c r="CU70" s="87"/>
      <c r="CV70" s="87"/>
      <c r="CW70" s="87"/>
      <c r="CX70" s="88"/>
      <c r="CY70" s="87"/>
      <c r="CZ70" s="87"/>
      <c r="DA70" s="87"/>
      <c r="DB70" s="87" t="n">
        <v>3</v>
      </c>
      <c r="DC70" s="88"/>
      <c r="DD70" s="44" t="n">
        <f aca="false">COUNT(G70:DC70)</f>
        <v>2</v>
      </c>
    </row>
    <row r="71" customFormat="false" ht="15" hidden="false" customHeight="true" outlineLevel="0" collapsed="false">
      <c r="A71" s="91" t="n">
        <v>69</v>
      </c>
      <c r="B71" s="92" t="s">
        <v>204</v>
      </c>
      <c r="C71" s="93" t="n">
        <f aca="false">PRODUCT(DD71)</f>
        <v>5</v>
      </c>
      <c r="D71" s="48"/>
      <c r="E71" s="49"/>
      <c r="F71" s="50" t="n">
        <v>1</v>
      </c>
      <c r="G71" s="94"/>
      <c r="H71" s="94"/>
      <c r="I71" s="95"/>
      <c r="J71" s="95"/>
      <c r="K71" s="95"/>
      <c r="L71" s="97"/>
      <c r="M71" s="94"/>
      <c r="N71" s="95"/>
      <c r="O71" s="95"/>
      <c r="P71" s="95"/>
      <c r="Q71" s="95"/>
      <c r="R71" s="94"/>
      <c r="S71" s="95"/>
      <c r="T71" s="95"/>
      <c r="U71" s="95"/>
      <c r="V71" s="97"/>
      <c r="W71" s="94"/>
      <c r="X71" s="95"/>
      <c r="Y71" s="95"/>
      <c r="Z71" s="95"/>
      <c r="AA71" s="95"/>
      <c r="AB71" s="94"/>
      <c r="AC71" s="95"/>
      <c r="AD71" s="95"/>
      <c r="AE71" s="95"/>
      <c r="AF71" s="97"/>
      <c r="AG71" s="95"/>
      <c r="AH71" s="95"/>
      <c r="AI71" s="95"/>
      <c r="AJ71" s="95"/>
      <c r="AK71" s="95"/>
      <c r="AL71" s="94"/>
      <c r="AM71" s="95"/>
      <c r="AN71" s="95"/>
      <c r="AO71" s="95"/>
      <c r="AP71" s="97"/>
      <c r="AQ71" s="95"/>
      <c r="AR71" s="95"/>
      <c r="AS71" s="95"/>
      <c r="AT71" s="95"/>
      <c r="AU71" s="95"/>
      <c r="AV71" s="94"/>
      <c r="AW71" s="95"/>
      <c r="AX71" s="95"/>
      <c r="AY71" s="95"/>
      <c r="AZ71" s="97"/>
      <c r="BA71" s="95"/>
      <c r="BB71" s="95"/>
      <c r="BC71" s="95"/>
      <c r="BD71" s="95"/>
      <c r="BE71" s="95"/>
      <c r="BF71" s="94" t="n">
        <v>4</v>
      </c>
      <c r="BG71" s="95"/>
      <c r="BH71" s="95"/>
      <c r="BI71" s="95"/>
      <c r="BJ71" s="97"/>
      <c r="BK71" s="95"/>
      <c r="BL71" s="95"/>
      <c r="BM71" s="95"/>
      <c r="BN71" s="95"/>
      <c r="BO71" s="95"/>
      <c r="BP71" s="94"/>
      <c r="BQ71" s="95"/>
      <c r="BR71" s="95" t="n">
        <v>9</v>
      </c>
      <c r="BS71" s="95"/>
      <c r="BT71" s="97"/>
      <c r="BU71" s="95"/>
      <c r="BV71" s="95"/>
      <c r="BW71" s="95"/>
      <c r="BX71" s="95"/>
      <c r="BY71" s="95"/>
      <c r="BZ71" s="94"/>
      <c r="CA71" s="95"/>
      <c r="CB71" s="95"/>
      <c r="CC71" s="95"/>
      <c r="CD71" s="97" t="n">
        <v>5</v>
      </c>
      <c r="CE71" s="95" t="n">
        <v>7</v>
      </c>
      <c r="CF71" s="95"/>
      <c r="CG71" s="95"/>
      <c r="CH71" s="95"/>
      <c r="CI71" s="95"/>
      <c r="CJ71" s="94"/>
      <c r="CK71" s="95"/>
      <c r="CL71" s="95"/>
      <c r="CM71" s="95" t="n">
        <v>3</v>
      </c>
      <c r="CN71" s="97"/>
      <c r="CO71" s="95"/>
      <c r="CP71" s="95"/>
      <c r="CQ71" s="95"/>
      <c r="CR71" s="95"/>
      <c r="CS71" s="95"/>
      <c r="CT71" s="94"/>
      <c r="CU71" s="95"/>
      <c r="CV71" s="95"/>
      <c r="CW71" s="95"/>
      <c r="CX71" s="97"/>
      <c r="CY71" s="95"/>
      <c r="CZ71" s="95"/>
      <c r="DA71" s="95"/>
      <c r="DB71" s="95"/>
      <c r="DC71" s="97"/>
      <c r="DD71" s="44" t="n">
        <f aca="false">COUNT(G71:DC71)</f>
        <v>5</v>
      </c>
    </row>
    <row r="72" customFormat="false" ht="15" hidden="false" customHeight="true" outlineLevel="0" collapsed="false">
      <c r="A72" s="42" t="n">
        <v>70</v>
      </c>
      <c r="B72" s="43" t="s">
        <v>53</v>
      </c>
      <c r="C72" s="42" t="n">
        <f aca="false">PRODUCT(DD72)</f>
        <v>3</v>
      </c>
      <c r="D72" s="61"/>
      <c r="E72" s="62"/>
      <c r="F72" s="63" t="n">
        <v>1</v>
      </c>
      <c r="G72" s="80"/>
      <c r="H72" s="80"/>
      <c r="I72" s="81"/>
      <c r="J72" s="81"/>
      <c r="K72" s="81"/>
      <c r="L72" s="83"/>
      <c r="M72" s="80"/>
      <c r="N72" s="81"/>
      <c r="O72" s="81"/>
      <c r="P72" s="81"/>
      <c r="Q72" s="81"/>
      <c r="R72" s="80"/>
      <c r="S72" s="81"/>
      <c r="T72" s="81"/>
      <c r="U72" s="81"/>
      <c r="V72" s="83"/>
      <c r="W72" s="80"/>
      <c r="X72" s="81"/>
      <c r="Y72" s="81"/>
      <c r="Z72" s="81"/>
      <c r="AA72" s="81"/>
      <c r="AB72" s="80"/>
      <c r="AC72" s="81"/>
      <c r="AD72" s="81"/>
      <c r="AE72" s="81"/>
      <c r="AF72" s="83"/>
      <c r="AG72" s="81"/>
      <c r="AH72" s="81"/>
      <c r="AI72" s="81"/>
      <c r="AJ72" s="81"/>
      <c r="AK72" s="81"/>
      <c r="AL72" s="80"/>
      <c r="AM72" s="81"/>
      <c r="AN72" s="81"/>
      <c r="AO72" s="81"/>
      <c r="AP72" s="83"/>
      <c r="AQ72" s="81"/>
      <c r="AR72" s="81"/>
      <c r="AS72" s="81"/>
      <c r="AT72" s="81"/>
      <c r="AU72" s="81"/>
      <c r="AV72" s="80"/>
      <c r="AW72" s="81"/>
      <c r="AX72" s="81"/>
      <c r="AY72" s="81"/>
      <c r="AZ72" s="83"/>
      <c r="BA72" s="81"/>
      <c r="BB72" s="81"/>
      <c r="BC72" s="81"/>
      <c r="BD72" s="81"/>
      <c r="BE72" s="81"/>
      <c r="BF72" s="80"/>
      <c r="BG72" s="81"/>
      <c r="BH72" s="81"/>
      <c r="BI72" s="81"/>
      <c r="BJ72" s="83"/>
      <c r="BK72" s="81"/>
      <c r="BL72" s="81"/>
      <c r="BM72" s="81"/>
      <c r="BN72" s="81"/>
      <c r="BO72" s="81"/>
      <c r="BP72" s="80"/>
      <c r="BQ72" s="81"/>
      <c r="BR72" s="81"/>
      <c r="BS72" s="81"/>
      <c r="BT72" s="83"/>
      <c r="BU72" s="81"/>
      <c r="BV72" s="81"/>
      <c r="BW72" s="81"/>
      <c r="BX72" s="81"/>
      <c r="BY72" s="81"/>
      <c r="BZ72" s="80"/>
      <c r="CA72" s="81"/>
      <c r="CB72" s="81"/>
      <c r="CC72" s="81"/>
      <c r="CD72" s="83"/>
      <c r="CE72" s="81"/>
      <c r="CF72" s="81"/>
      <c r="CG72" s="81"/>
      <c r="CH72" s="81"/>
      <c r="CI72" s="81"/>
      <c r="CJ72" s="80"/>
      <c r="CK72" s="81"/>
      <c r="CL72" s="81"/>
      <c r="CM72" s="81"/>
      <c r="CN72" s="83"/>
      <c r="CO72" s="81"/>
      <c r="CP72" s="81"/>
      <c r="CQ72" s="81"/>
      <c r="CR72" s="81"/>
      <c r="CS72" s="81"/>
      <c r="CT72" s="80"/>
      <c r="CU72" s="81"/>
      <c r="CV72" s="81" t="n">
        <v>12</v>
      </c>
      <c r="CW72" s="81" t="n">
        <v>10</v>
      </c>
      <c r="CX72" s="83" t="n">
        <v>3</v>
      </c>
      <c r="CY72" s="81"/>
      <c r="CZ72" s="81"/>
      <c r="DA72" s="81"/>
      <c r="DB72" s="81"/>
      <c r="DC72" s="83"/>
      <c r="DD72" s="44" t="n">
        <f aca="false">COUNT(G72:DC72)</f>
        <v>3</v>
      </c>
    </row>
    <row r="73" customFormat="false" ht="15" hidden="false" customHeight="true" outlineLevel="0" collapsed="false">
      <c r="A73" s="42" t="n">
        <v>71</v>
      </c>
      <c r="B73" s="43" t="s">
        <v>349</v>
      </c>
      <c r="C73" s="42" t="n">
        <f aca="false">PRODUCT(DD73)</f>
        <v>2</v>
      </c>
      <c r="D73" s="61"/>
      <c r="E73" s="62"/>
      <c r="F73" s="63" t="n">
        <v>1</v>
      </c>
      <c r="G73" s="85"/>
      <c r="H73" s="85"/>
      <c r="I73" s="86"/>
      <c r="J73" s="87"/>
      <c r="K73" s="87"/>
      <c r="L73" s="88"/>
      <c r="M73" s="85"/>
      <c r="N73" s="87"/>
      <c r="O73" s="87"/>
      <c r="P73" s="87"/>
      <c r="Q73" s="87"/>
      <c r="R73" s="85"/>
      <c r="S73" s="87"/>
      <c r="T73" s="87"/>
      <c r="U73" s="87"/>
      <c r="V73" s="88"/>
      <c r="W73" s="85"/>
      <c r="X73" s="87"/>
      <c r="Y73" s="87"/>
      <c r="Z73" s="87"/>
      <c r="AA73" s="87"/>
      <c r="AB73" s="85"/>
      <c r="AC73" s="87"/>
      <c r="AD73" s="87"/>
      <c r="AE73" s="87"/>
      <c r="AF73" s="88"/>
      <c r="AG73" s="87"/>
      <c r="AH73" s="87"/>
      <c r="AI73" s="87"/>
      <c r="AJ73" s="87"/>
      <c r="AK73" s="87"/>
      <c r="AL73" s="85"/>
      <c r="AM73" s="87"/>
      <c r="AN73" s="87"/>
      <c r="AO73" s="87"/>
      <c r="AP73" s="88"/>
      <c r="AQ73" s="87"/>
      <c r="AR73" s="87"/>
      <c r="AS73" s="87"/>
      <c r="AT73" s="87"/>
      <c r="AU73" s="87"/>
      <c r="AV73" s="85"/>
      <c r="AW73" s="87"/>
      <c r="AX73" s="87"/>
      <c r="AY73" s="87"/>
      <c r="AZ73" s="88"/>
      <c r="BA73" s="87"/>
      <c r="BB73" s="87"/>
      <c r="BC73" s="87"/>
      <c r="BD73" s="87"/>
      <c r="BE73" s="87"/>
      <c r="BF73" s="85"/>
      <c r="BG73" s="87"/>
      <c r="BH73" s="87"/>
      <c r="BI73" s="87"/>
      <c r="BJ73" s="88"/>
      <c r="BK73" s="87"/>
      <c r="BL73" s="87"/>
      <c r="BM73" s="87"/>
      <c r="BN73" s="87"/>
      <c r="BO73" s="87"/>
      <c r="BP73" s="85"/>
      <c r="BQ73" s="87"/>
      <c r="BR73" s="87"/>
      <c r="BS73" s="87"/>
      <c r="BT73" s="88"/>
      <c r="BU73" s="87"/>
      <c r="BV73" s="87"/>
      <c r="BW73" s="87"/>
      <c r="BX73" s="87"/>
      <c r="BY73" s="87" t="n">
        <v>5</v>
      </c>
      <c r="BZ73" s="85"/>
      <c r="CA73" s="87" t="n">
        <v>3</v>
      </c>
      <c r="CB73" s="87"/>
      <c r="CC73" s="87"/>
      <c r="CD73" s="88"/>
      <c r="CE73" s="87"/>
      <c r="CF73" s="87"/>
      <c r="CG73" s="87"/>
      <c r="CH73" s="87"/>
      <c r="CI73" s="87"/>
      <c r="CJ73" s="85"/>
      <c r="CK73" s="87"/>
      <c r="CL73" s="87"/>
      <c r="CM73" s="87"/>
      <c r="CN73" s="88"/>
      <c r="CO73" s="87"/>
      <c r="CP73" s="87"/>
      <c r="CQ73" s="87"/>
      <c r="CR73" s="87"/>
      <c r="CS73" s="87"/>
      <c r="CT73" s="85"/>
      <c r="CU73" s="87"/>
      <c r="CV73" s="87"/>
      <c r="CW73" s="87"/>
      <c r="CX73" s="88"/>
      <c r="CY73" s="87"/>
      <c r="CZ73" s="87"/>
      <c r="DA73" s="87"/>
      <c r="DB73" s="87"/>
      <c r="DC73" s="88"/>
      <c r="DD73" s="44" t="n">
        <f aca="false">COUNT(G73:DC73)</f>
        <v>2</v>
      </c>
    </row>
    <row r="74" customFormat="false" ht="15" hidden="false" customHeight="true" outlineLevel="0" collapsed="false">
      <c r="A74" s="42" t="n">
        <v>72</v>
      </c>
      <c r="B74" s="43" t="s">
        <v>36</v>
      </c>
      <c r="C74" s="42" t="n">
        <f aca="false">PRODUCT(DD74)</f>
        <v>4</v>
      </c>
      <c r="D74" s="61"/>
      <c r="E74" s="62"/>
      <c r="F74" s="63" t="n">
        <v>1</v>
      </c>
      <c r="G74" s="94"/>
      <c r="H74" s="94"/>
      <c r="I74" s="95"/>
      <c r="J74" s="95"/>
      <c r="K74" s="95"/>
      <c r="L74" s="97"/>
      <c r="M74" s="94"/>
      <c r="N74" s="95"/>
      <c r="O74" s="95"/>
      <c r="P74" s="95"/>
      <c r="Q74" s="95"/>
      <c r="R74" s="94"/>
      <c r="S74" s="95"/>
      <c r="T74" s="95"/>
      <c r="U74" s="95"/>
      <c r="V74" s="97"/>
      <c r="W74" s="94"/>
      <c r="X74" s="95"/>
      <c r="Y74" s="95"/>
      <c r="Z74" s="95"/>
      <c r="AA74" s="95"/>
      <c r="AB74" s="94"/>
      <c r="AC74" s="95"/>
      <c r="AD74" s="95"/>
      <c r="AE74" s="95"/>
      <c r="AF74" s="97"/>
      <c r="AG74" s="95"/>
      <c r="AH74" s="95"/>
      <c r="AI74" s="95"/>
      <c r="AJ74" s="95"/>
      <c r="AK74" s="95"/>
      <c r="AL74" s="94"/>
      <c r="AM74" s="95"/>
      <c r="AN74" s="95"/>
      <c r="AO74" s="95"/>
      <c r="AP74" s="97"/>
      <c r="AQ74" s="95"/>
      <c r="AR74" s="95"/>
      <c r="AS74" s="95"/>
      <c r="AT74" s="95"/>
      <c r="AU74" s="95"/>
      <c r="AV74" s="94"/>
      <c r="AW74" s="95"/>
      <c r="AX74" s="95"/>
      <c r="AY74" s="95"/>
      <c r="AZ74" s="97"/>
      <c r="BA74" s="95"/>
      <c r="BB74" s="95"/>
      <c r="BC74" s="95"/>
      <c r="BD74" s="95"/>
      <c r="BE74" s="95"/>
      <c r="BF74" s="94"/>
      <c r="BG74" s="95"/>
      <c r="BH74" s="95"/>
      <c r="BI74" s="95"/>
      <c r="BJ74" s="97"/>
      <c r="BK74" s="95"/>
      <c r="BL74" s="95"/>
      <c r="BM74" s="95"/>
      <c r="BN74" s="95"/>
      <c r="BO74" s="95"/>
      <c r="BP74" s="94"/>
      <c r="BQ74" s="95"/>
      <c r="BR74" s="95"/>
      <c r="BS74" s="95"/>
      <c r="BT74" s="97"/>
      <c r="BU74" s="95"/>
      <c r="BV74" s="95"/>
      <c r="BW74" s="95"/>
      <c r="BX74" s="95"/>
      <c r="BY74" s="95"/>
      <c r="BZ74" s="94"/>
      <c r="CA74" s="95"/>
      <c r="CB74" s="95"/>
      <c r="CC74" s="95"/>
      <c r="CD74" s="97"/>
      <c r="CE74" s="95"/>
      <c r="CF74" s="95"/>
      <c r="CG74" s="95"/>
      <c r="CH74" s="95"/>
      <c r="CI74" s="95"/>
      <c r="CJ74" s="94"/>
      <c r="CK74" s="95"/>
      <c r="CL74" s="95"/>
      <c r="CM74" s="95"/>
      <c r="CN74" s="97"/>
      <c r="CO74" s="95"/>
      <c r="CP74" s="95"/>
      <c r="CQ74" s="95"/>
      <c r="CR74" s="95"/>
      <c r="CS74" s="95"/>
      <c r="CT74" s="94"/>
      <c r="CU74" s="95"/>
      <c r="CV74" s="95" t="n">
        <v>6</v>
      </c>
      <c r="CW74" s="95" t="n">
        <v>10</v>
      </c>
      <c r="CX74" s="97"/>
      <c r="CY74" s="95"/>
      <c r="CZ74" s="95" t="n">
        <v>3</v>
      </c>
      <c r="DA74" s="95"/>
      <c r="DB74" s="95" t="n">
        <v>5</v>
      </c>
      <c r="DC74" s="97"/>
      <c r="DD74" s="44" t="n">
        <f aca="false">COUNT(G74:DC74)</f>
        <v>4</v>
      </c>
    </row>
    <row r="75" customFormat="false" ht="15" hidden="false" customHeight="true" outlineLevel="0" collapsed="false">
      <c r="A75" s="73" t="n">
        <v>73</v>
      </c>
      <c r="B75" s="74" t="s">
        <v>396</v>
      </c>
      <c r="C75" s="75" t="n">
        <f aca="false">PRODUCT(DD75)</f>
        <v>13</v>
      </c>
      <c r="D75" s="76"/>
      <c r="E75" s="77"/>
      <c r="F75" s="78" t="n">
        <v>1</v>
      </c>
      <c r="G75" s="80"/>
      <c r="H75" s="80"/>
      <c r="I75" s="86" t="n">
        <v>11</v>
      </c>
      <c r="J75" s="86" t="n">
        <v>17</v>
      </c>
      <c r="K75" s="86" t="n">
        <v>17</v>
      </c>
      <c r="L75" s="86"/>
      <c r="M75" s="80"/>
      <c r="N75" s="81"/>
      <c r="O75" s="81"/>
      <c r="P75" s="81"/>
      <c r="Q75" s="81"/>
      <c r="R75" s="80"/>
      <c r="S75" s="81"/>
      <c r="T75" s="81" t="n">
        <v>5</v>
      </c>
      <c r="U75" s="81" t="n">
        <v>5</v>
      </c>
      <c r="V75" s="83" t="n">
        <v>5</v>
      </c>
      <c r="W75" s="80" t="n">
        <v>9</v>
      </c>
      <c r="X75" s="81" t="n">
        <v>7</v>
      </c>
      <c r="Y75" s="81" t="n">
        <v>9</v>
      </c>
      <c r="Z75" s="81"/>
      <c r="AA75" s="81"/>
      <c r="AB75" s="80"/>
      <c r="AC75" s="81"/>
      <c r="AD75" s="81"/>
      <c r="AE75" s="81"/>
      <c r="AF75" s="83"/>
      <c r="AG75" s="81"/>
      <c r="AH75" s="81"/>
      <c r="AI75" s="81"/>
      <c r="AJ75" s="81"/>
      <c r="AK75" s="81"/>
      <c r="AL75" s="80" t="n">
        <v>5</v>
      </c>
      <c r="AM75" s="81" t="n">
        <v>4</v>
      </c>
      <c r="AN75" s="81"/>
      <c r="AO75" s="81"/>
      <c r="AP75" s="83"/>
      <c r="AQ75" s="81"/>
      <c r="AR75" s="81"/>
      <c r="AS75" s="81"/>
      <c r="AT75" s="81"/>
      <c r="AU75" s="81"/>
      <c r="AV75" s="80"/>
      <c r="AW75" s="81"/>
      <c r="AX75" s="81"/>
      <c r="AY75" s="81"/>
      <c r="AZ75" s="83"/>
      <c r="BA75" s="81"/>
      <c r="BB75" s="81"/>
      <c r="BC75" s="81"/>
      <c r="BD75" s="81"/>
      <c r="BE75" s="81"/>
      <c r="BF75" s="80"/>
      <c r="BG75" s="81" t="n">
        <v>3</v>
      </c>
      <c r="BH75" s="81"/>
      <c r="BI75" s="81"/>
      <c r="BJ75" s="83"/>
      <c r="BK75" s="81"/>
      <c r="BL75" s="81"/>
      <c r="BM75" s="81"/>
      <c r="BN75" s="81"/>
      <c r="BO75" s="81"/>
      <c r="BP75" s="80"/>
      <c r="BQ75" s="81"/>
      <c r="BR75" s="81"/>
      <c r="BS75" s="81"/>
      <c r="BT75" s="83" t="n">
        <v>5</v>
      </c>
      <c r="BU75" s="81"/>
      <c r="BV75" s="81"/>
      <c r="BW75" s="81"/>
      <c r="BX75" s="81"/>
      <c r="BY75" s="81"/>
      <c r="BZ75" s="80"/>
      <c r="CA75" s="81"/>
      <c r="CB75" s="81"/>
      <c r="CC75" s="81"/>
      <c r="CD75" s="83"/>
      <c r="CE75" s="81"/>
      <c r="CF75" s="81"/>
      <c r="CG75" s="81"/>
      <c r="CH75" s="81"/>
      <c r="CI75" s="81"/>
      <c r="CJ75" s="80"/>
      <c r="CK75" s="81"/>
      <c r="CL75" s="81"/>
      <c r="CM75" s="81"/>
      <c r="CN75" s="83"/>
      <c r="CO75" s="81"/>
      <c r="CP75" s="81"/>
      <c r="CQ75" s="81"/>
      <c r="CR75" s="81"/>
      <c r="CS75" s="81"/>
      <c r="CT75" s="80"/>
      <c r="CU75" s="81"/>
      <c r="CV75" s="81"/>
      <c r="CW75" s="81"/>
      <c r="CX75" s="83"/>
      <c r="CY75" s="81"/>
      <c r="CZ75" s="81"/>
      <c r="DA75" s="81"/>
      <c r="DB75" s="81"/>
      <c r="DC75" s="83"/>
      <c r="DD75" s="44" t="n">
        <f aca="false">COUNT(G75:DC75)</f>
        <v>13</v>
      </c>
    </row>
    <row r="76" customFormat="false" ht="15" hidden="false" customHeight="true" outlineLevel="0" collapsed="false">
      <c r="A76" s="84" t="n">
        <v>74</v>
      </c>
      <c r="B76" s="43" t="s">
        <v>45</v>
      </c>
      <c r="C76" s="42" t="n">
        <f aca="false">PRODUCT(DD76)</f>
        <v>1</v>
      </c>
      <c r="D76" s="61"/>
      <c r="E76" s="62"/>
      <c r="F76" s="63" t="n">
        <v>1</v>
      </c>
      <c r="G76" s="85"/>
      <c r="H76" s="85"/>
      <c r="I76" s="86"/>
      <c r="J76" s="87"/>
      <c r="K76" s="87"/>
      <c r="L76" s="87"/>
      <c r="M76" s="85"/>
      <c r="N76" s="87"/>
      <c r="O76" s="87"/>
      <c r="P76" s="87"/>
      <c r="Q76" s="87"/>
      <c r="R76" s="85"/>
      <c r="S76" s="87"/>
      <c r="T76" s="87"/>
      <c r="U76" s="87"/>
      <c r="V76" s="88"/>
      <c r="W76" s="85"/>
      <c r="X76" s="87"/>
      <c r="Y76" s="87"/>
      <c r="Z76" s="87"/>
      <c r="AA76" s="87"/>
      <c r="AB76" s="85"/>
      <c r="AC76" s="87"/>
      <c r="AD76" s="87"/>
      <c r="AE76" s="87"/>
      <c r="AF76" s="88"/>
      <c r="AG76" s="87"/>
      <c r="AH76" s="87"/>
      <c r="AI76" s="87"/>
      <c r="AJ76" s="87"/>
      <c r="AK76" s="87"/>
      <c r="AL76" s="85"/>
      <c r="AM76" s="87"/>
      <c r="AN76" s="87"/>
      <c r="AO76" s="87"/>
      <c r="AP76" s="88"/>
      <c r="AQ76" s="87"/>
      <c r="AR76" s="87"/>
      <c r="AS76" s="87"/>
      <c r="AT76" s="87"/>
      <c r="AU76" s="87"/>
      <c r="AV76" s="85"/>
      <c r="AW76" s="87"/>
      <c r="AX76" s="87"/>
      <c r="AY76" s="87"/>
      <c r="AZ76" s="88"/>
      <c r="BA76" s="87"/>
      <c r="BB76" s="87"/>
      <c r="BC76" s="87"/>
      <c r="BD76" s="87"/>
      <c r="BE76" s="87"/>
      <c r="BF76" s="85"/>
      <c r="BG76" s="87"/>
      <c r="BH76" s="87"/>
      <c r="BI76" s="87"/>
      <c r="BJ76" s="88"/>
      <c r="BK76" s="87"/>
      <c r="BL76" s="87"/>
      <c r="BM76" s="87"/>
      <c r="BN76" s="87"/>
      <c r="BO76" s="87"/>
      <c r="BP76" s="85"/>
      <c r="BQ76" s="87"/>
      <c r="BR76" s="87"/>
      <c r="BS76" s="87"/>
      <c r="BT76" s="88"/>
      <c r="BU76" s="87"/>
      <c r="BV76" s="87"/>
      <c r="BW76" s="87"/>
      <c r="BX76" s="87"/>
      <c r="BY76" s="87"/>
      <c r="BZ76" s="85"/>
      <c r="CA76" s="87"/>
      <c r="CB76" s="87"/>
      <c r="CC76" s="87"/>
      <c r="CD76" s="88"/>
      <c r="CE76" s="87"/>
      <c r="CF76" s="87"/>
      <c r="CG76" s="87"/>
      <c r="CH76" s="87"/>
      <c r="CI76" s="87"/>
      <c r="CJ76" s="85"/>
      <c r="CK76" s="87"/>
      <c r="CL76" s="87"/>
      <c r="CM76" s="87"/>
      <c r="CN76" s="88"/>
      <c r="CO76" s="87"/>
      <c r="CP76" s="87"/>
      <c r="CQ76" s="87"/>
      <c r="CR76" s="87"/>
      <c r="CS76" s="87"/>
      <c r="CT76" s="85"/>
      <c r="CU76" s="87"/>
      <c r="CV76" s="87"/>
      <c r="CW76" s="87"/>
      <c r="CX76" s="88"/>
      <c r="CY76" s="87" t="n">
        <v>3</v>
      </c>
      <c r="CZ76" s="87"/>
      <c r="DA76" s="87"/>
      <c r="DB76" s="87"/>
      <c r="DC76" s="88"/>
      <c r="DD76" s="44" t="n">
        <f aca="false">COUNT(G76:DC76)</f>
        <v>1</v>
      </c>
    </row>
    <row r="77" customFormat="false" ht="15" hidden="false" customHeight="true" outlineLevel="0" collapsed="false">
      <c r="A77" s="91" t="n">
        <v>75</v>
      </c>
      <c r="B77" s="92" t="s">
        <v>1053</v>
      </c>
      <c r="C77" s="93" t="n">
        <f aca="false">PRODUCT(DD77)</f>
        <v>6</v>
      </c>
      <c r="D77" s="48"/>
      <c r="E77" s="49"/>
      <c r="F77" s="50"/>
      <c r="G77" s="94" t="n">
        <v>13</v>
      </c>
      <c r="H77" s="94" t="n">
        <v>5</v>
      </c>
      <c r="I77" s="86" t="n">
        <v>5</v>
      </c>
      <c r="J77" s="86" t="n">
        <v>4</v>
      </c>
      <c r="K77" s="86" t="n">
        <v>17</v>
      </c>
      <c r="L77" s="86" t="n">
        <v>7</v>
      </c>
      <c r="M77" s="94"/>
      <c r="N77" s="95"/>
      <c r="O77" s="95"/>
      <c r="P77" s="95"/>
      <c r="Q77" s="95"/>
      <c r="R77" s="94"/>
      <c r="S77" s="95"/>
      <c r="T77" s="95"/>
      <c r="U77" s="95"/>
      <c r="V77" s="97"/>
      <c r="W77" s="94"/>
      <c r="X77" s="95"/>
      <c r="Y77" s="95"/>
      <c r="Z77" s="95"/>
      <c r="AA77" s="95"/>
      <c r="AB77" s="94"/>
      <c r="AC77" s="95"/>
      <c r="AD77" s="95"/>
      <c r="AE77" s="95"/>
      <c r="AF77" s="97"/>
      <c r="AG77" s="95"/>
      <c r="AH77" s="95"/>
      <c r="AI77" s="95"/>
      <c r="AJ77" s="95"/>
      <c r="AK77" s="95"/>
      <c r="AL77" s="94"/>
      <c r="AM77" s="95"/>
      <c r="AN77" s="95"/>
      <c r="AO77" s="95"/>
      <c r="AP77" s="97"/>
      <c r="AQ77" s="95"/>
      <c r="AR77" s="95"/>
      <c r="AS77" s="95"/>
      <c r="AT77" s="95"/>
      <c r="AU77" s="95"/>
      <c r="AV77" s="94"/>
      <c r="AW77" s="95"/>
      <c r="AX77" s="95"/>
      <c r="AY77" s="95"/>
      <c r="AZ77" s="97"/>
      <c r="BA77" s="95"/>
      <c r="BB77" s="95"/>
      <c r="BC77" s="95"/>
      <c r="BD77" s="95"/>
      <c r="BE77" s="95"/>
      <c r="BF77" s="94"/>
      <c r="BG77" s="95"/>
      <c r="BH77" s="95"/>
      <c r="BI77" s="95"/>
      <c r="BJ77" s="97"/>
      <c r="BK77" s="95"/>
      <c r="BL77" s="95"/>
      <c r="BM77" s="95"/>
      <c r="BN77" s="95"/>
      <c r="BO77" s="95"/>
      <c r="BP77" s="94"/>
      <c r="BQ77" s="95"/>
      <c r="BR77" s="95"/>
      <c r="BS77" s="95"/>
      <c r="BT77" s="97"/>
      <c r="BU77" s="95"/>
      <c r="BV77" s="95"/>
      <c r="BW77" s="95"/>
      <c r="BX77" s="95"/>
      <c r="BY77" s="95"/>
      <c r="BZ77" s="94"/>
      <c r="CA77" s="95"/>
      <c r="CB77" s="95"/>
      <c r="CC77" s="95"/>
      <c r="CD77" s="97"/>
      <c r="CE77" s="95"/>
      <c r="CF77" s="95"/>
      <c r="CG77" s="95"/>
      <c r="CH77" s="95"/>
      <c r="CI77" s="95"/>
      <c r="CJ77" s="94"/>
      <c r="CK77" s="95"/>
      <c r="CL77" s="95"/>
      <c r="CM77" s="95"/>
      <c r="CN77" s="97"/>
      <c r="CO77" s="95"/>
      <c r="CP77" s="95"/>
      <c r="CQ77" s="95"/>
      <c r="CR77" s="95"/>
      <c r="CS77" s="95"/>
      <c r="CT77" s="94"/>
      <c r="CU77" s="95"/>
      <c r="CV77" s="95"/>
      <c r="CW77" s="95"/>
      <c r="CX77" s="97"/>
      <c r="CY77" s="95"/>
      <c r="CZ77" s="95"/>
      <c r="DA77" s="95"/>
      <c r="DB77" s="95"/>
      <c r="DC77" s="97"/>
      <c r="DD77" s="44" t="n">
        <f aca="false">COUNT(G77:DC77)</f>
        <v>6</v>
      </c>
    </row>
    <row r="78" customFormat="false" ht="15" hidden="false" customHeight="true" outlineLevel="0" collapsed="false">
      <c r="A78" s="73" t="n">
        <v>76</v>
      </c>
      <c r="B78" s="74" t="s">
        <v>1199</v>
      </c>
      <c r="C78" s="75" t="n">
        <f aca="false">PRODUCT(DD78)</f>
        <v>1</v>
      </c>
      <c r="D78" s="76"/>
      <c r="E78" s="77"/>
      <c r="F78" s="78"/>
      <c r="G78" s="80"/>
      <c r="H78" s="80"/>
      <c r="I78" s="81"/>
      <c r="J78" s="81"/>
      <c r="K78" s="81"/>
      <c r="L78" s="83"/>
      <c r="M78" s="80"/>
      <c r="N78" s="81"/>
      <c r="O78" s="81"/>
      <c r="P78" s="81"/>
      <c r="Q78" s="81"/>
      <c r="R78" s="80"/>
      <c r="S78" s="81"/>
      <c r="T78" s="81"/>
      <c r="U78" s="81"/>
      <c r="V78" s="83"/>
      <c r="W78" s="80"/>
      <c r="X78" s="81"/>
      <c r="Y78" s="81"/>
      <c r="Z78" s="81"/>
      <c r="AA78" s="81"/>
      <c r="AB78" s="80"/>
      <c r="AC78" s="81"/>
      <c r="AD78" s="81"/>
      <c r="AE78" s="81"/>
      <c r="AF78" s="83"/>
      <c r="AG78" s="81"/>
      <c r="AH78" s="81"/>
      <c r="AI78" s="81"/>
      <c r="AJ78" s="81"/>
      <c r="AK78" s="81"/>
      <c r="AL78" s="80"/>
      <c r="AM78" s="81"/>
      <c r="AN78" s="81"/>
      <c r="AO78" s="81"/>
      <c r="AP78" s="83"/>
      <c r="AQ78" s="81"/>
      <c r="AR78" s="81"/>
      <c r="AS78" s="81"/>
      <c r="AT78" s="81"/>
      <c r="AU78" s="81"/>
      <c r="AV78" s="80"/>
      <c r="AW78" s="81"/>
      <c r="AX78" s="81"/>
      <c r="AY78" s="81"/>
      <c r="AZ78" s="83"/>
      <c r="BA78" s="81"/>
      <c r="BB78" s="81"/>
      <c r="BC78" s="81"/>
      <c r="BD78" s="81"/>
      <c r="BE78" s="81"/>
      <c r="BF78" s="80"/>
      <c r="BG78" s="81"/>
      <c r="BH78" s="81"/>
      <c r="BI78" s="81"/>
      <c r="BJ78" s="83"/>
      <c r="BK78" s="81"/>
      <c r="BL78" s="81"/>
      <c r="BM78" s="81"/>
      <c r="BN78" s="81"/>
      <c r="BO78" s="81"/>
      <c r="BP78" s="80"/>
      <c r="BQ78" s="81"/>
      <c r="BR78" s="81"/>
      <c r="BS78" s="81"/>
      <c r="BT78" s="83"/>
      <c r="BU78" s="81"/>
      <c r="BV78" s="81"/>
      <c r="BW78" s="81"/>
      <c r="BX78" s="81"/>
      <c r="BY78" s="81"/>
      <c r="BZ78" s="80"/>
      <c r="CA78" s="81"/>
      <c r="CB78" s="81"/>
      <c r="CC78" s="81"/>
      <c r="CD78" s="83"/>
      <c r="CE78" s="81"/>
      <c r="CF78" s="81"/>
      <c r="CG78" s="81"/>
      <c r="CH78" s="81"/>
      <c r="CI78" s="81"/>
      <c r="CJ78" s="80" t="n">
        <v>4</v>
      </c>
      <c r="CK78" s="81"/>
      <c r="CL78" s="81"/>
      <c r="CM78" s="81"/>
      <c r="CN78" s="83"/>
      <c r="CO78" s="81"/>
      <c r="CP78" s="81"/>
      <c r="CQ78" s="81"/>
      <c r="CR78" s="81"/>
      <c r="CS78" s="81"/>
      <c r="CT78" s="80"/>
      <c r="CU78" s="81"/>
      <c r="CV78" s="81"/>
      <c r="CW78" s="81"/>
      <c r="CX78" s="83"/>
      <c r="CY78" s="81"/>
      <c r="CZ78" s="81"/>
      <c r="DA78" s="81"/>
      <c r="DB78" s="81"/>
      <c r="DC78" s="83"/>
      <c r="DD78" s="44" t="n">
        <f aca="false">COUNT(G78:DC78)</f>
        <v>1</v>
      </c>
    </row>
    <row r="79" customFormat="false" ht="15" hidden="false" customHeight="true" outlineLevel="0" collapsed="false">
      <c r="A79" s="84" t="n">
        <v>77</v>
      </c>
      <c r="B79" s="43" t="s">
        <v>56</v>
      </c>
      <c r="C79" s="42" t="n">
        <f aca="false">PRODUCT(DD79)</f>
        <v>1</v>
      </c>
      <c r="D79" s="61"/>
      <c r="E79" s="62"/>
      <c r="F79" s="63"/>
      <c r="G79" s="85"/>
      <c r="H79" s="85"/>
      <c r="I79" s="86"/>
      <c r="J79" s="87"/>
      <c r="K79" s="87"/>
      <c r="L79" s="88"/>
      <c r="M79" s="85"/>
      <c r="N79" s="87"/>
      <c r="O79" s="87"/>
      <c r="P79" s="87"/>
      <c r="Q79" s="87"/>
      <c r="R79" s="85"/>
      <c r="S79" s="87"/>
      <c r="T79" s="87"/>
      <c r="U79" s="87"/>
      <c r="V79" s="88"/>
      <c r="W79" s="85"/>
      <c r="X79" s="87"/>
      <c r="Y79" s="87"/>
      <c r="Z79" s="87"/>
      <c r="AA79" s="87"/>
      <c r="AB79" s="85"/>
      <c r="AC79" s="87"/>
      <c r="AD79" s="87"/>
      <c r="AE79" s="87"/>
      <c r="AF79" s="88"/>
      <c r="AG79" s="87"/>
      <c r="AH79" s="87"/>
      <c r="AI79" s="87"/>
      <c r="AJ79" s="87"/>
      <c r="AK79" s="87"/>
      <c r="AL79" s="85"/>
      <c r="AM79" s="87"/>
      <c r="AN79" s="87"/>
      <c r="AO79" s="87"/>
      <c r="AP79" s="88"/>
      <c r="AQ79" s="87"/>
      <c r="AR79" s="87"/>
      <c r="AS79" s="87"/>
      <c r="AT79" s="87"/>
      <c r="AU79" s="87"/>
      <c r="AV79" s="85"/>
      <c r="AW79" s="87"/>
      <c r="AX79" s="87"/>
      <c r="AY79" s="87"/>
      <c r="AZ79" s="88"/>
      <c r="BA79" s="87"/>
      <c r="BB79" s="87"/>
      <c r="BC79" s="87"/>
      <c r="BD79" s="87"/>
      <c r="BE79" s="87"/>
      <c r="BF79" s="85"/>
      <c r="BG79" s="87"/>
      <c r="BH79" s="87"/>
      <c r="BI79" s="87"/>
      <c r="BJ79" s="88"/>
      <c r="BK79" s="87"/>
      <c r="BL79" s="87"/>
      <c r="BM79" s="87"/>
      <c r="BN79" s="87"/>
      <c r="BO79" s="87"/>
      <c r="BP79" s="85"/>
      <c r="BQ79" s="87"/>
      <c r="BR79" s="87"/>
      <c r="BS79" s="87"/>
      <c r="BT79" s="88"/>
      <c r="BU79" s="87"/>
      <c r="BV79" s="87"/>
      <c r="BW79" s="87"/>
      <c r="BX79" s="87"/>
      <c r="BY79" s="87"/>
      <c r="BZ79" s="85"/>
      <c r="CA79" s="87"/>
      <c r="CB79" s="87"/>
      <c r="CC79" s="87"/>
      <c r="CD79" s="88"/>
      <c r="CE79" s="87"/>
      <c r="CF79" s="87"/>
      <c r="CG79" s="87"/>
      <c r="CH79" s="87"/>
      <c r="CI79" s="87"/>
      <c r="CJ79" s="85"/>
      <c r="CK79" s="87"/>
      <c r="CL79" s="87"/>
      <c r="CM79" s="87"/>
      <c r="CN79" s="88"/>
      <c r="CO79" s="87"/>
      <c r="CP79" s="87"/>
      <c r="CQ79" s="87"/>
      <c r="CR79" s="87"/>
      <c r="CS79" s="87"/>
      <c r="CT79" s="85"/>
      <c r="CU79" s="87"/>
      <c r="CV79" s="87"/>
      <c r="CW79" s="87"/>
      <c r="CX79" s="88" t="n">
        <v>5</v>
      </c>
      <c r="CY79" s="87"/>
      <c r="CZ79" s="87"/>
      <c r="DA79" s="87"/>
      <c r="DB79" s="87"/>
      <c r="DC79" s="88"/>
      <c r="DD79" s="44" t="n">
        <f aca="false">COUNT(G79:DC79)</f>
        <v>1</v>
      </c>
    </row>
    <row r="80" customFormat="false" ht="15" hidden="false" customHeight="true" outlineLevel="0" collapsed="false">
      <c r="A80" s="84" t="n">
        <v>78</v>
      </c>
      <c r="B80" s="43" t="s">
        <v>1145</v>
      </c>
      <c r="C80" s="42" t="n">
        <f aca="false">PRODUCT(DD80)</f>
        <v>1</v>
      </c>
      <c r="D80" s="61"/>
      <c r="E80" s="62"/>
      <c r="F80" s="63"/>
      <c r="G80" s="85" t="n">
        <v>7</v>
      </c>
      <c r="H80" s="85"/>
      <c r="I80" s="86"/>
      <c r="J80" s="87"/>
      <c r="K80" s="87"/>
      <c r="L80" s="88"/>
      <c r="M80" s="85"/>
      <c r="N80" s="87"/>
      <c r="O80" s="87"/>
      <c r="P80" s="87"/>
      <c r="Q80" s="87"/>
      <c r="R80" s="85"/>
      <c r="S80" s="87"/>
      <c r="T80" s="87"/>
      <c r="U80" s="87"/>
      <c r="V80" s="88"/>
      <c r="W80" s="85"/>
      <c r="X80" s="87"/>
      <c r="Y80" s="87"/>
      <c r="Z80" s="87"/>
      <c r="AA80" s="87"/>
      <c r="AB80" s="85"/>
      <c r="AC80" s="87"/>
      <c r="AD80" s="87"/>
      <c r="AE80" s="87"/>
      <c r="AF80" s="88"/>
      <c r="AG80" s="87"/>
      <c r="AH80" s="87"/>
      <c r="AI80" s="87"/>
      <c r="AJ80" s="87"/>
      <c r="AK80" s="87"/>
      <c r="AL80" s="85"/>
      <c r="AM80" s="87"/>
      <c r="AN80" s="87"/>
      <c r="AO80" s="87"/>
      <c r="AP80" s="88"/>
      <c r="AQ80" s="87"/>
      <c r="AR80" s="87"/>
      <c r="AS80" s="87"/>
      <c r="AT80" s="87"/>
      <c r="AU80" s="87"/>
      <c r="AV80" s="85"/>
      <c r="AW80" s="87"/>
      <c r="AX80" s="87"/>
      <c r="AY80" s="87"/>
      <c r="AZ80" s="88"/>
      <c r="BA80" s="87"/>
      <c r="BB80" s="87"/>
      <c r="BC80" s="87"/>
      <c r="BD80" s="87"/>
      <c r="BE80" s="87"/>
      <c r="BF80" s="85"/>
      <c r="BG80" s="87"/>
      <c r="BH80" s="87"/>
      <c r="BI80" s="87"/>
      <c r="BJ80" s="88"/>
      <c r="BK80" s="87"/>
      <c r="BL80" s="87"/>
      <c r="BM80" s="87"/>
      <c r="BN80" s="87"/>
      <c r="BO80" s="87"/>
      <c r="BP80" s="85"/>
      <c r="BQ80" s="87"/>
      <c r="BR80" s="87"/>
      <c r="BS80" s="87"/>
      <c r="BT80" s="88"/>
      <c r="BU80" s="87"/>
      <c r="BV80" s="87"/>
      <c r="BW80" s="87"/>
      <c r="BX80" s="87"/>
      <c r="BY80" s="87"/>
      <c r="BZ80" s="85"/>
      <c r="CA80" s="87"/>
      <c r="CB80" s="87"/>
      <c r="CC80" s="87"/>
      <c r="CD80" s="88"/>
      <c r="CE80" s="87"/>
      <c r="CF80" s="87"/>
      <c r="CG80" s="87"/>
      <c r="CH80" s="87"/>
      <c r="CI80" s="87"/>
      <c r="CJ80" s="85"/>
      <c r="CK80" s="87"/>
      <c r="CL80" s="87"/>
      <c r="CM80" s="87"/>
      <c r="CN80" s="88"/>
      <c r="CO80" s="87"/>
      <c r="CP80" s="87"/>
      <c r="CQ80" s="87"/>
      <c r="CR80" s="87"/>
      <c r="CS80" s="87"/>
      <c r="CT80" s="85"/>
      <c r="CU80" s="87"/>
      <c r="CV80" s="87"/>
      <c r="CW80" s="87"/>
      <c r="CX80" s="88"/>
      <c r="CY80" s="87"/>
      <c r="CZ80" s="87"/>
      <c r="DA80" s="87"/>
      <c r="DB80" s="87"/>
      <c r="DC80" s="88"/>
      <c r="DD80" s="44" t="n">
        <f aca="false">COUNT(G80:DC80)</f>
        <v>1</v>
      </c>
    </row>
    <row r="81" customFormat="false" ht="15" hidden="false" customHeight="true" outlineLevel="0" collapsed="false">
      <c r="A81" s="91" t="n">
        <v>79</v>
      </c>
      <c r="B81" s="92" t="s">
        <v>94</v>
      </c>
      <c r="C81" s="93" t="n">
        <f aca="false">PRODUCT(DD81)</f>
        <v>1</v>
      </c>
      <c r="D81" s="48"/>
      <c r="E81" s="49"/>
      <c r="F81" s="50"/>
      <c r="G81" s="85"/>
      <c r="H81" s="85"/>
      <c r="I81" s="86"/>
      <c r="J81" s="86"/>
      <c r="K81" s="86"/>
      <c r="L81" s="88"/>
      <c r="M81" s="94"/>
      <c r="N81" s="95"/>
      <c r="O81" s="95"/>
      <c r="P81" s="95"/>
      <c r="Q81" s="95"/>
      <c r="R81" s="94"/>
      <c r="S81" s="95"/>
      <c r="T81" s="95"/>
      <c r="U81" s="95"/>
      <c r="V81" s="97"/>
      <c r="W81" s="94"/>
      <c r="X81" s="95"/>
      <c r="Y81" s="95"/>
      <c r="Z81" s="95"/>
      <c r="AA81" s="95"/>
      <c r="AB81" s="94"/>
      <c r="AC81" s="95"/>
      <c r="AD81" s="95"/>
      <c r="AE81" s="95"/>
      <c r="AF81" s="97"/>
      <c r="AG81" s="95"/>
      <c r="AH81" s="95"/>
      <c r="AI81" s="95"/>
      <c r="AJ81" s="95"/>
      <c r="AK81" s="95"/>
      <c r="AL81" s="94"/>
      <c r="AM81" s="95"/>
      <c r="AN81" s="95"/>
      <c r="AO81" s="95"/>
      <c r="AP81" s="97"/>
      <c r="AQ81" s="95"/>
      <c r="AR81" s="95"/>
      <c r="AS81" s="95"/>
      <c r="AT81" s="95"/>
      <c r="AU81" s="95"/>
      <c r="AV81" s="94"/>
      <c r="AW81" s="95"/>
      <c r="AX81" s="95"/>
      <c r="AY81" s="95"/>
      <c r="AZ81" s="97"/>
      <c r="BA81" s="95"/>
      <c r="BB81" s="95"/>
      <c r="BC81" s="95"/>
      <c r="BD81" s="95"/>
      <c r="BE81" s="95"/>
      <c r="BF81" s="94"/>
      <c r="BG81" s="95"/>
      <c r="BH81" s="95"/>
      <c r="BI81" s="95"/>
      <c r="BJ81" s="97"/>
      <c r="BK81" s="95"/>
      <c r="BL81" s="95"/>
      <c r="BM81" s="95"/>
      <c r="BN81" s="95"/>
      <c r="BO81" s="95"/>
      <c r="BP81" s="94"/>
      <c r="BQ81" s="95"/>
      <c r="BR81" s="95"/>
      <c r="BS81" s="95"/>
      <c r="BT81" s="97"/>
      <c r="BU81" s="95"/>
      <c r="BV81" s="95"/>
      <c r="BW81" s="95"/>
      <c r="BX81" s="95"/>
      <c r="BY81" s="95"/>
      <c r="BZ81" s="94"/>
      <c r="CA81" s="95"/>
      <c r="CB81" s="95"/>
      <c r="CC81" s="95"/>
      <c r="CD81" s="97"/>
      <c r="CE81" s="95"/>
      <c r="CF81" s="95"/>
      <c r="CG81" s="95"/>
      <c r="CH81" s="95"/>
      <c r="CI81" s="95"/>
      <c r="CJ81" s="94"/>
      <c r="CK81" s="95"/>
      <c r="CL81" s="95"/>
      <c r="CM81" s="95"/>
      <c r="CN81" s="97"/>
      <c r="CO81" s="95"/>
      <c r="CP81" s="95"/>
      <c r="CQ81" s="95"/>
      <c r="CR81" s="95"/>
      <c r="CS81" s="95"/>
      <c r="CT81" s="94"/>
      <c r="CU81" s="95" t="n">
        <v>12</v>
      </c>
      <c r="CV81" s="95"/>
      <c r="CW81" s="95"/>
      <c r="CX81" s="97"/>
      <c r="CY81" s="95"/>
      <c r="CZ81" s="95"/>
      <c r="DA81" s="95"/>
      <c r="DB81" s="95"/>
      <c r="DC81" s="97"/>
      <c r="DD81" s="44" t="n">
        <f aca="false">COUNT(G81:DC81)</f>
        <v>1</v>
      </c>
    </row>
    <row r="82" customFormat="false" ht="15" hidden="false" customHeight="true" outlineLevel="0" collapsed="false">
      <c r="A82" s="42" t="n">
        <v>80</v>
      </c>
      <c r="B82" s="43" t="s">
        <v>383</v>
      </c>
      <c r="C82" s="42" t="n">
        <f aca="false">PRODUCT(DD82)</f>
        <v>3</v>
      </c>
      <c r="D82" s="61"/>
      <c r="E82" s="62"/>
      <c r="F82" s="63"/>
      <c r="G82" s="80"/>
      <c r="H82" s="80"/>
      <c r="I82" s="81"/>
      <c r="J82" s="81"/>
      <c r="K82" s="81"/>
      <c r="L82" s="83"/>
      <c r="M82" s="80"/>
      <c r="N82" s="81"/>
      <c r="O82" s="81"/>
      <c r="P82" s="81"/>
      <c r="Q82" s="81"/>
      <c r="R82" s="80"/>
      <c r="S82" s="81"/>
      <c r="T82" s="81"/>
      <c r="U82" s="81"/>
      <c r="V82" s="83"/>
      <c r="W82" s="80"/>
      <c r="X82" s="81"/>
      <c r="Y82" s="81"/>
      <c r="Z82" s="81"/>
      <c r="AA82" s="81"/>
      <c r="AB82" s="80"/>
      <c r="AC82" s="81"/>
      <c r="AD82" s="81"/>
      <c r="AE82" s="81"/>
      <c r="AF82" s="83"/>
      <c r="AG82" s="81"/>
      <c r="AH82" s="81"/>
      <c r="AI82" s="81"/>
      <c r="AJ82" s="81"/>
      <c r="AK82" s="81"/>
      <c r="AL82" s="80"/>
      <c r="AM82" s="81"/>
      <c r="AN82" s="81"/>
      <c r="AO82" s="81"/>
      <c r="AP82" s="83"/>
      <c r="AQ82" s="81"/>
      <c r="AR82" s="81"/>
      <c r="AS82" s="81"/>
      <c r="AT82" s="81"/>
      <c r="AU82" s="81"/>
      <c r="AV82" s="80"/>
      <c r="AW82" s="81"/>
      <c r="AX82" s="81"/>
      <c r="AY82" s="81"/>
      <c r="AZ82" s="83"/>
      <c r="BA82" s="81"/>
      <c r="BB82" s="81"/>
      <c r="BC82" s="81"/>
      <c r="BD82" s="81"/>
      <c r="BE82" s="81"/>
      <c r="BF82" s="80"/>
      <c r="BG82" s="81"/>
      <c r="BH82" s="81"/>
      <c r="BI82" s="81"/>
      <c r="BJ82" s="83"/>
      <c r="BK82" s="81"/>
      <c r="BL82" s="81"/>
      <c r="BM82" s="81"/>
      <c r="BN82" s="81"/>
      <c r="BO82" s="81"/>
      <c r="BP82" s="80"/>
      <c r="BQ82" s="81"/>
      <c r="BR82" s="81"/>
      <c r="BS82" s="81"/>
      <c r="BT82" s="83" t="n">
        <v>11</v>
      </c>
      <c r="BU82" s="81" t="n">
        <v>12</v>
      </c>
      <c r="BV82" s="81" t="n">
        <v>11</v>
      </c>
      <c r="BW82" s="81"/>
      <c r="BX82" s="81"/>
      <c r="BY82" s="81"/>
      <c r="BZ82" s="80"/>
      <c r="CA82" s="81"/>
      <c r="CB82" s="81"/>
      <c r="CC82" s="81"/>
      <c r="CD82" s="83"/>
      <c r="CE82" s="81"/>
      <c r="CF82" s="81"/>
      <c r="CG82" s="81"/>
      <c r="CH82" s="81"/>
      <c r="CI82" s="81"/>
      <c r="CJ82" s="80"/>
      <c r="CK82" s="81"/>
      <c r="CL82" s="81"/>
      <c r="CM82" s="81"/>
      <c r="CN82" s="83"/>
      <c r="CO82" s="81"/>
      <c r="CP82" s="81"/>
      <c r="CQ82" s="81"/>
      <c r="CR82" s="81"/>
      <c r="CS82" s="81"/>
      <c r="CT82" s="80"/>
      <c r="CU82" s="81"/>
      <c r="CV82" s="81"/>
      <c r="CW82" s="81"/>
      <c r="CX82" s="83"/>
      <c r="CY82" s="81"/>
      <c r="CZ82" s="81"/>
      <c r="DA82" s="81"/>
      <c r="DB82" s="81"/>
      <c r="DC82" s="83"/>
      <c r="DD82" s="44" t="n">
        <f aca="false">COUNT(G82:DC82)</f>
        <v>3</v>
      </c>
    </row>
    <row r="83" customFormat="false" ht="15" hidden="false" customHeight="true" outlineLevel="0" collapsed="false">
      <c r="A83" s="42" t="n">
        <v>81</v>
      </c>
      <c r="B83" s="43" t="s">
        <v>559</v>
      </c>
      <c r="C83" s="42" t="n">
        <f aca="false">PRODUCT(DD83)</f>
        <v>7</v>
      </c>
      <c r="D83" s="61"/>
      <c r="E83" s="62"/>
      <c r="F83" s="63"/>
      <c r="G83" s="85"/>
      <c r="H83" s="85"/>
      <c r="I83" s="86"/>
      <c r="J83" s="87"/>
      <c r="K83" s="87" t="n">
        <v>13</v>
      </c>
      <c r="L83" s="88" t="n">
        <v>11</v>
      </c>
      <c r="M83" s="85" t="n">
        <v>5</v>
      </c>
      <c r="N83" s="87"/>
      <c r="O83" s="87"/>
      <c r="P83" s="87"/>
      <c r="Q83" s="87"/>
      <c r="R83" s="85"/>
      <c r="S83" s="87"/>
      <c r="T83" s="87"/>
      <c r="U83" s="87"/>
      <c r="V83" s="88" t="n">
        <v>5</v>
      </c>
      <c r="W83" s="85"/>
      <c r="X83" s="87"/>
      <c r="Y83" s="87"/>
      <c r="Z83" s="87"/>
      <c r="AA83" s="87"/>
      <c r="AB83" s="85"/>
      <c r="AC83" s="87"/>
      <c r="AD83" s="87" t="n">
        <v>5</v>
      </c>
      <c r="AE83" s="87" t="n">
        <v>11</v>
      </c>
      <c r="AF83" s="88"/>
      <c r="AG83" s="87"/>
      <c r="AH83" s="87"/>
      <c r="AI83" s="87"/>
      <c r="AJ83" s="87"/>
      <c r="AK83" s="87"/>
      <c r="AL83" s="85"/>
      <c r="AM83" s="87"/>
      <c r="AN83" s="87" t="n">
        <v>16</v>
      </c>
      <c r="AO83" s="87"/>
      <c r="AP83" s="88"/>
      <c r="AQ83" s="87"/>
      <c r="AR83" s="87"/>
      <c r="AS83" s="87"/>
      <c r="AT83" s="87"/>
      <c r="AU83" s="87"/>
      <c r="AV83" s="85"/>
      <c r="AW83" s="87"/>
      <c r="AX83" s="87"/>
      <c r="AY83" s="87"/>
      <c r="AZ83" s="88"/>
      <c r="BA83" s="87"/>
      <c r="BB83" s="87"/>
      <c r="BC83" s="87"/>
      <c r="BD83" s="87"/>
      <c r="BE83" s="87"/>
      <c r="BF83" s="85"/>
      <c r="BG83" s="87"/>
      <c r="BH83" s="87"/>
      <c r="BI83" s="87"/>
      <c r="BJ83" s="88"/>
      <c r="BK83" s="87"/>
      <c r="BL83" s="87"/>
      <c r="BM83" s="87"/>
      <c r="BN83" s="87"/>
      <c r="BO83" s="87"/>
      <c r="BP83" s="85"/>
      <c r="BQ83" s="87"/>
      <c r="BR83" s="87"/>
      <c r="BS83" s="87"/>
      <c r="BT83" s="88"/>
      <c r="BU83" s="87"/>
      <c r="BV83" s="87"/>
      <c r="BW83" s="87"/>
      <c r="BX83" s="87"/>
      <c r="BY83" s="87"/>
      <c r="BZ83" s="85"/>
      <c r="CA83" s="87"/>
      <c r="CB83" s="87"/>
      <c r="CC83" s="87"/>
      <c r="CD83" s="88"/>
      <c r="CE83" s="87"/>
      <c r="CF83" s="87"/>
      <c r="CG83" s="87"/>
      <c r="CH83" s="87"/>
      <c r="CI83" s="87"/>
      <c r="CJ83" s="85"/>
      <c r="CK83" s="87"/>
      <c r="CL83" s="87"/>
      <c r="CM83" s="87"/>
      <c r="CN83" s="88"/>
      <c r="CO83" s="87"/>
      <c r="CP83" s="87"/>
      <c r="CQ83" s="87"/>
      <c r="CR83" s="87"/>
      <c r="CS83" s="87"/>
      <c r="CT83" s="85"/>
      <c r="CU83" s="87"/>
      <c r="CV83" s="87"/>
      <c r="CW83" s="87"/>
      <c r="CX83" s="88"/>
      <c r="CY83" s="87"/>
      <c r="CZ83" s="87"/>
      <c r="DA83" s="87"/>
      <c r="DB83" s="87"/>
      <c r="DC83" s="88"/>
      <c r="DD83" s="44" t="n">
        <f aca="false">COUNT(G83:DC83)</f>
        <v>7</v>
      </c>
    </row>
    <row r="84" customFormat="false" ht="15" hidden="false" customHeight="true" outlineLevel="0" collapsed="false">
      <c r="A84" s="42" t="n">
        <v>82</v>
      </c>
      <c r="B84" s="43" t="s">
        <v>128</v>
      </c>
      <c r="C84" s="42" t="n">
        <f aca="false">PRODUCT(DD84)</f>
        <v>2</v>
      </c>
      <c r="D84" s="61"/>
      <c r="E84" s="62"/>
      <c r="F84" s="63"/>
      <c r="G84" s="94"/>
      <c r="H84" s="94"/>
      <c r="I84" s="95"/>
      <c r="J84" s="95"/>
      <c r="K84" s="95"/>
      <c r="L84" s="97"/>
      <c r="M84" s="94"/>
      <c r="N84" s="95"/>
      <c r="O84" s="95"/>
      <c r="P84" s="95"/>
      <c r="Q84" s="95"/>
      <c r="R84" s="94"/>
      <c r="S84" s="95"/>
      <c r="T84" s="95"/>
      <c r="U84" s="95"/>
      <c r="V84" s="97"/>
      <c r="W84" s="94"/>
      <c r="X84" s="95"/>
      <c r="Y84" s="95"/>
      <c r="Z84" s="95"/>
      <c r="AA84" s="95"/>
      <c r="AB84" s="94"/>
      <c r="AC84" s="95"/>
      <c r="AD84" s="95"/>
      <c r="AE84" s="95"/>
      <c r="AF84" s="97"/>
      <c r="AG84" s="95"/>
      <c r="AH84" s="95"/>
      <c r="AI84" s="95"/>
      <c r="AJ84" s="95"/>
      <c r="AK84" s="95"/>
      <c r="AL84" s="94"/>
      <c r="AM84" s="95"/>
      <c r="AN84" s="95"/>
      <c r="AO84" s="95"/>
      <c r="AP84" s="97"/>
      <c r="AQ84" s="95"/>
      <c r="AR84" s="95"/>
      <c r="AS84" s="95"/>
      <c r="AT84" s="95"/>
      <c r="AU84" s="95"/>
      <c r="AV84" s="94"/>
      <c r="AW84" s="95"/>
      <c r="AX84" s="95"/>
      <c r="AY84" s="95"/>
      <c r="AZ84" s="97"/>
      <c r="BA84" s="95"/>
      <c r="BB84" s="95"/>
      <c r="BC84" s="95"/>
      <c r="BD84" s="95"/>
      <c r="BE84" s="95"/>
      <c r="BF84" s="94"/>
      <c r="BG84" s="95"/>
      <c r="BH84" s="95"/>
      <c r="BI84" s="95"/>
      <c r="BJ84" s="97"/>
      <c r="BK84" s="95"/>
      <c r="BL84" s="95"/>
      <c r="BM84" s="95"/>
      <c r="BN84" s="95"/>
      <c r="BO84" s="95"/>
      <c r="BP84" s="94"/>
      <c r="BQ84" s="95"/>
      <c r="BR84" s="95"/>
      <c r="BS84" s="95"/>
      <c r="BT84" s="97"/>
      <c r="BU84" s="95"/>
      <c r="BV84" s="95"/>
      <c r="BW84" s="95"/>
      <c r="BX84" s="95"/>
      <c r="BY84" s="95"/>
      <c r="BZ84" s="94"/>
      <c r="CA84" s="95"/>
      <c r="CB84" s="95"/>
      <c r="CC84" s="95"/>
      <c r="CD84" s="97"/>
      <c r="CE84" s="95"/>
      <c r="CF84" s="95"/>
      <c r="CG84" s="95"/>
      <c r="CH84" s="95"/>
      <c r="CI84" s="95"/>
      <c r="CJ84" s="94"/>
      <c r="CK84" s="95"/>
      <c r="CL84" s="95"/>
      <c r="CM84" s="95"/>
      <c r="CN84" s="97"/>
      <c r="CO84" s="95"/>
      <c r="CP84" s="95"/>
      <c r="CQ84" s="95" t="n">
        <v>7</v>
      </c>
      <c r="CR84" s="95" t="n">
        <v>13</v>
      </c>
      <c r="CS84" s="95"/>
      <c r="CT84" s="94"/>
      <c r="CU84" s="95"/>
      <c r="CV84" s="95"/>
      <c r="CW84" s="95"/>
      <c r="CX84" s="97"/>
      <c r="CY84" s="95"/>
      <c r="CZ84" s="95"/>
      <c r="DA84" s="95"/>
      <c r="DB84" s="95"/>
      <c r="DC84" s="97"/>
      <c r="DD84" s="44" t="n">
        <f aca="false">COUNT(G84:DC84)</f>
        <v>2</v>
      </c>
    </row>
    <row r="85" customFormat="false" ht="15" hidden="false" customHeight="true" outlineLevel="0" collapsed="false">
      <c r="A85" s="73" t="n">
        <v>83</v>
      </c>
      <c r="B85" s="74" t="s">
        <v>401</v>
      </c>
      <c r="C85" s="75" t="n">
        <f aca="false">PRODUCT(DD85)</f>
        <v>2</v>
      </c>
      <c r="D85" s="76"/>
      <c r="E85" s="77"/>
      <c r="F85" s="78"/>
      <c r="G85" s="85"/>
      <c r="H85" s="85"/>
      <c r="I85" s="86"/>
      <c r="J85" s="86"/>
      <c r="K85" s="86"/>
      <c r="L85" s="88"/>
      <c r="M85" s="80"/>
      <c r="N85" s="81"/>
      <c r="O85" s="81"/>
      <c r="P85" s="81"/>
      <c r="Q85" s="81"/>
      <c r="R85" s="80"/>
      <c r="S85" s="81"/>
      <c r="T85" s="81"/>
      <c r="U85" s="81"/>
      <c r="V85" s="83"/>
      <c r="W85" s="80"/>
      <c r="X85" s="81"/>
      <c r="Y85" s="81"/>
      <c r="Z85" s="81"/>
      <c r="AA85" s="81"/>
      <c r="AB85" s="80"/>
      <c r="AC85" s="81"/>
      <c r="AD85" s="81"/>
      <c r="AE85" s="81"/>
      <c r="AF85" s="83"/>
      <c r="AG85" s="81"/>
      <c r="AH85" s="81"/>
      <c r="AI85" s="81"/>
      <c r="AJ85" s="81"/>
      <c r="AK85" s="81"/>
      <c r="AL85" s="80"/>
      <c r="AM85" s="81"/>
      <c r="AN85" s="81"/>
      <c r="AO85" s="81"/>
      <c r="AP85" s="83"/>
      <c r="AQ85" s="81"/>
      <c r="AR85" s="81"/>
      <c r="AS85" s="81"/>
      <c r="AT85" s="81"/>
      <c r="AU85" s="81"/>
      <c r="AV85" s="80"/>
      <c r="AW85" s="81"/>
      <c r="AX85" s="81"/>
      <c r="AY85" s="81"/>
      <c r="AZ85" s="83"/>
      <c r="BA85" s="81"/>
      <c r="BB85" s="81"/>
      <c r="BC85" s="81"/>
      <c r="BD85" s="81"/>
      <c r="BE85" s="81"/>
      <c r="BF85" s="80"/>
      <c r="BG85" s="81"/>
      <c r="BH85" s="81"/>
      <c r="BI85" s="81"/>
      <c r="BJ85" s="83"/>
      <c r="BK85" s="81"/>
      <c r="BL85" s="81"/>
      <c r="BM85" s="81"/>
      <c r="BN85" s="81"/>
      <c r="BO85" s="81"/>
      <c r="BP85" s="80"/>
      <c r="BQ85" s="81"/>
      <c r="BR85" s="81" t="n">
        <v>17</v>
      </c>
      <c r="BS85" s="81" t="n">
        <v>11</v>
      </c>
      <c r="BT85" s="83"/>
      <c r="BU85" s="81"/>
      <c r="BV85" s="81"/>
      <c r="BW85" s="81"/>
      <c r="BX85" s="81"/>
      <c r="BY85" s="81"/>
      <c r="BZ85" s="80"/>
      <c r="CA85" s="81"/>
      <c r="CB85" s="81"/>
      <c r="CC85" s="81"/>
      <c r="CD85" s="83"/>
      <c r="CE85" s="81"/>
      <c r="CF85" s="81"/>
      <c r="CG85" s="81"/>
      <c r="CH85" s="81"/>
      <c r="CI85" s="81"/>
      <c r="CJ85" s="80"/>
      <c r="CK85" s="81"/>
      <c r="CL85" s="81"/>
      <c r="CM85" s="81"/>
      <c r="CN85" s="83"/>
      <c r="CO85" s="81"/>
      <c r="CP85" s="81"/>
      <c r="CQ85" s="81"/>
      <c r="CR85" s="81"/>
      <c r="CS85" s="81"/>
      <c r="CT85" s="80"/>
      <c r="CU85" s="81"/>
      <c r="CV85" s="81"/>
      <c r="CW85" s="81"/>
      <c r="CX85" s="83"/>
      <c r="CY85" s="81"/>
      <c r="CZ85" s="81"/>
      <c r="DA85" s="81"/>
      <c r="DB85" s="81"/>
      <c r="DC85" s="83"/>
      <c r="DD85" s="44" t="n">
        <f aca="false">COUNT(G85:DC85)</f>
        <v>2</v>
      </c>
    </row>
    <row r="86" customFormat="false" ht="15" hidden="false" customHeight="true" outlineLevel="0" collapsed="false">
      <c r="A86" s="84" t="n">
        <v>84</v>
      </c>
      <c r="B86" s="43" t="s">
        <v>90</v>
      </c>
      <c r="C86" s="42" t="n">
        <f aca="false">PRODUCT(DD86)</f>
        <v>2</v>
      </c>
      <c r="D86" s="61"/>
      <c r="E86" s="62"/>
      <c r="F86" s="63"/>
      <c r="G86" s="85"/>
      <c r="H86" s="85"/>
      <c r="I86" s="86"/>
      <c r="J86" s="87"/>
      <c r="K86" s="87"/>
      <c r="L86" s="88"/>
      <c r="M86" s="85"/>
      <c r="N86" s="87"/>
      <c r="O86" s="87"/>
      <c r="P86" s="87"/>
      <c r="Q86" s="87"/>
      <c r="R86" s="85"/>
      <c r="S86" s="87"/>
      <c r="T86" s="87"/>
      <c r="U86" s="87"/>
      <c r="V86" s="88"/>
      <c r="W86" s="85"/>
      <c r="X86" s="87"/>
      <c r="Y86" s="87"/>
      <c r="Z86" s="87"/>
      <c r="AA86" s="87"/>
      <c r="AB86" s="85"/>
      <c r="AC86" s="87"/>
      <c r="AD86" s="87"/>
      <c r="AE86" s="87"/>
      <c r="AF86" s="88"/>
      <c r="AG86" s="87"/>
      <c r="AH86" s="87"/>
      <c r="AI86" s="87"/>
      <c r="AJ86" s="87"/>
      <c r="AK86" s="87"/>
      <c r="AL86" s="85"/>
      <c r="AM86" s="87"/>
      <c r="AN86" s="87"/>
      <c r="AO86" s="87"/>
      <c r="AP86" s="88"/>
      <c r="AQ86" s="87"/>
      <c r="AR86" s="87"/>
      <c r="AS86" s="87"/>
      <c r="AT86" s="87"/>
      <c r="AU86" s="87"/>
      <c r="AV86" s="85"/>
      <c r="AW86" s="87"/>
      <c r="AX86" s="87"/>
      <c r="AY86" s="87"/>
      <c r="AZ86" s="88"/>
      <c r="BA86" s="87"/>
      <c r="BB86" s="87"/>
      <c r="BC86" s="87"/>
      <c r="BD86" s="87"/>
      <c r="BE86" s="87"/>
      <c r="BF86" s="85"/>
      <c r="BG86" s="87"/>
      <c r="BH86" s="87"/>
      <c r="BI86" s="87"/>
      <c r="BJ86" s="88"/>
      <c r="BK86" s="87"/>
      <c r="BL86" s="87"/>
      <c r="BM86" s="87"/>
      <c r="BN86" s="87"/>
      <c r="BO86" s="87"/>
      <c r="BP86" s="85"/>
      <c r="BQ86" s="87"/>
      <c r="BR86" s="87"/>
      <c r="BS86" s="87"/>
      <c r="BT86" s="88"/>
      <c r="BU86" s="87"/>
      <c r="BV86" s="87"/>
      <c r="BW86" s="87"/>
      <c r="BX86" s="87"/>
      <c r="BY86" s="87"/>
      <c r="BZ86" s="85"/>
      <c r="CA86" s="87"/>
      <c r="CB86" s="87"/>
      <c r="CC86" s="87"/>
      <c r="CD86" s="88"/>
      <c r="CE86" s="87"/>
      <c r="CF86" s="87"/>
      <c r="CG86" s="87"/>
      <c r="CH86" s="87"/>
      <c r="CI86" s="87"/>
      <c r="CJ86" s="85"/>
      <c r="CK86" s="87"/>
      <c r="CL86" s="87"/>
      <c r="CM86" s="87"/>
      <c r="CN86" s="88"/>
      <c r="CO86" s="87"/>
      <c r="CP86" s="87"/>
      <c r="CQ86" s="87"/>
      <c r="CR86" s="87"/>
      <c r="CS86" s="87"/>
      <c r="CT86" s="85" t="n">
        <v>14</v>
      </c>
      <c r="CU86" s="87" t="n">
        <v>12</v>
      </c>
      <c r="CV86" s="87"/>
      <c r="CW86" s="87"/>
      <c r="CX86" s="88"/>
      <c r="CY86" s="87"/>
      <c r="CZ86" s="87"/>
      <c r="DA86" s="87"/>
      <c r="DB86" s="87"/>
      <c r="DC86" s="88"/>
      <c r="DD86" s="44" t="n">
        <f aca="false">COUNT(G86:DC86)</f>
        <v>2</v>
      </c>
    </row>
    <row r="87" customFormat="false" ht="15" hidden="false" customHeight="true" outlineLevel="0" collapsed="false">
      <c r="A87" s="91" t="n">
        <v>85</v>
      </c>
      <c r="B87" s="92" t="s">
        <v>113</v>
      </c>
      <c r="C87" s="93" t="n">
        <f aca="false">PRODUCT(DD87)</f>
        <v>1</v>
      </c>
      <c r="D87" s="48"/>
      <c r="E87" s="49"/>
      <c r="F87" s="50"/>
      <c r="G87" s="94"/>
      <c r="H87" s="94"/>
      <c r="I87" s="95"/>
      <c r="J87" s="95"/>
      <c r="K87" s="95"/>
      <c r="L87" s="97"/>
      <c r="M87" s="94"/>
      <c r="N87" s="95"/>
      <c r="O87" s="95"/>
      <c r="P87" s="95"/>
      <c r="Q87" s="95"/>
      <c r="R87" s="94"/>
      <c r="S87" s="95"/>
      <c r="T87" s="95"/>
      <c r="U87" s="95"/>
      <c r="V87" s="97"/>
      <c r="W87" s="94"/>
      <c r="X87" s="95"/>
      <c r="Y87" s="95"/>
      <c r="Z87" s="95"/>
      <c r="AA87" s="95"/>
      <c r="AB87" s="94"/>
      <c r="AC87" s="95"/>
      <c r="AD87" s="95"/>
      <c r="AE87" s="95"/>
      <c r="AF87" s="97"/>
      <c r="AG87" s="95"/>
      <c r="AH87" s="95"/>
      <c r="AI87" s="95"/>
      <c r="AJ87" s="95"/>
      <c r="AK87" s="95"/>
      <c r="AL87" s="94"/>
      <c r="AM87" s="95"/>
      <c r="AN87" s="95"/>
      <c r="AO87" s="95"/>
      <c r="AP87" s="97"/>
      <c r="AQ87" s="95"/>
      <c r="AR87" s="95"/>
      <c r="AS87" s="95"/>
      <c r="AT87" s="95"/>
      <c r="AU87" s="95"/>
      <c r="AV87" s="94"/>
      <c r="AW87" s="95"/>
      <c r="AX87" s="95"/>
      <c r="AY87" s="95"/>
      <c r="AZ87" s="97"/>
      <c r="BA87" s="95"/>
      <c r="BB87" s="95"/>
      <c r="BC87" s="95"/>
      <c r="BD87" s="95"/>
      <c r="BE87" s="95"/>
      <c r="BF87" s="94"/>
      <c r="BG87" s="95"/>
      <c r="BH87" s="95"/>
      <c r="BI87" s="95"/>
      <c r="BJ87" s="97"/>
      <c r="BK87" s="95"/>
      <c r="BL87" s="95"/>
      <c r="BM87" s="95"/>
      <c r="BN87" s="95"/>
      <c r="BO87" s="95"/>
      <c r="BP87" s="94"/>
      <c r="BQ87" s="95"/>
      <c r="BR87" s="95"/>
      <c r="BS87" s="95"/>
      <c r="BT87" s="97"/>
      <c r="BU87" s="95"/>
      <c r="BV87" s="95"/>
      <c r="BW87" s="95"/>
      <c r="BX87" s="95"/>
      <c r="BY87" s="95"/>
      <c r="BZ87" s="94"/>
      <c r="CA87" s="95"/>
      <c r="CB87" s="95"/>
      <c r="CC87" s="95"/>
      <c r="CD87" s="97"/>
      <c r="CE87" s="95"/>
      <c r="CF87" s="95"/>
      <c r="CG87" s="95"/>
      <c r="CH87" s="95"/>
      <c r="CI87" s="95"/>
      <c r="CJ87" s="94"/>
      <c r="CK87" s="95"/>
      <c r="CL87" s="95"/>
      <c r="CM87" s="95"/>
      <c r="CN87" s="97"/>
      <c r="CO87" s="95"/>
      <c r="CP87" s="95"/>
      <c r="CQ87" s="95"/>
      <c r="CR87" s="95"/>
      <c r="CS87" s="95" t="n">
        <v>5</v>
      </c>
      <c r="CT87" s="94"/>
      <c r="CU87" s="95"/>
      <c r="CV87" s="95"/>
      <c r="CW87" s="95"/>
      <c r="CX87" s="97"/>
      <c r="CY87" s="95"/>
      <c r="CZ87" s="95"/>
      <c r="DA87" s="95"/>
      <c r="DB87" s="95"/>
      <c r="DC87" s="97"/>
      <c r="DD87" s="44" t="n">
        <f aca="false">COUNT(G87:DC87)</f>
        <v>1</v>
      </c>
    </row>
    <row r="88" customFormat="false" ht="15" hidden="false" customHeight="true" outlineLevel="0" collapsed="false">
      <c r="A88" s="42" t="n">
        <v>86</v>
      </c>
      <c r="B88" s="43" t="s">
        <v>101</v>
      </c>
      <c r="C88" s="42" t="n">
        <f aca="false">PRODUCT(DD88)</f>
        <v>3</v>
      </c>
      <c r="D88" s="61"/>
      <c r="E88" s="62"/>
      <c r="F88" s="63"/>
      <c r="G88" s="85"/>
      <c r="H88" s="85"/>
      <c r="I88" s="86"/>
      <c r="J88" s="86"/>
      <c r="K88" s="86"/>
      <c r="L88" s="86"/>
      <c r="M88" s="80"/>
      <c r="N88" s="81"/>
      <c r="O88" s="81"/>
      <c r="P88" s="81"/>
      <c r="Q88" s="81"/>
      <c r="R88" s="80"/>
      <c r="S88" s="81"/>
      <c r="T88" s="81"/>
      <c r="U88" s="81"/>
      <c r="V88" s="83"/>
      <c r="W88" s="80"/>
      <c r="X88" s="81"/>
      <c r="Y88" s="81"/>
      <c r="Z88" s="81"/>
      <c r="AA88" s="81"/>
      <c r="AB88" s="80"/>
      <c r="AC88" s="81"/>
      <c r="AD88" s="81"/>
      <c r="AE88" s="81"/>
      <c r="AF88" s="83"/>
      <c r="AG88" s="81"/>
      <c r="AH88" s="81"/>
      <c r="AI88" s="81"/>
      <c r="AJ88" s="81"/>
      <c r="AK88" s="81"/>
      <c r="AL88" s="80"/>
      <c r="AM88" s="81"/>
      <c r="AN88" s="81"/>
      <c r="AO88" s="81"/>
      <c r="AP88" s="83"/>
      <c r="AQ88" s="81"/>
      <c r="AR88" s="81"/>
      <c r="AS88" s="81"/>
      <c r="AT88" s="81"/>
      <c r="AU88" s="81"/>
      <c r="AV88" s="80"/>
      <c r="AW88" s="81"/>
      <c r="AX88" s="81"/>
      <c r="AY88" s="81"/>
      <c r="AZ88" s="83"/>
      <c r="BA88" s="81"/>
      <c r="BB88" s="81"/>
      <c r="BC88" s="81"/>
      <c r="BD88" s="81"/>
      <c r="BE88" s="81"/>
      <c r="BF88" s="80"/>
      <c r="BG88" s="81"/>
      <c r="BH88" s="81"/>
      <c r="BI88" s="81"/>
      <c r="BJ88" s="83"/>
      <c r="BK88" s="81"/>
      <c r="BL88" s="81"/>
      <c r="BM88" s="81"/>
      <c r="BN88" s="81"/>
      <c r="BO88" s="81"/>
      <c r="BP88" s="80"/>
      <c r="BQ88" s="81"/>
      <c r="BR88" s="81"/>
      <c r="BS88" s="81"/>
      <c r="BT88" s="83"/>
      <c r="BU88" s="81"/>
      <c r="BV88" s="81"/>
      <c r="BW88" s="81"/>
      <c r="BX88" s="81"/>
      <c r="BY88" s="81"/>
      <c r="BZ88" s="80"/>
      <c r="CA88" s="81"/>
      <c r="CB88" s="81"/>
      <c r="CC88" s="81"/>
      <c r="CD88" s="83"/>
      <c r="CE88" s="81"/>
      <c r="CF88" s="81"/>
      <c r="CG88" s="81"/>
      <c r="CH88" s="81"/>
      <c r="CI88" s="81"/>
      <c r="CJ88" s="80"/>
      <c r="CK88" s="81"/>
      <c r="CL88" s="81"/>
      <c r="CM88" s="81"/>
      <c r="CN88" s="83"/>
      <c r="CO88" s="81"/>
      <c r="CP88" s="81"/>
      <c r="CQ88" s="81" t="n">
        <v>16</v>
      </c>
      <c r="CR88" s="81"/>
      <c r="CS88" s="81" t="n">
        <v>16</v>
      </c>
      <c r="CT88" s="80" t="n">
        <v>14</v>
      </c>
      <c r="CU88" s="81"/>
      <c r="CV88" s="81"/>
      <c r="CW88" s="81"/>
      <c r="CX88" s="83"/>
      <c r="CY88" s="81"/>
      <c r="CZ88" s="81"/>
      <c r="DA88" s="81"/>
      <c r="DB88" s="81"/>
      <c r="DC88" s="83"/>
      <c r="DD88" s="44" t="n">
        <f aca="false">COUNT(G88:DC88)</f>
        <v>3</v>
      </c>
    </row>
    <row r="89" customFormat="false" ht="15" hidden="false" customHeight="true" outlineLevel="0" collapsed="false">
      <c r="A89" s="42" t="n">
        <v>87</v>
      </c>
      <c r="B89" s="43" t="s">
        <v>54</v>
      </c>
      <c r="C89" s="42" t="n">
        <f aca="false">PRODUCT(DD89)</f>
        <v>4</v>
      </c>
      <c r="D89" s="61"/>
      <c r="E89" s="62"/>
      <c r="F89" s="63"/>
      <c r="G89" s="85"/>
      <c r="H89" s="85"/>
      <c r="I89" s="86"/>
      <c r="J89" s="87"/>
      <c r="K89" s="87"/>
      <c r="L89" s="87"/>
      <c r="M89" s="85"/>
      <c r="N89" s="87"/>
      <c r="O89" s="87"/>
      <c r="P89" s="87"/>
      <c r="Q89" s="87"/>
      <c r="R89" s="85"/>
      <c r="S89" s="87"/>
      <c r="T89" s="87"/>
      <c r="U89" s="87"/>
      <c r="V89" s="88"/>
      <c r="W89" s="85"/>
      <c r="X89" s="87"/>
      <c r="Y89" s="87"/>
      <c r="Z89" s="87"/>
      <c r="AA89" s="87"/>
      <c r="AB89" s="85"/>
      <c r="AC89" s="87"/>
      <c r="AD89" s="87"/>
      <c r="AE89" s="87"/>
      <c r="AF89" s="88"/>
      <c r="AG89" s="87"/>
      <c r="AH89" s="87"/>
      <c r="AI89" s="87"/>
      <c r="AJ89" s="87"/>
      <c r="AK89" s="87"/>
      <c r="AL89" s="85"/>
      <c r="AM89" s="87"/>
      <c r="AN89" s="87"/>
      <c r="AO89" s="87"/>
      <c r="AP89" s="88"/>
      <c r="AQ89" s="87"/>
      <c r="AR89" s="87"/>
      <c r="AS89" s="87"/>
      <c r="AT89" s="87"/>
      <c r="AU89" s="87"/>
      <c r="AV89" s="85"/>
      <c r="AW89" s="87"/>
      <c r="AX89" s="87"/>
      <c r="AY89" s="87"/>
      <c r="AZ89" s="88"/>
      <c r="BA89" s="87"/>
      <c r="BB89" s="87"/>
      <c r="BC89" s="87"/>
      <c r="BD89" s="87"/>
      <c r="BE89" s="87"/>
      <c r="BF89" s="85"/>
      <c r="BG89" s="87"/>
      <c r="BH89" s="87"/>
      <c r="BI89" s="87"/>
      <c r="BJ89" s="88"/>
      <c r="BK89" s="87"/>
      <c r="BL89" s="87"/>
      <c r="BM89" s="87"/>
      <c r="BN89" s="87"/>
      <c r="BO89" s="87"/>
      <c r="BP89" s="85"/>
      <c r="BQ89" s="87"/>
      <c r="BR89" s="87"/>
      <c r="BS89" s="87"/>
      <c r="BT89" s="88"/>
      <c r="BU89" s="87"/>
      <c r="BV89" s="87"/>
      <c r="BW89" s="87"/>
      <c r="BX89" s="87"/>
      <c r="BY89" s="87"/>
      <c r="BZ89" s="85"/>
      <c r="CA89" s="87"/>
      <c r="CB89" s="87"/>
      <c r="CC89" s="87"/>
      <c r="CD89" s="88"/>
      <c r="CE89" s="87"/>
      <c r="CF89" s="87"/>
      <c r="CG89" s="87"/>
      <c r="CH89" s="87"/>
      <c r="CI89" s="87"/>
      <c r="CJ89" s="85"/>
      <c r="CK89" s="87"/>
      <c r="CL89" s="87"/>
      <c r="CM89" s="87"/>
      <c r="CN89" s="88"/>
      <c r="CO89" s="87"/>
      <c r="CP89" s="87"/>
      <c r="CQ89" s="87"/>
      <c r="CR89" s="87"/>
      <c r="CS89" s="87"/>
      <c r="CT89" s="85" t="n">
        <v>14</v>
      </c>
      <c r="CU89" s="87" t="n">
        <v>12</v>
      </c>
      <c r="CV89" s="87" t="n">
        <v>6</v>
      </c>
      <c r="CW89" s="87"/>
      <c r="CX89" s="88" t="n">
        <v>10</v>
      </c>
      <c r="CY89" s="87"/>
      <c r="CZ89" s="87"/>
      <c r="DA89" s="87"/>
      <c r="DB89" s="87"/>
      <c r="DC89" s="88"/>
      <c r="DD89" s="44" t="n">
        <f aca="false">COUNT(G89:DC89)</f>
        <v>4</v>
      </c>
    </row>
    <row r="90" customFormat="false" ht="15" hidden="false" customHeight="true" outlineLevel="0" collapsed="false">
      <c r="A90" s="42" t="n">
        <v>88</v>
      </c>
      <c r="B90" s="43" t="s">
        <v>423</v>
      </c>
      <c r="C90" s="42" t="n">
        <f aca="false">PRODUCT(DD90)</f>
        <v>6</v>
      </c>
      <c r="D90" s="61"/>
      <c r="E90" s="62"/>
      <c r="F90" s="63"/>
      <c r="G90" s="94"/>
      <c r="H90" s="94" t="n">
        <v>7</v>
      </c>
      <c r="I90" s="86" t="n">
        <v>15</v>
      </c>
      <c r="J90" s="86"/>
      <c r="K90" s="86" t="n">
        <v>13</v>
      </c>
      <c r="L90" s="86" t="n">
        <v>19</v>
      </c>
      <c r="M90" s="94"/>
      <c r="N90" s="95"/>
      <c r="O90" s="95"/>
      <c r="P90" s="95"/>
      <c r="Q90" s="95"/>
      <c r="R90" s="94"/>
      <c r="S90" s="95"/>
      <c r="T90" s="95"/>
      <c r="U90" s="95"/>
      <c r="V90" s="97"/>
      <c r="W90" s="94"/>
      <c r="X90" s="95"/>
      <c r="Y90" s="95"/>
      <c r="Z90" s="95"/>
      <c r="AA90" s="95"/>
      <c r="AB90" s="94"/>
      <c r="AC90" s="95"/>
      <c r="AD90" s="95"/>
      <c r="AE90" s="95"/>
      <c r="AF90" s="97"/>
      <c r="AG90" s="95"/>
      <c r="AH90" s="95"/>
      <c r="AI90" s="95"/>
      <c r="AJ90" s="95"/>
      <c r="AK90" s="95"/>
      <c r="AL90" s="94"/>
      <c r="AM90" s="95"/>
      <c r="AN90" s="95"/>
      <c r="AO90" s="95"/>
      <c r="AP90" s="97"/>
      <c r="AQ90" s="95"/>
      <c r="AR90" s="95"/>
      <c r="AS90" s="95"/>
      <c r="AT90" s="95" t="n">
        <v>9</v>
      </c>
      <c r="AU90" s="95"/>
      <c r="AV90" s="94"/>
      <c r="AW90" s="95"/>
      <c r="AX90" s="95"/>
      <c r="AY90" s="95"/>
      <c r="AZ90" s="97"/>
      <c r="BA90" s="95"/>
      <c r="BB90" s="95"/>
      <c r="BC90" s="95"/>
      <c r="BD90" s="95"/>
      <c r="BE90" s="95"/>
      <c r="BF90" s="94"/>
      <c r="BG90" s="95"/>
      <c r="BH90" s="95"/>
      <c r="BI90" s="95"/>
      <c r="BJ90" s="97"/>
      <c r="BK90" s="95"/>
      <c r="BL90" s="95"/>
      <c r="BM90" s="95"/>
      <c r="BN90" s="95"/>
      <c r="BO90" s="95"/>
      <c r="BP90" s="94"/>
      <c r="BQ90" s="95" t="n">
        <v>9</v>
      </c>
      <c r="BR90" s="95"/>
      <c r="BS90" s="95"/>
      <c r="BT90" s="97"/>
      <c r="BU90" s="95"/>
      <c r="BV90" s="95"/>
      <c r="BW90" s="95"/>
      <c r="BX90" s="95"/>
      <c r="BY90" s="95"/>
      <c r="BZ90" s="94"/>
      <c r="CA90" s="95"/>
      <c r="CB90" s="95"/>
      <c r="CC90" s="95"/>
      <c r="CD90" s="97"/>
      <c r="CE90" s="95"/>
      <c r="CF90" s="95"/>
      <c r="CG90" s="95"/>
      <c r="CH90" s="95"/>
      <c r="CI90" s="95"/>
      <c r="CJ90" s="94"/>
      <c r="CK90" s="95"/>
      <c r="CL90" s="95"/>
      <c r="CM90" s="95"/>
      <c r="CN90" s="97"/>
      <c r="CO90" s="95"/>
      <c r="CP90" s="95"/>
      <c r="CQ90" s="95"/>
      <c r="CR90" s="95"/>
      <c r="CS90" s="95"/>
      <c r="CT90" s="94"/>
      <c r="CU90" s="95"/>
      <c r="CV90" s="95"/>
      <c r="CW90" s="95"/>
      <c r="CX90" s="97"/>
      <c r="CY90" s="95"/>
      <c r="CZ90" s="95"/>
      <c r="DA90" s="95"/>
      <c r="DB90" s="95"/>
      <c r="DC90" s="97"/>
      <c r="DD90" s="44" t="n">
        <f aca="false">COUNT(G90:DC90)</f>
        <v>6</v>
      </c>
    </row>
    <row r="91" customFormat="false" ht="15" hidden="false" customHeight="true" outlineLevel="0" collapsed="false">
      <c r="A91" s="73" t="n">
        <v>89</v>
      </c>
      <c r="B91" s="74" t="s">
        <v>52</v>
      </c>
      <c r="C91" s="75" t="n">
        <f aca="false">PRODUCT(DD91)</f>
        <v>1</v>
      </c>
      <c r="D91" s="76"/>
      <c r="E91" s="77"/>
      <c r="F91" s="78"/>
      <c r="G91" s="80"/>
      <c r="H91" s="80"/>
      <c r="I91" s="81"/>
      <c r="J91" s="81"/>
      <c r="K91" s="81"/>
      <c r="L91" s="83"/>
      <c r="M91" s="80"/>
      <c r="N91" s="81"/>
      <c r="O91" s="81"/>
      <c r="P91" s="81"/>
      <c r="Q91" s="81"/>
      <c r="R91" s="80"/>
      <c r="S91" s="81"/>
      <c r="T91" s="81"/>
      <c r="U91" s="81"/>
      <c r="V91" s="83"/>
      <c r="W91" s="80"/>
      <c r="X91" s="81"/>
      <c r="Y91" s="81"/>
      <c r="Z91" s="81"/>
      <c r="AA91" s="81"/>
      <c r="AB91" s="80"/>
      <c r="AC91" s="81"/>
      <c r="AD91" s="81"/>
      <c r="AE91" s="81"/>
      <c r="AF91" s="83"/>
      <c r="AG91" s="81"/>
      <c r="AH91" s="81"/>
      <c r="AI91" s="81"/>
      <c r="AJ91" s="81"/>
      <c r="AK91" s="81"/>
      <c r="AL91" s="80"/>
      <c r="AM91" s="81"/>
      <c r="AN91" s="81"/>
      <c r="AO91" s="81"/>
      <c r="AP91" s="83"/>
      <c r="AQ91" s="81"/>
      <c r="AR91" s="81"/>
      <c r="AS91" s="81"/>
      <c r="AT91" s="81"/>
      <c r="AU91" s="81"/>
      <c r="AV91" s="80"/>
      <c r="AW91" s="81"/>
      <c r="AX91" s="81"/>
      <c r="AY91" s="81"/>
      <c r="AZ91" s="83"/>
      <c r="BA91" s="81"/>
      <c r="BB91" s="81"/>
      <c r="BC91" s="81"/>
      <c r="BD91" s="81"/>
      <c r="BE91" s="81"/>
      <c r="BF91" s="80"/>
      <c r="BG91" s="81"/>
      <c r="BH91" s="81"/>
      <c r="BI91" s="81"/>
      <c r="BJ91" s="83"/>
      <c r="BK91" s="81"/>
      <c r="BL91" s="81"/>
      <c r="BM91" s="81"/>
      <c r="BN91" s="81"/>
      <c r="BO91" s="81"/>
      <c r="BP91" s="80"/>
      <c r="BQ91" s="81"/>
      <c r="BR91" s="81"/>
      <c r="BS91" s="81"/>
      <c r="BT91" s="83"/>
      <c r="BU91" s="81"/>
      <c r="BV91" s="81"/>
      <c r="BW91" s="81"/>
      <c r="BX91" s="81"/>
      <c r="BY91" s="81"/>
      <c r="BZ91" s="80"/>
      <c r="CA91" s="81"/>
      <c r="CB91" s="81"/>
      <c r="CC91" s="81"/>
      <c r="CD91" s="83"/>
      <c r="CE91" s="81"/>
      <c r="CF91" s="81"/>
      <c r="CG91" s="81"/>
      <c r="CH91" s="81"/>
      <c r="CI91" s="81"/>
      <c r="CJ91" s="80"/>
      <c r="CK91" s="81"/>
      <c r="CL91" s="81"/>
      <c r="CM91" s="81"/>
      <c r="CN91" s="83"/>
      <c r="CO91" s="81"/>
      <c r="CP91" s="81"/>
      <c r="CQ91" s="81"/>
      <c r="CR91" s="81"/>
      <c r="CS91" s="81"/>
      <c r="CT91" s="80"/>
      <c r="CU91" s="81"/>
      <c r="CV91" s="81"/>
      <c r="CW91" s="81"/>
      <c r="CX91" s="83" t="n">
        <v>10</v>
      </c>
      <c r="CY91" s="81"/>
      <c r="CZ91" s="81"/>
      <c r="DA91" s="81"/>
      <c r="DB91" s="81"/>
      <c r="DC91" s="83"/>
      <c r="DD91" s="44" t="n">
        <f aca="false">COUNT(G91:DC91)</f>
        <v>1</v>
      </c>
    </row>
    <row r="92" customFormat="false" ht="15" hidden="false" customHeight="true" outlineLevel="0" collapsed="false">
      <c r="A92" s="84" t="n">
        <v>90</v>
      </c>
      <c r="B92" s="43" t="s">
        <v>421</v>
      </c>
      <c r="C92" s="42" t="n">
        <f aca="false">PRODUCT(DD92)</f>
        <v>11</v>
      </c>
      <c r="D92" s="61"/>
      <c r="E92" s="62"/>
      <c r="F92" s="63"/>
      <c r="G92" s="85"/>
      <c r="H92" s="85"/>
      <c r="I92" s="86"/>
      <c r="J92" s="87"/>
      <c r="K92" s="87"/>
      <c r="L92" s="88"/>
      <c r="M92" s="85"/>
      <c r="N92" s="87"/>
      <c r="O92" s="87"/>
      <c r="P92" s="87"/>
      <c r="Q92" s="87"/>
      <c r="R92" s="85"/>
      <c r="S92" s="87"/>
      <c r="T92" s="87"/>
      <c r="U92" s="87"/>
      <c r="V92" s="88"/>
      <c r="W92" s="85"/>
      <c r="X92" s="87"/>
      <c r="Y92" s="87"/>
      <c r="Z92" s="87"/>
      <c r="AA92" s="87"/>
      <c r="AB92" s="85"/>
      <c r="AC92" s="87"/>
      <c r="AD92" s="87"/>
      <c r="AE92" s="87"/>
      <c r="AF92" s="88"/>
      <c r="AG92" s="87"/>
      <c r="AH92" s="87" t="n">
        <v>5</v>
      </c>
      <c r="AI92" s="87"/>
      <c r="AJ92" s="87"/>
      <c r="AK92" s="87"/>
      <c r="AL92" s="85"/>
      <c r="AM92" s="87"/>
      <c r="AN92" s="87"/>
      <c r="AO92" s="87" t="n">
        <v>15</v>
      </c>
      <c r="AP92" s="88"/>
      <c r="AQ92" s="87" t="n">
        <v>13</v>
      </c>
      <c r="AR92" s="87" t="n">
        <v>9</v>
      </c>
      <c r="AS92" s="87"/>
      <c r="AT92" s="87"/>
      <c r="AU92" s="87"/>
      <c r="AV92" s="85"/>
      <c r="AW92" s="87"/>
      <c r="AX92" s="87"/>
      <c r="AY92" s="87"/>
      <c r="AZ92" s="88"/>
      <c r="BA92" s="87"/>
      <c r="BB92" s="87"/>
      <c r="BC92" s="87"/>
      <c r="BD92" s="87"/>
      <c r="BE92" s="87"/>
      <c r="BF92" s="85"/>
      <c r="BG92" s="87"/>
      <c r="BH92" s="87"/>
      <c r="BI92" s="87"/>
      <c r="BJ92" s="88"/>
      <c r="BK92" s="87"/>
      <c r="BL92" s="87"/>
      <c r="BM92" s="87"/>
      <c r="BN92" s="87"/>
      <c r="BO92" s="87" t="n">
        <v>5</v>
      </c>
      <c r="BP92" s="85" t="n">
        <v>5</v>
      </c>
      <c r="BQ92" s="87" t="n">
        <v>9</v>
      </c>
      <c r="BR92" s="87"/>
      <c r="BS92" s="87"/>
      <c r="BT92" s="88"/>
      <c r="BU92" s="87"/>
      <c r="BV92" s="87"/>
      <c r="BW92" s="87"/>
      <c r="BX92" s="87"/>
      <c r="BY92" s="87"/>
      <c r="BZ92" s="85"/>
      <c r="CA92" s="87" t="n">
        <v>5</v>
      </c>
      <c r="CB92" s="87" t="n">
        <v>9</v>
      </c>
      <c r="CC92" s="87" t="n">
        <v>4</v>
      </c>
      <c r="CD92" s="88" t="n">
        <v>11</v>
      </c>
      <c r="CE92" s="87"/>
      <c r="CF92" s="87"/>
      <c r="CG92" s="87"/>
      <c r="CH92" s="87"/>
      <c r="CI92" s="87"/>
      <c r="CJ92" s="85"/>
      <c r="CK92" s="87"/>
      <c r="CL92" s="87"/>
      <c r="CM92" s="87"/>
      <c r="CN92" s="88"/>
      <c r="CO92" s="87"/>
      <c r="CP92" s="87"/>
      <c r="CQ92" s="87"/>
      <c r="CR92" s="87"/>
      <c r="CS92" s="87"/>
      <c r="CT92" s="85"/>
      <c r="CU92" s="87"/>
      <c r="CV92" s="87"/>
      <c r="CW92" s="87"/>
      <c r="CX92" s="88"/>
      <c r="CY92" s="87"/>
      <c r="CZ92" s="87"/>
      <c r="DA92" s="87"/>
      <c r="DB92" s="87"/>
      <c r="DC92" s="88"/>
      <c r="DD92" s="44" t="n">
        <f aca="false">COUNT(G92:DC92)</f>
        <v>11</v>
      </c>
    </row>
    <row r="93" customFormat="false" ht="15" hidden="false" customHeight="true" outlineLevel="0" collapsed="false">
      <c r="A93" s="91" t="n">
        <v>91</v>
      </c>
      <c r="B93" s="92" t="s">
        <v>550</v>
      </c>
      <c r="C93" s="93" t="n">
        <f aca="false">PRODUCT(DD93)</f>
        <v>2</v>
      </c>
      <c r="D93" s="48"/>
      <c r="E93" s="49"/>
      <c r="F93" s="50"/>
      <c r="G93" s="85"/>
      <c r="H93" s="85"/>
      <c r="I93" s="86"/>
      <c r="J93" s="86"/>
      <c r="K93" s="86"/>
      <c r="L93" s="88"/>
      <c r="M93" s="94"/>
      <c r="N93" s="95"/>
      <c r="O93" s="95"/>
      <c r="P93" s="95"/>
      <c r="Q93" s="95"/>
      <c r="R93" s="94"/>
      <c r="S93" s="95"/>
      <c r="T93" s="95"/>
      <c r="U93" s="95"/>
      <c r="V93" s="97"/>
      <c r="W93" s="94"/>
      <c r="X93" s="95"/>
      <c r="Y93" s="95"/>
      <c r="Z93" s="95"/>
      <c r="AA93" s="95"/>
      <c r="AB93" s="94"/>
      <c r="AC93" s="95"/>
      <c r="AD93" s="95"/>
      <c r="AE93" s="95"/>
      <c r="AF93" s="97"/>
      <c r="AG93" s="95"/>
      <c r="AH93" s="95"/>
      <c r="AI93" s="95"/>
      <c r="AJ93" s="95"/>
      <c r="AK93" s="95"/>
      <c r="AL93" s="94"/>
      <c r="AM93" s="95"/>
      <c r="AN93" s="95"/>
      <c r="AO93" s="95" t="n">
        <v>7</v>
      </c>
      <c r="AP93" s="97" t="n">
        <v>10</v>
      </c>
      <c r="AQ93" s="95"/>
      <c r="AR93" s="95"/>
      <c r="AS93" s="95"/>
      <c r="AT93" s="95"/>
      <c r="AU93" s="95"/>
      <c r="AV93" s="94"/>
      <c r="AW93" s="95"/>
      <c r="AX93" s="95"/>
      <c r="AY93" s="95"/>
      <c r="AZ93" s="97"/>
      <c r="BA93" s="95"/>
      <c r="BB93" s="95"/>
      <c r="BC93" s="95"/>
      <c r="BD93" s="95"/>
      <c r="BE93" s="95"/>
      <c r="BF93" s="94"/>
      <c r="BG93" s="95"/>
      <c r="BH93" s="95"/>
      <c r="BI93" s="95"/>
      <c r="BJ93" s="97"/>
      <c r="BK93" s="95"/>
      <c r="BL93" s="95"/>
      <c r="BM93" s="95"/>
      <c r="BN93" s="95"/>
      <c r="BO93" s="95"/>
      <c r="BP93" s="94"/>
      <c r="BQ93" s="95"/>
      <c r="BR93" s="95"/>
      <c r="BS93" s="95"/>
      <c r="BT93" s="97"/>
      <c r="BU93" s="95"/>
      <c r="BV93" s="95"/>
      <c r="BW93" s="95"/>
      <c r="BX93" s="95"/>
      <c r="BY93" s="95"/>
      <c r="BZ93" s="94"/>
      <c r="CA93" s="95"/>
      <c r="CB93" s="95"/>
      <c r="CC93" s="95"/>
      <c r="CD93" s="97"/>
      <c r="CE93" s="95"/>
      <c r="CF93" s="95"/>
      <c r="CG93" s="95"/>
      <c r="CH93" s="95"/>
      <c r="CI93" s="95"/>
      <c r="CJ93" s="94"/>
      <c r="CK93" s="95"/>
      <c r="CL93" s="95"/>
      <c r="CM93" s="95"/>
      <c r="CN93" s="97"/>
      <c r="CO93" s="95"/>
      <c r="CP93" s="95"/>
      <c r="CQ93" s="95"/>
      <c r="CR93" s="95"/>
      <c r="CS93" s="95"/>
      <c r="CT93" s="94"/>
      <c r="CU93" s="95"/>
      <c r="CV93" s="95"/>
      <c r="CW93" s="95"/>
      <c r="CX93" s="97"/>
      <c r="CY93" s="95"/>
      <c r="CZ93" s="95"/>
      <c r="DA93" s="95"/>
      <c r="DB93" s="95"/>
      <c r="DC93" s="97"/>
      <c r="DD93" s="44" t="n">
        <f aca="false">COUNT(G93:DC93)</f>
        <v>2</v>
      </c>
    </row>
    <row r="94" customFormat="false" ht="15" hidden="false" customHeight="true" outlineLevel="0" collapsed="false">
      <c r="A94" s="42" t="n">
        <v>92</v>
      </c>
      <c r="B94" s="43" t="s">
        <v>89</v>
      </c>
      <c r="C94" s="42" t="n">
        <f aca="false">PRODUCT(DD94)</f>
        <v>1</v>
      </c>
      <c r="D94" s="61"/>
      <c r="E94" s="62"/>
      <c r="F94" s="63"/>
      <c r="G94" s="80"/>
      <c r="H94" s="80"/>
      <c r="I94" s="81"/>
      <c r="J94" s="81"/>
      <c r="K94" s="81"/>
      <c r="L94" s="83"/>
      <c r="M94" s="80"/>
      <c r="N94" s="81"/>
      <c r="O94" s="81"/>
      <c r="P94" s="81"/>
      <c r="Q94" s="81"/>
      <c r="R94" s="80"/>
      <c r="S94" s="81"/>
      <c r="T94" s="81"/>
      <c r="U94" s="81"/>
      <c r="V94" s="83"/>
      <c r="W94" s="80"/>
      <c r="X94" s="81"/>
      <c r="Y94" s="81"/>
      <c r="Z94" s="81"/>
      <c r="AA94" s="81"/>
      <c r="AB94" s="80"/>
      <c r="AC94" s="81"/>
      <c r="AD94" s="81"/>
      <c r="AE94" s="81"/>
      <c r="AF94" s="83"/>
      <c r="AG94" s="81"/>
      <c r="AH94" s="81"/>
      <c r="AI94" s="81"/>
      <c r="AJ94" s="81"/>
      <c r="AK94" s="81"/>
      <c r="AL94" s="80"/>
      <c r="AM94" s="81"/>
      <c r="AN94" s="81"/>
      <c r="AO94" s="81"/>
      <c r="AP94" s="83"/>
      <c r="AQ94" s="81"/>
      <c r="AR94" s="81"/>
      <c r="AS94" s="81"/>
      <c r="AT94" s="81"/>
      <c r="AU94" s="81"/>
      <c r="AV94" s="80"/>
      <c r="AW94" s="81"/>
      <c r="AX94" s="81"/>
      <c r="AY94" s="81"/>
      <c r="AZ94" s="83"/>
      <c r="BA94" s="81"/>
      <c r="BB94" s="81"/>
      <c r="BC94" s="81"/>
      <c r="BD94" s="81"/>
      <c r="BE94" s="81"/>
      <c r="BF94" s="80"/>
      <c r="BG94" s="81"/>
      <c r="BH94" s="81"/>
      <c r="BI94" s="81"/>
      <c r="BJ94" s="83"/>
      <c r="BK94" s="81"/>
      <c r="BL94" s="81"/>
      <c r="BM94" s="81"/>
      <c r="BN94" s="81"/>
      <c r="BO94" s="81"/>
      <c r="BP94" s="80"/>
      <c r="BQ94" s="81"/>
      <c r="BR94" s="81"/>
      <c r="BS94" s="81"/>
      <c r="BT94" s="83"/>
      <c r="BU94" s="81"/>
      <c r="BV94" s="81"/>
      <c r="BW94" s="81"/>
      <c r="BX94" s="81"/>
      <c r="BY94" s="81"/>
      <c r="BZ94" s="80"/>
      <c r="CA94" s="81"/>
      <c r="CB94" s="81"/>
      <c r="CC94" s="81"/>
      <c r="CD94" s="83"/>
      <c r="CE94" s="81"/>
      <c r="CF94" s="81"/>
      <c r="CG94" s="81"/>
      <c r="CH94" s="81"/>
      <c r="CI94" s="81"/>
      <c r="CJ94" s="80"/>
      <c r="CK94" s="81"/>
      <c r="CL94" s="81"/>
      <c r="CM94" s="81"/>
      <c r="CN94" s="83"/>
      <c r="CO94" s="81"/>
      <c r="CP94" s="81"/>
      <c r="CQ94" s="81"/>
      <c r="CR94" s="81"/>
      <c r="CS94" s="81"/>
      <c r="CT94" s="80"/>
      <c r="CU94" s="81" t="n">
        <v>6</v>
      </c>
      <c r="CV94" s="81"/>
      <c r="CW94" s="81"/>
      <c r="CX94" s="83"/>
      <c r="CY94" s="81"/>
      <c r="CZ94" s="81"/>
      <c r="DA94" s="81"/>
      <c r="DB94" s="81"/>
      <c r="DC94" s="83"/>
      <c r="DD94" s="44" t="n">
        <f aca="false">COUNT(G94:DC94)</f>
        <v>1</v>
      </c>
    </row>
    <row r="95" customFormat="false" ht="15" hidden="false" customHeight="true" outlineLevel="0" collapsed="false">
      <c r="A95" s="42" t="n">
        <v>93</v>
      </c>
      <c r="B95" s="43" t="s">
        <v>469</v>
      </c>
      <c r="C95" s="42" t="n">
        <f aca="false">PRODUCT(DD95)</f>
        <v>2</v>
      </c>
      <c r="D95" s="61"/>
      <c r="E95" s="62"/>
      <c r="F95" s="63"/>
      <c r="G95" s="85"/>
      <c r="H95" s="85"/>
      <c r="I95" s="86"/>
      <c r="J95" s="87"/>
      <c r="K95" s="87"/>
      <c r="L95" s="88"/>
      <c r="M95" s="85"/>
      <c r="N95" s="87"/>
      <c r="O95" s="87"/>
      <c r="P95" s="87"/>
      <c r="Q95" s="87"/>
      <c r="R95" s="85"/>
      <c r="S95" s="87"/>
      <c r="T95" s="87"/>
      <c r="U95" s="87"/>
      <c r="V95" s="88"/>
      <c r="W95" s="85"/>
      <c r="X95" s="87"/>
      <c r="Y95" s="87"/>
      <c r="Z95" s="87"/>
      <c r="AA95" s="87"/>
      <c r="AB95" s="85"/>
      <c r="AC95" s="87"/>
      <c r="AD95" s="87"/>
      <c r="AE95" s="87"/>
      <c r="AF95" s="88"/>
      <c r="AG95" s="87"/>
      <c r="AH95" s="87"/>
      <c r="AI95" s="87"/>
      <c r="AJ95" s="87"/>
      <c r="AK95" s="87" t="n">
        <v>10</v>
      </c>
      <c r="AL95" s="85" t="n">
        <v>5</v>
      </c>
      <c r="AM95" s="87"/>
      <c r="AN95" s="87"/>
      <c r="AO95" s="87"/>
      <c r="AP95" s="88"/>
      <c r="AQ95" s="87"/>
      <c r="AR95" s="87"/>
      <c r="AS95" s="87"/>
      <c r="AT95" s="87"/>
      <c r="AU95" s="87"/>
      <c r="AV95" s="85"/>
      <c r="AW95" s="87"/>
      <c r="AX95" s="87"/>
      <c r="AY95" s="87"/>
      <c r="AZ95" s="88"/>
      <c r="BA95" s="87"/>
      <c r="BB95" s="87"/>
      <c r="BC95" s="87"/>
      <c r="BD95" s="87"/>
      <c r="BE95" s="87"/>
      <c r="BF95" s="85"/>
      <c r="BG95" s="87"/>
      <c r="BH95" s="87"/>
      <c r="BI95" s="87"/>
      <c r="BJ95" s="88"/>
      <c r="BK95" s="87"/>
      <c r="BL95" s="87"/>
      <c r="BM95" s="87"/>
      <c r="BN95" s="87"/>
      <c r="BO95" s="87"/>
      <c r="BP95" s="85"/>
      <c r="BQ95" s="87"/>
      <c r="BR95" s="87"/>
      <c r="BS95" s="87"/>
      <c r="BT95" s="88"/>
      <c r="BU95" s="87"/>
      <c r="BV95" s="87"/>
      <c r="BW95" s="87"/>
      <c r="BX95" s="87"/>
      <c r="BY95" s="87"/>
      <c r="BZ95" s="85"/>
      <c r="CA95" s="87"/>
      <c r="CB95" s="87"/>
      <c r="CC95" s="87"/>
      <c r="CD95" s="88"/>
      <c r="CE95" s="87"/>
      <c r="CF95" s="87"/>
      <c r="CG95" s="87"/>
      <c r="CH95" s="87"/>
      <c r="CI95" s="87"/>
      <c r="CJ95" s="85"/>
      <c r="CK95" s="87"/>
      <c r="CL95" s="87"/>
      <c r="CM95" s="87"/>
      <c r="CN95" s="88"/>
      <c r="CO95" s="87"/>
      <c r="CP95" s="87"/>
      <c r="CQ95" s="87"/>
      <c r="CR95" s="87"/>
      <c r="CS95" s="87"/>
      <c r="CT95" s="85"/>
      <c r="CU95" s="87"/>
      <c r="CV95" s="87"/>
      <c r="CW95" s="87"/>
      <c r="CX95" s="88"/>
      <c r="CY95" s="87"/>
      <c r="CZ95" s="87"/>
      <c r="DA95" s="87"/>
      <c r="DB95" s="87"/>
      <c r="DC95" s="88"/>
      <c r="DD95" s="44" t="n">
        <f aca="false">COUNT(G95:DC95)</f>
        <v>2</v>
      </c>
    </row>
    <row r="96" customFormat="false" ht="15" hidden="false" customHeight="true" outlineLevel="0" collapsed="false">
      <c r="A96" s="42" t="n">
        <v>94</v>
      </c>
      <c r="B96" s="43" t="s">
        <v>111</v>
      </c>
      <c r="C96" s="42" t="n">
        <f aca="false">PRODUCT(DD96)</f>
        <v>2</v>
      </c>
      <c r="D96" s="61"/>
      <c r="E96" s="62"/>
      <c r="F96" s="63"/>
      <c r="G96" s="94"/>
      <c r="H96" s="94"/>
      <c r="I96" s="95"/>
      <c r="J96" s="95"/>
      <c r="K96" s="95"/>
      <c r="L96" s="97"/>
      <c r="M96" s="94"/>
      <c r="N96" s="95"/>
      <c r="O96" s="95"/>
      <c r="P96" s="95"/>
      <c r="Q96" s="95"/>
      <c r="R96" s="94"/>
      <c r="S96" s="95"/>
      <c r="T96" s="95"/>
      <c r="U96" s="95"/>
      <c r="V96" s="97"/>
      <c r="W96" s="94"/>
      <c r="X96" s="95"/>
      <c r="Y96" s="95"/>
      <c r="Z96" s="95"/>
      <c r="AA96" s="95"/>
      <c r="AB96" s="94"/>
      <c r="AC96" s="95"/>
      <c r="AD96" s="95"/>
      <c r="AE96" s="95"/>
      <c r="AF96" s="97"/>
      <c r="AG96" s="95"/>
      <c r="AH96" s="95"/>
      <c r="AI96" s="95"/>
      <c r="AJ96" s="95"/>
      <c r="AK96" s="95"/>
      <c r="AL96" s="94"/>
      <c r="AM96" s="95"/>
      <c r="AN96" s="95"/>
      <c r="AO96" s="95"/>
      <c r="AP96" s="97"/>
      <c r="AQ96" s="95"/>
      <c r="AR96" s="95"/>
      <c r="AS96" s="95"/>
      <c r="AT96" s="95"/>
      <c r="AU96" s="95"/>
      <c r="AV96" s="94"/>
      <c r="AW96" s="95"/>
      <c r="AX96" s="95"/>
      <c r="AY96" s="95"/>
      <c r="AZ96" s="97"/>
      <c r="BA96" s="95"/>
      <c r="BB96" s="95"/>
      <c r="BC96" s="95"/>
      <c r="BD96" s="95"/>
      <c r="BE96" s="95"/>
      <c r="BF96" s="94"/>
      <c r="BG96" s="95"/>
      <c r="BH96" s="95"/>
      <c r="BI96" s="95"/>
      <c r="BJ96" s="97"/>
      <c r="BK96" s="95"/>
      <c r="BL96" s="95"/>
      <c r="BM96" s="95"/>
      <c r="BN96" s="95"/>
      <c r="BO96" s="95"/>
      <c r="BP96" s="94"/>
      <c r="BQ96" s="95"/>
      <c r="BR96" s="95"/>
      <c r="BS96" s="95"/>
      <c r="BT96" s="97"/>
      <c r="BU96" s="95"/>
      <c r="BV96" s="95"/>
      <c r="BW96" s="95"/>
      <c r="BX96" s="95"/>
      <c r="BY96" s="95"/>
      <c r="BZ96" s="94"/>
      <c r="CA96" s="95"/>
      <c r="CB96" s="95"/>
      <c r="CC96" s="95"/>
      <c r="CD96" s="97"/>
      <c r="CE96" s="95"/>
      <c r="CF96" s="95"/>
      <c r="CG96" s="95"/>
      <c r="CH96" s="95"/>
      <c r="CI96" s="95"/>
      <c r="CJ96" s="94"/>
      <c r="CK96" s="95"/>
      <c r="CL96" s="95"/>
      <c r="CM96" s="95"/>
      <c r="CN96" s="97"/>
      <c r="CO96" s="95"/>
      <c r="CP96" s="95"/>
      <c r="CQ96" s="95" t="n">
        <v>16</v>
      </c>
      <c r="CR96" s="95"/>
      <c r="CS96" s="95" t="n">
        <v>9</v>
      </c>
      <c r="CT96" s="94"/>
      <c r="CU96" s="95"/>
      <c r="CV96" s="95"/>
      <c r="CW96" s="95"/>
      <c r="CX96" s="97"/>
      <c r="CY96" s="95"/>
      <c r="CZ96" s="95"/>
      <c r="DA96" s="95"/>
      <c r="DB96" s="95"/>
      <c r="DC96" s="97"/>
      <c r="DD96" s="44" t="n">
        <f aca="false">COUNT(G96:DC96)</f>
        <v>2</v>
      </c>
    </row>
    <row r="97" customFormat="false" ht="15" hidden="false" customHeight="true" outlineLevel="0" collapsed="false">
      <c r="A97" s="73" t="n">
        <v>95</v>
      </c>
      <c r="B97" s="74" t="s">
        <v>338</v>
      </c>
      <c r="C97" s="75" t="n">
        <f aca="false">PRODUCT(DD97)</f>
        <v>1</v>
      </c>
      <c r="D97" s="76"/>
      <c r="E97" s="77"/>
      <c r="F97" s="78"/>
      <c r="G97" s="80"/>
      <c r="H97" s="80"/>
      <c r="I97" s="81"/>
      <c r="J97" s="81"/>
      <c r="K97" s="81"/>
      <c r="L97" s="83"/>
      <c r="M97" s="80"/>
      <c r="N97" s="81"/>
      <c r="O97" s="81"/>
      <c r="P97" s="81"/>
      <c r="Q97" s="81"/>
      <c r="R97" s="80"/>
      <c r="S97" s="81"/>
      <c r="T97" s="81"/>
      <c r="U97" s="81"/>
      <c r="V97" s="83"/>
      <c r="W97" s="80"/>
      <c r="X97" s="81"/>
      <c r="Y97" s="81"/>
      <c r="Z97" s="81"/>
      <c r="AA97" s="81"/>
      <c r="AB97" s="80"/>
      <c r="AC97" s="81"/>
      <c r="AD97" s="81"/>
      <c r="AE97" s="81"/>
      <c r="AF97" s="83"/>
      <c r="AG97" s="81"/>
      <c r="AH97" s="81"/>
      <c r="AI97" s="81"/>
      <c r="AJ97" s="81"/>
      <c r="AK97" s="81"/>
      <c r="AL97" s="80"/>
      <c r="AM97" s="81"/>
      <c r="AN97" s="81"/>
      <c r="AO97" s="81"/>
      <c r="AP97" s="83"/>
      <c r="AQ97" s="81"/>
      <c r="AR97" s="81"/>
      <c r="AS97" s="81"/>
      <c r="AT97" s="81"/>
      <c r="AU97" s="81"/>
      <c r="AV97" s="80"/>
      <c r="AW97" s="81"/>
      <c r="AX97" s="81"/>
      <c r="AY97" s="81"/>
      <c r="AZ97" s="83"/>
      <c r="BA97" s="81"/>
      <c r="BB97" s="81"/>
      <c r="BC97" s="81"/>
      <c r="BD97" s="81"/>
      <c r="BE97" s="81"/>
      <c r="BF97" s="80"/>
      <c r="BG97" s="81"/>
      <c r="BH97" s="81"/>
      <c r="BI97" s="81"/>
      <c r="BJ97" s="83"/>
      <c r="BK97" s="81"/>
      <c r="BL97" s="81"/>
      <c r="BM97" s="81"/>
      <c r="BN97" s="81"/>
      <c r="BO97" s="81"/>
      <c r="BP97" s="80"/>
      <c r="BQ97" s="81"/>
      <c r="BR97" s="81"/>
      <c r="BS97" s="81"/>
      <c r="BT97" s="83"/>
      <c r="BU97" s="81"/>
      <c r="BV97" s="81"/>
      <c r="BW97" s="81"/>
      <c r="BX97" s="81"/>
      <c r="BY97" s="81"/>
      <c r="BZ97" s="80" t="n">
        <v>8</v>
      </c>
      <c r="CA97" s="81"/>
      <c r="CB97" s="81"/>
      <c r="CC97" s="81"/>
      <c r="CD97" s="83"/>
      <c r="CE97" s="81"/>
      <c r="CF97" s="81"/>
      <c r="CG97" s="81"/>
      <c r="CH97" s="81"/>
      <c r="CI97" s="81"/>
      <c r="CJ97" s="80"/>
      <c r="CK97" s="81"/>
      <c r="CL97" s="81"/>
      <c r="CM97" s="81"/>
      <c r="CN97" s="83"/>
      <c r="CO97" s="81"/>
      <c r="CP97" s="81"/>
      <c r="CQ97" s="81"/>
      <c r="CR97" s="81"/>
      <c r="CS97" s="81"/>
      <c r="CT97" s="80"/>
      <c r="CU97" s="81"/>
      <c r="CV97" s="81"/>
      <c r="CW97" s="81"/>
      <c r="CX97" s="83"/>
      <c r="CY97" s="81"/>
      <c r="CZ97" s="81"/>
      <c r="DA97" s="81"/>
      <c r="DB97" s="81"/>
      <c r="DC97" s="83"/>
      <c r="DD97" s="44" t="n">
        <f aca="false">COUNT(G97:DC97)</f>
        <v>1</v>
      </c>
    </row>
    <row r="98" customFormat="false" ht="15" hidden="false" customHeight="true" outlineLevel="0" collapsed="false">
      <c r="A98" s="84" t="n">
        <v>96</v>
      </c>
      <c r="B98" s="43" t="s">
        <v>114</v>
      </c>
      <c r="C98" s="42" t="n">
        <f aca="false">PRODUCT(DD98)</f>
        <v>2</v>
      </c>
      <c r="D98" s="61"/>
      <c r="E98" s="62"/>
      <c r="F98" s="63"/>
      <c r="G98" s="85"/>
      <c r="H98" s="85"/>
      <c r="I98" s="86"/>
      <c r="J98" s="87"/>
      <c r="K98" s="87"/>
      <c r="L98" s="88"/>
      <c r="M98" s="85"/>
      <c r="N98" s="87"/>
      <c r="O98" s="87"/>
      <c r="P98" s="87"/>
      <c r="Q98" s="87"/>
      <c r="R98" s="85"/>
      <c r="S98" s="87"/>
      <c r="T98" s="87"/>
      <c r="U98" s="87"/>
      <c r="V98" s="88"/>
      <c r="W98" s="85"/>
      <c r="X98" s="87"/>
      <c r="Y98" s="87"/>
      <c r="Z98" s="87"/>
      <c r="AA98" s="87"/>
      <c r="AB98" s="85"/>
      <c r="AC98" s="87"/>
      <c r="AD98" s="87"/>
      <c r="AE98" s="87"/>
      <c r="AF98" s="88"/>
      <c r="AG98" s="87"/>
      <c r="AH98" s="87"/>
      <c r="AI98" s="87"/>
      <c r="AJ98" s="87"/>
      <c r="AK98" s="87"/>
      <c r="AL98" s="85"/>
      <c r="AM98" s="87"/>
      <c r="AN98" s="87"/>
      <c r="AO98" s="87"/>
      <c r="AP98" s="88"/>
      <c r="AQ98" s="87"/>
      <c r="AR98" s="87"/>
      <c r="AS98" s="87"/>
      <c r="AT98" s="87"/>
      <c r="AU98" s="87"/>
      <c r="AV98" s="85"/>
      <c r="AW98" s="87"/>
      <c r="AX98" s="87"/>
      <c r="AY98" s="87"/>
      <c r="AZ98" s="88"/>
      <c r="BA98" s="87"/>
      <c r="BB98" s="87"/>
      <c r="BC98" s="87"/>
      <c r="BD98" s="87"/>
      <c r="BE98" s="87"/>
      <c r="BF98" s="85"/>
      <c r="BG98" s="87"/>
      <c r="BH98" s="87"/>
      <c r="BI98" s="87"/>
      <c r="BJ98" s="88"/>
      <c r="BK98" s="87"/>
      <c r="BL98" s="87"/>
      <c r="BM98" s="87"/>
      <c r="BN98" s="87"/>
      <c r="BO98" s="87"/>
      <c r="BP98" s="85"/>
      <c r="BQ98" s="87"/>
      <c r="BR98" s="87"/>
      <c r="BS98" s="87"/>
      <c r="BT98" s="88"/>
      <c r="BU98" s="87"/>
      <c r="BV98" s="87"/>
      <c r="BW98" s="87"/>
      <c r="BX98" s="87"/>
      <c r="BY98" s="87"/>
      <c r="BZ98" s="85"/>
      <c r="CA98" s="87"/>
      <c r="CB98" s="87"/>
      <c r="CC98" s="87"/>
      <c r="CD98" s="88"/>
      <c r="CE98" s="87"/>
      <c r="CF98" s="87"/>
      <c r="CG98" s="87"/>
      <c r="CH98" s="87"/>
      <c r="CI98" s="87"/>
      <c r="CJ98" s="85"/>
      <c r="CK98" s="87"/>
      <c r="CL98" s="87"/>
      <c r="CM98" s="87"/>
      <c r="CN98" s="88"/>
      <c r="CO98" s="87"/>
      <c r="CP98" s="87"/>
      <c r="CQ98" s="87"/>
      <c r="CR98" s="87" t="n">
        <v>13</v>
      </c>
      <c r="CS98" s="87" t="n">
        <v>16</v>
      </c>
      <c r="CT98" s="85"/>
      <c r="CU98" s="87"/>
      <c r="CV98" s="87"/>
      <c r="CW98" s="87"/>
      <c r="CX98" s="88"/>
      <c r="CY98" s="87"/>
      <c r="CZ98" s="87"/>
      <c r="DA98" s="87"/>
      <c r="DB98" s="87"/>
      <c r="DC98" s="88"/>
      <c r="DD98" s="44" t="n">
        <f aca="false">COUNT(G98:DC98)</f>
        <v>2</v>
      </c>
    </row>
    <row r="99" customFormat="false" ht="15" hidden="false" customHeight="true" outlineLevel="0" collapsed="false">
      <c r="A99" s="84" t="n">
        <v>97</v>
      </c>
      <c r="B99" s="43" t="s">
        <v>1155</v>
      </c>
      <c r="C99" s="42" t="n">
        <f aca="false">PRODUCT(DD99)</f>
        <v>1</v>
      </c>
      <c r="D99" s="61"/>
      <c r="E99" s="62"/>
      <c r="F99" s="63"/>
      <c r="G99" s="85" t="n">
        <v>17</v>
      </c>
      <c r="H99" s="85"/>
      <c r="I99" s="86"/>
      <c r="J99" s="87"/>
      <c r="K99" s="87"/>
      <c r="L99" s="88"/>
      <c r="M99" s="85"/>
      <c r="N99" s="87"/>
      <c r="O99" s="87"/>
      <c r="P99" s="87"/>
      <c r="Q99" s="87"/>
      <c r="R99" s="85"/>
      <c r="S99" s="87"/>
      <c r="T99" s="87"/>
      <c r="U99" s="87"/>
      <c r="V99" s="88"/>
      <c r="W99" s="85"/>
      <c r="X99" s="87"/>
      <c r="Y99" s="87"/>
      <c r="Z99" s="87"/>
      <c r="AA99" s="87"/>
      <c r="AB99" s="85"/>
      <c r="AC99" s="87"/>
      <c r="AD99" s="87"/>
      <c r="AE99" s="87"/>
      <c r="AF99" s="88"/>
      <c r="AG99" s="87"/>
      <c r="AH99" s="87"/>
      <c r="AI99" s="87"/>
      <c r="AJ99" s="87"/>
      <c r="AK99" s="87"/>
      <c r="AL99" s="85"/>
      <c r="AM99" s="87"/>
      <c r="AN99" s="87"/>
      <c r="AO99" s="87"/>
      <c r="AP99" s="88"/>
      <c r="AQ99" s="87"/>
      <c r="AR99" s="87"/>
      <c r="AS99" s="87"/>
      <c r="AT99" s="87"/>
      <c r="AU99" s="87"/>
      <c r="AV99" s="85"/>
      <c r="AW99" s="87"/>
      <c r="AX99" s="87"/>
      <c r="AY99" s="87"/>
      <c r="AZ99" s="88"/>
      <c r="BA99" s="87"/>
      <c r="BB99" s="87"/>
      <c r="BC99" s="87"/>
      <c r="BD99" s="87"/>
      <c r="BE99" s="87"/>
      <c r="BF99" s="85"/>
      <c r="BG99" s="87"/>
      <c r="BH99" s="87"/>
      <c r="BI99" s="87"/>
      <c r="BJ99" s="88"/>
      <c r="BK99" s="87"/>
      <c r="BL99" s="87"/>
      <c r="BM99" s="87"/>
      <c r="BN99" s="87"/>
      <c r="BO99" s="87"/>
      <c r="BP99" s="85"/>
      <c r="BQ99" s="87"/>
      <c r="BR99" s="87"/>
      <c r="BS99" s="87"/>
      <c r="BT99" s="88"/>
      <c r="BU99" s="87"/>
      <c r="BV99" s="87"/>
      <c r="BW99" s="87"/>
      <c r="BX99" s="87"/>
      <c r="BY99" s="87"/>
      <c r="BZ99" s="85"/>
      <c r="CA99" s="87"/>
      <c r="CB99" s="87"/>
      <c r="CC99" s="87"/>
      <c r="CD99" s="88"/>
      <c r="CE99" s="87"/>
      <c r="CF99" s="87"/>
      <c r="CG99" s="87"/>
      <c r="CH99" s="87"/>
      <c r="CI99" s="87"/>
      <c r="CJ99" s="85"/>
      <c r="CK99" s="87"/>
      <c r="CL99" s="87"/>
      <c r="CM99" s="87"/>
      <c r="CN99" s="88"/>
      <c r="CO99" s="87"/>
      <c r="CP99" s="87"/>
      <c r="CQ99" s="87"/>
      <c r="CR99" s="87"/>
      <c r="CS99" s="87"/>
      <c r="CT99" s="85"/>
      <c r="CU99" s="87"/>
      <c r="CV99" s="87"/>
      <c r="CW99" s="87"/>
      <c r="CX99" s="88"/>
      <c r="CY99" s="87"/>
      <c r="CZ99" s="87"/>
      <c r="DA99" s="87"/>
      <c r="DB99" s="87"/>
      <c r="DC99" s="88"/>
      <c r="DD99" s="44" t="n">
        <f aca="false">COUNT(G99:DC99)</f>
        <v>1</v>
      </c>
    </row>
    <row r="100" customFormat="false" ht="15" hidden="false" customHeight="true" outlineLevel="0" collapsed="false">
      <c r="A100" s="91" t="n">
        <v>98</v>
      </c>
      <c r="B100" s="92" t="s">
        <v>1200</v>
      </c>
      <c r="C100" s="93" t="n">
        <f aca="false">PRODUCT(DD100)</f>
        <v>1</v>
      </c>
      <c r="D100" s="48"/>
      <c r="E100" s="49"/>
      <c r="F100" s="50"/>
      <c r="G100" s="85"/>
      <c r="H100" s="85"/>
      <c r="I100" s="86" t="n">
        <v>17</v>
      </c>
      <c r="J100" s="86"/>
      <c r="K100" s="86"/>
      <c r="L100" s="88"/>
      <c r="M100" s="94"/>
      <c r="N100" s="95"/>
      <c r="O100" s="95"/>
      <c r="P100" s="95"/>
      <c r="Q100" s="95"/>
      <c r="R100" s="94"/>
      <c r="S100" s="95"/>
      <c r="T100" s="95"/>
      <c r="U100" s="95"/>
      <c r="V100" s="97"/>
      <c r="W100" s="94"/>
      <c r="X100" s="95"/>
      <c r="Y100" s="95"/>
      <c r="Z100" s="95"/>
      <c r="AA100" s="95"/>
      <c r="AB100" s="94"/>
      <c r="AC100" s="95"/>
      <c r="AD100" s="95"/>
      <c r="AE100" s="95"/>
      <c r="AF100" s="97"/>
      <c r="AG100" s="95"/>
      <c r="AH100" s="95"/>
      <c r="AI100" s="95"/>
      <c r="AJ100" s="95"/>
      <c r="AK100" s="95"/>
      <c r="AL100" s="94"/>
      <c r="AM100" s="95"/>
      <c r="AN100" s="95"/>
      <c r="AO100" s="95"/>
      <c r="AP100" s="97"/>
      <c r="AQ100" s="95"/>
      <c r="AR100" s="95"/>
      <c r="AS100" s="95"/>
      <c r="AT100" s="95"/>
      <c r="AU100" s="95"/>
      <c r="AV100" s="94"/>
      <c r="AW100" s="95"/>
      <c r="AX100" s="95"/>
      <c r="AY100" s="95"/>
      <c r="AZ100" s="97"/>
      <c r="BA100" s="95"/>
      <c r="BB100" s="95"/>
      <c r="BC100" s="95"/>
      <c r="BD100" s="95"/>
      <c r="BE100" s="95"/>
      <c r="BF100" s="94"/>
      <c r="BG100" s="95"/>
      <c r="BH100" s="95"/>
      <c r="BI100" s="95"/>
      <c r="BJ100" s="97"/>
      <c r="BK100" s="95"/>
      <c r="BL100" s="95"/>
      <c r="BM100" s="95"/>
      <c r="BN100" s="95"/>
      <c r="BO100" s="95"/>
      <c r="BP100" s="94"/>
      <c r="BQ100" s="95"/>
      <c r="BR100" s="95"/>
      <c r="BS100" s="95"/>
      <c r="BT100" s="97"/>
      <c r="BU100" s="95"/>
      <c r="BV100" s="95"/>
      <c r="BW100" s="95"/>
      <c r="BX100" s="95"/>
      <c r="BY100" s="95"/>
      <c r="BZ100" s="94"/>
      <c r="CA100" s="95"/>
      <c r="CB100" s="95"/>
      <c r="CC100" s="95"/>
      <c r="CD100" s="97"/>
      <c r="CE100" s="95"/>
      <c r="CF100" s="95"/>
      <c r="CG100" s="95"/>
      <c r="CH100" s="95"/>
      <c r="CI100" s="95"/>
      <c r="CJ100" s="94"/>
      <c r="CK100" s="95"/>
      <c r="CL100" s="95"/>
      <c r="CM100" s="95"/>
      <c r="CN100" s="97"/>
      <c r="CO100" s="95"/>
      <c r="CP100" s="95"/>
      <c r="CQ100" s="95"/>
      <c r="CR100" s="95"/>
      <c r="CS100" s="95"/>
      <c r="CT100" s="94"/>
      <c r="CU100" s="95"/>
      <c r="CV100" s="95"/>
      <c r="CW100" s="95"/>
      <c r="CX100" s="97"/>
      <c r="CY100" s="95"/>
      <c r="CZ100" s="95"/>
      <c r="DA100" s="95"/>
      <c r="DB100" s="95"/>
      <c r="DC100" s="97"/>
      <c r="DD100" s="44" t="n">
        <f aca="false">COUNT(G100:DC100)</f>
        <v>1</v>
      </c>
    </row>
    <row r="101" customFormat="false" ht="15" hidden="false" customHeight="true" outlineLevel="0" collapsed="false">
      <c r="A101" s="42" t="n">
        <v>99</v>
      </c>
      <c r="B101" s="43" t="s">
        <v>1076</v>
      </c>
      <c r="C101" s="42" t="n">
        <f aca="false">PRODUCT(DD101)</f>
        <v>2</v>
      </c>
      <c r="D101" s="61"/>
      <c r="E101" s="62"/>
      <c r="F101" s="63"/>
      <c r="G101" s="80"/>
      <c r="H101" s="80"/>
      <c r="I101" s="81"/>
      <c r="J101" s="81" t="n">
        <v>13</v>
      </c>
      <c r="K101" s="81" t="n">
        <v>9</v>
      </c>
      <c r="L101" s="83"/>
      <c r="M101" s="80"/>
      <c r="N101" s="81"/>
      <c r="O101" s="81"/>
      <c r="P101" s="81"/>
      <c r="Q101" s="81"/>
      <c r="R101" s="80"/>
      <c r="S101" s="81"/>
      <c r="T101" s="81"/>
      <c r="U101" s="81"/>
      <c r="V101" s="83"/>
      <c r="W101" s="80"/>
      <c r="X101" s="81"/>
      <c r="Y101" s="81"/>
      <c r="Z101" s="81"/>
      <c r="AA101" s="81"/>
      <c r="AB101" s="80"/>
      <c r="AC101" s="81"/>
      <c r="AD101" s="81"/>
      <c r="AE101" s="81"/>
      <c r="AF101" s="83"/>
      <c r="AG101" s="81"/>
      <c r="AH101" s="81"/>
      <c r="AI101" s="81"/>
      <c r="AJ101" s="81"/>
      <c r="AK101" s="81"/>
      <c r="AL101" s="80"/>
      <c r="AM101" s="81"/>
      <c r="AN101" s="81"/>
      <c r="AO101" s="81"/>
      <c r="AP101" s="83"/>
      <c r="AQ101" s="81"/>
      <c r="AR101" s="81"/>
      <c r="AS101" s="81"/>
      <c r="AT101" s="81"/>
      <c r="AU101" s="81"/>
      <c r="AV101" s="80"/>
      <c r="AW101" s="81"/>
      <c r="AX101" s="81"/>
      <c r="AY101" s="81"/>
      <c r="AZ101" s="83"/>
      <c r="BA101" s="81"/>
      <c r="BB101" s="81"/>
      <c r="BC101" s="81"/>
      <c r="BD101" s="81"/>
      <c r="BE101" s="81"/>
      <c r="BF101" s="80"/>
      <c r="BG101" s="81"/>
      <c r="BH101" s="81"/>
      <c r="BI101" s="81"/>
      <c r="BJ101" s="83"/>
      <c r="BK101" s="81"/>
      <c r="BL101" s="81"/>
      <c r="BM101" s="81"/>
      <c r="BN101" s="81"/>
      <c r="BO101" s="81"/>
      <c r="BP101" s="80"/>
      <c r="BQ101" s="81"/>
      <c r="BR101" s="81"/>
      <c r="BS101" s="81"/>
      <c r="BT101" s="83"/>
      <c r="BU101" s="81"/>
      <c r="BV101" s="81"/>
      <c r="BW101" s="81"/>
      <c r="BX101" s="81"/>
      <c r="BY101" s="81"/>
      <c r="BZ101" s="80"/>
      <c r="CA101" s="81"/>
      <c r="CB101" s="81"/>
      <c r="CC101" s="81"/>
      <c r="CD101" s="83"/>
      <c r="CE101" s="81"/>
      <c r="CF101" s="81"/>
      <c r="CG101" s="81"/>
      <c r="CH101" s="81"/>
      <c r="CI101" s="81"/>
      <c r="CJ101" s="80"/>
      <c r="CK101" s="81"/>
      <c r="CL101" s="81"/>
      <c r="CM101" s="81"/>
      <c r="CN101" s="83"/>
      <c r="CO101" s="81"/>
      <c r="CP101" s="81"/>
      <c r="CQ101" s="81"/>
      <c r="CR101" s="81"/>
      <c r="CS101" s="81"/>
      <c r="CT101" s="80"/>
      <c r="CU101" s="81"/>
      <c r="CV101" s="81"/>
      <c r="CW101" s="81"/>
      <c r="CX101" s="83"/>
      <c r="CY101" s="81"/>
      <c r="CZ101" s="81"/>
      <c r="DA101" s="81"/>
      <c r="DB101" s="81"/>
      <c r="DC101" s="83"/>
      <c r="DD101" s="44" t="n">
        <f aca="false">COUNT(G101:DC101)</f>
        <v>2</v>
      </c>
    </row>
    <row r="102" customFormat="false" ht="15" hidden="false" customHeight="true" outlineLevel="0" collapsed="false">
      <c r="A102" s="42" t="n">
        <v>100</v>
      </c>
      <c r="B102" s="43" t="s">
        <v>93</v>
      </c>
      <c r="C102" s="42" t="n">
        <f aca="false">PRODUCT(DD102)</f>
        <v>4</v>
      </c>
      <c r="D102" s="61"/>
      <c r="E102" s="62"/>
      <c r="F102" s="63"/>
      <c r="G102" s="85"/>
      <c r="H102" s="85"/>
      <c r="I102" s="86"/>
      <c r="J102" s="87"/>
      <c r="K102" s="87"/>
      <c r="L102" s="88"/>
      <c r="M102" s="85"/>
      <c r="N102" s="87"/>
      <c r="O102" s="87"/>
      <c r="P102" s="87"/>
      <c r="Q102" s="87"/>
      <c r="R102" s="85"/>
      <c r="S102" s="87"/>
      <c r="T102" s="87"/>
      <c r="U102" s="87"/>
      <c r="V102" s="88"/>
      <c r="W102" s="85"/>
      <c r="X102" s="87"/>
      <c r="Y102" s="87"/>
      <c r="Z102" s="87"/>
      <c r="AA102" s="87"/>
      <c r="AB102" s="85"/>
      <c r="AC102" s="87"/>
      <c r="AD102" s="87"/>
      <c r="AE102" s="87"/>
      <c r="AF102" s="88"/>
      <c r="AG102" s="87"/>
      <c r="AH102" s="87"/>
      <c r="AI102" s="87"/>
      <c r="AJ102" s="87"/>
      <c r="AK102" s="87"/>
      <c r="AL102" s="85"/>
      <c r="AM102" s="87"/>
      <c r="AN102" s="87"/>
      <c r="AO102" s="87"/>
      <c r="AP102" s="88"/>
      <c r="AQ102" s="87"/>
      <c r="AR102" s="87"/>
      <c r="AS102" s="87"/>
      <c r="AT102" s="87"/>
      <c r="AU102" s="87"/>
      <c r="AV102" s="85"/>
      <c r="AW102" s="87"/>
      <c r="AX102" s="87"/>
      <c r="AY102" s="87"/>
      <c r="AZ102" s="88"/>
      <c r="BA102" s="87"/>
      <c r="BB102" s="87"/>
      <c r="BC102" s="87"/>
      <c r="BD102" s="87"/>
      <c r="BE102" s="87"/>
      <c r="BF102" s="85"/>
      <c r="BG102" s="87"/>
      <c r="BH102" s="87"/>
      <c r="BI102" s="87"/>
      <c r="BJ102" s="88"/>
      <c r="BK102" s="87"/>
      <c r="BL102" s="87"/>
      <c r="BM102" s="87"/>
      <c r="BN102" s="87"/>
      <c r="BO102" s="87"/>
      <c r="BP102" s="85"/>
      <c r="BQ102" s="87"/>
      <c r="BR102" s="87"/>
      <c r="BS102" s="87"/>
      <c r="BT102" s="88"/>
      <c r="BU102" s="87"/>
      <c r="BV102" s="87"/>
      <c r="BW102" s="87"/>
      <c r="BX102" s="87"/>
      <c r="BY102" s="87"/>
      <c r="BZ102" s="85" t="n">
        <v>8</v>
      </c>
      <c r="CA102" s="87" t="n">
        <v>9</v>
      </c>
      <c r="CB102" s="87" t="n">
        <v>7</v>
      </c>
      <c r="CC102" s="87"/>
      <c r="CD102" s="88"/>
      <c r="CE102" s="87"/>
      <c r="CF102" s="87"/>
      <c r="CG102" s="87"/>
      <c r="CH102" s="87"/>
      <c r="CI102" s="87"/>
      <c r="CJ102" s="85"/>
      <c r="CK102" s="87"/>
      <c r="CL102" s="87"/>
      <c r="CM102" s="87"/>
      <c r="CN102" s="88"/>
      <c r="CO102" s="87"/>
      <c r="CP102" s="87"/>
      <c r="CQ102" s="87"/>
      <c r="CR102" s="87"/>
      <c r="CS102" s="87"/>
      <c r="CT102" s="85"/>
      <c r="CU102" s="87" t="n">
        <v>6</v>
      </c>
      <c r="CV102" s="87"/>
      <c r="CW102" s="87"/>
      <c r="CX102" s="88"/>
      <c r="CY102" s="87"/>
      <c r="CZ102" s="87"/>
      <c r="DA102" s="87"/>
      <c r="DB102" s="87"/>
      <c r="DC102" s="88"/>
      <c r="DD102" s="44" t="n">
        <f aca="false">COUNT(G102:DC102)</f>
        <v>4</v>
      </c>
    </row>
    <row r="103" customFormat="false" ht="15" hidden="false" customHeight="true" outlineLevel="0" collapsed="false">
      <c r="A103" s="42" t="n">
        <v>101</v>
      </c>
      <c r="B103" s="43" t="s">
        <v>342</v>
      </c>
      <c r="C103" s="42" t="n">
        <f aca="false">PRODUCT(DD103)</f>
        <v>3</v>
      </c>
      <c r="D103" s="61"/>
      <c r="E103" s="62"/>
      <c r="F103" s="63"/>
      <c r="G103" s="94"/>
      <c r="H103" s="94"/>
      <c r="I103" s="95"/>
      <c r="J103" s="95"/>
      <c r="K103" s="95"/>
      <c r="L103" s="97"/>
      <c r="M103" s="94"/>
      <c r="N103" s="95"/>
      <c r="O103" s="95"/>
      <c r="P103" s="95"/>
      <c r="Q103" s="95"/>
      <c r="R103" s="94"/>
      <c r="S103" s="95"/>
      <c r="T103" s="95"/>
      <c r="U103" s="95"/>
      <c r="V103" s="97"/>
      <c r="W103" s="94"/>
      <c r="X103" s="95"/>
      <c r="Y103" s="95"/>
      <c r="Z103" s="95"/>
      <c r="AA103" s="95"/>
      <c r="AB103" s="94"/>
      <c r="AC103" s="95"/>
      <c r="AD103" s="95"/>
      <c r="AE103" s="95"/>
      <c r="AF103" s="97"/>
      <c r="AG103" s="95"/>
      <c r="AH103" s="95"/>
      <c r="AI103" s="95"/>
      <c r="AJ103" s="95"/>
      <c r="AK103" s="95"/>
      <c r="AL103" s="94"/>
      <c r="AM103" s="95"/>
      <c r="AN103" s="95"/>
      <c r="AO103" s="95"/>
      <c r="AP103" s="97"/>
      <c r="AQ103" s="95"/>
      <c r="AR103" s="95"/>
      <c r="AS103" s="95"/>
      <c r="AT103" s="95"/>
      <c r="AU103" s="95"/>
      <c r="AV103" s="94"/>
      <c r="AW103" s="95"/>
      <c r="AX103" s="95"/>
      <c r="AY103" s="95"/>
      <c r="AZ103" s="97"/>
      <c r="BA103" s="95"/>
      <c r="BB103" s="95"/>
      <c r="BC103" s="95"/>
      <c r="BD103" s="95"/>
      <c r="BE103" s="95"/>
      <c r="BF103" s="94"/>
      <c r="BG103" s="95"/>
      <c r="BH103" s="95"/>
      <c r="BI103" s="95"/>
      <c r="BJ103" s="97"/>
      <c r="BK103" s="95"/>
      <c r="BL103" s="95"/>
      <c r="BM103" s="95"/>
      <c r="BN103" s="95"/>
      <c r="BO103" s="95"/>
      <c r="BP103" s="94"/>
      <c r="BQ103" s="95"/>
      <c r="BR103" s="95" t="n">
        <v>5</v>
      </c>
      <c r="BS103" s="95"/>
      <c r="BT103" s="97" t="n">
        <v>11</v>
      </c>
      <c r="BU103" s="95"/>
      <c r="BV103" s="95"/>
      <c r="BW103" s="95"/>
      <c r="BX103" s="95"/>
      <c r="BY103" s="95"/>
      <c r="BZ103" s="94" t="n">
        <v>13</v>
      </c>
      <c r="CA103" s="95"/>
      <c r="CB103" s="95"/>
      <c r="CC103" s="95"/>
      <c r="CD103" s="97"/>
      <c r="CE103" s="95"/>
      <c r="CF103" s="95"/>
      <c r="CG103" s="95"/>
      <c r="CH103" s="95"/>
      <c r="CI103" s="95"/>
      <c r="CJ103" s="94"/>
      <c r="CK103" s="95"/>
      <c r="CL103" s="95"/>
      <c r="CM103" s="95"/>
      <c r="CN103" s="97"/>
      <c r="CO103" s="95"/>
      <c r="CP103" s="95"/>
      <c r="CQ103" s="95"/>
      <c r="CR103" s="95"/>
      <c r="CS103" s="95"/>
      <c r="CT103" s="94"/>
      <c r="CU103" s="95"/>
      <c r="CV103" s="95"/>
      <c r="CW103" s="95"/>
      <c r="CX103" s="97"/>
      <c r="CY103" s="95"/>
      <c r="CZ103" s="95"/>
      <c r="DA103" s="95"/>
      <c r="DB103" s="95"/>
      <c r="DC103" s="97"/>
      <c r="DD103" s="44" t="n">
        <f aca="false">COUNT(G103:DC103)</f>
        <v>3</v>
      </c>
    </row>
    <row r="104" customFormat="false" ht="15" hidden="false" customHeight="true" outlineLevel="0" collapsed="false">
      <c r="A104" s="73" t="n">
        <v>102</v>
      </c>
      <c r="B104" s="74" t="s">
        <v>254</v>
      </c>
      <c r="C104" s="75" t="n">
        <f aca="false">PRODUCT(DD104)</f>
        <v>1</v>
      </c>
      <c r="D104" s="76"/>
      <c r="E104" s="77"/>
      <c r="F104" s="78"/>
      <c r="G104" s="85"/>
      <c r="H104" s="85"/>
      <c r="I104" s="86"/>
      <c r="J104" s="86"/>
      <c r="K104" s="86"/>
      <c r="L104" s="88"/>
      <c r="M104" s="80"/>
      <c r="N104" s="81"/>
      <c r="O104" s="81"/>
      <c r="P104" s="81"/>
      <c r="Q104" s="81"/>
      <c r="R104" s="80"/>
      <c r="S104" s="81"/>
      <c r="T104" s="81"/>
      <c r="U104" s="81"/>
      <c r="V104" s="83"/>
      <c r="W104" s="80"/>
      <c r="X104" s="81"/>
      <c r="Y104" s="81"/>
      <c r="Z104" s="81"/>
      <c r="AA104" s="81"/>
      <c r="AB104" s="80"/>
      <c r="AC104" s="81"/>
      <c r="AD104" s="81"/>
      <c r="AE104" s="81"/>
      <c r="AF104" s="83"/>
      <c r="AG104" s="81"/>
      <c r="AH104" s="81"/>
      <c r="AI104" s="81"/>
      <c r="AJ104" s="81"/>
      <c r="AK104" s="81"/>
      <c r="AL104" s="80"/>
      <c r="AM104" s="81"/>
      <c r="AN104" s="81"/>
      <c r="AO104" s="81"/>
      <c r="AP104" s="83"/>
      <c r="AQ104" s="81"/>
      <c r="AR104" s="81"/>
      <c r="AS104" s="81"/>
      <c r="AT104" s="81"/>
      <c r="AU104" s="81"/>
      <c r="AV104" s="80"/>
      <c r="AW104" s="81"/>
      <c r="AX104" s="81"/>
      <c r="AY104" s="81"/>
      <c r="AZ104" s="83"/>
      <c r="BA104" s="81"/>
      <c r="BB104" s="81"/>
      <c r="BC104" s="81"/>
      <c r="BD104" s="81"/>
      <c r="BE104" s="81"/>
      <c r="BF104" s="80"/>
      <c r="BG104" s="81"/>
      <c r="BH104" s="81"/>
      <c r="BI104" s="81"/>
      <c r="BJ104" s="83"/>
      <c r="BK104" s="81"/>
      <c r="BL104" s="81"/>
      <c r="BM104" s="81"/>
      <c r="BN104" s="81"/>
      <c r="BO104" s="81"/>
      <c r="BP104" s="80"/>
      <c r="BQ104" s="81"/>
      <c r="BR104" s="81"/>
      <c r="BS104" s="81"/>
      <c r="BT104" s="83"/>
      <c r="BU104" s="81"/>
      <c r="BV104" s="81"/>
      <c r="BW104" s="81"/>
      <c r="BX104" s="81"/>
      <c r="BY104" s="81"/>
      <c r="BZ104" s="80"/>
      <c r="CA104" s="81"/>
      <c r="CB104" s="81"/>
      <c r="CC104" s="81"/>
      <c r="CD104" s="83"/>
      <c r="CE104" s="81"/>
      <c r="CF104" s="81"/>
      <c r="CG104" s="81" t="n">
        <v>15</v>
      </c>
      <c r="CH104" s="81"/>
      <c r="CI104" s="81"/>
      <c r="CJ104" s="80"/>
      <c r="CK104" s="81"/>
      <c r="CL104" s="81"/>
      <c r="CM104" s="81"/>
      <c r="CN104" s="83"/>
      <c r="CO104" s="81"/>
      <c r="CP104" s="81"/>
      <c r="CQ104" s="81"/>
      <c r="CR104" s="81"/>
      <c r="CS104" s="81"/>
      <c r="CT104" s="80"/>
      <c r="CU104" s="81"/>
      <c r="CV104" s="81"/>
      <c r="CW104" s="81"/>
      <c r="CX104" s="83"/>
      <c r="CY104" s="81"/>
      <c r="CZ104" s="81"/>
      <c r="DA104" s="81"/>
      <c r="DB104" s="81"/>
      <c r="DC104" s="83"/>
      <c r="DD104" s="44" t="n">
        <f aca="false">COUNT(G104:DC104)</f>
        <v>1</v>
      </c>
    </row>
    <row r="105" customFormat="false" ht="15" hidden="false" customHeight="true" outlineLevel="0" collapsed="false">
      <c r="A105" s="84" t="n">
        <v>103</v>
      </c>
      <c r="B105" s="43" t="s">
        <v>1042</v>
      </c>
      <c r="C105" s="42" t="n">
        <f aca="false">PRODUCT(DD105)</f>
        <v>4</v>
      </c>
      <c r="D105" s="61"/>
      <c r="E105" s="62"/>
      <c r="F105" s="63"/>
      <c r="G105" s="85"/>
      <c r="H105" s="85"/>
      <c r="I105" s="86"/>
      <c r="J105" s="87" t="n">
        <v>7</v>
      </c>
      <c r="K105" s="87" t="n">
        <v>9</v>
      </c>
      <c r="L105" s="88" t="n">
        <v>9</v>
      </c>
      <c r="M105" s="85" t="n">
        <v>17</v>
      </c>
      <c r="N105" s="87"/>
      <c r="O105" s="87"/>
      <c r="P105" s="87"/>
      <c r="Q105" s="87"/>
      <c r="R105" s="85"/>
      <c r="S105" s="87"/>
      <c r="T105" s="87"/>
      <c r="U105" s="87"/>
      <c r="V105" s="88"/>
      <c r="W105" s="85"/>
      <c r="X105" s="87"/>
      <c r="Y105" s="87"/>
      <c r="Z105" s="87"/>
      <c r="AA105" s="87"/>
      <c r="AB105" s="85"/>
      <c r="AC105" s="87"/>
      <c r="AD105" s="87"/>
      <c r="AE105" s="87"/>
      <c r="AF105" s="88"/>
      <c r="AG105" s="87"/>
      <c r="AH105" s="87"/>
      <c r="AI105" s="87"/>
      <c r="AJ105" s="87"/>
      <c r="AK105" s="87"/>
      <c r="AL105" s="85"/>
      <c r="AM105" s="87"/>
      <c r="AN105" s="87"/>
      <c r="AO105" s="87"/>
      <c r="AP105" s="88"/>
      <c r="AQ105" s="87"/>
      <c r="AR105" s="87"/>
      <c r="AS105" s="87"/>
      <c r="AT105" s="87"/>
      <c r="AU105" s="87"/>
      <c r="AV105" s="85"/>
      <c r="AW105" s="87"/>
      <c r="AX105" s="87"/>
      <c r="AY105" s="87"/>
      <c r="AZ105" s="88"/>
      <c r="BA105" s="87"/>
      <c r="BB105" s="87"/>
      <c r="BC105" s="87"/>
      <c r="BD105" s="87"/>
      <c r="BE105" s="87"/>
      <c r="BF105" s="85"/>
      <c r="BG105" s="87"/>
      <c r="BH105" s="87"/>
      <c r="BI105" s="87"/>
      <c r="BJ105" s="88"/>
      <c r="BK105" s="87"/>
      <c r="BL105" s="87"/>
      <c r="BM105" s="87"/>
      <c r="BN105" s="87"/>
      <c r="BO105" s="87"/>
      <c r="BP105" s="85"/>
      <c r="BQ105" s="87"/>
      <c r="BR105" s="87"/>
      <c r="BS105" s="87"/>
      <c r="BT105" s="88"/>
      <c r="BU105" s="87"/>
      <c r="BV105" s="87"/>
      <c r="BW105" s="87"/>
      <c r="BX105" s="87"/>
      <c r="BY105" s="87"/>
      <c r="BZ105" s="85"/>
      <c r="CA105" s="87"/>
      <c r="CB105" s="87"/>
      <c r="CC105" s="87"/>
      <c r="CD105" s="88"/>
      <c r="CE105" s="87"/>
      <c r="CF105" s="87"/>
      <c r="CG105" s="87"/>
      <c r="CH105" s="87"/>
      <c r="CI105" s="87"/>
      <c r="CJ105" s="85"/>
      <c r="CK105" s="87"/>
      <c r="CL105" s="87"/>
      <c r="CM105" s="87"/>
      <c r="CN105" s="88"/>
      <c r="CO105" s="87"/>
      <c r="CP105" s="87"/>
      <c r="CQ105" s="87"/>
      <c r="CR105" s="87"/>
      <c r="CS105" s="87"/>
      <c r="CT105" s="85"/>
      <c r="CU105" s="87"/>
      <c r="CV105" s="87"/>
      <c r="CW105" s="87"/>
      <c r="CX105" s="88"/>
      <c r="CY105" s="87"/>
      <c r="CZ105" s="87"/>
      <c r="DA105" s="87"/>
      <c r="DB105" s="87"/>
      <c r="DC105" s="88"/>
      <c r="DD105" s="44" t="n">
        <f aca="false">COUNT(G105:DC105)</f>
        <v>4</v>
      </c>
    </row>
    <row r="106" customFormat="false" ht="15" hidden="false" customHeight="true" outlineLevel="0" collapsed="false">
      <c r="A106" s="91" t="n">
        <v>104</v>
      </c>
      <c r="B106" s="92" t="s">
        <v>1106</v>
      </c>
      <c r="C106" s="93" t="n">
        <f aca="false">PRODUCT(DD106)</f>
        <v>1</v>
      </c>
      <c r="D106" s="48"/>
      <c r="E106" s="49"/>
      <c r="F106" s="50"/>
      <c r="G106" s="85"/>
      <c r="H106" s="85"/>
      <c r="I106" s="86" t="n">
        <v>7</v>
      </c>
      <c r="J106" s="86"/>
      <c r="K106" s="86"/>
      <c r="L106" s="88"/>
      <c r="M106" s="94"/>
      <c r="N106" s="95"/>
      <c r="O106" s="95"/>
      <c r="P106" s="95"/>
      <c r="Q106" s="95"/>
      <c r="R106" s="94"/>
      <c r="S106" s="95"/>
      <c r="T106" s="95"/>
      <c r="U106" s="95"/>
      <c r="V106" s="97"/>
      <c r="W106" s="94"/>
      <c r="X106" s="95"/>
      <c r="Y106" s="95"/>
      <c r="Z106" s="95"/>
      <c r="AA106" s="95"/>
      <c r="AB106" s="94"/>
      <c r="AC106" s="95"/>
      <c r="AD106" s="95"/>
      <c r="AE106" s="95"/>
      <c r="AF106" s="97"/>
      <c r="AG106" s="95"/>
      <c r="AH106" s="95"/>
      <c r="AI106" s="95"/>
      <c r="AJ106" s="95"/>
      <c r="AK106" s="95"/>
      <c r="AL106" s="94"/>
      <c r="AM106" s="95"/>
      <c r="AN106" s="95"/>
      <c r="AO106" s="95"/>
      <c r="AP106" s="97"/>
      <c r="AQ106" s="95"/>
      <c r="AR106" s="95"/>
      <c r="AS106" s="95"/>
      <c r="AT106" s="95"/>
      <c r="AU106" s="95"/>
      <c r="AV106" s="94"/>
      <c r="AW106" s="95"/>
      <c r="AX106" s="95"/>
      <c r="AY106" s="95"/>
      <c r="AZ106" s="97"/>
      <c r="BA106" s="95"/>
      <c r="BB106" s="95"/>
      <c r="BC106" s="95"/>
      <c r="BD106" s="95"/>
      <c r="BE106" s="95"/>
      <c r="BF106" s="94"/>
      <c r="BG106" s="95"/>
      <c r="BH106" s="95"/>
      <c r="BI106" s="95"/>
      <c r="BJ106" s="97"/>
      <c r="BK106" s="95"/>
      <c r="BL106" s="95"/>
      <c r="BM106" s="95"/>
      <c r="BN106" s="95"/>
      <c r="BO106" s="95"/>
      <c r="BP106" s="94"/>
      <c r="BQ106" s="95"/>
      <c r="BR106" s="95"/>
      <c r="BS106" s="95"/>
      <c r="BT106" s="97"/>
      <c r="BU106" s="95"/>
      <c r="BV106" s="95"/>
      <c r="BW106" s="95"/>
      <c r="BX106" s="95"/>
      <c r="BY106" s="95"/>
      <c r="BZ106" s="94"/>
      <c r="CA106" s="95"/>
      <c r="CB106" s="95"/>
      <c r="CC106" s="95"/>
      <c r="CD106" s="97"/>
      <c r="CE106" s="95"/>
      <c r="CF106" s="95"/>
      <c r="CG106" s="95"/>
      <c r="CH106" s="95"/>
      <c r="CI106" s="95"/>
      <c r="CJ106" s="94"/>
      <c r="CK106" s="95"/>
      <c r="CL106" s="95"/>
      <c r="CM106" s="95"/>
      <c r="CN106" s="97"/>
      <c r="CO106" s="95"/>
      <c r="CP106" s="95"/>
      <c r="CQ106" s="95"/>
      <c r="CR106" s="95"/>
      <c r="CS106" s="95"/>
      <c r="CT106" s="94"/>
      <c r="CU106" s="95"/>
      <c r="CV106" s="95"/>
      <c r="CW106" s="95"/>
      <c r="CX106" s="97"/>
      <c r="CY106" s="95"/>
      <c r="CZ106" s="95"/>
      <c r="DA106" s="95"/>
      <c r="DB106" s="95"/>
      <c r="DC106" s="97"/>
      <c r="DD106" s="44" t="n">
        <f aca="false">COUNT(G106:DC106)</f>
        <v>1</v>
      </c>
    </row>
    <row r="107" customFormat="false" ht="15" hidden="false" customHeight="true" outlineLevel="0" collapsed="false">
      <c r="A107" s="42" t="n">
        <v>105</v>
      </c>
      <c r="B107" s="43" t="s">
        <v>352</v>
      </c>
      <c r="C107" s="42" t="n">
        <f aca="false">PRODUCT(DD107)</f>
        <v>3</v>
      </c>
      <c r="D107" s="61"/>
      <c r="E107" s="62"/>
      <c r="F107" s="63"/>
      <c r="G107" s="80"/>
      <c r="H107" s="80"/>
      <c r="I107" s="81"/>
      <c r="J107" s="81"/>
      <c r="K107" s="81"/>
      <c r="L107" s="83"/>
      <c r="M107" s="80"/>
      <c r="N107" s="81"/>
      <c r="O107" s="81"/>
      <c r="P107" s="81"/>
      <c r="Q107" s="81"/>
      <c r="R107" s="80"/>
      <c r="S107" s="81"/>
      <c r="T107" s="81"/>
      <c r="U107" s="81"/>
      <c r="V107" s="83"/>
      <c r="W107" s="80"/>
      <c r="X107" s="81"/>
      <c r="Y107" s="81"/>
      <c r="Z107" s="81"/>
      <c r="AA107" s="81"/>
      <c r="AB107" s="80"/>
      <c r="AC107" s="81"/>
      <c r="AD107" s="81"/>
      <c r="AE107" s="81"/>
      <c r="AF107" s="83"/>
      <c r="AG107" s="81"/>
      <c r="AH107" s="81"/>
      <c r="AI107" s="81"/>
      <c r="AJ107" s="81"/>
      <c r="AK107" s="81"/>
      <c r="AL107" s="80"/>
      <c r="AM107" s="81"/>
      <c r="AN107" s="81"/>
      <c r="AO107" s="81"/>
      <c r="AP107" s="83"/>
      <c r="AQ107" s="81"/>
      <c r="AR107" s="81"/>
      <c r="AS107" s="81" t="n">
        <v>9</v>
      </c>
      <c r="AT107" s="81" t="n">
        <v>9</v>
      </c>
      <c r="AU107" s="81"/>
      <c r="AV107" s="80"/>
      <c r="AW107" s="81"/>
      <c r="AX107" s="81"/>
      <c r="AY107" s="81"/>
      <c r="AZ107" s="83"/>
      <c r="BA107" s="81"/>
      <c r="BB107" s="81"/>
      <c r="BC107" s="81"/>
      <c r="BD107" s="81"/>
      <c r="BE107" s="81"/>
      <c r="BF107" s="80"/>
      <c r="BG107" s="81"/>
      <c r="BH107" s="81"/>
      <c r="BI107" s="81"/>
      <c r="BJ107" s="83"/>
      <c r="BK107" s="81"/>
      <c r="BL107" s="81"/>
      <c r="BM107" s="81"/>
      <c r="BN107" s="81"/>
      <c r="BO107" s="81"/>
      <c r="BP107" s="80"/>
      <c r="BQ107" s="81"/>
      <c r="BR107" s="81"/>
      <c r="BS107" s="81"/>
      <c r="BT107" s="83"/>
      <c r="BU107" s="81"/>
      <c r="BV107" s="81"/>
      <c r="BW107" s="81"/>
      <c r="BX107" s="81"/>
      <c r="BY107" s="81" t="n">
        <v>11</v>
      </c>
      <c r="BZ107" s="80"/>
      <c r="CA107" s="81"/>
      <c r="CB107" s="81"/>
      <c r="CC107" s="81"/>
      <c r="CD107" s="83"/>
      <c r="CE107" s="81"/>
      <c r="CF107" s="81"/>
      <c r="CG107" s="81"/>
      <c r="CH107" s="81"/>
      <c r="CI107" s="81"/>
      <c r="CJ107" s="80"/>
      <c r="CK107" s="81"/>
      <c r="CL107" s="81"/>
      <c r="CM107" s="81"/>
      <c r="CN107" s="83"/>
      <c r="CO107" s="81"/>
      <c r="CP107" s="81"/>
      <c r="CQ107" s="81"/>
      <c r="CR107" s="81"/>
      <c r="CS107" s="81"/>
      <c r="CT107" s="80"/>
      <c r="CU107" s="81"/>
      <c r="CV107" s="81"/>
      <c r="CW107" s="81"/>
      <c r="CX107" s="83"/>
      <c r="CY107" s="81"/>
      <c r="CZ107" s="81"/>
      <c r="DA107" s="81"/>
      <c r="DB107" s="81"/>
      <c r="DC107" s="83"/>
      <c r="DD107" s="44" t="n">
        <f aca="false">COUNT(G107:DC107)</f>
        <v>3</v>
      </c>
    </row>
    <row r="108" customFormat="false" ht="15" hidden="false" customHeight="true" outlineLevel="0" collapsed="false">
      <c r="A108" s="42" t="n">
        <v>106</v>
      </c>
      <c r="B108" s="43" t="s">
        <v>785</v>
      </c>
      <c r="C108" s="42" t="n">
        <f aca="false">PRODUCT(DD108)</f>
        <v>3</v>
      </c>
      <c r="D108" s="61"/>
      <c r="E108" s="62"/>
      <c r="F108" s="63"/>
      <c r="G108" s="85"/>
      <c r="H108" s="85"/>
      <c r="I108" s="86"/>
      <c r="J108" s="87"/>
      <c r="K108" s="87"/>
      <c r="L108" s="88"/>
      <c r="M108" s="85"/>
      <c r="N108" s="87"/>
      <c r="O108" s="87"/>
      <c r="P108" s="87"/>
      <c r="Q108" s="87"/>
      <c r="R108" s="85"/>
      <c r="S108" s="87"/>
      <c r="T108" s="87"/>
      <c r="U108" s="87"/>
      <c r="V108" s="88"/>
      <c r="W108" s="85"/>
      <c r="X108" s="87"/>
      <c r="Y108" s="87" t="n">
        <v>13</v>
      </c>
      <c r="Z108" s="87" t="n">
        <v>11</v>
      </c>
      <c r="AA108" s="87" t="n">
        <v>7</v>
      </c>
      <c r="AB108" s="85"/>
      <c r="AC108" s="87"/>
      <c r="AD108" s="87"/>
      <c r="AE108" s="87"/>
      <c r="AF108" s="88"/>
      <c r="AG108" s="87"/>
      <c r="AH108" s="87"/>
      <c r="AI108" s="87"/>
      <c r="AJ108" s="87"/>
      <c r="AK108" s="87"/>
      <c r="AL108" s="85"/>
      <c r="AM108" s="87"/>
      <c r="AN108" s="87"/>
      <c r="AO108" s="87"/>
      <c r="AP108" s="88"/>
      <c r="AQ108" s="87"/>
      <c r="AR108" s="87"/>
      <c r="AS108" s="87"/>
      <c r="AT108" s="87"/>
      <c r="AU108" s="87"/>
      <c r="AV108" s="85"/>
      <c r="AW108" s="87"/>
      <c r="AX108" s="87"/>
      <c r="AY108" s="87"/>
      <c r="AZ108" s="88"/>
      <c r="BA108" s="87"/>
      <c r="BB108" s="87"/>
      <c r="BC108" s="87"/>
      <c r="BD108" s="87"/>
      <c r="BE108" s="87"/>
      <c r="BF108" s="85"/>
      <c r="BG108" s="87"/>
      <c r="BH108" s="87"/>
      <c r="BI108" s="87"/>
      <c r="BJ108" s="88"/>
      <c r="BK108" s="87"/>
      <c r="BL108" s="87"/>
      <c r="BM108" s="87"/>
      <c r="BN108" s="87"/>
      <c r="BO108" s="87"/>
      <c r="BP108" s="85"/>
      <c r="BQ108" s="87"/>
      <c r="BR108" s="87"/>
      <c r="BS108" s="87"/>
      <c r="BT108" s="88"/>
      <c r="BU108" s="87"/>
      <c r="BV108" s="87"/>
      <c r="BW108" s="87"/>
      <c r="BX108" s="87"/>
      <c r="BY108" s="87"/>
      <c r="BZ108" s="85"/>
      <c r="CA108" s="87"/>
      <c r="CB108" s="87"/>
      <c r="CC108" s="87"/>
      <c r="CD108" s="88"/>
      <c r="CE108" s="87"/>
      <c r="CF108" s="87"/>
      <c r="CG108" s="87"/>
      <c r="CH108" s="87"/>
      <c r="CI108" s="87"/>
      <c r="CJ108" s="85"/>
      <c r="CK108" s="87"/>
      <c r="CL108" s="87"/>
      <c r="CM108" s="87"/>
      <c r="CN108" s="88"/>
      <c r="CO108" s="87"/>
      <c r="CP108" s="87"/>
      <c r="CQ108" s="87"/>
      <c r="CR108" s="87"/>
      <c r="CS108" s="87"/>
      <c r="CT108" s="85"/>
      <c r="CU108" s="87"/>
      <c r="CV108" s="87"/>
      <c r="CW108" s="87"/>
      <c r="CX108" s="88"/>
      <c r="CY108" s="87"/>
      <c r="CZ108" s="87"/>
      <c r="DA108" s="87"/>
      <c r="DB108" s="87"/>
      <c r="DC108" s="88"/>
      <c r="DD108" s="44" t="n">
        <f aca="false">COUNT(G108:DC108)</f>
        <v>3</v>
      </c>
    </row>
    <row r="109" customFormat="false" ht="15" hidden="false" customHeight="true" outlineLevel="0" collapsed="false">
      <c r="A109" s="42" t="n">
        <v>107</v>
      </c>
      <c r="B109" s="43" t="s">
        <v>375</v>
      </c>
      <c r="C109" s="42" t="n">
        <f aca="false">PRODUCT(DD109)</f>
        <v>1</v>
      </c>
      <c r="D109" s="61"/>
      <c r="E109" s="62"/>
      <c r="F109" s="63"/>
      <c r="G109" s="94"/>
      <c r="H109" s="94"/>
      <c r="I109" s="95"/>
      <c r="J109" s="95"/>
      <c r="K109" s="95"/>
      <c r="L109" s="97"/>
      <c r="M109" s="85"/>
      <c r="N109" s="95"/>
      <c r="O109" s="95"/>
      <c r="P109" s="95"/>
      <c r="Q109" s="95"/>
      <c r="R109" s="94"/>
      <c r="S109" s="95"/>
      <c r="T109" s="95"/>
      <c r="U109" s="95"/>
      <c r="V109" s="97"/>
      <c r="W109" s="94"/>
      <c r="X109" s="95"/>
      <c r="Y109" s="95"/>
      <c r="Z109" s="95"/>
      <c r="AA109" s="95"/>
      <c r="AB109" s="94"/>
      <c r="AC109" s="95"/>
      <c r="AD109" s="95"/>
      <c r="AE109" s="95"/>
      <c r="AF109" s="97"/>
      <c r="AG109" s="95"/>
      <c r="AH109" s="95"/>
      <c r="AI109" s="95"/>
      <c r="AJ109" s="95"/>
      <c r="AK109" s="95"/>
      <c r="AL109" s="94"/>
      <c r="AM109" s="95"/>
      <c r="AN109" s="95"/>
      <c r="AO109" s="95"/>
      <c r="AP109" s="97"/>
      <c r="AQ109" s="95"/>
      <c r="AR109" s="95"/>
      <c r="AS109" s="95"/>
      <c r="AT109" s="95"/>
      <c r="AU109" s="95"/>
      <c r="AV109" s="94"/>
      <c r="AW109" s="95"/>
      <c r="AX109" s="95"/>
      <c r="AY109" s="95"/>
      <c r="AZ109" s="97"/>
      <c r="BA109" s="95"/>
      <c r="BB109" s="95"/>
      <c r="BC109" s="95"/>
      <c r="BD109" s="95"/>
      <c r="BE109" s="95"/>
      <c r="BF109" s="94"/>
      <c r="BG109" s="95"/>
      <c r="BH109" s="95"/>
      <c r="BI109" s="95"/>
      <c r="BJ109" s="97"/>
      <c r="BK109" s="95"/>
      <c r="BL109" s="95"/>
      <c r="BM109" s="95"/>
      <c r="BN109" s="95"/>
      <c r="BO109" s="95"/>
      <c r="BP109" s="94"/>
      <c r="BQ109" s="95"/>
      <c r="BR109" s="95"/>
      <c r="BS109" s="95"/>
      <c r="BT109" s="97"/>
      <c r="BU109" s="95"/>
      <c r="BV109" s="95"/>
      <c r="BW109" s="95" t="n">
        <v>7</v>
      </c>
      <c r="BX109" s="95"/>
      <c r="BY109" s="95"/>
      <c r="BZ109" s="94"/>
      <c r="CA109" s="95"/>
      <c r="CB109" s="95"/>
      <c r="CC109" s="95"/>
      <c r="CD109" s="97"/>
      <c r="CE109" s="95"/>
      <c r="CF109" s="95"/>
      <c r="CG109" s="95"/>
      <c r="CH109" s="95"/>
      <c r="CI109" s="95"/>
      <c r="CJ109" s="94"/>
      <c r="CK109" s="95"/>
      <c r="CL109" s="95"/>
      <c r="CM109" s="95"/>
      <c r="CN109" s="97"/>
      <c r="CO109" s="95"/>
      <c r="CP109" s="95"/>
      <c r="CQ109" s="95"/>
      <c r="CR109" s="95"/>
      <c r="CS109" s="95"/>
      <c r="CT109" s="94"/>
      <c r="CU109" s="95"/>
      <c r="CV109" s="95"/>
      <c r="CW109" s="95"/>
      <c r="CX109" s="97"/>
      <c r="CY109" s="95"/>
      <c r="CZ109" s="95"/>
      <c r="DA109" s="95"/>
      <c r="DB109" s="95"/>
      <c r="DC109" s="97"/>
      <c r="DD109" s="44" t="n">
        <f aca="false">COUNT(G109:DC109)</f>
        <v>1</v>
      </c>
    </row>
    <row r="110" customFormat="false" ht="15" hidden="false" customHeight="true" outlineLevel="0" collapsed="false">
      <c r="A110" s="73" t="n">
        <v>108</v>
      </c>
      <c r="B110" s="74" t="s">
        <v>301</v>
      </c>
      <c r="C110" s="75" t="n">
        <f aca="false">PRODUCT(DD110)</f>
        <v>6</v>
      </c>
      <c r="D110" s="76"/>
      <c r="E110" s="77"/>
      <c r="F110" s="78"/>
      <c r="G110" s="85"/>
      <c r="H110" s="85"/>
      <c r="I110" s="86"/>
      <c r="J110" s="86"/>
      <c r="K110" s="86"/>
      <c r="L110" s="88"/>
      <c r="M110" s="80"/>
      <c r="N110" s="81"/>
      <c r="O110" s="81"/>
      <c r="P110" s="81"/>
      <c r="Q110" s="81"/>
      <c r="R110" s="80"/>
      <c r="S110" s="81"/>
      <c r="T110" s="81"/>
      <c r="U110" s="81"/>
      <c r="V110" s="83"/>
      <c r="W110" s="80"/>
      <c r="X110" s="81"/>
      <c r="Y110" s="81"/>
      <c r="Z110" s="81"/>
      <c r="AA110" s="81"/>
      <c r="AB110" s="80"/>
      <c r="AC110" s="81"/>
      <c r="AD110" s="81"/>
      <c r="AE110" s="81"/>
      <c r="AF110" s="83"/>
      <c r="AG110" s="81"/>
      <c r="AH110" s="81"/>
      <c r="AI110" s="81"/>
      <c r="AJ110" s="81"/>
      <c r="AK110" s="81"/>
      <c r="AL110" s="80"/>
      <c r="AM110" s="81"/>
      <c r="AN110" s="81"/>
      <c r="AO110" s="81"/>
      <c r="AP110" s="83"/>
      <c r="AQ110" s="81"/>
      <c r="AR110" s="81"/>
      <c r="AS110" s="81"/>
      <c r="AT110" s="81"/>
      <c r="AU110" s="81"/>
      <c r="AV110" s="80"/>
      <c r="AW110" s="81"/>
      <c r="AX110" s="81"/>
      <c r="AY110" s="81"/>
      <c r="AZ110" s="83"/>
      <c r="BA110" s="81"/>
      <c r="BB110" s="81"/>
      <c r="BC110" s="81"/>
      <c r="BD110" s="81"/>
      <c r="BE110" s="81"/>
      <c r="BF110" s="80"/>
      <c r="BG110" s="81"/>
      <c r="BH110" s="81"/>
      <c r="BI110" s="81"/>
      <c r="BJ110" s="83"/>
      <c r="BK110" s="81"/>
      <c r="BL110" s="81"/>
      <c r="BM110" s="81"/>
      <c r="BN110" s="81"/>
      <c r="BO110" s="81"/>
      <c r="BP110" s="80"/>
      <c r="BQ110" s="81"/>
      <c r="BR110" s="81"/>
      <c r="BS110" s="81"/>
      <c r="BT110" s="83" t="n">
        <v>11</v>
      </c>
      <c r="BU110" s="81"/>
      <c r="BV110" s="81" t="n">
        <v>11</v>
      </c>
      <c r="BW110" s="81" t="n">
        <v>10</v>
      </c>
      <c r="BX110" s="81"/>
      <c r="BY110" s="81"/>
      <c r="BZ110" s="80" t="n">
        <v>8</v>
      </c>
      <c r="CA110" s="81" t="n">
        <v>13</v>
      </c>
      <c r="CB110" s="81"/>
      <c r="CC110" s="81" t="n">
        <v>9</v>
      </c>
      <c r="CD110" s="83"/>
      <c r="CE110" s="81"/>
      <c r="CF110" s="81"/>
      <c r="CG110" s="81"/>
      <c r="CH110" s="81"/>
      <c r="CI110" s="81"/>
      <c r="CJ110" s="80"/>
      <c r="CK110" s="81"/>
      <c r="CL110" s="81"/>
      <c r="CM110" s="81"/>
      <c r="CN110" s="83"/>
      <c r="CO110" s="81"/>
      <c r="CP110" s="81"/>
      <c r="CQ110" s="81"/>
      <c r="CR110" s="81"/>
      <c r="CS110" s="81"/>
      <c r="CT110" s="80"/>
      <c r="CU110" s="81"/>
      <c r="CV110" s="81"/>
      <c r="CW110" s="81"/>
      <c r="CX110" s="83"/>
      <c r="CY110" s="81"/>
      <c r="CZ110" s="81"/>
      <c r="DA110" s="81"/>
      <c r="DB110" s="81"/>
      <c r="DC110" s="83"/>
      <c r="DD110" s="44" t="n">
        <f aca="false">COUNT(G110:DC110)</f>
        <v>6</v>
      </c>
    </row>
    <row r="111" customFormat="false" ht="15" hidden="false" customHeight="true" outlineLevel="0" collapsed="false">
      <c r="A111" s="84" t="n">
        <v>109</v>
      </c>
      <c r="B111" s="43" t="s">
        <v>79</v>
      </c>
      <c r="C111" s="42" t="n">
        <f aca="false">PRODUCT(DD111)</f>
        <v>1</v>
      </c>
      <c r="D111" s="61"/>
      <c r="E111" s="62"/>
      <c r="F111" s="63"/>
      <c r="G111" s="85"/>
      <c r="H111" s="85"/>
      <c r="I111" s="86"/>
      <c r="J111" s="87"/>
      <c r="K111" s="87"/>
      <c r="L111" s="88"/>
      <c r="M111" s="85"/>
      <c r="N111" s="87"/>
      <c r="O111" s="87"/>
      <c r="P111" s="87"/>
      <c r="Q111" s="87"/>
      <c r="R111" s="85"/>
      <c r="S111" s="87"/>
      <c r="T111" s="87"/>
      <c r="U111" s="87"/>
      <c r="V111" s="88"/>
      <c r="W111" s="85"/>
      <c r="X111" s="87"/>
      <c r="Y111" s="87"/>
      <c r="Z111" s="87"/>
      <c r="AA111" s="87"/>
      <c r="AB111" s="85"/>
      <c r="AC111" s="87"/>
      <c r="AD111" s="87"/>
      <c r="AE111" s="87"/>
      <c r="AF111" s="88"/>
      <c r="AG111" s="87"/>
      <c r="AH111" s="87"/>
      <c r="AI111" s="87"/>
      <c r="AJ111" s="87"/>
      <c r="AK111" s="87"/>
      <c r="AL111" s="85"/>
      <c r="AM111" s="87"/>
      <c r="AN111" s="87"/>
      <c r="AO111" s="87"/>
      <c r="AP111" s="88"/>
      <c r="AQ111" s="87"/>
      <c r="AR111" s="87"/>
      <c r="AS111" s="87"/>
      <c r="AT111" s="87"/>
      <c r="AU111" s="87"/>
      <c r="AV111" s="85"/>
      <c r="AW111" s="87"/>
      <c r="AX111" s="87"/>
      <c r="AY111" s="87"/>
      <c r="AZ111" s="88"/>
      <c r="BA111" s="87"/>
      <c r="BB111" s="87"/>
      <c r="BC111" s="87"/>
      <c r="BD111" s="87"/>
      <c r="BE111" s="87"/>
      <c r="BF111" s="85"/>
      <c r="BG111" s="87"/>
      <c r="BH111" s="87"/>
      <c r="BI111" s="87"/>
      <c r="BJ111" s="88"/>
      <c r="BK111" s="87"/>
      <c r="BL111" s="87"/>
      <c r="BM111" s="87"/>
      <c r="BN111" s="87"/>
      <c r="BO111" s="87"/>
      <c r="BP111" s="85"/>
      <c r="BQ111" s="87"/>
      <c r="BR111" s="87"/>
      <c r="BS111" s="87"/>
      <c r="BT111" s="88"/>
      <c r="BU111" s="87"/>
      <c r="BV111" s="87"/>
      <c r="BW111" s="87"/>
      <c r="BX111" s="87"/>
      <c r="BY111" s="87"/>
      <c r="BZ111" s="85"/>
      <c r="CA111" s="87"/>
      <c r="CB111" s="87"/>
      <c r="CC111" s="87"/>
      <c r="CD111" s="88"/>
      <c r="CE111" s="87"/>
      <c r="CF111" s="87"/>
      <c r="CG111" s="87"/>
      <c r="CH111" s="87"/>
      <c r="CI111" s="87"/>
      <c r="CJ111" s="85"/>
      <c r="CK111" s="87"/>
      <c r="CL111" s="87"/>
      <c r="CM111" s="87"/>
      <c r="CN111" s="88"/>
      <c r="CO111" s="87"/>
      <c r="CP111" s="87"/>
      <c r="CQ111" s="87"/>
      <c r="CR111" s="87"/>
      <c r="CS111" s="87"/>
      <c r="CT111" s="85"/>
      <c r="CU111" s="87"/>
      <c r="CV111" s="87" t="n">
        <v>12</v>
      </c>
      <c r="CW111" s="87"/>
      <c r="CX111" s="88"/>
      <c r="CY111" s="87"/>
      <c r="CZ111" s="87"/>
      <c r="DA111" s="87"/>
      <c r="DB111" s="87"/>
      <c r="DC111" s="88"/>
      <c r="DD111" s="44" t="n">
        <f aca="false">COUNT(G111:DC111)</f>
        <v>1</v>
      </c>
    </row>
    <row r="112" customFormat="false" ht="15" hidden="false" customHeight="true" outlineLevel="0" collapsed="false">
      <c r="A112" s="91" t="n">
        <v>110</v>
      </c>
      <c r="B112" s="92" t="s">
        <v>891</v>
      </c>
      <c r="C112" s="93" t="n">
        <f aca="false">PRODUCT(DD112)</f>
        <v>1</v>
      </c>
      <c r="D112" s="48"/>
      <c r="E112" s="49"/>
      <c r="F112" s="50"/>
      <c r="G112" s="85"/>
      <c r="H112" s="85"/>
      <c r="I112" s="86"/>
      <c r="J112" s="86"/>
      <c r="K112" s="86"/>
      <c r="L112" s="88"/>
      <c r="M112" s="94"/>
      <c r="N112" s="95"/>
      <c r="O112" s="95"/>
      <c r="P112" s="95"/>
      <c r="Q112" s="95"/>
      <c r="R112" s="94"/>
      <c r="S112" s="95"/>
      <c r="T112" s="95" t="n">
        <v>11</v>
      </c>
      <c r="U112" s="95"/>
      <c r="V112" s="97"/>
      <c r="W112" s="94"/>
      <c r="X112" s="95"/>
      <c r="Y112" s="95"/>
      <c r="Z112" s="95"/>
      <c r="AA112" s="95"/>
      <c r="AB112" s="94"/>
      <c r="AC112" s="95"/>
      <c r="AD112" s="95"/>
      <c r="AE112" s="95"/>
      <c r="AF112" s="97"/>
      <c r="AG112" s="95"/>
      <c r="AH112" s="95"/>
      <c r="AI112" s="95"/>
      <c r="AJ112" s="95"/>
      <c r="AK112" s="95"/>
      <c r="AL112" s="94"/>
      <c r="AM112" s="95"/>
      <c r="AN112" s="95"/>
      <c r="AO112" s="95"/>
      <c r="AP112" s="97"/>
      <c r="AQ112" s="95"/>
      <c r="AR112" s="95"/>
      <c r="AS112" s="95"/>
      <c r="AT112" s="95"/>
      <c r="AU112" s="95"/>
      <c r="AV112" s="94"/>
      <c r="AW112" s="95"/>
      <c r="AX112" s="95"/>
      <c r="AY112" s="95"/>
      <c r="AZ112" s="97"/>
      <c r="BA112" s="95"/>
      <c r="BB112" s="95"/>
      <c r="BC112" s="95"/>
      <c r="BD112" s="95"/>
      <c r="BE112" s="95"/>
      <c r="BF112" s="94"/>
      <c r="BG112" s="95"/>
      <c r="BH112" s="95"/>
      <c r="BI112" s="95"/>
      <c r="BJ112" s="97"/>
      <c r="BK112" s="95"/>
      <c r="BL112" s="95"/>
      <c r="BM112" s="95"/>
      <c r="BN112" s="95"/>
      <c r="BO112" s="95"/>
      <c r="BP112" s="94"/>
      <c r="BQ112" s="95"/>
      <c r="BR112" s="95"/>
      <c r="BS112" s="95"/>
      <c r="BT112" s="97"/>
      <c r="BU112" s="95"/>
      <c r="BV112" s="95"/>
      <c r="BW112" s="95"/>
      <c r="BX112" s="95"/>
      <c r="BY112" s="95"/>
      <c r="BZ112" s="94"/>
      <c r="CA112" s="95"/>
      <c r="CB112" s="95"/>
      <c r="CC112" s="95"/>
      <c r="CD112" s="97"/>
      <c r="CE112" s="95"/>
      <c r="CF112" s="95"/>
      <c r="CG112" s="95"/>
      <c r="CH112" s="95"/>
      <c r="CI112" s="95"/>
      <c r="CJ112" s="94"/>
      <c r="CK112" s="95"/>
      <c r="CL112" s="95"/>
      <c r="CM112" s="95"/>
      <c r="CN112" s="97"/>
      <c r="CO112" s="95"/>
      <c r="CP112" s="95"/>
      <c r="CQ112" s="95"/>
      <c r="CR112" s="95"/>
      <c r="CS112" s="95"/>
      <c r="CT112" s="94"/>
      <c r="CU112" s="95"/>
      <c r="CV112" s="95"/>
      <c r="CW112" s="95"/>
      <c r="CX112" s="97"/>
      <c r="CY112" s="95"/>
      <c r="CZ112" s="95"/>
      <c r="DA112" s="95"/>
      <c r="DB112" s="95"/>
      <c r="DC112" s="97"/>
      <c r="DD112" s="44" t="n">
        <f aca="false">COUNT(G112:DC112)</f>
        <v>1</v>
      </c>
    </row>
    <row r="113" customFormat="false" ht="15" hidden="false" customHeight="true" outlineLevel="0" collapsed="false">
      <c r="A113" s="42" t="n">
        <v>111</v>
      </c>
      <c r="B113" s="43" t="s">
        <v>287</v>
      </c>
      <c r="C113" s="42" t="n">
        <f aca="false">PRODUCT(DD113)</f>
        <v>5</v>
      </c>
      <c r="D113" s="61"/>
      <c r="E113" s="62"/>
      <c r="F113" s="63"/>
      <c r="G113" s="80"/>
      <c r="H113" s="80"/>
      <c r="I113" s="81"/>
      <c r="J113" s="81"/>
      <c r="K113" s="81"/>
      <c r="L113" s="83"/>
      <c r="M113" s="80"/>
      <c r="N113" s="81"/>
      <c r="O113" s="81"/>
      <c r="P113" s="81"/>
      <c r="Q113" s="81"/>
      <c r="R113" s="80"/>
      <c r="S113" s="81"/>
      <c r="T113" s="81"/>
      <c r="U113" s="81"/>
      <c r="V113" s="83"/>
      <c r="W113" s="80"/>
      <c r="X113" s="81"/>
      <c r="Y113" s="81"/>
      <c r="Z113" s="81"/>
      <c r="AA113" s="81"/>
      <c r="AB113" s="80"/>
      <c r="AC113" s="81"/>
      <c r="AD113" s="81"/>
      <c r="AE113" s="81"/>
      <c r="AF113" s="83"/>
      <c r="AG113" s="81"/>
      <c r="AH113" s="81"/>
      <c r="AI113" s="81"/>
      <c r="AJ113" s="81"/>
      <c r="AK113" s="81"/>
      <c r="AL113" s="80"/>
      <c r="AM113" s="81"/>
      <c r="AN113" s="81"/>
      <c r="AO113" s="81"/>
      <c r="AP113" s="83"/>
      <c r="AQ113" s="81"/>
      <c r="AR113" s="81"/>
      <c r="AS113" s="81"/>
      <c r="AT113" s="81"/>
      <c r="AU113" s="81"/>
      <c r="AV113" s="80"/>
      <c r="AW113" s="81"/>
      <c r="AX113" s="81"/>
      <c r="AY113" s="81"/>
      <c r="AZ113" s="83"/>
      <c r="BA113" s="81"/>
      <c r="BB113" s="81"/>
      <c r="BC113" s="81"/>
      <c r="BD113" s="81"/>
      <c r="BE113" s="81"/>
      <c r="BF113" s="80"/>
      <c r="BG113" s="81"/>
      <c r="BH113" s="81"/>
      <c r="BI113" s="81"/>
      <c r="BJ113" s="83"/>
      <c r="BK113" s="81"/>
      <c r="BL113" s="81"/>
      <c r="BM113" s="81"/>
      <c r="BN113" s="81"/>
      <c r="BO113" s="81"/>
      <c r="BP113" s="80"/>
      <c r="BQ113" s="81"/>
      <c r="BR113" s="81"/>
      <c r="BS113" s="81"/>
      <c r="BT113" s="83"/>
      <c r="BU113" s="81"/>
      <c r="BV113" s="81"/>
      <c r="BW113" s="81"/>
      <c r="BX113" s="81" t="n">
        <v>9</v>
      </c>
      <c r="BY113" s="81"/>
      <c r="BZ113" s="80" t="n">
        <v>13</v>
      </c>
      <c r="CA113" s="81" t="n">
        <v>13</v>
      </c>
      <c r="CB113" s="81" t="n">
        <v>12</v>
      </c>
      <c r="CC113" s="81"/>
      <c r="CD113" s="83" t="n">
        <v>11</v>
      </c>
      <c r="CE113" s="81"/>
      <c r="CF113" s="81"/>
      <c r="CG113" s="81"/>
      <c r="CH113" s="81"/>
      <c r="CI113" s="81"/>
      <c r="CJ113" s="80"/>
      <c r="CK113" s="81"/>
      <c r="CL113" s="81"/>
      <c r="CM113" s="81"/>
      <c r="CN113" s="83"/>
      <c r="CO113" s="81"/>
      <c r="CP113" s="81"/>
      <c r="CQ113" s="81"/>
      <c r="CR113" s="81"/>
      <c r="CS113" s="81"/>
      <c r="CT113" s="80"/>
      <c r="CU113" s="81"/>
      <c r="CV113" s="81"/>
      <c r="CW113" s="81"/>
      <c r="CX113" s="83"/>
      <c r="CY113" s="81"/>
      <c r="CZ113" s="81"/>
      <c r="DA113" s="81"/>
      <c r="DB113" s="81"/>
      <c r="DC113" s="83"/>
      <c r="DD113" s="44" t="n">
        <f aca="false">COUNT(G113:DC113)</f>
        <v>5</v>
      </c>
    </row>
    <row r="114" customFormat="false" ht="15" hidden="false" customHeight="true" outlineLevel="0" collapsed="false">
      <c r="A114" s="42" t="n">
        <v>112</v>
      </c>
      <c r="B114" s="110" t="s">
        <v>412</v>
      </c>
      <c r="C114" s="42" t="n">
        <f aca="false">PRODUCT(DD114)</f>
        <v>1</v>
      </c>
      <c r="D114" s="61"/>
      <c r="E114" s="62"/>
      <c r="F114" s="63"/>
      <c r="G114" s="85"/>
      <c r="H114" s="85"/>
      <c r="I114" s="86"/>
      <c r="J114" s="87"/>
      <c r="K114" s="87"/>
      <c r="L114" s="88"/>
      <c r="M114" s="85"/>
      <c r="N114" s="87"/>
      <c r="O114" s="87"/>
      <c r="P114" s="87"/>
      <c r="Q114" s="87"/>
      <c r="R114" s="85"/>
      <c r="S114" s="87"/>
      <c r="T114" s="87"/>
      <c r="U114" s="87"/>
      <c r="V114" s="88"/>
      <c r="W114" s="85"/>
      <c r="X114" s="87"/>
      <c r="Y114" s="87"/>
      <c r="Z114" s="87"/>
      <c r="AA114" s="87"/>
      <c r="AB114" s="85"/>
      <c r="AC114" s="87"/>
      <c r="AD114" s="87"/>
      <c r="AE114" s="87"/>
      <c r="AF114" s="88"/>
      <c r="AG114" s="87"/>
      <c r="AH114" s="87"/>
      <c r="AI114" s="87"/>
      <c r="AJ114" s="87"/>
      <c r="AK114" s="87"/>
      <c r="AL114" s="85"/>
      <c r="AM114" s="87"/>
      <c r="AN114" s="87"/>
      <c r="AO114" s="87"/>
      <c r="AP114" s="88"/>
      <c r="AQ114" s="87"/>
      <c r="AR114" s="87"/>
      <c r="AS114" s="87"/>
      <c r="AT114" s="87"/>
      <c r="AU114" s="87"/>
      <c r="AV114" s="85"/>
      <c r="AW114" s="87"/>
      <c r="AX114" s="87"/>
      <c r="AY114" s="87"/>
      <c r="AZ114" s="88"/>
      <c r="BA114" s="87"/>
      <c r="BB114" s="87"/>
      <c r="BC114" s="87"/>
      <c r="BD114" s="87"/>
      <c r="BE114" s="87"/>
      <c r="BF114" s="85"/>
      <c r="BG114" s="87"/>
      <c r="BH114" s="87"/>
      <c r="BI114" s="87"/>
      <c r="BJ114" s="88"/>
      <c r="BK114" s="87"/>
      <c r="BL114" s="87"/>
      <c r="BM114" s="87"/>
      <c r="BN114" s="87"/>
      <c r="BO114" s="87"/>
      <c r="BP114" s="85"/>
      <c r="BQ114" s="87"/>
      <c r="BR114" s="87" t="n">
        <v>9</v>
      </c>
      <c r="BS114" s="87"/>
      <c r="BT114" s="88"/>
      <c r="BU114" s="87"/>
      <c r="BV114" s="87"/>
      <c r="BW114" s="87"/>
      <c r="BX114" s="87"/>
      <c r="BY114" s="87"/>
      <c r="BZ114" s="85"/>
      <c r="CA114" s="87"/>
      <c r="CB114" s="87"/>
      <c r="CC114" s="87"/>
      <c r="CD114" s="88"/>
      <c r="CE114" s="87"/>
      <c r="CF114" s="87"/>
      <c r="CG114" s="87"/>
      <c r="CH114" s="87"/>
      <c r="CI114" s="87"/>
      <c r="CJ114" s="85"/>
      <c r="CK114" s="87"/>
      <c r="CL114" s="87"/>
      <c r="CM114" s="87"/>
      <c r="CN114" s="88"/>
      <c r="CO114" s="87"/>
      <c r="CP114" s="87"/>
      <c r="CQ114" s="87"/>
      <c r="CR114" s="87"/>
      <c r="CS114" s="87"/>
      <c r="CT114" s="85"/>
      <c r="CU114" s="87"/>
      <c r="CV114" s="87"/>
      <c r="CW114" s="87"/>
      <c r="CX114" s="88"/>
      <c r="CY114" s="87"/>
      <c r="CZ114" s="87"/>
      <c r="DA114" s="87"/>
      <c r="DB114" s="87"/>
      <c r="DC114" s="88"/>
      <c r="DD114" s="44" t="n">
        <f aca="false">COUNT(G114:DC114)</f>
        <v>1</v>
      </c>
    </row>
    <row r="115" customFormat="false" ht="15" hidden="false" customHeight="true" outlineLevel="0" collapsed="false">
      <c r="A115" s="42" t="n">
        <v>113</v>
      </c>
      <c r="B115" s="43" t="s">
        <v>533</v>
      </c>
      <c r="C115" s="42" t="n">
        <f aca="false">PRODUCT(DD115)</f>
        <v>21</v>
      </c>
      <c r="D115" s="61"/>
      <c r="E115" s="62"/>
      <c r="F115" s="63"/>
      <c r="G115" s="94" t="n">
        <v>4</v>
      </c>
      <c r="H115" s="94" t="n">
        <v>9</v>
      </c>
      <c r="I115" s="95" t="n">
        <v>13</v>
      </c>
      <c r="J115" s="95" t="n">
        <v>17</v>
      </c>
      <c r="K115" s="95" t="n">
        <v>9</v>
      </c>
      <c r="L115" s="97" t="n">
        <v>4</v>
      </c>
      <c r="M115" s="94" t="n">
        <v>13</v>
      </c>
      <c r="N115" s="95" t="n">
        <v>8</v>
      </c>
      <c r="O115" s="95" t="n">
        <v>9</v>
      </c>
      <c r="P115" s="95" t="n">
        <v>9</v>
      </c>
      <c r="Q115" s="95"/>
      <c r="R115" s="94"/>
      <c r="S115" s="95" t="n">
        <v>9</v>
      </c>
      <c r="T115" s="95" t="n">
        <v>15</v>
      </c>
      <c r="U115" s="95" t="n">
        <v>11</v>
      </c>
      <c r="V115" s="97"/>
      <c r="W115" s="94"/>
      <c r="X115" s="95"/>
      <c r="Y115" s="95"/>
      <c r="Z115" s="95" t="n">
        <v>5</v>
      </c>
      <c r="AA115" s="95" t="n">
        <v>7</v>
      </c>
      <c r="AB115" s="94"/>
      <c r="AC115" s="95"/>
      <c r="AD115" s="95"/>
      <c r="AE115" s="95"/>
      <c r="AF115" s="97" t="n">
        <v>6</v>
      </c>
      <c r="AG115" s="95"/>
      <c r="AH115" s="95"/>
      <c r="AI115" s="95" t="n">
        <v>10</v>
      </c>
      <c r="AJ115" s="95" t="n">
        <v>8</v>
      </c>
      <c r="AK115" s="95"/>
      <c r="AL115" s="94" t="n">
        <v>13</v>
      </c>
      <c r="AM115" s="95" t="n">
        <v>10</v>
      </c>
      <c r="AN115" s="95"/>
      <c r="AO115" s="95"/>
      <c r="AP115" s="97"/>
      <c r="AQ115" s="95"/>
      <c r="AR115" s="95" t="n">
        <v>9</v>
      </c>
      <c r="AS115" s="95"/>
      <c r="AT115" s="95"/>
      <c r="AU115" s="95"/>
      <c r="AV115" s="94"/>
      <c r="AW115" s="95"/>
      <c r="AX115" s="95"/>
      <c r="AY115" s="95"/>
      <c r="AZ115" s="97"/>
      <c r="BA115" s="95"/>
      <c r="BB115" s="95"/>
      <c r="BC115" s="95"/>
      <c r="BD115" s="95"/>
      <c r="BE115" s="95"/>
      <c r="BF115" s="94"/>
      <c r="BG115" s="95"/>
      <c r="BH115" s="95"/>
      <c r="BI115" s="95"/>
      <c r="BJ115" s="97"/>
      <c r="BK115" s="95"/>
      <c r="BL115" s="95"/>
      <c r="BM115" s="95"/>
      <c r="BN115" s="95"/>
      <c r="BO115" s="95"/>
      <c r="BP115" s="94"/>
      <c r="BQ115" s="95"/>
      <c r="BR115" s="95"/>
      <c r="BS115" s="95"/>
      <c r="BT115" s="97"/>
      <c r="BU115" s="95"/>
      <c r="BV115" s="95"/>
      <c r="BW115" s="95"/>
      <c r="BX115" s="95"/>
      <c r="BY115" s="95"/>
      <c r="BZ115" s="94"/>
      <c r="CA115" s="95"/>
      <c r="CB115" s="95"/>
      <c r="CC115" s="95"/>
      <c r="CD115" s="97"/>
      <c r="CE115" s="95"/>
      <c r="CF115" s="95"/>
      <c r="CG115" s="95"/>
      <c r="CH115" s="95"/>
      <c r="CI115" s="95"/>
      <c r="CJ115" s="94"/>
      <c r="CK115" s="95"/>
      <c r="CL115" s="95"/>
      <c r="CM115" s="95"/>
      <c r="CN115" s="97"/>
      <c r="CO115" s="95"/>
      <c r="CP115" s="95"/>
      <c r="CQ115" s="95"/>
      <c r="CR115" s="95"/>
      <c r="CS115" s="95"/>
      <c r="CT115" s="94"/>
      <c r="CU115" s="95"/>
      <c r="CV115" s="95"/>
      <c r="CW115" s="95"/>
      <c r="CX115" s="97"/>
      <c r="CY115" s="95"/>
      <c r="CZ115" s="95"/>
      <c r="DA115" s="95"/>
      <c r="DB115" s="95"/>
      <c r="DC115" s="97"/>
      <c r="DD115" s="44" t="n">
        <f aca="false">COUNT(G115:DC115)</f>
        <v>21</v>
      </c>
    </row>
    <row r="116" customFormat="false" ht="15" hidden="false" customHeight="true" outlineLevel="0" collapsed="false">
      <c r="A116" s="73" t="n">
        <v>114</v>
      </c>
      <c r="B116" s="74" t="s">
        <v>248</v>
      </c>
      <c r="C116" s="75" t="n">
        <f aca="false">PRODUCT(DD116)</f>
        <v>5</v>
      </c>
      <c r="D116" s="76"/>
      <c r="E116" s="77"/>
      <c r="F116" s="78"/>
      <c r="G116" s="85"/>
      <c r="H116" s="85"/>
      <c r="I116" s="86"/>
      <c r="J116" s="86"/>
      <c r="K116" s="86"/>
      <c r="L116" s="88"/>
      <c r="M116" s="80"/>
      <c r="N116" s="81"/>
      <c r="O116" s="81"/>
      <c r="P116" s="81"/>
      <c r="Q116" s="81"/>
      <c r="R116" s="80"/>
      <c r="S116" s="81"/>
      <c r="T116" s="81"/>
      <c r="U116" s="81"/>
      <c r="V116" s="83"/>
      <c r="W116" s="80"/>
      <c r="X116" s="81"/>
      <c r="Y116" s="81"/>
      <c r="Z116" s="81"/>
      <c r="AA116" s="81"/>
      <c r="AB116" s="80"/>
      <c r="AC116" s="81"/>
      <c r="AD116" s="81"/>
      <c r="AE116" s="81"/>
      <c r="AF116" s="83"/>
      <c r="AG116" s="81"/>
      <c r="AH116" s="81"/>
      <c r="AI116" s="81"/>
      <c r="AJ116" s="81"/>
      <c r="AK116" s="81"/>
      <c r="AL116" s="80"/>
      <c r="AM116" s="81"/>
      <c r="AN116" s="81"/>
      <c r="AO116" s="81"/>
      <c r="AP116" s="83"/>
      <c r="AQ116" s="81"/>
      <c r="AR116" s="81"/>
      <c r="AS116" s="81"/>
      <c r="AT116" s="81"/>
      <c r="AU116" s="81"/>
      <c r="AV116" s="80"/>
      <c r="AW116" s="81"/>
      <c r="AX116" s="81"/>
      <c r="AY116" s="81"/>
      <c r="AZ116" s="83"/>
      <c r="BA116" s="81"/>
      <c r="BB116" s="81"/>
      <c r="BC116" s="81"/>
      <c r="BD116" s="81"/>
      <c r="BE116" s="81"/>
      <c r="BF116" s="80"/>
      <c r="BG116" s="81"/>
      <c r="BH116" s="81"/>
      <c r="BI116" s="81"/>
      <c r="BJ116" s="83"/>
      <c r="BK116" s="81"/>
      <c r="BL116" s="81"/>
      <c r="BM116" s="81"/>
      <c r="BN116" s="81"/>
      <c r="BO116" s="81"/>
      <c r="BP116" s="80"/>
      <c r="BQ116" s="81"/>
      <c r="BR116" s="81"/>
      <c r="BS116" s="81"/>
      <c r="BT116" s="83"/>
      <c r="BU116" s="81"/>
      <c r="BV116" s="81"/>
      <c r="BW116" s="81"/>
      <c r="BX116" s="81" t="n">
        <v>5</v>
      </c>
      <c r="BY116" s="81" t="n">
        <v>7</v>
      </c>
      <c r="BZ116" s="80"/>
      <c r="CA116" s="81" t="n">
        <v>13</v>
      </c>
      <c r="CB116" s="81" t="n">
        <v>4</v>
      </c>
      <c r="CC116" s="81"/>
      <c r="CD116" s="83"/>
      <c r="CE116" s="81"/>
      <c r="CF116" s="81"/>
      <c r="CG116" s="81" t="n">
        <v>7</v>
      </c>
      <c r="CH116" s="81"/>
      <c r="CI116" s="81"/>
      <c r="CJ116" s="80"/>
      <c r="CK116" s="81"/>
      <c r="CL116" s="81"/>
      <c r="CM116" s="81"/>
      <c r="CN116" s="83"/>
      <c r="CO116" s="81"/>
      <c r="CP116" s="81"/>
      <c r="CQ116" s="81"/>
      <c r="CR116" s="81"/>
      <c r="CS116" s="81"/>
      <c r="CT116" s="80"/>
      <c r="CU116" s="81"/>
      <c r="CV116" s="81"/>
      <c r="CW116" s="81"/>
      <c r="CX116" s="83"/>
      <c r="CY116" s="81"/>
      <c r="CZ116" s="81"/>
      <c r="DA116" s="81"/>
      <c r="DB116" s="81"/>
      <c r="DC116" s="83"/>
      <c r="DD116" s="44" t="n">
        <f aca="false">COUNT(G116:DC116)</f>
        <v>5</v>
      </c>
    </row>
    <row r="117" customFormat="false" ht="15" hidden="false" customHeight="true" outlineLevel="0" collapsed="false">
      <c r="A117" s="84" t="n">
        <v>115</v>
      </c>
      <c r="B117" s="43" t="s">
        <v>1082</v>
      </c>
      <c r="C117" s="42" t="n">
        <f aca="false">PRODUCT(DD117)</f>
        <v>2</v>
      </c>
      <c r="D117" s="61"/>
      <c r="E117" s="62"/>
      <c r="F117" s="63"/>
      <c r="G117" s="85"/>
      <c r="H117" s="85"/>
      <c r="I117" s="86"/>
      <c r="J117" s="87" t="n">
        <v>19</v>
      </c>
      <c r="K117" s="87" t="n">
        <v>17</v>
      </c>
      <c r="L117" s="88"/>
      <c r="M117" s="85"/>
      <c r="N117" s="87"/>
      <c r="O117" s="87"/>
      <c r="P117" s="87"/>
      <c r="Q117" s="87"/>
      <c r="R117" s="85"/>
      <c r="S117" s="87"/>
      <c r="T117" s="87"/>
      <c r="U117" s="87"/>
      <c r="V117" s="88"/>
      <c r="W117" s="85"/>
      <c r="X117" s="87"/>
      <c r="Y117" s="87"/>
      <c r="Z117" s="87"/>
      <c r="AA117" s="87"/>
      <c r="AB117" s="85"/>
      <c r="AC117" s="87"/>
      <c r="AD117" s="87"/>
      <c r="AE117" s="87"/>
      <c r="AF117" s="88"/>
      <c r="AG117" s="87"/>
      <c r="AH117" s="87"/>
      <c r="AI117" s="87"/>
      <c r="AJ117" s="87"/>
      <c r="AK117" s="87"/>
      <c r="AL117" s="85"/>
      <c r="AM117" s="87"/>
      <c r="AN117" s="87"/>
      <c r="AO117" s="87"/>
      <c r="AP117" s="88"/>
      <c r="AQ117" s="87"/>
      <c r="AR117" s="87"/>
      <c r="AS117" s="87"/>
      <c r="AT117" s="87"/>
      <c r="AU117" s="87"/>
      <c r="AV117" s="85"/>
      <c r="AW117" s="87"/>
      <c r="AX117" s="87"/>
      <c r="AY117" s="87"/>
      <c r="AZ117" s="88"/>
      <c r="BA117" s="87"/>
      <c r="BB117" s="87"/>
      <c r="BC117" s="87"/>
      <c r="BD117" s="87"/>
      <c r="BE117" s="87"/>
      <c r="BF117" s="85"/>
      <c r="BG117" s="87"/>
      <c r="BH117" s="87"/>
      <c r="BI117" s="87"/>
      <c r="BJ117" s="88"/>
      <c r="BK117" s="87"/>
      <c r="BL117" s="87"/>
      <c r="BM117" s="87"/>
      <c r="BN117" s="87"/>
      <c r="BO117" s="87"/>
      <c r="BP117" s="85"/>
      <c r="BQ117" s="87"/>
      <c r="BR117" s="87"/>
      <c r="BS117" s="87"/>
      <c r="BT117" s="88"/>
      <c r="BU117" s="87"/>
      <c r="BV117" s="87"/>
      <c r="BW117" s="87"/>
      <c r="BX117" s="87"/>
      <c r="BY117" s="87"/>
      <c r="BZ117" s="85"/>
      <c r="CA117" s="87"/>
      <c r="CB117" s="87"/>
      <c r="CC117" s="87"/>
      <c r="CD117" s="88"/>
      <c r="CE117" s="87"/>
      <c r="CF117" s="87"/>
      <c r="CG117" s="87"/>
      <c r="CH117" s="87"/>
      <c r="CI117" s="87"/>
      <c r="CJ117" s="85"/>
      <c r="CK117" s="87"/>
      <c r="CL117" s="87"/>
      <c r="CM117" s="87"/>
      <c r="CN117" s="88"/>
      <c r="CO117" s="87"/>
      <c r="CP117" s="87"/>
      <c r="CQ117" s="87"/>
      <c r="CR117" s="87"/>
      <c r="CS117" s="87"/>
      <c r="CT117" s="85"/>
      <c r="CU117" s="87"/>
      <c r="CV117" s="87"/>
      <c r="CW117" s="87"/>
      <c r="CX117" s="88"/>
      <c r="CY117" s="87"/>
      <c r="CZ117" s="87"/>
      <c r="DA117" s="87"/>
      <c r="DB117" s="87"/>
      <c r="DC117" s="88"/>
      <c r="DD117" s="44" t="n">
        <f aca="false">COUNT(G117:DC117)</f>
        <v>2</v>
      </c>
    </row>
    <row r="118" customFormat="false" ht="15" hidden="false" customHeight="true" outlineLevel="0" collapsed="false">
      <c r="A118" s="91" t="n">
        <v>116</v>
      </c>
      <c r="B118" s="92" t="s">
        <v>516</v>
      </c>
      <c r="C118" s="93" t="n">
        <f aca="false">PRODUCT(DD118)</f>
        <v>1</v>
      </c>
      <c r="D118" s="48"/>
      <c r="E118" s="49"/>
      <c r="F118" s="50"/>
      <c r="G118" s="94"/>
      <c r="H118" s="94"/>
      <c r="I118" s="95"/>
      <c r="J118" s="95"/>
      <c r="K118" s="95"/>
      <c r="L118" s="97"/>
      <c r="M118" s="94"/>
      <c r="N118" s="95"/>
      <c r="O118" s="95"/>
      <c r="P118" s="95"/>
      <c r="Q118" s="95"/>
      <c r="R118" s="94"/>
      <c r="S118" s="95"/>
      <c r="T118" s="95"/>
      <c r="U118" s="95"/>
      <c r="V118" s="97"/>
      <c r="W118" s="94"/>
      <c r="X118" s="95"/>
      <c r="Y118" s="95"/>
      <c r="Z118" s="95"/>
      <c r="AA118" s="95"/>
      <c r="AB118" s="94"/>
      <c r="AC118" s="95"/>
      <c r="AD118" s="95"/>
      <c r="AE118" s="95"/>
      <c r="AF118" s="97"/>
      <c r="AG118" s="95"/>
      <c r="AH118" s="95"/>
      <c r="AI118" s="95"/>
      <c r="AJ118" s="95"/>
      <c r="AK118" s="95"/>
      <c r="AL118" s="94"/>
      <c r="AM118" s="95"/>
      <c r="AN118" s="95"/>
      <c r="AO118" s="95"/>
      <c r="AP118" s="97"/>
      <c r="AQ118" s="95"/>
      <c r="AR118" s="95"/>
      <c r="AS118" s="95"/>
      <c r="AT118" s="95" t="n">
        <v>11</v>
      </c>
      <c r="AU118" s="95"/>
      <c r="AV118" s="94"/>
      <c r="AW118" s="95"/>
      <c r="AX118" s="95"/>
      <c r="AY118" s="95"/>
      <c r="AZ118" s="97"/>
      <c r="BA118" s="95"/>
      <c r="BB118" s="95"/>
      <c r="BC118" s="95"/>
      <c r="BD118" s="95"/>
      <c r="BE118" s="95"/>
      <c r="BF118" s="94"/>
      <c r="BG118" s="95"/>
      <c r="BH118" s="95"/>
      <c r="BI118" s="95"/>
      <c r="BJ118" s="97"/>
      <c r="BK118" s="95"/>
      <c r="BL118" s="95"/>
      <c r="BM118" s="95"/>
      <c r="BN118" s="95"/>
      <c r="BO118" s="95"/>
      <c r="BP118" s="94"/>
      <c r="BQ118" s="95"/>
      <c r="BR118" s="95"/>
      <c r="BS118" s="95"/>
      <c r="BT118" s="97"/>
      <c r="BU118" s="95"/>
      <c r="BV118" s="95"/>
      <c r="BW118" s="95"/>
      <c r="BX118" s="95"/>
      <c r="BY118" s="95"/>
      <c r="BZ118" s="94"/>
      <c r="CA118" s="95"/>
      <c r="CB118" s="95"/>
      <c r="CC118" s="95"/>
      <c r="CD118" s="97"/>
      <c r="CE118" s="95"/>
      <c r="CF118" s="95"/>
      <c r="CG118" s="95"/>
      <c r="CH118" s="95"/>
      <c r="CI118" s="95"/>
      <c r="CJ118" s="94"/>
      <c r="CK118" s="95"/>
      <c r="CL118" s="95"/>
      <c r="CM118" s="95"/>
      <c r="CN118" s="97"/>
      <c r="CO118" s="95"/>
      <c r="CP118" s="95"/>
      <c r="CQ118" s="95"/>
      <c r="CR118" s="95"/>
      <c r="CS118" s="95"/>
      <c r="CT118" s="94"/>
      <c r="CU118" s="95"/>
      <c r="CV118" s="95"/>
      <c r="CW118" s="95"/>
      <c r="CX118" s="97"/>
      <c r="CY118" s="95"/>
      <c r="CZ118" s="95"/>
      <c r="DA118" s="95"/>
      <c r="DB118" s="95"/>
      <c r="DC118" s="97"/>
      <c r="DD118" s="44" t="n">
        <f aca="false">COUNT(G118:DC118)</f>
        <v>1</v>
      </c>
    </row>
    <row r="119" customFormat="false" ht="15" hidden="false" customHeight="true" outlineLevel="0" collapsed="false">
      <c r="A119" s="42" t="n">
        <v>117</v>
      </c>
      <c r="B119" s="43" t="s">
        <v>429</v>
      </c>
      <c r="C119" s="42" t="n">
        <f aca="false">PRODUCT(DD119)</f>
        <v>1</v>
      </c>
      <c r="D119" s="61"/>
      <c r="E119" s="62"/>
      <c r="F119" s="63"/>
      <c r="G119" s="80"/>
      <c r="H119" s="80"/>
      <c r="I119" s="81"/>
      <c r="J119" s="81"/>
      <c r="K119" s="81"/>
      <c r="L119" s="83"/>
      <c r="M119" s="80"/>
      <c r="N119" s="81"/>
      <c r="O119" s="81"/>
      <c r="P119" s="81"/>
      <c r="Q119" s="81"/>
      <c r="R119" s="80"/>
      <c r="S119" s="81"/>
      <c r="T119" s="81"/>
      <c r="U119" s="81"/>
      <c r="V119" s="83"/>
      <c r="W119" s="80"/>
      <c r="X119" s="81"/>
      <c r="Y119" s="81"/>
      <c r="Z119" s="81"/>
      <c r="AA119" s="81"/>
      <c r="AB119" s="80"/>
      <c r="AC119" s="81"/>
      <c r="AD119" s="81"/>
      <c r="AE119" s="81"/>
      <c r="AF119" s="83"/>
      <c r="AG119" s="81"/>
      <c r="AH119" s="81"/>
      <c r="AI119" s="81"/>
      <c r="AJ119" s="81"/>
      <c r="AK119" s="81"/>
      <c r="AL119" s="80"/>
      <c r="AM119" s="81"/>
      <c r="AN119" s="81"/>
      <c r="AO119" s="81"/>
      <c r="AP119" s="83"/>
      <c r="AQ119" s="81"/>
      <c r="AR119" s="81"/>
      <c r="AS119" s="81"/>
      <c r="AT119" s="81"/>
      <c r="AU119" s="81"/>
      <c r="AV119" s="80"/>
      <c r="AW119" s="81"/>
      <c r="AX119" s="81"/>
      <c r="AY119" s="81"/>
      <c r="AZ119" s="83"/>
      <c r="BA119" s="81"/>
      <c r="BB119" s="81"/>
      <c r="BC119" s="81"/>
      <c r="BD119" s="81"/>
      <c r="BE119" s="81"/>
      <c r="BF119" s="80"/>
      <c r="BG119" s="81"/>
      <c r="BH119" s="81"/>
      <c r="BI119" s="81"/>
      <c r="BJ119" s="83"/>
      <c r="BK119" s="81"/>
      <c r="BL119" s="81"/>
      <c r="BM119" s="81"/>
      <c r="BN119" s="81"/>
      <c r="BO119" s="81"/>
      <c r="BP119" s="80" t="n">
        <v>9</v>
      </c>
      <c r="BQ119" s="81"/>
      <c r="BR119" s="81"/>
      <c r="BS119" s="81"/>
      <c r="BT119" s="83"/>
      <c r="BU119" s="81"/>
      <c r="BV119" s="81"/>
      <c r="BW119" s="81"/>
      <c r="BX119" s="81"/>
      <c r="BY119" s="81"/>
      <c r="BZ119" s="80"/>
      <c r="CA119" s="81"/>
      <c r="CB119" s="81"/>
      <c r="CC119" s="81"/>
      <c r="CD119" s="83"/>
      <c r="CE119" s="81"/>
      <c r="CF119" s="81"/>
      <c r="CG119" s="81"/>
      <c r="CH119" s="81"/>
      <c r="CI119" s="81"/>
      <c r="CJ119" s="80"/>
      <c r="CK119" s="81"/>
      <c r="CL119" s="81"/>
      <c r="CM119" s="81"/>
      <c r="CN119" s="83"/>
      <c r="CO119" s="81"/>
      <c r="CP119" s="81"/>
      <c r="CQ119" s="81"/>
      <c r="CR119" s="81"/>
      <c r="CS119" s="81"/>
      <c r="CT119" s="80"/>
      <c r="CU119" s="81"/>
      <c r="CV119" s="81"/>
      <c r="CW119" s="81"/>
      <c r="CX119" s="83"/>
      <c r="CY119" s="81"/>
      <c r="CZ119" s="81"/>
      <c r="DA119" s="81"/>
      <c r="DB119" s="81"/>
      <c r="DC119" s="83"/>
      <c r="DD119" s="44" t="n">
        <f aca="false">COUNT(G119:DC119)</f>
        <v>1</v>
      </c>
    </row>
    <row r="120" customFormat="false" ht="15" hidden="false" customHeight="true" outlineLevel="0" collapsed="false">
      <c r="A120" s="42" t="n">
        <v>118</v>
      </c>
      <c r="B120" s="43" t="s">
        <v>337</v>
      </c>
      <c r="C120" s="42" t="n">
        <f aca="false">PRODUCT(DD120)</f>
        <v>1</v>
      </c>
      <c r="D120" s="61"/>
      <c r="E120" s="62"/>
      <c r="F120" s="63"/>
      <c r="G120" s="85"/>
      <c r="H120" s="85"/>
      <c r="I120" s="86"/>
      <c r="J120" s="87"/>
      <c r="K120" s="87"/>
      <c r="L120" s="88"/>
      <c r="M120" s="85"/>
      <c r="N120" s="87"/>
      <c r="O120" s="87"/>
      <c r="P120" s="87"/>
      <c r="Q120" s="87"/>
      <c r="R120" s="85"/>
      <c r="S120" s="87"/>
      <c r="T120" s="87"/>
      <c r="U120" s="87"/>
      <c r="V120" s="88"/>
      <c r="W120" s="85"/>
      <c r="X120" s="87"/>
      <c r="Y120" s="87"/>
      <c r="Z120" s="87"/>
      <c r="AA120" s="87"/>
      <c r="AB120" s="85"/>
      <c r="AC120" s="87"/>
      <c r="AD120" s="87"/>
      <c r="AE120" s="87"/>
      <c r="AF120" s="88"/>
      <c r="AG120" s="87"/>
      <c r="AH120" s="87"/>
      <c r="AI120" s="87"/>
      <c r="AJ120" s="87"/>
      <c r="AK120" s="87"/>
      <c r="AL120" s="85"/>
      <c r="AM120" s="87"/>
      <c r="AN120" s="87"/>
      <c r="AO120" s="87"/>
      <c r="AP120" s="88"/>
      <c r="AQ120" s="87"/>
      <c r="AR120" s="87"/>
      <c r="AS120" s="87"/>
      <c r="AT120" s="87"/>
      <c r="AU120" s="87"/>
      <c r="AV120" s="85"/>
      <c r="AW120" s="87"/>
      <c r="AX120" s="87"/>
      <c r="AY120" s="87"/>
      <c r="AZ120" s="88"/>
      <c r="BA120" s="87"/>
      <c r="BB120" s="87"/>
      <c r="BC120" s="87"/>
      <c r="BD120" s="87"/>
      <c r="BE120" s="87"/>
      <c r="BF120" s="85"/>
      <c r="BG120" s="87"/>
      <c r="BH120" s="87"/>
      <c r="BI120" s="87"/>
      <c r="BJ120" s="88"/>
      <c r="BK120" s="87"/>
      <c r="BL120" s="87"/>
      <c r="BM120" s="87"/>
      <c r="BN120" s="87"/>
      <c r="BO120" s="87"/>
      <c r="BP120" s="85"/>
      <c r="BQ120" s="87"/>
      <c r="BR120" s="87"/>
      <c r="BS120" s="87"/>
      <c r="BT120" s="88"/>
      <c r="BU120" s="87"/>
      <c r="BV120" s="87"/>
      <c r="BW120" s="87"/>
      <c r="BX120" s="87"/>
      <c r="BY120" s="87"/>
      <c r="BZ120" s="85" t="n">
        <v>6</v>
      </c>
      <c r="CA120" s="87"/>
      <c r="CB120" s="87"/>
      <c r="CC120" s="87"/>
      <c r="CD120" s="88"/>
      <c r="CE120" s="87"/>
      <c r="CF120" s="87"/>
      <c r="CG120" s="87"/>
      <c r="CH120" s="87"/>
      <c r="CI120" s="87"/>
      <c r="CJ120" s="85"/>
      <c r="CK120" s="87"/>
      <c r="CL120" s="87"/>
      <c r="CM120" s="87"/>
      <c r="CN120" s="88"/>
      <c r="CO120" s="87"/>
      <c r="CP120" s="87"/>
      <c r="CQ120" s="87"/>
      <c r="CR120" s="87"/>
      <c r="CS120" s="87"/>
      <c r="CT120" s="85"/>
      <c r="CU120" s="87"/>
      <c r="CV120" s="87"/>
      <c r="CW120" s="87"/>
      <c r="CX120" s="88"/>
      <c r="CY120" s="87"/>
      <c r="CZ120" s="87"/>
      <c r="DA120" s="87"/>
      <c r="DB120" s="87"/>
      <c r="DC120" s="88"/>
      <c r="DD120" s="44" t="n">
        <f aca="false">COUNT(G120:DC120)</f>
        <v>1</v>
      </c>
    </row>
    <row r="121" customFormat="false" ht="15" hidden="false" customHeight="true" outlineLevel="0" collapsed="false">
      <c r="A121" s="42" t="n">
        <v>119</v>
      </c>
      <c r="B121" s="43" t="s">
        <v>88</v>
      </c>
      <c r="C121" s="42" t="n">
        <f aca="false">PRODUCT(DD121)</f>
        <v>1</v>
      </c>
      <c r="D121" s="61"/>
      <c r="E121" s="62"/>
      <c r="F121" s="63"/>
      <c r="G121" s="94"/>
      <c r="H121" s="94"/>
      <c r="I121" s="95"/>
      <c r="J121" s="95"/>
      <c r="K121" s="95"/>
      <c r="L121" s="97"/>
      <c r="M121" s="94"/>
      <c r="N121" s="95"/>
      <c r="O121" s="95"/>
      <c r="P121" s="95"/>
      <c r="Q121" s="95"/>
      <c r="R121" s="94"/>
      <c r="S121" s="95"/>
      <c r="T121" s="95"/>
      <c r="U121" s="95"/>
      <c r="V121" s="97"/>
      <c r="W121" s="94"/>
      <c r="X121" s="95"/>
      <c r="Y121" s="95"/>
      <c r="Z121" s="95"/>
      <c r="AA121" s="95"/>
      <c r="AB121" s="94"/>
      <c r="AC121" s="95"/>
      <c r="AD121" s="95"/>
      <c r="AE121" s="95"/>
      <c r="AF121" s="97"/>
      <c r="AG121" s="95"/>
      <c r="AH121" s="95"/>
      <c r="AI121" s="95"/>
      <c r="AJ121" s="95"/>
      <c r="AK121" s="95"/>
      <c r="AL121" s="94"/>
      <c r="AM121" s="95"/>
      <c r="AN121" s="95"/>
      <c r="AO121" s="95"/>
      <c r="AP121" s="97"/>
      <c r="AQ121" s="95"/>
      <c r="AR121" s="95"/>
      <c r="AS121" s="95"/>
      <c r="AT121" s="95"/>
      <c r="AU121" s="95"/>
      <c r="AV121" s="94"/>
      <c r="AW121" s="95"/>
      <c r="AX121" s="95"/>
      <c r="AY121" s="95"/>
      <c r="AZ121" s="97"/>
      <c r="BA121" s="95"/>
      <c r="BB121" s="95"/>
      <c r="BC121" s="95"/>
      <c r="BD121" s="95"/>
      <c r="BE121" s="95"/>
      <c r="BF121" s="94"/>
      <c r="BG121" s="95"/>
      <c r="BH121" s="95"/>
      <c r="BI121" s="95"/>
      <c r="BJ121" s="97"/>
      <c r="BK121" s="95"/>
      <c r="BL121" s="95"/>
      <c r="BM121" s="95"/>
      <c r="BN121" s="95"/>
      <c r="BO121" s="95"/>
      <c r="BP121" s="94"/>
      <c r="BQ121" s="95"/>
      <c r="BR121" s="95"/>
      <c r="BS121" s="95"/>
      <c r="BT121" s="97"/>
      <c r="BU121" s="95"/>
      <c r="BV121" s="95"/>
      <c r="BW121" s="95"/>
      <c r="BX121" s="95"/>
      <c r="BY121" s="95"/>
      <c r="BZ121" s="94"/>
      <c r="CA121" s="95"/>
      <c r="CB121" s="95"/>
      <c r="CC121" s="95"/>
      <c r="CD121" s="97"/>
      <c r="CE121" s="95"/>
      <c r="CF121" s="95"/>
      <c r="CG121" s="95"/>
      <c r="CH121" s="95"/>
      <c r="CI121" s="95"/>
      <c r="CJ121" s="94"/>
      <c r="CK121" s="95"/>
      <c r="CL121" s="95"/>
      <c r="CM121" s="95"/>
      <c r="CN121" s="97"/>
      <c r="CO121" s="95"/>
      <c r="CP121" s="95"/>
      <c r="CQ121" s="95"/>
      <c r="CR121" s="95"/>
      <c r="CS121" s="95"/>
      <c r="CT121" s="94"/>
      <c r="CU121" s="95" t="n">
        <v>6</v>
      </c>
      <c r="CV121" s="95"/>
      <c r="CW121" s="95"/>
      <c r="CX121" s="97"/>
      <c r="CY121" s="95"/>
      <c r="CZ121" s="95"/>
      <c r="DA121" s="95"/>
      <c r="DB121" s="95"/>
      <c r="DC121" s="97"/>
      <c r="DD121" s="44" t="n">
        <f aca="false">COUNT(G121:DC121)</f>
        <v>1</v>
      </c>
    </row>
    <row r="122" customFormat="false" ht="15" hidden="false" customHeight="true" outlineLevel="0" collapsed="false">
      <c r="A122" s="73" t="n">
        <v>120</v>
      </c>
      <c r="B122" s="74" t="s">
        <v>65</v>
      </c>
      <c r="C122" s="75" t="n">
        <f aca="false">PRODUCT(DD122)</f>
        <v>3</v>
      </c>
      <c r="D122" s="76"/>
      <c r="E122" s="77"/>
      <c r="F122" s="78"/>
      <c r="G122" s="80"/>
      <c r="H122" s="80"/>
      <c r="I122" s="81"/>
      <c r="J122" s="81"/>
      <c r="K122" s="81"/>
      <c r="L122" s="83"/>
      <c r="M122" s="80"/>
      <c r="N122" s="81"/>
      <c r="O122" s="81"/>
      <c r="P122" s="81"/>
      <c r="Q122" s="81"/>
      <c r="R122" s="80"/>
      <c r="S122" s="81"/>
      <c r="T122" s="81"/>
      <c r="U122" s="81"/>
      <c r="V122" s="83"/>
      <c r="W122" s="80"/>
      <c r="X122" s="81"/>
      <c r="Y122" s="81"/>
      <c r="Z122" s="81"/>
      <c r="AA122" s="81"/>
      <c r="AB122" s="80"/>
      <c r="AC122" s="81"/>
      <c r="AD122" s="81"/>
      <c r="AE122" s="81"/>
      <c r="AF122" s="83"/>
      <c r="AG122" s="81"/>
      <c r="AH122" s="81"/>
      <c r="AI122" s="81"/>
      <c r="AJ122" s="81"/>
      <c r="AK122" s="81"/>
      <c r="AL122" s="80"/>
      <c r="AM122" s="81"/>
      <c r="AN122" s="81"/>
      <c r="AO122" s="81"/>
      <c r="AP122" s="83"/>
      <c r="AQ122" s="81"/>
      <c r="AR122" s="81"/>
      <c r="AS122" s="81"/>
      <c r="AT122" s="81"/>
      <c r="AU122" s="81"/>
      <c r="AV122" s="80"/>
      <c r="AW122" s="81"/>
      <c r="AX122" s="81"/>
      <c r="AY122" s="81"/>
      <c r="AZ122" s="83"/>
      <c r="BA122" s="81"/>
      <c r="BB122" s="81"/>
      <c r="BC122" s="81"/>
      <c r="BD122" s="81"/>
      <c r="BE122" s="81"/>
      <c r="BF122" s="80"/>
      <c r="BG122" s="81"/>
      <c r="BH122" s="81"/>
      <c r="BI122" s="81"/>
      <c r="BJ122" s="83"/>
      <c r="BK122" s="81"/>
      <c r="BL122" s="81"/>
      <c r="BM122" s="81"/>
      <c r="BN122" s="81"/>
      <c r="BO122" s="81"/>
      <c r="BP122" s="80"/>
      <c r="BQ122" s="81"/>
      <c r="BR122" s="81"/>
      <c r="BS122" s="81"/>
      <c r="BT122" s="83"/>
      <c r="BU122" s="81"/>
      <c r="BV122" s="81"/>
      <c r="BW122" s="81"/>
      <c r="BX122" s="81"/>
      <c r="BY122" s="81"/>
      <c r="BZ122" s="80"/>
      <c r="CA122" s="81"/>
      <c r="CB122" s="81"/>
      <c r="CC122" s="81"/>
      <c r="CD122" s="83"/>
      <c r="CE122" s="81"/>
      <c r="CF122" s="81"/>
      <c r="CG122" s="81"/>
      <c r="CH122" s="81"/>
      <c r="CI122" s="81"/>
      <c r="CJ122" s="80"/>
      <c r="CK122" s="81"/>
      <c r="CL122" s="81"/>
      <c r="CM122" s="81"/>
      <c r="CN122" s="83"/>
      <c r="CO122" s="81"/>
      <c r="CP122" s="81"/>
      <c r="CQ122" s="81"/>
      <c r="CR122" s="81" t="n">
        <v>13</v>
      </c>
      <c r="CS122" s="81"/>
      <c r="CT122" s="80" t="n">
        <v>9</v>
      </c>
      <c r="CU122" s="81"/>
      <c r="CV122" s="81"/>
      <c r="CW122" s="81" t="n">
        <v>10</v>
      </c>
      <c r="CX122" s="83"/>
      <c r="CY122" s="81"/>
      <c r="CZ122" s="81"/>
      <c r="DA122" s="81"/>
      <c r="DB122" s="81"/>
      <c r="DC122" s="83"/>
      <c r="DD122" s="44" t="n">
        <f aca="false">COUNT(G122:DC122)</f>
        <v>3</v>
      </c>
    </row>
    <row r="123" customFormat="false" ht="15" hidden="false" customHeight="true" outlineLevel="0" collapsed="false">
      <c r="A123" s="84" t="n">
        <v>121</v>
      </c>
      <c r="B123" s="43" t="s">
        <v>34</v>
      </c>
      <c r="C123" s="42" t="n">
        <f aca="false">PRODUCT(DD123)</f>
        <v>1</v>
      </c>
      <c r="D123" s="61"/>
      <c r="E123" s="62"/>
      <c r="F123" s="63"/>
      <c r="G123" s="85"/>
      <c r="H123" s="85"/>
      <c r="I123" s="86"/>
      <c r="J123" s="87"/>
      <c r="K123" s="87"/>
      <c r="L123" s="88"/>
      <c r="M123" s="85"/>
      <c r="N123" s="87"/>
      <c r="O123" s="87"/>
      <c r="P123" s="87"/>
      <c r="Q123" s="87"/>
      <c r="R123" s="85"/>
      <c r="S123" s="87"/>
      <c r="T123" s="87"/>
      <c r="U123" s="87"/>
      <c r="V123" s="88"/>
      <c r="W123" s="85"/>
      <c r="X123" s="87"/>
      <c r="Y123" s="87"/>
      <c r="Z123" s="87"/>
      <c r="AA123" s="87"/>
      <c r="AB123" s="85"/>
      <c r="AC123" s="87"/>
      <c r="AD123" s="87"/>
      <c r="AE123" s="87"/>
      <c r="AF123" s="88"/>
      <c r="AG123" s="87"/>
      <c r="AH123" s="87"/>
      <c r="AI123" s="87"/>
      <c r="AJ123" s="87"/>
      <c r="AK123" s="87"/>
      <c r="AL123" s="85"/>
      <c r="AM123" s="87"/>
      <c r="AN123" s="87"/>
      <c r="AO123" s="87"/>
      <c r="AP123" s="88"/>
      <c r="AQ123" s="87"/>
      <c r="AR123" s="87"/>
      <c r="AS123" s="87"/>
      <c r="AT123" s="87"/>
      <c r="AU123" s="87"/>
      <c r="AV123" s="85"/>
      <c r="AW123" s="87"/>
      <c r="AX123" s="87"/>
      <c r="AY123" s="87"/>
      <c r="AZ123" s="88"/>
      <c r="BA123" s="87"/>
      <c r="BB123" s="87"/>
      <c r="BC123" s="87"/>
      <c r="BD123" s="87"/>
      <c r="BE123" s="87"/>
      <c r="BF123" s="85"/>
      <c r="BG123" s="87"/>
      <c r="BH123" s="87"/>
      <c r="BI123" s="87"/>
      <c r="BJ123" s="88"/>
      <c r="BK123" s="87"/>
      <c r="BL123" s="87"/>
      <c r="BM123" s="87"/>
      <c r="BN123" s="87"/>
      <c r="BO123" s="87"/>
      <c r="BP123" s="85"/>
      <c r="BQ123" s="87"/>
      <c r="BR123" s="87"/>
      <c r="BS123" s="87"/>
      <c r="BT123" s="88"/>
      <c r="BU123" s="87"/>
      <c r="BV123" s="87"/>
      <c r="BW123" s="87"/>
      <c r="BX123" s="87"/>
      <c r="BY123" s="87"/>
      <c r="BZ123" s="85"/>
      <c r="CA123" s="87"/>
      <c r="CB123" s="87"/>
      <c r="CC123" s="87"/>
      <c r="CD123" s="88"/>
      <c r="CE123" s="87"/>
      <c r="CF123" s="87"/>
      <c r="CG123" s="87"/>
      <c r="CH123" s="87"/>
      <c r="CI123" s="87"/>
      <c r="CJ123" s="85"/>
      <c r="CK123" s="87"/>
      <c r="CL123" s="87"/>
      <c r="CM123" s="87"/>
      <c r="CN123" s="88"/>
      <c r="CO123" s="87"/>
      <c r="CP123" s="87"/>
      <c r="CQ123" s="87"/>
      <c r="CR123" s="87"/>
      <c r="CS123" s="87"/>
      <c r="CT123" s="85"/>
      <c r="CU123" s="87"/>
      <c r="CV123" s="87"/>
      <c r="CW123" s="87"/>
      <c r="CX123" s="88"/>
      <c r="CY123" s="87"/>
      <c r="CZ123" s="87"/>
      <c r="DA123" s="87" t="n">
        <v>5</v>
      </c>
      <c r="DB123" s="87"/>
      <c r="DC123" s="88"/>
      <c r="DD123" s="44" t="n">
        <f aca="false">COUNT(G123:DC123)</f>
        <v>1</v>
      </c>
    </row>
    <row r="124" customFormat="false" ht="15" hidden="false" customHeight="true" outlineLevel="0" collapsed="false">
      <c r="A124" s="91" t="n">
        <v>122</v>
      </c>
      <c r="B124" s="92" t="s">
        <v>231</v>
      </c>
      <c r="C124" s="93" t="n">
        <f aca="false">PRODUCT(DD124)</f>
        <v>3</v>
      </c>
      <c r="D124" s="48"/>
      <c r="E124" s="49"/>
      <c r="F124" s="50"/>
      <c r="G124" s="94"/>
      <c r="H124" s="94"/>
      <c r="I124" s="95"/>
      <c r="J124" s="95"/>
      <c r="K124" s="95"/>
      <c r="L124" s="97"/>
      <c r="M124" s="94"/>
      <c r="N124" s="95"/>
      <c r="O124" s="95"/>
      <c r="P124" s="95"/>
      <c r="Q124" s="95"/>
      <c r="R124" s="94"/>
      <c r="S124" s="95"/>
      <c r="T124" s="95"/>
      <c r="U124" s="95"/>
      <c r="V124" s="97"/>
      <c r="W124" s="94"/>
      <c r="X124" s="95"/>
      <c r="Y124" s="95"/>
      <c r="Z124" s="95"/>
      <c r="AA124" s="95"/>
      <c r="AB124" s="94"/>
      <c r="AC124" s="95"/>
      <c r="AD124" s="95"/>
      <c r="AE124" s="95"/>
      <c r="AF124" s="97"/>
      <c r="AG124" s="95"/>
      <c r="AH124" s="95"/>
      <c r="AI124" s="95"/>
      <c r="AJ124" s="95"/>
      <c r="AK124" s="95"/>
      <c r="AL124" s="94"/>
      <c r="AM124" s="95"/>
      <c r="AN124" s="95"/>
      <c r="AO124" s="95"/>
      <c r="AP124" s="97"/>
      <c r="AQ124" s="95"/>
      <c r="AR124" s="95"/>
      <c r="AS124" s="95"/>
      <c r="AT124" s="95"/>
      <c r="AU124" s="95"/>
      <c r="AV124" s="94"/>
      <c r="AW124" s="95"/>
      <c r="AX124" s="95"/>
      <c r="AY124" s="95"/>
      <c r="AZ124" s="97"/>
      <c r="BA124" s="95"/>
      <c r="BB124" s="95"/>
      <c r="BC124" s="95"/>
      <c r="BD124" s="95"/>
      <c r="BE124" s="95"/>
      <c r="BF124" s="94"/>
      <c r="BG124" s="95"/>
      <c r="BH124" s="95"/>
      <c r="BI124" s="95"/>
      <c r="BJ124" s="97"/>
      <c r="BK124" s="95"/>
      <c r="BL124" s="95"/>
      <c r="BM124" s="95"/>
      <c r="BN124" s="95"/>
      <c r="BO124" s="95"/>
      <c r="BP124" s="94"/>
      <c r="BQ124" s="95"/>
      <c r="BR124" s="95"/>
      <c r="BS124" s="95"/>
      <c r="BT124" s="97"/>
      <c r="BU124" s="95"/>
      <c r="BV124" s="95"/>
      <c r="BW124" s="95"/>
      <c r="BX124" s="95"/>
      <c r="BY124" s="95"/>
      <c r="BZ124" s="94"/>
      <c r="CA124" s="95" t="n">
        <v>13</v>
      </c>
      <c r="CB124" s="95"/>
      <c r="CC124" s="95"/>
      <c r="CD124" s="97"/>
      <c r="CE124" s="95"/>
      <c r="CF124" s="95"/>
      <c r="CG124" s="95"/>
      <c r="CH124" s="95"/>
      <c r="CI124" s="95" t="n">
        <v>5</v>
      </c>
      <c r="CJ124" s="94" t="n">
        <v>7</v>
      </c>
      <c r="CK124" s="95"/>
      <c r="CL124" s="95"/>
      <c r="CM124" s="95"/>
      <c r="CN124" s="97"/>
      <c r="CO124" s="95"/>
      <c r="CP124" s="95"/>
      <c r="CQ124" s="95"/>
      <c r="CR124" s="95"/>
      <c r="CS124" s="95"/>
      <c r="CT124" s="94"/>
      <c r="CU124" s="95"/>
      <c r="CV124" s="95"/>
      <c r="CW124" s="95"/>
      <c r="CX124" s="97"/>
      <c r="CY124" s="95"/>
      <c r="CZ124" s="95"/>
      <c r="DA124" s="95"/>
      <c r="DB124" s="95"/>
      <c r="DC124" s="97"/>
      <c r="DD124" s="44" t="n">
        <f aca="false">COUNT(G124:DC124)</f>
        <v>3</v>
      </c>
    </row>
    <row r="125" customFormat="false" ht="15" hidden="false" customHeight="true" outlineLevel="0" collapsed="false">
      <c r="A125" s="42" t="n">
        <v>123</v>
      </c>
      <c r="B125" s="43" t="s">
        <v>104</v>
      </c>
      <c r="C125" s="42" t="n">
        <f aca="false">PRODUCT(DD125)</f>
        <v>1</v>
      </c>
      <c r="D125" s="61"/>
      <c r="E125" s="62"/>
      <c r="F125" s="63"/>
      <c r="G125" s="80"/>
      <c r="H125" s="80"/>
      <c r="I125" s="81"/>
      <c r="J125" s="81"/>
      <c r="K125" s="81"/>
      <c r="L125" s="83"/>
      <c r="M125" s="80"/>
      <c r="N125" s="81"/>
      <c r="O125" s="81"/>
      <c r="P125" s="81"/>
      <c r="Q125" s="81"/>
      <c r="R125" s="80"/>
      <c r="S125" s="81"/>
      <c r="T125" s="81"/>
      <c r="U125" s="81"/>
      <c r="V125" s="83"/>
      <c r="W125" s="80"/>
      <c r="X125" s="81"/>
      <c r="Y125" s="81"/>
      <c r="Z125" s="81"/>
      <c r="AA125" s="81"/>
      <c r="AB125" s="80"/>
      <c r="AC125" s="81"/>
      <c r="AD125" s="81"/>
      <c r="AE125" s="81"/>
      <c r="AF125" s="83"/>
      <c r="AG125" s="81"/>
      <c r="AH125" s="81"/>
      <c r="AI125" s="81"/>
      <c r="AJ125" s="81"/>
      <c r="AK125" s="81"/>
      <c r="AL125" s="80"/>
      <c r="AM125" s="81"/>
      <c r="AN125" s="81"/>
      <c r="AO125" s="81"/>
      <c r="AP125" s="83"/>
      <c r="AQ125" s="81"/>
      <c r="AR125" s="81"/>
      <c r="AS125" s="81"/>
      <c r="AT125" s="81"/>
      <c r="AU125" s="81"/>
      <c r="AV125" s="80"/>
      <c r="AW125" s="81"/>
      <c r="AX125" s="81"/>
      <c r="AY125" s="81"/>
      <c r="AZ125" s="83"/>
      <c r="BA125" s="81"/>
      <c r="BB125" s="81"/>
      <c r="BC125" s="81"/>
      <c r="BD125" s="81"/>
      <c r="BE125" s="81"/>
      <c r="BF125" s="80"/>
      <c r="BG125" s="81"/>
      <c r="BH125" s="81"/>
      <c r="BI125" s="81"/>
      <c r="BJ125" s="83"/>
      <c r="BK125" s="81"/>
      <c r="BL125" s="81"/>
      <c r="BM125" s="81"/>
      <c r="BN125" s="81"/>
      <c r="BO125" s="81"/>
      <c r="BP125" s="80"/>
      <c r="BQ125" s="81"/>
      <c r="BR125" s="81"/>
      <c r="BS125" s="81"/>
      <c r="BT125" s="83"/>
      <c r="BU125" s="81"/>
      <c r="BV125" s="81"/>
      <c r="BW125" s="81"/>
      <c r="BX125" s="81"/>
      <c r="BY125" s="81"/>
      <c r="BZ125" s="80"/>
      <c r="CA125" s="81"/>
      <c r="CB125" s="81"/>
      <c r="CC125" s="81"/>
      <c r="CD125" s="83"/>
      <c r="CE125" s="81"/>
      <c r="CF125" s="81"/>
      <c r="CG125" s="81"/>
      <c r="CH125" s="81"/>
      <c r="CI125" s="81"/>
      <c r="CJ125" s="80"/>
      <c r="CK125" s="81"/>
      <c r="CL125" s="81"/>
      <c r="CM125" s="81"/>
      <c r="CN125" s="83"/>
      <c r="CO125" s="81"/>
      <c r="CP125" s="81"/>
      <c r="CQ125" s="81"/>
      <c r="CR125" s="81"/>
      <c r="CS125" s="81"/>
      <c r="CT125" s="80" t="n">
        <v>9</v>
      </c>
      <c r="CU125" s="81"/>
      <c r="CV125" s="81"/>
      <c r="CW125" s="81"/>
      <c r="CX125" s="83"/>
      <c r="CY125" s="81"/>
      <c r="CZ125" s="81"/>
      <c r="DA125" s="81"/>
      <c r="DB125" s="81"/>
      <c r="DC125" s="83"/>
      <c r="DD125" s="44" t="n">
        <f aca="false">COUNT(G125:DC125)</f>
        <v>1</v>
      </c>
    </row>
    <row r="126" customFormat="false" ht="15" hidden="false" customHeight="true" outlineLevel="0" collapsed="false">
      <c r="A126" s="42" t="n">
        <v>124</v>
      </c>
      <c r="B126" s="43" t="s">
        <v>46</v>
      </c>
      <c r="C126" s="42" t="n">
        <f aca="false">PRODUCT(DD126)</f>
        <v>1</v>
      </c>
      <c r="D126" s="61"/>
      <c r="E126" s="62"/>
      <c r="F126" s="63"/>
      <c r="G126" s="85"/>
      <c r="H126" s="85"/>
      <c r="I126" s="86"/>
      <c r="J126" s="87"/>
      <c r="K126" s="87"/>
      <c r="L126" s="88"/>
      <c r="M126" s="85"/>
      <c r="N126" s="87"/>
      <c r="O126" s="87"/>
      <c r="P126" s="87"/>
      <c r="Q126" s="87"/>
      <c r="R126" s="85"/>
      <c r="S126" s="87"/>
      <c r="T126" s="87"/>
      <c r="U126" s="87"/>
      <c r="V126" s="88"/>
      <c r="W126" s="85"/>
      <c r="X126" s="87"/>
      <c r="Y126" s="87"/>
      <c r="Z126" s="87"/>
      <c r="AA126" s="87"/>
      <c r="AB126" s="85"/>
      <c r="AC126" s="87"/>
      <c r="AD126" s="87"/>
      <c r="AE126" s="87"/>
      <c r="AF126" s="88"/>
      <c r="AG126" s="87"/>
      <c r="AH126" s="87"/>
      <c r="AI126" s="87"/>
      <c r="AJ126" s="87"/>
      <c r="AK126" s="87"/>
      <c r="AL126" s="85"/>
      <c r="AM126" s="87"/>
      <c r="AN126" s="87"/>
      <c r="AO126" s="87"/>
      <c r="AP126" s="88"/>
      <c r="AQ126" s="87"/>
      <c r="AR126" s="87"/>
      <c r="AS126" s="87"/>
      <c r="AT126" s="87"/>
      <c r="AU126" s="87"/>
      <c r="AV126" s="85"/>
      <c r="AW126" s="87"/>
      <c r="AX126" s="87"/>
      <c r="AY126" s="87"/>
      <c r="AZ126" s="88"/>
      <c r="BA126" s="87"/>
      <c r="BB126" s="87"/>
      <c r="BC126" s="87"/>
      <c r="BD126" s="87"/>
      <c r="BE126" s="87"/>
      <c r="BF126" s="85"/>
      <c r="BG126" s="87"/>
      <c r="BH126" s="87"/>
      <c r="BI126" s="87"/>
      <c r="BJ126" s="88"/>
      <c r="BK126" s="87"/>
      <c r="BL126" s="87"/>
      <c r="BM126" s="87"/>
      <c r="BN126" s="87"/>
      <c r="BO126" s="87"/>
      <c r="BP126" s="85"/>
      <c r="BQ126" s="87"/>
      <c r="BR126" s="87"/>
      <c r="BS126" s="87"/>
      <c r="BT126" s="88"/>
      <c r="BU126" s="87"/>
      <c r="BV126" s="87"/>
      <c r="BW126" s="87"/>
      <c r="BX126" s="87"/>
      <c r="BY126" s="87"/>
      <c r="BZ126" s="85"/>
      <c r="CA126" s="87"/>
      <c r="CB126" s="87"/>
      <c r="CC126" s="87"/>
      <c r="CD126" s="88"/>
      <c r="CE126" s="87"/>
      <c r="CF126" s="87"/>
      <c r="CG126" s="87"/>
      <c r="CH126" s="87"/>
      <c r="CI126" s="87"/>
      <c r="CJ126" s="85"/>
      <c r="CK126" s="87"/>
      <c r="CL126" s="87"/>
      <c r="CM126" s="87"/>
      <c r="CN126" s="88"/>
      <c r="CO126" s="87"/>
      <c r="CP126" s="87"/>
      <c r="CQ126" s="87"/>
      <c r="CR126" s="87"/>
      <c r="CS126" s="87"/>
      <c r="CT126" s="85"/>
      <c r="CU126" s="87"/>
      <c r="CV126" s="87"/>
      <c r="CW126" s="87"/>
      <c r="CX126" s="88"/>
      <c r="CY126" s="87" t="n">
        <v>8</v>
      </c>
      <c r="CZ126" s="87"/>
      <c r="DA126" s="87"/>
      <c r="DB126" s="87"/>
      <c r="DC126" s="88"/>
      <c r="DD126" s="44" t="n">
        <f aca="false">COUNT(G126:DC126)</f>
        <v>1</v>
      </c>
    </row>
    <row r="127" customFormat="false" ht="15" hidden="false" customHeight="true" outlineLevel="0" collapsed="false">
      <c r="A127" s="42" t="n">
        <v>125</v>
      </c>
      <c r="B127" s="43" t="s">
        <v>146</v>
      </c>
      <c r="C127" s="42" t="n">
        <f aca="false">PRODUCT(DD127)</f>
        <v>1</v>
      </c>
      <c r="D127" s="61"/>
      <c r="E127" s="62"/>
      <c r="F127" s="63"/>
      <c r="G127" s="94"/>
      <c r="H127" s="94"/>
      <c r="I127" s="95"/>
      <c r="J127" s="95"/>
      <c r="K127" s="95"/>
      <c r="L127" s="97"/>
      <c r="M127" s="94"/>
      <c r="N127" s="95"/>
      <c r="O127" s="95"/>
      <c r="P127" s="95"/>
      <c r="Q127" s="95"/>
      <c r="R127" s="94"/>
      <c r="S127" s="95"/>
      <c r="T127" s="95"/>
      <c r="U127" s="95"/>
      <c r="V127" s="97"/>
      <c r="W127" s="94"/>
      <c r="X127" s="95"/>
      <c r="Y127" s="95"/>
      <c r="Z127" s="95"/>
      <c r="AA127" s="95"/>
      <c r="AB127" s="94"/>
      <c r="AC127" s="95"/>
      <c r="AD127" s="95"/>
      <c r="AE127" s="95"/>
      <c r="AF127" s="97"/>
      <c r="AG127" s="95"/>
      <c r="AH127" s="95"/>
      <c r="AI127" s="95"/>
      <c r="AJ127" s="95"/>
      <c r="AK127" s="95"/>
      <c r="AL127" s="94"/>
      <c r="AM127" s="95"/>
      <c r="AN127" s="95"/>
      <c r="AO127" s="95"/>
      <c r="AP127" s="97"/>
      <c r="AQ127" s="95"/>
      <c r="AR127" s="95"/>
      <c r="AS127" s="95"/>
      <c r="AT127" s="95"/>
      <c r="AU127" s="95"/>
      <c r="AV127" s="94"/>
      <c r="AW127" s="95"/>
      <c r="AX127" s="95"/>
      <c r="AY127" s="95"/>
      <c r="AZ127" s="97"/>
      <c r="BA127" s="95"/>
      <c r="BB127" s="95"/>
      <c r="BC127" s="95"/>
      <c r="BD127" s="95"/>
      <c r="BE127" s="95"/>
      <c r="BF127" s="94"/>
      <c r="BG127" s="95"/>
      <c r="BH127" s="95"/>
      <c r="BI127" s="95"/>
      <c r="BJ127" s="97"/>
      <c r="BK127" s="95"/>
      <c r="BL127" s="95"/>
      <c r="BM127" s="95"/>
      <c r="BN127" s="95"/>
      <c r="BO127" s="95"/>
      <c r="BP127" s="94"/>
      <c r="BQ127" s="95"/>
      <c r="BR127" s="95"/>
      <c r="BS127" s="95"/>
      <c r="BT127" s="97"/>
      <c r="BU127" s="95"/>
      <c r="BV127" s="95"/>
      <c r="BW127" s="95"/>
      <c r="BX127" s="95"/>
      <c r="BY127" s="95"/>
      <c r="BZ127" s="94"/>
      <c r="CA127" s="95"/>
      <c r="CB127" s="95"/>
      <c r="CC127" s="95"/>
      <c r="CD127" s="97"/>
      <c r="CE127" s="95"/>
      <c r="CF127" s="95"/>
      <c r="CG127" s="95"/>
      <c r="CH127" s="95"/>
      <c r="CI127" s="95"/>
      <c r="CJ127" s="94"/>
      <c r="CK127" s="95"/>
      <c r="CL127" s="95"/>
      <c r="CM127" s="95"/>
      <c r="CN127" s="97"/>
      <c r="CO127" s="95"/>
      <c r="CP127" s="95"/>
      <c r="CQ127" s="95" t="n">
        <v>16</v>
      </c>
      <c r="CR127" s="95"/>
      <c r="CS127" s="95"/>
      <c r="CT127" s="94"/>
      <c r="CU127" s="95"/>
      <c r="CV127" s="95"/>
      <c r="CW127" s="95"/>
      <c r="CX127" s="97"/>
      <c r="CY127" s="95"/>
      <c r="CZ127" s="95"/>
      <c r="DA127" s="95"/>
      <c r="DB127" s="95"/>
      <c r="DC127" s="97"/>
      <c r="DD127" s="44" t="n">
        <f aca="false">COUNT(G127:DC127)</f>
        <v>1</v>
      </c>
    </row>
    <row r="128" customFormat="false" ht="15" hidden="false" customHeight="true" outlineLevel="0" collapsed="false">
      <c r="A128" s="73" t="n">
        <v>126</v>
      </c>
      <c r="B128" s="74" t="s">
        <v>149</v>
      </c>
      <c r="C128" s="75" t="n">
        <f aca="false">PRODUCT(DD128)</f>
        <v>1</v>
      </c>
      <c r="D128" s="76"/>
      <c r="E128" s="77"/>
      <c r="F128" s="78"/>
      <c r="G128" s="80"/>
      <c r="H128" s="80"/>
      <c r="I128" s="81"/>
      <c r="J128" s="81"/>
      <c r="K128" s="81"/>
      <c r="L128" s="83"/>
      <c r="M128" s="80"/>
      <c r="N128" s="81"/>
      <c r="O128" s="81"/>
      <c r="P128" s="81"/>
      <c r="Q128" s="81"/>
      <c r="R128" s="80"/>
      <c r="S128" s="81"/>
      <c r="T128" s="81"/>
      <c r="U128" s="81"/>
      <c r="V128" s="83"/>
      <c r="W128" s="80"/>
      <c r="X128" s="81"/>
      <c r="Y128" s="81"/>
      <c r="Z128" s="81"/>
      <c r="AA128" s="81"/>
      <c r="AB128" s="80"/>
      <c r="AC128" s="81"/>
      <c r="AD128" s="81"/>
      <c r="AE128" s="81"/>
      <c r="AF128" s="83"/>
      <c r="AG128" s="81"/>
      <c r="AH128" s="81"/>
      <c r="AI128" s="81"/>
      <c r="AJ128" s="81"/>
      <c r="AK128" s="81"/>
      <c r="AL128" s="80"/>
      <c r="AM128" s="81"/>
      <c r="AN128" s="81"/>
      <c r="AO128" s="81"/>
      <c r="AP128" s="83"/>
      <c r="AQ128" s="81"/>
      <c r="AR128" s="81"/>
      <c r="AS128" s="81"/>
      <c r="AT128" s="81"/>
      <c r="AU128" s="81"/>
      <c r="AV128" s="80"/>
      <c r="AW128" s="81"/>
      <c r="AX128" s="81"/>
      <c r="AY128" s="81"/>
      <c r="AZ128" s="83"/>
      <c r="BA128" s="81"/>
      <c r="BB128" s="81"/>
      <c r="BC128" s="81"/>
      <c r="BD128" s="81"/>
      <c r="BE128" s="81"/>
      <c r="BF128" s="80"/>
      <c r="BG128" s="81"/>
      <c r="BH128" s="81"/>
      <c r="BI128" s="81"/>
      <c r="BJ128" s="83"/>
      <c r="BK128" s="81"/>
      <c r="BL128" s="81"/>
      <c r="BM128" s="81"/>
      <c r="BN128" s="81"/>
      <c r="BO128" s="81"/>
      <c r="BP128" s="80"/>
      <c r="BQ128" s="81"/>
      <c r="BR128" s="81"/>
      <c r="BS128" s="81"/>
      <c r="BT128" s="83"/>
      <c r="BU128" s="81"/>
      <c r="BV128" s="81"/>
      <c r="BW128" s="81"/>
      <c r="BX128" s="81"/>
      <c r="BY128" s="81"/>
      <c r="BZ128" s="80"/>
      <c r="CA128" s="81"/>
      <c r="CB128" s="81"/>
      <c r="CC128" s="81"/>
      <c r="CD128" s="83"/>
      <c r="CE128" s="81"/>
      <c r="CF128" s="81"/>
      <c r="CG128" s="81"/>
      <c r="CH128" s="81"/>
      <c r="CI128" s="81"/>
      <c r="CJ128" s="80"/>
      <c r="CK128" s="81"/>
      <c r="CL128" s="81"/>
      <c r="CM128" s="81"/>
      <c r="CN128" s="83"/>
      <c r="CO128" s="81"/>
      <c r="CP128" s="81"/>
      <c r="CQ128" s="81" t="n">
        <v>7</v>
      </c>
      <c r="CR128" s="81"/>
      <c r="CS128" s="81"/>
      <c r="CT128" s="80"/>
      <c r="CU128" s="81"/>
      <c r="CV128" s="81"/>
      <c r="CW128" s="81"/>
      <c r="CX128" s="83"/>
      <c r="CY128" s="81"/>
      <c r="CZ128" s="81"/>
      <c r="DA128" s="81"/>
      <c r="DB128" s="81"/>
      <c r="DC128" s="83"/>
      <c r="DD128" s="44" t="n">
        <f aca="false">COUNT(G128:DC128)</f>
        <v>1</v>
      </c>
    </row>
    <row r="129" customFormat="false" ht="15" hidden="false" customHeight="true" outlineLevel="0" collapsed="false">
      <c r="A129" s="84" t="n">
        <v>127</v>
      </c>
      <c r="B129" s="43" t="s">
        <v>63</v>
      </c>
      <c r="C129" s="42" t="n">
        <f aca="false">PRODUCT(DD129)</f>
        <v>5</v>
      </c>
      <c r="D129" s="61"/>
      <c r="E129" s="62"/>
      <c r="F129" s="63"/>
      <c r="G129" s="85"/>
      <c r="H129" s="85"/>
      <c r="I129" s="86"/>
      <c r="J129" s="87"/>
      <c r="K129" s="87"/>
      <c r="L129" s="88"/>
      <c r="M129" s="85"/>
      <c r="N129" s="87"/>
      <c r="O129" s="87"/>
      <c r="P129" s="87"/>
      <c r="Q129" s="87"/>
      <c r="R129" s="85"/>
      <c r="S129" s="87"/>
      <c r="T129" s="87"/>
      <c r="U129" s="87"/>
      <c r="V129" s="88"/>
      <c r="W129" s="85"/>
      <c r="X129" s="87"/>
      <c r="Y129" s="87"/>
      <c r="Z129" s="87"/>
      <c r="AA129" s="87"/>
      <c r="AB129" s="85"/>
      <c r="AC129" s="87"/>
      <c r="AD129" s="87"/>
      <c r="AE129" s="87"/>
      <c r="AF129" s="88"/>
      <c r="AG129" s="87"/>
      <c r="AH129" s="87"/>
      <c r="AI129" s="87"/>
      <c r="AJ129" s="87"/>
      <c r="AK129" s="87"/>
      <c r="AL129" s="85"/>
      <c r="AM129" s="87"/>
      <c r="AN129" s="87"/>
      <c r="AO129" s="87"/>
      <c r="AP129" s="88"/>
      <c r="AQ129" s="87"/>
      <c r="AR129" s="87"/>
      <c r="AS129" s="87"/>
      <c r="AT129" s="87"/>
      <c r="AU129" s="87"/>
      <c r="AV129" s="85"/>
      <c r="AW129" s="87"/>
      <c r="AX129" s="87"/>
      <c r="AY129" s="87"/>
      <c r="AZ129" s="88"/>
      <c r="BA129" s="87"/>
      <c r="BB129" s="87"/>
      <c r="BC129" s="87"/>
      <c r="BD129" s="87"/>
      <c r="BE129" s="87"/>
      <c r="BF129" s="85"/>
      <c r="BG129" s="87"/>
      <c r="BH129" s="87"/>
      <c r="BI129" s="87"/>
      <c r="BJ129" s="88"/>
      <c r="BK129" s="87"/>
      <c r="BL129" s="87"/>
      <c r="BM129" s="87"/>
      <c r="BN129" s="87"/>
      <c r="BO129" s="87"/>
      <c r="BP129" s="85"/>
      <c r="BQ129" s="87"/>
      <c r="BR129" s="87"/>
      <c r="BS129" s="87"/>
      <c r="BT129" s="88"/>
      <c r="BU129" s="87"/>
      <c r="BV129" s="87"/>
      <c r="BW129" s="87"/>
      <c r="BX129" s="87"/>
      <c r="BY129" s="87"/>
      <c r="BZ129" s="85"/>
      <c r="CA129" s="87"/>
      <c r="CB129" s="87"/>
      <c r="CC129" s="87"/>
      <c r="CD129" s="88"/>
      <c r="CE129" s="87"/>
      <c r="CF129" s="87"/>
      <c r="CG129" s="87"/>
      <c r="CH129" s="87"/>
      <c r="CI129" s="87"/>
      <c r="CJ129" s="85"/>
      <c r="CK129" s="87"/>
      <c r="CL129" s="87"/>
      <c r="CM129" s="87"/>
      <c r="CN129" s="88"/>
      <c r="CO129" s="87"/>
      <c r="CP129" s="87"/>
      <c r="CQ129" s="87"/>
      <c r="CR129" s="87" t="n">
        <v>5</v>
      </c>
      <c r="CS129" s="87" t="n">
        <v>16</v>
      </c>
      <c r="CT129" s="85" t="n">
        <v>14</v>
      </c>
      <c r="CU129" s="87"/>
      <c r="CV129" s="87" t="n">
        <v>12</v>
      </c>
      <c r="CW129" s="87" t="n">
        <v>10</v>
      </c>
      <c r="CX129" s="88"/>
      <c r="CY129" s="87"/>
      <c r="CZ129" s="87"/>
      <c r="DA129" s="87"/>
      <c r="DB129" s="87"/>
      <c r="DC129" s="88"/>
      <c r="DD129" s="44" t="n">
        <f aca="false">COUNT(G129:DC129)</f>
        <v>5</v>
      </c>
    </row>
    <row r="130" customFormat="false" ht="15" hidden="false" customHeight="true" outlineLevel="0" collapsed="false">
      <c r="A130" s="91" t="n">
        <v>128</v>
      </c>
      <c r="B130" s="92" t="s">
        <v>708</v>
      </c>
      <c r="C130" s="93" t="n">
        <f aca="false">PRODUCT(DD130)</f>
        <v>1</v>
      </c>
      <c r="D130" s="48"/>
      <c r="E130" s="49"/>
      <c r="F130" s="50"/>
      <c r="G130" s="94"/>
      <c r="H130" s="94"/>
      <c r="I130" s="95"/>
      <c r="J130" s="95"/>
      <c r="K130" s="95"/>
      <c r="L130" s="97"/>
      <c r="M130" s="94"/>
      <c r="N130" s="95"/>
      <c r="O130" s="95"/>
      <c r="P130" s="95"/>
      <c r="Q130" s="95"/>
      <c r="R130" s="94"/>
      <c r="S130" s="95"/>
      <c r="T130" s="95"/>
      <c r="U130" s="95"/>
      <c r="V130" s="97"/>
      <c r="W130" s="94"/>
      <c r="X130" s="95"/>
      <c r="Y130" s="95"/>
      <c r="Z130" s="95"/>
      <c r="AA130" s="95"/>
      <c r="AB130" s="94"/>
      <c r="AC130" s="95"/>
      <c r="AD130" s="95"/>
      <c r="AE130" s="95" t="n">
        <v>11</v>
      </c>
      <c r="AF130" s="97"/>
      <c r="AG130" s="95"/>
      <c r="AH130" s="95"/>
      <c r="AI130" s="95"/>
      <c r="AJ130" s="95"/>
      <c r="AK130" s="95"/>
      <c r="AL130" s="94"/>
      <c r="AM130" s="95"/>
      <c r="AN130" s="95"/>
      <c r="AO130" s="95"/>
      <c r="AP130" s="97"/>
      <c r="AQ130" s="95"/>
      <c r="AR130" s="95"/>
      <c r="AS130" s="95"/>
      <c r="AT130" s="95"/>
      <c r="AU130" s="95"/>
      <c r="AV130" s="94"/>
      <c r="AW130" s="95"/>
      <c r="AX130" s="95"/>
      <c r="AY130" s="95"/>
      <c r="AZ130" s="97"/>
      <c r="BA130" s="95"/>
      <c r="BB130" s="95"/>
      <c r="BC130" s="95"/>
      <c r="BD130" s="95"/>
      <c r="BE130" s="95"/>
      <c r="BF130" s="94"/>
      <c r="BG130" s="95"/>
      <c r="BH130" s="95"/>
      <c r="BI130" s="95"/>
      <c r="BJ130" s="97"/>
      <c r="BK130" s="95"/>
      <c r="BL130" s="95"/>
      <c r="BM130" s="95"/>
      <c r="BN130" s="95"/>
      <c r="BO130" s="95"/>
      <c r="BP130" s="94"/>
      <c r="BQ130" s="95"/>
      <c r="BR130" s="95"/>
      <c r="BS130" s="95"/>
      <c r="BT130" s="97"/>
      <c r="BU130" s="95"/>
      <c r="BV130" s="95"/>
      <c r="BW130" s="95"/>
      <c r="BX130" s="95"/>
      <c r="BY130" s="95"/>
      <c r="BZ130" s="94"/>
      <c r="CA130" s="95"/>
      <c r="CB130" s="95"/>
      <c r="CC130" s="95"/>
      <c r="CD130" s="97"/>
      <c r="CE130" s="95"/>
      <c r="CF130" s="95"/>
      <c r="CG130" s="95"/>
      <c r="CH130" s="95"/>
      <c r="CI130" s="95"/>
      <c r="CJ130" s="94"/>
      <c r="CK130" s="95"/>
      <c r="CL130" s="95"/>
      <c r="CM130" s="95"/>
      <c r="CN130" s="97"/>
      <c r="CO130" s="95"/>
      <c r="CP130" s="95"/>
      <c r="CQ130" s="95"/>
      <c r="CR130" s="95"/>
      <c r="CS130" s="95"/>
      <c r="CT130" s="94"/>
      <c r="CU130" s="95"/>
      <c r="CV130" s="95"/>
      <c r="CW130" s="95"/>
      <c r="CX130" s="97"/>
      <c r="CY130" s="95"/>
      <c r="CZ130" s="95"/>
      <c r="DA130" s="95"/>
      <c r="DB130" s="95"/>
      <c r="DC130" s="97"/>
      <c r="DD130" s="44" t="n">
        <f aca="false">COUNT(G130:DC130)</f>
        <v>1</v>
      </c>
    </row>
    <row r="131" customFormat="false" ht="15" hidden="false" customHeight="true" outlineLevel="0" collapsed="false">
      <c r="A131" s="42" t="n">
        <v>129</v>
      </c>
      <c r="B131" s="43" t="s">
        <v>250</v>
      </c>
      <c r="C131" s="42" t="n">
        <f aca="false">PRODUCT(DD131)</f>
        <v>1</v>
      </c>
      <c r="D131" s="61"/>
      <c r="E131" s="62"/>
      <c r="F131" s="63"/>
      <c r="G131" s="80"/>
      <c r="H131" s="80"/>
      <c r="I131" s="81"/>
      <c r="J131" s="81"/>
      <c r="K131" s="81"/>
      <c r="L131" s="83"/>
      <c r="M131" s="80"/>
      <c r="N131" s="81"/>
      <c r="O131" s="81"/>
      <c r="P131" s="81"/>
      <c r="Q131" s="81"/>
      <c r="R131" s="80"/>
      <c r="S131" s="81"/>
      <c r="T131" s="81"/>
      <c r="U131" s="81"/>
      <c r="V131" s="83"/>
      <c r="W131" s="80"/>
      <c r="X131" s="81"/>
      <c r="Y131" s="81"/>
      <c r="Z131" s="81"/>
      <c r="AA131" s="81"/>
      <c r="AB131" s="80"/>
      <c r="AC131" s="81"/>
      <c r="AD131" s="81"/>
      <c r="AE131" s="81"/>
      <c r="AF131" s="83"/>
      <c r="AG131" s="81"/>
      <c r="AH131" s="81"/>
      <c r="AI131" s="81"/>
      <c r="AJ131" s="81"/>
      <c r="AK131" s="81"/>
      <c r="AL131" s="80"/>
      <c r="AM131" s="81"/>
      <c r="AN131" s="81"/>
      <c r="AO131" s="81"/>
      <c r="AP131" s="83"/>
      <c r="AQ131" s="81"/>
      <c r="AR131" s="81"/>
      <c r="AS131" s="81"/>
      <c r="AT131" s="81"/>
      <c r="AU131" s="81"/>
      <c r="AV131" s="80"/>
      <c r="AW131" s="81"/>
      <c r="AX131" s="81"/>
      <c r="AY131" s="81"/>
      <c r="AZ131" s="83"/>
      <c r="BA131" s="81"/>
      <c r="BB131" s="81"/>
      <c r="BC131" s="81"/>
      <c r="BD131" s="81"/>
      <c r="BE131" s="81"/>
      <c r="BF131" s="80"/>
      <c r="BG131" s="81"/>
      <c r="BH131" s="81"/>
      <c r="BI131" s="81"/>
      <c r="BJ131" s="83"/>
      <c r="BK131" s="81"/>
      <c r="BL131" s="81"/>
      <c r="BM131" s="81"/>
      <c r="BN131" s="81"/>
      <c r="BO131" s="81"/>
      <c r="BP131" s="80"/>
      <c r="BQ131" s="81"/>
      <c r="BR131" s="81"/>
      <c r="BS131" s="81"/>
      <c r="BT131" s="83"/>
      <c r="BU131" s="81"/>
      <c r="BV131" s="81"/>
      <c r="BW131" s="81"/>
      <c r="BX131" s="81"/>
      <c r="BY131" s="81"/>
      <c r="BZ131" s="80"/>
      <c r="CA131" s="81"/>
      <c r="CB131" s="81"/>
      <c r="CC131" s="81"/>
      <c r="CD131" s="83"/>
      <c r="CE131" s="81"/>
      <c r="CF131" s="81"/>
      <c r="CG131" s="81" t="n">
        <v>15</v>
      </c>
      <c r="CH131" s="81"/>
      <c r="CI131" s="81"/>
      <c r="CJ131" s="80"/>
      <c r="CK131" s="81"/>
      <c r="CL131" s="81"/>
      <c r="CM131" s="81"/>
      <c r="CN131" s="83"/>
      <c r="CO131" s="81"/>
      <c r="CP131" s="81"/>
      <c r="CQ131" s="81"/>
      <c r="CR131" s="81"/>
      <c r="CS131" s="81"/>
      <c r="CT131" s="80"/>
      <c r="CU131" s="81"/>
      <c r="CV131" s="81"/>
      <c r="CW131" s="81"/>
      <c r="CX131" s="83"/>
      <c r="CY131" s="81"/>
      <c r="CZ131" s="81"/>
      <c r="DA131" s="81"/>
      <c r="DB131" s="81"/>
      <c r="DC131" s="83"/>
      <c r="DD131" s="44" t="n">
        <f aca="false">COUNT(G131:DC131)</f>
        <v>1</v>
      </c>
    </row>
    <row r="132" customFormat="false" ht="15" hidden="false" customHeight="true" outlineLevel="0" collapsed="false">
      <c r="A132" s="42" t="n">
        <v>130</v>
      </c>
      <c r="B132" s="110" t="s">
        <v>245</v>
      </c>
      <c r="C132" s="42" t="n">
        <f aca="false">PRODUCT(DD132)</f>
        <v>2</v>
      </c>
      <c r="D132" s="61"/>
      <c r="E132" s="62"/>
      <c r="F132" s="63"/>
      <c r="G132" s="85"/>
      <c r="H132" s="85"/>
      <c r="I132" s="86"/>
      <c r="J132" s="87"/>
      <c r="K132" s="87"/>
      <c r="L132" s="88"/>
      <c r="M132" s="85"/>
      <c r="N132" s="87"/>
      <c r="O132" s="87"/>
      <c r="P132" s="87"/>
      <c r="Q132" s="87"/>
      <c r="R132" s="85"/>
      <c r="S132" s="87"/>
      <c r="T132" s="87"/>
      <c r="U132" s="87"/>
      <c r="V132" s="88"/>
      <c r="W132" s="85"/>
      <c r="X132" s="87"/>
      <c r="Y132" s="87"/>
      <c r="Z132" s="87"/>
      <c r="AA132" s="87"/>
      <c r="AB132" s="85"/>
      <c r="AC132" s="87"/>
      <c r="AD132" s="87"/>
      <c r="AE132" s="87"/>
      <c r="AF132" s="88"/>
      <c r="AG132" s="87"/>
      <c r="AH132" s="87"/>
      <c r="AI132" s="87"/>
      <c r="AJ132" s="87"/>
      <c r="AK132" s="87"/>
      <c r="AL132" s="85" t="n">
        <v>13</v>
      </c>
      <c r="AM132" s="87"/>
      <c r="AN132" s="87"/>
      <c r="AO132" s="87"/>
      <c r="AP132" s="88"/>
      <c r="AQ132" s="87"/>
      <c r="AR132" s="87"/>
      <c r="AS132" s="87"/>
      <c r="AT132" s="87"/>
      <c r="AU132" s="87"/>
      <c r="AV132" s="85"/>
      <c r="AW132" s="87"/>
      <c r="AX132" s="87"/>
      <c r="AY132" s="87"/>
      <c r="AZ132" s="88"/>
      <c r="BA132" s="87"/>
      <c r="BB132" s="87"/>
      <c r="BC132" s="87"/>
      <c r="BD132" s="87"/>
      <c r="BE132" s="87"/>
      <c r="BF132" s="85"/>
      <c r="BG132" s="87"/>
      <c r="BH132" s="87"/>
      <c r="BI132" s="87"/>
      <c r="BJ132" s="88"/>
      <c r="BK132" s="87"/>
      <c r="BL132" s="87"/>
      <c r="BM132" s="87"/>
      <c r="BN132" s="87"/>
      <c r="BO132" s="87"/>
      <c r="BP132" s="85"/>
      <c r="BQ132" s="87"/>
      <c r="BR132" s="87"/>
      <c r="BS132" s="87"/>
      <c r="BT132" s="88"/>
      <c r="BU132" s="87"/>
      <c r="BV132" s="87"/>
      <c r="BW132" s="87"/>
      <c r="BX132" s="87"/>
      <c r="BY132" s="87"/>
      <c r="BZ132" s="85"/>
      <c r="CA132" s="87"/>
      <c r="CB132" s="87"/>
      <c r="CC132" s="87"/>
      <c r="CD132" s="88"/>
      <c r="CE132" s="87"/>
      <c r="CF132" s="87"/>
      <c r="CG132" s="87" t="n">
        <v>15</v>
      </c>
      <c r="CH132" s="87"/>
      <c r="CI132" s="87"/>
      <c r="CJ132" s="85"/>
      <c r="CK132" s="87"/>
      <c r="CL132" s="87"/>
      <c r="CM132" s="87"/>
      <c r="CN132" s="88"/>
      <c r="CO132" s="87"/>
      <c r="CP132" s="87"/>
      <c r="CQ132" s="87"/>
      <c r="CR132" s="87"/>
      <c r="CS132" s="87"/>
      <c r="CT132" s="85"/>
      <c r="CU132" s="87"/>
      <c r="CV132" s="87"/>
      <c r="CW132" s="87"/>
      <c r="CX132" s="88"/>
      <c r="CY132" s="87"/>
      <c r="CZ132" s="87"/>
      <c r="DA132" s="87"/>
      <c r="DB132" s="87"/>
      <c r="DC132" s="88"/>
      <c r="DD132" s="44" t="n">
        <f aca="false">COUNT(G132:DC132)</f>
        <v>2</v>
      </c>
    </row>
    <row r="133" customFormat="false" ht="15" hidden="false" customHeight="true" outlineLevel="0" collapsed="false">
      <c r="A133" s="42" t="n">
        <v>131</v>
      </c>
      <c r="B133" s="43" t="s">
        <v>1201</v>
      </c>
      <c r="C133" s="42" t="n">
        <f aca="false">PRODUCT(DD133)</f>
        <v>1</v>
      </c>
      <c r="D133" s="61"/>
      <c r="E133" s="62"/>
      <c r="F133" s="63"/>
      <c r="G133" s="94"/>
      <c r="H133" s="94"/>
      <c r="I133" s="95"/>
      <c r="J133" s="95"/>
      <c r="K133" s="95"/>
      <c r="L133" s="97"/>
      <c r="M133" s="94"/>
      <c r="N133" s="95"/>
      <c r="O133" s="95"/>
      <c r="P133" s="95"/>
      <c r="Q133" s="95"/>
      <c r="R133" s="94"/>
      <c r="S133" s="95"/>
      <c r="T133" s="95"/>
      <c r="U133" s="95"/>
      <c r="V133" s="97"/>
      <c r="W133" s="94"/>
      <c r="X133" s="95"/>
      <c r="Y133" s="95"/>
      <c r="Z133" s="95"/>
      <c r="AA133" s="95"/>
      <c r="AB133" s="94"/>
      <c r="AC133" s="95"/>
      <c r="AD133" s="95"/>
      <c r="AE133" s="95"/>
      <c r="AF133" s="97"/>
      <c r="AG133" s="95"/>
      <c r="AH133" s="95"/>
      <c r="AI133" s="95"/>
      <c r="AJ133" s="95"/>
      <c r="AK133" s="95"/>
      <c r="AL133" s="94"/>
      <c r="AM133" s="95"/>
      <c r="AN133" s="95"/>
      <c r="AO133" s="95"/>
      <c r="AP133" s="97"/>
      <c r="AQ133" s="95"/>
      <c r="AR133" s="95"/>
      <c r="AS133" s="95"/>
      <c r="AT133" s="95"/>
      <c r="AU133" s="95"/>
      <c r="AV133" s="94"/>
      <c r="AW133" s="95"/>
      <c r="AX133" s="95"/>
      <c r="AY133" s="95"/>
      <c r="AZ133" s="97"/>
      <c r="BA133" s="95"/>
      <c r="BB133" s="95"/>
      <c r="BC133" s="95"/>
      <c r="BD133" s="95"/>
      <c r="BE133" s="95"/>
      <c r="BF133" s="94"/>
      <c r="BG133" s="95"/>
      <c r="BH133" s="95"/>
      <c r="BI133" s="95"/>
      <c r="BJ133" s="97"/>
      <c r="BK133" s="95"/>
      <c r="BL133" s="95"/>
      <c r="BM133" s="95"/>
      <c r="BN133" s="95"/>
      <c r="BO133" s="95"/>
      <c r="BP133" s="94"/>
      <c r="BQ133" s="95"/>
      <c r="BR133" s="95"/>
      <c r="BS133" s="95"/>
      <c r="BT133" s="97"/>
      <c r="BU133" s="95"/>
      <c r="BV133" s="95"/>
      <c r="BW133" s="95"/>
      <c r="BX133" s="95"/>
      <c r="BY133" s="95"/>
      <c r="BZ133" s="94"/>
      <c r="CA133" s="95"/>
      <c r="CB133" s="95"/>
      <c r="CC133" s="95"/>
      <c r="CD133" s="97"/>
      <c r="CE133" s="95"/>
      <c r="CF133" s="95"/>
      <c r="CG133" s="95" t="n">
        <v>15</v>
      </c>
      <c r="CH133" s="95"/>
      <c r="CI133" s="95"/>
      <c r="CJ133" s="94"/>
      <c r="CK133" s="95"/>
      <c r="CL133" s="95"/>
      <c r="CM133" s="95"/>
      <c r="CN133" s="97"/>
      <c r="CO133" s="95"/>
      <c r="CP133" s="95"/>
      <c r="CQ133" s="95"/>
      <c r="CR133" s="95"/>
      <c r="CS133" s="95"/>
      <c r="CT133" s="94"/>
      <c r="CU133" s="95"/>
      <c r="CV133" s="95"/>
      <c r="CW133" s="95"/>
      <c r="CX133" s="97"/>
      <c r="CY133" s="95"/>
      <c r="CZ133" s="95"/>
      <c r="DA133" s="95"/>
      <c r="DB133" s="95"/>
      <c r="DC133" s="97"/>
      <c r="DD133" s="44" t="n">
        <f aca="false">COUNT(G133:DC133)</f>
        <v>1</v>
      </c>
    </row>
    <row r="134" customFormat="false" ht="15" hidden="false" customHeight="true" outlineLevel="0" collapsed="false">
      <c r="A134" s="73" t="n">
        <v>132</v>
      </c>
      <c r="B134" s="74" t="s">
        <v>549</v>
      </c>
      <c r="C134" s="75" t="n">
        <f aca="false">PRODUCT(DD134)</f>
        <v>2</v>
      </c>
      <c r="D134" s="76"/>
      <c r="E134" s="77"/>
      <c r="F134" s="78"/>
      <c r="G134" s="80"/>
      <c r="H134" s="80"/>
      <c r="I134" s="81"/>
      <c r="J134" s="81"/>
      <c r="K134" s="81"/>
      <c r="L134" s="83"/>
      <c r="M134" s="80"/>
      <c r="N134" s="81"/>
      <c r="O134" s="81"/>
      <c r="P134" s="81"/>
      <c r="Q134" s="81"/>
      <c r="R134" s="80"/>
      <c r="S134" s="81"/>
      <c r="T134" s="81"/>
      <c r="U134" s="81"/>
      <c r="V134" s="83"/>
      <c r="W134" s="80"/>
      <c r="X134" s="81"/>
      <c r="Y134" s="81"/>
      <c r="Z134" s="81"/>
      <c r="AA134" s="81"/>
      <c r="AB134" s="80"/>
      <c r="AC134" s="81"/>
      <c r="AD134" s="81"/>
      <c r="AE134" s="81"/>
      <c r="AF134" s="83"/>
      <c r="AG134" s="81"/>
      <c r="AH134" s="81"/>
      <c r="AI134" s="81"/>
      <c r="AJ134" s="81"/>
      <c r="AK134" s="81"/>
      <c r="AL134" s="80" t="n">
        <v>17</v>
      </c>
      <c r="AM134" s="81"/>
      <c r="AN134" s="81"/>
      <c r="AO134" s="81"/>
      <c r="AP134" s="83" t="n">
        <v>7</v>
      </c>
      <c r="AQ134" s="81"/>
      <c r="AR134" s="81"/>
      <c r="AS134" s="81"/>
      <c r="AT134" s="81"/>
      <c r="AU134" s="81"/>
      <c r="AV134" s="80"/>
      <c r="AW134" s="81"/>
      <c r="AX134" s="81"/>
      <c r="AY134" s="81"/>
      <c r="AZ134" s="83"/>
      <c r="BA134" s="81"/>
      <c r="BB134" s="81"/>
      <c r="BC134" s="81"/>
      <c r="BD134" s="81"/>
      <c r="BE134" s="81"/>
      <c r="BF134" s="80"/>
      <c r="BG134" s="81"/>
      <c r="BH134" s="81"/>
      <c r="BI134" s="81"/>
      <c r="BJ134" s="83"/>
      <c r="BK134" s="81"/>
      <c r="BL134" s="81"/>
      <c r="BM134" s="81"/>
      <c r="BN134" s="81"/>
      <c r="BO134" s="81"/>
      <c r="BP134" s="80"/>
      <c r="BQ134" s="81"/>
      <c r="BR134" s="81"/>
      <c r="BS134" s="81"/>
      <c r="BT134" s="83"/>
      <c r="BU134" s="81"/>
      <c r="BV134" s="81"/>
      <c r="BW134" s="81"/>
      <c r="BX134" s="81"/>
      <c r="BY134" s="81"/>
      <c r="BZ134" s="80"/>
      <c r="CA134" s="81"/>
      <c r="CB134" s="81"/>
      <c r="CC134" s="81"/>
      <c r="CD134" s="83"/>
      <c r="CE134" s="81"/>
      <c r="CF134" s="81"/>
      <c r="CG134" s="81"/>
      <c r="CH134" s="81"/>
      <c r="CI134" s="81"/>
      <c r="CJ134" s="80"/>
      <c r="CK134" s="81"/>
      <c r="CL134" s="81"/>
      <c r="CM134" s="81"/>
      <c r="CN134" s="83"/>
      <c r="CO134" s="81"/>
      <c r="CP134" s="81"/>
      <c r="CQ134" s="81"/>
      <c r="CR134" s="81"/>
      <c r="CS134" s="81"/>
      <c r="CT134" s="80"/>
      <c r="CU134" s="81"/>
      <c r="CV134" s="81"/>
      <c r="CW134" s="81"/>
      <c r="CX134" s="83"/>
      <c r="CY134" s="81"/>
      <c r="CZ134" s="81"/>
      <c r="DA134" s="81"/>
      <c r="DB134" s="81"/>
      <c r="DC134" s="83"/>
      <c r="DD134" s="44" t="n">
        <f aca="false">COUNT(G134:DC134)</f>
        <v>2</v>
      </c>
    </row>
    <row r="135" customFormat="false" ht="15" hidden="false" customHeight="true" outlineLevel="0" collapsed="false">
      <c r="A135" s="84" t="n">
        <v>133</v>
      </c>
      <c r="B135" s="43" t="s">
        <v>161</v>
      </c>
      <c r="C135" s="42" t="n">
        <f aca="false">PRODUCT(DD135)</f>
        <v>2</v>
      </c>
      <c r="D135" s="61"/>
      <c r="E135" s="62"/>
      <c r="F135" s="63"/>
      <c r="G135" s="85"/>
      <c r="H135" s="85"/>
      <c r="I135" s="86"/>
      <c r="J135" s="87"/>
      <c r="K135" s="87"/>
      <c r="L135" s="88"/>
      <c r="M135" s="85"/>
      <c r="N135" s="87"/>
      <c r="O135" s="87"/>
      <c r="P135" s="87"/>
      <c r="Q135" s="87"/>
      <c r="R135" s="85"/>
      <c r="S135" s="87"/>
      <c r="T135" s="87"/>
      <c r="U135" s="87"/>
      <c r="V135" s="88"/>
      <c r="W135" s="85"/>
      <c r="X135" s="87"/>
      <c r="Y135" s="87"/>
      <c r="Z135" s="87"/>
      <c r="AA135" s="87"/>
      <c r="AB135" s="85"/>
      <c r="AC135" s="87"/>
      <c r="AD135" s="87"/>
      <c r="AE135" s="87"/>
      <c r="AF135" s="88"/>
      <c r="AG135" s="87"/>
      <c r="AH135" s="87"/>
      <c r="AI135" s="87"/>
      <c r="AJ135" s="87"/>
      <c r="AK135" s="87"/>
      <c r="AL135" s="85"/>
      <c r="AM135" s="87"/>
      <c r="AN135" s="87"/>
      <c r="AO135" s="87"/>
      <c r="AP135" s="88"/>
      <c r="AQ135" s="87"/>
      <c r="AR135" s="87"/>
      <c r="AS135" s="87"/>
      <c r="AT135" s="87"/>
      <c r="AU135" s="87"/>
      <c r="AV135" s="85"/>
      <c r="AW135" s="87"/>
      <c r="AX135" s="87"/>
      <c r="AY135" s="87"/>
      <c r="AZ135" s="88"/>
      <c r="BA135" s="87"/>
      <c r="BB135" s="87"/>
      <c r="BC135" s="87"/>
      <c r="BD135" s="87"/>
      <c r="BE135" s="87"/>
      <c r="BF135" s="85"/>
      <c r="BG135" s="87"/>
      <c r="BH135" s="87"/>
      <c r="BI135" s="87"/>
      <c r="BJ135" s="88"/>
      <c r="BK135" s="87"/>
      <c r="BL135" s="87"/>
      <c r="BM135" s="87"/>
      <c r="BN135" s="87"/>
      <c r="BO135" s="87"/>
      <c r="BP135" s="85"/>
      <c r="BQ135" s="87"/>
      <c r="BR135" s="87"/>
      <c r="BS135" s="87"/>
      <c r="BT135" s="88"/>
      <c r="BU135" s="87"/>
      <c r="BV135" s="87"/>
      <c r="BW135" s="87"/>
      <c r="BX135" s="87"/>
      <c r="BY135" s="87"/>
      <c r="BZ135" s="85"/>
      <c r="CA135" s="87"/>
      <c r="CB135" s="87" t="n">
        <v>9</v>
      </c>
      <c r="CC135" s="87"/>
      <c r="CD135" s="88"/>
      <c r="CE135" s="87"/>
      <c r="CF135" s="87"/>
      <c r="CG135" s="87"/>
      <c r="CH135" s="87"/>
      <c r="CI135" s="87"/>
      <c r="CJ135" s="85"/>
      <c r="CK135" s="87"/>
      <c r="CL135" s="87"/>
      <c r="CM135" s="87"/>
      <c r="CN135" s="88"/>
      <c r="CO135" s="87"/>
      <c r="CP135" s="87" t="n">
        <v>4</v>
      </c>
      <c r="CQ135" s="87"/>
      <c r="CR135" s="87"/>
      <c r="CS135" s="87"/>
      <c r="CT135" s="85"/>
      <c r="CU135" s="87"/>
      <c r="CV135" s="87"/>
      <c r="CW135" s="87"/>
      <c r="CX135" s="88"/>
      <c r="CY135" s="87"/>
      <c r="CZ135" s="87"/>
      <c r="DA135" s="87"/>
      <c r="DB135" s="87"/>
      <c r="DC135" s="88"/>
      <c r="DD135" s="44" t="n">
        <f aca="false">COUNT(G135:DC135)</f>
        <v>2</v>
      </c>
    </row>
    <row r="136" customFormat="false" ht="15" hidden="false" customHeight="true" outlineLevel="0" collapsed="false">
      <c r="A136" s="91" t="n">
        <v>134</v>
      </c>
      <c r="B136" s="92" t="s">
        <v>610</v>
      </c>
      <c r="C136" s="93" t="n">
        <f aca="false">PRODUCT(DD136)</f>
        <v>3</v>
      </c>
      <c r="D136" s="48"/>
      <c r="E136" s="49"/>
      <c r="F136" s="50"/>
      <c r="G136" s="94"/>
      <c r="H136" s="94"/>
      <c r="I136" s="95"/>
      <c r="J136" s="95"/>
      <c r="K136" s="95"/>
      <c r="L136" s="97"/>
      <c r="M136" s="94"/>
      <c r="N136" s="95"/>
      <c r="O136" s="95"/>
      <c r="P136" s="95"/>
      <c r="Q136" s="95"/>
      <c r="R136" s="94"/>
      <c r="S136" s="95"/>
      <c r="T136" s="95"/>
      <c r="U136" s="95"/>
      <c r="V136" s="97"/>
      <c r="W136" s="94"/>
      <c r="X136" s="95"/>
      <c r="Y136" s="95"/>
      <c r="Z136" s="95"/>
      <c r="AA136" s="95"/>
      <c r="AB136" s="94"/>
      <c r="AC136" s="95"/>
      <c r="AD136" s="95"/>
      <c r="AE136" s="95"/>
      <c r="AF136" s="97"/>
      <c r="AG136" s="95"/>
      <c r="AH136" s="95" t="n">
        <v>6</v>
      </c>
      <c r="AI136" s="95" t="n">
        <v>9</v>
      </c>
      <c r="AJ136" s="95" t="n">
        <v>11</v>
      </c>
      <c r="AK136" s="95"/>
      <c r="AL136" s="94"/>
      <c r="AM136" s="95"/>
      <c r="AN136" s="95"/>
      <c r="AO136" s="95"/>
      <c r="AP136" s="97"/>
      <c r="AQ136" s="95"/>
      <c r="AR136" s="95"/>
      <c r="AS136" s="95"/>
      <c r="AT136" s="95"/>
      <c r="AU136" s="95"/>
      <c r="AV136" s="94"/>
      <c r="AW136" s="95"/>
      <c r="AX136" s="95"/>
      <c r="AY136" s="95"/>
      <c r="AZ136" s="97"/>
      <c r="BA136" s="95"/>
      <c r="BB136" s="95"/>
      <c r="BC136" s="95"/>
      <c r="BD136" s="95"/>
      <c r="BE136" s="95"/>
      <c r="BF136" s="94"/>
      <c r="BG136" s="95"/>
      <c r="BH136" s="95"/>
      <c r="BI136" s="95"/>
      <c r="BJ136" s="97"/>
      <c r="BK136" s="95"/>
      <c r="BL136" s="95"/>
      <c r="BM136" s="95"/>
      <c r="BN136" s="95"/>
      <c r="BO136" s="95"/>
      <c r="BP136" s="94"/>
      <c r="BQ136" s="95"/>
      <c r="BR136" s="95"/>
      <c r="BS136" s="95"/>
      <c r="BT136" s="97"/>
      <c r="BU136" s="95"/>
      <c r="BV136" s="95"/>
      <c r="BW136" s="95"/>
      <c r="BX136" s="95"/>
      <c r="BY136" s="95"/>
      <c r="BZ136" s="94"/>
      <c r="CA136" s="95"/>
      <c r="CB136" s="95"/>
      <c r="CC136" s="95"/>
      <c r="CD136" s="97"/>
      <c r="CE136" s="95"/>
      <c r="CF136" s="95"/>
      <c r="CG136" s="95"/>
      <c r="CH136" s="95"/>
      <c r="CI136" s="95"/>
      <c r="CJ136" s="94"/>
      <c r="CK136" s="95"/>
      <c r="CL136" s="95"/>
      <c r="CM136" s="95"/>
      <c r="CN136" s="97"/>
      <c r="CO136" s="95"/>
      <c r="CP136" s="95"/>
      <c r="CQ136" s="95"/>
      <c r="CR136" s="95"/>
      <c r="CS136" s="95"/>
      <c r="CT136" s="94"/>
      <c r="CU136" s="95"/>
      <c r="CV136" s="95"/>
      <c r="CW136" s="95"/>
      <c r="CX136" s="97"/>
      <c r="CY136" s="95"/>
      <c r="CZ136" s="95"/>
      <c r="DA136" s="95"/>
      <c r="DB136" s="95"/>
      <c r="DC136" s="97"/>
      <c r="DD136" s="44" t="n">
        <f aca="false">COUNT(G136:DC136)</f>
        <v>3</v>
      </c>
    </row>
    <row r="137" customFormat="false" ht="15" hidden="false" customHeight="true" outlineLevel="0" collapsed="false">
      <c r="A137" s="42" t="n">
        <v>135</v>
      </c>
      <c r="B137" s="43" t="s">
        <v>341</v>
      </c>
      <c r="C137" s="42" t="n">
        <f aca="false">PRODUCT(DD137)</f>
        <v>1</v>
      </c>
      <c r="D137" s="61"/>
      <c r="E137" s="62"/>
      <c r="F137" s="63"/>
      <c r="G137" s="80"/>
      <c r="H137" s="80"/>
      <c r="I137" s="81"/>
      <c r="J137" s="81"/>
      <c r="K137" s="81"/>
      <c r="L137" s="83"/>
      <c r="M137" s="80"/>
      <c r="N137" s="81"/>
      <c r="O137" s="81"/>
      <c r="P137" s="81"/>
      <c r="Q137" s="81"/>
      <c r="R137" s="80"/>
      <c r="S137" s="81"/>
      <c r="T137" s="81"/>
      <c r="U137" s="81"/>
      <c r="V137" s="83"/>
      <c r="W137" s="80"/>
      <c r="X137" s="81"/>
      <c r="Y137" s="81"/>
      <c r="Z137" s="81"/>
      <c r="AA137" s="81"/>
      <c r="AB137" s="80"/>
      <c r="AC137" s="81"/>
      <c r="AD137" s="81"/>
      <c r="AE137" s="81"/>
      <c r="AF137" s="83"/>
      <c r="AG137" s="81"/>
      <c r="AH137" s="81"/>
      <c r="AI137" s="81"/>
      <c r="AJ137" s="81"/>
      <c r="AK137" s="81"/>
      <c r="AL137" s="80"/>
      <c r="AM137" s="81"/>
      <c r="AN137" s="81"/>
      <c r="AO137" s="81"/>
      <c r="AP137" s="83"/>
      <c r="AQ137" s="81"/>
      <c r="AR137" s="81"/>
      <c r="AS137" s="81"/>
      <c r="AT137" s="81"/>
      <c r="AU137" s="81"/>
      <c r="AV137" s="80"/>
      <c r="AW137" s="81"/>
      <c r="AX137" s="81"/>
      <c r="AY137" s="81"/>
      <c r="AZ137" s="83"/>
      <c r="BA137" s="81"/>
      <c r="BB137" s="81"/>
      <c r="BC137" s="81"/>
      <c r="BD137" s="81"/>
      <c r="BE137" s="81"/>
      <c r="BF137" s="80"/>
      <c r="BG137" s="81"/>
      <c r="BH137" s="81"/>
      <c r="BI137" s="81"/>
      <c r="BJ137" s="83"/>
      <c r="BK137" s="81"/>
      <c r="BL137" s="81"/>
      <c r="BM137" s="81"/>
      <c r="BN137" s="81"/>
      <c r="BO137" s="81"/>
      <c r="BP137" s="80"/>
      <c r="BQ137" s="81"/>
      <c r="BR137" s="81"/>
      <c r="BS137" s="81"/>
      <c r="BT137" s="83"/>
      <c r="BU137" s="81"/>
      <c r="BV137" s="81"/>
      <c r="BW137" s="81"/>
      <c r="BX137" s="81"/>
      <c r="BY137" s="81"/>
      <c r="BZ137" s="80" t="n">
        <v>13</v>
      </c>
      <c r="CA137" s="81"/>
      <c r="CB137" s="81"/>
      <c r="CC137" s="81"/>
      <c r="CD137" s="83"/>
      <c r="CE137" s="81"/>
      <c r="CF137" s="81"/>
      <c r="CG137" s="81"/>
      <c r="CH137" s="81"/>
      <c r="CI137" s="81"/>
      <c r="CJ137" s="80"/>
      <c r="CK137" s="81"/>
      <c r="CL137" s="81"/>
      <c r="CM137" s="81"/>
      <c r="CN137" s="83"/>
      <c r="CO137" s="81"/>
      <c r="CP137" s="81"/>
      <c r="CQ137" s="81"/>
      <c r="CR137" s="81"/>
      <c r="CS137" s="81"/>
      <c r="CT137" s="80"/>
      <c r="CU137" s="81"/>
      <c r="CV137" s="81"/>
      <c r="CW137" s="81"/>
      <c r="CX137" s="83"/>
      <c r="CY137" s="81"/>
      <c r="CZ137" s="81"/>
      <c r="DA137" s="81"/>
      <c r="DB137" s="81"/>
      <c r="DC137" s="83"/>
      <c r="DD137" s="44" t="n">
        <f aca="false">COUNT(G137:DC137)</f>
        <v>1</v>
      </c>
    </row>
    <row r="138" customFormat="false" ht="15" hidden="false" customHeight="true" outlineLevel="0" collapsed="false">
      <c r="A138" s="42" t="n">
        <v>136</v>
      </c>
      <c r="B138" s="43" t="s">
        <v>361</v>
      </c>
      <c r="C138" s="42" t="n">
        <f aca="false">PRODUCT(DD138)</f>
        <v>1</v>
      </c>
      <c r="D138" s="61"/>
      <c r="E138" s="62"/>
      <c r="F138" s="63"/>
      <c r="G138" s="85"/>
      <c r="H138" s="85"/>
      <c r="I138" s="86"/>
      <c r="J138" s="87"/>
      <c r="K138" s="87"/>
      <c r="L138" s="88"/>
      <c r="M138" s="85"/>
      <c r="N138" s="87"/>
      <c r="O138" s="87"/>
      <c r="P138" s="87"/>
      <c r="Q138" s="87"/>
      <c r="R138" s="85"/>
      <c r="S138" s="87"/>
      <c r="T138" s="87"/>
      <c r="U138" s="87"/>
      <c r="V138" s="88"/>
      <c r="W138" s="85"/>
      <c r="X138" s="87"/>
      <c r="Y138" s="87"/>
      <c r="Z138" s="87"/>
      <c r="AA138" s="87"/>
      <c r="AB138" s="85"/>
      <c r="AC138" s="87"/>
      <c r="AD138" s="87"/>
      <c r="AE138" s="87"/>
      <c r="AF138" s="88"/>
      <c r="AG138" s="87"/>
      <c r="AH138" s="87"/>
      <c r="AI138" s="87"/>
      <c r="AJ138" s="87"/>
      <c r="AK138" s="87"/>
      <c r="AL138" s="85"/>
      <c r="AM138" s="87"/>
      <c r="AN138" s="87"/>
      <c r="AO138" s="87"/>
      <c r="AP138" s="88"/>
      <c r="AQ138" s="87"/>
      <c r="AR138" s="87"/>
      <c r="AS138" s="87"/>
      <c r="AT138" s="87"/>
      <c r="AU138" s="87"/>
      <c r="AV138" s="85"/>
      <c r="AW138" s="87"/>
      <c r="AX138" s="87"/>
      <c r="AY138" s="87"/>
      <c r="AZ138" s="88"/>
      <c r="BA138" s="87"/>
      <c r="BB138" s="87"/>
      <c r="BC138" s="87"/>
      <c r="BD138" s="87"/>
      <c r="BE138" s="87"/>
      <c r="BF138" s="85"/>
      <c r="BG138" s="87"/>
      <c r="BH138" s="87"/>
      <c r="BI138" s="87"/>
      <c r="BJ138" s="88"/>
      <c r="BK138" s="87"/>
      <c r="BL138" s="87"/>
      <c r="BM138" s="87"/>
      <c r="BN138" s="87"/>
      <c r="BO138" s="87"/>
      <c r="BP138" s="85"/>
      <c r="BQ138" s="87"/>
      <c r="BR138" s="87"/>
      <c r="BS138" s="87"/>
      <c r="BT138" s="88"/>
      <c r="BU138" s="87"/>
      <c r="BV138" s="87"/>
      <c r="BW138" s="87"/>
      <c r="BX138" s="87" t="n">
        <v>9</v>
      </c>
      <c r="BY138" s="87"/>
      <c r="BZ138" s="85"/>
      <c r="CA138" s="87"/>
      <c r="CB138" s="87"/>
      <c r="CC138" s="87"/>
      <c r="CD138" s="88"/>
      <c r="CE138" s="87"/>
      <c r="CF138" s="87"/>
      <c r="CG138" s="87"/>
      <c r="CH138" s="87"/>
      <c r="CI138" s="87"/>
      <c r="CJ138" s="85"/>
      <c r="CK138" s="87"/>
      <c r="CL138" s="87"/>
      <c r="CM138" s="87"/>
      <c r="CN138" s="88"/>
      <c r="CO138" s="87"/>
      <c r="CP138" s="87"/>
      <c r="CQ138" s="87"/>
      <c r="CR138" s="87"/>
      <c r="CS138" s="87"/>
      <c r="CT138" s="85"/>
      <c r="CU138" s="87"/>
      <c r="CV138" s="87"/>
      <c r="CW138" s="87"/>
      <c r="CX138" s="88"/>
      <c r="CY138" s="87"/>
      <c r="CZ138" s="87"/>
      <c r="DA138" s="87"/>
      <c r="DB138" s="87"/>
      <c r="DC138" s="88"/>
      <c r="DD138" s="44" t="n">
        <f aca="false">COUNT(G138:DC138)</f>
        <v>1</v>
      </c>
    </row>
    <row r="139" customFormat="false" ht="15" hidden="false" customHeight="true" outlineLevel="0" collapsed="false">
      <c r="A139" s="42" t="n">
        <v>137</v>
      </c>
      <c r="B139" s="43" t="s">
        <v>110</v>
      </c>
      <c r="C139" s="42" t="n">
        <f aca="false">PRODUCT(DD139)</f>
        <v>1</v>
      </c>
      <c r="D139" s="61"/>
      <c r="E139" s="62"/>
      <c r="F139" s="63"/>
      <c r="G139" s="94"/>
      <c r="H139" s="94"/>
      <c r="I139" s="95"/>
      <c r="J139" s="95"/>
      <c r="K139" s="95"/>
      <c r="L139" s="97"/>
      <c r="M139" s="94"/>
      <c r="N139" s="95"/>
      <c r="O139" s="95"/>
      <c r="P139" s="95"/>
      <c r="Q139" s="95"/>
      <c r="R139" s="94"/>
      <c r="S139" s="95"/>
      <c r="T139" s="95"/>
      <c r="U139" s="95"/>
      <c r="V139" s="97"/>
      <c r="W139" s="94"/>
      <c r="X139" s="95"/>
      <c r="Y139" s="95"/>
      <c r="Z139" s="95"/>
      <c r="AA139" s="95"/>
      <c r="AB139" s="94"/>
      <c r="AC139" s="95"/>
      <c r="AD139" s="95"/>
      <c r="AE139" s="95"/>
      <c r="AF139" s="97"/>
      <c r="AG139" s="95"/>
      <c r="AH139" s="95"/>
      <c r="AI139" s="95"/>
      <c r="AJ139" s="95"/>
      <c r="AK139" s="95"/>
      <c r="AL139" s="94"/>
      <c r="AM139" s="95"/>
      <c r="AN139" s="95"/>
      <c r="AO139" s="95"/>
      <c r="AP139" s="97"/>
      <c r="AQ139" s="95"/>
      <c r="AR139" s="95"/>
      <c r="AS139" s="95"/>
      <c r="AT139" s="95"/>
      <c r="AU139" s="95"/>
      <c r="AV139" s="94"/>
      <c r="AW139" s="95"/>
      <c r="AX139" s="95"/>
      <c r="AY139" s="95"/>
      <c r="AZ139" s="97"/>
      <c r="BA139" s="95"/>
      <c r="BB139" s="95"/>
      <c r="BC139" s="95"/>
      <c r="BD139" s="95"/>
      <c r="BE139" s="95"/>
      <c r="BF139" s="94"/>
      <c r="BG139" s="95"/>
      <c r="BH139" s="95"/>
      <c r="BI139" s="95"/>
      <c r="BJ139" s="97"/>
      <c r="BK139" s="95"/>
      <c r="BL139" s="95"/>
      <c r="BM139" s="95"/>
      <c r="BN139" s="95"/>
      <c r="BO139" s="95"/>
      <c r="BP139" s="94"/>
      <c r="BQ139" s="95"/>
      <c r="BR139" s="95"/>
      <c r="BS139" s="95"/>
      <c r="BT139" s="97"/>
      <c r="BU139" s="95"/>
      <c r="BV139" s="95"/>
      <c r="BW139" s="95"/>
      <c r="BX139" s="95"/>
      <c r="BY139" s="95"/>
      <c r="BZ139" s="94"/>
      <c r="CA139" s="95"/>
      <c r="CB139" s="95"/>
      <c r="CC139" s="95"/>
      <c r="CD139" s="97"/>
      <c r="CE139" s="95"/>
      <c r="CF139" s="95"/>
      <c r="CG139" s="95"/>
      <c r="CH139" s="95"/>
      <c r="CI139" s="95"/>
      <c r="CJ139" s="94"/>
      <c r="CK139" s="95"/>
      <c r="CL139" s="95"/>
      <c r="CM139" s="95"/>
      <c r="CN139" s="97"/>
      <c r="CO139" s="95"/>
      <c r="CP139" s="95"/>
      <c r="CQ139" s="95"/>
      <c r="CR139" s="95"/>
      <c r="CS139" s="95" t="n">
        <v>16</v>
      </c>
      <c r="CT139" s="94"/>
      <c r="CU139" s="95"/>
      <c r="CV139" s="95"/>
      <c r="CW139" s="95"/>
      <c r="CX139" s="97"/>
      <c r="CY139" s="95"/>
      <c r="CZ139" s="95"/>
      <c r="DA139" s="95"/>
      <c r="DB139" s="95"/>
      <c r="DC139" s="97"/>
      <c r="DD139" s="44" t="n">
        <f aca="false">COUNT(G139:DC139)</f>
        <v>1</v>
      </c>
    </row>
    <row r="140" customFormat="false" ht="15" hidden="false" customHeight="true" outlineLevel="0" collapsed="false">
      <c r="A140" s="73" t="n">
        <v>138</v>
      </c>
      <c r="B140" s="74" t="s">
        <v>507</v>
      </c>
      <c r="C140" s="75" t="n">
        <f aca="false">PRODUCT(DD140)</f>
        <v>1</v>
      </c>
      <c r="D140" s="76"/>
      <c r="E140" s="77"/>
      <c r="F140" s="78"/>
      <c r="G140" s="80"/>
      <c r="H140" s="80"/>
      <c r="I140" s="81"/>
      <c r="J140" s="81"/>
      <c r="K140" s="81"/>
      <c r="L140" s="83"/>
      <c r="M140" s="80"/>
      <c r="N140" s="81"/>
      <c r="O140" s="81"/>
      <c r="P140" s="81"/>
      <c r="Q140" s="81"/>
      <c r="R140" s="80"/>
      <c r="S140" s="81"/>
      <c r="T140" s="81"/>
      <c r="U140" s="81"/>
      <c r="V140" s="83"/>
      <c r="W140" s="80"/>
      <c r="X140" s="81"/>
      <c r="Y140" s="81"/>
      <c r="Z140" s="81"/>
      <c r="AA140" s="81"/>
      <c r="AB140" s="80"/>
      <c r="AC140" s="81"/>
      <c r="AD140" s="81"/>
      <c r="AE140" s="81"/>
      <c r="AF140" s="83"/>
      <c r="AG140" s="81"/>
      <c r="AH140" s="81"/>
      <c r="AI140" s="81"/>
      <c r="AJ140" s="81"/>
      <c r="AK140" s="81"/>
      <c r="AL140" s="80"/>
      <c r="AM140" s="81"/>
      <c r="AN140" s="81"/>
      <c r="AO140" s="81"/>
      <c r="AP140" s="83"/>
      <c r="AQ140" s="81"/>
      <c r="AR140" s="81"/>
      <c r="AS140" s="81"/>
      <c r="AT140" s="81"/>
      <c r="AU140" s="81" t="n">
        <v>9</v>
      </c>
      <c r="AV140" s="80"/>
      <c r="AW140" s="81"/>
      <c r="AX140" s="81"/>
      <c r="AY140" s="81"/>
      <c r="AZ140" s="83"/>
      <c r="BA140" s="81"/>
      <c r="BB140" s="81"/>
      <c r="BC140" s="81"/>
      <c r="BD140" s="81"/>
      <c r="BE140" s="81"/>
      <c r="BF140" s="80"/>
      <c r="BG140" s="81"/>
      <c r="BH140" s="81"/>
      <c r="BI140" s="81"/>
      <c r="BJ140" s="83"/>
      <c r="BK140" s="81"/>
      <c r="BL140" s="81"/>
      <c r="BM140" s="81"/>
      <c r="BN140" s="81"/>
      <c r="BO140" s="81"/>
      <c r="BP140" s="80"/>
      <c r="BQ140" s="81"/>
      <c r="BR140" s="81"/>
      <c r="BS140" s="81"/>
      <c r="BT140" s="83"/>
      <c r="BU140" s="81"/>
      <c r="BV140" s="81"/>
      <c r="BW140" s="81"/>
      <c r="BX140" s="81"/>
      <c r="BY140" s="81"/>
      <c r="BZ140" s="80"/>
      <c r="CA140" s="81"/>
      <c r="CB140" s="81"/>
      <c r="CC140" s="81"/>
      <c r="CD140" s="83"/>
      <c r="CE140" s="81"/>
      <c r="CF140" s="81"/>
      <c r="CG140" s="81"/>
      <c r="CH140" s="81"/>
      <c r="CI140" s="81"/>
      <c r="CJ140" s="80"/>
      <c r="CK140" s="81"/>
      <c r="CL140" s="81"/>
      <c r="CM140" s="81"/>
      <c r="CN140" s="83"/>
      <c r="CO140" s="81"/>
      <c r="CP140" s="81"/>
      <c r="CQ140" s="81"/>
      <c r="CR140" s="81"/>
      <c r="CS140" s="81"/>
      <c r="CT140" s="80"/>
      <c r="CU140" s="81"/>
      <c r="CV140" s="81"/>
      <c r="CW140" s="81"/>
      <c r="CX140" s="83"/>
      <c r="CY140" s="81"/>
      <c r="CZ140" s="81"/>
      <c r="DA140" s="81"/>
      <c r="DB140" s="81"/>
      <c r="DC140" s="83"/>
      <c r="DD140" s="44" t="n">
        <f aca="false">COUNT(G140:DC140)</f>
        <v>1</v>
      </c>
    </row>
    <row r="141" customFormat="false" ht="15" hidden="false" customHeight="true" outlineLevel="0" collapsed="false">
      <c r="A141" s="84" t="n">
        <v>139</v>
      </c>
      <c r="B141" s="43" t="s">
        <v>517</v>
      </c>
      <c r="C141" s="42" t="n">
        <f aca="false">PRODUCT(DD141)</f>
        <v>1</v>
      </c>
      <c r="D141" s="61"/>
      <c r="E141" s="62"/>
      <c r="F141" s="63"/>
      <c r="G141" s="85"/>
      <c r="H141" s="85"/>
      <c r="I141" s="86"/>
      <c r="J141" s="87"/>
      <c r="K141" s="87"/>
      <c r="L141" s="88"/>
      <c r="M141" s="85"/>
      <c r="N141" s="87"/>
      <c r="O141" s="87"/>
      <c r="P141" s="87"/>
      <c r="Q141" s="87"/>
      <c r="R141" s="85"/>
      <c r="S141" s="87"/>
      <c r="T141" s="87"/>
      <c r="U141" s="87"/>
      <c r="V141" s="88"/>
      <c r="W141" s="85"/>
      <c r="X141" s="87"/>
      <c r="Y141" s="87"/>
      <c r="Z141" s="87"/>
      <c r="AA141" s="87"/>
      <c r="AB141" s="85"/>
      <c r="AC141" s="87"/>
      <c r="AD141" s="87"/>
      <c r="AE141" s="87"/>
      <c r="AF141" s="88"/>
      <c r="AG141" s="87"/>
      <c r="AH141" s="87"/>
      <c r="AI141" s="87"/>
      <c r="AJ141" s="87"/>
      <c r="AK141" s="87"/>
      <c r="AL141" s="85"/>
      <c r="AM141" s="87"/>
      <c r="AN141" s="87"/>
      <c r="AO141" s="87"/>
      <c r="AP141" s="88"/>
      <c r="AQ141" s="87"/>
      <c r="AR141" s="87"/>
      <c r="AS141" s="87"/>
      <c r="AT141" s="87" t="n">
        <v>16</v>
      </c>
      <c r="AU141" s="87"/>
      <c r="AV141" s="85"/>
      <c r="AW141" s="87"/>
      <c r="AX141" s="87"/>
      <c r="AY141" s="87"/>
      <c r="AZ141" s="88"/>
      <c r="BA141" s="87"/>
      <c r="BB141" s="87"/>
      <c r="BC141" s="87"/>
      <c r="BD141" s="87"/>
      <c r="BE141" s="87"/>
      <c r="BF141" s="85"/>
      <c r="BG141" s="87"/>
      <c r="BH141" s="87"/>
      <c r="BI141" s="87"/>
      <c r="BJ141" s="88"/>
      <c r="BK141" s="87"/>
      <c r="BL141" s="87"/>
      <c r="BM141" s="87"/>
      <c r="BN141" s="87"/>
      <c r="BO141" s="87"/>
      <c r="BP141" s="85"/>
      <c r="BQ141" s="87"/>
      <c r="BR141" s="87"/>
      <c r="BS141" s="87"/>
      <c r="BT141" s="88"/>
      <c r="BU141" s="87"/>
      <c r="BV141" s="87"/>
      <c r="BW141" s="87"/>
      <c r="BX141" s="87"/>
      <c r="BY141" s="87"/>
      <c r="BZ141" s="85"/>
      <c r="CA141" s="87"/>
      <c r="CB141" s="87"/>
      <c r="CC141" s="87"/>
      <c r="CD141" s="88"/>
      <c r="CE141" s="87"/>
      <c r="CF141" s="87"/>
      <c r="CG141" s="87"/>
      <c r="CH141" s="87"/>
      <c r="CI141" s="87"/>
      <c r="CJ141" s="85"/>
      <c r="CK141" s="87"/>
      <c r="CL141" s="87"/>
      <c r="CM141" s="87"/>
      <c r="CN141" s="88"/>
      <c r="CO141" s="87"/>
      <c r="CP141" s="87"/>
      <c r="CQ141" s="87"/>
      <c r="CR141" s="87"/>
      <c r="CS141" s="87"/>
      <c r="CT141" s="85"/>
      <c r="CU141" s="87"/>
      <c r="CV141" s="87"/>
      <c r="CW141" s="87"/>
      <c r="CX141" s="88"/>
      <c r="CY141" s="87"/>
      <c r="CZ141" s="87"/>
      <c r="DA141" s="87"/>
      <c r="DB141" s="87"/>
      <c r="DC141" s="88"/>
      <c r="DD141" s="44" t="n">
        <f aca="false">COUNT(G141:DC141)</f>
        <v>1</v>
      </c>
    </row>
    <row r="142" customFormat="false" ht="15" hidden="false" customHeight="true" outlineLevel="0" collapsed="false">
      <c r="A142" s="84" t="n">
        <v>140</v>
      </c>
      <c r="B142" s="43" t="s">
        <v>1154</v>
      </c>
      <c r="C142" s="42" t="n">
        <f aca="false">PRODUCT(DD142)</f>
        <v>1</v>
      </c>
      <c r="D142" s="61"/>
      <c r="E142" s="62"/>
      <c r="F142" s="63"/>
      <c r="G142" s="85" t="n">
        <v>17</v>
      </c>
      <c r="H142" s="85"/>
      <c r="I142" s="86"/>
      <c r="J142" s="87"/>
      <c r="K142" s="87"/>
      <c r="L142" s="88"/>
      <c r="M142" s="85"/>
      <c r="N142" s="87"/>
      <c r="O142" s="87"/>
      <c r="P142" s="87"/>
      <c r="Q142" s="87"/>
      <c r="R142" s="85"/>
      <c r="S142" s="87"/>
      <c r="T142" s="87"/>
      <c r="U142" s="87"/>
      <c r="V142" s="88"/>
      <c r="W142" s="85"/>
      <c r="X142" s="87"/>
      <c r="Y142" s="87"/>
      <c r="Z142" s="87"/>
      <c r="AA142" s="87"/>
      <c r="AB142" s="85"/>
      <c r="AC142" s="87"/>
      <c r="AD142" s="87"/>
      <c r="AE142" s="87"/>
      <c r="AF142" s="88"/>
      <c r="AG142" s="87"/>
      <c r="AH142" s="87"/>
      <c r="AI142" s="87"/>
      <c r="AJ142" s="87"/>
      <c r="AK142" s="87"/>
      <c r="AL142" s="85"/>
      <c r="AM142" s="87"/>
      <c r="AN142" s="87"/>
      <c r="AO142" s="87"/>
      <c r="AP142" s="88"/>
      <c r="AQ142" s="87"/>
      <c r="AR142" s="87"/>
      <c r="AS142" s="87"/>
      <c r="AT142" s="87"/>
      <c r="AU142" s="87"/>
      <c r="AV142" s="85"/>
      <c r="AW142" s="87"/>
      <c r="AX142" s="87"/>
      <c r="AY142" s="87"/>
      <c r="AZ142" s="88"/>
      <c r="BA142" s="87"/>
      <c r="BB142" s="87"/>
      <c r="BC142" s="87"/>
      <c r="BD142" s="87"/>
      <c r="BE142" s="87"/>
      <c r="BF142" s="85"/>
      <c r="BG142" s="87"/>
      <c r="BH142" s="87"/>
      <c r="BI142" s="87"/>
      <c r="BJ142" s="88"/>
      <c r="BK142" s="87"/>
      <c r="BL142" s="87"/>
      <c r="BM142" s="87"/>
      <c r="BN142" s="87"/>
      <c r="BO142" s="87"/>
      <c r="BP142" s="85"/>
      <c r="BQ142" s="87"/>
      <c r="BR142" s="87"/>
      <c r="BS142" s="87"/>
      <c r="BT142" s="88"/>
      <c r="BU142" s="87"/>
      <c r="BV142" s="87"/>
      <c r="BW142" s="87"/>
      <c r="BX142" s="87"/>
      <c r="BY142" s="87"/>
      <c r="BZ142" s="85"/>
      <c r="CA142" s="87"/>
      <c r="CB142" s="87"/>
      <c r="CC142" s="87"/>
      <c r="CD142" s="88"/>
      <c r="CE142" s="87"/>
      <c r="CF142" s="87"/>
      <c r="CG142" s="87"/>
      <c r="CH142" s="87"/>
      <c r="CI142" s="87"/>
      <c r="CJ142" s="85"/>
      <c r="CK142" s="87"/>
      <c r="CL142" s="87"/>
      <c r="CM142" s="87"/>
      <c r="CN142" s="88"/>
      <c r="CO142" s="87"/>
      <c r="CP142" s="87"/>
      <c r="CQ142" s="87"/>
      <c r="CR142" s="87"/>
      <c r="CS142" s="87"/>
      <c r="CT142" s="85"/>
      <c r="CU142" s="87"/>
      <c r="CV142" s="87"/>
      <c r="CW142" s="87"/>
      <c r="CX142" s="88"/>
      <c r="CY142" s="87"/>
      <c r="CZ142" s="87"/>
      <c r="DA142" s="87"/>
      <c r="DB142" s="87"/>
      <c r="DC142" s="88"/>
      <c r="DD142" s="44" t="n">
        <f aca="false">COUNT(G142:DC142)</f>
        <v>1</v>
      </c>
    </row>
    <row r="143" customFormat="false" ht="15" hidden="false" customHeight="true" outlineLevel="0" collapsed="false">
      <c r="A143" s="91" t="n">
        <v>141</v>
      </c>
      <c r="B143" s="92" t="s">
        <v>275</v>
      </c>
      <c r="C143" s="93" t="n">
        <f aca="false">PRODUCT(DD143)</f>
        <v>1</v>
      </c>
      <c r="D143" s="48"/>
      <c r="E143" s="49"/>
      <c r="F143" s="50"/>
      <c r="G143" s="94"/>
      <c r="H143" s="94"/>
      <c r="I143" s="95"/>
      <c r="J143" s="95"/>
      <c r="K143" s="95"/>
      <c r="L143" s="97"/>
      <c r="M143" s="85"/>
      <c r="N143" s="95"/>
      <c r="O143" s="95"/>
      <c r="P143" s="95"/>
      <c r="Q143" s="95"/>
      <c r="R143" s="94"/>
      <c r="S143" s="95"/>
      <c r="T143" s="95"/>
      <c r="U143" s="95"/>
      <c r="V143" s="97"/>
      <c r="W143" s="94"/>
      <c r="X143" s="95"/>
      <c r="Y143" s="95"/>
      <c r="Z143" s="95"/>
      <c r="AA143" s="95"/>
      <c r="AB143" s="94"/>
      <c r="AC143" s="95"/>
      <c r="AD143" s="95"/>
      <c r="AE143" s="95"/>
      <c r="AF143" s="97"/>
      <c r="AG143" s="95"/>
      <c r="AH143" s="95"/>
      <c r="AI143" s="95"/>
      <c r="AJ143" s="95"/>
      <c r="AK143" s="95"/>
      <c r="AL143" s="94"/>
      <c r="AM143" s="95"/>
      <c r="AN143" s="95"/>
      <c r="AO143" s="95"/>
      <c r="AP143" s="97"/>
      <c r="AQ143" s="95"/>
      <c r="AR143" s="95"/>
      <c r="AS143" s="95"/>
      <c r="AT143" s="95"/>
      <c r="AU143" s="95"/>
      <c r="AV143" s="94"/>
      <c r="AW143" s="95"/>
      <c r="AX143" s="95"/>
      <c r="AY143" s="95"/>
      <c r="AZ143" s="97"/>
      <c r="BA143" s="95"/>
      <c r="BB143" s="95"/>
      <c r="BC143" s="95"/>
      <c r="BD143" s="95"/>
      <c r="BE143" s="95"/>
      <c r="BF143" s="94"/>
      <c r="BG143" s="95"/>
      <c r="BH143" s="95"/>
      <c r="BI143" s="95"/>
      <c r="BJ143" s="97"/>
      <c r="BK143" s="95"/>
      <c r="BL143" s="95"/>
      <c r="BM143" s="95"/>
      <c r="BN143" s="95"/>
      <c r="BO143" s="95"/>
      <c r="BP143" s="94"/>
      <c r="BQ143" s="95"/>
      <c r="BR143" s="95"/>
      <c r="BS143" s="95"/>
      <c r="BT143" s="97"/>
      <c r="BU143" s="95"/>
      <c r="BV143" s="95"/>
      <c r="BW143" s="95"/>
      <c r="BX143" s="95"/>
      <c r="BY143" s="95"/>
      <c r="BZ143" s="94"/>
      <c r="CA143" s="95"/>
      <c r="CB143" s="95"/>
      <c r="CC143" s="95"/>
      <c r="CD143" s="97"/>
      <c r="CE143" s="95" t="n">
        <v>12</v>
      </c>
      <c r="CF143" s="95"/>
      <c r="CG143" s="95"/>
      <c r="CH143" s="95"/>
      <c r="CI143" s="95"/>
      <c r="CJ143" s="94"/>
      <c r="CK143" s="95"/>
      <c r="CL143" s="95"/>
      <c r="CM143" s="95"/>
      <c r="CN143" s="97"/>
      <c r="CO143" s="95"/>
      <c r="CP143" s="95"/>
      <c r="CQ143" s="95"/>
      <c r="CR143" s="95"/>
      <c r="CS143" s="95"/>
      <c r="CT143" s="94"/>
      <c r="CU143" s="95"/>
      <c r="CV143" s="95"/>
      <c r="CW143" s="95"/>
      <c r="CX143" s="97"/>
      <c r="CY143" s="95"/>
      <c r="CZ143" s="95"/>
      <c r="DA143" s="95"/>
      <c r="DB143" s="95"/>
      <c r="DC143" s="97"/>
      <c r="DD143" s="44" t="n">
        <f aca="false">COUNT(G143:DC143)</f>
        <v>1</v>
      </c>
    </row>
    <row r="144" customFormat="false" ht="15" hidden="false" customHeight="true" outlineLevel="0" collapsed="false">
      <c r="A144" s="42" t="n">
        <v>142</v>
      </c>
      <c r="B144" s="43" t="s">
        <v>729</v>
      </c>
      <c r="C144" s="42" t="n">
        <f aca="false">PRODUCT(DD144)</f>
        <v>1</v>
      </c>
      <c r="D144" s="61"/>
      <c r="E144" s="62"/>
      <c r="F144" s="63"/>
      <c r="G144" s="80"/>
      <c r="H144" s="80"/>
      <c r="I144" s="86"/>
      <c r="J144" s="86"/>
      <c r="K144" s="86"/>
      <c r="L144" s="86"/>
      <c r="M144" s="80"/>
      <c r="N144" s="81"/>
      <c r="O144" s="81"/>
      <c r="P144" s="81"/>
      <c r="Q144" s="81"/>
      <c r="R144" s="80"/>
      <c r="S144" s="81"/>
      <c r="T144" s="81"/>
      <c r="U144" s="81"/>
      <c r="V144" s="83"/>
      <c r="W144" s="80"/>
      <c r="X144" s="81"/>
      <c r="Y144" s="81"/>
      <c r="Z144" s="81"/>
      <c r="AA144" s="81"/>
      <c r="AB144" s="80"/>
      <c r="AC144" s="81"/>
      <c r="AD144" s="81" t="n">
        <v>9</v>
      </c>
      <c r="AE144" s="81"/>
      <c r="AF144" s="83"/>
      <c r="AG144" s="81"/>
      <c r="AH144" s="81"/>
      <c r="AI144" s="81"/>
      <c r="AJ144" s="81"/>
      <c r="AK144" s="81"/>
      <c r="AL144" s="80"/>
      <c r="AM144" s="81"/>
      <c r="AN144" s="81"/>
      <c r="AO144" s="81"/>
      <c r="AP144" s="83"/>
      <c r="AQ144" s="81"/>
      <c r="AR144" s="81"/>
      <c r="AS144" s="81"/>
      <c r="AT144" s="81"/>
      <c r="AU144" s="81"/>
      <c r="AV144" s="80"/>
      <c r="AW144" s="81"/>
      <c r="AX144" s="81"/>
      <c r="AY144" s="81"/>
      <c r="AZ144" s="83"/>
      <c r="BA144" s="81"/>
      <c r="BB144" s="81"/>
      <c r="BC144" s="81"/>
      <c r="BD144" s="81"/>
      <c r="BE144" s="81"/>
      <c r="BF144" s="80"/>
      <c r="BG144" s="81"/>
      <c r="BH144" s="81"/>
      <c r="BI144" s="81"/>
      <c r="BJ144" s="83"/>
      <c r="BK144" s="81"/>
      <c r="BL144" s="81"/>
      <c r="BM144" s="81"/>
      <c r="BN144" s="81"/>
      <c r="BO144" s="81"/>
      <c r="BP144" s="80"/>
      <c r="BQ144" s="81"/>
      <c r="BR144" s="81"/>
      <c r="BS144" s="81"/>
      <c r="BT144" s="83"/>
      <c r="BU144" s="81"/>
      <c r="BV144" s="81"/>
      <c r="BW144" s="81"/>
      <c r="BX144" s="81"/>
      <c r="BY144" s="81"/>
      <c r="BZ144" s="80"/>
      <c r="CA144" s="81"/>
      <c r="CB144" s="81"/>
      <c r="CC144" s="81"/>
      <c r="CD144" s="83"/>
      <c r="CE144" s="81"/>
      <c r="CF144" s="81"/>
      <c r="CG144" s="81"/>
      <c r="CH144" s="81"/>
      <c r="CI144" s="81"/>
      <c r="CJ144" s="80"/>
      <c r="CK144" s="81"/>
      <c r="CL144" s="81"/>
      <c r="CM144" s="81"/>
      <c r="CN144" s="83"/>
      <c r="CO144" s="81"/>
      <c r="CP144" s="81"/>
      <c r="CQ144" s="81"/>
      <c r="CR144" s="81"/>
      <c r="CS144" s="81"/>
      <c r="CT144" s="80"/>
      <c r="CU144" s="81"/>
      <c r="CV144" s="81"/>
      <c r="CW144" s="81"/>
      <c r="CX144" s="83"/>
      <c r="CY144" s="81"/>
      <c r="CZ144" s="81"/>
      <c r="DA144" s="81"/>
      <c r="DB144" s="81"/>
      <c r="DC144" s="83"/>
      <c r="DD144" s="44" t="n">
        <f aca="false">COUNT(G144:DC144)</f>
        <v>1</v>
      </c>
    </row>
    <row r="145" customFormat="false" ht="15" hidden="false" customHeight="true" outlineLevel="0" collapsed="false">
      <c r="A145" s="42" t="n">
        <v>143</v>
      </c>
      <c r="B145" s="43" t="s">
        <v>1060</v>
      </c>
      <c r="C145" s="42" t="n">
        <f aca="false">PRODUCT(DD145)</f>
        <v>2</v>
      </c>
      <c r="D145" s="61"/>
      <c r="E145" s="62"/>
      <c r="F145" s="63"/>
      <c r="G145" s="85"/>
      <c r="H145" s="85"/>
      <c r="I145" s="86"/>
      <c r="J145" s="87"/>
      <c r="K145" s="87" t="n">
        <v>17</v>
      </c>
      <c r="L145" s="87" t="n">
        <v>15</v>
      </c>
      <c r="M145" s="85"/>
      <c r="N145" s="87"/>
      <c r="O145" s="87"/>
      <c r="P145" s="87"/>
      <c r="Q145" s="87"/>
      <c r="R145" s="85"/>
      <c r="S145" s="87"/>
      <c r="T145" s="87"/>
      <c r="U145" s="87"/>
      <c r="V145" s="88"/>
      <c r="W145" s="85"/>
      <c r="X145" s="87"/>
      <c r="Y145" s="87"/>
      <c r="Z145" s="87"/>
      <c r="AA145" s="87"/>
      <c r="AB145" s="85"/>
      <c r="AC145" s="87"/>
      <c r="AD145" s="87"/>
      <c r="AE145" s="87"/>
      <c r="AF145" s="88"/>
      <c r="AG145" s="87"/>
      <c r="AH145" s="87"/>
      <c r="AI145" s="87"/>
      <c r="AJ145" s="87"/>
      <c r="AK145" s="87"/>
      <c r="AL145" s="85"/>
      <c r="AM145" s="87"/>
      <c r="AN145" s="87"/>
      <c r="AO145" s="87"/>
      <c r="AP145" s="88"/>
      <c r="AQ145" s="87"/>
      <c r="AR145" s="87"/>
      <c r="AS145" s="87"/>
      <c r="AT145" s="87"/>
      <c r="AU145" s="87"/>
      <c r="AV145" s="85"/>
      <c r="AW145" s="87"/>
      <c r="AX145" s="87"/>
      <c r="AY145" s="87"/>
      <c r="AZ145" s="88"/>
      <c r="BA145" s="87"/>
      <c r="BB145" s="87"/>
      <c r="BC145" s="87"/>
      <c r="BD145" s="87"/>
      <c r="BE145" s="87"/>
      <c r="BF145" s="85"/>
      <c r="BG145" s="87"/>
      <c r="BH145" s="87"/>
      <c r="BI145" s="87"/>
      <c r="BJ145" s="88"/>
      <c r="BK145" s="87"/>
      <c r="BL145" s="87"/>
      <c r="BM145" s="87"/>
      <c r="BN145" s="87"/>
      <c r="BO145" s="87"/>
      <c r="BP145" s="85"/>
      <c r="BQ145" s="87"/>
      <c r="BR145" s="87"/>
      <c r="BS145" s="87"/>
      <c r="BT145" s="88"/>
      <c r="BU145" s="87"/>
      <c r="BV145" s="87"/>
      <c r="BW145" s="87"/>
      <c r="BX145" s="87"/>
      <c r="BY145" s="87"/>
      <c r="BZ145" s="85"/>
      <c r="CA145" s="87"/>
      <c r="CB145" s="87"/>
      <c r="CC145" s="87"/>
      <c r="CD145" s="88"/>
      <c r="CE145" s="87"/>
      <c r="CF145" s="87"/>
      <c r="CG145" s="87"/>
      <c r="CH145" s="87"/>
      <c r="CI145" s="87"/>
      <c r="CJ145" s="85"/>
      <c r="CK145" s="87"/>
      <c r="CL145" s="87"/>
      <c r="CM145" s="87"/>
      <c r="CN145" s="88"/>
      <c r="CO145" s="87"/>
      <c r="CP145" s="87"/>
      <c r="CQ145" s="87"/>
      <c r="CR145" s="87"/>
      <c r="CS145" s="87"/>
      <c r="CT145" s="85"/>
      <c r="CU145" s="87"/>
      <c r="CV145" s="87"/>
      <c r="CW145" s="87"/>
      <c r="CX145" s="88"/>
      <c r="CY145" s="87"/>
      <c r="CZ145" s="87"/>
      <c r="DA145" s="87"/>
      <c r="DB145" s="87"/>
      <c r="DC145" s="88"/>
      <c r="DD145" s="44" t="n">
        <f aca="false">COUNT(G145:DC145)</f>
        <v>2</v>
      </c>
    </row>
    <row r="146" customFormat="false" ht="15" hidden="false" customHeight="true" outlineLevel="0" collapsed="false">
      <c r="A146" s="42" t="n">
        <v>144</v>
      </c>
      <c r="B146" s="43" t="s">
        <v>422</v>
      </c>
      <c r="C146" s="42" t="n">
        <f aca="false">PRODUCT(DD146)</f>
        <v>1</v>
      </c>
      <c r="D146" s="61"/>
      <c r="E146" s="62"/>
      <c r="F146" s="63"/>
      <c r="G146" s="94"/>
      <c r="H146" s="94"/>
      <c r="I146" s="86"/>
      <c r="J146" s="86"/>
      <c r="K146" s="86"/>
      <c r="L146" s="86"/>
      <c r="M146" s="94"/>
      <c r="N146" s="95"/>
      <c r="O146" s="95"/>
      <c r="P146" s="95"/>
      <c r="Q146" s="95"/>
      <c r="R146" s="94"/>
      <c r="S146" s="95"/>
      <c r="T146" s="95"/>
      <c r="U146" s="95"/>
      <c r="V146" s="97"/>
      <c r="W146" s="94"/>
      <c r="X146" s="95"/>
      <c r="Y146" s="95"/>
      <c r="Z146" s="95"/>
      <c r="AA146" s="95"/>
      <c r="AB146" s="94"/>
      <c r="AC146" s="95"/>
      <c r="AD146" s="95"/>
      <c r="AE146" s="95"/>
      <c r="AF146" s="97"/>
      <c r="AG146" s="95"/>
      <c r="AH146" s="95"/>
      <c r="AI146" s="95"/>
      <c r="AJ146" s="95"/>
      <c r="AK146" s="95"/>
      <c r="AL146" s="94"/>
      <c r="AM146" s="95"/>
      <c r="AN146" s="95"/>
      <c r="AO146" s="95"/>
      <c r="AP146" s="97"/>
      <c r="AQ146" s="95"/>
      <c r="AR146" s="95"/>
      <c r="AS146" s="95"/>
      <c r="AT146" s="95"/>
      <c r="AU146" s="95"/>
      <c r="AV146" s="94"/>
      <c r="AW146" s="95"/>
      <c r="AX146" s="95"/>
      <c r="AY146" s="95"/>
      <c r="AZ146" s="97"/>
      <c r="BA146" s="95"/>
      <c r="BB146" s="95"/>
      <c r="BC146" s="95"/>
      <c r="BD146" s="95"/>
      <c r="BE146" s="95"/>
      <c r="BF146" s="94"/>
      <c r="BG146" s="95"/>
      <c r="BH146" s="95"/>
      <c r="BI146" s="95"/>
      <c r="BJ146" s="97"/>
      <c r="BK146" s="95"/>
      <c r="BL146" s="95"/>
      <c r="BM146" s="95"/>
      <c r="BN146" s="95"/>
      <c r="BO146" s="95"/>
      <c r="BP146" s="94"/>
      <c r="BQ146" s="95" t="n">
        <v>9</v>
      </c>
      <c r="BR146" s="95"/>
      <c r="BS146" s="95"/>
      <c r="BT146" s="97"/>
      <c r="BU146" s="95"/>
      <c r="BV146" s="95"/>
      <c r="BW146" s="95"/>
      <c r="BX146" s="95"/>
      <c r="BY146" s="95"/>
      <c r="BZ146" s="94"/>
      <c r="CA146" s="95"/>
      <c r="CB146" s="95"/>
      <c r="CC146" s="95"/>
      <c r="CD146" s="97"/>
      <c r="CE146" s="95"/>
      <c r="CF146" s="95"/>
      <c r="CG146" s="95"/>
      <c r="CH146" s="95"/>
      <c r="CI146" s="95"/>
      <c r="CJ146" s="94"/>
      <c r="CK146" s="95"/>
      <c r="CL146" s="95"/>
      <c r="CM146" s="95"/>
      <c r="CN146" s="97"/>
      <c r="CO146" s="95"/>
      <c r="CP146" s="95"/>
      <c r="CQ146" s="95"/>
      <c r="CR146" s="95"/>
      <c r="CS146" s="95"/>
      <c r="CT146" s="94"/>
      <c r="CU146" s="95"/>
      <c r="CV146" s="95"/>
      <c r="CW146" s="95"/>
      <c r="CX146" s="97"/>
      <c r="CY146" s="95"/>
      <c r="CZ146" s="95"/>
      <c r="DA146" s="95"/>
      <c r="DB146" s="95"/>
      <c r="DC146" s="97"/>
      <c r="DD146" s="44" t="n">
        <f aca="false">COUNT(G146:DC146)</f>
        <v>1</v>
      </c>
    </row>
    <row r="147" customFormat="false" ht="15" hidden="false" customHeight="true" outlineLevel="0" collapsed="false">
      <c r="A147" s="73" t="n">
        <v>145</v>
      </c>
      <c r="B147" s="74" t="s">
        <v>165</v>
      </c>
      <c r="C147" s="75" t="n">
        <f aca="false">PRODUCT(DD147)</f>
        <v>8</v>
      </c>
      <c r="D147" s="76"/>
      <c r="E147" s="77"/>
      <c r="F147" s="78"/>
      <c r="G147" s="86"/>
      <c r="H147" s="80"/>
      <c r="I147" s="81"/>
      <c r="J147" s="81"/>
      <c r="K147" s="81"/>
      <c r="L147" s="83"/>
      <c r="M147" s="80"/>
      <c r="N147" s="81"/>
      <c r="O147" s="81"/>
      <c r="P147" s="81"/>
      <c r="Q147" s="81"/>
      <c r="R147" s="80"/>
      <c r="S147" s="81"/>
      <c r="T147" s="81"/>
      <c r="U147" s="81"/>
      <c r="V147" s="83"/>
      <c r="W147" s="80"/>
      <c r="X147" s="81"/>
      <c r="Y147" s="81"/>
      <c r="Z147" s="81"/>
      <c r="AA147" s="81"/>
      <c r="AB147" s="80"/>
      <c r="AC147" s="81"/>
      <c r="AD147" s="81"/>
      <c r="AE147" s="81"/>
      <c r="AF147" s="83"/>
      <c r="AG147" s="81"/>
      <c r="AH147" s="81"/>
      <c r="AI147" s="81"/>
      <c r="AJ147" s="81"/>
      <c r="AK147" s="81"/>
      <c r="AL147" s="80"/>
      <c r="AM147" s="81"/>
      <c r="AN147" s="81"/>
      <c r="AO147" s="81"/>
      <c r="AP147" s="83"/>
      <c r="AQ147" s="81"/>
      <c r="AR147" s="81"/>
      <c r="AS147" s="81"/>
      <c r="AT147" s="81"/>
      <c r="AU147" s="81"/>
      <c r="AV147" s="80"/>
      <c r="AW147" s="81"/>
      <c r="AX147" s="81"/>
      <c r="AY147" s="81"/>
      <c r="AZ147" s="83"/>
      <c r="BA147" s="81"/>
      <c r="BB147" s="81"/>
      <c r="BC147" s="81"/>
      <c r="BD147" s="81"/>
      <c r="BE147" s="81"/>
      <c r="BF147" s="80"/>
      <c r="BG147" s="81"/>
      <c r="BH147" s="81"/>
      <c r="BI147" s="81"/>
      <c r="BJ147" s="83"/>
      <c r="BK147" s="81"/>
      <c r="BL147" s="81"/>
      <c r="BM147" s="81"/>
      <c r="BN147" s="81"/>
      <c r="BO147" s="81"/>
      <c r="BP147" s="80"/>
      <c r="BQ147" s="81"/>
      <c r="BR147" s="81"/>
      <c r="BS147" s="81"/>
      <c r="BT147" s="83" t="n">
        <v>11</v>
      </c>
      <c r="BU147" s="81"/>
      <c r="BV147" s="81" t="n">
        <v>7</v>
      </c>
      <c r="BW147" s="81" t="n">
        <v>10</v>
      </c>
      <c r="BX147" s="81"/>
      <c r="BY147" s="81" t="n">
        <v>11</v>
      </c>
      <c r="BZ147" s="80" t="n">
        <v>8</v>
      </c>
      <c r="CA147" s="81"/>
      <c r="CB147" s="81" t="n">
        <v>7</v>
      </c>
      <c r="CC147" s="81"/>
      <c r="CD147" s="83" t="n">
        <v>11</v>
      </c>
      <c r="CE147" s="81" t="n">
        <v>12</v>
      </c>
      <c r="CF147" s="81"/>
      <c r="CG147" s="81"/>
      <c r="CH147" s="81"/>
      <c r="CI147" s="81"/>
      <c r="CJ147" s="80"/>
      <c r="CK147" s="81"/>
      <c r="CL147" s="81"/>
      <c r="CM147" s="81"/>
      <c r="CN147" s="83"/>
      <c r="CO147" s="81"/>
      <c r="CP147" s="81"/>
      <c r="CQ147" s="81"/>
      <c r="CR147" s="81"/>
      <c r="CS147" s="81"/>
      <c r="CT147" s="80"/>
      <c r="CU147" s="81"/>
      <c r="CV147" s="81"/>
      <c r="CW147" s="81"/>
      <c r="CX147" s="83"/>
      <c r="CY147" s="81"/>
      <c r="CZ147" s="81"/>
      <c r="DA147" s="81"/>
      <c r="DB147" s="81"/>
      <c r="DC147" s="83"/>
      <c r="DD147" s="44" t="n">
        <f aca="false">COUNT(G147:DC147)</f>
        <v>8</v>
      </c>
    </row>
    <row r="148" customFormat="false" ht="15" hidden="false" customHeight="true" outlineLevel="0" collapsed="false">
      <c r="A148" s="84" t="n">
        <v>146</v>
      </c>
      <c r="B148" s="43" t="s">
        <v>133</v>
      </c>
      <c r="C148" s="42" t="n">
        <f aca="false">PRODUCT(DD148)</f>
        <v>1</v>
      </c>
      <c r="D148" s="61"/>
      <c r="E148" s="62"/>
      <c r="F148" s="63"/>
      <c r="G148" s="86"/>
      <c r="H148" s="85"/>
      <c r="I148" s="86"/>
      <c r="J148" s="87"/>
      <c r="K148" s="87"/>
      <c r="L148" s="88"/>
      <c r="M148" s="85"/>
      <c r="N148" s="87"/>
      <c r="O148" s="87"/>
      <c r="P148" s="87"/>
      <c r="Q148" s="87"/>
      <c r="R148" s="85"/>
      <c r="S148" s="87"/>
      <c r="T148" s="87"/>
      <c r="U148" s="87"/>
      <c r="V148" s="88"/>
      <c r="W148" s="85"/>
      <c r="X148" s="87"/>
      <c r="Y148" s="87"/>
      <c r="Z148" s="87"/>
      <c r="AA148" s="87"/>
      <c r="AB148" s="85"/>
      <c r="AC148" s="87"/>
      <c r="AD148" s="87"/>
      <c r="AE148" s="87"/>
      <c r="AF148" s="88"/>
      <c r="AG148" s="87"/>
      <c r="AH148" s="87"/>
      <c r="AI148" s="87"/>
      <c r="AJ148" s="87"/>
      <c r="AK148" s="87"/>
      <c r="AL148" s="85"/>
      <c r="AM148" s="87"/>
      <c r="AN148" s="87"/>
      <c r="AO148" s="87"/>
      <c r="AP148" s="88"/>
      <c r="AQ148" s="87"/>
      <c r="AR148" s="87"/>
      <c r="AS148" s="87"/>
      <c r="AT148" s="87"/>
      <c r="AU148" s="87"/>
      <c r="AV148" s="85"/>
      <c r="AW148" s="87"/>
      <c r="AX148" s="87"/>
      <c r="AY148" s="87"/>
      <c r="AZ148" s="88"/>
      <c r="BA148" s="87"/>
      <c r="BB148" s="87"/>
      <c r="BC148" s="87"/>
      <c r="BD148" s="87"/>
      <c r="BE148" s="87"/>
      <c r="BF148" s="85"/>
      <c r="BG148" s="87"/>
      <c r="BH148" s="87"/>
      <c r="BI148" s="87"/>
      <c r="BJ148" s="88"/>
      <c r="BK148" s="87"/>
      <c r="BL148" s="87"/>
      <c r="BM148" s="87"/>
      <c r="BN148" s="87"/>
      <c r="BO148" s="87"/>
      <c r="BP148" s="85"/>
      <c r="BQ148" s="87"/>
      <c r="BR148" s="87"/>
      <c r="BS148" s="87"/>
      <c r="BT148" s="88"/>
      <c r="BU148" s="87"/>
      <c r="BV148" s="87"/>
      <c r="BW148" s="87"/>
      <c r="BX148" s="87"/>
      <c r="BY148" s="87"/>
      <c r="BZ148" s="85"/>
      <c r="CA148" s="87"/>
      <c r="CB148" s="87"/>
      <c r="CC148" s="87"/>
      <c r="CD148" s="88"/>
      <c r="CE148" s="87"/>
      <c r="CF148" s="87"/>
      <c r="CG148" s="87"/>
      <c r="CH148" s="87"/>
      <c r="CI148" s="87"/>
      <c r="CJ148" s="85"/>
      <c r="CK148" s="87"/>
      <c r="CL148" s="87"/>
      <c r="CM148" s="87"/>
      <c r="CN148" s="88"/>
      <c r="CO148" s="87"/>
      <c r="CP148" s="87"/>
      <c r="CQ148" s="87"/>
      <c r="CR148" s="87" t="n">
        <v>13</v>
      </c>
      <c r="CS148" s="87"/>
      <c r="CT148" s="85"/>
      <c r="CU148" s="87"/>
      <c r="CV148" s="87"/>
      <c r="CW148" s="87"/>
      <c r="CX148" s="88"/>
      <c r="CY148" s="87"/>
      <c r="CZ148" s="87"/>
      <c r="DA148" s="87"/>
      <c r="DB148" s="87"/>
      <c r="DC148" s="88"/>
      <c r="DD148" s="44" t="n">
        <f aca="false">COUNT(G148:DC148)</f>
        <v>1</v>
      </c>
    </row>
    <row r="149" customFormat="false" ht="15" hidden="false" customHeight="true" outlineLevel="0" collapsed="false">
      <c r="A149" s="91" t="n">
        <v>147</v>
      </c>
      <c r="B149" s="92" t="s">
        <v>848</v>
      </c>
      <c r="C149" s="93" t="n">
        <f aca="false">PRODUCT(DD149)</f>
        <v>2</v>
      </c>
      <c r="D149" s="48"/>
      <c r="E149" s="49"/>
      <c r="F149" s="50"/>
      <c r="G149" s="86"/>
      <c r="H149" s="94"/>
      <c r="I149" s="95"/>
      <c r="J149" s="95"/>
      <c r="K149" s="95"/>
      <c r="L149" s="97"/>
      <c r="M149" s="85"/>
      <c r="N149" s="95"/>
      <c r="O149" s="95"/>
      <c r="P149" s="95"/>
      <c r="Q149" s="95"/>
      <c r="R149" s="94"/>
      <c r="S149" s="95"/>
      <c r="T149" s="95"/>
      <c r="U149" s="95" t="n">
        <v>5</v>
      </c>
      <c r="V149" s="97" t="n">
        <v>9</v>
      </c>
      <c r="W149" s="94"/>
      <c r="X149" s="95"/>
      <c r="Y149" s="95"/>
      <c r="Z149" s="95"/>
      <c r="AA149" s="95"/>
      <c r="AB149" s="94"/>
      <c r="AC149" s="95"/>
      <c r="AD149" s="95"/>
      <c r="AE149" s="95"/>
      <c r="AF149" s="97"/>
      <c r="AG149" s="95"/>
      <c r="AH149" s="95"/>
      <c r="AI149" s="95"/>
      <c r="AJ149" s="95"/>
      <c r="AK149" s="95"/>
      <c r="AL149" s="94"/>
      <c r="AM149" s="95"/>
      <c r="AN149" s="95"/>
      <c r="AO149" s="95"/>
      <c r="AP149" s="97"/>
      <c r="AQ149" s="95"/>
      <c r="AR149" s="95"/>
      <c r="AS149" s="95"/>
      <c r="AT149" s="95"/>
      <c r="AU149" s="95"/>
      <c r="AV149" s="94"/>
      <c r="AW149" s="95"/>
      <c r="AX149" s="95"/>
      <c r="AY149" s="95"/>
      <c r="AZ149" s="97"/>
      <c r="BA149" s="95"/>
      <c r="BB149" s="95"/>
      <c r="BC149" s="95"/>
      <c r="BD149" s="95"/>
      <c r="BE149" s="95"/>
      <c r="BF149" s="94"/>
      <c r="BG149" s="95"/>
      <c r="BH149" s="95"/>
      <c r="BI149" s="95"/>
      <c r="BJ149" s="97"/>
      <c r="BK149" s="95"/>
      <c r="BL149" s="95"/>
      <c r="BM149" s="95"/>
      <c r="BN149" s="95"/>
      <c r="BO149" s="95"/>
      <c r="BP149" s="94"/>
      <c r="BQ149" s="95"/>
      <c r="BR149" s="95"/>
      <c r="BS149" s="95"/>
      <c r="BT149" s="97"/>
      <c r="BU149" s="95"/>
      <c r="BV149" s="95"/>
      <c r="BW149" s="95"/>
      <c r="BX149" s="95"/>
      <c r="BY149" s="95"/>
      <c r="BZ149" s="94"/>
      <c r="CA149" s="95"/>
      <c r="CB149" s="95"/>
      <c r="CC149" s="95"/>
      <c r="CD149" s="97"/>
      <c r="CE149" s="95"/>
      <c r="CF149" s="95"/>
      <c r="CG149" s="95"/>
      <c r="CH149" s="95"/>
      <c r="CI149" s="95"/>
      <c r="CJ149" s="94"/>
      <c r="CK149" s="95"/>
      <c r="CL149" s="95"/>
      <c r="CM149" s="95"/>
      <c r="CN149" s="97"/>
      <c r="CO149" s="95"/>
      <c r="CP149" s="95"/>
      <c r="CQ149" s="95"/>
      <c r="CR149" s="95"/>
      <c r="CS149" s="95"/>
      <c r="CT149" s="94"/>
      <c r="CU149" s="95"/>
      <c r="CV149" s="95"/>
      <c r="CW149" s="95"/>
      <c r="CX149" s="97"/>
      <c r="CY149" s="95"/>
      <c r="CZ149" s="95"/>
      <c r="DA149" s="95"/>
      <c r="DB149" s="95"/>
      <c r="DC149" s="97"/>
      <c r="DD149" s="44" t="n">
        <f aca="false">COUNT(G149:DC149)</f>
        <v>2</v>
      </c>
    </row>
    <row r="150" customFormat="false" ht="15" hidden="false" customHeight="true" outlineLevel="0" collapsed="false">
      <c r="A150" s="42" t="n">
        <v>148</v>
      </c>
      <c r="B150" s="43" t="s">
        <v>957</v>
      </c>
      <c r="C150" s="42" t="n">
        <f aca="false">PRODUCT(DD150)</f>
        <v>8</v>
      </c>
      <c r="D150" s="61"/>
      <c r="E150" s="62"/>
      <c r="F150" s="63"/>
      <c r="G150" s="80" t="n">
        <v>13</v>
      </c>
      <c r="H150" s="80" t="n">
        <v>5</v>
      </c>
      <c r="I150" s="86" t="n">
        <v>9</v>
      </c>
      <c r="J150" s="86" t="n">
        <v>11</v>
      </c>
      <c r="K150" s="86" t="n">
        <v>5</v>
      </c>
      <c r="L150" s="86" t="n">
        <v>7</v>
      </c>
      <c r="M150" s="80" t="n">
        <v>11</v>
      </c>
      <c r="N150" s="81" t="n">
        <v>5</v>
      </c>
      <c r="O150" s="81"/>
      <c r="P150" s="81"/>
      <c r="Q150" s="81"/>
      <c r="R150" s="80"/>
      <c r="S150" s="81"/>
      <c r="T150" s="81"/>
      <c r="U150" s="81"/>
      <c r="V150" s="83"/>
      <c r="W150" s="80"/>
      <c r="X150" s="81"/>
      <c r="Y150" s="81"/>
      <c r="Z150" s="81"/>
      <c r="AA150" s="81"/>
      <c r="AB150" s="80"/>
      <c r="AC150" s="81"/>
      <c r="AD150" s="81"/>
      <c r="AE150" s="81"/>
      <c r="AF150" s="83"/>
      <c r="AG150" s="81"/>
      <c r="AH150" s="81"/>
      <c r="AI150" s="81"/>
      <c r="AJ150" s="81"/>
      <c r="AK150" s="81"/>
      <c r="AL150" s="80"/>
      <c r="AM150" s="81"/>
      <c r="AN150" s="81"/>
      <c r="AO150" s="81"/>
      <c r="AP150" s="83"/>
      <c r="AQ150" s="81"/>
      <c r="AR150" s="81"/>
      <c r="AS150" s="81"/>
      <c r="AT150" s="81"/>
      <c r="AU150" s="81"/>
      <c r="AV150" s="80"/>
      <c r="AW150" s="81"/>
      <c r="AX150" s="81"/>
      <c r="AY150" s="81"/>
      <c r="AZ150" s="83"/>
      <c r="BA150" s="81"/>
      <c r="BB150" s="81"/>
      <c r="BC150" s="81"/>
      <c r="BD150" s="81"/>
      <c r="BE150" s="81"/>
      <c r="BF150" s="80"/>
      <c r="BG150" s="81"/>
      <c r="BH150" s="81"/>
      <c r="BI150" s="81"/>
      <c r="BJ150" s="83"/>
      <c r="BK150" s="81"/>
      <c r="BL150" s="81"/>
      <c r="BM150" s="81"/>
      <c r="BN150" s="81"/>
      <c r="BO150" s="81"/>
      <c r="BP150" s="80"/>
      <c r="BQ150" s="81"/>
      <c r="BR150" s="81"/>
      <c r="BS150" s="81"/>
      <c r="BT150" s="83"/>
      <c r="BU150" s="81"/>
      <c r="BV150" s="81"/>
      <c r="BW150" s="81"/>
      <c r="BX150" s="81"/>
      <c r="BY150" s="81"/>
      <c r="BZ150" s="80"/>
      <c r="CA150" s="81"/>
      <c r="CB150" s="81"/>
      <c r="CC150" s="81"/>
      <c r="CD150" s="83"/>
      <c r="CE150" s="81"/>
      <c r="CF150" s="81"/>
      <c r="CG150" s="81"/>
      <c r="CH150" s="81"/>
      <c r="CI150" s="81"/>
      <c r="CJ150" s="80"/>
      <c r="CK150" s="81"/>
      <c r="CL150" s="81"/>
      <c r="CM150" s="81"/>
      <c r="CN150" s="83"/>
      <c r="CO150" s="81"/>
      <c r="CP150" s="81"/>
      <c r="CQ150" s="81"/>
      <c r="CR150" s="81"/>
      <c r="CS150" s="81"/>
      <c r="CT150" s="80"/>
      <c r="CU150" s="81"/>
      <c r="CV150" s="81"/>
      <c r="CW150" s="81"/>
      <c r="CX150" s="83"/>
      <c r="CY150" s="81"/>
      <c r="CZ150" s="81"/>
      <c r="DA150" s="81"/>
      <c r="DB150" s="81"/>
      <c r="DC150" s="83"/>
      <c r="DD150" s="44" t="n">
        <f aca="false">COUNT(G150:DC150)</f>
        <v>8</v>
      </c>
    </row>
    <row r="151" customFormat="false" ht="15" hidden="false" customHeight="true" outlineLevel="0" collapsed="false">
      <c r="A151" s="42" t="n">
        <v>149</v>
      </c>
      <c r="B151" s="43" t="s">
        <v>272</v>
      </c>
      <c r="C151" s="42" t="n">
        <f aca="false">PRODUCT(DD151)</f>
        <v>1</v>
      </c>
      <c r="D151" s="61"/>
      <c r="E151" s="62"/>
      <c r="F151" s="63"/>
      <c r="G151" s="85"/>
      <c r="H151" s="85"/>
      <c r="I151" s="86"/>
      <c r="J151" s="87"/>
      <c r="K151" s="87"/>
      <c r="L151" s="87"/>
      <c r="M151" s="85"/>
      <c r="N151" s="87"/>
      <c r="O151" s="87"/>
      <c r="P151" s="87"/>
      <c r="Q151" s="87"/>
      <c r="R151" s="85"/>
      <c r="S151" s="87"/>
      <c r="T151" s="87"/>
      <c r="U151" s="87"/>
      <c r="V151" s="88"/>
      <c r="W151" s="85"/>
      <c r="X151" s="87"/>
      <c r="Y151" s="87"/>
      <c r="Z151" s="87"/>
      <c r="AA151" s="87"/>
      <c r="AB151" s="85"/>
      <c r="AC151" s="87"/>
      <c r="AD151" s="87"/>
      <c r="AE151" s="87"/>
      <c r="AF151" s="88"/>
      <c r="AG151" s="87"/>
      <c r="AH151" s="87"/>
      <c r="AI151" s="87"/>
      <c r="AJ151" s="87"/>
      <c r="AK151" s="87"/>
      <c r="AL151" s="85"/>
      <c r="AM151" s="87"/>
      <c r="AN151" s="87"/>
      <c r="AO151" s="87"/>
      <c r="AP151" s="88"/>
      <c r="AQ151" s="87"/>
      <c r="AR151" s="87"/>
      <c r="AS151" s="87"/>
      <c r="AT151" s="87"/>
      <c r="AU151" s="87"/>
      <c r="AV151" s="85"/>
      <c r="AW151" s="87"/>
      <c r="AX151" s="87"/>
      <c r="AY151" s="87"/>
      <c r="AZ151" s="88"/>
      <c r="BA151" s="87"/>
      <c r="BB151" s="87"/>
      <c r="BC151" s="87"/>
      <c r="BD151" s="87"/>
      <c r="BE151" s="87"/>
      <c r="BF151" s="85"/>
      <c r="BG151" s="87"/>
      <c r="BH151" s="87"/>
      <c r="BI151" s="87"/>
      <c r="BJ151" s="88"/>
      <c r="BK151" s="87"/>
      <c r="BL151" s="87"/>
      <c r="BM151" s="87"/>
      <c r="BN151" s="87"/>
      <c r="BO151" s="87"/>
      <c r="BP151" s="85"/>
      <c r="BQ151" s="87"/>
      <c r="BR151" s="87"/>
      <c r="BS151" s="87"/>
      <c r="BT151" s="88"/>
      <c r="BU151" s="87"/>
      <c r="BV151" s="87"/>
      <c r="BW151" s="87"/>
      <c r="BX151" s="87"/>
      <c r="BY151" s="87"/>
      <c r="BZ151" s="85"/>
      <c r="CA151" s="87"/>
      <c r="CB151" s="87"/>
      <c r="CC151" s="87"/>
      <c r="CD151" s="88"/>
      <c r="CE151" s="87" t="n">
        <v>4</v>
      </c>
      <c r="CF151" s="87"/>
      <c r="CG151" s="87"/>
      <c r="CH151" s="87"/>
      <c r="CI151" s="87"/>
      <c r="CJ151" s="85"/>
      <c r="CK151" s="87"/>
      <c r="CL151" s="87"/>
      <c r="CM151" s="87"/>
      <c r="CN151" s="88"/>
      <c r="CO151" s="87"/>
      <c r="CP151" s="87"/>
      <c r="CQ151" s="87"/>
      <c r="CR151" s="87"/>
      <c r="CS151" s="87"/>
      <c r="CT151" s="85"/>
      <c r="CU151" s="87"/>
      <c r="CV151" s="87"/>
      <c r="CW151" s="87"/>
      <c r="CX151" s="88"/>
      <c r="CY151" s="87"/>
      <c r="CZ151" s="87"/>
      <c r="DA151" s="87"/>
      <c r="DB151" s="87"/>
      <c r="DC151" s="88"/>
      <c r="DD151" s="44" t="n">
        <f aca="false">COUNT(G151:DC151)</f>
        <v>1</v>
      </c>
    </row>
    <row r="152" customFormat="false" ht="15" hidden="false" customHeight="true" outlineLevel="0" collapsed="false">
      <c r="A152" s="42" t="n">
        <v>150</v>
      </c>
      <c r="B152" s="43" t="s">
        <v>1202</v>
      </c>
      <c r="C152" s="42" t="n">
        <f aca="false">PRODUCT(DD152)</f>
        <v>1</v>
      </c>
      <c r="D152" s="61"/>
      <c r="E152" s="62"/>
      <c r="F152" s="63"/>
      <c r="G152" s="94"/>
      <c r="H152" s="94"/>
      <c r="I152" s="86"/>
      <c r="J152" s="86"/>
      <c r="K152" s="86"/>
      <c r="L152" s="86"/>
      <c r="M152" s="94"/>
      <c r="N152" s="95"/>
      <c r="O152" s="95"/>
      <c r="P152" s="95"/>
      <c r="Q152" s="95"/>
      <c r="R152" s="94"/>
      <c r="S152" s="95"/>
      <c r="T152" s="95"/>
      <c r="U152" s="95"/>
      <c r="V152" s="97"/>
      <c r="W152" s="94"/>
      <c r="X152" s="95"/>
      <c r="Y152" s="95"/>
      <c r="Z152" s="95"/>
      <c r="AA152" s="95"/>
      <c r="AB152" s="94"/>
      <c r="AC152" s="95"/>
      <c r="AD152" s="95"/>
      <c r="AE152" s="95"/>
      <c r="AF152" s="97"/>
      <c r="AG152" s="95"/>
      <c r="AH152" s="95"/>
      <c r="AI152" s="95"/>
      <c r="AJ152" s="95"/>
      <c r="AK152" s="95"/>
      <c r="AL152" s="94"/>
      <c r="AM152" s="95"/>
      <c r="AN152" s="95"/>
      <c r="AO152" s="95"/>
      <c r="AP152" s="97"/>
      <c r="AQ152" s="95"/>
      <c r="AR152" s="95"/>
      <c r="AS152" s="95"/>
      <c r="AT152" s="95"/>
      <c r="AU152" s="95"/>
      <c r="AV152" s="94"/>
      <c r="AW152" s="95"/>
      <c r="AX152" s="95"/>
      <c r="AY152" s="95"/>
      <c r="AZ152" s="97"/>
      <c r="BA152" s="95"/>
      <c r="BB152" s="95"/>
      <c r="BC152" s="95"/>
      <c r="BD152" s="95"/>
      <c r="BE152" s="95"/>
      <c r="BF152" s="94"/>
      <c r="BG152" s="95"/>
      <c r="BH152" s="95"/>
      <c r="BI152" s="95"/>
      <c r="BJ152" s="97"/>
      <c r="BK152" s="95"/>
      <c r="BL152" s="95"/>
      <c r="BM152" s="95"/>
      <c r="BN152" s="95"/>
      <c r="BO152" s="95"/>
      <c r="BP152" s="94"/>
      <c r="BQ152" s="95"/>
      <c r="BR152" s="95"/>
      <c r="BS152" s="95"/>
      <c r="BT152" s="97"/>
      <c r="BU152" s="95"/>
      <c r="BV152" s="95"/>
      <c r="BW152" s="95"/>
      <c r="BX152" s="95"/>
      <c r="BY152" s="95"/>
      <c r="BZ152" s="94"/>
      <c r="CA152" s="95"/>
      <c r="CB152" s="95"/>
      <c r="CC152" s="95"/>
      <c r="CD152" s="97"/>
      <c r="CE152" s="95"/>
      <c r="CF152" s="95"/>
      <c r="CG152" s="95"/>
      <c r="CH152" s="95"/>
      <c r="CI152" s="95"/>
      <c r="CJ152" s="94"/>
      <c r="CK152" s="95"/>
      <c r="CL152" s="95"/>
      <c r="CM152" s="95"/>
      <c r="CN152" s="97"/>
      <c r="CO152" s="95"/>
      <c r="CP152" s="95"/>
      <c r="CQ152" s="95"/>
      <c r="CR152" s="95" t="n">
        <v>13</v>
      </c>
      <c r="CS152" s="95"/>
      <c r="CT152" s="94"/>
      <c r="CU152" s="95"/>
      <c r="CV152" s="95"/>
      <c r="CW152" s="95"/>
      <c r="CX152" s="97"/>
      <c r="CY152" s="95"/>
      <c r="CZ152" s="95"/>
      <c r="DA152" s="95"/>
      <c r="DB152" s="95"/>
      <c r="DC152" s="97"/>
      <c r="DD152" s="44" t="n">
        <f aca="false">COUNT(G152:DC152)</f>
        <v>1</v>
      </c>
    </row>
    <row r="153" customFormat="false" ht="15" hidden="false" customHeight="true" outlineLevel="0" collapsed="false">
      <c r="A153" s="73" t="n">
        <v>151</v>
      </c>
      <c r="B153" s="74" t="s">
        <v>377</v>
      </c>
      <c r="C153" s="75" t="n">
        <f aca="false">PRODUCT(DD153)</f>
        <v>4</v>
      </c>
      <c r="D153" s="76"/>
      <c r="E153" s="77"/>
      <c r="F153" s="78"/>
      <c r="G153" s="80"/>
      <c r="H153" s="80"/>
      <c r="I153" s="81"/>
      <c r="J153" s="81"/>
      <c r="K153" s="81"/>
      <c r="L153" s="83"/>
      <c r="M153" s="80"/>
      <c r="N153" s="81"/>
      <c r="O153" s="81"/>
      <c r="P153" s="81"/>
      <c r="Q153" s="81"/>
      <c r="R153" s="80"/>
      <c r="S153" s="81"/>
      <c r="T153" s="81"/>
      <c r="U153" s="81"/>
      <c r="V153" s="83"/>
      <c r="W153" s="80"/>
      <c r="X153" s="81"/>
      <c r="Y153" s="81"/>
      <c r="Z153" s="81"/>
      <c r="AA153" s="81"/>
      <c r="AB153" s="80"/>
      <c r="AC153" s="81"/>
      <c r="AD153" s="81"/>
      <c r="AE153" s="81"/>
      <c r="AF153" s="83"/>
      <c r="AG153" s="81"/>
      <c r="AH153" s="81"/>
      <c r="AI153" s="81"/>
      <c r="AJ153" s="81"/>
      <c r="AK153" s="81"/>
      <c r="AL153" s="80"/>
      <c r="AM153" s="81"/>
      <c r="AN153" s="81"/>
      <c r="AO153" s="81"/>
      <c r="AP153" s="83"/>
      <c r="AQ153" s="81"/>
      <c r="AR153" s="81"/>
      <c r="AS153" s="81"/>
      <c r="AT153" s="81"/>
      <c r="AU153" s="81"/>
      <c r="AV153" s="80"/>
      <c r="AW153" s="81"/>
      <c r="AX153" s="81"/>
      <c r="AY153" s="81"/>
      <c r="AZ153" s="83"/>
      <c r="BA153" s="81"/>
      <c r="BB153" s="81"/>
      <c r="BC153" s="81"/>
      <c r="BD153" s="81"/>
      <c r="BE153" s="81"/>
      <c r="BF153" s="80"/>
      <c r="BG153" s="81"/>
      <c r="BH153" s="81"/>
      <c r="BI153" s="81"/>
      <c r="BJ153" s="83"/>
      <c r="BK153" s="81"/>
      <c r="BL153" s="81"/>
      <c r="BM153" s="81"/>
      <c r="BN153" s="81"/>
      <c r="BO153" s="81"/>
      <c r="BP153" s="80"/>
      <c r="BQ153" s="81"/>
      <c r="BR153" s="81"/>
      <c r="BS153" s="81"/>
      <c r="BT153" s="83" t="n">
        <v>11</v>
      </c>
      <c r="BU153" s="81" t="n">
        <v>7</v>
      </c>
      <c r="BV153" s="81" t="n">
        <v>11</v>
      </c>
      <c r="BW153" s="81" t="n">
        <v>7</v>
      </c>
      <c r="BX153" s="81"/>
      <c r="BY153" s="81"/>
      <c r="BZ153" s="80"/>
      <c r="CA153" s="81"/>
      <c r="CB153" s="81"/>
      <c r="CC153" s="81"/>
      <c r="CD153" s="83"/>
      <c r="CE153" s="81"/>
      <c r="CF153" s="81"/>
      <c r="CG153" s="81"/>
      <c r="CH153" s="81"/>
      <c r="CI153" s="81"/>
      <c r="CJ153" s="80"/>
      <c r="CK153" s="81"/>
      <c r="CL153" s="81"/>
      <c r="CM153" s="81"/>
      <c r="CN153" s="83"/>
      <c r="CO153" s="81"/>
      <c r="CP153" s="81"/>
      <c r="CQ153" s="81"/>
      <c r="CR153" s="81"/>
      <c r="CS153" s="81"/>
      <c r="CT153" s="80"/>
      <c r="CU153" s="81"/>
      <c r="CV153" s="81"/>
      <c r="CW153" s="81"/>
      <c r="CX153" s="83"/>
      <c r="CY153" s="81"/>
      <c r="CZ153" s="81"/>
      <c r="DA153" s="81"/>
      <c r="DB153" s="81"/>
      <c r="DC153" s="83"/>
      <c r="DD153" s="44" t="n">
        <f aca="false">COUNT(G153:DC153)</f>
        <v>4</v>
      </c>
    </row>
    <row r="154" customFormat="false" ht="15" hidden="false" customHeight="true" outlineLevel="0" collapsed="false">
      <c r="A154" s="84" t="n">
        <v>152</v>
      </c>
      <c r="B154" s="43" t="s">
        <v>81</v>
      </c>
      <c r="C154" s="42" t="n">
        <f aca="false">PRODUCT(DD154)</f>
        <v>1</v>
      </c>
      <c r="D154" s="61"/>
      <c r="E154" s="62"/>
      <c r="F154" s="63"/>
      <c r="G154" s="85"/>
      <c r="H154" s="85"/>
      <c r="I154" s="86"/>
      <c r="J154" s="87"/>
      <c r="K154" s="87"/>
      <c r="L154" s="88"/>
      <c r="M154" s="85"/>
      <c r="N154" s="87"/>
      <c r="O154" s="87"/>
      <c r="P154" s="87"/>
      <c r="Q154" s="87"/>
      <c r="R154" s="85"/>
      <c r="S154" s="87"/>
      <c r="T154" s="87"/>
      <c r="U154" s="87"/>
      <c r="V154" s="88"/>
      <c r="W154" s="85"/>
      <c r="X154" s="87"/>
      <c r="Y154" s="87"/>
      <c r="Z154" s="87"/>
      <c r="AA154" s="87"/>
      <c r="AB154" s="85"/>
      <c r="AC154" s="87"/>
      <c r="AD154" s="87"/>
      <c r="AE154" s="87"/>
      <c r="AF154" s="88"/>
      <c r="AG154" s="87"/>
      <c r="AH154" s="87"/>
      <c r="AI154" s="87"/>
      <c r="AJ154" s="87"/>
      <c r="AK154" s="87"/>
      <c r="AL154" s="85"/>
      <c r="AM154" s="87"/>
      <c r="AN154" s="87"/>
      <c r="AO154" s="87"/>
      <c r="AP154" s="88"/>
      <c r="AQ154" s="87"/>
      <c r="AR154" s="87"/>
      <c r="AS154" s="87"/>
      <c r="AT154" s="87"/>
      <c r="AU154" s="87"/>
      <c r="AV154" s="85"/>
      <c r="AW154" s="87"/>
      <c r="AX154" s="87"/>
      <c r="AY154" s="87"/>
      <c r="AZ154" s="88"/>
      <c r="BA154" s="87"/>
      <c r="BB154" s="87"/>
      <c r="BC154" s="87"/>
      <c r="BD154" s="87"/>
      <c r="BE154" s="87"/>
      <c r="BF154" s="85"/>
      <c r="BG154" s="87"/>
      <c r="BH154" s="87"/>
      <c r="BI154" s="87"/>
      <c r="BJ154" s="88"/>
      <c r="BK154" s="87"/>
      <c r="BL154" s="87"/>
      <c r="BM154" s="87"/>
      <c r="BN154" s="87"/>
      <c r="BO154" s="87"/>
      <c r="BP154" s="85"/>
      <c r="BQ154" s="87"/>
      <c r="BR154" s="87"/>
      <c r="BS154" s="87"/>
      <c r="BT154" s="88"/>
      <c r="BU154" s="87"/>
      <c r="BV154" s="87"/>
      <c r="BW154" s="87"/>
      <c r="BX154" s="87"/>
      <c r="BY154" s="87"/>
      <c r="BZ154" s="85"/>
      <c r="CA154" s="87"/>
      <c r="CB154" s="87"/>
      <c r="CC154" s="87"/>
      <c r="CD154" s="88"/>
      <c r="CE154" s="87"/>
      <c r="CF154" s="87"/>
      <c r="CG154" s="87"/>
      <c r="CH154" s="87"/>
      <c r="CI154" s="87"/>
      <c r="CJ154" s="85"/>
      <c r="CK154" s="87"/>
      <c r="CL154" s="87"/>
      <c r="CM154" s="87"/>
      <c r="CN154" s="88"/>
      <c r="CO154" s="87"/>
      <c r="CP154" s="87"/>
      <c r="CQ154" s="87"/>
      <c r="CR154" s="87"/>
      <c r="CS154" s="87"/>
      <c r="CT154" s="85"/>
      <c r="CU154" s="87"/>
      <c r="CV154" s="87" t="n">
        <v>12</v>
      </c>
      <c r="CW154" s="87"/>
      <c r="CX154" s="88"/>
      <c r="CY154" s="87"/>
      <c r="CZ154" s="87"/>
      <c r="DA154" s="87"/>
      <c r="DB154" s="87"/>
      <c r="DC154" s="88"/>
      <c r="DD154" s="44" t="n">
        <f aca="false">COUNT(G154:DC154)</f>
        <v>1</v>
      </c>
    </row>
    <row r="155" customFormat="false" ht="15" hidden="false" customHeight="true" outlineLevel="0" collapsed="false">
      <c r="A155" s="91" t="n">
        <v>153</v>
      </c>
      <c r="B155" s="92" t="s">
        <v>303</v>
      </c>
      <c r="C155" s="93" t="n">
        <f aca="false">PRODUCT(DD155)</f>
        <v>3</v>
      </c>
      <c r="D155" s="48"/>
      <c r="E155" s="49"/>
      <c r="F155" s="50"/>
      <c r="G155" s="94"/>
      <c r="H155" s="94"/>
      <c r="I155" s="95"/>
      <c r="J155" s="95"/>
      <c r="K155" s="95"/>
      <c r="L155" s="97"/>
      <c r="M155" s="94"/>
      <c r="N155" s="95"/>
      <c r="O155" s="95"/>
      <c r="P155" s="95"/>
      <c r="Q155" s="95"/>
      <c r="R155" s="94"/>
      <c r="S155" s="95"/>
      <c r="T155" s="95"/>
      <c r="U155" s="95"/>
      <c r="V155" s="97"/>
      <c r="W155" s="94"/>
      <c r="X155" s="95"/>
      <c r="Y155" s="95"/>
      <c r="Z155" s="95"/>
      <c r="AA155" s="95"/>
      <c r="AB155" s="94"/>
      <c r="AC155" s="95"/>
      <c r="AD155" s="95"/>
      <c r="AE155" s="95"/>
      <c r="AF155" s="97"/>
      <c r="AG155" s="95"/>
      <c r="AH155" s="95"/>
      <c r="AI155" s="95"/>
      <c r="AJ155" s="95"/>
      <c r="AK155" s="95"/>
      <c r="AL155" s="94"/>
      <c r="AM155" s="95"/>
      <c r="AN155" s="95"/>
      <c r="AO155" s="95"/>
      <c r="AP155" s="97"/>
      <c r="AQ155" s="95"/>
      <c r="AR155" s="95"/>
      <c r="AS155" s="95"/>
      <c r="AT155" s="95"/>
      <c r="AU155" s="95"/>
      <c r="AV155" s="94"/>
      <c r="AW155" s="95"/>
      <c r="AX155" s="95"/>
      <c r="AY155" s="95"/>
      <c r="AZ155" s="97"/>
      <c r="BA155" s="95"/>
      <c r="BB155" s="95"/>
      <c r="BC155" s="95"/>
      <c r="BD155" s="95"/>
      <c r="BE155" s="95"/>
      <c r="BF155" s="94"/>
      <c r="BG155" s="95"/>
      <c r="BH155" s="95"/>
      <c r="BI155" s="95"/>
      <c r="BJ155" s="97"/>
      <c r="BK155" s="95"/>
      <c r="BL155" s="95"/>
      <c r="BM155" s="95"/>
      <c r="BN155" s="95"/>
      <c r="BO155" s="95"/>
      <c r="BP155" s="94"/>
      <c r="BQ155" s="95"/>
      <c r="BR155" s="95"/>
      <c r="BS155" s="95"/>
      <c r="BT155" s="97"/>
      <c r="BU155" s="95"/>
      <c r="BV155" s="95"/>
      <c r="BW155" s="95"/>
      <c r="BX155" s="95"/>
      <c r="BY155" s="95"/>
      <c r="BZ155" s="94"/>
      <c r="CA155" s="95" t="n">
        <v>9</v>
      </c>
      <c r="CB155" s="95" t="n">
        <v>12</v>
      </c>
      <c r="CC155" s="95" t="n">
        <v>12</v>
      </c>
      <c r="CD155" s="97"/>
      <c r="CE155" s="95"/>
      <c r="CF155" s="95"/>
      <c r="CG155" s="95"/>
      <c r="CH155" s="95"/>
      <c r="CI155" s="95"/>
      <c r="CJ155" s="94"/>
      <c r="CK155" s="95"/>
      <c r="CL155" s="95"/>
      <c r="CM155" s="95"/>
      <c r="CN155" s="97"/>
      <c r="CO155" s="95"/>
      <c r="CP155" s="95"/>
      <c r="CQ155" s="95"/>
      <c r="CR155" s="95"/>
      <c r="CS155" s="95"/>
      <c r="CT155" s="94"/>
      <c r="CU155" s="95"/>
      <c r="CV155" s="95"/>
      <c r="CW155" s="95"/>
      <c r="CX155" s="97"/>
      <c r="CY155" s="95"/>
      <c r="CZ155" s="95"/>
      <c r="DA155" s="95"/>
      <c r="DB155" s="95"/>
      <c r="DC155" s="97"/>
      <c r="DD155" s="44" t="n">
        <f aca="false">COUNT(G155:DC155)</f>
        <v>3</v>
      </c>
    </row>
    <row r="156" customFormat="false" ht="15" hidden="false" customHeight="true" outlineLevel="0" collapsed="false">
      <c r="A156" s="42" t="n">
        <v>154</v>
      </c>
      <c r="B156" s="43" t="s">
        <v>67</v>
      </c>
      <c r="C156" s="42" t="n">
        <f aca="false">PRODUCT(DD156)</f>
        <v>4</v>
      </c>
      <c r="D156" s="61"/>
      <c r="E156" s="62"/>
      <c r="F156" s="63"/>
      <c r="G156" s="80"/>
      <c r="H156" s="80"/>
      <c r="I156" s="81"/>
      <c r="J156" s="81"/>
      <c r="K156" s="81"/>
      <c r="L156" s="83"/>
      <c r="M156" s="80"/>
      <c r="N156" s="81"/>
      <c r="O156" s="81"/>
      <c r="P156" s="81"/>
      <c r="Q156" s="81"/>
      <c r="R156" s="80"/>
      <c r="S156" s="81"/>
      <c r="T156" s="81"/>
      <c r="U156" s="81"/>
      <c r="V156" s="83"/>
      <c r="W156" s="80"/>
      <c r="X156" s="81"/>
      <c r="Y156" s="81"/>
      <c r="Z156" s="81"/>
      <c r="AA156" s="81"/>
      <c r="AB156" s="80"/>
      <c r="AC156" s="81"/>
      <c r="AD156" s="81"/>
      <c r="AE156" s="81"/>
      <c r="AF156" s="83"/>
      <c r="AG156" s="81"/>
      <c r="AH156" s="81"/>
      <c r="AI156" s="81"/>
      <c r="AJ156" s="81"/>
      <c r="AK156" s="81"/>
      <c r="AL156" s="80"/>
      <c r="AM156" s="81"/>
      <c r="AN156" s="81"/>
      <c r="AO156" s="81"/>
      <c r="AP156" s="83"/>
      <c r="AQ156" s="81"/>
      <c r="AR156" s="81"/>
      <c r="AS156" s="81"/>
      <c r="AT156" s="81"/>
      <c r="AU156" s="81"/>
      <c r="AV156" s="80"/>
      <c r="AW156" s="81"/>
      <c r="AX156" s="81"/>
      <c r="AY156" s="81"/>
      <c r="AZ156" s="83"/>
      <c r="BA156" s="81"/>
      <c r="BB156" s="81"/>
      <c r="BC156" s="81"/>
      <c r="BD156" s="81"/>
      <c r="BE156" s="81"/>
      <c r="BF156" s="80"/>
      <c r="BG156" s="81"/>
      <c r="BH156" s="81"/>
      <c r="BI156" s="81"/>
      <c r="BJ156" s="83"/>
      <c r="BK156" s="81"/>
      <c r="BL156" s="81"/>
      <c r="BM156" s="81"/>
      <c r="BN156" s="81"/>
      <c r="BO156" s="81"/>
      <c r="BP156" s="80"/>
      <c r="BQ156" s="81"/>
      <c r="BR156" s="81"/>
      <c r="BS156" s="81"/>
      <c r="BT156" s="83"/>
      <c r="BU156" s="81"/>
      <c r="BV156" s="81"/>
      <c r="BW156" s="81"/>
      <c r="BX156" s="81"/>
      <c r="BY156" s="81"/>
      <c r="BZ156" s="80"/>
      <c r="CA156" s="81"/>
      <c r="CB156" s="81"/>
      <c r="CC156" s="81"/>
      <c r="CD156" s="83"/>
      <c r="CE156" s="81"/>
      <c r="CF156" s="81"/>
      <c r="CG156" s="81"/>
      <c r="CH156" s="81"/>
      <c r="CI156" s="81"/>
      <c r="CJ156" s="80"/>
      <c r="CK156" s="81"/>
      <c r="CL156" s="81"/>
      <c r="CM156" s="81"/>
      <c r="CN156" s="83"/>
      <c r="CO156" s="81"/>
      <c r="CP156" s="81"/>
      <c r="CQ156" s="81"/>
      <c r="CR156" s="81"/>
      <c r="CS156" s="81"/>
      <c r="CT156" s="80" t="n">
        <v>5</v>
      </c>
      <c r="CU156" s="81" t="n">
        <v>4</v>
      </c>
      <c r="CV156" s="81" t="n">
        <v>12</v>
      </c>
      <c r="CW156" s="81" t="n">
        <v>5</v>
      </c>
      <c r="CX156" s="83"/>
      <c r="CY156" s="81"/>
      <c r="CZ156" s="81"/>
      <c r="DA156" s="81"/>
      <c r="DB156" s="81"/>
      <c r="DC156" s="83"/>
      <c r="DD156" s="44" t="n">
        <f aca="false">COUNT(G156:DC156)</f>
        <v>4</v>
      </c>
    </row>
    <row r="157" customFormat="false" ht="15" hidden="false" customHeight="true" outlineLevel="0" collapsed="false">
      <c r="A157" s="42" t="n">
        <v>155</v>
      </c>
      <c r="B157" s="43" t="s">
        <v>993</v>
      </c>
      <c r="C157" s="42" t="n">
        <f aca="false">PRODUCT(DD157)</f>
        <v>4</v>
      </c>
      <c r="D157" s="61"/>
      <c r="E157" s="62"/>
      <c r="F157" s="63"/>
      <c r="G157" s="85" t="n">
        <v>7</v>
      </c>
      <c r="H157" s="85" t="n">
        <v>11</v>
      </c>
      <c r="I157" s="86"/>
      <c r="J157" s="87"/>
      <c r="K157" s="87"/>
      <c r="L157" s="88"/>
      <c r="M157" s="85"/>
      <c r="N157" s="87" t="n">
        <v>6</v>
      </c>
      <c r="O157" s="87" t="n">
        <v>5</v>
      </c>
      <c r="P157" s="87"/>
      <c r="Q157" s="87"/>
      <c r="R157" s="85"/>
      <c r="S157" s="87"/>
      <c r="T157" s="87"/>
      <c r="U157" s="87"/>
      <c r="V157" s="88"/>
      <c r="W157" s="85"/>
      <c r="X157" s="87"/>
      <c r="Y157" s="87"/>
      <c r="Z157" s="87"/>
      <c r="AA157" s="87"/>
      <c r="AB157" s="85"/>
      <c r="AC157" s="87"/>
      <c r="AD157" s="87"/>
      <c r="AE157" s="87"/>
      <c r="AF157" s="88"/>
      <c r="AG157" s="87"/>
      <c r="AH157" s="87"/>
      <c r="AI157" s="87"/>
      <c r="AJ157" s="87"/>
      <c r="AK157" s="87"/>
      <c r="AL157" s="85"/>
      <c r="AM157" s="87"/>
      <c r="AN157" s="87"/>
      <c r="AO157" s="87"/>
      <c r="AP157" s="88"/>
      <c r="AQ157" s="87"/>
      <c r="AR157" s="87"/>
      <c r="AS157" s="87"/>
      <c r="AT157" s="87"/>
      <c r="AU157" s="87"/>
      <c r="AV157" s="85"/>
      <c r="AW157" s="87"/>
      <c r="AX157" s="87"/>
      <c r="AY157" s="87"/>
      <c r="AZ157" s="88"/>
      <c r="BA157" s="87"/>
      <c r="BB157" s="87"/>
      <c r="BC157" s="87"/>
      <c r="BD157" s="87"/>
      <c r="BE157" s="87"/>
      <c r="BF157" s="85"/>
      <c r="BG157" s="87"/>
      <c r="BH157" s="87"/>
      <c r="BI157" s="87"/>
      <c r="BJ157" s="88"/>
      <c r="BK157" s="87"/>
      <c r="BL157" s="87"/>
      <c r="BM157" s="87"/>
      <c r="BN157" s="87"/>
      <c r="BO157" s="87"/>
      <c r="BP157" s="85"/>
      <c r="BQ157" s="87"/>
      <c r="BR157" s="87"/>
      <c r="BS157" s="87"/>
      <c r="BT157" s="88"/>
      <c r="BU157" s="87"/>
      <c r="BV157" s="87"/>
      <c r="BW157" s="87"/>
      <c r="BX157" s="87"/>
      <c r="BY157" s="87"/>
      <c r="BZ157" s="85"/>
      <c r="CA157" s="87"/>
      <c r="CB157" s="87"/>
      <c r="CC157" s="87"/>
      <c r="CD157" s="88"/>
      <c r="CE157" s="87"/>
      <c r="CF157" s="87"/>
      <c r="CG157" s="87"/>
      <c r="CH157" s="87"/>
      <c r="CI157" s="87"/>
      <c r="CJ157" s="85"/>
      <c r="CK157" s="87"/>
      <c r="CL157" s="87"/>
      <c r="CM157" s="87"/>
      <c r="CN157" s="88"/>
      <c r="CO157" s="87"/>
      <c r="CP157" s="87"/>
      <c r="CQ157" s="87"/>
      <c r="CR157" s="87"/>
      <c r="CS157" s="87"/>
      <c r="CT157" s="85"/>
      <c r="CU157" s="87"/>
      <c r="CV157" s="87"/>
      <c r="CW157" s="87"/>
      <c r="CX157" s="88"/>
      <c r="CY157" s="87"/>
      <c r="CZ157" s="87"/>
      <c r="DA157" s="87"/>
      <c r="DB157" s="87"/>
      <c r="DC157" s="88"/>
      <c r="DD157" s="44" t="n">
        <f aca="false">COUNT(G157:DC157)</f>
        <v>4</v>
      </c>
    </row>
    <row r="158" customFormat="false" ht="15" hidden="false" customHeight="true" outlineLevel="0" collapsed="false">
      <c r="A158" s="42" t="n">
        <v>156</v>
      </c>
      <c r="B158" s="43" t="s">
        <v>685</v>
      </c>
      <c r="C158" s="42" t="n">
        <f aca="false">PRODUCT(DD158)</f>
        <v>3</v>
      </c>
      <c r="D158" s="61"/>
      <c r="E158" s="62"/>
      <c r="F158" s="63"/>
      <c r="G158" s="94"/>
      <c r="H158" s="94"/>
      <c r="I158" s="95"/>
      <c r="J158" s="95"/>
      <c r="K158" s="95"/>
      <c r="L158" s="97"/>
      <c r="M158" s="94"/>
      <c r="N158" s="95"/>
      <c r="O158" s="95"/>
      <c r="P158" s="95"/>
      <c r="Q158" s="95"/>
      <c r="R158" s="94"/>
      <c r="S158" s="95"/>
      <c r="T158" s="95"/>
      <c r="U158" s="95"/>
      <c r="V158" s="97"/>
      <c r="W158" s="94"/>
      <c r="X158" s="95"/>
      <c r="Y158" s="95"/>
      <c r="Z158" s="95"/>
      <c r="AA158" s="95"/>
      <c r="AB158" s="94"/>
      <c r="AC158" s="95" t="n">
        <v>5</v>
      </c>
      <c r="AD158" s="95" t="n">
        <v>9</v>
      </c>
      <c r="AE158" s="95" t="n">
        <v>5</v>
      </c>
      <c r="AF158" s="97"/>
      <c r="AG158" s="95"/>
      <c r="AH158" s="95"/>
      <c r="AI158" s="95"/>
      <c r="AJ158" s="95"/>
      <c r="AK158" s="95"/>
      <c r="AL158" s="94"/>
      <c r="AM158" s="95"/>
      <c r="AN158" s="95"/>
      <c r="AO158" s="95"/>
      <c r="AP158" s="97"/>
      <c r="AQ158" s="95"/>
      <c r="AR158" s="95"/>
      <c r="AS158" s="95"/>
      <c r="AT158" s="95"/>
      <c r="AU158" s="95"/>
      <c r="AV158" s="94"/>
      <c r="AW158" s="95"/>
      <c r="AX158" s="95"/>
      <c r="AY158" s="95"/>
      <c r="AZ158" s="97"/>
      <c r="BA158" s="95"/>
      <c r="BB158" s="95"/>
      <c r="BC158" s="95"/>
      <c r="BD158" s="95"/>
      <c r="BE158" s="95"/>
      <c r="BF158" s="94"/>
      <c r="BG158" s="95"/>
      <c r="BH158" s="95"/>
      <c r="BI158" s="95"/>
      <c r="BJ158" s="97"/>
      <c r="BK158" s="95"/>
      <c r="BL158" s="95"/>
      <c r="BM158" s="95"/>
      <c r="BN158" s="95"/>
      <c r="BO158" s="95"/>
      <c r="BP158" s="94"/>
      <c r="BQ158" s="95"/>
      <c r="BR158" s="95"/>
      <c r="BS158" s="95"/>
      <c r="BT158" s="97"/>
      <c r="BU158" s="95"/>
      <c r="BV158" s="95"/>
      <c r="BW158" s="95"/>
      <c r="BX158" s="95"/>
      <c r="BY158" s="95"/>
      <c r="BZ158" s="94"/>
      <c r="CA158" s="95"/>
      <c r="CB158" s="95"/>
      <c r="CC158" s="95"/>
      <c r="CD158" s="97"/>
      <c r="CE158" s="95"/>
      <c r="CF158" s="95"/>
      <c r="CG158" s="95"/>
      <c r="CH158" s="95"/>
      <c r="CI158" s="95"/>
      <c r="CJ158" s="94"/>
      <c r="CK158" s="95"/>
      <c r="CL158" s="95"/>
      <c r="CM158" s="95"/>
      <c r="CN158" s="97"/>
      <c r="CO158" s="95"/>
      <c r="CP158" s="95"/>
      <c r="CQ158" s="95"/>
      <c r="CR158" s="95"/>
      <c r="CS158" s="95"/>
      <c r="CT158" s="94"/>
      <c r="CU158" s="95"/>
      <c r="CV158" s="95"/>
      <c r="CW158" s="95"/>
      <c r="CX158" s="97"/>
      <c r="CY158" s="95"/>
      <c r="CZ158" s="95"/>
      <c r="DA158" s="95"/>
      <c r="DB158" s="95"/>
      <c r="DC158" s="97"/>
      <c r="DD158" s="44" t="n">
        <f aca="false">COUNT(G158:DC158)</f>
        <v>3</v>
      </c>
    </row>
    <row r="159" customFormat="false" ht="15" hidden="false" customHeight="true" outlineLevel="0" collapsed="false">
      <c r="A159" s="73" t="n">
        <v>157</v>
      </c>
      <c r="B159" s="74" t="s">
        <v>249</v>
      </c>
      <c r="C159" s="75" t="n">
        <f aca="false">PRODUCT(DD159)</f>
        <v>1</v>
      </c>
      <c r="D159" s="76"/>
      <c r="E159" s="77"/>
      <c r="F159" s="78"/>
      <c r="G159" s="80"/>
      <c r="H159" s="80"/>
      <c r="I159" s="81"/>
      <c r="J159" s="81"/>
      <c r="K159" s="81"/>
      <c r="L159" s="83"/>
      <c r="M159" s="80"/>
      <c r="N159" s="81"/>
      <c r="O159" s="81"/>
      <c r="P159" s="81"/>
      <c r="Q159" s="81"/>
      <c r="R159" s="80"/>
      <c r="S159" s="81"/>
      <c r="T159" s="81"/>
      <c r="U159" s="81"/>
      <c r="V159" s="83"/>
      <c r="W159" s="80"/>
      <c r="X159" s="81"/>
      <c r="Y159" s="81"/>
      <c r="Z159" s="81"/>
      <c r="AA159" s="81"/>
      <c r="AB159" s="80"/>
      <c r="AC159" s="81"/>
      <c r="AD159" s="81"/>
      <c r="AE159" s="81"/>
      <c r="AF159" s="83"/>
      <c r="AG159" s="81"/>
      <c r="AH159" s="81"/>
      <c r="AI159" s="81"/>
      <c r="AJ159" s="81"/>
      <c r="AK159" s="81"/>
      <c r="AL159" s="80"/>
      <c r="AM159" s="81"/>
      <c r="AN159" s="81"/>
      <c r="AO159" s="81"/>
      <c r="AP159" s="83"/>
      <c r="AQ159" s="81"/>
      <c r="AR159" s="81"/>
      <c r="AS159" s="81"/>
      <c r="AT159" s="81"/>
      <c r="AU159" s="81"/>
      <c r="AV159" s="80"/>
      <c r="AW159" s="81"/>
      <c r="AX159" s="81"/>
      <c r="AY159" s="81"/>
      <c r="AZ159" s="83"/>
      <c r="BA159" s="81"/>
      <c r="BB159" s="81"/>
      <c r="BC159" s="81"/>
      <c r="BD159" s="81"/>
      <c r="BE159" s="81"/>
      <c r="BF159" s="80"/>
      <c r="BG159" s="81"/>
      <c r="BH159" s="81"/>
      <c r="BI159" s="81"/>
      <c r="BJ159" s="83"/>
      <c r="BK159" s="81"/>
      <c r="BL159" s="81"/>
      <c r="BM159" s="81"/>
      <c r="BN159" s="81"/>
      <c r="BO159" s="81"/>
      <c r="BP159" s="80"/>
      <c r="BQ159" s="81"/>
      <c r="BR159" s="81"/>
      <c r="BS159" s="81"/>
      <c r="BT159" s="83"/>
      <c r="BU159" s="81"/>
      <c r="BV159" s="81"/>
      <c r="BW159" s="81"/>
      <c r="BX159" s="81"/>
      <c r="BY159" s="81"/>
      <c r="BZ159" s="80"/>
      <c r="CA159" s="81"/>
      <c r="CB159" s="81"/>
      <c r="CC159" s="81"/>
      <c r="CD159" s="83"/>
      <c r="CE159" s="81"/>
      <c r="CF159" s="81"/>
      <c r="CG159" s="81" t="n">
        <v>7</v>
      </c>
      <c r="CH159" s="81"/>
      <c r="CI159" s="81"/>
      <c r="CJ159" s="80"/>
      <c r="CK159" s="81"/>
      <c r="CL159" s="81"/>
      <c r="CM159" s="81"/>
      <c r="CN159" s="83"/>
      <c r="CO159" s="81"/>
      <c r="CP159" s="81"/>
      <c r="CQ159" s="81"/>
      <c r="CR159" s="81"/>
      <c r="CS159" s="81"/>
      <c r="CT159" s="80"/>
      <c r="CU159" s="81"/>
      <c r="CV159" s="81"/>
      <c r="CW159" s="81"/>
      <c r="CX159" s="83"/>
      <c r="CY159" s="81"/>
      <c r="CZ159" s="81"/>
      <c r="DA159" s="81"/>
      <c r="DB159" s="81"/>
      <c r="DC159" s="83"/>
      <c r="DD159" s="44" t="n">
        <f aca="false">COUNT(G159:DC159)</f>
        <v>1</v>
      </c>
    </row>
    <row r="160" customFormat="false" ht="15" hidden="false" customHeight="true" outlineLevel="0" collapsed="false">
      <c r="A160" s="84" t="n">
        <v>158</v>
      </c>
      <c r="B160" s="43" t="s">
        <v>894</v>
      </c>
      <c r="C160" s="42" t="n">
        <f aca="false">PRODUCT(DD160)</f>
        <v>3</v>
      </c>
      <c r="D160" s="61"/>
      <c r="E160" s="62"/>
      <c r="F160" s="63"/>
      <c r="G160" s="85"/>
      <c r="H160" s="85"/>
      <c r="I160" s="86"/>
      <c r="J160" s="87"/>
      <c r="K160" s="87"/>
      <c r="L160" s="88"/>
      <c r="M160" s="85" t="n">
        <v>13</v>
      </c>
      <c r="N160" s="87"/>
      <c r="O160" s="87"/>
      <c r="P160" s="87"/>
      <c r="Q160" s="87"/>
      <c r="R160" s="85"/>
      <c r="S160" s="87" t="n">
        <v>11</v>
      </c>
      <c r="T160" s="87" t="n">
        <v>13</v>
      </c>
      <c r="U160" s="87"/>
      <c r="V160" s="88"/>
      <c r="W160" s="85"/>
      <c r="X160" s="87"/>
      <c r="Y160" s="87"/>
      <c r="Z160" s="87"/>
      <c r="AA160" s="87"/>
      <c r="AB160" s="85"/>
      <c r="AC160" s="87"/>
      <c r="AD160" s="87"/>
      <c r="AE160" s="87"/>
      <c r="AF160" s="88"/>
      <c r="AG160" s="87"/>
      <c r="AH160" s="87"/>
      <c r="AI160" s="87"/>
      <c r="AJ160" s="87"/>
      <c r="AK160" s="87"/>
      <c r="AL160" s="85"/>
      <c r="AM160" s="87"/>
      <c r="AN160" s="87"/>
      <c r="AO160" s="87"/>
      <c r="AP160" s="88"/>
      <c r="AQ160" s="87"/>
      <c r="AR160" s="87"/>
      <c r="AS160" s="87"/>
      <c r="AT160" s="87"/>
      <c r="AU160" s="87"/>
      <c r="AV160" s="85"/>
      <c r="AW160" s="87"/>
      <c r="AX160" s="87"/>
      <c r="AY160" s="87"/>
      <c r="AZ160" s="88"/>
      <c r="BA160" s="87"/>
      <c r="BB160" s="87"/>
      <c r="BC160" s="87"/>
      <c r="BD160" s="87"/>
      <c r="BE160" s="87"/>
      <c r="BF160" s="85"/>
      <c r="BG160" s="87"/>
      <c r="BH160" s="87"/>
      <c r="BI160" s="87"/>
      <c r="BJ160" s="88"/>
      <c r="BK160" s="87"/>
      <c r="BL160" s="87"/>
      <c r="BM160" s="87"/>
      <c r="BN160" s="87"/>
      <c r="BO160" s="87"/>
      <c r="BP160" s="85"/>
      <c r="BQ160" s="87"/>
      <c r="BR160" s="87"/>
      <c r="BS160" s="87"/>
      <c r="BT160" s="88"/>
      <c r="BU160" s="87"/>
      <c r="BV160" s="87"/>
      <c r="BW160" s="87"/>
      <c r="BX160" s="87"/>
      <c r="BY160" s="87"/>
      <c r="BZ160" s="85"/>
      <c r="CA160" s="87"/>
      <c r="CB160" s="87"/>
      <c r="CC160" s="87"/>
      <c r="CD160" s="88"/>
      <c r="CE160" s="87"/>
      <c r="CF160" s="87"/>
      <c r="CG160" s="87"/>
      <c r="CH160" s="87"/>
      <c r="CI160" s="87"/>
      <c r="CJ160" s="85"/>
      <c r="CK160" s="87"/>
      <c r="CL160" s="87"/>
      <c r="CM160" s="87"/>
      <c r="CN160" s="88"/>
      <c r="CO160" s="87"/>
      <c r="CP160" s="87"/>
      <c r="CQ160" s="87"/>
      <c r="CR160" s="87"/>
      <c r="CS160" s="87"/>
      <c r="CT160" s="85"/>
      <c r="CU160" s="87"/>
      <c r="CV160" s="87"/>
      <c r="CW160" s="87"/>
      <c r="CX160" s="88"/>
      <c r="CY160" s="87"/>
      <c r="CZ160" s="87"/>
      <c r="DA160" s="87"/>
      <c r="DB160" s="87"/>
      <c r="DC160" s="88"/>
      <c r="DD160" s="44" t="n">
        <f aca="false">COUNT(G160:DC160)</f>
        <v>3</v>
      </c>
    </row>
    <row r="161" customFormat="false" ht="15" hidden="false" customHeight="true" outlineLevel="0" collapsed="false">
      <c r="A161" s="91" t="n">
        <v>159</v>
      </c>
      <c r="B161" s="92" t="s">
        <v>360</v>
      </c>
      <c r="C161" s="93" t="n">
        <f aca="false">PRODUCT(DD161)</f>
        <v>1</v>
      </c>
      <c r="D161" s="48"/>
      <c r="E161" s="49"/>
      <c r="F161" s="50"/>
      <c r="G161" s="94"/>
      <c r="H161" s="94"/>
      <c r="I161" s="95"/>
      <c r="J161" s="95"/>
      <c r="K161" s="95"/>
      <c r="L161" s="97"/>
      <c r="M161" s="94"/>
      <c r="N161" s="95"/>
      <c r="O161" s="95"/>
      <c r="P161" s="95"/>
      <c r="Q161" s="95"/>
      <c r="R161" s="94"/>
      <c r="S161" s="95"/>
      <c r="T161" s="95"/>
      <c r="U161" s="95"/>
      <c r="V161" s="97"/>
      <c r="W161" s="94"/>
      <c r="X161" s="95"/>
      <c r="Y161" s="95"/>
      <c r="Z161" s="95"/>
      <c r="AA161" s="95"/>
      <c r="AB161" s="94"/>
      <c r="AC161" s="95"/>
      <c r="AD161" s="95"/>
      <c r="AE161" s="95"/>
      <c r="AF161" s="97"/>
      <c r="AG161" s="95"/>
      <c r="AH161" s="95"/>
      <c r="AI161" s="95"/>
      <c r="AJ161" s="95"/>
      <c r="AK161" s="95"/>
      <c r="AL161" s="94"/>
      <c r="AM161" s="95"/>
      <c r="AN161" s="95"/>
      <c r="AO161" s="95"/>
      <c r="AP161" s="97"/>
      <c r="AQ161" s="95"/>
      <c r="AR161" s="95"/>
      <c r="AS161" s="95"/>
      <c r="AT161" s="95"/>
      <c r="AU161" s="95"/>
      <c r="AV161" s="94"/>
      <c r="AW161" s="95"/>
      <c r="AX161" s="95"/>
      <c r="AY161" s="95"/>
      <c r="AZ161" s="97"/>
      <c r="BA161" s="95"/>
      <c r="BB161" s="95"/>
      <c r="BC161" s="95"/>
      <c r="BD161" s="95"/>
      <c r="BE161" s="95"/>
      <c r="BF161" s="94"/>
      <c r="BG161" s="95"/>
      <c r="BH161" s="95"/>
      <c r="BI161" s="95"/>
      <c r="BJ161" s="97"/>
      <c r="BK161" s="95"/>
      <c r="BL161" s="95"/>
      <c r="BM161" s="95"/>
      <c r="BN161" s="95"/>
      <c r="BO161" s="95"/>
      <c r="BP161" s="94"/>
      <c r="BQ161" s="95"/>
      <c r="BR161" s="95"/>
      <c r="BS161" s="95"/>
      <c r="BT161" s="97"/>
      <c r="BU161" s="95"/>
      <c r="BV161" s="95"/>
      <c r="BW161" s="95"/>
      <c r="BX161" s="95" t="n">
        <v>5</v>
      </c>
      <c r="BY161" s="95"/>
      <c r="BZ161" s="94"/>
      <c r="CA161" s="95"/>
      <c r="CB161" s="95"/>
      <c r="CC161" s="95"/>
      <c r="CD161" s="97"/>
      <c r="CE161" s="95"/>
      <c r="CF161" s="95"/>
      <c r="CG161" s="95"/>
      <c r="CH161" s="95"/>
      <c r="CI161" s="95"/>
      <c r="CJ161" s="94"/>
      <c r="CK161" s="95"/>
      <c r="CL161" s="95"/>
      <c r="CM161" s="95"/>
      <c r="CN161" s="97"/>
      <c r="CO161" s="95"/>
      <c r="CP161" s="95"/>
      <c r="CQ161" s="95"/>
      <c r="CR161" s="95"/>
      <c r="CS161" s="95"/>
      <c r="CT161" s="94"/>
      <c r="CU161" s="95"/>
      <c r="CV161" s="95"/>
      <c r="CW161" s="95"/>
      <c r="CX161" s="97"/>
      <c r="CY161" s="95"/>
      <c r="CZ161" s="95"/>
      <c r="DA161" s="95"/>
      <c r="DB161" s="95"/>
      <c r="DC161" s="97"/>
      <c r="DD161" s="44" t="n">
        <f aca="false">COUNT(G161:DC161)</f>
        <v>1</v>
      </c>
    </row>
    <row r="162" customFormat="false" ht="15" hidden="false" customHeight="true" outlineLevel="0" collapsed="false">
      <c r="A162" s="42" t="n">
        <v>160</v>
      </c>
      <c r="B162" s="43" t="s">
        <v>152</v>
      </c>
      <c r="C162" s="42" t="n">
        <f aca="false">PRODUCT(DD162)</f>
        <v>1</v>
      </c>
      <c r="D162" s="61"/>
      <c r="E162" s="62"/>
      <c r="F162" s="63"/>
      <c r="G162" s="80"/>
      <c r="H162" s="80"/>
      <c r="I162" s="81"/>
      <c r="J162" s="81"/>
      <c r="K162" s="81"/>
      <c r="L162" s="83"/>
      <c r="M162" s="80"/>
      <c r="N162" s="81"/>
      <c r="O162" s="81"/>
      <c r="P162" s="81"/>
      <c r="Q162" s="81"/>
      <c r="R162" s="80"/>
      <c r="S162" s="81"/>
      <c r="T162" s="81"/>
      <c r="U162" s="81"/>
      <c r="V162" s="83"/>
      <c r="W162" s="80"/>
      <c r="X162" s="81"/>
      <c r="Y162" s="81"/>
      <c r="Z162" s="81"/>
      <c r="AA162" s="81"/>
      <c r="AB162" s="80"/>
      <c r="AC162" s="81"/>
      <c r="AD162" s="81"/>
      <c r="AE162" s="81"/>
      <c r="AF162" s="83"/>
      <c r="AG162" s="81"/>
      <c r="AH162" s="81"/>
      <c r="AI162" s="81"/>
      <c r="AJ162" s="81"/>
      <c r="AK162" s="81"/>
      <c r="AL162" s="80"/>
      <c r="AM162" s="81"/>
      <c r="AN162" s="81"/>
      <c r="AO162" s="81"/>
      <c r="AP162" s="83"/>
      <c r="AQ162" s="81"/>
      <c r="AR162" s="81"/>
      <c r="AS162" s="81"/>
      <c r="AT162" s="81"/>
      <c r="AU162" s="81"/>
      <c r="AV162" s="80"/>
      <c r="AW162" s="81"/>
      <c r="AX162" s="81"/>
      <c r="AY162" s="81"/>
      <c r="AZ162" s="83"/>
      <c r="BA162" s="81"/>
      <c r="BB162" s="81"/>
      <c r="BC162" s="81"/>
      <c r="BD162" s="81"/>
      <c r="BE162" s="81"/>
      <c r="BF162" s="80"/>
      <c r="BG162" s="81"/>
      <c r="BH162" s="81"/>
      <c r="BI162" s="81"/>
      <c r="BJ162" s="83"/>
      <c r="BK162" s="81"/>
      <c r="BL162" s="81"/>
      <c r="BM162" s="81"/>
      <c r="BN162" s="81"/>
      <c r="BO162" s="81"/>
      <c r="BP162" s="80"/>
      <c r="BQ162" s="81"/>
      <c r="BR162" s="81"/>
      <c r="BS162" s="81"/>
      <c r="BT162" s="83"/>
      <c r="BU162" s="81"/>
      <c r="BV162" s="81"/>
      <c r="BW162" s="81"/>
      <c r="BX162" s="81"/>
      <c r="BY162" s="81"/>
      <c r="BZ162" s="80"/>
      <c r="CA162" s="81"/>
      <c r="CB162" s="81"/>
      <c r="CC162" s="81"/>
      <c r="CD162" s="83"/>
      <c r="CE162" s="81"/>
      <c r="CF162" s="81"/>
      <c r="CG162" s="81"/>
      <c r="CH162" s="81"/>
      <c r="CI162" s="81"/>
      <c r="CJ162" s="80"/>
      <c r="CK162" s="81"/>
      <c r="CL162" s="81"/>
      <c r="CM162" s="81"/>
      <c r="CN162" s="83"/>
      <c r="CO162" s="81"/>
      <c r="CP162" s="81"/>
      <c r="CQ162" s="81" t="n">
        <v>16</v>
      </c>
      <c r="CR162" s="81"/>
      <c r="CS162" s="81"/>
      <c r="CT162" s="80"/>
      <c r="CU162" s="81"/>
      <c r="CV162" s="81"/>
      <c r="CW162" s="81"/>
      <c r="CX162" s="83"/>
      <c r="CY162" s="81"/>
      <c r="CZ162" s="81"/>
      <c r="DA162" s="81"/>
      <c r="DB162" s="81"/>
      <c r="DC162" s="83"/>
      <c r="DD162" s="44" t="n">
        <f aca="false">COUNT(G162:DC162)</f>
        <v>1</v>
      </c>
    </row>
    <row r="163" customFormat="false" ht="15" hidden="false" customHeight="true" outlineLevel="0" collapsed="false">
      <c r="A163" s="42" t="n">
        <v>161</v>
      </c>
      <c r="B163" s="43" t="s">
        <v>102</v>
      </c>
      <c r="C163" s="42" t="n">
        <f aca="false">PRODUCT(DD163)</f>
        <v>3</v>
      </c>
      <c r="D163" s="61"/>
      <c r="E163" s="62"/>
      <c r="F163" s="63"/>
      <c r="G163" s="85"/>
      <c r="H163" s="85"/>
      <c r="I163" s="86"/>
      <c r="J163" s="87"/>
      <c r="K163" s="87"/>
      <c r="L163" s="88"/>
      <c r="M163" s="85"/>
      <c r="N163" s="87"/>
      <c r="O163" s="87"/>
      <c r="P163" s="87"/>
      <c r="Q163" s="87"/>
      <c r="R163" s="85"/>
      <c r="S163" s="87"/>
      <c r="T163" s="87"/>
      <c r="U163" s="87"/>
      <c r="V163" s="88"/>
      <c r="W163" s="85"/>
      <c r="X163" s="87"/>
      <c r="Y163" s="87"/>
      <c r="Z163" s="87"/>
      <c r="AA163" s="87"/>
      <c r="AB163" s="85"/>
      <c r="AC163" s="87"/>
      <c r="AD163" s="87"/>
      <c r="AE163" s="87"/>
      <c r="AF163" s="88"/>
      <c r="AG163" s="87"/>
      <c r="AH163" s="87"/>
      <c r="AI163" s="87"/>
      <c r="AJ163" s="87"/>
      <c r="AK163" s="87"/>
      <c r="AL163" s="85"/>
      <c r="AM163" s="87"/>
      <c r="AN163" s="87"/>
      <c r="AO163" s="87"/>
      <c r="AP163" s="88"/>
      <c r="AQ163" s="87"/>
      <c r="AR163" s="87"/>
      <c r="AS163" s="87"/>
      <c r="AT163" s="87"/>
      <c r="AU163" s="87"/>
      <c r="AV163" s="85"/>
      <c r="AW163" s="87"/>
      <c r="AX163" s="87"/>
      <c r="AY163" s="87"/>
      <c r="AZ163" s="88"/>
      <c r="BA163" s="87"/>
      <c r="BB163" s="87"/>
      <c r="BC163" s="87"/>
      <c r="BD163" s="87"/>
      <c r="BE163" s="87"/>
      <c r="BF163" s="85"/>
      <c r="BG163" s="87"/>
      <c r="BH163" s="87"/>
      <c r="BI163" s="87"/>
      <c r="BJ163" s="88"/>
      <c r="BK163" s="87"/>
      <c r="BL163" s="87"/>
      <c r="BM163" s="87"/>
      <c r="BN163" s="87"/>
      <c r="BO163" s="87"/>
      <c r="BP163" s="85"/>
      <c r="BQ163" s="87"/>
      <c r="BR163" s="87"/>
      <c r="BS163" s="87"/>
      <c r="BT163" s="88"/>
      <c r="BU163" s="87"/>
      <c r="BV163" s="87"/>
      <c r="BW163" s="87"/>
      <c r="BX163" s="87"/>
      <c r="BY163" s="87"/>
      <c r="BZ163" s="85"/>
      <c r="CA163" s="87"/>
      <c r="CB163" s="87"/>
      <c r="CC163" s="87"/>
      <c r="CD163" s="88"/>
      <c r="CE163" s="87" t="n">
        <v>12</v>
      </c>
      <c r="CF163" s="87" t="n">
        <v>5</v>
      </c>
      <c r="CG163" s="87" t="n">
        <v>5</v>
      </c>
      <c r="CH163" s="87"/>
      <c r="CI163" s="87"/>
      <c r="CJ163" s="85"/>
      <c r="CK163" s="87"/>
      <c r="CL163" s="87"/>
      <c r="CM163" s="87"/>
      <c r="CN163" s="88"/>
      <c r="CO163" s="87"/>
      <c r="CP163" s="87"/>
      <c r="CQ163" s="87"/>
      <c r="CR163" s="87"/>
      <c r="CS163" s="87"/>
      <c r="CT163" s="85"/>
      <c r="CU163" s="87"/>
      <c r="CV163" s="87"/>
      <c r="CW163" s="87"/>
      <c r="CX163" s="88"/>
      <c r="CY163" s="87"/>
      <c r="CZ163" s="87"/>
      <c r="DA163" s="87"/>
      <c r="DB163" s="87"/>
      <c r="DC163" s="88"/>
      <c r="DD163" s="44" t="n">
        <f aca="false">COUNT(G163:DC163)</f>
        <v>3</v>
      </c>
    </row>
    <row r="164" customFormat="false" ht="15" hidden="false" customHeight="true" outlineLevel="0" collapsed="false">
      <c r="A164" s="42" t="n">
        <v>162</v>
      </c>
      <c r="B164" s="43" t="s">
        <v>276</v>
      </c>
      <c r="C164" s="42" t="n">
        <f aca="false">PRODUCT(DD164)</f>
        <v>1</v>
      </c>
      <c r="D164" s="61"/>
      <c r="E164" s="62"/>
      <c r="F164" s="63"/>
      <c r="G164" s="94"/>
      <c r="H164" s="94"/>
      <c r="I164" s="95"/>
      <c r="J164" s="95"/>
      <c r="K164" s="95"/>
      <c r="L164" s="97"/>
      <c r="M164" s="94"/>
      <c r="N164" s="95"/>
      <c r="O164" s="95"/>
      <c r="P164" s="95"/>
      <c r="Q164" s="95"/>
      <c r="R164" s="94"/>
      <c r="S164" s="95"/>
      <c r="T164" s="95"/>
      <c r="U164" s="95"/>
      <c r="V164" s="97"/>
      <c r="W164" s="94"/>
      <c r="X164" s="95"/>
      <c r="Y164" s="95"/>
      <c r="Z164" s="95"/>
      <c r="AA164" s="95"/>
      <c r="AB164" s="94"/>
      <c r="AC164" s="95"/>
      <c r="AD164" s="95"/>
      <c r="AE164" s="95"/>
      <c r="AF164" s="97"/>
      <c r="AG164" s="95"/>
      <c r="AH164" s="95"/>
      <c r="AI164" s="95"/>
      <c r="AJ164" s="95"/>
      <c r="AK164" s="95"/>
      <c r="AL164" s="94"/>
      <c r="AM164" s="95"/>
      <c r="AN164" s="95"/>
      <c r="AO164" s="95"/>
      <c r="AP164" s="97"/>
      <c r="AQ164" s="95"/>
      <c r="AR164" s="95"/>
      <c r="AS164" s="95"/>
      <c r="AT164" s="95"/>
      <c r="AU164" s="95"/>
      <c r="AV164" s="94"/>
      <c r="AW164" s="95"/>
      <c r="AX164" s="95"/>
      <c r="AY164" s="95"/>
      <c r="AZ164" s="97"/>
      <c r="BA164" s="95"/>
      <c r="BB164" s="95"/>
      <c r="BC164" s="95"/>
      <c r="BD164" s="95"/>
      <c r="BE164" s="95"/>
      <c r="BF164" s="94"/>
      <c r="BG164" s="95"/>
      <c r="BH164" s="95"/>
      <c r="BI164" s="95"/>
      <c r="BJ164" s="97"/>
      <c r="BK164" s="95"/>
      <c r="BL164" s="95"/>
      <c r="BM164" s="95"/>
      <c r="BN164" s="95"/>
      <c r="BO164" s="95"/>
      <c r="BP164" s="94"/>
      <c r="BQ164" s="95"/>
      <c r="BR164" s="95"/>
      <c r="BS164" s="95"/>
      <c r="BT164" s="97"/>
      <c r="BU164" s="95"/>
      <c r="BV164" s="95"/>
      <c r="BW164" s="95"/>
      <c r="BX164" s="95"/>
      <c r="BY164" s="95"/>
      <c r="BZ164" s="94"/>
      <c r="CA164" s="95"/>
      <c r="CB164" s="95"/>
      <c r="CC164" s="95"/>
      <c r="CD164" s="97"/>
      <c r="CE164" s="95" t="n">
        <v>9</v>
      </c>
      <c r="CF164" s="95"/>
      <c r="CG164" s="95"/>
      <c r="CH164" s="95"/>
      <c r="CI164" s="95"/>
      <c r="CJ164" s="94"/>
      <c r="CK164" s="95"/>
      <c r="CL164" s="95"/>
      <c r="CM164" s="95"/>
      <c r="CN164" s="97"/>
      <c r="CO164" s="95"/>
      <c r="CP164" s="95"/>
      <c r="CQ164" s="95"/>
      <c r="CR164" s="95"/>
      <c r="CS164" s="95"/>
      <c r="CT164" s="94"/>
      <c r="CU164" s="95"/>
      <c r="CV164" s="95"/>
      <c r="CW164" s="95"/>
      <c r="CX164" s="97"/>
      <c r="CY164" s="95"/>
      <c r="CZ164" s="95"/>
      <c r="DA164" s="95"/>
      <c r="DB164" s="95"/>
      <c r="DC164" s="97"/>
      <c r="DD164" s="44" t="n">
        <f aca="false">COUNT(G164:DC164)</f>
        <v>1</v>
      </c>
    </row>
    <row r="165" customFormat="false" ht="15" hidden="false" customHeight="true" outlineLevel="0" collapsed="false">
      <c r="A165" s="73" t="n">
        <v>163</v>
      </c>
      <c r="B165" s="74" t="s">
        <v>136</v>
      </c>
      <c r="C165" s="75" t="n">
        <f aca="false">PRODUCT(DD165)</f>
        <v>1</v>
      </c>
      <c r="D165" s="76"/>
      <c r="E165" s="77"/>
      <c r="F165" s="78"/>
      <c r="G165" s="80"/>
      <c r="H165" s="80"/>
      <c r="I165" s="81"/>
      <c r="J165" s="81"/>
      <c r="K165" s="81"/>
      <c r="L165" s="83"/>
      <c r="M165" s="80"/>
      <c r="N165" s="81"/>
      <c r="O165" s="81"/>
      <c r="P165" s="81"/>
      <c r="Q165" s="81"/>
      <c r="R165" s="80"/>
      <c r="S165" s="81"/>
      <c r="T165" s="81"/>
      <c r="U165" s="81"/>
      <c r="V165" s="83"/>
      <c r="W165" s="80"/>
      <c r="X165" s="81"/>
      <c r="Y165" s="81"/>
      <c r="Z165" s="81"/>
      <c r="AA165" s="81"/>
      <c r="AB165" s="80"/>
      <c r="AC165" s="81"/>
      <c r="AD165" s="81"/>
      <c r="AE165" s="81"/>
      <c r="AF165" s="83"/>
      <c r="AG165" s="81"/>
      <c r="AH165" s="81"/>
      <c r="AI165" s="81"/>
      <c r="AJ165" s="81"/>
      <c r="AK165" s="81"/>
      <c r="AL165" s="80"/>
      <c r="AM165" s="81"/>
      <c r="AN165" s="81"/>
      <c r="AO165" s="81"/>
      <c r="AP165" s="83"/>
      <c r="AQ165" s="81"/>
      <c r="AR165" s="81"/>
      <c r="AS165" s="81"/>
      <c r="AT165" s="81"/>
      <c r="AU165" s="81"/>
      <c r="AV165" s="80"/>
      <c r="AW165" s="81"/>
      <c r="AX165" s="81"/>
      <c r="AY165" s="81"/>
      <c r="AZ165" s="83"/>
      <c r="BA165" s="81"/>
      <c r="BB165" s="81"/>
      <c r="BC165" s="81"/>
      <c r="BD165" s="81"/>
      <c r="BE165" s="81"/>
      <c r="BF165" s="80"/>
      <c r="BG165" s="81"/>
      <c r="BH165" s="81"/>
      <c r="BI165" s="81"/>
      <c r="BJ165" s="83"/>
      <c r="BK165" s="81"/>
      <c r="BL165" s="81"/>
      <c r="BM165" s="81"/>
      <c r="BN165" s="81"/>
      <c r="BO165" s="81"/>
      <c r="BP165" s="80"/>
      <c r="BQ165" s="81"/>
      <c r="BR165" s="81"/>
      <c r="BS165" s="81"/>
      <c r="BT165" s="83"/>
      <c r="BU165" s="81"/>
      <c r="BV165" s="81"/>
      <c r="BW165" s="81"/>
      <c r="BX165" s="81"/>
      <c r="BY165" s="81"/>
      <c r="BZ165" s="80"/>
      <c r="CA165" s="81"/>
      <c r="CB165" s="81"/>
      <c r="CC165" s="81"/>
      <c r="CD165" s="83"/>
      <c r="CE165" s="81"/>
      <c r="CF165" s="81"/>
      <c r="CG165" s="81"/>
      <c r="CH165" s="81"/>
      <c r="CI165" s="81"/>
      <c r="CJ165" s="80"/>
      <c r="CK165" s="81"/>
      <c r="CL165" s="81"/>
      <c r="CM165" s="81"/>
      <c r="CN165" s="83"/>
      <c r="CO165" s="81"/>
      <c r="CP165" s="81"/>
      <c r="CQ165" s="81"/>
      <c r="CR165" s="81" t="n">
        <v>13</v>
      </c>
      <c r="CS165" s="81"/>
      <c r="CT165" s="80"/>
      <c r="CU165" s="81"/>
      <c r="CV165" s="81"/>
      <c r="CW165" s="81"/>
      <c r="CX165" s="83"/>
      <c r="CY165" s="81"/>
      <c r="CZ165" s="81"/>
      <c r="DA165" s="81"/>
      <c r="DB165" s="81"/>
      <c r="DC165" s="83"/>
      <c r="DD165" s="44" t="n">
        <f aca="false">COUNT(G165:DC165)</f>
        <v>1</v>
      </c>
    </row>
    <row r="166" customFormat="false" ht="15" hidden="false" customHeight="true" outlineLevel="0" collapsed="false">
      <c r="A166" s="84" t="n">
        <v>164</v>
      </c>
      <c r="B166" s="43" t="s">
        <v>76</v>
      </c>
      <c r="C166" s="42" t="n">
        <f aca="false">PRODUCT(DD166)</f>
        <v>1</v>
      </c>
      <c r="D166" s="61"/>
      <c r="E166" s="62"/>
      <c r="F166" s="63"/>
      <c r="G166" s="85"/>
      <c r="H166" s="85"/>
      <c r="I166" s="86"/>
      <c r="J166" s="87"/>
      <c r="K166" s="87"/>
      <c r="L166" s="88"/>
      <c r="M166" s="85"/>
      <c r="N166" s="87"/>
      <c r="O166" s="87"/>
      <c r="P166" s="87"/>
      <c r="Q166" s="87"/>
      <c r="R166" s="85"/>
      <c r="S166" s="87"/>
      <c r="T166" s="87"/>
      <c r="U166" s="87"/>
      <c r="V166" s="88"/>
      <c r="W166" s="85"/>
      <c r="X166" s="87"/>
      <c r="Y166" s="87"/>
      <c r="Z166" s="87"/>
      <c r="AA166" s="87"/>
      <c r="AB166" s="85"/>
      <c r="AC166" s="87"/>
      <c r="AD166" s="87"/>
      <c r="AE166" s="87"/>
      <c r="AF166" s="88"/>
      <c r="AG166" s="87"/>
      <c r="AH166" s="87"/>
      <c r="AI166" s="87"/>
      <c r="AJ166" s="87"/>
      <c r="AK166" s="87"/>
      <c r="AL166" s="85"/>
      <c r="AM166" s="87"/>
      <c r="AN166" s="87"/>
      <c r="AO166" s="87"/>
      <c r="AP166" s="88"/>
      <c r="AQ166" s="87"/>
      <c r="AR166" s="87"/>
      <c r="AS166" s="87"/>
      <c r="AT166" s="87"/>
      <c r="AU166" s="87"/>
      <c r="AV166" s="85"/>
      <c r="AW166" s="87"/>
      <c r="AX166" s="87"/>
      <c r="AY166" s="87"/>
      <c r="AZ166" s="88"/>
      <c r="BA166" s="87"/>
      <c r="BB166" s="87"/>
      <c r="BC166" s="87"/>
      <c r="BD166" s="87"/>
      <c r="BE166" s="87"/>
      <c r="BF166" s="85"/>
      <c r="BG166" s="87"/>
      <c r="BH166" s="87"/>
      <c r="BI166" s="87"/>
      <c r="BJ166" s="88"/>
      <c r="BK166" s="87"/>
      <c r="BL166" s="87"/>
      <c r="BM166" s="87"/>
      <c r="BN166" s="87"/>
      <c r="BO166" s="87"/>
      <c r="BP166" s="85"/>
      <c r="BQ166" s="87"/>
      <c r="BR166" s="87"/>
      <c r="BS166" s="87"/>
      <c r="BT166" s="88"/>
      <c r="BU166" s="87"/>
      <c r="BV166" s="87"/>
      <c r="BW166" s="87"/>
      <c r="BX166" s="87"/>
      <c r="BY166" s="87"/>
      <c r="BZ166" s="85"/>
      <c r="CA166" s="87"/>
      <c r="CB166" s="87"/>
      <c r="CC166" s="87"/>
      <c r="CD166" s="88"/>
      <c r="CE166" s="87"/>
      <c r="CF166" s="87"/>
      <c r="CG166" s="87"/>
      <c r="CH166" s="87"/>
      <c r="CI166" s="87"/>
      <c r="CJ166" s="85"/>
      <c r="CK166" s="87"/>
      <c r="CL166" s="87"/>
      <c r="CM166" s="87"/>
      <c r="CN166" s="88"/>
      <c r="CO166" s="87"/>
      <c r="CP166" s="87"/>
      <c r="CQ166" s="87"/>
      <c r="CR166" s="87"/>
      <c r="CS166" s="87"/>
      <c r="CT166" s="85"/>
      <c r="CU166" s="87"/>
      <c r="CV166" s="87" t="n">
        <v>5</v>
      </c>
      <c r="CW166" s="87"/>
      <c r="CX166" s="88"/>
      <c r="CY166" s="87"/>
      <c r="CZ166" s="87"/>
      <c r="DA166" s="87"/>
      <c r="DB166" s="87"/>
      <c r="DC166" s="88"/>
      <c r="DD166" s="44" t="n">
        <f aca="false">COUNT(G166:DC166)</f>
        <v>1</v>
      </c>
    </row>
    <row r="167" customFormat="false" ht="15" hidden="false" customHeight="true" outlineLevel="0" collapsed="false">
      <c r="A167" s="91" t="n">
        <v>165</v>
      </c>
      <c r="B167" s="92" t="s">
        <v>112</v>
      </c>
      <c r="C167" s="93" t="n">
        <f aca="false">PRODUCT(DD167)</f>
        <v>2</v>
      </c>
      <c r="D167" s="48"/>
      <c r="E167" s="49"/>
      <c r="F167" s="50"/>
      <c r="G167" s="94"/>
      <c r="H167" s="94"/>
      <c r="I167" s="95"/>
      <c r="J167" s="95"/>
      <c r="K167" s="95"/>
      <c r="L167" s="97"/>
      <c r="M167" s="94"/>
      <c r="N167" s="95"/>
      <c r="O167" s="95"/>
      <c r="P167" s="95"/>
      <c r="Q167" s="95"/>
      <c r="R167" s="94"/>
      <c r="S167" s="95"/>
      <c r="T167" s="95"/>
      <c r="U167" s="95"/>
      <c r="V167" s="97"/>
      <c r="W167" s="94"/>
      <c r="X167" s="95"/>
      <c r="Y167" s="95"/>
      <c r="Z167" s="95"/>
      <c r="AA167" s="95"/>
      <c r="AB167" s="94"/>
      <c r="AC167" s="95"/>
      <c r="AD167" s="95"/>
      <c r="AE167" s="95"/>
      <c r="AF167" s="97"/>
      <c r="AG167" s="95"/>
      <c r="AH167" s="95"/>
      <c r="AI167" s="95"/>
      <c r="AJ167" s="95"/>
      <c r="AK167" s="95"/>
      <c r="AL167" s="94"/>
      <c r="AM167" s="95"/>
      <c r="AN167" s="95"/>
      <c r="AO167" s="95"/>
      <c r="AP167" s="97"/>
      <c r="AQ167" s="95"/>
      <c r="AR167" s="95"/>
      <c r="AS167" s="95"/>
      <c r="AT167" s="95"/>
      <c r="AU167" s="95"/>
      <c r="AV167" s="94"/>
      <c r="AW167" s="95"/>
      <c r="AX167" s="95"/>
      <c r="AY167" s="95"/>
      <c r="AZ167" s="97"/>
      <c r="BA167" s="95"/>
      <c r="BB167" s="95"/>
      <c r="BC167" s="95"/>
      <c r="BD167" s="95"/>
      <c r="BE167" s="95"/>
      <c r="BF167" s="94"/>
      <c r="BG167" s="95"/>
      <c r="BH167" s="95"/>
      <c r="BI167" s="95"/>
      <c r="BJ167" s="97"/>
      <c r="BK167" s="95"/>
      <c r="BL167" s="95"/>
      <c r="BM167" s="95"/>
      <c r="BN167" s="95"/>
      <c r="BO167" s="95"/>
      <c r="BP167" s="94"/>
      <c r="BQ167" s="95"/>
      <c r="BR167" s="95"/>
      <c r="BS167" s="95"/>
      <c r="BT167" s="97"/>
      <c r="BU167" s="95"/>
      <c r="BV167" s="95"/>
      <c r="BW167" s="95"/>
      <c r="BX167" s="95"/>
      <c r="BY167" s="95"/>
      <c r="BZ167" s="94"/>
      <c r="CA167" s="95"/>
      <c r="CB167" s="95"/>
      <c r="CC167" s="95"/>
      <c r="CD167" s="97"/>
      <c r="CE167" s="95"/>
      <c r="CF167" s="95"/>
      <c r="CG167" s="95"/>
      <c r="CH167" s="95"/>
      <c r="CI167" s="95"/>
      <c r="CJ167" s="94"/>
      <c r="CK167" s="95"/>
      <c r="CL167" s="95"/>
      <c r="CM167" s="95"/>
      <c r="CN167" s="97"/>
      <c r="CO167" s="95"/>
      <c r="CP167" s="95"/>
      <c r="CQ167" s="95"/>
      <c r="CR167" s="95"/>
      <c r="CS167" s="95" t="n">
        <v>5</v>
      </c>
      <c r="CT167" s="94"/>
      <c r="CU167" s="95"/>
      <c r="CV167" s="95"/>
      <c r="CW167" s="95"/>
      <c r="CX167" s="97" t="n">
        <v>5</v>
      </c>
      <c r="CY167" s="95"/>
      <c r="CZ167" s="95"/>
      <c r="DA167" s="95"/>
      <c r="DB167" s="95"/>
      <c r="DC167" s="97"/>
      <c r="DD167" s="44" t="n">
        <f aca="false">COUNT(G167:DC167)</f>
        <v>2</v>
      </c>
    </row>
    <row r="168" customFormat="false" ht="15" hidden="false" customHeight="true" outlineLevel="0" collapsed="false">
      <c r="A168" s="42" t="n">
        <v>166</v>
      </c>
      <c r="B168" s="43" t="s">
        <v>66</v>
      </c>
      <c r="C168" s="42" t="n">
        <f aca="false">PRODUCT(DD168)</f>
        <v>2</v>
      </c>
      <c r="D168" s="61"/>
      <c r="E168" s="62"/>
      <c r="F168" s="63"/>
      <c r="G168" s="80"/>
      <c r="H168" s="80"/>
      <c r="I168" s="81"/>
      <c r="J168" s="81"/>
      <c r="K168" s="81"/>
      <c r="L168" s="83"/>
      <c r="M168" s="80"/>
      <c r="N168" s="81"/>
      <c r="O168" s="81"/>
      <c r="P168" s="81"/>
      <c r="Q168" s="81"/>
      <c r="R168" s="80"/>
      <c r="S168" s="81"/>
      <c r="T168" s="81"/>
      <c r="U168" s="81"/>
      <c r="V168" s="83"/>
      <c r="W168" s="80"/>
      <c r="X168" s="81"/>
      <c r="Y168" s="81"/>
      <c r="Z168" s="81"/>
      <c r="AA168" s="81"/>
      <c r="AB168" s="80"/>
      <c r="AC168" s="81"/>
      <c r="AD168" s="81"/>
      <c r="AE168" s="81"/>
      <c r="AF168" s="83"/>
      <c r="AG168" s="81"/>
      <c r="AH168" s="81"/>
      <c r="AI168" s="81"/>
      <c r="AJ168" s="81"/>
      <c r="AK168" s="81"/>
      <c r="AL168" s="80"/>
      <c r="AM168" s="81"/>
      <c r="AN168" s="81"/>
      <c r="AO168" s="81"/>
      <c r="AP168" s="83"/>
      <c r="AQ168" s="81"/>
      <c r="AR168" s="81"/>
      <c r="AS168" s="81"/>
      <c r="AT168" s="81"/>
      <c r="AU168" s="81"/>
      <c r="AV168" s="80"/>
      <c r="AW168" s="81"/>
      <c r="AX168" s="81"/>
      <c r="AY168" s="81"/>
      <c r="AZ168" s="83"/>
      <c r="BA168" s="81"/>
      <c r="BB168" s="81"/>
      <c r="BC168" s="81"/>
      <c r="BD168" s="81"/>
      <c r="BE168" s="81"/>
      <c r="BF168" s="80"/>
      <c r="BG168" s="81"/>
      <c r="BH168" s="81"/>
      <c r="BI168" s="81"/>
      <c r="BJ168" s="83"/>
      <c r="BK168" s="81"/>
      <c r="BL168" s="81"/>
      <c r="BM168" s="81"/>
      <c r="BN168" s="81"/>
      <c r="BO168" s="81"/>
      <c r="BP168" s="80"/>
      <c r="BQ168" s="81"/>
      <c r="BR168" s="81"/>
      <c r="BS168" s="81"/>
      <c r="BT168" s="83"/>
      <c r="BU168" s="81"/>
      <c r="BV168" s="81"/>
      <c r="BW168" s="81"/>
      <c r="BX168" s="81"/>
      <c r="BY168" s="81"/>
      <c r="BZ168" s="80"/>
      <c r="CA168" s="81"/>
      <c r="CB168" s="81"/>
      <c r="CC168" s="81"/>
      <c r="CD168" s="83"/>
      <c r="CE168" s="81"/>
      <c r="CF168" s="81"/>
      <c r="CG168" s="81"/>
      <c r="CH168" s="81"/>
      <c r="CI168" s="81"/>
      <c r="CJ168" s="80"/>
      <c r="CK168" s="81"/>
      <c r="CL168" s="81"/>
      <c r="CM168" s="81"/>
      <c r="CN168" s="83"/>
      <c r="CO168" s="81"/>
      <c r="CP168" s="81"/>
      <c r="CQ168" s="81"/>
      <c r="CR168" s="81"/>
      <c r="CS168" s="81"/>
      <c r="CT168" s="80"/>
      <c r="CU168" s="81"/>
      <c r="CV168" s="81" t="n">
        <v>12</v>
      </c>
      <c r="CW168" s="81" t="n">
        <v>10</v>
      </c>
      <c r="CX168" s="83"/>
      <c r="CY168" s="81"/>
      <c r="CZ168" s="81"/>
      <c r="DA168" s="81"/>
      <c r="DB168" s="81"/>
      <c r="DC168" s="83"/>
      <c r="DD168" s="44" t="n">
        <f aca="false">COUNT(G168:DC168)</f>
        <v>2</v>
      </c>
    </row>
    <row r="169" customFormat="false" ht="15" hidden="false" customHeight="true" outlineLevel="0" collapsed="false">
      <c r="A169" s="42" t="n">
        <v>167</v>
      </c>
      <c r="B169" s="43" t="s">
        <v>277</v>
      </c>
      <c r="C169" s="42" t="n">
        <f aca="false">PRODUCT(DD169)</f>
        <v>2</v>
      </c>
      <c r="D169" s="61"/>
      <c r="E169" s="62"/>
      <c r="F169" s="63"/>
      <c r="G169" s="85"/>
      <c r="H169" s="85"/>
      <c r="I169" s="86"/>
      <c r="J169" s="87"/>
      <c r="K169" s="87"/>
      <c r="L169" s="88"/>
      <c r="M169" s="85"/>
      <c r="N169" s="87"/>
      <c r="O169" s="87"/>
      <c r="P169" s="87"/>
      <c r="Q169" s="87"/>
      <c r="R169" s="85"/>
      <c r="S169" s="87"/>
      <c r="T169" s="87"/>
      <c r="U169" s="87"/>
      <c r="V169" s="88"/>
      <c r="W169" s="85"/>
      <c r="X169" s="87"/>
      <c r="Y169" s="87"/>
      <c r="Z169" s="87"/>
      <c r="AA169" s="87"/>
      <c r="AB169" s="85"/>
      <c r="AC169" s="87"/>
      <c r="AD169" s="87"/>
      <c r="AE169" s="87"/>
      <c r="AF169" s="88"/>
      <c r="AG169" s="87"/>
      <c r="AH169" s="87"/>
      <c r="AI169" s="87"/>
      <c r="AJ169" s="87"/>
      <c r="AK169" s="87"/>
      <c r="AL169" s="85"/>
      <c r="AM169" s="87"/>
      <c r="AN169" s="87"/>
      <c r="AO169" s="87"/>
      <c r="AP169" s="88"/>
      <c r="AQ169" s="87"/>
      <c r="AR169" s="87"/>
      <c r="AS169" s="87"/>
      <c r="AT169" s="87"/>
      <c r="AU169" s="87"/>
      <c r="AV169" s="85"/>
      <c r="AW169" s="87"/>
      <c r="AX169" s="87"/>
      <c r="AY169" s="87"/>
      <c r="AZ169" s="88"/>
      <c r="BA169" s="87"/>
      <c r="BB169" s="87"/>
      <c r="BC169" s="87"/>
      <c r="BD169" s="87"/>
      <c r="BE169" s="87"/>
      <c r="BF169" s="85"/>
      <c r="BG169" s="87"/>
      <c r="BH169" s="87"/>
      <c r="BI169" s="87"/>
      <c r="BJ169" s="88"/>
      <c r="BK169" s="87"/>
      <c r="BL169" s="87"/>
      <c r="BM169" s="87"/>
      <c r="BN169" s="87"/>
      <c r="BO169" s="87"/>
      <c r="BP169" s="85"/>
      <c r="BQ169" s="87"/>
      <c r="BR169" s="87"/>
      <c r="BS169" s="87"/>
      <c r="BT169" s="88"/>
      <c r="BU169" s="87"/>
      <c r="BV169" s="87"/>
      <c r="BW169" s="87"/>
      <c r="BX169" s="87"/>
      <c r="BY169" s="87"/>
      <c r="BZ169" s="85"/>
      <c r="CA169" s="87"/>
      <c r="CB169" s="87"/>
      <c r="CC169" s="87" t="n">
        <v>12</v>
      </c>
      <c r="CD169" s="88"/>
      <c r="CE169" s="87" t="n">
        <v>12</v>
      </c>
      <c r="CF169" s="87"/>
      <c r="CG169" s="87"/>
      <c r="CH169" s="87"/>
      <c r="CI169" s="87"/>
      <c r="CJ169" s="85"/>
      <c r="CK169" s="87"/>
      <c r="CL169" s="87"/>
      <c r="CM169" s="87"/>
      <c r="CN169" s="88"/>
      <c r="CO169" s="87"/>
      <c r="CP169" s="87"/>
      <c r="CQ169" s="87"/>
      <c r="CR169" s="87"/>
      <c r="CS169" s="87"/>
      <c r="CT169" s="85"/>
      <c r="CU169" s="87"/>
      <c r="CV169" s="87"/>
      <c r="CW169" s="87"/>
      <c r="CX169" s="88"/>
      <c r="CY169" s="87"/>
      <c r="CZ169" s="87"/>
      <c r="DA169" s="87"/>
      <c r="DB169" s="87"/>
      <c r="DC169" s="88"/>
      <c r="DD169" s="44" t="n">
        <f aca="false">COUNT(G169:DC169)</f>
        <v>2</v>
      </c>
    </row>
    <row r="170" customFormat="false" ht="15" hidden="false" customHeight="true" outlineLevel="0" collapsed="false">
      <c r="A170" s="42" t="n">
        <v>168</v>
      </c>
      <c r="B170" s="43" t="s">
        <v>315</v>
      </c>
      <c r="C170" s="42" t="n">
        <f aca="false">PRODUCT(DD170)</f>
        <v>5</v>
      </c>
      <c r="D170" s="61"/>
      <c r="E170" s="62"/>
      <c r="F170" s="63"/>
      <c r="G170" s="94"/>
      <c r="H170" s="94"/>
      <c r="I170" s="95"/>
      <c r="J170" s="95"/>
      <c r="K170" s="95"/>
      <c r="L170" s="97"/>
      <c r="M170" s="94"/>
      <c r="N170" s="95"/>
      <c r="O170" s="95"/>
      <c r="P170" s="95"/>
      <c r="Q170" s="95"/>
      <c r="R170" s="94"/>
      <c r="S170" s="95"/>
      <c r="T170" s="95"/>
      <c r="U170" s="95"/>
      <c r="V170" s="97"/>
      <c r="W170" s="94"/>
      <c r="X170" s="95"/>
      <c r="Y170" s="95"/>
      <c r="Z170" s="95"/>
      <c r="AA170" s="95"/>
      <c r="AB170" s="94"/>
      <c r="AC170" s="95"/>
      <c r="AD170" s="95"/>
      <c r="AE170" s="95"/>
      <c r="AF170" s="97"/>
      <c r="AG170" s="95"/>
      <c r="AH170" s="95"/>
      <c r="AI170" s="95"/>
      <c r="AJ170" s="95"/>
      <c r="AK170" s="95"/>
      <c r="AL170" s="94"/>
      <c r="AM170" s="95"/>
      <c r="AN170" s="95"/>
      <c r="AO170" s="95"/>
      <c r="AP170" s="97"/>
      <c r="AQ170" s="95"/>
      <c r="AR170" s="95"/>
      <c r="AS170" s="95" t="n">
        <v>9</v>
      </c>
      <c r="AT170" s="95"/>
      <c r="AU170" s="95"/>
      <c r="AV170" s="94"/>
      <c r="AW170" s="95"/>
      <c r="AX170" s="95"/>
      <c r="AY170" s="95"/>
      <c r="AZ170" s="97"/>
      <c r="BA170" s="95"/>
      <c r="BB170" s="95"/>
      <c r="BC170" s="95"/>
      <c r="BD170" s="95"/>
      <c r="BE170" s="95"/>
      <c r="BF170" s="94"/>
      <c r="BG170" s="95"/>
      <c r="BH170" s="95"/>
      <c r="BI170" s="95"/>
      <c r="BJ170" s="97"/>
      <c r="BK170" s="95"/>
      <c r="BL170" s="95"/>
      <c r="BM170" s="95"/>
      <c r="BN170" s="95"/>
      <c r="BO170" s="95"/>
      <c r="BP170" s="94" t="n">
        <v>9</v>
      </c>
      <c r="BQ170" s="95" t="n">
        <v>5</v>
      </c>
      <c r="BR170" s="95"/>
      <c r="BS170" s="95"/>
      <c r="BT170" s="97"/>
      <c r="BU170" s="95"/>
      <c r="BV170" s="95"/>
      <c r="BW170" s="95"/>
      <c r="BX170" s="95" t="n">
        <v>9</v>
      </c>
      <c r="BY170" s="95"/>
      <c r="BZ170" s="94"/>
      <c r="CA170" s="95"/>
      <c r="CB170" s="95" t="n">
        <v>12</v>
      </c>
      <c r="CC170" s="95"/>
      <c r="CD170" s="97"/>
      <c r="CE170" s="95"/>
      <c r="CF170" s="95"/>
      <c r="CG170" s="95"/>
      <c r="CH170" s="95"/>
      <c r="CI170" s="95"/>
      <c r="CJ170" s="94"/>
      <c r="CK170" s="95"/>
      <c r="CL170" s="95"/>
      <c r="CM170" s="95"/>
      <c r="CN170" s="97"/>
      <c r="CO170" s="95"/>
      <c r="CP170" s="95"/>
      <c r="CQ170" s="95"/>
      <c r="CR170" s="95"/>
      <c r="CS170" s="95"/>
      <c r="CT170" s="94"/>
      <c r="CU170" s="95"/>
      <c r="CV170" s="95"/>
      <c r="CW170" s="95"/>
      <c r="CX170" s="97"/>
      <c r="CY170" s="95"/>
      <c r="CZ170" s="95"/>
      <c r="DA170" s="95"/>
      <c r="DB170" s="95"/>
      <c r="DC170" s="97"/>
      <c r="DD170" s="44" t="n">
        <f aca="false">COUNT(G170:DC170)</f>
        <v>5</v>
      </c>
    </row>
    <row r="171" customFormat="false" ht="15" hidden="false" customHeight="true" outlineLevel="0" collapsed="false">
      <c r="A171" s="73" t="n">
        <v>169</v>
      </c>
      <c r="B171" s="74" t="s">
        <v>69</v>
      </c>
      <c r="C171" s="75" t="n">
        <f aca="false">PRODUCT(DD171)</f>
        <v>6</v>
      </c>
      <c r="D171" s="76"/>
      <c r="E171" s="77"/>
      <c r="F171" s="78"/>
      <c r="G171" s="80"/>
      <c r="H171" s="80"/>
      <c r="I171" s="81"/>
      <c r="J171" s="81"/>
      <c r="K171" s="81"/>
      <c r="L171" s="83"/>
      <c r="M171" s="80"/>
      <c r="N171" s="81"/>
      <c r="O171" s="81"/>
      <c r="P171" s="81"/>
      <c r="Q171" s="81"/>
      <c r="R171" s="80"/>
      <c r="S171" s="81"/>
      <c r="T171" s="81"/>
      <c r="U171" s="81"/>
      <c r="V171" s="83"/>
      <c r="W171" s="80"/>
      <c r="X171" s="81"/>
      <c r="Y171" s="81"/>
      <c r="Z171" s="81"/>
      <c r="AA171" s="81"/>
      <c r="AB171" s="80"/>
      <c r="AC171" s="81"/>
      <c r="AD171" s="81"/>
      <c r="AE171" s="81"/>
      <c r="AF171" s="83"/>
      <c r="AG171" s="81"/>
      <c r="AH171" s="81"/>
      <c r="AI171" s="81"/>
      <c r="AJ171" s="81"/>
      <c r="AK171" s="81"/>
      <c r="AL171" s="80"/>
      <c r="AM171" s="81"/>
      <c r="AN171" s="81"/>
      <c r="AO171" s="81"/>
      <c r="AP171" s="83"/>
      <c r="AQ171" s="81"/>
      <c r="AR171" s="81"/>
      <c r="AS171" s="81"/>
      <c r="AT171" s="81"/>
      <c r="AU171" s="81"/>
      <c r="AV171" s="80"/>
      <c r="AW171" s="81"/>
      <c r="AX171" s="81"/>
      <c r="AY171" s="81"/>
      <c r="AZ171" s="83"/>
      <c r="BA171" s="81"/>
      <c r="BB171" s="81"/>
      <c r="BC171" s="81"/>
      <c r="BD171" s="81"/>
      <c r="BE171" s="81"/>
      <c r="BF171" s="80"/>
      <c r="BG171" s="81"/>
      <c r="BH171" s="81"/>
      <c r="BI171" s="81"/>
      <c r="BJ171" s="83"/>
      <c r="BK171" s="81"/>
      <c r="BL171" s="81"/>
      <c r="BM171" s="81"/>
      <c r="BN171" s="81"/>
      <c r="BO171" s="81"/>
      <c r="BP171" s="80"/>
      <c r="BQ171" s="81"/>
      <c r="BR171" s="81"/>
      <c r="BS171" s="81"/>
      <c r="BT171" s="83"/>
      <c r="BU171" s="81"/>
      <c r="BV171" s="81"/>
      <c r="BW171" s="81"/>
      <c r="BX171" s="81"/>
      <c r="BY171" s="81"/>
      <c r="BZ171" s="80"/>
      <c r="CA171" s="81"/>
      <c r="CB171" s="81"/>
      <c r="CC171" s="81"/>
      <c r="CD171" s="83"/>
      <c r="CE171" s="81"/>
      <c r="CF171" s="81"/>
      <c r="CG171" s="81"/>
      <c r="CH171" s="81"/>
      <c r="CI171" s="81"/>
      <c r="CJ171" s="80"/>
      <c r="CK171" s="81"/>
      <c r="CL171" s="81"/>
      <c r="CM171" s="81"/>
      <c r="CN171" s="83"/>
      <c r="CO171" s="81"/>
      <c r="CP171" s="81"/>
      <c r="CQ171" s="81"/>
      <c r="CR171" s="81" t="n">
        <v>13</v>
      </c>
      <c r="CS171" s="81" t="n">
        <v>16</v>
      </c>
      <c r="CT171" s="80" t="n">
        <v>5</v>
      </c>
      <c r="CU171" s="81" t="n">
        <v>6</v>
      </c>
      <c r="CV171" s="81" t="n">
        <v>12</v>
      </c>
      <c r="CW171" s="81" t="n">
        <v>9</v>
      </c>
      <c r="CX171" s="83"/>
      <c r="CY171" s="81"/>
      <c r="CZ171" s="81"/>
      <c r="DA171" s="81"/>
      <c r="DB171" s="81"/>
      <c r="DC171" s="83"/>
      <c r="DD171" s="44" t="n">
        <f aca="false">COUNT(G171:DC171)</f>
        <v>6</v>
      </c>
    </row>
    <row r="172" customFormat="false" ht="15" hidden="false" customHeight="true" outlineLevel="0" collapsed="false">
      <c r="A172" s="84" t="n">
        <v>170</v>
      </c>
      <c r="B172" s="43" t="s">
        <v>325</v>
      </c>
      <c r="C172" s="42" t="n">
        <f aca="false">PRODUCT(DD172)</f>
        <v>2</v>
      </c>
      <c r="D172" s="61"/>
      <c r="E172" s="62"/>
      <c r="F172" s="63"/>
      <c r="G172" s="85"/>
      <c r="H172" s="85"/>
      <c r="I172" s="86"/>
      <c r="J172" s="87"/>
      <c r="K172" s="87"/>
      <c r="L172" s="88"/>
      <c r="M172" s="85"/>
      <c r="N172" s="87"/>
      <c r="O172" s="87"/>
      <c r="P172" s="87"/>
      <c r="Q172" s="87"/>
      <c r="R172" s="85"/>
      <c r="S172" s="87"/>
      <c r="T172" s="87"/>
      <c r="U172" s="87"/>
      <c r="V172" s="88"/>
      <c r="W172" s="85"/>
      <c r="X172" s="87"/>
      <c r="Y172" s="87"/>
      <c r="Z172" s="87"/>
      <c r="AA172" s="87"/>
      <c r="AB172" s="85"/>
      <c r="AC172" s="87"/>
      <c r="AD172" s="87"/>
      <c r="AE172" s="87"/>
      <c r="AF172" s="88"/>
      <c r="AG172" s="87"/>
      <c r="AH172" s="87"/>
      <c r="AI172" s="87"/>
      <c r="AJ172" s="87"/>
      <c r="AK172" s="87"/>
      <c r="AL172" s="85"/>
      <c r="AM172" s="87"/>
      <c r="AN172" s="87"/>
      <c r="AO172" s="87"/>
      <c r="AP172" s="88"/>
      <c r="AQ172" s="87"/>
      <c r="AR172" s="87"/>
      <c r="AS172" s="87"/>
      <c r="AT172" s="87"/>
      <c r="AU172" s="87"/>
      <c r="AV172" s="85"/>
      <c r="AW172" s="87"/>
      <c r="AX172" s="87"/>
      <c r="AY172" s="87"/>
      <c r="AZ172" s="88"/>
      <c r="BA172" s="87"/>
      <c r="BB172" s="87"/>
      <c r="BC172" s="87"/>
      <c r="BD172" s="87"/>
      <c r="BE172" s="87"/>
      <c r="BF172" s="85"/>
      <c r="BG172" s="87"/>
      <c r="BH172" s="87"/>
      <c r="BI172" s="87"/>
      <c r="BJ172" s="88"/>
      <c r="BK172" s="87"/>
      <c r="BL172" s="87"/>
      <c r="BM172" s="87"/>
      <c r="BN172" s="87"/>
      <c r="BO172" s="87"/>
      <c r="BP172" s="85"/>
      <c r="BQ172" s="87"/>
      <c r="BR172" s="87"/>
      <c r="BS172" s="87"/>
      <c r="BT172" s="88"/>
      <c r="BU172" s="87"/>
      <c r="BV172" s="87"/>
      <c r="BW172" s="87"/>
      <c r="BX172" s="87"/>
      <c r="BY172" s="87"/>
      <c r="BZ172" s="85" t="n">
        <v>13</v>
      </c>
      <c r="CA172" s="87" t="n">
        <v>9</v>
      </c>
      <c r="CB172" s="87"/>
      <c r="CC172" s="87"/>
      <c r="CD172" s="88"/>
      <c r="CE172" s="87"/>
      <c r="CF172" s="87"/>
      <c r="CG172" s="87"/>
      <c r="CH172" s="87"/>
      <c r="CI172" s="87"/>
      <c r="CJ172" s="85"/>
      <c r="CK172" s="87"/>
      <c r="CL172" s="87"/>
      <c r="CM172" s="87"/>
      <c r="CN172" s="88"/>
      <c r="CO172" s="87"/>
      <c r="CP172" s="87"/>
      <c r="CQ172" s="87"/>
      <c r="CR172" s="87"/>
      <c r="CS172" s="87"/>
      <c r="CT172" s="85"/>
      <c r="CU172" s="87"/>
      <c r="CV172" s="87"/>
      <c r="CW172" s="87"/>
      <c r="CX172" s="88"/>
      <c r="CY172" s="87"/>
      <c r="CZ172" s="87"/>
      <c r="DA172" s="87"/>
      <c r="DB172" s="87"/>
      <c r="DC172" s="88"/>
      <c r="DD172" s="44" t="n">
        <f aca="false">COUNT(G172:DC172)</f>
        <v>2</v>
      </c>
    </row>
    <row r="173" customFormat="false" ht="15" hidden="false" customHeight="true" outlineLevel="0" collapsed="false">
      <c r="A173" s="91" t="n">
        <v>171</v>
      </c>
      <c r="B173" s="92" t="s">
        <v>117</v>
      </c>
      <c r="C173" s="93" t="n">
        <f aca="false">PRODUCT(DD173)</f>
        <v>2</v>
      </c>
      <c r="D173" s="48"/>
      <c r="E173" s="49"/>
      <c r="F173" s="50"/>
      <c r="G173" s="94"/>
      <c r="H173" s="94"/>
      <c r="I173" s="95"/>
      <c r="J173" s="95"/>
      <c r="K173" s="95"/>
      <c r="L173" s="97"/>
      <c r="M173" s="94"/>
      <c r="N173" s="95"/>
      <c r="O173" s="95"/>
      <c r="P173" s="95"/>
      <c r="Q173" s="95"/>
      <c r="R173" s="94"/>
      <c r="S173" s="95"/>
      <c r="T173" s="95"/>
      <c r="U173" s="95"/>
      <c r="V173" s="97"/>
      <c r="W173" s="94"/>
      <c r="X173" s="95"/>
      <c r="Y173" s="95"/>
      <c r="Z173" s="95"/>
      <c r="AA173" s="95"/>
      <c r="AB173" s="94"/>
      <c r="AC173" s="95"/>
      <c r="AD173" s="95"/>
      <c r="AE173" s="95"/>
      <c r="AF173" s="97"/>
      <c r="AG173" s="95"/>
      <c r="AH173" s="95"/>
      <c r="AI173" s="95"/>
      <c r="AJ173" s="95"/>
      <c r="AK173" s="95"/>
      <c r="AL173" s="94"/>
      <c r="AM173" s="95"/>
      <c r="AN173" s="95"/>
      <c r="AO173" s="95"/>
      <c r="AP173" s="97"/>
      <c r="AQ173" s="95"/>
      <c r="AR173" s="95"/>
      <c r="AS173" s="95"/>
      <c r="AT173" s="95"/>
      <c r="AU173" s="95"/>
      <c r="AV173" s="94"/>
      <c r="AW173" s="95"/>
      <c r="AX173" s="95"/>
      <c r="AY173" s="95"/>
      <c r="AZ173" s="97"/>
      <c r="BA173" s="95"/>
      <c r="BB173" s="95"/>
      <c r="BC173" s="95"/>
      <c r="BD173" s="95"/>
      <c r="BE173" s="95"/>
      <c r="BF173" s="94"/>
      <c r="BG173" s="95"/>
      <c r="BH173" s="95"/>
      <c r="BI173" s="95"/>
      <c r="BJ173" s="97"/>
      <c r="BK173" s="95"/>
      <c r="BL173" s="95"/>
      <c r="BM173" s="95"/>
      <c r="BN173" s="95"/>
      <c r="BO173" s="95"/>
      <c r="BP173" s="94"/>
      <c r="BQ173" s="95"/>
      <c r="BR173" s="95"/>
      <c r="BS173" s="95"/>
      <c r="BT173" s="97"/>
      <c r="BU173" s="95"/>
      <c r="BV173" s="95"/>
      <c r="BW173" s="95"/>
      <c r="BX173" s="95"/>
      <c r="BY173" s="95"/>
      <c r="BZ173" s="94"/>
      <c r="CA173" s="95"/>
      <c r="CB173" s="95"/>
      <c r="CC173" s="95"/>
      <c r="CD173" s="97"/>
      <c r="CE173" s="95" t="n">
        <v>9</v>
      </c>
      <c r="CF173" s="95"/>
      <c r="CG173" s="95"/>
      <c r="CH173" s="95"/>
      <c r="CI173" s="95"/>
      <c r="CJ173" s="94"/>
      <c r="CK173" s="95"/>
      <c r="CL173" s="95"/>
      <c r="CM173" s="95"/>
      <c r="CN173" s="97"/>
      <c r="CO173" s="95"/>
      <c r="CP173" s="95"/>
      <c r="CQ173" s="95"/>
      <c r="CR173" s="95"/>
      <c r="CS173" s="95" t="n">
        <v>9</v>
      </c>
      <c r="CT173" s="94"/>
      <c r="CU173" s="95"/>
      <c r="CV173" s="95"/>
      <c r="CW173" s="95"/>
      <c r="CX173" s="97"/>
      <c r="CY173" s="95"/>
      <c r="CZ173" s="95"/>
      <c r="DA173" s="95"/>
      <c r="DB173" s="95"/>
      <c r="DC173" s="97"/>
      <c r="DD173" s="44" t="n">
        <f aca="false">COUNT(G173:DC173)</f>
        <v>2</v>
      </c>
    </row>
    <row r="174" customFormat="false" ht="15" hidden="false" customHeight="true" outlineLevel="0" collapsed="false">
      <c r="A174" s="42" t="n">
        <v>172</v>
      </c>
      <c r="B174" s="43" t="s">
        <v>1203</v>
      </c>
      <c r="C174" s="42" t="n">
        <f aca="false">PRODUCT(DD174)</f>
        <v>1</v>
      </c>
      <c r="D174" s="61"/>
      <c r="E174" s="62"/>
      <c r="F174" s="63"/>
      <c r="G174" s="80"/>
      <c r="H174" s="80"/>
      <c r="I174" s="81"/>
      <c r="J174" s="81"/>
      <c r="K174" s="81"/>
      <c r="L174" s="83"/>
      <c r="M174" s="80"/>
      <c r="N174" s="81"/>
      <c r="O174" s="81"/>
      <c r="P174" s="81"/>
      <c r="Q174" s="81"/>
      <c r="R174" s="80"/>
      <c r="S174" s="81"/>
      <c r="T174" s="81"/>
      <c r="U174" s="81"/>
      <c r="V174" s="83"/>
      <c r="W174" s="80"/>
      <c r="X174" s="81"/>
      <c r="Y174" s="81"/>
      <c r="Z174" s="81"/>
      <c r="AA174" s="81"/>
      <c r="AB174" s="80"/>
      <c r="AC174" s="81"/>
      <c r="AD174" s="81"/>
      <c r="AE174" s="81"/>
      <c r="AF174" s="83"/>
      <c r="AG174" s="81"/>
      <c r="AH174" s="81"/>
      <c r="AI174" s="81"/>
      <c r="AJ174" s="81"/>
      <c r="AK174" s="81"/>
      <c r="AL174" s="80"/>
      <c r="AM174" s="81"/>
      <c r="AN174" s="81"/>
      <c r="AO174" s="81"/>
      <c r="AP174" s="83"/>
      <c r="AQ174" s="81"/>
      <c r="AR174" s="81"/>
      <c r="AS174" s="81"/>
      <c r="AT174" s="81"/>
      <c r="AU174" s="81"/>
      <c r="AV174" s="80"/>
      <c r="AW174" s="81"/>
      <c r="AX174" s="81"/>
      <c r="AY174" s="81"/>
      <c r="AZ174" s="83"/>
      <c r="BA174" s="81"/>
      <c r="BB174" s="81"/>
      <c r="BC174" s="81"/>
      <c r="BD174" s="81"/>
      <c r="BE174" s="81"/>
      <c r="BF174" s="80"/>
      <c r="BG174" s="81"/>
      <c r="BH174" s="81"/>
      <c r="BI174" s="81"/>
      <c r="BJ174" s="83"/>
      <c r="BK174" s="81"/>
      <c r="BL174" s="81"/>
      <c r="BM174" s="81"/>
      <c r="BN174" s="81"/>
      <c r="BO174" s="81"/>
      <c r="BP174" s="80"/>
      <c r="BQ174" s="81"/>
      <c r="BR174" s="81"/>
      <c r="BS174" s="81"/>
      <c r="BT174" s="83"/>
      <c r="BU174" s="81"/>
      <c r="BV174" s="81"/>
      <c r="BW174" s="81"/>
      <c r="BX174" s="81"/>
      <c r="BY174" s="81"/>
      <c r="BZ174" s="80"/>
      <c r="CA174" s="81"/>
      <c r="CB174" s="81"/>
      <c r="CC174" s="81"/>
      <c r="CD174" s="83"/>
      <c r="CE174" s="81"/>
      <c r="CF174" s="81"/>
      <c r="CG174" s="81"/>
      <c r="CH174" s="81"/>
      <c r="CI174" s="81"/>
      <c r="CJ174" s="80"/>
      <c r="CK174" s="81"/>
      <c r="CL174" s="81"/>
      <c r="CM174" s="81"/>
      <c r="CN174" s="83"/>
      <c r="CO174" s="81"/>
      <c r="CP174" s="81"/>
      <c r="CQ174" s="81"/>
      <c r="CR174" s="81" t="n">
        <v>13</v>
      </c>
      <c r="CS174" s="81"/>
      <c r="CT174" s="80"/>
      <c r="CU174" s="81"/>
      <c r="CV174" s="81"/>
      <c r="CW174" s="81"/>
      <c r="CX174" s="83"/>
      <c r="CY174" s="81"/>
      <c r="CZ174" s="81"/>
      <c r="DA174" s="81"/>
      <c r="DB174" s="81"/>
      <c r="DC174" s="83"/>
      <c r="DD174" s="44" t="n">
        <f aca="false">COUNT(G174:DC174)</f>
        <v>1</v>
      </c>
    </row>
    <row r="175" customFormat="false" ht="15" hidden="false" customHeight="true" outlineLevel="0" collapsed="false">
      <c r="A175" s="42" t="n">
        <v>173</v>
      </c>
      <c r="B175" s="43" t="s">
        <v>300</v>
      </c>
      <c r="C175" s="42" t="n">
        <f aca="false">PRODUCT(DD175)</f>
        <v>6</v>
      </c>
      <c r="D175" s="61"/>
      <c r="E175" s="62"/>
      <c r="F175" s="63"/>
      <c r="G175" s="85"/>
      <c r="H175" s="85"/>
      <c r="I175" s="86"/>
      <c r="J175" s="87"/>
      <c r="K175" s="87"/>
      <c r="L175" s="88"/>
      <c r="M175" s="85"/>
      <c r="N175" s="87"/>
      <c r="O175" s="87"/>
      <c r="P175" s="87"/>
      <c r="Q175" s="87"/>
      <c r="R175" s="85"/>
      <c r="S175" s="87"/>
      <c r="T175" s="87"/>
      <c r="U175" s="87"/>
      <c r="V175" s="88"/>
      <c r="W175" s="85"/>
      <c r="X175" s="87"/>
      <c r="Y175" s="87"/>
      <c r="Z175" s="87"/>
      <c r="AA175" s="87"/>
      <c r="AB175" s="85"/>
      <c r="AC175" s="87"/>
      <c r="AD175" s="87"/>
      <c r="AE175" s="87"/>
      <c r="AF175" s="88"/>
      <c r="AG175" s="87"/>
      <c r="AH175" s="87"/>
      <c r="AI175" s="87"/>
      <c r="AJ175" s="87"/>
      <c r="AK175" s="87"/>
      <c r="AL175" s="85"/>
      <c r="AM175" s="87"/>
      <c r="AN175" s="87"/>
      <c r="AO175" s="87"/>
      <c r="AP175" s="88"/>
      <c r="AQ175" s="87"/>
      <c r="AR175" s="87"/>
      <c r="AS175" s="87"/>
      <c r="AT175" s="87"/>
      <c r="AU175" s="87"/>
      <c r="AV175" s="85"/>
      <c r="AW175" s="87"/>
      <c r="AX175" s="87"/>
      <c r="AY175" s="87"/>
      <c r="AZ175" s="88"/>
      <c r="BA175" s="87"/>
      <c r="BB175" s="87"/>
      <c r="BC175" s="87"/>
      <c r="BD175" s="87"/>
      <c r="BE175" s="87"/>
      <c r="BF175" s="85"/>
      <c r="BG175" s="87"/>
      <c r="BH175" s="87"/>
      <c r="BI175" s="87"/>
      <c r="BJ175" s="88"/>
      <c r="BK175" s="87"/>
      <c r="BL175" s="87"/>
      <c r="BM175" s="87"/>
      <c r="BN175" s="87"/>
      <c r="BO175" s="87"/>
      <c r="BP175" s="85"/>
      <c r="BQ175" s="87"/>
      <c r="BR175" s="87" t="n">
        <v>9</v>
      </c>
      <c r="BS175" s="87"/>
      <c r="BT175" s="88" t="n">
        <v>6</v>
      </c>
      <c r="BU175" s="87" t="n">
        <v>7</v>
      </c>
      <c r="BV175" s="87" t="n">
        <v>7</v>
      </c>
      <c r="BW175" s="87"/>
      <c r="BX175" s="87"/>
      <c r="BY175" s="87"/>
      <c r="BZ175" s="85"/>
      <c r="CA175" s="87"/>
      <c r="CB175" s="87" t="n">
        <v>9</v>
      </c>
      <c r="CC175" s="87" t="n">
        <v>9</v>
      </c>
      <c r="CD175" s="88"/>
      <c r="CE175" s="87"/>
      <c r="CF175" s="87"/>
      <c r="CG175" s="87"/>
      <c r="CH175" s="87"/>
      <c r="CI175" s="87"/>
      <c r="CJ175" s="85"/>
      <c r="CK175" s="87"/>
      <c r="CL175" s="87"/>
      <c r="CM175" s="87"/>
      <c r="CN175" s="88"/>
      <c r="CO175" s="87"/>
      <c r="CP175" s="87"/>
      <c r="CQ175" s="87"/>
      <c r="CR175" s="87"/>
      <c r="CS175" s="87"/>
      <c r="CT175" s="85"/>
      <c r="CU175" s="87"/>
      <c r="CV175" s="87"/>
      <c r="CW175" s="87"/>
      <c r="CX175" s="88"/>
      <c r="CY175" s="87"/>
      <c r="CZ175" s="87"/>
      <c r="DA175" s="87"/>
      <c r="DB175" s="87"/>
      <c r="DC175" s="88"/>
      <c r="DD175" s="44" t="n">
        <f aca="false">COUNT(G175:DC175)</f>
        <v>6</v>
      </c>
    </row>
    <row r="176" customFormat="false" ht="15" hidden="false" customHeight="true" outlineLevel="0" collapsed="false">
      <c r="A176" s="42" t="n">
        <v>174</v>
      </c>
      <c r="B176" s="43" t="s">
        <v>764</v>
      </c>
      <c r="C176" s="42" t="n">
        <f aca="false">PRODUCT(DD176)</f>
        <v>1</v>
      </c>
      <c r="D176" s="61"/>
      <c r="E176" s="62"/>
      <c r="F176" s="63"/>
      <c r="G176" s="94"/>
      <c r="H176" s="94"/>
      <c r="I176" s="95"/>
      <c r="J176" s="95"/>
      <c r="K176" s="95"/>
      <c r="L176" s="97"/>
      <c r="M176" s="94"/>
      <c r="N176" s="95"/>
      <c r="O176" s="95"/>
      <c r="P176" s="95"/>
      <c r="Q176" s="95"/>
      <c r="R176" s="94"/>
      <c r="S176" s="95"/>
      <c r="T176" s="95"/>
      <c r="U176" s="95"/>
      <c r="V176" s="97"/>
      <c r="W176" s="94"/>
      <c r="X176" s="95"/>
      <c r="Y176" s="95"/>
      <c r="Z176" s="95"/>
      <c r="AA176" s="95"/>
      <c r="AB176" s="94" t="n">
        <v>4</v>
      </c>
      <c r="AC176" s="95"/>
      <c r="AD176" s="95"/>
      <c r="AE176" s="95"/>
      <c r="AF176" s="97"/>
      <c r="AG176" s="95"/>
      <c r="AH176" s="95"/>
      <c r="AI176" s="95"/>
      <c r="AJ176" s="95"/>
      <c r="AK176" s="95"/>
      <c r="AL176" s="94"/>
      <c r="AM176" s="95"/>
      <c r="AN176" s="95"/>
      <c r="AO176" s="95"/>
      <c r="AP176" s="97"/>
      <c r="AQ176" s="95"/>
      <c r="AR176" s="95"/>
      <c r="AS176" s="95"/>
      <c r="AT176" s="95"/>
      <c r="AU176" s="95"/>
      <c r="AV176" s="94"/>
      <c r="AW176" s="95"/>
      <c r="AX176" s="95"/>
      <c r="AY176" s="95"/>
      <c r="AZ176" s="97"/>
      <c r="BA176" s="95"/>
      <c r="BB176" s="95"/>
      <c r="BC176" s="95"/>
      <c r="BD176" s="95"/>
      <c r="BE176" s="95"/>
      <c r="BF176" s="94"/>
      <c r="BG176" s="95"/>
      <c r="BH176" s="95"/>
      <c r="BI176" s="95"/>
      <c r="BJ176" s="97"/>
      <c r="BK176" s="95"/>
      <c r="BL176" s="95"/>
      <c r="BM176" s="95"/>
      <c r="BN176" s="95"/>
      <c r="BO176" s="95"/>
      <c r="BP176" s="94"/>
      <c r="BQ176" s="95"/>
      <c r="BR176" s="95"/>
      <c r="BS176" s="95"/>
      <c r="BT176" s="97"/>
      <c r="BU176" s="95"/>
      <c r="BV176" s="95"/>
      <c r="BW176" s="95"/>
      <c r="BX176" s="95"/>
      <c r="BY176" s="95"/>
      <c r="BZ176" s="94"/>
      <c r="CA176" s="95"/>
      <c r="CB176" s="95"/>
      <c r="CC176" s="95"/>
      <c r="CD176" s="97"/>
      <c r="CE176" s="95"/>
      <c r="CF176" s="95"/>
      <c r="CG176" s="95"/>
      <c r="CH176" s="95"/>
      <c r="CI176" s="95"/>
      <c r="CJ176" s="94"/>
      <c r="CK176" s="95"/>
      <c r="CL176" s="95"/>
      <c r="CM176" s="95"/>
      <c r="CN176" s="97"/>
      <c r="CO176" s="95"/>
      <c r="CP176" s="95"/>
      <c r="CQ176" s="95"/>
      <c r="CR176" s="95"/>
      <c r="CS176" s="95"/>
      <c r="CT176" s="94"/>
      <c r="CU176" s="95"/>
      <c r="CV176" s="95"/>
      <c r="CW176" s="95"/>
      <c r="CX176" s="97"/>
      <c r="CY176" s="95"/>
      <c r="CZ176" s="95"/>
      <c r="DA176" s="95"/>
      <c r="DB176" s="95"/>
      <c r="DC176" s="97"/>
      <c r="DD176" s="44" t="n">
        <f aca="false">COUNT(G176:DC176)</f>
        <v>1</v>
      </c>
    </row>
    <row r="177" customFormat="false" ht="15" hidden="false" customHeight="true" outlineLevel="0" collapsed="false">
      <c r="A177" s="73" t="n">
        <v>175</v>
      </c>
      <c r="B177" s="74" t="s">
        <v>278</v>
      </c>
      <c r="C177" s="75" t="n">
        <f aca="false">PRODUCT(DD177)</f>
        <v>1</v>
      </c>
      <c r="D177" s="76"/>
      <c r="E177" s="77"/>
      <c r="F177" s="78"/>
      <c r="G177" s="80"/>
      <c r="H177" s="80"/>
      <c r="I177" s="81"/>
      <c r="J177" s="81"/>
      <c r="K177" s="81"/>
      <c r="L177" s="83"/>
      <c r="M177" s="80"/>
      <c r="N177" s="81"/>
      <c r="O177" s="81"/>
      <c r="P177" s="81"/>
      <c r="Q177" s="81"/>
      <c r="R177" s="80"/>
      <c r="S177" s="81"/>
      <c r="T177" s="81"/>
      <c r="U177" s="81"/>
      <c r="V177" s="83"/>
      <c r="W177" s="80"/>
      <c r="X177" s="81"/>
      <c r="Y177" s="81"/>
      <c r="Z177" s="81"/>
      <c r="AA177" s="81"/>
      <c r="AB177" s="80"/>
      <c r="AC177" s="81"/>
      <c r="AD177" s="81"/>
      <c r="AE177" s="81"/>
      <c r="AF177" s="83"/>
      <c r="AG177" s="81"/>
      <c r="AH177" s="81"/>
      <c r="AI177" s="81"/>
      <c r="AJ177" s="81"/>
      <c r="AK177" s="81"/>
      <c r="AL177" s="80"/>
      <c r="AM177" s="81"/>
      <c r="AN177" s="81"/>
      <c r="AO177" s="81"/>
      <c r="AP177" s="83"/>
      <c r="AQ177" s="81"/>
      <c r="AR177" s="81"/>
      <c r="AS177" s="81"/>
      <c r="AT177" s="81"/>
      <c r="AU177" s="81"/>
      <c r="AV177" s="80"/>
      <c r="AW177" s="81"/>
      <c r="AX177" s="81"/>
      <c r="AY177" s="81"/>
      <c r="AZ177" s="83"/>
      <c r="BA177" s="81"/>
      <c r="BB177" s="81"/>
      <c r="BC177" s="81"/>
      <c r="BD177" s="81"/>
      <c r="BE177" s="81"/>
      <c r="BF177" s="80"/>
      <c r="BG177" s="81"/>
      <c r="BH177" s="81"/>
      <c r="BI177" s="81"/>
      <c r="BJ177" s="83"/>
      <c r="BK177" s="81"/>
      <c r="BL177" s="81"/>
      <c r="BM177" s="81"/>
      <c r="BN177" s="81"/>
      <c r="BO177" s="81"/>
      <c r="BP177" s="80"/>
      <c r="BQ177" s="81"/>
      <c r="BR177" s="81"/>
      <c r="BS177" s="81"/>
      <c r="BT177" s="83"/>
      <c r="BU177" s="81"/>
      <c r="BV177" s="81"/>
      <c r="BW177" s="81"/>
      <c r="BX177" s="81"/>
      <c r="BY177" s="81"/>
      <c r="BZ177" s="80"/>
      <c r="CA177" s="81"/>
      <c r="CB177" s="81"/>
      <c r="CC177" s="81"/>
      <c r="CD177" s="83"/>
      <c r="CE177" s="81" t="n">
        <v>12</v>
      </c>
      <c r="CF177" s="81"/>
      <c r="CG177" s="81"/>
      <c r="CH177" s="81"/>
      <c r="CI177" s="81"/>
      <c r="CJ177" s="80"/>
      <c r="CK177" s="81"/>
      <c r="CL177" s="81"/>
      <c r="CM177" s="81"/>
      <c r="CN177" s="83"/>
      <c r="CO177" s="81"/>
      <c r="CP177" s="81"/>
      <c r="CQ177" s="81"/>
      <c r="CR177" s="81"/>
      <c r="CS177" s="81"/>
      <c r="CT177" s="80"/>
      <c r="CU177" s="81"/>
      <c r="CV177" s="81"/>
      <c r="CW177" s="81"/>
      <c r="CX177" s="83"/>
      <c r="CY177" s="81"/>
      <c r="CZ177" s="81"/>
      <c r="DA177" s="81"/>
      <c r="DB177" s="81"/>
      <c r="DC177" s="83"/>
      <c r="DD177" s="44" t="n">
        <f aca="false">COUNT(G177:DC177)</f>
        <v>1</v>
      </c>
    </row>
    <row r="178" customFormat="false" ht="15" hidden="false" customHeight="true" outlineLevel="0" collapsed="false">
      <c r="A178" s="84" t="n">
        <v>176</v>
      </c>
      <c r="B178" s="43" t="s">
        <v>787</v>
      </c>
      <c r="C178" s="42" t="n">
        <f aca="false">PRODUCT(DD178)</f>
        <v>1</v>
      </c>
      <c r="D178" s="61"/>
      <c r="E178" s="62"/>
      <c r="F178" s="63"/>
      <c r="G178" s="85"/>
      <c r="H178" s="85"/>
      <c r="I178" s="86"/>
      <c r="J178" s="87"/>
      <c r="K178" s="87"/>
      <c r="L178" s="88"/>
      <c r="M178" s="85"/>
      <c r="N178" s="87"/>
      <c r="O178" s="87"/>
      <c r="P178" s="87"/>
      <c r="Q178" s="87"/>
      <c r="R178" s="85"/>
      <c r="S178" s="87"/>
      <c r="T178" s="87"/>
      <c r="U178" s="87"/>
      <c r="V178" s="88"/>
      <c r="W178" s="85"/>
      <c r="X178" s="87"/>
      <c r="Y178" s="87"/>
      <c r="Z178" s="87"/>
      <c r="AA178" s="87" t="n">
        <v>9</v>
      </c>
      <c r="AB178" s="85"/>
      <c r="AC178" s="87"/>
      <c r="AD178" s="87"/>
      <c r="AE178" s="87"/>
      <c r="AF178" s="88"/>
      <c r="AG178" s="87"/>
      <c r="AH178" s="87"/>
      <c r="AI178" s="87"/>
      <c r="AJ178" s="87"/>
      <c r="AK178" s="87"/>
      <c r="AL178" s="85"/>
      <c r="AM178" s="87"/>
      <c r="AN178" s="87"/>
      <c r="AO178" s="87"/>
      <c r="AP178" s="88"/>
      <c r="AQ178" s="87"/>
      <c r="AR178" s="87"/>
      <c r="AS178" s="87"/>
      <c r="AT178" s="87"/>
      <c r="AU178" s="87"/>
      <c r="AV178" s="85"/>
      <c r="AW178" s="87"/>
      <c r="AX178" s="87"/>
      <c r="AY178" s="87"/>
      <c r="AZ178" s="88"/>
      <c r="BA178" s="87"/>
      <c r="BB178" s="87"/>
      <c r="BC178" s="87"/>
      <c r="BD178" s="87"/>
      <c r="BE178" s="87"/>
      <c r="BF178" s="85"/>
      <c r="BG178" s="87"/>
      <c r="BH178" s="87"/>
      <c r="BI178" s="87"/>
      <c r="BJ178" s="88"/>
      <c r="BK178" s="87"/>
      <c r="BL178" s="87"/>
      <c r="BM178" s="87"/>
      <c r="BN178" s="87"/>
      <c r="BO178" s="87"/>
      <c r="BP178" s="85"/>
      <c r="BQ178" s="87"/>
      <c r="BR178" s="87"/>
      <c r="BS178" s="87"/>
      <c r="BT178" s="88"/>
      <c r="BU178" s="87"/>
      <c r="BV178" s="87"/>
      <c r="BW178" s="87"/>
      <c r="BX178" s="87"/>
      <c r="BY178" s="87"/>
      <c r="BZ178" s="85"/>
      <c r="CA178" s="87"/>
      <c r="CB178" s="87"/>
      <c r="CC178" s="87"/>
      <c r="CD178" s="88"/>
      <c r="CE178" s="87"/>
      <c r="CF178" s="87"/>
      <c r="CG178" s="87"/>
      <c r="CH178" s="87"/>
      <c r="CI178" s="87"/>
      <c r="CJ178" s="85"/>
      <c r="CK178" s="87"/>
      <c r="CL178" s="87"/>
      <c r="CM178" s="87"/>
      <c r="CN178" s="88"/>
      <c r="CO178" s="87"/>
      <c r="CP178" s="87"/>
      <c r="CQ178" s="87"/>
      <c r="CR178" s="87"/>
      <c r="CS178" s="87"/>
      <c r="CT178" s="85"/>
      <c r="CU178" s="87"/>
      <c r="CV178" s="87"/>
      <c r="CW178" s="87"/>
      <c r="CX178" s="88"/>
      <c r="CY178" s="87"/>
      <c r="CZ178" s="87"/>
      <c r="DA178" s="87"/>
      <c r="DB178" s="87"/>
      <c r="DC178" s="88"/>
      <c r="DD178" s="44" t="n">
        <f aca="false">COUNT(G178:DC178)</f>
        <v>1</v>
      </c>
    </row>
    <row r="179" customFormat="false" ht="15" hidden="false" customHeight="true" outlineLevel="0" collapsed="false">
      <c r="A179" s="91" t="n">
        <v>177</v>
      </c>
      <c r="B179" s="92" t="s">
        <v>127</v>
      </c>
      <c r="C179" s="93" t="n">
        <f aca="false">PRODUCT(DD179)</f>
        <v>2</v>
      </c>
      <c r="D179" s="48"/>
      <c r="E179" s="49"/>
      <c r="F179" s="50"/>
      <c r="G179" s="94"/>
      <c r="H179" s="94"/>
      <c r="I179" s="95"/>
      <c r="J179" s="95"/>
      <c r="K179" s="95"/>
      <c r="L179" s="97"/>
      <c r="M179" s="94"/>
      <c r="N179" s="95"/>
      <c r="O179" s="95"/>
      <c r="P179" s="95"/>
      <c r="Q179" s="95"/>
      <c r="R179" s="94"/>
      <c r="S179" s="95"/>
      <c r="T179" s="95"/>
      <c r="U179" s="95"/>
      <c r="V179" s="97"/>
      <c r="W179" s="94"/>
      <c r="X179" s="95"/>
      <c r="Y179" s="95"/>
      <c r="Z179" s="95"/>
      <c r="AA179" s="95"/>
      <c r="AB179" s="94"/>
      <c r="AC179" s="95"/>
      <c r="AD179" s="95"/>
      <c r="AE179" s="95"/>
      <c r="AF179" s="97"/>
      <c r="AG179" s="95"/>
      <c r="AH179" s="95"/>
      <c r="AI179" s="95"/>
      <c r="AJ179" s="95"/>
      <c r="AK179" s="95"/>
      <c r="AL179" s="94"/>
      <c r="AM179" s="95"/>
      <c r="AN179" s="95"/>
      <c r="AO179" s="95"/>
      <c r="AP179" s="97"/>
      <c r="AQ179" s="95"/>
      <c r="AR179" s="95"/>
      <c r="AS179" s="95"/>
      <c r="AT179" s="95"/>
      <c r="AU179" s="95"/>
      <c r="AV179" s="94"/>
      <c r="AW179" s="95"/>
      <c r="AX179" s="95"/>
      <c r="AY179" s="95"/>
      <c r="AZ179" s="97"/>
      <c r="BA179" s="95"/>
      <c r="BB179" s="95"/>
      <c r="BC179" s="95"/>
      <c r="BD179" s="95"/>
      <c r="BE179" s="95"/>
      <c r="BF179" s="94"/>
      <c r="BG179" s="95"/>
      <c r="BH179" s="95"/>
      <c r="BI179" s="95"/>
      <c r="BJ179" s="97"/>
      <c r="BK179" s="95"/>
      <c r="BL179" s="95"/>
      <c r="BM179" s="95"/>
      <c r="BN179" s="95"/>
      <c r="BO179" s="95"/>
      <c r="BP179" s="94"/>
      <c r="BQ179" s="95"/>
      <c r="BR179" s="95"/>
      <c r="BS179" s="95"/>
      <c r="BT179" s="97"/>
      <c r="BU179" s="95"/>
      <c r="BV179" s="95"/>
      <c r="BW179" s="95"/>
      <c r="BX179" s="95"/>
      <c r="BY179" s="95"/>
      <c r="BZ179" s="94"/>
      <c r="CA179" s="95"/>
      <c r="CB179" s="95"/>
      <c r="CC179" s="95"/>
      <c r="CD179" s="97"/>
      <c r="CE179" s="95"/>
      <c r="CF179" s="95"/>
      <c r="CG179" s="95"/>
      <c r="CH179" s="95"/>
      <c r="CI179" s="95"/>
      <c r="CJ179" s="94"/>
      <c r="CK179" s="95"/>
      <c r="CL179" s="95"/>
      <c r="CM179" s="95"/>
      <c r="CN179" s="97"/>
      <c r="CO179" s="95"/>
      <c r="CP179" s="95"/>
      <c r="CQ179" s="95" t="n">
        <v>7</v>
      </c>
      <c r="CR179" s="95" t="n">
        <v>7</v>
      </c>
      <c r="CS179" s="95"/>
      <c r="CT179" s="94"/>
      <c r="CU179" s="95"/>
      <c r="CV179" s="95"/>
      <c r="CW179" s="95"/>
      <c r="CX179" s="97"/>
      <c r="CY179" s="95"/>
      <c r="CZ179" s="95"/>
      <c r="DA179" s="95"/>
      <c r="DB179" s="95"/>
      <c r="DC179" s="97"/>
      <c r="DD179" s="44" t="n">
        <f aca="false">COUNT(G179:DC179)</f>
        <v>2</v>
      </c>
    </row>
    <row r="180" customFormat="false" ht="15" hidden="false" customHeight="true" outlineLevel="0" collapsed="false">
      <c r="A180" s="42" t="n">
        <v>178</v>
      </c>
      <c r="B180" s="43" t="s">
        <v>336</v>
      </c>
      <c r="C180" s="42" t="n">
        <f aca="false">PRODUCT(DD180)</f>
        <v>4</v>
      </c>
      <c r="D180" s="61"/>
      <c r="E180" s="62"/>
      <c r="F180" s="63"/>
      <c r="G180" s="80"/>
      <c r="H180" s="80"/>
      <c r="I180" s="81"/>
      <c r="J180" s="81"/>
      <c r="K180" s="81"/>
      <c r="L180" s="83"/>
      <c r="M180" s="80"/>
      <c r="N180" s="81"/>
      <c r="O180" s="81"/>
      <c r="P180" s="81"/>
      <c r="Q180" s="81"/>
      <c r="R180" s="80"/>
      <c r="S180" s="81"/>
      <c r="T180" s="81"/>
      <c r="U180" s="81"/>
      <c r="V180" s="83"/>
      <c r="W180" s="80"/>
      <c r="X180" s="81"/>
      <c r="Y180" s="81"/>
      <c r="Z180" s="81"/>
      <c r="AA180" s="81"/>
      <c r="AB180" s="80"/>
      <c r="AC180" s="81"/>
      <c r="AD180" s="81"/>
      <c r="AE180" s="81"/>
      <c r="AF180" s="83"/>
      <c r="AG180" s="81"/>
      <c r="AH180" s="81"/>
      <c r="AI180" s="81"/>
      <c r="AJ180" s="81"/>
      <c r="AK180" s="81"/>
      <c r="AL180" s="80"/>
      <c r="AM180" s="81"/>
      <c r="AN180" s="81"/>
      <c r="AO180" s="81"/>
      <c r="AP180" s="83"/>
      <c r="AQ180" s="81"/>
      <c r="AR180" s="81"/>
      <c r="AS180" s="81"/>
      <c r="AT180" s="81"/>
      <c r="AU180" s="81"/>
      <c r="AV180" s="80"/>
      <c r="AW180" s="81" t="n">
        <v>5</v>
      </c>
      <c r="AX180" s="81"/>
      <c r="AY180" s="81"/>
      <c r="AZ180" s="83"/>
      <c r="BA180" s="81"/>
      <c r="BB180" s="81"/>
      <c r="BC180" s="81"/>
      <c r="BD180" s="81"/>
      <c r="BE180" s="81"/>
      <c r="BF180" s="80"/>
      <c r="BG180" s="81"/>
      <c r="BH180" s="81"/>
      <c r="BI180" s="81"/>
      <c r="BJ180" s="83"/>
      <c r="BK180" s="81"/>
      <c r="BL180" s="81"/>
      <c r="BM180" s="81"/>
      <c r="BN180" s="81"/>
      <c r="BO180" s="81" t="n">
        <v>5</v>
      </c>
      <c r="BP180" s="80"/>
      <c r="BQ180" s="81"/>
      <c r="BR180" s="81"/>
      <c r="BS180" s="81"/>
      <c r="BT180" s="83"/>
      <c r="BU180" s="81"/>
      <c r="BV180" s="81"/>
      <c r="BW180" s="81"/>
      <c r="BX180" s="81"/>
      <c r="BY180" s="81" t="n">
        <v>5</v>
      </c>
      <c r="BZ180" s="80" t="n">
        <v>4</v>
      </c>
      <c r="CA180" s="81"/>
      <c r="CB180" s="81"/>
      <c r="CC180" s="81"/>
      <c r="CD180" s="83"/>
      <c r="CE180" s="81"/>
      <c r="CF180" s="81"/>
      <c r="CG180" s="81"/>
      <c r="CH180" s="81"/>
      <c r="CI180" s="81"/>
      <c r="CJ180" s="80"/>
      <c r="CK180" s="81"/>
      <c r="CL180" s="81"/>
      <c r="CM180" s="81"/>
      <c r="CN180" s="83"/>
      <c r="CO180" s="81"/>
      <c r="CP180" s="81"/>
      <c r="CQ180" s="81"/>
      <c r="CR180" s="81"/>
      <c r="CS180" s="81"/>
      <c r="CT180" s="80"/>
      <c r="CU180" s="81"/>
      <c r="CV180" s="81"/>
      <c r="CW180" s="81"/>
      <c r="CX180" s="83"/>
      <c r="CY180" s="81"/>
      <c r="CZ180" s="81"/>
      <c r="DA180" s="81"/>
      <c r="DB180" s="81"/>
      <c r="DC180" s="83"/>
      <c r="DD180" s="44" t="n">
        <f aca="false">COUNT(G180:DC180)</f>
        <v>4</v>
      </c>
    </row>
    <row r="181" customFormat="false" ht="15" hidden="false" customHeight="true" outlineLevel="0" collapsed="false">
      <c r="A181" s="42" t="n">
        <v>179</v>
      </c>
      <c r="B181" s="43" t="s">
        <v>75</v>
      </c>
      <c r="C181" s="42" t="n">
        <f aca="false">PRODUCT(DD181)</f>
        <v>1</v>
      </c>
      <c r="D181" s="61"/>
      <c r="E181" s="62"/>
      <c r="F181" s="63"/>
      <c r="G181" s="85"/>
      <c r="H181" s="85"/>
      <c r="I181" s="86"/>
      <c r="J181" s="87"/>
      <c r="K181" s="87"/>
      <c r="L181" s="88"/>
      <c r="M181" s="85"/>
      <c r="N181" s="87"/>
      <c r="O181" s="87"/>
      <c r="P181" s="87"/>
      <c r="Q181" s="87"/>
      <c r="R181" s="85"/>
      <c r="S181" s="87"/>
      <c r="T181" s="87"/>
      <c r="U181" s="87"/>
      <c r="V181" s="88"/>
      <c r="W181" s="85"/>
      <c r="X181" s="87"/>
      <c r="Y181" s="87"/>
      <c r="Z181" s="87"/>
      <c r="AA181" s="87"/>
      <c r="AB181" s="85"/>
      <c r="AC181" s="87"/>
      <c r="AD181" s="87"/>
      <c r="AE181" s="87"/>
      <c r="AF181" s="88"/>
      <c r="AG181" s="87"/>
      <c r="AH181" s="87"/>
      <c r="AI181" s="87"/>
      <c r="AJ181" s="87"/>
      <c r="AK181" s="87"/>
      <c r="AL181" s="85"/>
      <c r="AM181" s="87"/>
      <c r="AN181" s="87"/>
      <c r="AO181" s="87"/>
      <c r="AP181" s="88"/>
      <c r="AQ181" s="87"/>
      <c r="AR181" s="87"/>
      <c r="AS181" s="87"/>
      <c r="AT181" s="87"/>
      <c r="AU181" s="87"/>
      <c r="AV181" s="85"/>
      <c r="AW181" s="87"/>
      <c r="AX181" s="87"/>
      <c r="AY181" s="87"/>
      <c r="AZ181" s="88"/>
      <c r="BA181" s="87"/>
      <c r="BB181" s="87"/>
      <c r="BC181" s="87"/>
      <c r="BD181" s="87"/>
      <c r="BE181" s="87"/>
      <c r="BF181" s="85"/>
      <c r="BG181" s="87"/>
      <c r="BH181" s="87"/>
      <c r="BI181" s="87"/>
      <c r="BJ181" s="88"/>
      <c r="BK181" s="87"/>
      <c r="BL181" s="87"/>
      <c r="BM181" s="87"/>
      <c r="BN181" s="87"/>
      <c r="BO181" s="87"/>
      <c r="BP181" s="85"/>
      <c r="BQ181" s="87"/>
      <c r="BR181" s="87"/>
      <c r="BS181" s="87"/>
      <c r="BT181" s="88"/>
      <c r="BU181" s="87"/>
      <c r="BV181" s="87"/>
      <c r="BW181" s="87"/>
      <c r="BX181" s="87"/>
      <c r="BY181" s="87"/>
      <c r="BZ181" s="85"/>
      <c r="CA181" s="87"/>
      <c r="CB181" s="87"/>
      <c r="CC181" s="87"/>
      <c r="CD181" s="88"/>
      <c r="CE181" s="87"/>
      <c r="CF181" s="87"/>
      <c r="CG181" s="87"/>
      <c r="CH181" s="87"/>
      <c r="CI181" s="87"/>
      <c r="CJ181" s="85"/>
      <c r="CK181" s="87"/>
      <c r="CL181" s="87"/>
      <c r="CM181" s="87"/>
      <c r="CN181" s="88"/>
      <c r="CO181" s="87"/>
      <c r="CP181" s="87"/>
      <c r="CQ181" s="87"/>
      <c r="CR181" s="87"/>
      <c r="CS181" s="87"/>
      <c r="CT181" s="85"/>
      <c r="CU181" s="87"/>
      <c r="CV181" s="87" t="n">
        <v>12</v>
      </c>
      <c r="CW181" s="87"/>
      <c r="CX181" s="88"/>
      <c r="CY181" s="87"/>
      <c r="CZ181" s="87"/>
      <c r="DA181" s="87"/>
      <c r="DB181" s="87"/>
      <c r="DC181" s="88"/>
      <c r="DD181" s="44" t="n">
        <f aca="false">COUNT(G181:DC181)</f>
        <v>1</v>
      </c>
    </row>
    <row r="182" customFormat="false" ht="15" hidden="false" customHeight="true" outlineLevel="0" collapsed="false">
      <c r="A182" s="42" t="n">
        <v>180</v>
      </c>
      <c r="B182" s="110" t="s">
        <v>92</v>
      </c>
      <c r="C182" s="42" t="n">
        <f aca="false">PRODUCT(DD182)</f>
        <v>1</v>
      </c>
      <c r="D182" s="61"/>
      <c r="E182" s="62"/>
      <c r="F182" s="63"/>
      <c r="G182" s="94"/>
      <c r="H182" s="94"/>
      <c r="I182" s="95"/>
      <c r="J182" s="95"/>
      <c r="K182" s="95"/>
      <c r="L182" s="97"/>
      <c r="M182" s="94"/>
      <c r="N182" s="95"/>
      <c r="O182" s="95"/>
      <c r="P182" s="95"/>
      <c r="Q182" s="95"/>
      <c r="R182" s="94"/>
      <c r="S182" s="95"/>
      <c r="T182" s="95"/>
      <c r="U182" s="95"/>
      <c r="V182" s="97"/>
      <c r="W182" s="94"/>
      <c r="X182" s="95"/>
      <c r="Y182" s="95"/>
      <c r="Z182" s="95"/>
      <c r="AA182" s="95"/>
      <c r="AB182" s="94"/>
      <c r="AC182" s="95"/>
      <c r="AD182" s="95"/>
      <c r="AE182" s="95"/>
      <c r="AF182" s="97"/>
      <c r="AG182" s="95"/>
      <c r="AH182" s="95"/>
      <c r="AI182" s="95"/>
      <c r="AJ182" s="95"/>
      <c r="AK182" s="95"/>
      <c r="AL182" s="94"/>
      <c r="AM182" s="95"/>
      <c r="AN182" s="95"/>
      <c r="AO182" s="95"/>
      <c r="AP182" s="97"/>
      <c r="AQ182" s="95"/>
      <c r="AR182" s="95"/>
      <c r="AS182" s="95"/>
      <c r="AT182" s="95"/>
      <c r="AU182" s="95"/>
      <c r="AV182" s="94"/>
      <c r="AW182" s="95"/>
      <c r="AX182" s="95"/>
      <c r="AY182" s="95"/>
      <c r="AZ182" s="97"/>
      <c r="BA182" s="95"/>
      <c r="BB182" s="95"/>
      <c r="BC182" s="95"/>
      <c r="BD182" s="95"/>
      <c r="BE182" s="95"/>
      <c r="BF182" s="94"/>
      <c r="BG182" s="95"/>
      <c r="BH182" s="95"/>
      <c r="BI182" s="95"/>
      <c r="BJ182" s="97"/>
      <c r="BK182" s="95"/>
      <c r="BL182" s="95"/>
      <c r="BM182" s="95"/>
      <c r="BN182" s="95"/>
      <c r="BO182" s="95"/>
      <c r="BP182" s="94"/>
      <c r="BQ182" s="95"/>
      <c r="BR182" s="95"/>
      <c r="BS182" s="95"/>
      <c r="BT182" s="97"/>
      <c r="BU182" s="95"/>
      <c r="BV182" s="95"/>
      <c r="BW182" s="95"/>
      <c r="BX182" s="95"/>
      <c r="BY182" s="95"/>
      <c r="BZ182" s="94"/>
      <c r="CA182" s="95"/>
      <c r="CB182" s="95"/>
      <c r="CC182" s="95"/>
      <c r="CD182" s="97"/>
      <c r="CE182" s="95"/>
      <c r="CF182" s="95"/>
      <c r="CG182" s="95"/>
      <c r="CH182" s="95"/>
      <c r="CI182" s="95"/>
      <c r="CJ182" s="94"/>
      <c r="CK182" s="95"/>
      <c r="CL182" s="95"/>
      <c r="CM182" s="95"/>
      <c r="CN182" s="97"/>
      <c r="CO182" s="95"/>
      <c r="CP182" s="95"/>
      <c r="CQ182" s="95"/>
      <c r="CR182" s="95"/>
      <c r="CS182" s="95"/>
      <c r="CT182" s="94"/>
      <c r="CU182" s="95" t="n">
        <v>12</v>
      </c>
      <c r="CV182" s="95"/>
      <c r="CW182" s="95"/>
      <c r="CX182" s="97"/>
      <c r="CY182" s="95"/>
      <c r="CZ182" s="95"/>
      <c r="DA182" s="95"/>
      <c r="DB182" s="95"/>
      <c r="DC182" s="97"/>
      <c r="DD182" s="44" t="n">
        <f aca="false">COUNT(G182:DC182)</f>
        <v>1</v>
      </c>
    </row>
    <row r="183" customFormat="false" ht="15" hidden="false" customHeight="true" outlineLevel="0" collapsed="false">
      <c r="A183" s="73" t="n">
        <v>181</v>
      </c>
      <c r="B183" s="74" t="s">
        <v>129</v>
      </c>
      <c r="C183" s="75" t="n">
        <f aca="false">PRODUCT(DD183)</f>
        <v>2</v>
      </c>
      <c r="D183" s="76"/>
      <c r="E183" s="77"/>
      <c r="F183" s="78"/>
      <c r="G183" s="80"/>
      <c r="H183" s="80"/>
      <c r="I183" s="81"/>
      <c r="J183" s="81"/>
      <c r="K183" s="81"/>
      <c r="L183" s="83"/>
      <c r="M183" s="80"/>
      <c r="N183" s="81"/>
      <c r="O183" s="81"/>
      <c r="P183" s="81"/>
      <c r="Q183" s="81"/>
      <c r="R183" s="80"/>
      <c r="S183" s="81"/>
      <c r="T183" s="81"/>
      <c r="U183" s="81"/>
      <c r="V183" s="83"/>
      <c r="W183" s="80"/>
      <c r="X183" s="81"/>
      <c r="Y183" s="81"/>
      <c r="Z183" s="81"/>
      <c r="AA183" s="81"/>
      <c r="AB183" s="80"/>
      <c r="AC183" s="81"/>
      <c r="AD183" s="81"/>
      <c r="AE183" s="81"/>
      <c r="AF183" s="83"/>
      <c r="AG183" s="81"/>
      <c r="AH183" s="81"/>
      <c r="AI183" s="81"/>
      <c r="AJ183" s="81"/>
      <c r="AK183" s="81"/>
      <c r="AL183" s="80"/>
      <c r="AM183" s="81"/>
      <c r="AN183" s="81"/>
      <c r="AO183" s="81"/>
      <c r="AP183" s="83"/>
      <c r="AQ183" s="81"/>
      <c r="AR183" s="81"/>
      <c r="AS183" s="81"/>
      <c r="AT183" s="81"/>
      <c r="AU183" s="81"/>
      <c r="AV183" s="80"/>
      <c r="AW183" s="81"/>
      <c r="AX183" s="81"/>
      <c r="AY183" s="81"/>
      <c r="AZ183" s="83"/>
      <c r="BA183" s="81"/>
      <c r="BB183" s="81"/>
      <c r="BC183" s="81"/>
      <c r="BD183" s="81"/>
      <c r="BE183" s="81"/>
      <c r="BF183" s="80"/>
      <c r="BG183" s="81"/>
      <c r="BH183" s="81"/>
      <c r="BI183" s="81"/>
      <c r="BJ183" s="83"/>
      <c r="BK183" s="81"/>
      <c r="BL183" s="81"/>
      <c r="BM183" s="81"/>
      <c r="BN183" s="81"/>
      <c r="BO183" s="81"/>
      <c r="BP183" s="80"/>
      <c r="BQ183" s="81"/>
      <c r="BR183" s="81"/>
      <c r="BS183" s="81"/>
      <c r="BT183" s="83"/>
      <c r="BU183" s="81"/>
      <c r="BV183" s="81"/>
      <c r="BW183" s="81"/>
      <c r="BX183" s="81"/>
      <c r="BY183" s="81"/>
      <c r="BZ183" s="80"/>
      <c r="CA183" s="81"/>
      <c r="CB183" s="81"/>
      <c r="CC183" s="81"/>
      <c r="CD183" s="83"/>
      <c r="CE183" s="81"/>
      <c r="CF183" s="81"/>
      <c r="CG183" s="81"/>
      <c r="CH183" s="81"/>
      <c r="CI183" s="81"/>
      <c r="CJ183" s="80"/>
      <c r="CK183" s="81"/>
      <c r="CL183" s="81"/>
      <c r="CM183" s="81"/>
      <c r="CN183" s="83"/>
      <c r="CO183" s="81"/>
      <c r="CP183" s="81"/>
      <c r="CQ183" s="81" t="n">
        <v>16</v>
      </c>
      <c r="CR183" s="81" t="n">
        <v>7</v>
      </c>
      <c r="CS183" s="81"/>
      <c r="CT183" s="80"/>
      <c r="CU183" s="81"/>
      <c r="CV183" s="81"/>
      <c r="CW183" s="81"/>
      <c r="CX183" s="83"/>
      <c r="CY183" s="81"/>
      <c r="CZ183" s="81"/>
      <c r="DA183" s="81"/>
      <c r="DB183" s="81"/>
      <c r="DC183" s="83"/>
      <c r="DD183" s="44" t="n">
        <f aca="false">COUNT(G183:DC183)</f>
        <v>2</v>
      </c>
    </row>
    <row r="184" customFormat="false" ht="15" hidden="false" customHeight="true" outlineLevel="0" collapsed="false">
      <c r="A184" s="84" t="n">
        <v>182</v>
      </c>
      <c r="B184" s="43" t="s">
        <v>1204</v>
      </c>
      <c r="C184" s="42" t="n">
        <f aca="false">PRODUCT(DD184)</f>
        <v>6</v>
      </c>
      <c r="D184" s="61"/>
      <c r="E184" s="62"/>
      <c r="F184" s="63"/>
      <c r="G184" s="85"/>
      <c r="H184" s="85"/>
      <c r="I184" s="86"/>
      <c r="J184" s="87"/>
      <c r="K184" s="87"/>
      <c r="L184" s="88"/>
      <c r="M184" s="85"/>
      <c r="N184" s="87"/>
      <c r="O184" s="87"/>
      <c r="P184" s="87"/>
      <c r="Q184" s="87"/>
      <c r="R184" s="85"/>
      <c r="S184" s="87"/>
      <c r="T184" s="87" t="n">
        <v>9</v>
      </c>
      <c r="U184" s="87" t="n">
        <v>9</v>
      </c>
      <c r="V184" s="88"/>
      <c r="W184" s="85"/>
      <c r="X184" s="87"/>
      <c r="Y184" s="87"/>
      <c r="Z184" s="87"/>
      <c r="AA184" s="87"/>
      <c r="AB184" s="85"/>
      <c r="AC184" s="87"/>
      <c r="AD184" s="87"/>
      <c r="AE184" s="87"/>
      <c r="AF184" s="88"/>
      <c r="AG184" s="87"/>
      <c r="AH184" s="87"/>
      <c r="AI184" s="87"/>
      <c r="AJ184" s="87"/>
      <c r="AK184" s="87"/>
      <c r="AL184" s="85" t="n">
        <v>17</v>
      </c>
      <c r="AM184" s="87" t="n">
        <v>10</v>
      </c>
      <c r="AN184" s="87" t="n">
        <v>13</v>
      </c>
      <c r="AO184" s="87" t="n">
        <v>13</v>
      </c>
      <c r="AP184" s="88"/>
      <c r="AQ184" s="87"/>
      <c r="AR184" s="87"/>
      <c r="AS184" s="87"/>
      <c r="AT184" s="87"/>
      <c r="AU184" s="87"/>
      <c r="AV184" s="85"/>
      <c r="AW184" s="87"/>
      <c r="AX184" s="87"/>
      <c r="AY184" s="87"/>
      <c r="AZ184" s="88"/>
      <c r="BA184" s="87"/>
      <c r="BB184" s="87"/>
      <c r="BC184" s="87"/>
      <c r="BD184" s="87"/>
      <c r="BE184" s="87"/>
      <c r="BF184" s="85"/>
      <c r="BG184" s="87"/>
      <c r="BH184" s="87"/>
      <c r="BI184" s="87"/>
      <c r="BJ184" s="88"/>
      <c r="BK184" s="87"/>
      <c r="BL184" s="87"/>
      <c r="BM184" s="87"/>
      <c r="BN184" s="87"/>
      <c r="BO184" s="87"/>
      <c r="BP184" s="85"/>
      <c r="BQ184" s="87"/>
      <c r="BR184" s="87"/>
      <c r="BS184" s="87"/>
      <c r="BT184" s="88"/>
      <c r="BU184" s="87"/>
      <c r="BV184" s="87"/>
      <c r="BW184" s="87"/>
      <c r="BX184" s="87"/>
      <c r="BY184" s="87"/>
      <c r="BZ184" s="85"/>
      <c r="CA184" s="87"/>
      <c r="CB184" s="87"/>
      <c r="CC184" s="87"/>
      <c r="CD184" s="88"/>
      <c r="CE184" s="87"/>
      <c r="CF184" s="87"/>
      <c r="CG184" s="87"/>
      <c r="CH184" s="87"/>
      <c r="CI184" s="87"/>
      <c r="CJ184" s="85"/>
      <c r="CK184" s="87"/>
      <c r="CL184" s="87"/>
      <c r="CM184" s="87"/>
      <c r="CN184" s="88"/>
      <c r="CO184" s="87"/>
      <c r="CP184" s="87"/>
      <c r="CQ184" s="87"/>
      <c r="CR184" s="87"/>
      <c r="CS184" s="87"/>
      <c r="CT184" s="85"/>
      <c r="CU184" s="87"/>
      <c r="CV184" s="87"/>
      <c r="CW184" s="87"/>
      <c r="CX184" s="88"/>
      <c r="CY184" s="87"/>
      <c r="CZ184" s="87"/>
      <c r="DA184" s="87"/>
      <c r="DB184" s="87"/>
      <c r="DC184" s="88"/>
      <c r="DD184" s="44" t="n">
        <f aca="false">COUNT(G184:DC184)</f>
        <v>6</v>
      </c>
    </row>
    <row r="185" customFormat="false" ht="15" hidden="false" customHeight="true" outlineLevel="0" collapsed="false">
      <c r="A185" s="91" t="n">
        <v>183</v>
      </c>
      <c r="B185" s="92" t="s">
        <v>154</v>
      </c>
      <c r="C185" s="93" t="n">
        <f aca="false">PRODUCT(DD185)</f>
        <v>1</v>
      </c>
      <c r="D185" s="48"/>
      <c r="E185" s="49"/>
      <c r="F185" s="50"/>
      <c r="G185" s="94"/>
      <c r="H185" s="94"/>
      <c r="I185" s="95"/>
      <c r="J185" s="95"/>
      <c r="K185" s="95"/>
      <c r="L185" s="97"/>
      <c r="M185" s="94"/>
      <c r="N185" s="95"/>
      <c r="O185" s="95"/>
      <c r="P185" s="95"/>
      <c r="Q185" s="95"/>
      <c r="R185" s="94"/>
      <c r="S185" s="95"/>
      <c r="T185" s="95"/>
      <c r="U185" s="95"/>
      <c r="V185" s="97"/>
      <c r="W185" s="94"/>
      <c r="X185" s="95"/>
      <c r="Y185" s="95"/>
      <c r="Z185" s="95"/>
      <c r="AA185" s="95"/>
      <c r="AB185" s="94"/>
      <c r="AC185" s="95"/>
      <c r="AD185" s="95"/>
      <c r="AE185" s="95"/>
      <c r="AF185" s="97"/>
      <c r="AG185" s="95"/>
      <c r="AH185" s="95"/>
      <c r="AI185" s="95"/>
      <c r="AJ185" s="95"/>
      <c r="AK185" s="95"/>
      <c r="AL185" s="94"/>
      <c r="AM185" s="95"/>
      <c r="AN185" s="95"/>
      <c r="AO185" s="95"/>
      <c r="AP185" s="97"/>
      <c r="AQ185" s="95"/>
      <c r="AR185" s="95"/>
      <c r="AS185" s="95"/>
      <c r="AT185" s="95"/>
      <c r="AU185" s="95"/>
      <c r="AV185" s="94"/>
      <c r="AW185" s="95"/>
      <c r="AX185" s="95"/>
      <c r="AY185" s="95"/>
      <c r="AZ185" s="97"/>
      <c r="BA185" s="95"/>
      <c r="BB185" s="95"/>
      <c r="BC185" s="95"/>
      <c r="BD185" s="95"/>
      <c r="BE185" s="95"/>
      <c r="BF185" s="94"/>
      <c r="BG185" s="95"/>
      <c r="BH185" s="95"/>
      <c r="BI185" s="95"/>
      <c r="BJ185" s="97"/>
      <c r="BK185" s="95"/>
      <c r="BL185" s="95"/>
      <c r="BM185" s="95"/>
      <c r="BN185" s="95"/>
      <c r="BO185" s="95"/>
      <c r="BP185" s="94"/>
      <c r="BQ185" s="95"/>
      <c r="BR185" s="95"/>
      <c r="BS185" s="95"/>
      <c r="BT185" s="97"/>
      <c r="BU185" s="95"/>
      <c r="BV185" s="95"/>
      <c r="BW185" s="95"/>
      <c r="BX185" s="95"/>
      <c r="BY185" s="95"/>
      <c r="BZ185" s="94"/>
      <c r="CA185" s="95"/>
      <c r="CB185" s="95"/>
      <c r="CC185" s="95"/>
      <c r="CD185" s="97"/>
      <c r="CE185" s="95"/>
      <c r="CF185" s="95"/>
      <c r="CG185" s="95"/>
      <c r="CH185" s="95"/>
      <c r="CI185" s="95"/>
      <c r="CJ185" s="94"/>
      <c r="CK185" s="95"/>
      <c r="CL185" s="95"/>
      <c r="CM185" s="95"/>
      <c r="CN185" s="97"/>
      <c r="CO185" s="95"/>
      <c r="CP185" s="95"/>
      <c r="CQ185" s="95" t="n">
        <v>16</v>
      </c>
      <c r="CR185" s="95"/>
      <c r="CS185" s="95"/>
      <c r="CT185" s="94"/>
      <c r="CU185" s="95"/>
      <c r="CV185" s="95"/>
      <c r="CW185" s="95"/>
      <c r="CX185" s="97"/>
      <c r="CY185" s="95"/>
      <c r="CZ185" s="95"/>
      <c r="DA185" s="95"/>
      <c r="DB185" s="95"/>
      <c r="DC185" s="97"/>
      <c r="DD185" s="44" t="n">
        <f aca="false">COUNT(G185:DC185)</f>
        <v>1</v>
      </c>
    </row>
    <row r="186" customFormat="false" ht="15" hidden="false" customHeight="true" outlineLevel="0" collapsed="false">
      <c r="A186" s="84" t="n">
        <v>184</v>
      </c>
      <c r="B186" s="43" t="s">
        <v>80</v>
      </c>
      <c r="C186" s="42" t="n">
        <f aca="false">PRODUCT(DD186)</f>
        <v>1</v>
      </c>
      <c r="D186" s="61"/>
      <c r="E186" s="62"/>
      <c r="F186" s="63"/>
      <c r="G186" s="80"/>
      <c r="H186" s="80"/>
      <c r="I186" s="81"/>
      <c r="J186" s="81"/>
      <c r="K186" s="81"/>
      <c r="L186" s="83"/>
      <c r="M186" s="85"/>
      <c r="N186" s="87"/>
      <c r="O186" s="87"/>
      <c r="P186" s="87"/>
      <c r="Q186" s="87"/>
      <c r="R186" s="85"/>
      <c r="S186" s="87"/>
      <c r="T186" s="87"/>
      <c r="U186" s="87"/>
      <c r="V186" s="88"/>
      <c r="W186" s="85"/>
      <c r="X186" s="87"/>
      <c r="Y186" s="87"/>
      <c r="Z186" s="87"/>
      <c r="AA186" s="87"/>
      <c r="AB186" s="85"/>
      <c r="AC186" s="87"/>
      <c r="AD186" s="87"/>
      <c r="AE186" s="87"/>
      <c r="AF186" s="88"/>
      <c r="AG186" s="87"/>
      <c r="AH186" s="87"/>
      <c r="AI186" s="87"/>
      <c r="AJ186" s="87"/>
      <c r="AK186" s="87"/>
      <c r="AL186" s="85"/>
      <c r="AM186" s="87"/>
      <c r="AN186" s="87"/>
      <c r="AO186" s="87"/>
      <c r="AP186" s="88"/>
      <c r="AQ186" s="87"/>
      <c r="AR186" s="87"/>
      <c r="AS186" s="87"/>
      <c r="AT186" s="87"/>
      <c r="AU186" s="87"/>
      <c r="AV186" s="85"/>
      <c r="AW186" s="87"/>
      <c r="AX186" s="87"/>
      <c r="AY186" s="87"/>
      <c r="AZ186" s="88"/>
      <c r="BA186" s="87"/>
      <c r="BB186" s="87"/>
      <c r="BC186" s="87"/>
      <c r="BD186" s="87"/>
      <c r="BE186" s="88"/>
      <c r="BF186" s="85"/>
      <c r="BG186" s="87"/>
      <c r="BH186" s="87"/>
      <c r="BI186" s="87"/>
      <c r="BJ186" s="88"/>
      <c r="BK186" s="87"/>
      <c r="BL186" s="87"/>
      <c r="BM186" s="87"/>
      <c r="BN186" s="87"/>
      <c r="BO186" s="87"/>
      <c r="BP186" s="85"/>
      <c r="BQ186" s="87"/>
      <c r="BR186" s="87"/>
      <c r="BS186" s="87"/>
      <c r="BT186" s="88"/>
      <c r="BU186" s="85"/>
      <c r="BV186" s="87"/>
      <c r="BW186" s="87"/>
      <c r="BX186" s="87"/>
      <c r="BY186" s="87"/>
      <c r="BZ186" s="85"/>
      <c r="CA186" s="87"/>
      <c r="CB186" s="87"/>
      <c r="CC186" s="87"/>
      <c r="CD186" s="88"/>
      <c r="CE186" s="87"/>
      <c r="CF186" s="87"/>
      <c r="CG186" s="87"/>
      <c r="CH186" s="87"/>
      <c r="CI186" s="87"/>
      <c r="CJ186" s="85"/>
      <c r="CK186" s="87"/>
      <c r="CL186" s="87"/>
      <c r="CM186" s="87"/>
      <c r="CN186" s="88"/>
      <c r="CO186" s="87"/>
      <c r="CP186" s="87"/>
      <c r="CQ186" s="87"/>
      <c r="CR186" s="87"/>
      <c r="CS186" s="87"/>
      <c r="CT186" s="85"/>
      <c r="CU186" s="87"/>
      <c r="CV186" s="87" t="n">
        <v>12</v>
      </c>
      <c r="CW186" s="87"/>
      <c r="CX186" s="88"/>
      <c r="CY186" s="87"/>
      <c r="CZ186" s="87"/>
      <c r="DA186" s="87"/>
      <c r="DB186" s="87"/>
      <c r="DC186" s="88"/>
      <c r="DD186" s="44" t="n">
        <f aca="false">COUNT(G186:DC186)</f>
        <v>1</v>
      </c>
    </row>
    <row r="187" customFormat="false" ht="15" hidden="false" customHeight="true" outlineLevel="0" collapsed="false">
      <c r="A187" s="84" t="n">
        <v>185</v>
      </c>
      <c r="B187" s="43" t="s">
        <v>252</v>
      </c>
      <c r="C187" s="42" t="n">
        <f aca="false">PRODUCT(DD187)</f>
        <v>1</v>
      </c>
      <c r="D187" s="61"/>
      <c r="E187" s="62"/>
      <c r="F187" s="63"/>
      <c r="G187" s="85"/>
      <c r="H187" s="85"/>
      <c r="I187" s="86"/>
      <c r="J187" s="87"/>
      <c r="K187" s="87"/>
      <c r="L187" s="88"/>
      <c r="M187" s="85"/>
      <c r="N187" s="87"/>
      <c r="O187" s="87"/>
      <c r="P187" s="87"/>
      <c r="Q187" s="87"/>
      <c r="R187" s="85"/>
      <c r="S187" s="87"/>
      <c r="T187" s="87"/>
      <c r="U187" s="87"/>
      <c r="V187" s="88"/>
      <c r="W187" s="85"/>
      <c r="X187" s="87"/>
      <c r="Y187" s="87"/>
      <c r="Z187" s="87"/>
      <c r="AA187" s="87"/>
      <c r="AB187" s="85"/>
      <c r="AC187" s="87"/>
      <c r="AD187" s="87"/>
      <c r="AE187" s="87"/>
      <c r="AF187" s="88"/>
      <c r="AG187" s="87"/>
      <c r="AH187" s="87"/>
      <c r="AI187" s="87"/>
      <c r="AJ187" s="87"/>
      <c r="AK187" s="87"/>
      <c r="AL187" s="85"/>
      <c r="AM187" s="87"/>
      <c r="AN187" s="87"/>
      <c r="AO187" s="87"/>
      <c r="AP187" s="88"/>
      <c r="AQ187" s="87"/>
      <c r="AR187" s="87"/>
      <c r="AS187" s="87"/>
      <c r="AT187" s="87"/>
      <c r="AU187" s="87"/>
      <c r="AV187" s="85"/>
      <c r="AW187" s="87"/>
      <c r="AX187" s="87"/>
      <c r="AY187" s="87"/>
      <c r="AZ187" s="88"/>
      <c r="BA187" s="87"/>
      <c r="BB187" s="87"/>
      <c r="BC187" s="87"/>
      <c r="BD187" s="87"/>
      <c r="BE187" s="87"/>
      <c r="BF187" s="85"/>
      <c r="BG187" s="87"/>
      <c r="BH187" s="87"/>
      <c r="BI187" s="87"/>
      <c r="BJ187" s="88"/>
      <c r="BK187" s="87"/>
      <c r="BL187" s="87"/>
      <c r="BM187" s="87"/>
      <c r="BN187" s="87"/>
      <c r="BO187" s="87"/>
      <c r="BP187" s="85"/>
      <c r="BQ187" s="87"/>
      <c r="BR187" s="87"/>
      <c r="BS187" s="87"/>
      <c r="BT187" s="88"/>
      <c r="BU187" s="87"/>
      <c r="BV187" s="87"/>
      <c r="BW187" s="87"/>
      <c r="BX187" s="87"/>
      <c r="BY187" s="87"/>
      <c r="BZ187" s="85"/>
      <c r="CA187" s="87"/>
      <c r="CB187" s="87"/>
      <c r="CC187" s="87"/>
      <c r="CD187" s="88"/>
      <c r="CE187" s="87"/>
      <c r="CF187" s="87"/>
      <c r="CG187" s="87" t="n">
        <v>11</v>
      </c>
      <c r="CH187" s="87"/>
      <c r="CI187" s="87"/>
      <c r="CJ187" s="85"/>
      <c r="CK187" s="87"/>
      <c r="CL187" s="87"/>
      <c r="CM187" s="87"/>
      <c r="CN187" s="88"/>
      <c r="CO187" s="87"/>
      <c r="CP187" s="87"/>
      <c r="CQ187" s="87"/>
      <c r="CR187" s="87"/>
      <c r="CS187" s="87"/>
      <c r="CT187" s="85"/>
      <c r="CU187" s="87"/>
      <c r="CV187" s="87"/>
      <c r="CW187" s="87"/>
      <c r="CX187" s="88"/>
      <c r="CY187" s="87"/>
      <c r="CZ187" s="87"/>
      <c r="DA187" s="87"/>
      <c r="DB187" s="87"/>
      <c r="DC187" s="88"/>
      <c r="DD187" s="44" t="n">
        <f aca="false">COUNT(G187:DC187)</f>
        <v>1</v>
      </c>
    </row>
    <row r="188" customFormat="false" ht="15" hidden="false" customHeight="true" outlineLevel="0" collapsed="false">
      <c r="A188" s="91" t="n">
        <v>186</v>
      </c>
      <c r="B188" s="92" t="s">
        <v>116</v>
      </c>
      <c r="C188" s="93" t="n">
        <f aca="false">PRODUCT(DD188)</f>
        <v>3</v>
      </c>
      <c r="D188" s="48"/>
      <c r="E188" s="49"/>
      <c r="F188" s="50"/>
      <c r="G188" s="94"/>
      <c r="H188" s="94"/>
      <c r="I188" s="95"/>
      <c r="J188" s="95"/>
      <c r="K188" s="95"/>
      <c r="L188" s="97"/>
      <c r="M188" s="94"/>
      <c r="N188" s="95"/>
      <c r="O188" s="95"/>
      <c r="P188" s="95"/>
      <c r="Q188" s="95"/>
      <c r="R188" s="94"/>
      <c r="S188" s="95"/>
      <c r="T188" s="95"/>
      <c r="U188" s="95"/>
      <c r="V188" s="97"/>
      <c r="W188" s="94"/>
      <c r="X188" s="95"/>
      <c r="Y188" s="95"/>
      <c r="Z188" s="95"/>
      <c r="AA188" s="95"/>
      <c r="AB188" s="94"/>
      <c r="AC188" s="95"/>
      <c r="AD188" s="95"/>
      <c r="AE188" s="95"/>
      <c r="AF188" s="97"/>
      <c r="AG188" s="95"/>
      <c r="AH188" s="95"/>
      <c r="AI188" s="95"/>
      <c r="AJ188" s="95"/>
      <c r="AK188" s="95"/>
      <c r="AL188" s="94"/>
      <c r="AM188" s="95"/>
      <c r="AN188" s="95"/>
      <c r="AO188" s="95"/>
      <c r="AP188" s="97"/>
      <c r="AQ188" s="95"/>
      <c r="AR188" s="95"/>
      <c r="AS188" s="95"/>
      <c r="AT188" s="95"/>
      <c r="AU188" s="95"/>
      <c r="AV188" s="94"/>
      <c r="AW188" s="95"/>
      <c r="AX188" s="95"/>
      <c r="AY188" s="95"/>
      <c r="AZ188" s="97"/>
      <c r="BA188" s="95"/>
      <c r="BB188" s="95"/>
      <c r="BC188" s="95"/>
      <c r="BD188" s="95"/>
      <c r="BE188" s="95"/>
      <c r="BF188" s="94"/>
      <c r="BG188" s="95"/>
      <c r="BH188" s="95"/>
      <c r="BI188" s="95"/>
      <c r="BJ188" s="97"/>
      <c r="BK188" s="95"/>
      <c r="BL188" s="95"/>
      <c r="BM188" s="95"/>
      <c r="BN188" s="95"/>
      <c r="BO188" s="95"/>
      <c r="BP188" s="94"/>
      <c r="BQ188" s="95"/>
      <c r="BR188" s="95"/>
      <c r="BS188" s="95"/>
      <c r="BT188" s="97"/>
      <c r="BU188" s="95"/>
      <c r="BV188" s="95"/>
      <c r="BW188" s="95"/>
      <c r="BX188" s="95"/>
      <c r="BY188" s="95"/>
      <c r="BZ188" s="94"/>
      <c r="CA188" s="95"/>
      <c r="CB188" s="95"/>
      <c r="CC188" s="95"/>
      <c r="CD188" s="97"/>
      <c r="CE188" s="95"/>
      <c r="CF188" s="95"/>
      <c r="CG188" s="95"/>
      <c r="CH188" s="95"/>
      <c r="CI188" s="95"/>
      <c r="CJ188" s="94"/>
      <c r="CK188" s="95"/>
      <c r="CL188" s="95"/>
      <c r="CM188" s="95"/>
      <c r="CN188" s="97"/>
      <c r="CO188" s="95"/>
      <c r="CP188" s="95" t="n">
        <v>5</v>
      </c>
      <c r="CQ188" s="95" t="n">
        <v>16</v>
      </c>
      <c r="CR188" s="95"/>
      <c r="CS188" s="95" t="n">
        <v>16</v>
      </c>
      <c r="CT188" s="94"/>
      <c r="CU188" s="95"/>
      <c r="CV188" s="95"/>
      <c r="CW188" s="95"/>
      <c r="CX188" s="97"/>
      <c r="CY188" s="95"/>
      <c r="CZ188" s="95"/>
      <c r="DA188" s="95"/>
      <c r="DB188" s="95"/>
      <c r="DC188" s="97"/>
      <c r="DD188" s="44" t="n">
        <f aca="false">COUNT(G188:DC188)</f>
        <v>3</v>
      </c>
    </row>
    <row r="189" customFormat="false" ht="15" hidden="false" customHeight="true" outlineLevel="0" collapsed="false">
      <c r="A189" s="84" t="n">
        <v>187</v>
      </c>
      <c r="B189" s="43" t="s">
        <v>62</v>
      </c>
      <c r="C189" s="42" t="n">
        <f aca="false">PRODUCT(DD189)</f>
        <v>2</v>
      </c>
      <c r="D189" s="61"/>
      <c r="E189" s="62"/>
      <c r="F189" s="63"/>
      <c r="G189" s="80"/>
      <c r="H189" s="80"/>
      <c r="I189" s="81"/>
      <c r="J189" s="81"/>
      <c r="K189" s="81"/>
      <c r="L189" s="83"/>
      <c r="M189" s="85"/>
      <c r="N189" s="87"/>
      <c r="O189" s="87"/>
      <c r="P189" s="87"/>
      <c r="Q189" s="87"/>
      <c r="R189" s="85"/>
      <c r="S189" s="87"/>
      <c r="T189" s="87"/>
      <c r="U189" s="87"/>
      <c r="V189" s="88"/>
      <c r="W189" s="85"/>
      <c r="X189" s="87"/>
      <c r="Y189" s="87"/>
      <c r="Z189" s="87"/>
      <c r="AA189" s="87"/>
      <c r="AB189" s="85"/>
      <c r="AC189" s="87"/>
      <c r="AD189" s="87"/>
      <c r="AE189" s="87"/>
      <c r="AF189" s="88"/>
      <c r="AG189" s="87"/>
      <c r="AH189" s="87"/>
      <c r="AI189" s="87"/>
      <c r="AJ189" s="87"/>
      <c r="AK189" s="87"/>
      <c r="AL189" s="85"/>
      <c r="AM189" s="87"/>
      <c r="AN189" s="87"/>
      <c r="AO189" s="87"/>
      <c r="AP189" s="88"/>
      <c r="AQ189" s="87"/>
      <c r="AR189" s="87"/>
      <c r="AS189" s="87"/>
      <c r="AT189" s="87"/>
      <c r="AU189" s="87"/>
      <c r="AV189" s="85"/>
      <c r="AW189" s="87"/>
      <c r="AX189" s="87"/>
      <c r="AY189" s="87"/>
      <c r="AZ189" s="88"/>
      <c r="BA189" s="87"/>
      <c r="BB189" s="87"/>
      <c r="BC189" s="87"/>
      <c r="BD189" s="87"/>
      <c r="BE189" s="87"/>
      <c r="BF189" s="85"/>
      <c r="BG189" s="87"/>
      <c r="BH189" s="87"/>
      <c r="BI189" s="87"/>
      <c r="BJ189" s="88"/>
      <c r="BK189" s="87"/>
      <c r="BL189" s="87"/>
      <c r="BM189" s="87"/>
      <c r="BN189" s="87"/>
      <c r="BO189" s="87"/>
      <c r="BP189" s="85"/>
      <c r="BQ189" s="87"/>
      <c r="BR189" s="87"/>
      <c r="BS189" s="87"/>
      <c r="BT189" s="88"/>
      <c r="BU189" s="87"/>
      <c r="BV189" s="87"/>
      <c r="BW189" s="87"/>
      <c r="BX189" s="87"/>
      <c r="BY189" s="87"/>
      <c r="BZ189" s="85"/>
      <c r="CA189" s="87"/>
      <c r="CB189" s="87"/>
      <c r="CC189" s="87"/>
      <c r="CD189" s="88"/>
      <c r="CE189" s="87"/>
      <c r="CF189" s="87"/>
      <c r="CG189" s="87"/>
      <c r="CH189" s="87"/>
      <c r="CI189" s="87"/>
      <c r="CJ189" s="85"/>
      <c r="CK189" s="87"/>
      <c r="CL189" s="87"/>
      <c r="CM189" s="87"/>
      <c r="CN189" s="88"/>
      <c r="CO189" s="87"/>
      <c r="CP189" s="87"/>
      <c r="CQ189" s="87"/>
      <c r="CR189" s="87"/>
      <c r="CS189" s="87"/>
      <c r="CT189" s="85"/>
      <c r="CU189" s="87"/>
      <c r="CV189" s="87" t="n">
        <v>6</v>
      </c>
      <c r="CW189" s="87" t="n">
        <v>5</v>
      </c>
      <c r="CX189" s="88"/>
      <c r="CY189" s="87"/>
      <c r="CZ189" s="87"/>
      <c r="DA189" s="87"/>
      <c r="DB189" s="87"/>
      <c r="DC189" s="88"/>
      <c r="DD189" s="44" t="n">
        <f aca="false">COUNT(G189:DC189)</f>
        <v>2</v>
      </c>
    </row>
    <row r="190" customFormat="false" ht="15" hidden="false" customHeight="true" outlineLevel="0" collapsed="false">
      <c r="A190" s="84" t="n">
        <v>188</v>
      </c>
      <c r="B190" s="43" t="s">
        <v>273</v>
      </c>
      <c r="C190" s="42" t="n">
        <f aca="false">PRODUCT(DD190)</f>
        <v>3</v>
      </c>
      <c r="D190" s="61"/>
      <c r="E190" s="62"/>
      <c r="F190" s="63"/>
      <c r="G190" s="85"/>
      <c r="H190" s="85"/>
      <c r="I190" s="86"/>
      <c r="J190" s="87"/>
      <c r="K190" s="87"/>
      <c r="L190" s="88"/>
      <c r="M190" s="85"/>
      <c r="N190" s="87"/>
      <c r="O190" s="87"/>
      <c r="P190" s="87"/>
      <c r="Q190" s="87"/>
      <c r="R190" s="85"/>
      <c r="S190" s="87"/>
      <c r="T190" s="87"/>
      <c r="U190" s="87"/>
      <c r="V190" s="88"/>
      <c r="W190" s="85"/>
      <c r="X190" s="87"/>
      <c r="Y190" s="87"/>
      <c r="Z190" s="87"/>
      <c r="AA190" s="87"/>
      <c r="AB190" s="85"/>
      <c r="AC190" s="87"/>
      <c r="AD190" s="87"/>
      <c r="AE190" s="87"/>
      <c r="AF190" s="88"/>
      <c r="AG190" s="87"/>
      <c r="AH190" s="87"/>
      <c r="AI190" s="87"/>
      <c r="AJ190" s="87"/>
      <c r="AK190" s="87"/>
      <c r="AL190" s="85"/>
      <c r="AM190" s="87"/>
      <c r="AN190" s="87"/>
      <c r="AO190" s="87"/>
      <c r="AP190" s="88"/>
      <c r="AQ190" s="87"/>
      <c r="AR190" s="87"/>
      <c r="AS190" s="87"/>
      <c r="AT190" s="87"/>
      <c r="AU190" s="87"/>
      <c r="AV190" s="85"/>
      <c r="AW190" s="87"/>
      <c r="AX190" s="87"/>
      <c r="AY190" s="87"/>
      <c r="AZ190" s="88"/>
      <c r="BA190" s="87"/>
      <c r="BB190" s="87"/>
      <c r="BC190" s="87"/>
      <c r="BD190" s="87"/>
      <c r="BE190" s="87"/>
      <c r="BF190" s="85"/>
      <c r="BG190" s="87"/>
      <c r="BH190" s="87"/>
      <c r="BI190" s="87"/>
      <c r="BJ190" s="88"/>
      <c r="BK190" s="87"/>
      <c r="BL190" s="87"/>
      <c r="BM190" s="87"/>
      <c r="BN190" s="87"/>
      <c r="BO190" s="87"/>
      <c r="BP190" s="85"/>
      <c r="BQ190" s="87"/>
      <c r="BR190" s="87"/>
      <c r="BS190" s="87"/>
      <c r="BT190" s="88"/>
      <c r="BU190" s="87"/>
      <c r="BV190" s="87"/>
      <c r="BW190" s="87"/>
      <c r="BX190" s="87"/>
      <c r="BY190" s="87" t="n">
        <v>11</v>
      </c>
      <c r="BZ190" s="85"/>
      <c r="CA190" s="87"/>
      <c r="CB190" s="87"/>
      <c r="CC190" s="87"/>
      <c r="CD190" s="88" t="n">
        <v>11</v>
      </c>
      <c r="CE190" s="87" t="n">
        <v>12</v>
      </c>
      <c r="CF190" s="87"/>
      <c r="CG190" s="87"/>
      <c r="CH190" s="87"/>
      <c r="CI190" s="87"/>
      <c r="CJ190" s="85"/>
      <c r="CK190" s="87"/>
      <c r="CL190" s="87"/>
      <c r="CM190" s="87"/>
      <c r="CN190" s="88"/>
      <c r="CO190" s="87"/>
      <c r="CP190" s="87"/>
      <c r="CQ190" s="87"/>
      <c r="CR190" s="87"/>
      <c r="CS190" s="87"/>
      <c r="CT190" s="85"/>
      <c r="CU190" s="87"/>
      <c r="CV190" s="87"/>
      <c r="CW190" s="87"/>
      <c r="CX190" s="88"/>
      <c r="CY190" s="87"/>
      <c r="CZ190" s="87"/>
      <c r="DA190" s="87"/>
      <c r="DB190" s="87"/>
      <c r="DC190" s="88"/>
      <c r="DD190" s="44" t="n">
        <f aca="false">COUNT(G190:DC190)</f>
        <v>3</v>
      </c>
    </row>
    <row r="191" customFormat="false" ht="15" hidden="false" customHeight="true" outlineLevel="0" collapsed="false">
      <c r="A191" s="91" t="n">
        <v>189</v>
      </c>
      <c r="B191" s="92" t="s">
        <v>150</v>
      </c>
      <c r="C191" s="93" t="n">
        <f aca="false">PRODUCT(DD191)</f>
        <v>2</v>
      </c>
      <c r="D191" s="48"/>
      <c r="E191" s="49"/>
      <c r="F191" s="50"/>
      <c r="G191" s="94"/>
      <c r="H191" s="94"/>
      <c r="I191" s="95"/>
      <c r="J191" s="95"/>
      <c r="K191" s="95"/>
      <c r="L191" s="97"/>
      <c r="M191" s="94"/>
      <c r="N191" s="95"/>
      <c r="O191" s="95"/>
      <c r="P191" s="95"/>
      <c r="Q191" s="95"/>
      <c r="R191" s="94"/>
      <c r="S191" s="95"/>
      <c r="T191" s="95"/>
      <c r="U191" s="95"/>
      <c r="V191" s="97"/>
      <c r="W191" s="94"/>
      <c r="X191" s="95"/>
      <c r="Y191" s="95"/>
      <c r="Z191" s="95"/>
      <c r="AA191" s="95"/>
      <c r="AB191" s="94"/>
      <c r="AC191" s="95"/>
      <c r="AD191" s="95"/>
      <c r="AE191" s="95"/>
      <c r="AF191" s="97"/>
      <c r="AG191" s="95"/>
      <c r="AH191" s="95"/>
      <c r="AI191" s="95"/>
      <c r="AJ191" s="95"/>
      <c r="AK191" s="95"/>
      <c r="AL191" s="94"/>
      <c r="AM191" s="95"/>
      <c r="AN191" s="95"/>
      <c r="AO191" s="95"/>
      <c r="AP191" s="97"/>
      <c r="AQ191" s="95"/>
      <c r="AR191" s="95"/>
      <c r="AS191" s="95"/>
      <c r="AT191" s="95"/>
      <c r="AU191" s="95"/>
      <c r="AV191" s="94"/>
      <c r="AW191" s="95"/>
      <c r="AX191" s="95"/>
      <c r="AY191" s="95"/>
      <c r="AZ191" s="97"/>
      <c r="BA191" s="95"/>
      <c r="BB191" s="95"/>
      <c r="BC191" s="95"/>
      <c r="BD191" s="95"/>
      <c r="BE191" s="95"/>
      <c r="BF191" s="94"/>
      <c r="BG191" s="95"/>
      <c r="BH191" s="95"/>
      <c r="BI191" s="95"/>
      <c r="BJ191" s="97"/>
      <c r="BK191" s="95"/>
      <c r="BL191" s="95"/>
      <c r="BM191" s="95"/>
      <c r="BN191" s="95"/>
      <c r="BO191" s="95"/>
      <c r="BP191" s="94"/>
      <c r="BQ191" s="95"/>
      <c r="BR191" s="95"/>
      <c r="BS191" s="95"/>
      <c r="BT191" s="97"/>
      <c r="BU191" s="95"/>
      <c r="BV191" s="95"/>
      <c r="BW191" s="95"/>
      <c r="BX191" s="95"/>
      <c r="BY191" s="95"/>
      <c r="BZ191" s="94"/>
      <c r="CA191" s="95"/>
      <c r="CB191" s="95"/>
      <c r="CC191" s="95"/>
      <c r="CD191" s="97"/>
      <c r="CE191" s="95"/>
      <c r="CF191" s="95"/>
      <c r="CG191" s="95" t="n">
        <v>11</v>
      </c>
      <c r="CH191" s="95"/>
      <c r="CI191" s="95"/>
      <c r="CJ191" s="94"/>
      <c r="CK191" s="95"/>
      <c r="CL191" s="95"/>
      <c r="CM191" s="95"/>
      <c r="CN191" s="97"/>
      <c r="CO191" s="95"/>
      <c r="CP191" s="95"/>
      <c r="CQ191" s="95" t="n">
        <v>16</v>
      </c>
      <c r="CR191" s="95"/>
      <c r="CS191" s="95"/>
      <c r="CT191" s="94"/>
      <c r="CU191" s="95"/>
      <c r="CV191" s="95"/>
      <c r="CW191" s="95"/>
      <c r="CX191" s="97"/>
      <c r="CY191" s="95"/>
      <c r="CZ191" s="95"/>
      <c r="DA191" s="95"/>
      <c r="DB191" s="95"/>
      <c r="DC191" s="97"/>
      <c r="DD191" s="44" t="n">
        <f aca="false">COUNT(G191:DC191)</f>
        <v>2</v>
      </c>
    </row>
    <row r="192" customFormat="false" ht="15" hidden="false" customHeight="true" outlineLevel="0" collapsed="false">
      <c r="A192" s="84" t="n">
        <v>190</v>
      </c>
      <c r="B192" s="43" t="s">
        <v>560</v>
      </c>
      <c r="C192" s="42" t="n">
        <f aca="false">PRODUCT(DD192)</f>
        <v>2</v>
      </c>
      <c r="D192" s="61"/>
      <c r="E192" s="62"/>
      <c r="F192" s="63"/>
      <c r="G192" s="80"/>
      <c r="H192" s="80"/>
      <c r="I192" s="81"/>
      <c r="J192" s="81"/>
      <c r="K192" s="81"/>
      <c r="L192" s="83"/>
      <c r="M192" s="85"/>
      <c r="N192" s="87"/>
      <c r="O192" s="87"/>
      <c r="P192" s="87"/>
      <c r="Q192" s="87"/>
      <c r="R192" s="85"/>
      <c r="S192" s="87" t="n">
        <v>5</v>
      </c>
      <c r="T192" s="87"/>
      <c r="U192" s="87"/>
      <c r="V192" s="88"/>
      <c r="W192" s="85"/>
      <c r="X192" s="87"/>
      <c r="Y192" s="87"/>
      <c r="Z192" s="87"/>
      <c r="AA192" s="87"/>
      <c r="AB192" s="85"/>
      <c r="AC192" s="87"/>
      <c r="AD192" s="87"/>
      <c r="AE192" s="87"/>
      <c r="AF192" s="88"/>
      <c r="AG192" s="87"/>
      <c r="AH192" s="87"/>
      <c r="AI192" s="87"/>
      <c r="AJ192" s="87"/>
      <c r="AK192" s="87"/>
      <c r="AL192" s="85"/>
      <c r="AM192" s="87"/>
      <c r="AN192" s="87" t="n">
        <v>16</v>
      </c>
      <c r="AO192" s="87"/>
      <c r="AP192" s="88"/>
      <c r="AQ192" s="87"/>
      <c r="AR192" s="87"/>
      <c r="AS192" s="87"/>
      <c r="AT192" s="87"/>
      <c r="AU192" s="87"/>
      <c r="AV192" s="85"/>
      <c r="AW192" s="87"/>
      <c r="AX192" s="87"/>
      <c r="AY192" s="87"/>
      <c r="AZ192" s="88"/>
      <c r="BA192" s="87"/>
      <c r="BB192" s="87"/>
      <c r="BC192" s="87"/>
      <c r="BD192" s="87"/>
      <c r="BE192" s="87"/>
      <c r="BF192" s="85"/>
      <c r="BG192" s="87"/>
      <c r="BH192" s="87"/>
      <c r="BI192" s="87"/>
      <c r="BJ192" s="88"/>
      <c r="BK192" s="87"/>
      <c r="BL192" s="87"/>
      <c r="BM192" s="87"/>
      <c r="BN192" s="87"/>
      <c r="BO192" s="87"/>
      <c r="BP192" s="85"/>
      <c r="BQ192" s="87"/>
      <c r="BR192" s="87"/>
      <c r="BS192" s="87"/>
      <c r="BT192" s="88"/>
      <c r="BU192" s="87"/>
      <c r="BV192" s="87"/>
      <c r="BW192" s="87"/>
      <c r="BX192" s="87"/>
      <c r="BY192" s="87"/>
      <c r="BZ192" s="85"/>
      <c r="CA192" s="87"/>
      <c r="CB192" s="87"/>
      <c r="CC192" s="87"/>
      <c r="CD192" s="88"/>
      <c r="CE192" s="87"/>
      <c r="CF192" s="87"/>
      <c r="CG192" s="87"/>
      <c r="CH192" s="87"/>
      <c r="CI192" s="87"/>
      <c r="CJ192" s="85"/>
      <c r="CK192" s="87"/>
      <c r="CL192" s="87"/>
      <c r="CM192" s="87"/>
      <c r="CN192" s="88"/>
      <c r="CO192" s="87"/>
      <c r="CP192" s="87"/>
      <c r="CQ192" s="87"/>
      <c r="CR192" s="87"/>
      <c r="CS192" s="87"/>
      <c r="CT192" s="85"/>
      <c r="CU192" s="87"/>
      <c r="CV192" s="87"/>
      <c r="CW192" s="87"/>
      <c r="CX192" s="88"/>
      <c r="CY192" s="87"/>
      <c r="CZ192" s="87"/>
      <c r="DA192" s="87"/>
      <c r="DB192" s="87"/>
      <c r="DC192" s="88"/>
      <c r="DD192" s="44" t="n">
        <f aca="false">COUNT(G192:DC192)</f>
        <v>2</v>
      </c>
    </row>
    <row r="193" customFormat="false" ht="15" hidden="false" customHeight="true" outlineLevel="0" collapsed="false">
      <c r="A193" s="84" t="n">
        <v>191</v>
      </c>
      <c r="B193" s="43" t="s">
        <v>91</v>
      </c>
      <c r="C193" s="42" t="n">
        <f aca="false">PRODUCT(DD193)</f>
        <v>5</v>
      </c>
      <c r="D193" s="61"/>
      <c r="E193" s="62"/>
      <c r="F193" s="63"/>
      <c r="G193" s="85"/>
      <c r="H193" s="85"/>
      <c r="I193" s="86"/>
      <c r="J193" s="87"/>
      <c r="K193" s="87"/>
      <c r="L193" s="88"/>
      <c r="M193" s="85"/>
      <c r="N193" s="87"/>
      <c r="O193" s="87"/>
      <c r="P193" s="87"/>
      <c r="Q193" s="87"/>
      <c r="R193" s="85"/>
      <c r="S193" s="87"/>
      <c r="T193" s="87"/>
      <c r="U193" s="87"/>
      <c r="V193" s="88"/>
      <c r="W193" s="85"/>
      <c r="X193" s="87"/>
      <c r="Y193" s="87"/>
      <c r="Z193" s="87"/>
      <c r="AA193" s="87"/>
      <c r="AB193" s="85"/>
      <c r="AC193" s="87"/>
      <c r="AD193" s="87"/>
      <c r="AE193" s="87"/>
      <c r="AF193" s="88"/>
      <c r="AG193" s="87"/>
      <c r="AH193" s="87"/>
      <c r="AI193" s="87"/>
      <c r="AJ193" s="87"/>
      <c r="AK193" s="87"/>
      <c r="AL193" s="85"/>
      <c r="AM193" s="87"/>
      <c r="AN193" s="87"/>
      <c r="AO193" s="87"/>
      <c r="AP193" s="88"/>
      <c r="AQ193" s="87"/>
      <c r="AR193" s="87"/>
      <c r="AS193" s="87"/>
      <c r="AT193" s="87"/>
      <c r="AU193" s="87"/>
      <c r="AV193" s="85"/>
      <c r="AW193" s="87"/>
      <c r="AX193" s="87"/>
      <c r="AY193" s="87"/>
      <c r="AZ193" s="88"/>
      <c r="BA193" s="87"/>
      <c r="BB193" s="87"/>
      <c r="BC193" s="87"/>
      <c r="BD193" s="87"/>
      <c r="BE193" s="87"/>
      <c r="BF193" s="85"/>
      <c r="BG193" s="87"/>
      <c r="BH193" s="87"/>
      <c r="BI193" s="87"/>
      <c r="BJ193" s="88"/>
      <c r="BK193" s="87"/>
      <c r="BL193" s="87"/>
      <c r="BM193" s="87"/>
      <c r="BN193" s="87"/>
      <c r="BO193" s="87"/>
      <c r="BP193" s="85"/>
      <c r="BQ193" s="87"/>
      <c r="BR193" s="87"/>
      <c r="BS193" s="87"/>
      <c r="BT193" s="88"/>
      <c r="BU193" s="87"/>
      <c r="BV193" s="87"/>
      <c r="BW193" s="87"/>
      <c r="BX193" s="87"/>
      <c r="BY193" s="87"/>
      <c r="BZ193" s="85"/>
      <c r="CA193" s="87"/>
      <c r="CB193" s="87"/>
      <c r="CC193" s="87"/>
      <c r="CD193" s="88"/>
      <c r="CE193" s="87"/>
      <c r="CF193" s="87"/>
      <c r="CG193" s="87"/>
      <c r="CH193" s="87"/>
      <c r="CI193" s="87"/>
      <c r="CJ193" s="85"/>
      <c r="CK193" s="87"/>
      <c r="CL193" s="87"/>
      <c r="CM193" s="87"/>
      <c r="CN193" s="88"/>
      <c r="CO193" s="87"/>
      <c r="CP193" s="87"/>
      <c r="CQ193" s="87" t="n">
        <v>7</v>
      </c>
      <c r="CR193" s="87" t="n">
        <v>7</v>
      </c>
      <c r="CS193" s="87" t="n">
        <v>16</v>
      </c>
      <c r="CT193" s="85" t="n">
        <v>14</v>
      </c>
      <c r="CU193" s="87" t="n">
        <v>5</v>
      </c>
      <c r="CV193" s="87"/>
      <c r="CW193" s="87"/>
      <c r="CX193" s="88"/>
      <c r="CY193" s="87"/>
      <c r="CZ193" s="87"/>
      <c r="DA193" s="87"/>
      <c r="DB193" s="87"/>
      <c r="DC193" s="88"/>
      <c r="DD193" s="44" t="n">
        <f aca="false">COUNT(G193:DC193)</f>
        <v>5</v>
      </c>
    </row>
    <row r="194" customFormat="false" ht="15" hidden="false" customHeight="true" outlineLevel="0" collapsed="false">
      <c r="A194" s="91" t="n">
        <v>192</v>
      </c>
      <c r="B194" s="92" t="s">
        <v>148</v>
      </c>
      <c r="C194" s="93" t="n">
        <f aca="false">PRODUCT(DD194)</f>
        <v>1</v>
      </c>
      <c r="D194" s="48"/>
      <c r="E194" s="49"/>
      <c r="F194" s="50"/>
      <c r="G194" s="94"/>
      <c r="H194" s="94"/>
      <c r="I194" s="95"/>
      <c r="J194" s="95"/>
      <c r="K194" s="95"/>
      <c r="L194" s="97"/>
      <c r="M194" s="94"/>
      <c r="N194" s="95"/>
      <c r="O194" s="95"/>
      <c r="P194" s="95"/>
      <c r="Q194" s="95"/>
      <c r="R194" s="94"/>
      <c r="S194" s="95"/>
      <c r="T194" s="95"/>
      <c r="U194" s="95"/>
      <c r="V194" s="97"/>
      <c r="W194" s="94"/>
      <c r="X194" s="95"/>
      <c r="Y194" s="95"/>
      <c r="Z194" s="95"/>
      <c r="AA194" s="95"/>
      <c r="AB194" s="94"/>
      <c r="AC194" s="95"/>
      <c r="AD194" s="95"/>
      <c r="AE194" s="95"/>
      <c r="AF194" s="97"/>
      <c r="AG194" s="95"/>
      <c r="AH194" s="95"/>
      <c r="AI194" s="95"/>
      <c r="AJ194" s="95"/>
      <c r="AK194" s="95"/>
      <c r="AL194" s="94"/>
      <c r="AM194" s="95"/>
      <c r="AN194" s="95"/>
      <c r="AO194" s="95"/>
      <c r="AP194" s="97"/>
      <c r="AQ194" s="95"/>
      <c r="AR194" s="95"/>
      <c r="AS194" s="95"/>
      <c r="AT194" s="95"/>
      <c r="AU194" s="95"/>
      <c r="AV194" s="94"/>
      <c r="AW194" s="95"/>
      <c r="AX194" s="95"/>
      <c r="AY194" s="95"/>
      <c r="AZ194" s="97"/>
      <c r="BA194" s="95"/>
      <c r="BB194" s="95"/>
      <c r="BC194" s="95"/>
      <c r="BD194" s="95"/>
      <c r="BE194" s="95"/>
      <c r="BF194" s="94"/>
      <c r="BG194" s="95"/>
      <c r="BH194" s="95"/>
      <c r="BI194" s="95"/>
      <c r="BJ194" s="97"/>
      <c r="BK194" s="95"/>
      <c r="BL194" s="95"/>
      <c r="BM194" s="95"/>
      <c r="BN194" s="95"/>
      <c r="BO194" s="95"/>
      <c r="BP194" s="94"/>
      <c r="BQ194" s="95"/>
      <c r="BR194" s="95"/>
      <c r="BS194" s="95"/>
      <c r="BT194" s="97"/>
      <c r="BU194" s="95"/>
      <c r="BV194" s="95"/>
      <c r="BW194" s="95"/>
      <c r="BX194" s="95"/>
      <c r="BY194" s="95"/>
      <c r="BZ194" s="94"/>
      <c r="CA194" s="95"/>
      <c r="CB194" s="95"/>
      <c r="CC194" s="95"/>
      <c r="CD194" s="97"/>
      <c r="CE194" s="95"/>
      <c r="CF194" s="95"/>
      <c r="CG194" s="95"/>
      <c r="CH194" s="95"/>
      <c r="CI194" s="95"/>
      <c r="CJ194" s="94"/>
      <c r="CK194" s="95"/>
      <c r="CL194" s="95"/>
      <c r="CM194" s="95"/>
      <c r="CN194" s="97"/>
      <c r="CO194" s="95"/>
      <c r="CP194" s="95"/>
      <c r="CQ194" s="95" t="n">
        <v>16</v>
      </c>
      <c r="CR194" s="95"/>
      <c r="CS194" s="95"/>
      <c r="CT194" s="94"/>
      <c r="CU194" s="95"/>
      <c r="CV194" s="95"/>
      <c r="CW194" s="95"/>
      <c r="CX194" s="97"/>
      <c r="CY194" s="95"/>
      <c r="CZ194" s="95"/>
      <c r="DA194" s="95"/>
      <c r="DB194" s="95"/>
      <c r="DC194" s="97"/>
      <c r="DD194" s="44" t="n">
        <f aca="false">COUNT(G194:DC194)</f>
        <v>1</v>
      </c>
    </row>
    <row r="195" customFormat="false" ht="15" hidden="false" customHeight="true" outlineLevel="0" collapsed="false">
      <c r="A195" s="84" t="n">
        <v>193</v>
      </c>
      <c r="B195" s="43" t="s">
        <v>541</v>
      </c>
      <c r="C195" s="42" t="n">
        <f aca="false">PRODUCT(DD195)</f>
        <v>3</v>
      </c>
      <c r="D195" s="61"/>
      <c r="E195" s="62"/>
      <c r="F195" s="63"/>
      <c r="G195" s="80"/>
      <c r="H195" s="80"/>
      <c r="I195" s="86" t="n">
        <v>15</v>
      </c>
      <c r="J195" s="87" t="n">
        <v>13</v>
      </c>
      <c r="K195" s="87"/>
      <c r="L195" s="87"/>
      <c r="M195" s="85"/>
      <c r="N195" s="87"/>
      <c r="O195" s="87"/>
      <c r="P195" s="87"/>
      <c r="Q195" s="87"/>
      <c r="R195" s="85"/>
      <c r="S195" s="87"/>
      <c r="T195" s="87"/>
      <c r="U195" s="87"/>
      <c r="V195" s="88"/>
      <c r="W195" s="85"/>
      <c r="X195" s="87"/>
      <c r="Y195" s="87"/>
      <c r="Z195" s="87"/>
      <c r="AA195" s="87"/>
      <c r="AB195" s="85"/>
      <c r="AC195" s="87"/>
      <c r="AD195" s="87"/>
      <c r="AE195" s="87"/>
      <c r="AF195" s="88"/>
      <c r="AG195" s="87"/>
      <c r="AH195" s="87"/>
      <c r="AI195" s="87"/>
      <c r="AJ195" s="87"/>
      <c r="AK195" s="87"/>
      <c r="AL195" s="85"/>
      <c r="AM195" s="87"/>
      <c r="AN195" s="87"/>
      <c r="AO195" s="87"/>
      <c r="AP195" s="88"/>
      <c r="AQ195" s="87" t="n">
        <v>9</v>
      </c>
      <c r="AR195" s="87"/>
      <c r="AS195" s="87"/>
      <c r="AT195" s="87"/>
      <c r="AU195" s="87"/>
      <c r="AV195" s="85"/>
      <c r="AW195" s="87"/>
      <c r="AX195" s="87"/>
      <c r="AY195" s="87"/>
      <c r="AZ195" s="88"/>
      <c r="BA195" s="87"/>
      <c r="BB195" s="87"/>
      <c r="BC195" s="87"/>
      <c r="BD195" s="87"/>
      <c r="BE195" s="87"/>
      <c r="BF195" s="85"/>
      <c r="BG195" s="87"/>
      <c r="BH195" s="87"/>
      <c r="BI195" s="87"/>
      <c r="BJ195" s="88"/>
      <c r="BK195" s="87"/>
      <c r="BL195" s="87"/>
      <c r="BM195" s="87"/>
      <c r="BN195" s="87"/>
      <c r="BO195" s="87"/>
      <c r="BP195" s="85"/>
      <c r="BQ195" s="87"/>
      <c r="BR195" s="87"/>
      <c r="BS195" s="87"/>
      <c r="BT195" s="88"/>
      <c r="BU195" s="87"/>
      <c r="BV195" s="87"/>
      <c r="BW195" s="87"/>
      <c r="BX195" s="87"/>
      <c r="BY195" s="87"/>
      <c r="BZ195" s="85"/>
      <c r="CA195" s="87"/>
      <c r="CB195" s="87"/>
      <c r="CC195" s="87"/>
      <c r="CD195" s="88"/>
      <c r="CE195" s="87"/>
      <c r="CF195" s="87"/>
      <c r="CG195" s="87"/>
      <c r="CH195" s="87"/>
      <c r="CI195" s="87"/>
      <c r="CJ195" s="85"/>
      <c r="CK195" s="87"/>
      <c r="CL195" s="87"/>
      <c r="CM195" s="87"/>
      <c r="CN195" s="88"/>
      <c r="CO195" s="87"/>
      <c r="CP195" s="87"/>
      <c r="CQ195" s="87"/>
      <c r="CR195" s="87"/>
      <c r="CS195" s="87"/>
      <c r="CT195" s="85"/>
      <c r="CU195" s="87"/>
      <c r="CV195" s="87"/>
      <c r="CW195" s="87"/>
      <c r="CX195" s="88"/>
      <c r="CY195" s="87"/>
      <c r="CZ195" s="87"/>
      <c r="DA195" s="87"/>
      <c r="DB195" s="87"/>
      <c r="DC195" s="88"/>
      <c r="DD195" s="44" t="n">
        <f aca="false">COUNT(G195:DC195)</f>
        <v>3</v>
      </c>
    </row>
    <row r="196" customFormat="false" ht="15" hidden="false" customHeight="true" outlineLevel="0" collapsed="false">
      <c r="A196" s="84" t="n">
        <v>194</v>
      </c>
      <c r="B196" s="43" t="s">
        <v>1123</v>
      </c>
      <c r="C196" s="42" t="n">
        <f aca="false">PRODUCT(DD196)</f>
        <v>1</v>
      </c>
      <c r="D196" s="61"/>
      <c r="E196" s="62"/>
      <c r="F196" s="63"/>
      <c r="G196" s="85"/>
      <c r="H196" s="85" t="n">
        <v>7</v>
      </c>
      <c r="I196" s="86"/>
      <c r="J196" s="87"/>
      <c r="K196" s="87"/>
      <c r="L196" s="87"/>
      <c r="M196" s="85"/>
      <c r="N196" s="87"/>
      <c r="O196" s="87"/>
      <c r="P196" s="87"/>
      <c r="Q196" s="87"/>
      <c r="R196" s="85"/>
      <c r="S196" s="87"/>
      <c r="T196" s="87"/>
      <c r="U196" s="87"/>
      <c r="V196" s="88"/>
      <c r="W196" s="85"/>
      <c r="X196" s="87"/>
      <c r="Y196" s="87"/>
      <c r="Z196" s="87"/>
      <c r="AA196" s="87"/>
      <c r="AB196" s="85"/>
      <c r="AC196" s="87"/>
      <c r="AD196" s="87"/>
      <c r="AE196" s="87"/>
      <c r="AF196" s="88"/>
      <c r="AG196" s="87"/>
      <c r="AH196" s="87"/>
      <c r="AI196" s="87"/>
      <c r="AJ196" s="87"/>
      <c r="AK196" s="87"/>
      <c r="AL196" s="85"/>
      <c r="AM196" s="87"/>
      <c r="AN196" s="87"/>
      <c r="AO196" s="87"/>
      <c r="AP196" s="88"/>
      <c r="AQ196" s="87"/>
      <c r="AR196" s="87"/>
      <c r="AS196" s="87"/>
      <c r="AT196" s="87"/>
      <c r="AU196" s="87"/>
      <c r="AV196" s="85"/>
      <c r="AW196" s="87"/>
      <c r="AX196" s="87"/>
      <c r="AY196" s="87"/>
      <c r="AZ196" s="88"/>
      <c r="BA196" s="87"/>
      <c r="BB196" s="87"/>
      <c r="BC196" s="87"/>
      <c r="BD196" s="87"/>
      <c r="BE196" s="87"/>
      <c r="BF196" s="85"/>
      <c r="BG196" s="87"/>
      <c r="BH196" s="87"/>
      <c r="BI196" s="87"/>
      <c r="BJ196" s="88"/>
      <c r="BK196" s="87"/>
      <c r="BL196" s="87"/>
      <c r="BM196" s="87"/>
      <c r="BN196" s="87"/>
      <c r="BO196" s="87"/>
      <c r="BP196" s="85"/>
      <c r="BQ196" s="87"/>
      <c r="BR196" s="87"/>
      <c r="BS196" s="87"/>
      <c r="BT196" s="88"/>
      <c r="BU196" s="87"/>
      <c r="BV196" s="87"/>
      <c r="BW196" s="87"/>
      <c r="BX196" s="87"/>
      <c r="BY196" s="87"/>
      <c r="BZ196" s="85"/>
      <c r="CA196" s="87"/>
      <c r="CB196" s="87"/>
      <c r="CC196" s="87"/>
      <c r="CD196" s="88"/>
      <c r="CE196" s="87"/>
      <c r="CF196" s="87"/>
      <c r="CG196" s="87"/>
      <c r="CH196" s="87"/>
      <c r="CI196" s="87"/>
      <c r="CJ196" s="85"/>
      <c r="CK196" s="87"/>
      <c r="CL196" s="87"/>
      <c r="CM196" s="87"/>
      <c r="CN196" s="88"/>
      <c r="CO196" s="87"/>
      <c r="CP196" s="87"/>
      <c r="CQ196" s="87"/>
      <c r="CR196" s="87"/>
      <c r="CS196" s="87"/>
      <c r="CT196" s="85"/>
      <c r="CU196" s="87"/>
      <c r="CV196" s="87"/>
      <c r="CW196" s="87"/>
      <c r="CX196" s="88"/>
      <c r="CY196" s="87"/>
      <c r="CZ196" s="87"/>
      <c r="DA196" s="87"/>
      <c r="DB196" s="87"/>
      <c r="DC196" s="88"/>
      <c r="DD196" s="44" t="n">
        <f aca="false">COUNT(G196:DC196)</f>
        <v>1</v>
      </c>
    </row>
    <row r="197" customFormat="false" ht="15" hidden="false" customHeight="true" outlineLevel="0" collapsed="false">
      <c r="A197" s="84" t="n">
        <v>195</v>
      </c>
      <c r="B197" s="43" t="s">
        <v>1132</v>
      </c>
      <c r="C197" s="42" t="n">
        <f aca="false">PRODUCT(DD197)</f>
        <v>1</v>
      </c>
      <c r="D197" s="61"/>
      <c r="E197" s="62"/>
      <c r="F197" s="63"/>
      <c r="G197" s="94"/>
      <c r="H197" s="94" t="n">
        <v>13</v>
      </c>
      <c r="I197" s="86"/>
      <c r="J197" s="87"/>
      <c r="K197" s="87"/>
      <c r="L197" s="87"/>
      <c r="M197" s="85"/>
      <c r="N197" s="87"/>
      <c r="O197" s="87"/>
      <c r="P197" s="87"/>
      <c r="Q197" s="87"/>
      <c r="R197" s="85"/>
      <c r="S197" s="87"/>
      <c r="T197" s="87"/>
      <c r="U197" s="87"/>
      <c r="V197" s="88"/>
      <c r="W197" s="85"/>
      <c r="X197" s="87"/>
      <c r="Y197" s="87"/>
      <c r="Z197" s="87"/>
      <c r="AA197" s="87"/>
      <c r="AB197" s="85"/>
      <c r="AC197" s="87"/>
      <c r="AD197" s="87"/>
      <c r="AE197" s="87"/>
      <c r="AF197" s="88"/>
      <c r="AG197" s="87"/>
      <c r="AH197" s="87"/>
      <c r="AI197" s="87"/>
      <c r="AJ197" s="87"/>
      <c r="AK197" s="87"/>
      <c r="AL197" s="85"/>
      <c r="AM197" s="87"/>
      <c r="AN197" s="87"/>
      <c r="AO197" s="87"/>
      <c r="AP197" s="88"/>
      <c r="AQ197" s="87"/>
      <c r="AR197" s="87"/>
      <c r="AS197" s="87"/>
      <c r="AT197" s="87"/>
      <c r="AU197" s="87"/>
      <c r="AV197" s="85"/>
      <c r="AW197" s="87"/>
      <c r="AX197" s="87"/>
      <c r="AY197" s="87"/>
      <c r="AZ197" s="88"/>
      <c r="BA197" s="87"/>
      <c r="BB197" s="87"/>
      <c r="BC197" s="87"/>
      <c r="BD197" s="87"/>
      <c r="BE197" s="87"/>
      <c r="BF197" s="85"/>
      <c r="BG197" s="87"/>
      <c r="BH197" s="87"/>
      <c r="BI197" s="87"/>
      <c r="BJ197" s="88"/>
      <c r="BK197" s="87"/>
      <c r="BL197" s="87"/>
      <c r="BM197" s="87"/>
      <c r="BN197" s="87"/>
      <c r="BO197" s="87"/>
      <c r="BP197" s="85"/>
      <c r="BQ197" s="87"/>
      <c r="BR197" s="87"/>
      <c r="BS197" s="87"/>
      <c r="BT197" s="88"/>
      <c r="BU197" s="87"/>
      <c r="BV197" s="87"/>
      <c r="BW197" s="87"/>
      <c r="BX197" s="87"/>
      <c r="BY197" s="87"/>
      <c r="BZ197" s="85"/>
      <c r="CA197" s="87"/>
      <c r="CB197" s="87"/>
      <c r="CC197" s="87"/>
      <c r="CD197" s="88"/>
      <c r="CE197" s="87"/>
      <c r="CF197" s="87"/>
      <c r="CG197" s="87"/>
      <c r="CH197" s="87"/>
      <c r="CI197" s="87"/>
      <c r="CJ197" s="85"/>
      <c r="CK197" s="87"/>
      <c r="CL197" s="87"/>
      <c r="CM197" s="87"/>
      <c r="CN197" s="88"/>
      <c r="CO197" s="87"/>
      <c r="CP197" s="87"/>
      <c r="CQ197" s="87"/>
      <c r="CR197" s="87"/>
      <c r="CS197" s="87"/>
      <c r="CT197" s="85"/>
      <c r="CU197" s="87"/>
      <c r="CV197" s="87"/>
      <c r="CW197" s="87"/>
      <c r="CX197" s="88"/>
      <c r="CY197" s="87"/>
      <c r="CZ197" s="87"/>
      <c r="DA197" s="87"/>
      <c r="DB197" s="87"/>
      <c r="DC197" s="88"/>
      <c r="DD197" s="44" t="n">
        <f aca="false">COUNT(G197:DC197)</f>
        <v>1</v>
      </c>
    </row>
    <row r="198" customFormat="false" ht="15" hidden="false" customHeight="true" outlineLevel="0" collapsed="false">
      <c r="A198" s="73" t="n">
        <v>196</v>
      </c>
      <c r="B198" s="74" t="s">
        <v>1134</v>
      </c>
      <c r="C198" s="75" t="n">
        <f aca="false">PRODUCT(DD198)</f>
        <v>1</v>
      </c>
      <c r="D198" s="76"/>
      <c r="E198" s="77"/>
      <c r="F198" s="78"/>
      <c r="G198" s="80"/>
      <c r="H198" s="80" t="n">
        <v>17</v>
      </c>
      <c r="I198" s="81"/>
      <c r="J198" s="81"/>
      <c r="K198" s="81"/>
      <c r="L198" s="81"/>
      <c r="M198" s="80"/>
      <c r="N198" s="81"/>
      <c r="O198" s="81"/>
      <c r="P198" s="81"/>
      <c r="Q198" s="81"/>
      <c r="R198" s="80"/>
      <c r="S198" s="81"/>
      <c r="T198" s="81"/>
      <c r="U198" s="81"/>
      <c r="V198" s="83"/>
      <c r="W198" s="80"/>
      <c r="X198" s="81"/>
      <c r="Y198" s="81"/>
      <c r="Z198" s="81"/>
      <c r="AA198" s="81"/>
      <c r="AB198" s="80"/>
      <c r="AC198" s="81"/>
      <c r="AD198" s="81"/>
      <c r="AE198" s="81"/>
      <c r="AF198" s="83"/>
      <c r="AG198" s="81"/>
      <c r="AH198" s="81"/>
      <c r="AI198" s="81"/>
      <c r="AJ198" s="81"/>
      <c r="AK198" s="81"/>
      <c r="AL198" s="80"/>
      <c r="AM198" s="81"/>
      <c r="AN198" s="81"/>
      <c r="AO198" s="81"/>
      <c r="AP198" s="83"/>
      <c r="AQ198" s="81"/>
      <c r="AR198" s="81"/>
      <c r="AS198" s="81"/>
      <c r="AT198" s="81"/>
      <c r="AU198" s="81"/>
      <c r="AV198" s="80"/>
      <c r="AW198" s="81"/>
      <c r="AX198" s="81"/>
      <c r="AY198" s="81"/>
      <c r="AZ198" s="83"/>
      <c r="BA198" s="81"/>
      <c r="BB198" s="81"/>
      <c r="BC198" s="81"/>
      <c r="BD198" s="81"/>
      <c r="BE198" s="81"/>
      <c r="BF198" s="80"/>
      <c r="BG198" s="81"/>
      <c r="BH198" s="81"/>
      <c r="BI198" s="81"/>
      <c r="BJ198" s="83"/>
      <c r="BK198" s="81"/>
      <c r="BL198" s="81"/>
      <c r="BM198" s="81"/>
      <c r="BN198" s="81"/>
      <c r="BO198" s="81"/>
      <c r="BP198" s="80"/>
      <c r="BQ198" s="81"/>
      <c r="BR198" s="81"/>
      <c r="BS198" s="81"/>
      <c r="BT198" s="83"/>
      <c r="BU198" s="81"/>
      <c r="BV198" s="81"/>
      <c r="BW198" s="81"/>
      <c r="BX198" s="81"/>
      <c r="BY198" s="81"/>
      <c r="BZ198" s="80"/>
      <c r="CA198" s="81"/>
      <c r="CB198" s="81"/>
      <c r="CC198" s="81"/>
      <c r="CD198" s="83"/>
      <c r="CE198" s="81"/>
      <c r="CF198" s="81"/>
      <c r="CG198" s="81"/>
      <c r="CH198" s="81"/>
      <c r="CI198" s="81"/>
      <c r="CJ198" s="80"/>
      <c r="CK198" s="81"/>
      <c r="CL198" s="81"/>
      <c r="CM198" s="81"/>
      <c r="CN198" s="83"/>
      <c r="CO198" s="81"/>
      <c r="CP198" s="81"/>
      <c r="CQ198" s="81"/>
      <c r="CR198" s="81"/>
      <c r="CS198" s="81"/>
      <c r="CT198" s="80"/>
      <c r="CU198" s="81"/>
      <c r="CV198" s="81"/>
      <c r="CW198" s="81"/>
      <c r="CX198" s="83"/>
      <c r="CY198" s="81"/>
      <c r="CZ198" s="81"/>
      <c r="DA198" s="81"/>
      <c r="DB198" s="81"/>
      <c r="DC198" s="83"/>
      <c r="DD198" s="44" t="n">
        <f aca="false">COUNT(G198:DC198)</f>
        <v>1</v>
      </c>
    </row>
    <row r="199" customFormat="false" ht="15" hidden="false" customHeight="true" outlineLevel="0" collapsed="false">
      <c r="A199" s="84" t="n">
        <v>197</v>
      </c>
      <c r="B199" s="43" t="s">
        <v>522</v>
      </c>
      <c r="C199" s="42" t="n">
        <f aca="false">PRODUCT(DD199)</f>
        <v>1</v>
      </c>
      <c r="D199" s="61"/>
      <c r="E199" s="62"/>
      <c r="F199" s="63"/>
      <c r="G199" s="85"/>
      <c r="H199" s="85"/>
      <c r="I199" s="86"/>
      <c r="J199" s="87"/>
      <c r="K199" s="87"/>
      <c r="L199" s="87"/>
      <c r="M199" s="85"/>
      <c r="N199" s="87"/>
      <c r="O199" s="87"/>
      <c r="P199" s="87"/>
      <c r="Q199" s="87"/>
      <c r="R199" s="85"/>
      <c r="S199" s="87"/>
      <c r="T199" s="87"/>
      <c r="U199" s="87"/>
      <c r="V199" s="88"/>
      <c r="W199" s="85"/>
      <c r="X199" s="87"/>
      <c r="Y199" s="87"/>
      <c r="Z199" s="87"/>
      <c r="AA199" s="87"/>
      <c r="AB199" s="85"/>
      <c r="AC199" s="87"/>
      <c r="AD199" s="87"/>
      <c r="AE199" s="87"/>
      <c r="AF199" s="88"/>
      <c r="AG199" s="87"/>
      <c r="AH199" s="87"/>
      <c r="AI199" s="87"/>
      <c r="AJ199" s="87"/>
      <c r="AK199" s="87"/>
      <c r="AL199" s="85"/>
      <c r="AM199" s="87"/>
      <c r="AN199" s="87"/>
      <c r="AO199" s="87"/>
      <c r="AP199" s="88"/>
      <c r="AQ199" s="87"/>
      <c r="AR199" s="87"/>
      <c r="AS199" s="87" t="n">
        <v>9</v>
      </c>
      <c r="AT199" s="87"/>
      <c r="AU199" s="87"/>
      <c r="AV199" s="85"/>
      <c r="AW199" s="87"/>
      <c r="AX199" s="87"/>
      <c r="AY199" s="87"/>
      <c r="AZ199" s="88"/>
      <c r="BA199" s="87"/>
      <c r="BB199" s="87"/>
      <c r="BC199" s="87"/>
      <c r="BD199" s="87"/>
      <c r="BE199" s="87"/>
      <c r="BF199" s="85"/>
      <c r="BG199" s="87"/>
      <c r="BH199" s="87"/>
      <c r="BI199" s="87"/>
      <c r="BJ199" s="88"/>
      <c r="BK199" s="87"/>
      <c r="BL199" s="87"/>
      <c r="BM199" s="87"/>
      <c r="BN199" s="87"/>
      <c r="BO199" s="87"/>
      <c r="BP199" s="85"/>
      <c r="BQ199" s="87"/>
      <c r="BR199" s="87"/>
      <c r="BS199" s="87"/>
      <c r="BT199" s="88"/>
      <c r="BU199" s="87"/>
      <c r="BV199" s="87"/>
      <c r="BW199" s="87"/>
      <c r="BX199" s="87"/>
      <c r="BY199" s="87"/>
      <c r="BZ199" s="85"/>
      <c r="CA199" s="87"/>
      <c r="CB199" s="87"/>
      <c r="CC199" s="87"/>
      <c r="CD199" s="88"/>
      <c r="CE199" s="87"/>
      <c r="CF199" s="87"/>
      <c r="CG199" s="87"/>
      <c r="CH199" s="87"/>
      <c r="CI199" s="87"/>
      <c r="CJ199" s="85"/>
      <c r="CK199" s="87"/>
      <c r="CL199" s="87"/>
      <c r="CM199" s="87"/>
      <c r="CN199" s="88"/>
      <c r="CO199" s="87"/>
      <c r="CP199" s="87"/>
      <c r="CQ199" s="87"/>
      <c r="CR199" s="87"/>
      <c r="CS199" s="87"/>
      <c r="CT199" s="85"/>
      <c r="CU199" s="87"/>
      <c r="CV199" s="87"/>
      <c r="CW199" s="87"/>
      <c r="CX199" s="88"/>
      <c r="CY199" s="87"/>
      <c r="CZ199" s="87"/>
      <c r="DA199" s="87"/>
      <c r="DB199" s="87"/>
      <c r="DC199" s="88"/>
      <c r="DD199" s="44" t="n">
        <f aca="false">COUNT(G199:DC199)</f>
        <v>1</v>
      </c>
    </row>
    <row r="200" customFormat="false" ht="15" hidden="false" customHeight="true" outlineLevel="0" collapsed="false">
      <c r="A200" s="91" t="n">
        <v>198</v>
      </c>
      <c r="B200" s="92" t="s">
        <v>247</v>
      </c>
      <c r="C200" s="93" t="n">
        <f aca="false">PRODUCT(DD200)</f>
        <v>1</v>
      </c>
      <c r="D200" s="48"/>
      <c r="E200" s="49"/>
      <c r="F200" s="50"/>
      <c r="G200" s="94"/>
      <c r="H200" s="94"/>
      <c r="I200" s="95"/>
      <c r="J200" s="95"/>
      <c r="K200" s="95"/>
      <c r="L200" s="95"/>
      <c r="M200" s="94"/>
      <c r="N200" s="95"/>
      <c r="O200" s="95"/>
      <c r="P200" s="95"/>
      <c r="Q200" s="95"/>
      <c r="R200" s="94"/>
      <c r="S200" s="95"/>
      <c r="T200" s="95"/>
      <c r="U200" s="95"/>
      <c r="V200" s="97"/>
      <c r="W200" s="94"/>
      <c r="X200" s="95"/>
      <c r="Y200" s="95"/>
      <c r="Z200" s="95"/>
      <c r="AA200" s="95"/>
      <c r="AB200" s="94"/>
      <c r="AC200" s="95"/>
      <c r="AD200" s="95"/>
      <c r="AE200" s="95"/>
      <c r="AF200" s="97"/>
      <c r="AG200" s="95"/>
      <c r="AH200" s="95"/>
      <c r="AI200" s="95"/>
      <c r="AJ200" s="95"/>
      <c r="AK200" s="95"/>
      <c r="AL200" s="94"/>
      <c r="AM200" s="95"/>
      <c r="AN200" s="95"/>
      <c r="AO200" s="95"/>
      <c r="AP200" s="97"/>
      <c r="AQ200" s="95"/>
      <c r="AR200" s="95"/>
      <c r="AS200" s="95"/>
      <c r="AT200" s="95"/>
      <c r="AU200" s="95"/>
      <c r="AV200" s="94"/>
      <c r="AW200" s="95"/>
      <c r="AX200" s="95"/>
      <c r="AY200" s="95"/>
      <c r="AZ200" s="97"/>
      <c r="BA200" s="95"/>
      <c r="BB200" s="95"/>
      <c r="BC200" s="95"/>
      <c r="BD200" s="95"/>
      <c r="BE200" s="95"/>
      <c r="BF200" s="94"/>
      <c r="BG200" s="95"/>
      <c r="BH200" s="95"/>
      <c r="BI200" s="95"/>
      <c r="BJ200" s="97"/>
      <c r="BK200" s="95"/>
      <c r="BL200" s="95"/>
      <c r="BM200" s="95"/>
      <c r="BN200" s="95"/>
      <c r="BO200" s="95"/>
      <c r="BP200" s="94"/>
      <c r="BQ200" s="95"/>
      <c r="BR200" s="95"/>
      <c r="BS200" s="95"/>
      <c r="BT200" s="97"/>
      <c r="BU200" s="95"/>
      <c r="BV200" s="95"/>
      <c r="BW200" s="95"/>
      <c r="BX200" s="95"/>
      <c r="BY200" s="95"/>
      <c r="BZ200" s="94"/>
      <c r="CA200" s="95"/>
      <c r="CB200" s="95"/>
      <c r="CC200" s="95"/>
      <c r="CD200" s="97"/>
      <c r="CE200" s="95"/>
      <c r="CF200" s="95"/>
      <c r="CG200" s="95" t="n">
        <v>11</v>
      </c>
      <c r="CH200" s="95"/>
      <c r="CI200" s="95"/>
      <c r="CJ200" s="94"/>
      <c r="CK200" s="95"/>
      <c r="CL200" s="95"/>
      <c r="CM200" s="95"/>
      <c r="CN200" s="97"/>
      <c r="CO200" s="95"/>
      <c r="CP200" s="95"/>
      <c r="CQ200" s="95"/>
      <c r="CR200" s="95"/>
      <c r="CS200" s="95"/>
      <c r="CT200" s="94"/>
      <c r="CU200" s="95"/>
      <c r="CV200" s="95"/>
      <c r="CW200" s="95"/>
      <c r="CX200" s="97"/>
      <c r="CY200" s="95"/>
      <c r="CZ200" s="95"/>
      <c r="DA200" s="95"/>
      <c r="DB200" s="95"/>
      <c r="DC200" s="97"/>
      <c r="DD200" s="44" t="n">
        <f aca="false">COUNT(G200:DC200)</f>
        <v>1</v>
      </c>
    </row>
    <row r="201" customFormat="false" ht="15" hidden="false" customHeight="true" outlineLevel="0" collapsed="false">
      <c r="G201" s="42" t="n">
        <f aca="false">COUNT(G3:G200)</f>
        <v>18</v>
      </c>
      <c r="H201" s="42" t="n">
        <f aca="false">COUNT(H3:H200)</f>
        <v>18</v>
      </c>
      <c r="I201" s="42" t="n">
        <f aca="false">COUNT(I3:I200)</f>
        <v>18</v>
      </c>
      <c r="J201" s="42" t="n">
        <f aca="false">COUNT(J3:J200)</f>
        <v>19</v>
      </c>
      <c r="K201" s="42" t="n">
        <f aca="false">COUNT(K3:K200)</f>
        <v>21</v>
      </c>
      <c r="L201" s="42" t="n">
        <f aca="false">COUNT(L3:L200)</f>
        <v>19</v>
      </c>
      <c r="M201" s="42" t="n">
        <f aca="false">COUNT(M3:M200)</f>
        <v>17</v>
      </c>
      <c r="N201" s="42" t="n">
        <f aca="false">COUNT(N3:N200)</f>
        <v>11</v>
      </c>
      <c r="O201" s="42" t="n">
        <f aca="false">COUNT(O3:O200)</f>
        <v>11</v>
      </c>
      <c r="P201" s="42" t="n">
        <f aca="false">COUNT(P3:P200)</f>
        <v>11</v>
      </c>
      <c r="Q201" s="42" t="n">
        <f aca="false">COUNT(Q3:Q200)</f>
        <v>12</v>
      </c>
      <c r="R201" s="42" t="n">
        <f aca="false">COUNT(R3:R200)</f>
        <v>13</v>
      </c>
      <c r="S201" s="42" t="n">
        <f aca="false">COUNT(S3:S200)</f>
        <v>14</v>
      </c>
      <c r="T201" s="42" t="n">
        <f aca="false">COUNT(T3:T200)</f>
        <v>15</v>
      </c>
      <c r="U201" s="42" t="n">
        <f aca="false">COUNT(U3:U200)</f>
        <v>14</v>
      </c>
      <c r="V201" s="42" t="n">
        <f aca="false">COUNT(V3:V200)</f>
        <v>13</v>
      </c>
      <c r="W201" s="42" t="n">
        <f aca="false">COUNT(W3:W200)</f>
        <v>13</v>
      </c>
      <c r="X201" s="42" t="n">
        <f aca="false">COUNT(X3:X200)</f>
        <v>13</v>
      </c>
      <c r="Y201" s="42" t="n">
        <f aca="false">COUNT(Y3:Y200)</f>
        <v>14</v>
      </c>
      <c r="Z201" s="42" t="n">
        <f aca="false">COUNT(Z3:Z200)</f>
        <v>12</v>
      </c>
      <c r="AA201" s="42" t="n">
        <f aca="false">COUNT(AA3:AA200)</f>
        <v>9</v>
      </c>
      <c r="AB201" s="42" t="n">
        <f aca="false">COUNT(AB3:AB200)</f>
        <v>8</v>
      </c>
      <c r="AC201" s="42" t="n">
        <f aca="false">COUNT(AC3:AC200)</f>
        <v>8</v>
      </c>
      <c r="AD201" s="42" t="n">
        <f aca="false">COUNT(AD3:AD200)</f>
        <v>12</v>
      </c>
      <c r="AE201" s="42" t="n">
        <f aca="false">COUNT(AE3:AE200)</f>
        <v>12</v>
      </c>
      <c r="AF201" s="42" t="n">
        <f aca="false">COUNT(AF3:AF200)</f>
        <v>10</v>
      </c>
      <c r="AG201" s="42" t="n">
        <f aca="false">COUNT(AG3:AG200)</f>
        <v>8</v>
      </c>
      <c r="AH201" s="42" t="n">
        <f aca="false">COUNT(AH3:AH200)</f>
        <v>10</v>
      </c>
      <c r="AI201" s="42" t="n">
        <f aca="false">COUNT(AI3:AI200)</f>
        <v>11</v>
      </c>
      <c r="AJ201" s="42" t="n">
        <f aca="false">COUNT(AJ3:AJ200)</f>
        <v>11</v>
      </c>
      <c r="AK201" s="42" t="n">
        <f aca="false">COUNT(AK3:AK200)</f>
        <v>10</v>
      </c>
      <c r="AL201" s="42" t="n">
        <f aca="false">COUNT(AL3:AL200)</f>
        <v>19</v>
      </c>
      <c r="AM201" s="42" t="n">
        <f aca="false">COUNT(AM3:AM200)</f>
        <v>14</v>
      </c>
      <c r="AN201" s="42" t="n">
        <f aca="false">COUNT(AN3:AN200)</f>
        <v>17</v>
      </c>
      <c r="AO201" s="42" t="n">
        <f aca="false">COUNT(AO3:AO200)</f>
        <v>16</v>
      </c>
      <c r="AP201" s="42" t="n">
        <f aca="false">COUNT(AP3:AP200)</f>
        <v>11</v>
      </c>
      <c r="AQ201" s="42" t="n">
        <f aca="false">COUNT(AQ3:AQ200)</f>
        <v>16</v>
      </c>
      <c r="AR201" s="42" t="n">
        <f aca="false">COUNT(AR3:AR200)</f>
        <v>13</v>
      </c>
      <c r="AS201" s="42" t="n">
        <f aca="false">COUNT(AS3:AS200)</f>
        <v>12</v>
      </c>
      <c r="AT201" s="42" t="n">
        <f aca="false">COUNT(AT3:AT200)</f>
        <v>16</v>
      </c>
      <c r="AU201" s="42" t="n">
        <f aca="false">COUNT(AU3:AU200)</f>
        <v>12</v>
      </c>
      <c r="AV201" s="42" t="n">
        <f aca="false">COUNT(AV3:AV200)</f>
        <v>3</v>
      </c>
      <c r="AW201" s="42" t="n">
        <f aca="false">COUNT(AW3:AW200)</f>
        <v>10</v>
      </c>
      <c r="AX201" s="42" t="n">
        <f aca="false">COUNT(AX3:AX200)</f>
        <v>3</v>
      </c>
      <c r="AY201" s="42" t="n">
        <f aca="false">COUNT(AY3:AY200)</f>
        <v>3</v>
      </c>
      <c r="AZ201" s="42" t="n">
        <f aca="false">COUNT(AZ3:AZ200)</f>
        <v>3</v>
      </c>
      <c r="BA201" s="42" t="n">
        <f aca="false">COUNT(BA3:BA200)</f>
        <v>3</v>
      </c>
      <c r="BB201" s="42" t="n">
        <f aca="false">COUNT(BB3:BB200)</f>
        <v>3</v>
      </c>
      <c r="BC201" s="42" t="n">
        <f aca="false">COUNT(BC3:BC200)</f>
        <v>3</v>
      </c>
      <c r="BD201" s="42" t="n">
        <f aca="false">COUNT(BD3:BD200)</f>
        <v>3</v>
      </c>
      <c r="BE201" s="42" t="n">
        <f aca="false">COUNT(BE3:BE200)</f>
        <v>3</v>
      </c>
      <c r="BF201" s="42" t="n">
        <f aca="false">COUNT(BF3:BF200)</f>
        <v>4</v>
      </c>
      <c r="BG201" s="42" t="n">
        <f aca="false">COUNT(BG3:BG200)</f>
        <v>3</v>
      </c>
      <c r="BH201" s="42" t="n">
        <f aca="false">COUNT(BH3:BH200)</f>
        <v>4</v>
      </c>
      <c r="BI201" s="42" t="n">
        <f aca="false">COUNT(BI3:BI200)</f>
        <v>4</v>
      </c>
      <c r="BJ201" s="42" t="n">
        <f aca="false">COUNT(BJ3:BJ200)</f>
        <v>6</v>
      </c>
      <c r="BK201" s="42" t="n">
        <f aca="false">COUNT(BK3:BK200)</f>
        <v>4</v>
      </c>
      <c r="BL201" s="42" t="n">
        <f aca="false">COUNT(BL3:BL200)</f>
        <v>4</v>
      </c>
      <c r="BM201" s="42" t="n">
        <f aca="false">COUNT(BM3:BM200)</f>
        <v>6</v>
      </c>
      <c r="BN201" s="42" t="n">
        <f aca="false">COUNT(BN3:BN200)</f>
        <v>6</v>
      </c>
      <c r="BO201" s="42" t="n">
        <f aca="false">COUNT(BO3:BO200)</f>
        <v>8</v>
      </c>
      <c r="BP201" s="42" t="n">
        <f aca="false">COUNT(BP3:BP200)</f>
        <v>16</v>
      </c>
      <c r="BQ201" s="42" t="n">
        <f aca="false">COUNT(BQ3:BQ200)</f>
        <v>15</v>
      </c>
      <c r="BR201" s="42" t="n">
        <f aca="false">COUNT(BR3:BR200)</f>
        <v>17</v>
      </c>
      <c r="BS201" s="42" t="n">
        <f aca="false">COUNT(BS3:BS200)</f>
        <v>15</v>
      </c>
      <c r="BT201" s="42" t="n">
        <f aca="false">COUNT(BT3:BT200)</f>
        <v>16</v>
      </c>
      <c r="BU201" s="42" t="n">
        <f aca="false">COUNT(BU3:BU200)</f>
        <v>14</v>
      </c>
      <c r="BV201" s="42" t="n">
        <f aca="false">COUNT(BV3:BV200)</f>
        <v>14</v>
      </c>
      <c r="BW201" s="42" t="n">
        <f aca="false">COUNT(BW3:BW200)</f>
        <v>12</v>
      </c>
      <c r="BX201" s="42" t="n">
        <f aca="false">COUNT(BX3:BX200)</f>
        <v>14</v>
      </c>
      <c r="BY201" s="42" t="n">
        <f aca="false">COUNT(BY3:BY200)</f>
        <v>15</v>
      </c>
      <c r="BZ201" s="42" t="n">
        <f aca="false">COUNT(BZ3:BZ200)</f>
        <v>17</v>
      </c>
      <c r="CA201" s="42" t="n">
        <f aca="false">COUNT(CA3:CA200)</f>
        <v>16</v>
      </c>
      <c r="CB201" s="42" t="n">
        <f aca="false">COUNT(CB3:CB200)</f>
        <v>15</v>
      </c>
      <c r="CC201" s="42" t="n">
        <f aca="false">COUNT(CC3:CC200)</f>
        <v>14</v>
      </c>
      <c r="CD201" s="42" t="n">
        <f aca="false">COUNT(CD3:CD200)</f>
        <v>14</v>
      </c>
      <c r="CE201" s="42" t="n">
        <f aca="false">COUNT(CE3:CE200)</f>
        <v>18</v>
      </c>
      <c r="CF201" s="42" t="n">
        <f aca="false">COUNT(CF3:CF200)</f>
        <v>9</v>
      </c>
      <c r="CG201" s="42" t="n">
        <f aca="false">COUNT(CG3:CG200)</f>
        <v>18</v>
      </c>
      <c r="CH201" s="42" t="n">
        <f aca="false">COUNT(CH3:CH200)</f>
        <v>6</v>
      </c>
      <c r="CI201" s="42" t="n">
        <f aca="false">COUNT(CI3:CI200)</f>
        <v>6</v>
      </c>
      <c r="CJ201" s="42" t="n">
        <f aca="false">COUNT(CJ3:CJ200)</f>
        <v>8</v>
      </c>
      <c r="CK201" s="42" t="n">
        <f aca="false">COUNT(CK3:CK200)</f>
        <v>0</v>
      </c>
      <c r="CL201" s="42" t="n">
        <f aca="false">COUNT(CL3:CL200)</f>
        <v>4</v>
      </c>
      <c r="CM201" s="42" t="n">
        <f aca="false">COUNT(CM3:CM200)</f>
        <v>4</v>
      </c>
      <c r="CN201" s="42" t="n">
        <f aca="false">COUNT(CN3:CN200)</f>
        <v>0</v>
      </c>
      <c r="CO201" s="42" t="n">
        <f aca="false">COUNT(CO3:CO200)</f>
        <v>5</v>
      </c>
      <c r="CP201" s="42" t="n">
        <f aca="false">COUNT(CP3:CP200)</f>
        <v>7</v>
      </c>
      <c r="CQ201" s="42" t="n">
        <f aca="false">COUNT(CQ3:CQ200)</f>
        <v>26</v>
      </c>
      <c r="CR201" s="42" t="n">
        <f aca="false">COUNT(CR3:CR200)</f>
        <v>25</v>
      </c>
      <c r="CS201" s="42" t="n">
        <f aca="false">COUNT(CS3:CS200)</f>
        <v>23</v>
      </c>
      <c r="CT201" s="42" t="n">
        <f aca="false">COUNT(CT3:CT200)</f>
        <v>19</v>
      </c>
      <c r="CU201" s="42" t="n">
        <f aca="false">COUNT(CU3:CU200)</f>
        <v>18</v>
      </c>
      <c r="CV201" s="42" t="n">
        <f aca="false">COUNT(CV3:CV200)</f>
        <v>22</v>
      </c>
      <c r="CW201" s="42" t="n">
        <f aca="false">COUNT(CW3:CW200)</f>
        <v>17</v>
      </c>
      <c r="CX201" s="42" t="n">
        <f aca="false">COUNT(CX3:CX200)</f>
        <v>12</v>
      </c>
      <c r="CY201" s="42" t="n">
        <f aca="false">COUNT(CY3:CY200)</f>
        <v>8</v>
      </c>
      <c r="CZ201" s="42" t="n">
        <f aca="false">COUNT(CZ3:CZ200)</f>
        <v>7</v>
      </c>
      <c r="DA201" s="42" t="n">
        <f aca="false">COUNT(DA3:DA200)</f>
        <v>6</v>
      </c>
      <c r="DB201" s="42" t="n">
        <f aca="false">COUNT(DB3:DB200)</f>
        <v>7</v>
      </c>
      <c r="DC201" s="42" t="n">
        <f aca="false">COUNT(DC3:DC200)</f>
        <v>4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39" width="1.62"/>
    <col collapsed="false" customWidth="true" hidden="false" outlineLevel="0" max="2" min="2" style="44" width="24.12"/>
    <col collapsed="false" customWidth="true" hidden="false" outlineLevel="0" max="3" min="3" style="111" width="10.12"/>
    <col collapsed="false" customWidth="true" hidden="false" outlineLevel="0" max="4" min="4" style="111" width="1"/>
    <col collapsed="false" customWidth="true" hidden="false" outlineLevel="0" max="5" min="5" style="112" width="12.76"/>
    <col collapsed="false" customWidth="true" hidden="false" outlineLevel="0" max="6" min="6" style="113" width="6.38"/>
    <col collapsed="false" customWidth="true" hidden="false" outlineLevel="0" max="7" min="7" style="113" width="0.75"/>
    <col collapsed="false" customWidth="true" hidden="false" outlineLevel="0" max="8" min="8" style="113" width="1.12"/>
    <col collapsed="false" customWidth="true" hidden="false" outlineLevel="0" max="9" min="9" style="44" width="23.63"/>
    <col collapsed="false" customWidth="true" hidden="false" outlineLevel="0" max="10" min="10" style="111" width="10.12"/>
    <col collapsed="false" customWidth="true" hidden="false" outlineLevel="0" max="11" min="11" style="111" width="1"/>
    <col collapsed="false" customWidth="true" hidden="false" outlineLevel="0" max="12" min="12" style="112" width="12.88"/>
    <col collapsed="false" customWidth="true" hidden="false" outlineLevel="0" max="13" min="13" style="113" width="6.38"/>
    <col collapsed="false" customWidth="true" hidden="false" outlineLevel="0" max="14" min="14" style="113" width="0.75"/>
    <col collapsed="false" customWidth="true" hidden="false" outlineLevel="0" max="15" min="15" style="113" width="1.12"/>
    <col collapsed="false" customWidth="true" hidden="false" outlineLevel="0" max="16" min="16" style="110" width="23.76"/>
    <col collapsed="false" customWidth="true" hidden="false" outlineLevel="0" max="17" min="17" style="111" width="10.12"/>
    <col collapsed="false" customWidth="true" hidden="false" outlineLevel="0" max="18" min="18" style="111" width="1"/>
    <col collapsed="false" customWidth="true" hidden="false" outlineLevel="0" max="19" min="19" style="112" width="12.12"/>
    <col collapsed="false" customWidth="true" hidden="false" outlineLevel="0" max="20" min="20" style="42" width="6.88"/>
    <col collapsed="false" customWidth="true" hidden="false" outlineLevel="0" max="21" min="21" style="113" width="0.75"/>
    <col collapsed="false" customWidth="true" hidden="false" outlineLevel="0" max="22" min="22" style="113" width="6"/>
    <col collapsed="false" customWidth="true" hidden="false" outlineLevel="0" max="23" min="23" style="42" width="23.63"/>
    <col collapsed="false" customWidth="true" hidden="false" outlineLevel="0" max="16384" min="16381" style="39" width="10.49"/>
  </cols>
  <sheetData>
    <row r="1" customFormat="false" ht="17.35" hidden="false" customHeight="false" outlineLevel="0" collapsed="false">
      <c r="B1" s="114" t="s">
        <v>1205</v>
      </c>
      <c r="F1" s="42"/>
      <c r="G1" s="42"/>
      <c r="H1" s="42"/>
      <c r="M1" s="42"/>
      <c r="N1" s="42"/>
      <c r="O1" s="42"/>
      <c r="U1" s="42"/>
      <c r="W1" s="113"/>
      <c r="X1" s="113"/>
      <c r="Y1" s="113"/>
    </row>
    <row r="2" customFormat="false" ht="15" hidden="false" customHeight="false" outlineLevel="0" collapsed="false">
      <c r="T2" s="115"/>
      <c r="W2" s="113"/>
      <c r="X2" s="113"/>
      <c r="Y2" s="113"/>
    </row>
    <row r="3" customFormat="false" ht="15" hidden="false" customHeight="false" outlineLevel="0" collapsed="false">
      <c r="B3" s="116" t="s">
        <v>1206</v>
      </c>
      <c r="C3" s="117" t="s">
        <v>1207</v>
      </c>
      <c r="D3" s="117"/>
      <c r="E3" s="118" t="s">
        <v>1208</v>
      </c>
      <c r="F3" s="119"/>
      <c r="G3" s="120"/>
      <c r="H3" s="119"/>
      <c r="I3" s="116" t="s">
        <v>1209</v>
      </c>
      <c r="J3" s="117" t="s">
        <v>1207</v>
      </c>
      <c r="K3" s="117"/>
      <c r="L3" s="118" t="s">
        <v>1208</v>
      </c>
      <c r="M3" s="119"/>
      <c r="N3" s="120"/>
      <c r="O3" s="119"/>
      <c r="P3" s="121" t="s">
        <v>1210</v>
      </c>
      <c r="Q3" s="117" t="s">
        <v>1207</v>
      </c>
      <c r="R3" s="117"/>
      <c r="S3" s="118" t="s">
        <v>1208</v>
      </c>
      <c r="T3" s="119"/>
      <c r="U3" s="120"/>
      <c r="W3" s="113"/>
      <c r="X3" s="113"/>
      <c r="Y3" s="113"/>
    </row>
    <row r="4" customFormat="false" ht="15" hidden="false" customHeight="false" outlineLevel="0" collapsed="false">
      <c r="B4" s="110" t="s">
        <v>18</v>
      </c>
      <c r="F4" s="42"/>
      <c r="G4" s="120"/>
      <c r="H4" s="42"/>
      <c r="I4" s="110" t="s">
        <v>20</v>
      </c>
      <c r="M4" s="42"/>
      <c r="N4" s="120"/>
      <c r="O4" s="42"/>
      <c r="P4" s="110" t="s">
        <v>23</v>
      </c>
      <c r="T4" s="115"/>
      <c r="U4" s="120"/>
      <c r="W4" s="113"/>
      <c r="X4" s="113"/>
      <c r="Y4" s="113"/>
    </row>
    <row r="5" customFormat="false" ht="15" hidden="false" customHeight="false" outlineLevel="0" collapsed="false">
      <c r="B5" s="44" t="s">
        <v>1211</v>
      </c>
      <c r="G5" s="122"/>
      <c r="I5" s="44" t="s">
        <v>1212</v>
      </c>
      <c r="N5" s="122"/>
      <c r="T5" s="115"/>
      <c r="U5" s="122"/>
      <c r="W5" s="113"/>
      <c r="X5" s="113"/>
      <c r="Y5" s="113"/>
    </row>
    <row r="6" customFormat="false" ht="15" hidden="false" customHeight="false" outlineLevel="0" collapsed="false">
      <c r="B6" s="44" t="s">
        <v>1213</v>
      </c>
      <c r="G6" s="122"/>
      <c r="I6" s="44" t="s">
        <v>1214</v>
      </c>
      <c r="N6" s="122"/>
      <c r="T6" s="115"/>
      <c r="U6" s="122"/>
      <c r="W6" s="113"/>
      <c r="X6" s="113"/>
      <c r="Y6" s="113"/>
    </row>
    <row r="7" customFormat="false" ht="15" hidden="false" customHeight="false" outlineLevel="0" collapsed="false">
      <c r="B7" s="44" t="s">
        <v>1215</v>
      </c>
      <c r="G7" s="122"/>
      <c r="I7" s="44" t="s">
        <v>1216</v>
      </c>
      <c r="N7" s="122"/>
      <c r="T7" s="115"/>
      <c r="U7" s="122"/>
      <c r="W7" s="113"/>
      <c r="X7" s="113"/>
      <c r="Y7" s="113"/>
    </row>
    <row r="8" customFormat="false" ht="15" hidden="false" customHeight="false" outlineLevel="0" collapsed="false">
      <c r="B8" s="44" t="s">
        <v>1217</v>
      </c>
      <c r="G8" s="122"/>
      <c r="I8" s="44" t="s">
        <v>1218</v>
      </c>
      <c r="N8" s="122"/>
      <c r="T8" s="115"/>
      <c r="U8" s="122"/>
      <c r="W8" s="113"/>
      <c r="X8" s="113"/>
      <c r="Y8" s="113"/>
    </row>
    <row r="9" customFormat="false" ht="15" hidden="false" customHeight="false" outlineLevel="0" collapsed="false">
      <c r="B9" s="44" t="s">
        <v>1219</v>
      </c>
      <c r="G9" s="122"/>
      <c r="I9" s="44" t="s">
        <v>1220</v>
      </c>
      <c r="N9" s="122"/>
      <c r="T9" s="115"/>
      <c r="U9" s="122"/>
      <c r="W9" s="113"/>
      <c r="X9" s="113"/>
      <c r="Y9" s="113"/>
    </row>
    <row r="10" customFormat="false" ht="15" hidden="false" customHeight="false" outlineLevel="0" collapsed="false">
      <c r="B10" s="44" t="s">
        <v>1221</v>
      </c>
      <c r="G10" s="122"/>
      <c r="I10" s="44" t="s">
        <v>1222</v>
      </c>
      <c r="N10" s="120"/>
      <c r="O10" s="119"/>
      <c r="P10" s="121" t="s">
        <v>1210</v>
      </c>
      <c r="Q10" s="117" t="s">
        <v>1207</v>
      </c>
      <c r="R10" s="117"/>
      <c r="S10" s="118" t="s">
        <v>1208</v>
      </c>
      <c r="T10" s="119"/>
      <c r="U10" s="122"/>
      <c r="W10" s="113"/>
      <c r="X10" s="113"/>
      <c r="Y10" s="113"/>
    </row>
    <row r="11" customFormat="false" ht="15" hidden="false" customHeight="false" outlineLevel="0" collapsed="false">
      <c r="B11" s="44" t="s">
        <v>1223</v>
      </c>
      <c r="G11" s="122"/>
      <c r="I11" s="44" t="s">
        <v>1224</v>
      </c>
      <c r="N11" s="122"/>
      <c r="P11" s="43" t="s">
        <v>21</v>
      </c>
      <c r="T11" s="115"/>
      <c r="U11" s="122"/>
      <c r="W11" s="113"/>
      <c r="X11" s="113"/>
      <c r="Y11" s="113"/>
    </row>
    <row r="12" customFormat="false" ht="15" hidden="false" customHeight="false" outlineLevel="0" collapsed="false">
      <c r="B12" s="44" t="s">
        <v>1225</v>
      </c>
      <c r="G12" s="122"/>
      <c r="I12" s="44" t="s">
        <v>1226</v>
      </c>
      <c r="N12" s="122"/>
      <c r="T12" s="115"/>
      <c r="U12" s="122"/>
      <c r="W12" s="113"/>
      <c r="X12" s="113"/>
      <c r="Y12" s="113"/>
    </row>
    <row r="13" customFormat="false" ht="15" hidden="false" customHeight="false" outlineLevel="0" collapsed="false">
      <c r="B13" s="44" t="s">
        <v>1227</v>
      </c>
      <c r="G13" s="122"/>
      <c r="I13" s="44" t="s">
        <v>1228</v>
      </c>
      <c r="N13" s="122"/>
      <c r="T13" s="115"/>
      <c r="U13" s="122"/>
      <c r="W13" s="113"/>
      <c r="X13" s="113"/>
      <c r="Y13" s="113"/>
    </row>
    <row r="14" customFormat="false" ht="15" hidden="false" customHeight="false" outlineLevel="0" collapsed="false">
      <c r="G14" s="122"/>
      <c r="I14" s="44" t="s">
        <v>1229</v>
      </c>
      <c r="N14" s="122"/>
      <c r="T14" s="115"/>
      <c r="U14" s="122"/>
      <c r="W14" s="113"/>
      <c r="X14" s="113"/>
      <c r="Y14" s="113"/>
    </row>
    <row r="15" customFormat="false" ht="15" hidden="false" customHeight="false" outlineLevel="0" collapsed="false">
      <c r="G15" s="122"/>
      <c r="N15" s="122"/>
      <c r="U15" s="122"/>
      <c r="W15" s="113"/>
      <c r="X15" s="113"/>
      <c r="Y15" s="113"/>
    </row>
    <row r="16" customFormat="false" ht="15" hidden="false" customHeight="false" outlineLevel="0" collapsed="false">
      <c r="G16" s="122"/>
      <c r="N16" s="122"/>
      <c r="U16" s="122"/>
      <c r="W16" s="113"/>
      <c r="X16" s="113"/>
      <c r="Y16" s="113"/>
    </row>
    <row r="17" customFormat="false" ht="15" hidden="false" customHeight="false" outlineLevel="0" collapsed="false">
      <c r="B17" s="116" t="s">
        <v>1230</v>
      </c>
      <c r="C17" s="117" t="s">
        <v>1207</v>
      </c>
      <c r="D17" s="117"/>
      <c r="E17" s="118" t="s">
        <v>1208</v>
      </c>
      <c r="F17" s="119"/>
      <c r="G17" s="120"/>
      <c r="H17" s="119"/>
      <c r="I17" s="116" t="s">
        <v>1231</v>
      </c>
      <c r="J17" s="117" t="s">
        <v>1207</v>
      </c>
      <c r="K17" s="117"/>
      <c r="L17" s="118" t="s">
        <v>1208</v>
      </c>
      <c r="M17" s="119"/>
      <c r="N17" s="120"/>
      <c r="O17" s="119"/>
      <c r="P17" s="121" t="s">
        <v>1232</v>
      </c>
      <c r="Q17" s="117" t="s">
        <v>1207</v>
      </c>
      <c r="R17" s="117"/>
      <c r="S17" s="118" t="s">
        <v>1208</v>
      </c>
      <c r="T17" s="119"/>
      <c r="U17" s="120"/>
      <c r="W17" s="113"/>
      <c r="X17" s="113"/>
      <c r="Y17" s="113"/>
    </row>
    <row r="18" customFormat="false" ht="15" hidden="false" customHeight="false" outlineLevel="0" collapsed="false">
      <c r="B18" s="110" t="s">
        <v>20</v>
      </c>
      <c r="F18" s="42"/>
      <c r="G18" s="120"/>
      <c r="H18" s="42"/>
      <c r="I18" s="43" t="s">
        <v>23</v>
      </c>
      <c r="M18" s="42"/>
      <c r="N18" s="120"/>
      <c r="O18" s="42"/>
      <c r="P18" s="110" t="s">
        <v>27</v>
      </c>
      <c r="U18" s="120"/>
      <c r="W18" s="113"/>
      <c r="X18" s="113"/>
      <c r="Y18" s="113"/>
    </row>
    <row r="19" customFormat="false" ht="15" hidden="false" customHeight="false" outlineLevel="0" collapsed="false">
      <c r="B19" s="44" t="s">
        <v>1233</v>
      </c>
      <c r="G19" s="122"/>
      <c r="I19" s="44" t="s">
        <v>1234</v>
      </c>
      <c r="N19" s="122"/>
      <c r="U19" s="122"/>
      <c r="W19" s="113"/>
      <c r="X19" s="113"/>
      <c r="Y19" s="113"/>
    </row>
    <row r="20" customFormat="false" ht="15" hidden="false" customHeight="false" outlineLevel="0" collapsed="false">
      <c r="B20" s="44" t="s">
        <v>1222</v>
      </c>
      <c r="G20" s="122"/>
      <c r="I20" s="44" t="s">
        <v>1235</v>
      </c>
      <c r="N20" s="122"/>
      <c r="U20" s="122"/>
      <c r="W20" s="113"/>
      <c r="X20" s="113"/>
      <c r="Y20" s="113"/>
    </row>
    <row r="21" customFormat="false" ht="15" hidden="false" customHeight="false" outlineLevel="0" collapsed="false">
      <c r="B21" s="44" t="s">
        <v>1236</v>
      </c>
      <c r="G21" s="122"/>
      <c r="I21" s="44" t="s">
        <v>1237</v>
      </c>
      <c r="N21" s="122"/>
      <c r="U21" s="122"/>
      <c r="W21" s="113"/>
      <c r="X21" s="113"/>
      <c r="Y21" s="113"/>
    </row>
    <row r="22" customFormat="false" ht="15" hidden="false" customHeight="false" outlineLevel="0" collapsed="false">
      <c r="B22" s="44" t="s">
        <v>1238</v>
      </c>
      <c r="G22" s="122"/>
      <c r="I22" s="44" t="s">
        <v>1239</v>
      </c>
      <c r="N22" s="122"/>
      <c r="U22" s="122"/>
      <c r="W22" s="113"/>
      <c r="X22" s="113"/>
      <c r="Y22" s="113"/>
    </row>
    <row r="23" customFormat="false" ht="15" hidden="false" customHeight="false" outlineLevel="0" collapsed="false">
      <c r="B23" s="44" t="s">
        <v>1240</v>
      </c>
      <c r="G23" s="122"/>
      <c r="I23" s="44" t="s">
        <v>1241</v>
      </c>
      <c r="N23" s="122"/>
      <c r="U23" s="122"/>
      <c r="W23" s="113"/>
      <c r="X23" s="113"/>
      <c r="Y23" s="113"/>
    </row>
    <row r="24" customFormat="false" ht="15" hidden="false" customHeight="false" outlineLevel="0" collapsed="false">
      <c r="B24" s="44" t="s">
        <v>1218</v>
      </c>
      <c r="G24" s="122"/>
      <c r="I24" s="44" t="s">
        <v>1242</v>
      </c>
      <c r="N24" s="122"/>
      <c r="U24" s="122"/>
      <c r="W24" s="113"/>
      <c r="X24" s="113"/>
      <c r="Y24" s="113"/>
    </row>
    <row r="25" customFormat="false" ht="15" hidden="false" customHeight="false" outlineLevel="0" collapsed="false">
      <c r="B25" s="44" t="s">
        <v>1224</v>
      </c>
      <c r="G25" s="122"/>
      <c r="I25" s="44" t="s">
        <v>1243</v>
      </c>
      <c r="N25" s="122"/>
      <c r="U25" s="122"/>
      <c r="W25" s="113"/>
      <c r="X25" s="113"/>
      <c r="Y25" s="113"/>
    </row>
    <row r="26" customFormat="false" ht="15" hidden="false" customHeight="false" outlineLevel="0" collapsed="false">
      <c r="B26" s="44" t="s">
        <v>1244</v>
      </c>
      <c r="G26" s="122"/>
      <c r="I26" s="44" t="s">
        <v>1245</v>
      </c>
      <c r="N26" s="122"/>
      <c r="U26" s="122"/>
      <c r="W26" s="113"/>
      <c r="X26" s="113"/>
      <c r="Y26" s="113"/>
    </row>
    <row r="27" customFormat="false" ht="15" hidden="false" customHeight="false" outlineLevel="0" collapsed="false">
      <c r="B27" s="44" t="s">
        <v>1226</v>
      </c>
      <c r="G27" s="122"/>
      <c r="I27" s="44" t="s">
        <v>1246</v>
      </c>
      <c r="N27" s="122"/>
      <c r="U27" s="122"/>
      <c r="W27" s="113"/>
      <c r="X27" s="113"/>
      <c r="Y27" s="113"/>
    </row>
    <row r="28" customFormat="false" ht="15" hidden="false" customHeight="false" outlineLevel="0" collapsed="false">
      <c r="G28" s="122"/>
      <c r="I28" s="44" t="s">
        <v>1247</v>
      </c>
      <c r="N28" s="122"/>
      <c r="U28" s="122"/>
      <c r="W28" s="113"/>
      <c r="X28" s="113"/>
      <c r="Y28" s="113"/>
    </row>
    <row r="29" customFormat="false" ht="15" hidden="false" customHeight="false" outlineLevel="0" collapsed="false">
      <c r="G29" s="122"/>
      <c r="N29" s="122"/>
      <c r="U29" s="122"/>
      <c r="W29" s="113"/>
      <c r="X29" s="113"/>
      <c r="Y29" s="113"/>
    </row>
    <row r="30" customFormat="false" ht="15" hidden="false" customHeight="false" outlineLevel="0" collapsed="false">
      <c r="B30" s="43"/>
      <c r="F30" s="42"/>
      <c r="G30" s="120"/>
      <c r="H30" s="42"/>
      <c r="I30" s="43"/>
      <c r="M30" s="42"/>
      <c r="N30" s="120"/>
      <c r="O30" s="42"/>
      <c r="U30" s="120"/>
      <c r="W30" s="113"/>
      <c r="X30" s="113"/>
      <c r="Y30" s="113"/>
    </row>
    <row r="31" customFormat="false" ht="15" hidden="false" customHeight="false" outlineLevel="0" collapsed="false">
      <c r="B31" s="116" t="s">
        <v>1248</v>
      </c>
      <c r="C31" s="117" t="s">
        <v>1207</v>
      </c>
      <c r="D31" s="117"/>
      <c r="E31" s="118" t="s">
        <v>1208</v>
      </c>
      <c r="F31" s="119"/>
      <c r="G31" s="120"/>
      <c r="H31" s="119"/>
      <c r="I31" s="116" t="s">
        <v>1249</v>
      </c>
      <c r="J31" s="117" t="s">
        <v>1207</v>
      </c>
      <c r="K31" s="117"/>
      <c r="L31" s="118" t="s">
        <v>1208</v>
      </c>
      <c r="M31" s="119"/>
      <c r="N31" s="120"/>
      <c r="O31" s="119"/>
      <c r="P31" s="121" t="s">
        <v>1250</v>
      </c>
      <c r="Q31" s="117" t="s">
        <v>1207</v>
      </c>
      <c r="R31" s="117"/>
      <c r="S31" s="118" t="s">
        <v>1208</v>
      </c>
      <c r="T31" s="119"/>
      <c r="U31" s="120"/>
      <c r="W31" s="113"/>
      <c r="X31" s="113"/>
      <c r="Y31" s="113"/>
    </row>
    <row r="32" customFormat="false" ht="15" hidden="false" customHeight="false" outlineLevel="0" collapsed="false">
      <c r="B32" s="43" t="s">
        <v>33</v>
      </c>
      <c r="F32" s="42"/>
      <c r="G32" s="120"/>
      <c r="H32" s="42"/>
      <c r="I32" s="110" t="s">
        <v>20</v>
      </c>
      <c r="M32" s="42"/>
      <c r="N32" s="120"/>
      <c r="O32" s="42"/>
      <c r="P32" s="110" t="s">
        <v>28</v>
      </c>
      <c r="U32" s="120"/>
      <c r="W32" s="113"/>
      <c r="X32" s="113"/>
      <c r="Y32" s="113"/>
    </row>
    <row r="33" customFormat="false" ht="15" hidden="false" customHeight="false" outlineLevel="0" collapsed="false">
      <c r="B33" s="44" t="s">
        <v>1251</v>
      </c>
      <c r="G33" s="122"/>
      <c r="I33" s="44" t="s">
        <v>1252</v>
      </c>
      <c r="J33" s="111" t="n">
        <v>5380</v>
      </c>
      <c r="L33" s="112" t="s">
        <v>1253</v>
      </c>
      <c r="N33" s="122"/>
      <c r="U33" s="122"/>
      <c r="W33" s="113"/>
      <c r="X33" s="113"/>
      <c r="Y33" s="113"/>
    </row>
    <row r="34" customFormat="false" ht="15" hidden="false" customHeight="false" outlineLevel="0" collapsed="false">
      <c r="B34" s="44" t="s">
        <v>1254</v>
      </c>
      <c r="G34" s="122"/>
      <c r="I34" s="44" t="s">
        <v>1236</v>
      </c>
      <c r="N34" s="122"/>
      <c r="U34" s="122"/>
      <c r="W34" s="113"/>
      <c r="X34" s="113"/>
      <c r="Y34" s="113"/>
    </row>
    <row r="35" customFormat="false" ht="15" hidden="false" customHeight="false" outlineLevel="0" collapsed="false">
      <c r="B35" s="44" t="s">
        <v>1255</v>
      </c>
      <c r="G35" s="122"/>
      <c r="I35" s="44" t="s">
        <v>1256</v>
      </c>
      <c r="N35" s="122"/>
      <c r="U35" s="122"/>
      <c r="W35" s="113"/>
      <c r="X35" s="113"/>
      <c r="Y35" s="113"/>
    </row>
    <row r="36" customFormat="false" ht="15" hidden="false" customHeight="false" outlineLevel="0" collapsed="false">
      <c r="B36" s="44" t="s">
        <v>1257</v>
      </c>
      <c r="C36" s="111" t="n">
        <v>4267</v>
      </c>
      <c r="E36" s="112" t="s">
        <v>70</v>
      </c>
      <c r="G36" s="122"/>
      <c r="I36" s="44" t="s">
        <v>1258</v>
      </c>
      <c r="N36" s="122"/>
      <c r="U36" s="122"/>
      <c r="W36" s="113"/>
      <c r="X36" s="113"/>
      <c r="Y36" s="113"/>
    </row>
    <row r="37" customFormat="false" ht="15" hidden="false" customHeight="false" outlineLevel="0" collapsed="false">
      <c r="B37" s="44" t="s">
        <v>1259</v>
      </c>
      <c r="G37" s="122"/>
      <c r="I37" s="44" t="s">
        <v>1260</v>
      </c>
      <c r="N37" s="120"/>
      <c r="O37" s="119"/>
      <c r="P37" s="121" t="s">
        <v>1250</v>
      </c>
      <c r="Q37" s="117" t="s">
        <v>1207</v>
      </c>
      <c r="R37" s="117"/>
      <c r="S37" s="118" t="s">
        <v>1208</v>
      </c>
      <c r="T37" s="119"/>
      <c r="U37" s="122"/>
      <c r="W37" s="113"/>
      <c r="X37" s="113"/>
      <c r="Y37" s="113"/>
    </row>
    <row r="38" customFormat="false" ht="15" hidden="false" customHeight="false" outlineLevel="0" collapsed="false">
      <c r="B38" s="44" t="s">
        <v>1261</v>
      </c>
      <c r="G38" s="122"/>
      <c r="I38" s="44" t="s">
        <v>1262</v>
      </c>
      <c r="N38" s="120"/>
      <c r="O38" s="42"/>
      <c r="P38" s="110" t="s">
        <v>18</v>
      </c>
      <c r="Q38" s="110"/>
      <c r="R38" s="110"/>
      <c r="S38" s="110"/>
      <c r="U38" s="122"/>
      <c r="W38" s="113"/>
      <c r="X38" s="113"/>
      <c r="Y38" s="113"/>
    </row>
    <row r="39" customFormat="false" ht="15" hidden="false" customHeight="false" outlineLevel="0" collapsed="false">
      <c r="B39" s="44" t="s">
        <v>1263</v>
      </c>
      <c r="G39" s="122"/>
      <c r="I39" s="44" t="s">
        <v>1264</v>
      </c>
      <c r="N39" s="122"/>
      <c r="U39" s="122"/>
      <c r="W39" s="113"/>
      <c r="X39" s="113"/>
      <c r="Y39" s="113"/>
    </row>
    <row r="40" customFormat="false" ht="15" hidden="false" customHeight="false" outlineLevel="0" collapsed="false">
      <c r="B40" s="44" t="s">
        <v>1265</v>
      </c>
      <c r="G40" s="122"/>
      <c r="I40" s="44" t="s">
        <v>1266</v>
      </c>
      <c r="N40" s="122"/>
      <c r="U40" s="122"/>
      <c r="W40" s="113"/>
      <c r="X40" s="113"/>
      <c r="Y40" s="113"/>
    </row>
    <row r="41" customFormat="false" ht="15" hidden="false" customHeight="false" outlineLevel="0" collapsed="false">
      <c r="B41" s="44" t="s">
        <v>1267</v>
      </c>
      <c r="G41" s="122"/>
      <c r="I41" s="44" t="s">
        <v>1268</v>
      </c>
      <c r="N41" s="122"/>
      <c r="U41" s="122"/>
      <c r="W41" s="113"/>
      <c r="X41" s="113"/>
      <c r="Y41" s="113"/>
    </row>
    <row r="42" customFormat="false" ht="15" hidden="false" customHeight="false" outlineLevel="0" collapsed="false">
      <c r="G42" s="122"/>
      <c r="N42" s="122"/>
      <c r="U42" s="122"/>
      <c r="W42" s="113"/>
      <c r="X42" s="113"/>
      <c r="Y42" s="113"/>
    </row>
    <row r="43" customFormat="false" ht="15" hidden="false" customHeight="false" outlineLevel="0" collapsed="false">
      <c r="G43" s="122"/>
      <c r="N43" s="122"/>
      <c r="U43" s="122"/>
      <c r="W43" s="113"/>
      <c r="X43" s="113"/>
      <c r="Y43" s="113"/>
    </row>
    <row r="44" customFormat="false" ht="15" hidden="false" customHeight="false" outlineLevel="0" collapsed="false">
      <c r="B44" s="116" t="s">
        <v>1269</v>
      </c>
      <c r="C44" s="117" t="s">
        <v>1207</v>
      </c>
      <c r="D44" s="117"/>
      <c r="E44" s="118" t="s">
        <v>1208</v>
      </c>
      <c r="F44" s="119"/>
      <c r="G44" s="120"/>
      <c r="H44" s="119"/>
      <c r="I44" s="116" t="s">
        <v>1270</v>
      </c>
      <c r="J44" s="117" t="s">
        <v>1207</v>
      </c>
      <c r="K44" s="117"/>
      <c r="L44" s="118" t="s">
        <v>1208</v>
      </c>
      <c r="M44" s="119"/>
      <c r="N44" s="120"/>
      <c r="O44" s="119"/>
      <c r="P44" s="121" t="s">
        <v>1250</v>
      </c>
      <c r="Q44" s="117" t="s">
        <v>1207</v>
      </c>
      <c r="R44" s="117"/>
      <c r="S44" s="118" t="s">
        <v>1208</v>
      </c>
      <c r="T44" s="119"/>
      <c r="U44" s="120"/>
      <c r="W44" s="113"/>
      <c r="X44" s="113"/>
      <c r="Y44" s="113"/>
    </row>
    <row r="45" customFormat="false" ht="15" hidden="false" customHeight="false" outlineLevel="0" collapsed="false">
      <c r="B45" s="43" t="s">
        <v>39</v>
      </c>
      <c r="F45" s="42"/>
      <c r="G45" s="120"/>
      <c r="H45" s="42"/>
      <c r="I45" s="110" t="s">
        <v>28</v>
      </c>
      <c r="M45" s="42"/>
      <c r="N45" s="120"/>
      <c r="O45" s="42"/>
      <c r="P45" s="110" t="s">
        <v>33</v>
      </c>
      <c r="U45" s="120"/>
      <c r="W45" s="113"/>
      <c r="X45" s="113"/>
      <c r="Y45" s="113"/>
    </row>
    <row r="46" customFormat="false" ht="15" hidden="false" customHeight="false" outlineLevel="0" collapsed="false">
      <c r="B46" s="44" t="s">
        <v>1271</v>
      </c>
      <c r="G46" s="122"/>
      <c r="I46" s="44" t="s">
        <v>1272</v>
      </c>
      <c r="N46" s="122"/>
      <c r="U46" s="122"/>
      <c r="W46" s="113"/>
      <c r="X46" s="113"/>
      <c r="Y46" s="113"/>
    </row>
    <row r="47" customFormat="false" ht="15" hidden="false" customHeight="false" outlineLevel="0" collapsed="false">
      <c r="B47" s="44" t="s">
        <v>1241</v>
      </c>
      <c r="G47" s="122"/>
      <c r="I47" s="44" t="s">
        <v>1273</v>
      </c>
      <c r="N47" s="122"/>
      <c r="U47" s="122"/>
      <c r="W47" s="113"/>
      <c r="X47" s="113"/>
      <c r="Y47" s="113"/>
    </row>
    <row r="48" customFormat="false" ht="15" hidden="false" customHeight="false" outlineLevel="0" collapsed="false">
      <c r="B48" s="44" t="s">
        <v>1274</v>
      </c>
      <c r="G48" s="122"/>
      <c r="I48" s="44" t="s">
        <v>1275</v>
      </c>
      <c r="N48" s="122"/>
      <c r="U48" s="122"/>
      <c r="W48" s="113"/>
      <c r="X48" s="113"/>
      <c r="Y48" s="113"/>
    </row>
    <row r="49" customFormat="false" ht="15" hidden="false" customHeight="false" outlineLevel="0" collapsed="false">
      <c r="B49" s="44" t="s">
        <v>1235</v>
      </c>
      <c r="G49" s="122"/>
      <c r="I49" s="44" t="s">
        <v>1276</v>
      </c>
      <c r="N49" s="122"/>
      <c r="U49" s="122"/>
      <c r="W49" s="113"/>
      <c r="X49" s="113"/>
      <c r="Y49" s="113"/>
    </row>
    <row r="50" customFormat="false" ht="15" hidden="false" customHeight="false" outlineLevel="0" collapsed="false">
      <c r="B50" s="44" t="s">
        <v>1277</v>
      </c>
      <c r="G50" s="122"/>
      <c r="I50" s="44" t="s">
        <v>1278</v>
      </c>
      <c r="N50" s="122"/>
      <c r="U50" s="122"/>
      <c r="W50" s="113"/>
      <c r="X50" s="113"/>
      <c r="Y50" s="113"/>
    </row>
    <row r="51" customFormat="false" ht="15" hidden="false" customHeight="false" outlineLevel="0" collapsed="false">
      <c r="B51" s="44" t="s">
        <v>1279</v>
      </c>
      <c r="G51" s="122"/>
      <c r="N51" s="122"/>
      <c r="U51" s="122"/>
      <c r="W51" s="113"/>
      <c r="X51" s="113"/>
      <c r="Y51" s="113"/>
    </row>
    <row r="52" customFormat="false" ht="15" hidden="false" customHeight="false" outlineLevel="0" collapsed="false">
      <c r="B52" s="44" t="s">
        <v>1280</v>
      </c>
      <c r="G52" s="122"/>
      <c r="N52" s="122"/>
      <c r="U52" s="122"/>
      <c r="W52" s="113"/>
      <c r="X52" s="113"/>
      <c r="Y52" s="113"/>
    </row>
    <row r="53" customFormat="false" ht="15" hidden="false" customHeight="false" outlineLevel="0" collapsed="false">
      <c r="B53" s="44" t="s">
        <v>1281</v>
      </c>
      <c r="G53" s="122"/>
      <c r="N53" s="122"/>
      <c r="O53" s="119"/>
      <c r="P53" s="121" t="s">
        <v>1250</v>
      </c>
      <c r="Q53" s="117" t="s">
        <v>1207</v>
      </c>
      <c r="R53" s="117"/>
      <c r="S53" s="118" t="s">
        <v>1208</v>
      </c>
      <c r="T53" s="119"/>
      <c r="U53" s="122"/>
      <c r="W53" s="113"/>
      <c r="X53" s="113"/>
      <c r="Y53" s="113"/>
    </row>
    <row r="54" customFormat="false" ht="15" hidden="false" customHeight="false" outlineLevel="0" collapsed="false">
      <c r="B54" s="44" t="s">
        <v>1247</v>
      </c>
      <c r="G54" s="122"/>
      <c r="N54" s="122"/>
      <c r="P54" s="110" t="s">
        <v>36</v>
      </c>
      <c r="U54" s="122"/>
      <c r="W54" s="113"/>
      <c r="X54" s="113"/>
      <c r="Y54" s="113"/>
    </row>
    <row r="55" customFormat="false" ht="15" hidden="false" customHeight="false" outlineLevel="0" collapsed="false">
      <c r="B55" s="44" t="s">
        <v>1282</v>
      </c>
      <c r="G55" s="122"/>
      <c r="N55" s="122"/>
      <c r="U55" s="122"/>
      <c r="W55" s="113"/>
      <c r="X55" s="113"/>
      <c r="Y55" s="113"/>
    </row>
    <row r="56" customFormat="false" ht="15" hidden="false" customHeight="false" outlineLevel="0" collapsed="false">
      <c r="B56" s="44" t="s">
        <v>1283</v>
      </c>
      <c r="G56" s="122"/>
      <c r="N56" s="122"/>
      <c r="U56" s="122"/>
      <c r="W56" s="113"/>
      <c r="X56" s="113"/>
      <c r="Y56" s="113"/>
    </row>
    <row r="57" customFormat="false" ht="15" hidden="false" customHeight="false" outlineLevel="0" collapsed="false">
      <c r="B57" s="44" t="s">
        <v>1284</v>
      </c>
      <c r="G57" s="122"/>
      <c r="I57" s="43"/>
      <c r="N57" s="122"/>
      <c r="U57" s="122"/>
      <c r="W57" s="113"/>
      <c r="X57" s="113"/>
      <c r="Y57" s="113"/>
    </row>
    <row r="58" customFormat="false" ht="15" hidden="false" customHeight="false" outlineLevel="0" collapsed="false">
      <c r="G58" s="122"/>
      <c r="N58" s="122"/>
      <c r="U58" s="122"/>
      <c r="W58" s="113"/>
      <c r="X58" s="113"/>
      <c r="Y58" s="113"/>
    </row>
    <row r="59" customFormat="false" ht="15" hidden="false" customHeight="false" outlineLevel="0" collapsed="false">
      <c r="G59" s="122"/>
      <c r="N59" s="122"/>
      <c r="U59" s="122"/>
      <c r="W59" s="113"/>
      <c r="X59" s="113"/>
      <c r="Y59" s="113"/>
    </row>
    <row r="60" customFormat="false" ht="15" hidden="false" customHeight="false" outlineLevel="0" collapsed="false">
      <c r="B60" s="116" t="s">
        <v>1285</v>
      </c>
      <c r="C60" s="117" t="s">
        <v>1207</v>
      </c>
      <c r="D60" s="117"/>
      <c r="E60" s="118" t="s">
        <v>1208</v>
      </c>
      <c r="F60" s="119"/>
      <c r="G60" s="120"/>
      <c r="H60" s="119"/>
      <c r="I60" s="116" t="s">
        <v>1286</v>
      </c>
      <c r="J60" s="117" t="s">
        <v>1207</v>
      </c>
      <c r="K60" s="117"/>
      <c r="L60" s="118" t="s">
        <v>1208</v>
      </c>
      <c r="M60" s="119"/>
      <c r="N60" s="120"/>
      <c r="O60" s="119"/>
      <c r="P60" s="121" t="s">
        <v>1250</v>
      </c>
      <c r="Q60" s="117" t="s">
        <v>1207</v>
      </c>
      <c r="R60" s="117"/>
      <c r="S60" s="118" t="s">
        <v>1208</v>
      </c>
      <c r="T60" s="119"/>
      <c r="U60" s="120"/>
      <c r="W60" s="113"/>
      <c r="X60" s="113"/>
      <c r="Y60" s="113"/>
    </row>
    <row r="61" customFormat="false" ht="15" hidden="false" customHeight="false" outlineLevel="0" collapsed="false">
      <c r="B61" s="110" t="s">
        <v>28</v>
      </c>
      <c r="F61" s="42"/>
      <c r="G61" s="120"/>
      <c r="H61" s="42"/>
      <c r="I61" s="110" t="s">
        <v>20</v>
      </c>
      <c r="M61" s="42"/>
      <c r="N61" s="120"/>
      <c r="O61" s="42"/>
      <c r="P61" s="110" t="s">
        <v>45</v>
      </c>
      <c r="U61" s="120"/>
      <c r="W61" s="113"/>
      <c r="X61" s="113"/>
      <c r="Y61" s="113"/>
    </row>
    <row r="62" customFormat="false" ht="15" hidden="false" customHeight="false" outlineLevel="0" collapsed="false">
      <c r="B62" s="44" t="s">
        <v>1287</v>
      </c>
      <c r="G62" s="122"/>
      <c r="I62" s="44" t="s">
        <v>1288</v>
      </c>
      <c r="N62" s="122"/>
      <c r="U62" s="122"/>
      <c r="W62" s="113"/>
      <c r="X62" s="113"/>
      <c r="Y62" s="113"/>
    </row>
    <row r="63" customFormat="false" ht="15" hidden="false" customHeight="false" outlineLevel="0" collapsed="false">
      <c r="B63" s="44" t="s">
        <v>1289</v>
      </c>
      <c r="G63" s="122"/>
      <c r="I63" s="44" t="s">
        <v>1290</v>
      </c>
      <c r="N63" s="122"/>
      <c r="U63" s="122"/>
      <c r="W63" s="113"/>
      <c r="X63" s="113"/>
      <c r="Y63" s="113"/>
    </row>
    <row r="64" customFormat="false" ht="15" hidden="false" customHeight="false" outlineLevel="0" collapsed="false">
      <c r="B64" s="44" t="s">
        <v>1291</v>
      </c>
      <c r="G64" s="122"/>
      <c r="I64" s="44" t="s">
        <v>1292</v>
      </c>
      <c r="J64" s="111" t="n">
        <v>4351</v>
      </c>
      <c r="L64" s="112" t="s">
        <v>70</v>
      </c>
      <c r="N64" s="122"/>
      <c r="U64" s="122"/>
      <c r="W64" s="113"/>
      <c r="X64" s="113"/>
      <c r="Y64" s="113"/>
    </row>
    <row r="65" customFormat="false" ht="15" hidden="false" customHeight="false" outlineLevel="0" collapsed="false">
      <c r="B65" s="44" t="s">
        <v>1272</v>
      </c>
      <c r="G65" s="122"/>
      <c r="I65" s="44" t="s">
        <v>1293</v>
      </c>
      <c r="N65" s="122"/>
      <c r="U65" s="122"/>
      <c r="W65" s="113"/>
      <c r="X65" s="113"/>
      <c r="Y65" s="113"/>
    </row>
    <row r="66" customFormat="false" ht="15" hidden="false" customHeight="false" outlineLevel="0" collapsed="false">
      <c r="B66" s="44" t="s">
        <v>1278</v>
      </c>
      <c r="G66" s="122"/>
      <c r="I66" s="44" t="s">
        <v>1294</v>
      </c>
      <c r="N66" s="122"/>
      <c r="U66" s="122"/>
      <c r="W66" s="113"/>
      <c r="X66" s="113"/>
      <c r="Y66" s="113"/>
    </row>
    <row r="67" customFormat="false" ht="15" hidden="false" customHeight="false" outlineLevel="0" collapsed="false">
      <c r="B67" s="44" t="s">
        <v>1295</v>
      </c>
      <c r="G67" s="122"/>
      <c r="I67" s="44" t="s">
        <v>1296</v>
      </c>
      <c r="N67" s="122"/>
      <c r="O67" s="119"/>
      <c r="P67" s="121" t="s">
        <v>1250</v>
      </c>
      <c r="Q67" s="117" t="s">
        <v>1207</v>
      </c>
      <c r="R67" s="117"/>
      <c r="S67" s="118" t="s">
        <v>1208</v>
      </c>
      <c r="T67" s="119"/>
      <c r="U67" s="122"/>
      <c r="W67" s="113"/>
      <c r="X67" s="113"/>
      <c r="Y67" s="113"/>
    </row>
    <row r="68" customFormat="false" ht="15" hidden="false" customHeight="false" outlineLevel="0" collapsed="false">
      <c r="B68" s="44" t="s">
        <v>1297</v>
      </c>
      <c r="G68" s="122"/>
      <c r="I68" s="44" t="s">
        <v>1252</v>
      </c>
      <c r="J68" s="111" t="n">
        <v>5380</v>
      </c>
      <c r="L68" s="112" t="s">
        <v>1253</v>
      </c>
      <c r="N68" s="122"/>
      <c r="P68" s="110" t="s">
        <v>39</v>
      </c>
      <c r="U68" s="122"/>
      <c r="W68" s="113"/>
      <c r="X68" s="113"/>
      <c r="Y68" s="113"/>
    </row>
    <row r="69" customFormat="false" ht="15" hidden="false" customHeight="false" outlineLevel="0" collapsed="false">
      <c r="B69" s="44" t="s">
        <v>1298</v>
      </c>
      <c r="C69" s="111" t="n">
        <v>5106</v>
      </c>
      <c r="E69" s="112" t="s">
        <v>1299</v>
      </c>
      <c r="G69" s="122"/>
      <c r="I69" s="44" t="s">
        <v>1300</v>
      </c>
      <c r="N69" s="122"/>
      <c r="U69" s="122"/>
      <c r="W69" s="113"/>
      <c r="X69" s="113"/>
      <c r="Y69" s="113"/>
    </row>
    <row r="70" customFormat="false" ht="15" hidden="false" customHeight="false" outlineLevel="0" collapsed="false">
      <c r="B70" s="44" t="s">
        <v>1301</v>
      </c>
      <c r="G70" s="122"/>
      <c r="I70" s="44" t="s">
        <v>1302</v>
      </c>
      <c r="N70" s="122"/>
      <c r="U70" s="122"/>
      <c r="W70" s="113"/>
      <c r="X70" s="113"/>
      <c r="Y70" s="113"/>
    </row>
    <row r="71" customFormat="false" ht="15" hidden="false" customHeight="false" outlineLevel="0" collapsed="false">
      <c r="G71" s="122"/>
      <c r="I71" s="44" t="s">
        <v>1303</v>
      </c>
      <c r="N71" s="122"/>
      <c r="U71" s="122"/>
      <c r="W71" s="113"/>
      <c r="X71" s="113"/>
      <c r="Y71" s="113"/>
    </row>
    <row r="72" customFormat="false" ht="15" hidden="false" customHeight="false" outlineLevel="0" collapsed="false">
      <c r="G72" s="122"/>
      <c r="N72" s="122"/>
      <c r="U72" s="122"/>
      <c r="W72" s="113"/>
      <c r="X72" s="113"/>
      <c r="Y72" s="113"/>
    </row>
    <row r="73" customFormat="false" ht="15" hidden="false" customHeight="false" outlineLevel="0" collapsed="false">
      <c r="B73" s="43"/>
      <c r="F73" s="42"/>
      <c r="G73" s="120"/>
      <c r="H73" s="42"/>
      <c r="I73" s="43"/>
      <c r="M73" s="42"/>
      <c r="N73" s="120"/>
      <c r="O73" s="42"/>
      <c r="U73" s="120"/>
      <c r="W73" s="113"/>
      <c r="X73" s="113"/>
      <c r="Y73" s="113"/>
    </row>
    <row r="74" customFormat="false" ht="15" hidden="false" customHeight="false" outlineLevel="0" collapsed="false">
      <c r="B74" s="116" t="s">
        <v>1304</v>
      </c>
      <c r="C74" s="117" t="s">
        <v>1207</v>
      </c>
      <c r="D74" s="117"/>
      <c r="E74" s="118" t="s">
        <v>1208</v>
      </c>
      <c r="F74" s="119"/>
      <c r="G74" s="120"/>
      <c r="H74" s="119"/>
      <c r="I74" s="116" t="s">
        <v>1305</v>
      </c>
      <c r="J74" s="117" t="s">
        <v>1207</v>
      </c>
      <c r="K74" s="117"/>
      <c r="L74" s="118" t="s">
        <v>1208</v>
      </c>
      <c r="M74" s="119"/>
      <c r="N74" s="120"/>
      <c r="O74" s="119"/>
      <c r="P74" s="121" t="s">
        <v>1306</v>
      </c>
      <c r="Q74" s="117" t="s">
        <v>1207</v>
      </c>
      <c r="R74" s="117"/>
      <c r="S74" s="118" t="s">
        <v>1208</v>
      </c>
      <c r="T74" s="119"/>
      <c r="U74" s="120"/>
      <c r="W74" s="113"/>
      <c r="X74" s="113"/>
      <c r="Y74" s="113"/>
    </row>
    <row r="75" customFormat="false" ht="15" hidden="false" customHeight="false" outlineLevel="0" collapsed="false">
      <c r="B75" s="43" t="s">
        <v>18</v>
      </c>
      <c r="F75" s="42"/>
      <c r="G75" s="120"/>
      <c r="H75" s="42"/>
      <c r="I75" s="43" t="s">
        <v>51</v>
      </c>
      <c r="M75" s="42"/>
      <c r="N75" s="120"/>
      <c r="O75" s="42"/>
      <c r="P75" s="110" t="s">
        <v>53</v>
      </c>
      <c r="U75" s="120"/>
      <c r="W75" s="113"/>
      <c r="X75" s="113"/>
      <c r="Y75" s="113"/>
    </row>
    <row r="76" customFormat="false" ht="15" hidden="false" customHeight="false" outlineLevel="0" collapsed="false">
      <c r="B76" s="44" t="s">
        <v>1307</v>
      </c>
      <c r="G76" s="122"/>
      <c r="I76" s="44" t="s">
        <v>1308</v>
      </c>
      <c r="N76" s="122"/>
      <c r="P76" s="123" t="s">
        <v>1309</v>
      </c>
      <c r="T76" s="113"/>
      <c r="U76" s="122"/>
      <c r="W76" s="113"/>
      <c r="X76" s="113"/>
      <c r="Y76" s="113"/>
    </row>
    <row r="77" customFormat="false" ht="15" hidden="false" customHeight="false" outlineLevel="0" collapsed="false">
      <c r="B77" s="44" t="s">
        <v>1310</v>
      </c>
      <c r="C77" s="111" t="n">
        <v>5738</v>
      </c>
      <c r="E77" s="112" t="s">
        <v>95</v>
      </c>
      <c r="G77" s="122"/>
      <c r="I77" s="44" t="s">
        <v>1311</v>
      </c>
      <c r="N77" s="122"/>
      <c r="P77" s="123" t="s">
        <v>1312</v>
      </c>
      <c r="T77" s="113"/>
      <c r="U77" s="122"/>
      <c r="W77" s="113"/>
      <c r="X77" s="113"/>
      <c r="Y77" s="113"/>
    </row>
    <row r="78" customFormat="false" ht="15" hidden="false" customHeight="false" outlineLevel="0" collapsed="false">
      <c r="B78" s="44" t="s">
        <v>1313</v>
      </c>
      <c r="G78" s="122"/>
      <c r="I78" s="44" t="s">
        <v>1314</v>
      </c>
      <c r="N78" s="122"/>
      <c r="P78" s="123" t="s">
        <v>1315</v>
      </c>
      <c r="T78" s="113"/>
      <c r="U78" s="122"/>
      <c r="W78" s="113"/>
      <c r="X78" s="113"/>
      <c r="Y78" s="113"/>
    </row>
    <row r="79" customFormat="false" ht="15" hidden="false" customHeight="false" outlineLevel="0" collapsed="false">
      <c r="B79" s="44" t="s">
        <v>1316</v>
      </c>
      <c r="G79" s="122"/>
      <c r="I79" s="44" t="s">
        <v>1317</v>
      </c>
      <c r="N79" s="122"/>
      <c r="P79" s="123" t="s">
        <v>1318</v>
      </c>
      <c r="T79" s="113"/>
      <c r="U79" s="122"/>
      <c r="W79" s="113"/>
      <c r="X79" s="113"/>
      <c r="Y79" s="113"/>
    </row>
    <row r="80" customFormat="false" ht="15" hidden="false" customHeight="false" outlineLevel="0" collapsed="false">
      <c r="B80" s="44" t="s">
        <v>1319</v>
      </c>
      <c r="C80" s="111" t="n">
        <v>5421</v>
      </c>
      <c r="E80" s="112" t="s">
        <v>95</v>
      </c>
      <c r="G80" s="122"/>
      <c r="I80" s="44" t="s">
        <v>1320</v>
      </c>
      <c r="N80" s="122"/>
      <c r="P80" s="123" t="s">
        <v>1321</v>
      </c>
      <c r="T80" s="113"/>
      <c r="U80" s="122"/>
      <c r="W80" s="113"/>
      <c r="X80" s="113"/>
      <c r="Y80" s="113"/>
    </row>
    <row r="81" customFormat="false" ht="15" hidden="false" customHeight="false" outlineLevel="0" collapsed="false">
      <c r="B81" s="44" t="s">
        <v>1322</v>
      </c>
      <c r="C81" s="111" t="n">
        <v>5089</v>
      </c>
      <c r="E81" s="112" t="s">
        <v>95</v>
      </c>
      <c r="G81" s="122"/>
      <c r="I81" s="44" t="s">
        <v>1323</v>
      </c>
      <c r="N81" s="122"/>
      <c r="P81" s="123" t="s">
        <v>1324</v>
      </c>
      <c r="T81" s="113"/>
      <c r="U81" s="122"/>
      <c r="W81" s="113"/>
      <c r="X81" s="113"/>
      <c r="Y81" s="113"/>
    </row>
    <row r="82" customFormat="false" ht="15" hidden="false" customHeight="false" outlineLevel="0" collapsed="false">
      <c r="B82" s="44" t="s">
        <v>1325</v>
      </c>
      <c r="G82" s="122"/>
      <c r="I82" s="44" t="s">
        <v>1225</v>
      </c>
      <c r="N82" s="122"/>
      <c r="P82" s="123" t="s">
        <v>1326</v>
      </c>
      <c r="T82" s="113"/>
      <c r="U82" s="122"/>
      <c r="W82" s="113"/>
      <c r="X82" s="113"/>
      <c r="Y82" s="113"/>
    </row>
    <row r="83" customFormat="false" ht="15" hidden="false" customHeight="false" outlineLevel="0" collapsed="false">
      <c r="B83" s="44" t="s">
        <v>1327</v>
      </c>
      <c r="G83" s="122"/>
      <c r="I83" s="44" t="s">
        <v>1328</v>
      </c>
      <c r="N83" s="122"/>
      <c r="P83" s="123" t="s">
        <v>1329</v>
      </c>
      <c r="T83" s="113"/>
      <c r="U83" s="122"/>
      <c r="W83" s="113"/>
      <c r="X83" s="113"/>
      <c r="Y83" s="113"/>
    </row>
    <row r="84" customFormat="false" ht="15" hidden="false" customHeight="false" outlineLevel="0" collapsed="false">
      <c r="B84" s="44" t="s">
        <v>1330</v>
      </c>
      <c r="G84" s="122"/>
      <c r="I84" s="44" t="s">
        <v>1331</v>
      </c>
      <c r="N84" s="122"/>
      <c r="P84" s="123" t="s">
        <v>1332</v>
      </c>
      <c r="T84" s="113"/>
      <c r="U84" s="122"/>
      <c r="W84" s="113"/>
      <c r="X84" s="113"/>
      <c r="Y84" s="113"/>
    </row>
    <row r="85" customFormat="false" ht="15" hidden="false" customHeight="false" outlineLevel="0" collapsed="false">
      <c r="B85" s="44" t="s">
        <v>1333</v>
      </c>
      <c r="G85" s="122"/>
      <c r="N85" s="122"/>
      <c r="P85" s="123" t="s">
        <v>1334</v>
      </c>
      <c r="T85" s="113"/>
      <c r="U85" s="122"/>
      <c r="W85" s="113"/>
      <c r="X85" s="113"/>
      <c r="Y85" s="113"/>
    </row>
    <row r="86" customFormat="false" ht="15" hidden="false" customHeight="false" outlineLevel="0" collapsed="false">
      <c r="B86" s="44" t="s">
        <v>1335</v>
      </c>
      <c r="G86" s="122"/>
      <c r="N86" s="122"/>
      <c r="P86" s="123" t="s">
        <v>1336</v>
      </c>
      <c r="T86" s="113"/>
      <c r="U86" s="122"/>
      <c r="W86" s="113"/>
      <c r="X86" s="113"/>
      <c r="Y86" s="113"/>
    </row>
    <row r="87" customFormat="false" ht="15" hidden="false" customHeight="false" outlineLevel="0" collapsed="false">
      <c r="B87" s="44" t="s">
        <v>1337</v>
      </c>
      <c r="G87" s="122"/>
      <c r="N87" s="122"/>
      <c r="P87" s="123" t="s">
        <v>1338</v>
      </c>
      <c r="T87" s="113"/>
      <c r="U87" s="122"/>
      <c r="W87" s="113"/>
      <c r="X87" s="113"/>
      <c r="Y87" s="113"/>
    </row>
    <row r="88" customFormat="false" ht="15" hidden="false" customHeight="false" outlineLevel="0" collapsed="false">
      <c r="G88" s="122"/>
      <c r="N88" s="122"/>
      <c r="P88" s="123" t="s">
        <v>1339</v>
      </c>
      <c r="T88" s="113"/>
      <c r="U88" s="122"/>
      <c r="W88" s="113"/>
      <c r="X88" s="113"/>
      <c r="Y88" s="113"/>
    </row>
    <row r="89" customFormat="false" ht="15" hidden="false" customHeight="false" outlineLevel="0" collapsed="false">
      <c r="G89" s="122"/>
      <c r="N89" s="122"/>
      <c r="U89" s="122"/>
      <c r="W89" s="113"/>
      <c r="X89" s="113"/>
      <c r="Y89" s="113"/>
    </row>
    <row r="90" customFormat="false" ht="15" hidden="false" customHeight="false" outlineLevel="0" collapsed="false">
      <c r="G90" s="122"/>
      <c r="N90" s="122"/>
      <c r="O90" s="119"/>
      <c r="P90" s="121" t="s">
        <v>1306</v>
      </c>
      <c r="Q90" s="117" t="s">
        <v>1207</v>
      </c>
      <c r="R90" s="117"/>
      <c r="S90" s="118" t="s">
        <v>1208</v>
      </c>
      <c r="T90" s="119"/>
      <c r="U90" s="122"/>
      <c r="W90" s="113"/>
      <c r="X90" s="113"/>
      <c r="Y90" s="113"/>
    </row>
    <row r="91" customFormat="false" ht="15" hidden="false" customHeight="false" outlineLevel="0" collapsed="false">
      <c r="G91" s="122"/>
      <c r="N91" s="122"/>
      <c r="O91" s="42"/>
      <c r="P91" s="110" t="s">
        <v>20</v>
      </c>
      <c r="Q91" s="110"/>
      <c r="R91" s="110"/>
      <c r="S91" s="110"/>
      <c r="U91" s="122"/>
      <c r="W91" s="113"/>
      <c r="X91" s="113"/>
      <c r="Y91" s="113"/>
    </row>
    <row r="92" customFormat="false" ht="15" hidden="false" customHeight="false" outlineLevel="0" collapsed="false">
      <c r="G92" s="122"/>
      <c r="N92" s="122"/>
      <c r="P92" s="123" t="s">
        <v>1340</v>
      </c>
      <c r="Q92" s="123"/>
      <c r="R92" s="123"/>
      <c r="S92" s="123"/>
      <c r="U92" s="122"/>
      <c r="W92" s="113"/>
      <c r="X92" s="113"/>
      <c r="Y92" s="113"/>
    </row>
    <row r="93" customFormat="false" ht="15" hidden="false" customHeight="false" outlineLevel="0" collapsed="false">
      <c r="G93" s="122"/>
      <c r="N93" s="122"/>
      <c r="P93" s="123" t="s">
        <v>1296</v>
      </c>
      <c r="Q93" s="123"/>
      <c r="R93" s="123"/>
      <c r="S93" s="123"/>
      <c r="U93" s="122"/>
      <c r="W93" s="113"/>
      <c r="X93" s="113"/>
      <c r="Y93" s="113"/>
    </row>
    <row r="94" customFormat="false" ht="15" hidden="false" customHeight="false" outlineLevel="0" collapsed="false">
      <c r="G94" s="122"/>
      <c r="N94" s="122"/>
      <c r="P94" s="44" t="s">
        <v>1292</v>
      </c>
      <c r="Q94" s="111" t="n">
        <v>4351</v>
      </c>
      <c r="S94" s="112" t="s">
        <v>70</v>
      </c>
      <c r="U94" s="122"/>
      <c r="W94" s="113"/>
      <c r="X94" s="113"/>
      <c r="Y94" s="113"/>
    </row>
    <row r="95" customFormat="false" ht="15" hidden="false" customHeight="false" outlineLevel="0" collapsed="false">
      <c r="G95" s="122"/>
      <c r="N95" s="122"/>
      <c r="P95" s="123" t="s">
        <v>1341</v>
      </c>
      <c r="Q95" s="123"/>
      <c r="R95" s="123"/>
      <c r="S95" s="123"/>
      <c r="U95" s="122"/>
      <c r="W95" s="113"/>
      <c r="X95" s="113"/>
      <c r="Y95" s="113"/>
    </row>
    <row r="96" customFormat="false" ht="15" hidden="false" customHeight="false" outlineLevel="0" collapsed="false">
      <c r="G96" s="122"/>
      <c r="N96" s="122"/>
      <c r="P96" s="123" t="s">
        <v>1300</v>
      </c>
      <c r="Q96" s="123"/>
      <c r="R96" s="123"/>
      <c r="S96" s="123"/>
      <c r="U96" s="122"/>
      <c r="W96" s="113"/>
      <c r="X96" s="113"/>
      <c r="Y96" s="113"/>
    </row>
    <row r="97" customFormat="false" ht="15" hidden="false" customHeight="false" outlineLevel="0" collapsed="false">
      <c r="G97" s="122"/>
      <c r="N97" s="122"/>
      <c r="P97" s="44" t="s">
        <v>1252</v>
      </c>
      <c r="Q97" s="111" t="n">
        <v>5380</v>
      </c>
      <c r="S97" s="112" t="s">
        <v>1253</v>
      </c>
      <c r="U97" s="122"/>
      <c r="W97" s="113"/>
      <c r="X97" s="113"/>
      <c r="Y97" s="113"/>
    </row>
    <row r="98" customFormat="false" ht="15" hidden="false" customHeight="false" outlineLevel="0" collapsed="false">
      <c r="G98" s="122"/>
      <c r="N98" s="122"/>
      <c r="P98" s="123" t="s">
        <v>1342</v>
      </c>
      <c r="Q98" s="123"/>
      <c r="R98" s="123"/>
      <c r="S98" s="123"/>
      <c r="U98" s="122"/>
      <c r="W98" s="113"/>
      <c r="X98" s="113"/>
      <c r="Y98" s="113"/>
    </row>
    <row r="99" customFormat="false" ht="15" hidden="false" customHeight="false" outlineLevel="0" collapsed="false">
      <c r="G99" s="122"/>
      <c r="N99" s="122"/>
      <c r="P99" s="123" t="s">
        <v>1343</v>
      </c>
      <c r="Q99" s="123"/>
      <c r="R99" s="123"/>
      <c r="S99" s="123"/>
      <c r="U99" s="122"/>
      <c r="W99" s="113"/>
      <c r="X99" s="113"/>
      <c r="Y99" s="113"/>
    </row>
    <row r="100" customFormat="false" ht="15" hidden="false" customHeight="false" outlineLevel="0" collapsed="false">
      <c r="G100" s="122"/>
      <c r="N100" s="122"/>
      <c r="P100" s="123" t="s">
        <v>1344</v>
      </c>
      <c r="Q100" s="123"/>
      <c r="R100" s="123"/>
      <c r="S100" s="123"/>
      <c r="U100" s="122"/>
      <c r="W100" s="113"/>
      <c r="X100" s="113"/>
      <c r="Y100" s="113"/>
    </row>
    <row r="101" customFormat="false" ht="15" hidden="false" customHeight="false" outlineLevel="0" collapsed="false">
      <c r="G101" s="122"/>
      <c r="N101" s="122"/>
      <c r="P101" s="123" t="s">
        <v>1345</v>
      </c>
      <c r="Q101" s="123"/>
      <c r="R101" s="123"/>
      <c r="S101" s="123"/>
      <c r="U101" s="122"/>
      <c r="W101" s="113"/>
      <c r="X101" s="113"/>
      <c r="Y101" s="113"/>
    </row>
    <row r="102" customFormat="false" ht="15" hidden="false" customHeight="false" outlineLevel="0" collapsed="false">
      <c r="G102" s="122"/>
      <c r="N102" s="122"/>
      <c r="U102" s="122"/>
      <c r="W102" s="113"/>
      <c r="X102" s="113"/>
      <c r="Y102" s="113"/>
    </row>
    <row r="103" customFormat="false" ht="15" hidden="false" customHeight="false" outlineLevel="0" collapsed="false">
      <c r="G103" s="122"/>
      <c r="N103" s="122"/>
      <c r="U103" s="122"/>
      <c r="W103" s="113"/>
      <c r="X103" s="113"/>
      <c r="Y103" s="113"/>
    </row>
    <row r="104" customFormat="false" ht="15" hidden="false" customHeight="false" outlineLevel="0" collapsed="false">
      <c r="B104" s="116" t="s">
        <v>1346</v>
      </c>
      <c r="C104" s="117" t="s">
        <v>1207</v>
      </c>
      <c r="D104" s="117"/>
      <c r="E104" s="118" t="s">
        <v>1208</v>
      </c>
      <c r="F104" s="119"/>
      <c r="G104" s="120"/>
      <c r="H104" s="119"/>
      <c r="I104" s="116" t="s">
        <v>1347</v>
      </c>
      <c r="J104" s="117" t="s">
        <v>1207</v>
      </c>
      <c r="K104" s="117"/>
      <c r="L104" s="118" t="s">
        <v>1208</v>
      </c>
      <c r="M104" s="119"/>
      <c r="N104" s="120"/>
      <c r="O104" s="119"/>
      <c r="P104" s="121" t="s">
        <v>1348</v>
      </c>
      <c r="Q104" s="117" t="s">
        <v>1207</v>
      </c>
      <c r="R104" s="117"/>
      <c r="S104" s="118" t="s">
        <v>1208</v>
      </c>
      <c r="T104" s="119"/>
      <c r="U104" s="120"/>
      <c r="W104" s="113"/>
      <c r="X104" s="113"/>
      <c r="Y104" s="113"/>
    </row>
    <row r="105" customFormat="false" ht="15" hidden="false" customHeight="false" outlineLevel="0" collapsed="false">
      <c r="B105" s="43" t="s">
        <v>51</v>
      </c>
      <c r="F105" s="42"/>
      <c r="G105" s="120"/>
      <c r="H105" s="42"/>
      <c r="I105" s="43" t="s">
        <v>61</v>
      </c>
      <c r="M105" s="42"/>
      <c r="N105" s="120"/>
      <c r="O105" s="42"/>
      <c r="P105" s="110" t="s">
        <v>28</v>
      </c>
      <c r="U105" s="120"/>
      <c r="W105" s="113"/>
      <c r="X105" s="113"/>
      <c r="Y105" s="113"/>
    </row>
    <row r="106" customFormat="false" ht="15" hidden="false" customHeight="false" outlineLevel="0" collapsed="false">
      <c r="B106" s="44" t="s">
        <v>1331</v>
      </c>
      <c r="G106" s="122"/>
      <c r="I106" s="44" t="s">
        <v>1349</v>
      </c>
      <c r="N106" s="122"/>
      <c r="U106" s="122"/>
      <c r="W106" s="113"/>
      <c r="X106" s="113"/>
      <c r="Y106" s="113"/>
    </row>
    <row r="107" customFormat="false" ht="15" hidden="false" customHeight="false" outlineLevel="0" collapsed="false">
      <c r="B107" s="44" t="s">
        <v>1320</v>
      </c>
      <c r="G107" s="122"/>
      <c r="I107" s="44" t="s">
        <v>1350</v>
      </c>
      <c r="N107" s="122"/>
      <c r="U107" s="122"/>
      <c r="W107" s="113"/>
      <c r="X107" s="113"/>
      <c r="Y107" s="113"/>
    </row>
    <row r="108" customFormat="false" ht="15" hidden="false" customHeight="false" outlineLevel="0" collapsed="false">
      <c r="B108" s="44" t="s">
        <v>1351</v>
      </c>
      <c r="G108" s="122"/>
      <c r="I108" s="44" t="s">
        <v>1352</v>
      </c>
      <c r="N108" s="122"/>
      <c r="U108" s="122"/>
      <c r="W108" s="113"/>
      <c r="X108" s="113"/>
      <c r="Y108" s="113"/>
    </row>
    <row r="109" customFormat="false" ht="15" hidden="false" customHeight="false" outlineLevel="0" collapsed="false">
      <c r="B109" s="44" t="s">
        <v>1225</v>
      </c>
      <c r="G109" s="122"/>
      <c r="I109" s="44" t="s">
        <v>1353</v>
      </c>
      <c r="N109" s="122"/>
      <c r="U109" s="122"/>
      <c r="W109" s="113"/>
      <c r="X109" s="113"/>
      <c r="Y109" s="113"/>
    </row>
    <row r="110" customFormat="false" ht="15" hidden="false" customHeight="false" outlineLevel="0" collapsed="false">
      <c r="B110" s="44" t="s">
        <v>1354</v>
      </c>
      <c r="G110" s="122"/>
      <c r="I110" s="44" t="s">
        <v>1355</v>
      </c>
      <c r="N110" s="122"/>
      <c r="U110" s="122"/>
      <c r="W110" s="113"/>
      <c r="X110" s="113"/>
      <c r="Y110" s="113"/>
    </row>
    <row r="111" customFormat="false" ht="15" hidden="false" customHeight="false" outlineLevel="0" collapsed="false">
      <c r="B111" s="44" t="s">
        <v>1223</v>
      </c>
      <c r="G111" s="122"/>
      <c r="I111" s="44" t="s">
        <v>1356</v>
      </c>
      <c r="N111" s="122"/>
      <c r="O111" s="119"/>
      <c r="P111" s="121" t="s">
        <v>1348</v>
      </c>
      <c r="Q111" s="117" t="s">
        <v>1207</v>
      </c>
      <c r="R111" s="117"/>
      <c r="S111" s="118" t="s">
        <v>1208</v>
      </c>
      <c r="T111" s="119"/>
      <c r="U111" s="122"/>
      <c r="W111" s="113"/>
      <c r="X111" s="113"/>
      <c r="Y111" s="113"/>
    </row>
    <row r="112" customFormat="false" ht="15" hidden="false" customHeight="false" outlineLevel="0" collapsed="false">
      <c r="B112" s="44" t="s">
        <v>1357</v>
      </c>
      <c r="G112" s="122"/>
      <c r="I112" s="44" t="s">
        <v>1358</v>
      </c>
      <c r="N112" s="122"/>
      <c r="O112" s="42"/>
      <c r="P112" s="110" t="s">
        <v>18</v>
      </c>
      <c r="Q112" s="110"/>
      <c r="R112" s="110"/>
      <c r="S112" s="110"/>
      <c r="U112" s="122"/>
      <c r="W112" s="113"/>
      <c r="X112" s="113"/>
      <c r="Y112" s="113"/>
    </row>
    <row r="113" customFormat="false" ht="15" hidden="false" customHeight="false" outlineLevel="0" collapsed="false">
      <c r="B113" s="44" t="s">
        <v>1359</v>
      </c>
      <c r="G113" s="122"/>
      <c r="I113" s="44" t="s">
        <v>1360</v>
      </c>
      <c r="N113" s="122"/>
      <c r="U113" s="122"/>
      <c r="W113" s="113"/>
      <c r="X113" s="113"/>
      <c r="Y113" s="113"/>
    </row>
    <row r="114" customFormat="false" ht="15" hidden="false" customHeight="false" outlineLevel="0" collapsed="false">
      <c r="B114" s="44" t="s">
        <v>1361</v>
      </c>
      <c r="G114" s="122"/>
      <c r="I114" s="44" t="s">
        <v>1362</v>
      </c>
      <c r="N114" s="122"/>
      <c r="U114" s="122"/>
      <c r="W114" s="113"/>
      <c r="X114" s="113"/>
      <c r="Y114" s="113"/>
    </row>
    <row r="115" customFormat="false" ht="15" hidden="false" customHeight="false" outlineLevel="0" collapsed="false">
      <c r="G115" s="122"/>
      <c r="N115" s="122"/>
      <c r="U115" s="122"/>
      <c r="W115" s="113"/>
      <c r="X115" s="113"/>
      <c r="Y115" s="113"/>
    </row>
    <row r="116" customFormat="false" ht="15" hidden="false" customHeight="false" outlineLevel="0" collapsed="false">
      <c r="G116" s="122"/>
      <c r="N116" s="122"/>
      <c r="U116" s="122"/>
      <c r="W116" s="113"/>
      <c r="X116" s="113"/>
      <c r="Y116" s="113"/>
    </row>
    <row r="117" customFormat="false" ht="15" hidden="false" customHeight="false" outlineLevel="0" collapsed="false">
      <c r="B117" s="116" t="s">
        <v>1363</v>
      </c>
      <c r="C117" s="117" t="s">
        <v>1207</v>
      </c>
      <c r="D117" s="117"/>
      <c r="E117" s="118" t="s">
        <v>1208</v>
      </c>
      <c r="F117" s="119"/>
      <c r="G117" s="120"/>
      <c r="H117" s="119"/>
      <c r="I117" s="116" t="s">
        <v>1364</v>
      </c>
      <c r="J117" s="117" t="s">
        <v>1207</v>
      </c>
      <c r="K117" s="117"/>
      <c r="L117" s="118" t="s">
        <v>1208</v>
      </c>
      <c r="M117" s="119"/>
      <c r="N117" s="120"/>
      <c r="O117" s="119"/>
      <c r="P117" s="121" t="s">
        <v>1365</v>
      </c>
      <c r="Q117" s="117" t="s">
        <v>1207</v>
      </c>
      <c r="R117" s="117"/>
      <c r="S117" s="118" t="s">
        <v>1208</v>
      </c>
      <c r="T117" s="119"/>
      <c r="U117" s="120"/>
      <c r="W117" s="113"/>
      <c r="X117" s="113"/>
      <c r="Y117" s="113"/>
    </row>
    <row r="118" customFormat="false" ht="15" hidden="false" customHeight="false" outlineLevel="0" collapsed="false">
      <c r="B118" s="43" t="s">
        <v>64</v>
      </c>
      <c r="F118" s="42"/>
      <c r="G118" s="120"/>
      <c r="H118" s="42"/>
      <c r="I118" s="43" t="s">
        <v>20</v>
      </c>
      <c r="M118" s="42"/>
      <c r="N118" s="120"/>
      <c r="O118" s="42"/>
      <c r="P118" s="110" t="s">
        <v>68</v>
      </c>
      <c r="U118" s="120"/>
      <c r="W118" s="113"/>
      <c r="X118" s="113"/>
      <c r="Y118" s="113"/>
    </row>
    <row r="119" customFormat="false" ht="15" hidden="false" customHeight="false" outlineLevel="0" collapsed="false">
      <c r="B119" s="44" t="s">
        <v>1366</v>
      </c>
      <c r="F119" s="113" t="s">
        <v>1367</v>
      </c>
      <c r="G119" s="122"/>
      <c r="I119" s="43"/>
      <c r="N119" s="122"/>
      <c r="U119" s="122"/>
      <c r="W119" s="113"/>
      <c r="X119" s="113"/>
      <c r="Y119" s="113"/>
    </row>
    <row r="120" customFormat="false" ht="15" hidden="false" customHeight="false" outlineLevel="0" collapsed="false">
      <c r="B120" s="44" t="s">
        <v>1368</v>
      </c>
      <c r="F120" s="113" t="s">
        <v>1369</v>
      </c>
      <c r="G120" s="122"/>
      <c r="I120" s="43"/>
      <c r="N120" s="122"/>
      <c r="U120" s="122"/>
      <c r="W120" s="113"/>
      <c r="X120" s="113"/>
      <c r="Y120" s="113"/>
    </row>
    <row r="121" customFormat="false" ht="15" hidden="false" customHeight="false" outlineLevel="0" collapsed="false">
      <c r="B121" s="44" t="s">
        <v>1370</v>
      </c>
      <c r="C121" s="111" t="n">
        <v>6400</v>
      </c>
      <c r="E121" s="112" t="s">
        <v>1371</v>
      </c>
      <c r="F121" s="113" t="s">
        <v>1372</v>
      </c>
      <c r="G121" s="122"/>
      <c r="I121" s="43"/>
      <c r="N121" s="122"/>
      <c r="U121" s="122"/>
      <c r="W121" s="113"/>
      <c r="X121" s="113"/>
      <c r="Y121" s="113"/>
    </row>
    <row r="122" customFormat="false" ht="15" hidden="false" customHeight="false" outlineLevel="0" collapsed="false">
      <c r="B122" s="44" t="s">
        <v>1373</v>
      </c>
      <c r="C122" s="111" t="n">
        <v>6232</v>
      </c>
      <c r="E122" s="112" t="s">
        <v>184</v>
      </c>
      <c r="F122" s="113" t="s">
        <v>1374</v>
      </c>
      <c r="G122" s="122"/>
      <c r="I122" s="43"/>
      <c r="N122" s="122"/>
      <c r="U122" s="122"/>
      <c r="W122" s="113"/>
      <c r="X122" s="113"/>
      <c r="Y122" s="113"/>
    </row>
    <row r="123" customFormat="false" ht="15" hidden="false" customHeight="false" outlineLevel="0" collapsed="false">
      <c r="B123" s="44" t="s">
        <v>1375</v>
      </c>
      <c r="F123" s="113" t="s">
        <v>1369</v>
      </c>
      <c r="G123" s="122"/>
      <c r="I123" s="43"/>
      <c r="N123" s="122"/>
      <c r="U123" s="122"/>
      <c r="W123" s="113"/>
      <c r="X123" s="113"/>
      <c r="Y123" s="113"/>
    </row>
    <row r="124" customFormat="false" ht="15" hidden="false" customHeight="false" outlineLevel="0" collapsed="false">
      <c r="B124" s="44" t="s">
        <v>1376</v>
      </c>
      <c r="C124" s="111" t="n">
        <v>5635</v>
      </c>
      <c r="E124" s="112" t="s">
        <v>1377</v>
      </c>
      <c r="F124" s="113" t="s">
        <v>1378</v>
      </c>
      <c r="G124" s="122"/>
      <c r="I124" s="43"/>
      <c r="N124" s="122"/>
      <c r="O124" s="119"/>
      <c r="P124" s="121" t="s">
        <v>1365</v>
      </c>
      <c r="Q124" s="117" t="s">
        <v>1207</v>
      </c>
      <c r="R124" s="117"/>
      <c r="S124" s="118" t="s">
        <v>1208</v>
      </c>
      <c r="T124" s="119"/>
      <c r="U124" s="122"/>
      <c r="W124" s="113"/>
      <c r="X124" s="113"/>
      <c r="Y124" s="113"/>
    </row>
    <row r="125" customFormat="false" ht="15" hidden="false" customHeight="false" outlineLevel="0" collapsed="false">
      <c r="B125" s="44" t="s">
        <v>1379</v>
      </c>
      <c r="F125" s="113" t="s">
        <v>1380</v>
      </c>
      <c r="G125" s="122"/>
      <c r="I125" s="43"/>
      <c r="N125" s="122"/>
      <c r="P125" s="110" t="s">
        <v>18</v>
      </c>
      <c r="U125" s="122"/>
      <c r="W125" s="113"/>
      <c r="X125" s="113"/>
      <c r="Y125" s="113"/>
    </row>
    <row r="126" customFormat="false" ht="15" hidden="false" customHeight="false" outlineLevel="0" collapsed="false">
      <c r="B126" s="44" t="s">
        <v>1381</v>
      </c>
      <c r="F126" s="113" t="s">
        <v>1382</v>
      </c>
      <c r="G126" s="122"/>
      <c r="I126" s="43"/>
      <c r="N126" s="122"/>
      <c r="U126" s="122"/>
      <c r="W126" s="113"/>
      <c r="X126" s="113"/>
      <c r="Y126" s="113"/>
    </row>
    <row r="127" customFormat="false" ht="15" hidden="false" customHeight="false" outlineLevel="0" collapsed="false">
      <c r="B127" s="44" t="s">
        <v>1383</v>
      </c>
      <c r="C127" s="111" t="n">
        <v>6176</v>
      </c>
      <c r="E127" s="112" t="s">
        <v>1384</v>
      </c>
      <c r="F127" s="113" t="s">
        <v>1385</v>
      </c>
      <c r="G127" s="122"/>
      <c r="I127" s="43"/>
      <c r="N127" s="122"/>
      <c r="U127" s="122"/>
      <c r="W127" s="113"/>
      <c r="X127" s="113"/>
      <c r="Y127" s="113"/>
    </row>
    <row r="128" customFormat="false" ht="15" hidden="false" customHeight="false" outlineLevel="0" collapsed="false">
      <c r="B128" s="44" t="s">
        <v>1386</v>
      </c>
      <c r="F128" s="42"/>
      <c r="G128" s="120"/>
      <c r="H128" s="42"/>
      <c r="I128" s="43"/>
      <c r="M128" s="42"/>
      <c r="N128" s="120"/>
      <c r="O128" s="42"/>
      <c r="U128" s="120"/>
      <c r="W128" s="113"/>
      <c r="X128" s="113"/>
      <c r="Y128" s="113"/>
    </row>
    <row r="129" customFormat="false" ht="15" hidden="false" customHeight="false" outlineLevel="0" collapsed="false">
      <c r="F129" s="42"/>
      <c r="G129" s="120"/>
      <c r="H129" s="42"/>
      <c r="I129" s="43"/>
      <c r="M129" s="42"/>
      <c r="N129" s="120"/>
      <c r="O129" s="42"/>
      <c r="U129" s="120"/>
      <c r="W129" s="113"/>
      <c r="X129" s="113"/>
      <c r="Y129" s="113"/>
    </row>
    <row r="130" customFormat="false" ht="15" hidden="false" customHeight="false" outlineLevel="0" collapsed="false">
      <c r="F130" s="42"/>
      <c r="G130" s="120"/>
      <c r="H130" s="42"/>
      <c r="I130" s="43"/>
      <c r="M130" s="42"/>
      <c r="N130" s="120"/>
      <c r="O130" s="42"/>
      <c r="U130" s="120"/>
      <c r="W130" s="113"/>
      <c r="X130" s="113"/>
      <c r="Y130" s="113"/>
    </row>
    <row r="131" customFormat="false" ht="15" hidden="false" customHeight="false" outlineLevel="0" collapsed="false">
      <c r="B131" s="116" t="s">
        <v>1387</v>
      </c>
      <c r="C131" s="117" t="s">
        <v>1207</v>
      </c>
      <c r="D131" s="117"/>
      <c r="E131" s="118" t="s">
        <v>1208</v>
      </c>
      <c r="F131" s="119"/>
      <c r="G131" s="120"/>
      <c r="H131" s="119"/>
      <c r="I131" s="116" t="s">
        <v>1388</v>
      </c>
      <c r="J131" s="117" t="s">
        <v>1207</v>
      </c>
      <c r="K131" s="117"/>
      <c r="L131" s="118" t="s">
        <v>1208</v>
      </c>
      <c r="M131" s="119"/>
      <c r="N131" s="120"/>
      <c r="O131" s="119"/>
      <c r="P131" s="121" t="s">
        <v>1389</v>
      </c>
      <c r="Q131" s="117" t="s">
        <v>1207</v>
      </c>
      <c r="R131" s="117"/>
      <c r="S131" s="118" t="s">
        <v>1208</v>
      </c>
      <c r="T131" s="119"/>
      <c r="U131" s="120"/>
      <c r="W131" s="113"/>
      <c r="X131" s="113"/>
      <c r="Y131" s="113"/>
    </row>
    <row r="132" customFormat="false" ht="15" hidden="false" customHeight="false" outlineLevel="0" collapsed="false">
      <c r="B132" s="43" t="s">
        <v>21</v>
      </c>
      <c r="F132" s="42"/>
      <c r="G132" s="120"/>
      <c r="H132" s="42"/>
      <c r="I132" s="43" t="s">
        <v>1390</v>
      </c>
      <c r="M132" s="42"/>
      <c r="N132" s="120"/>
      <c r="O132" s="42"/>
      <c r="P132" s="110" t="s">
        <v>51</v>
      </c>
      <c r="U132" s="120"/>
      <c r="W132" s="113"/>
      <c r="X132" s="113"/>
      <c r="Y132" s="113"/>
    </row>
    <row r="133" customFormat="false" ht="15" hidden="false" customHeight="false" outlineLevel="0" collapsed="false">
      <c r="B133" s="43"/>
      <c r="F133" s="42"/>
      <c r="G133" s="120"/>
      <c r="H133" s="42"/>
      <c r="I133" s="43"/>
      <c r="M133" s="42"/>
      <c r="N133" s="120"/>
      <c r="O133" s="42"/>
      <c r="U133" s="120"/>
      <c r="W133" s="113"/>
      <c r="X133" s="113"/>
      <c r="Y133" s="113"/>
    </row>
    <row r="134" customFormat="false" ht="15" hidden="false" customHeight="false" outlineLevel="0" collapsed="false">
      <c r="B134" s="43"/>
      <c r="F134" s="42"/>
      <c r="G134" s="120"/>
      <c r="H134" s="42"/>
      <c r="I134" s="43"/>
      <c r="M134" s="42"/>
      <c r="N134" s="120"/>
      <c r="O134" s="42"/>
      <c r="U134" s="120"/>
      <c r="W134" s="113"/>
      <c r="X134" s="113"/>
      <c r="Y134" s="113"/>
    </row>
    <row r="135" customFormat="false" ht="15" hidden="false" customHeight="false" outlineLevel="0" collapsed="false">
      <c r="B135" s="43"/>
      <c r="F135" s="42"/>
      <c r="G135" s="120"/>
      <c r="H135" s="42"/>
      <c r="I135" s="43"/>
      <c r="M135" s="42"/>
      <c r="N135" s="120"/>
      <c r="O135" s="42"/>
      <c r="U135" s="120"/>
      <c r="W135" s="113"/>
      <c r="X135" s="113"/>
      <c r="Y135" s="113"/>
    </row>
    <row r="136" customFormat="false" ht="15" hidden="false" customHeight="false" outlineLevel="0" collapsed="false">
      <c r="B136" s="43"/>
      <c r="F136" s="42"/>
      <c r="G136" s="120"/>
      <c r="H136" s="42"/>
      <c r="I136" s="43"/>
      <c r="M136" s="42"/>
      <c r="N136" s="120"/>
      <c r="O136" s="42"/>
      <c r="U136" s="120"/>
      <c r="W136" s="113"/>
      <c r="X136" s="113"/>
      <c r="Y136" s="113"/>
    </row>
    <row r="137" customFormat="false" ht="15" hidden="false" customHeight="false" outlineLevel="0" collapsed="false">
      <c r="B137" s="43"/>
      <c r="F137" s="42"/>
      <c r="G137" s="120"/>
      <c r="H137" s="42"/>
      <c r="I137" s="43"/>
      <c r="M137" s="42"/>
      <c r="N137" s="120"/>
      <c r="O137" s="42"/>
      <c r="U137" s="120"/>
      <c r="W137" s="113"/>
      <c r="X137" s="113"/>
      <c r="Y137" s="113"/>
    </row>
    <row r="138" customFormat="false" ht="15" hidden="false" customHeight="false" outlineLevel="0" collapsed="false">
      <c r="B138" s="43"/>
      <c r="F138" s="42"/>
      <c r="G138" s="120"/>
      <c r="H138" s="42"/>
      <c r="I138" s="43"/>
      <c r="M138" s="42"/>
      <c r="N138" s="120"/>
      <c r="O138" s="42"/>
      <c r="U138" s="120"/>
      <c r="W138" s="113"/>
      <c r="X138" s="113"/>
      <c r="Y138" s="113"/>
    </row>
    <row r="139" customFormat="false" ht="15" hidden="false" customHeight="false" outlineLevel="0" collapsed="false">
      <c r="B139" s="43"/>
      <c r="F139" s="42"/>
      <c r="G139" s="120"/>
      <c r="H139" s="42"/>
      <c r="I139" s="43"/>
      <c r="M139" s="42"/>
      <c r="N139" s="120"/>
      <c r="O139" s="42"/>
      <c r="U139" s="120"/>
      <c r="W139" s="113"/>
      <c r="X139" s="113"/>
      <c r="Y139" s="113"/>
    </row>
    <row r="140" customFormat="false" ht="15" hidden="false" customHeight="false" outlineLevel="0" collapsed="false">
      <c r="B140" s="43"/>
      <c r="F140" s="42"/>
      <c r="G140" s="120"/>
      <c r="H140" s="42"/>
      <c r="I140" s="43"/>
      <c r="M140" s="42"/>
      <c r="N140" s="120"/>
      <c r="O140" s="42"/>
      <c r="U140" s="120"/>
      <c r="W140" s="113"/>
      <c r="X140" s="113"/>
      <c r="Y140" s="113"/>
    </row>
    <row r="141" customFormat="false" ht="15" hidden="false" customHeight="false" outlineLevel="0" collapsed="false">
      <c r="B141" s="43"/>
      <c r="F141" s="42"/>
      <c r="G141" s="120"/>
      <c r="H141" s="42"/>
      <c r="I141" s="43"/>
      <c r="M141" s="42"/>
      <c r="N141" s="120"/>
      <c r="O141" s="42"/>
      <c r="U141" s="120"/>
      <c r="W141" s="113"/>
      <c r="X141" s="113"/>
      <c r="Y141" s="113"/>
    </row>
    <row r="142" customFormat="false" ht="15" hidden="false" customHeight="false" outlineLevel="0" collapsed="false">
      <c r="B142" s="43"/>
      <c r="F142" s="42"/>
      <c r="G142" s="120"/>
      <c r="H142" s="42"/>
      <c r="I142" s="43"/>
      <c r="M142" s="42"/>
      <c r="N142" s="120"/>
      <c r="O142" s="42"/>
      <c r="U142" s="120"/>
      <c r="W142" s="113"/>
      <c r="X142" s="113"/>
      <c r="Y142" s="113"/>
    </row>
    <row r="143" customFormat="false" ht="15" hidden="false" customHeight="false" outlineLevel="0" collapsed="false">
      <c r="B143" s="43"/>
      <c r="F143" s="42"/>
      <c r="G143" s="120"/>
      <c r="H143" s="42"/>
      <c r="I143" s="43"/>
      <c r="M143" s="42"/>
      <c r="N143" s="120"/>
      <c r="O143" s="42"/>
      <c r="U143" s="120"/>
      <c r="W143" s="113"/>
      <c r="X143" s="113"/>
      <c r="Y143" s="113"/>
    </row>
    <row r="144" customFormat="false" ht="15" hidden="false" customHeight="false" outlineLevel="0" collapsed="false">
      <c r="B144" s="43"/>
      <c r="F144" s="42"/>
      <c r="G144" s="120"/>
      <c r="H144" s="42"/>
      <c r="I144" s="43"/>
      <c r="M144" s="42"/>
      <c r="N144" s="120"/>
      <c r="O144" s="42"/>
      <c r="U144" s="120"/>
      <c r="W144" s="113"/>
      <c r="X144" s="113"/>
      <c r="Y144" s="113"/>
    </row>
    <row r="145" customFormat="false" ht="15" hidden="false" customHeight="false" outlineLevel="0" collapsed="false">
      <c r="B145" s="43"/>
      <c r="F145" s="42"/>
      <c r="G145" s="120"/>
      <c r="H145" s="42"/>
      <c r="I145" s="43"/>
      <c r="M145" s="42"/>
      <c r="N145" s="120"/>
      <c r="O145" s="42"/>
      <c r="U145" s="120"/>
      <c r="W145" s="113"/>
      <c r="X145" s="113"/>
      <c r="Y145" s="113"/>
    </row>
    <row r="146" customFormat="false" ht="15" hidden="false" customHeight="false" outlineLevel="0" collapsed="false">
      <c r="B146" s="43"/>
      <c r="F146" s="42"/>
      <c r="G146" s="120"/>
      <c r="H146" s="42"/>
      <c r="I146" s="43"/>
      <c r="M146" s="42"/>
      <c r="N146" s="120"/>
      <c r="O146" s="42"/>
      <c r="U146" s="120"/>
      <c r="W146" s="113"/>
      <c r="X146" s="113"/>
      <c r="Y146" s="113"/>
    </row>
    <row r="147" customFormat="false" ht="15" hidden="false" customHeight="false" outlineLevel="0" collapsed="false">
      <c r="B147" s="116" t="s">
        <v>1391</v>
      </c>
      <c r="C147" s="117" t="s">
        <v>1207</v>
      </c>
      <c r="D147" s="117"/>
      <c r="E147" s="118" t="s">
        <v>1208</v>
      </c>
      <c r="F147" s="119"/>
      <c r="G147" s="120"/>
      <c r="H147" s="119"/>
      <c r="I147" s="116" t="s">
        <v>1392</v>
      </c>
      <c r="J147" s="117" t="s">
        <v>1207</v>
      </c>
      <c r="K147" s="117"/>
      <c r="L147" s="118" t="s">
        <v>1208</v>
      </c>
      <c r="M147" s="119"/>
      <c r="N147" s="120"/>
      <c r="O147" s="119"/>
      <c r="P147" s="121" t="s">
        <v>1393</v>
      </c>
      <c r="Q147" s="117" t="s">
        <v>1207</v>
      </c>
      <c r="R147" s="117"/>
      <c r="S147" s="118" t="s">
        <v>1208</v>
      </c>
      <c r="T147" s="119"/>
      <c r="U147" s="120"/>
      <c r="W147" s="113"/>
      <c r="X147" s="113"/>
      <c r="Y147" s="113"/>
    </row>
    <row r="148" customFormat="false" ht="15" hidden="false" customHeight="false" outlineLevel="0" collapsed="false">
      <c r="B148" s="43" t="s">
        <v>68</v>
      </c>
      <c r="F148" s="42"/>
      <c r="G148" s="120"/>
      <c r="H148" s="42"/>
      <c r="I148" s="43" t="s">
        <v>99</v>
      </c>
      <c r="M148" s="42"/>
      <c r="N148" s="120"/>
      <c r="O148" s="42"/>
      <c r="P148" s="110" t="s">
        <v>100</v>
      </c>
      <c r="U148" s="120"/>
      <c r="W148" s="113"/>
      <c r="X148" s="113"/>
      <c r="Y148" s="113"/>
    </row>
    <row r="149" customFormat="false" ht="15" hidden="false" customHeight="false" outlineLevel="0" collapsed="false">
      <c r="G149" s="122"/>
      <c r="N149" s="122"/>
      <c r="U149" s="122"/>
      <c r="W149" s="113"/>
      <c r="X149" s="113"/>
      <c r="Y149" s="113"/>
    </row>
    <row r="150" customFormat="false" ht="15" hidden="false" customHeight="false" outlineLevel="0" collapsed="false">
      <c r="G150" s="122"/>
      <c r="N150" s="122"/>
      <c r="U150" s="122"/>
      <c r="W150" s="113"/>
      <c r="X150" s="113"/>
      <c r="Y150" s="113"/>
    </row>
    <row r="151" customFormat="false" ht="15" hidden="false" customHeight="false" outlineLevel="0" collapsed="false">
      <c r="G151" s="122"/>
      <c r="N151" s="122"/>
      <c r="U151" s="122"/>
      <c r="W151" s="113"/>
      <c r="X151" s="113"/>
      <c r="Y151" s="113"/>
    </row>
    <row r="152" customFormat="false" ht="15" hidden="false" customHeight="false" outlineLevel="0" collapsed="false">
      <c r="G152" s="122"/>
      <c r="N152" s="122"/>
      <c r="U152" s="122"/>
      <c r="W152" s="113"/>
      <c r="X152" s="113"/>
      <c r="Y152" s="113"/>
    </row>
    <row r="153" customFormat="false" ht="15" hidden="false" customHeight="false" outlineLevel="0" collapsed="false">
      <c r="G153" s="122"/>
      <c r="N153" s="122"/>
      <c r="U153" s="122"/>
      <c r="W153" s="113"/>
      <c r="X153" s="113"/>
      <c r="Y153" s="113"/>
    </row>
    <row r="154" customFormat="false" ht="15" hidden="false" customHeight="false" outlineLevel="0" collapsed="false">
      <c r="G154" s="122"/>
      <c r="N154" s="122"/>
      <c r="U154" s="122"/>
      <c r="W154" s="113"/>
      <c r="X154" s="113"/>
      <c r="Y154" s="113"/>
    </row>
    <row r="155" customFormat="false" ht="15" hidden="false" customHeight="false" outlineLevel="0" collapsed="false">
      <c r="G155" s="122"/>
      <c r="N155" s="122"/>
      <c r="O155" s="119"/>
      <c r="P155" s="121" t="s">
        <v>1393</v>
      </c>
      <c r="Q155" s="117" t="s">
        <v>1207</v>
      </c>
      <c r="R155" s="117"/>
      <c r="S155" s="118" t="s">
        <v>1208</v>
      </c>
      <c r="T155" s="119"/>
      <c r="U155" s="122"/>
      <c r="W155" s="113"/>
      <c r="X155" s="113"/>
      <c r="Y155" s="113"/>
    </row>
    <row r="156" customFormat="false" ht="15" hidden="false" customHeight="false" outlineLevel="0" collapsed="false">
      <c r="G156" s="122"/>
      <c r="N156" s="122"/>
      <c r="O156" s="42"/>
      <c r="P156" s="110" t="s">
        <v>21</v>
      </c>
      <c r="Q156" s="110"/>
      <c r="R156" s="110"/>
      <c r="S156" s="110"/>
      <c r="U156" s="122"/>
      <c r="W156" s="113"/>
      <c r="X156" s="113"/>
      <c r="Y156" s="113"/>
    </row>
    <row r="157" customFormat="false" ht="15" hidden="false" customHeight="false" outlineLevel="0" collapsed="false">
      <c r="G157" s="122"/>
      <c r="N157" s="122"/>
      <c r="U157" s="122"/>
      <c r="W157" s="113"/>
      <c r="X157" s="113"/>
      <c r="Y157" s="113"/>
    </row>
    <row r="158" customFormat="false" ht="15" hidden="false" customHeight="false" outlineLevel="0" collapsed="false">
      <c r="G158" s="122"/>
      <c r="N158" s="122"/>
      <c r="U158" s="122"/>
      <c r="W158" s="113"/>
      <c r="X158" s="113"/>
      <c r="Y158" s="113"/>
    </row>
    <row r="159" customFormat="false" ht="15" hidden="false" customHeight="false" outlineLevel="0" collapsed="false">
      <c r="G159" s="122"/>
      <c r="N159" s="122"/>
      <c r="U159" s="122"/>
      <c r="W159" s="113"/>
      <c r="X159" s="113"/>
      <c r="Y159" s="113"/>
    </row>
    <row r="160" customFormat="false" ht="15" hidden="false" customHeight="false" outlineLevel="0" collapsed="false">
      <c r="G160" s="122"/>
      <c r="N160" s="122"/>
      <c r="U160" s="122"/>
      <c r="W160" s="113"/>
      <c r="X160" s="113"/>
      <c r="Y160" s="113"/>
    </row>
    <row r="161" customFormat="false" ht="15" hidden="false" customHeight="false" outlineLevel="0" collapsed="false">
      <c r="G161" s="122"/>
      <c r="N161" s="122"/>
      <c r="U161" s="122"/>
      <c r="W161" s="113"/>
      <c r="X161" s="113"/>
      <c r="Y161" s="113"/>
    </row>
    <row r="162" customFormat="false" ht="15" hidden="false" customHeight="false" outlineLevel="0" collapsed="false">
      <c r="G162" s="122"/>
      <c r="N162" s="122"/>
      <c r="U162" s="122"/>
      <c r="W162" s="113"/>
      <c r="X162" s="113"/>
      <c r="Y162" s="113"/>
    </row>
    <row r="163" customFormat="false" ht="15" hidden="false" customHeight="false" outlineLevel="0" collapsed="false">
      <c r="B163" s="116" t="s">
        <v>1394</v>
      </c>
      <c r="C163" s="117" t="s">
        <v>1207</v>
      </c>
      <c r="D163" s="117"/>
      <c r="E163" s="118" t="s">
        <v>1208</v>
      </c>
      <c r="F163" s="119"/>
      <c r="G163" s="120"/>
      <c r="H163" s="119"/>
      <c r="I163" s="116" t="s">
        <v>1395</v>
      </c>
      <c r="J163" s="117" t="s">
        <v>1207</v>
      </c>
      <c r="K163" s="117"/>
      <c r="L163" s="118" t="s">
        <v>1208</v>
      </c>
      <c r="M163" s="119"/>
      <c r="N163" s="120"/>
      <c r="O163" s="119"/>
      <c r="P163" s="121" t="s">
        <v>1396</v>
      </c>
      <c r="Q163" s="117" t="s">
        <v>1207</v>
      </c>
      <c r="R163" s="117"/>
      <c r="S163" s="118" t="s">
        <v>1208</v>
      </c>
      <c r="T163" s="119"/>
      <c r="U163" s="120"/>
      <c r="W163" s="113"/>
      <c r="X163" s="113"/>
      <c r="Y163" s="113"/>
    </row>
    <row r="164" customFormat="false" ht="15" hidden="false" customHeight="false" outlineLevel="0" collapsed="false">
      <c r="B164" s="43" t="s">
        <v>64</v>
      </c>
      <c r="F164" s="42"/>
      <c r="G164" s="120"/>
      <c r="H164" s="42"/>
      <c r="I164" s="43" t="s">
        <v>99</v>
      </c>
      <c r="M164" s="42"/>
      <c r="N164" s="120"/>
      <c r="O164" s="42"/>
      <c r="P164" s="110" t="s">
        <v>78</v>
      </c>
      <c r="U164" s="120"/>
      <c r="W164" s="113"/>
      <c r="X164" s="113"/>
      <c r="Y164" s="113"/>
    </row>
    <row r="165" customFormat="false" ht="15" hidden="false" customHeight="false" outlineLevel="0" collapsed="false">
      <c r="B165" s="44" t="s">
        <v>1397</v>
      </c>
      <c r="C165" s="111" t="n">
        <v>6703</v>
      </c>
      <c r="E165" s="112" t="s">
        <v>1398</v>
      </c>
      <c r="F165" s="113" t="s">
        <v>1374</v>
      </c>
      <c r="G165" s="122"/>
      <c r="N165" s="122"/>
      <c r="U165" s="122"/>
      <c r="W165" s="113"/>
      <c r="X165" s="113"/>
      <c r="Y165" s="113"/>
    </row>
    <row r="166" customFormat="false" ht="15" hidden="false" customHeight="false" outlineLevel="0" collapsed="false">
      <c r="B166" s="44" t="s">
        <v>1399</v>
      </c>
      <c r="F166" s="113" t="s">
        <v>1380</v>
      </c>
      <c r="G166" s="122"/>
      <c r="N166" s="122"/>
      <c r="U166" s="122"/>
      <c r="W166" s="113"/>
      <c r="X166" s="113"/>
      <c r="Y166" s="113"/>
    </row>
    <row r="167" customFormat="false" ht="15" hidden="false" customHeight="false" outlineLevel="0" collapsed="false">
      <c r="B167" s="44" t="s">
        <v>1400</v>
      </c>
      <c r="F167" s="113" t="s">
        <v>1401</v>
      </c>
      <c r="G167" s="122"/>
      <c r="N167" s="122"/>
      <c r="U167" s="122"/>
      <c r="W167" s="113"/>
      <c r="X167" s="113"/>
      <c r="Y167" s="113"/>
    </row>
    <row r="168" customFormat="false" ht="15" hidden="false" customHeight="false" outlineLevel="0" collapsed="false">
      <c r="B168" s="44" t="s">
        <v>1402</v>
      </c>
      <c r="F168" s="113" t="s">
        <v>1382</v>
      </c>
      <c r="G168" s="122"/>
      <c r="N168" s="122"/>
      <c r="U168" s="122"/>
      <c r="W168" s="113"/>
      <c r="X168" s="113"/>
      <c r="Y168" s="113"/>
    </row>
    <row r="169" customFormat="false" ht="15" hidden="false" customHeight="false" outlineLevel="0" collapsed="false">
      <c r="B169" s="44" t="s">
        <v>1403</v>
      </c>
      <c r="F169" s="113" t="s">
        <v>1369</v>
      </c>
      <c r="G169" s="122"/>
      <c r="N169" s="122"/>
      <c r="U169" s="122"/>
      <c r="W169" s="113"/>
      <c r="X169" s="113"/>
      <c r="Y169" s="113"/>
    </row>
    <row r="170" customFormat="false" ht="15" hidden="false" customHeight="false" outlineLevel="0" collapsed="false">
      <c r="B170" s="44" t="s">
        <v>1404</v>
      </c>
      <c r="F170" s="113" t="s">
        <v>1385</v>
      </c>
      <c r="G170" s="122"/>
      <c r="N170" s="122"/>
      <c r="U170" s="122"/>
      <c r="W170" s="113"/>
      <c r="X170" s="113"/>
      <c r="Y170" s="113"/>
    </row>
    <row r="171" customFormat="false" ht="15" hidden="false" customHeight="false" outlineLevel="0" collapsed="false">
      <c r="B171" s="44" t="s">
        <v>1405</v>
      </c>
      <c r="C171" s="111" t="n">
        <v>7110</v>
      </c>
      <c r="E171" s="112" t="s">
        <v>1384</v>
      </c>
      <c r="F171" s="113" t="s">
        <v>1406</v>
      </c>
      <c r="G171" s="122"/>
      <c r="N171" s="122"/>
      <c r="U171" s="122"/>
      <c r="W171" s="113"/>
      <c r="X171" s="113"/>
      <c r="Y171" s="113"/>
    </row>
    <row r="172" customFormat="false" ht="15" hidden="false" customHeight="false" outlineLevel="0" collapsed="false">
      <c r="B172" s="44" t="s">
        <v>1407</v>
      </c>
      <c r="F172" s="113" t="s">
        <v>1367</v>
      </c>
      <c r="G172" s="122"/>
      <c r="N172" s="122"/>
      <c r="O172" s="119"/>
      <c r="P172" s="121" t="s">
        <v>1396</v>
      </c>
      <c r="Q172" s="117" t="s">
        <v>1207</v>
      </c>
      <c r="R172" s="117"/>
      <c r="S172" s="118" t="s">
        <v>1208</v>
      </c>
      <c r="T172" s="119"/>
      <c r="U172" s="122"/>
      <c r="W172" s="113"/>
      <c r="X172" s="113"/>
      <c r="Y172" s="113"/>
    </row>
    <row r="173" customFormat="false" ht="15" hidden="false" customHeight="false" outlineLevel="0" collapsed="false">
      <c r="B173" s="44" t="s">
        <v>1408</v>
      </c>
      <c r="F173" s="113" t="s">
        <v>1372</v>
      </c>
      <c r="G173" s="122"/>
      <c r="N173" s="122"/>
      <c r="U173" s="122"/>
      <c r="W173" s="113"/>
      <c r="X173" s="113"/>
      <c r="Y173" s="113"/>
    </row>
    <row r="174" customFormat="false" ht="15" hidden="false" customHeight="false" outlineLevel="0" collapsed="false">
      <c r="B174" s="44" t="s">
        <v>1409</v>
      </c>
      <c r="G174" s="122"/>
      <c r="N174" s="122"/>
      <c r="U174" s="122"/>
      <c r="W174" s="113"/>
      <c r="X174" s="113"/>
      <c r="Y174" s="113"/>
    </row>
    <row r="175" customFormat="false" ht="15" hidden="false" customHeight="false" outlineLevel="0" collapsed="false">
      <c r="G175" s="122"/>
      <c r="N175" s="122"/>
      <c r="U175" s="122"/>
      <c r="W175" s="113"/>
      <c r="X175" s="113"/>
      <c r="Y175" s="113"/>
    </row>
    <row r="176" customFormat="false" ht="15" hidden="false" customHeight="false" outlineLevel="0" collapsed="false">
      <c r="G176" s="122"/>
      <c r="N176" s="122"/>
      <c r="U176" s="122"/>
      <c r="W176" s="113"/>
      <c r="X176" s="113"/>
      <c r="Y176" s="113"/>
    </row>
    <row r="177" customFormat="false" ht="15" hidden="false" customHeight="false" outlineLevel="0" collapsed="false">
      <c r="G177" s="122"/>
      <c r="N177" s="122"/>
      <c r="U177" s="122"/>
      <c r="W177" s="113"/>
      <c r="X177" s="113"/>
      <c r="Y177" s="113"/>
    </row>
    <row r="178" customFormat="false" ht="15" hidden="false" customHeight="false" outlineLevel="0" collapsed="false">
      <c r="G178" s="122"/>
      <c r="N178" s="122"/>
      <c r="U178" s="122"/>
      <c r="W178" s="113"/>
      <c r="X178" s="113"/>
      <c r="Y178" s="113"/>
    </row>
    <row r="179" customFormat="false" ht="15" hidden="false" customHeight="false" outlineLevel="0" collapsed="false">
      <c r="G179" s="122"/>
      <c r="N179" s="122"/>
      <c r="U179" s="122"/>
      <c r="W179" s="113"/>
      <c r="X179" s="113"/>
      <c r="Y179" s="113"/>
    </row>
    <row r="180" customFormat="false" ht="15" hidden="false" customHeight="false" outlineLevel="0" collapsed="false">
      <c r="B180" s="116" t="s">
        <v>1410</v>
      </c>
      <c r="C180" s="117" t="s">
        <v>1207</v>
      </c>
      <c r="D180" s="117"/>
      <c r="E180" s="118" t="s">
        <v>1208</v>
      </c>
      <c r="F180" s="119"/>
      <c r="G180" s="120"/>
      <c r="H180" s="119"/>
      <c r="I180" s="116" t="s">
        <v>1411</v>
      </c>
      <c r="J180" s="117" t="s">
        <v>1207</v>
      </c>
      <c r="K180" s="117"/>
      <c r="L180" s="118" t="s">
        <v>1208</v>
      </c>
      <c r="M180" s="119"/>
      <c r="N180" s="120"/>
      <c r="O180" s="119"/>
      <c r="P180" s="121" t="s">
        <v>1412</v>
      </c>
      <c r="Q180" s="117" t="s">
        <v>1207</v>
      </c>
      <c r="R180" s="117"/>
      <c r="S180" s="118" t="s">
        <v>1208</v>
      </c>
      <c r="T180" s="119"/>
      <c r="U180" s="120"/>
      <c r="W180" s="113"/>
      <c r="X180" s="113"/>
      <c r="Y180" s="113"/>
    </row>
    <row r="181" customFormat="false" ht="15" hidden="false" customHeight="false" outlineLevel="0" collapsed="false">
      <c r="B181" s="43" t="s">
        <v>68</v>
      </c>
      <c r="F181" s="42"/>
      <c r="G181" s="120"/>
      <c r="H181" s="42"/>
      <c r="I181" s="43" t="s">
        <v>99</v>
      </c>
      <c r="M181" s="42"/>
      <c r="N181" s="120"/>
      <c r="O181" s="42"/>
      <c r="P181" s="110" t="s">
        <v>100</v>
      </c>
      <c r="U181" s="120"/>
      <c r="W181" s="113"/>
      <c r="X181" s="113"/>
      <c r="Y181" s="113"/>
    </row>
    <row r="182" customFormat="false" ht="15" hidden="false" customHeight="false" outlineLevel="0" collapsed="false">
      <c r="B182" s="44" t="s">
        <v>1413</v>
      </c>
      <c r="G182" s="122"/>
      <c r="N182" s="122"/>
      <c r="U182" s="122"/>
      <c r="W182" s="113"/>
      <c r="X182" s="113"/>
      <c r="Y182" s="113"/>
    </row>
    <row r="183" customFormat="false" ht="15" hidden="false" customHeight="false" outlineLevel="0" collapsed="false">
      <c r="B183" s="44" t="s">
        <v>1414</v>
      </c>
      <c r="G183" s="122"/>
      <c r="N183" s="122"/>
      <c r="U183" s="122"/>
      <c r="W183" s="113"/>
      <c r="X183" s="113"/>
      <c r="Y183" s="113"/>
    </row>
    <row r="184" customFormat="false" ht="15" hidden="false" customHeight="false" outlineLevel="0" collapsed="false">
      <c r="B184" s="44" t="s">
        <v>1415</v>
      </c>
      <c r="G184" s="122"/>
      <c r="N184" s="122"/>
      <c r="U184" s="122"/>
      <c r="W184" s="113"/>
      <c r="X184" s="113"/>
      <c r="Y184" s="113"/>
    </row>
    <row r="185" customFormat="false" ht="15" hidden="false" customHeight="false" outlineLevel="0" collapsed="false">
      <c r="B185" s="44" t="s">
        <v>1416</v>
      </c>
      <c r="G185" s="122"/>
      <c r="N185" s="122"/>
      <c r="U185" s="122"/>
      <c r="W185" s="113"/>
      <c r="X185" s="113"/>
      <c r="Y185" s="113"/>
    </row>
    <row r="186" customFormat="false" ht="15" hidden="false" customHeight="false" outlineLevel="0" collapsed="false">
      <c r="B186" s="44" t="s">
        <v>1417</v>
      </c>
      <c r="G186" s="122"/>
      <c r="N186" s="122"/>
      <c r="U186" s="122"/>
      <c r="W186" s="113"/>
      <c r="X186" s="113"/>
      <c r="Y186" s="113"/>
    </row>
    <row r="187" customFormat="false" ht="15" hidden="false" customHeight="false" outlineLevel="0" collapsed="false">
      <c r="B187" s="44" t="s">
        <v>1418</v>
      </c>
      <c r="G187" s="122"/>
      <c r="N187" s="122"/>
      <c r="U187" s="122"/>
      <c r="W187" s="113"/>
      <c r="X187" s="113"/>
      <c r="Y187" s="113"/>
    </row>
    <row r="188" customFormat="false" ht="15" hidden="false" customHeight="false" outlineLevel="0" collapsed="false">
      <c r="B188" s="44" t="s">
        <v>1419</v>
      </c>
      <c r="G188" s="122"/>
      <c r="N188" s="122"/>
      <c r="O188" s="119"/>
      <c r="P188" s="121" t="s">
        <v>1412</v>
      </c>
      <c r="Q188" s="117" t="s">
        <v>1207</v>
      </c>
      <c r="R188" s="117"/>
      <c r="S188" s="118" t="s">
        <v>1208</v>
      </c>
      <c r="T188" s="119"/>
      <c r="U188" s="122"/>
      <c r="W188" s="113"/>
      <c r="X188" s="113"/>
      <c r="Y188" s="113"/>
    </row>
    <row r="189" customFormat="false" ht="15" hidden="false" customHeight="false" outlineLevel="0" collapsed="false">
      <c r="B189" s="44" t="s">
        <v>1420</v>
      </c>
      <c r="G189" s="122"/>
      <c r="N189" s="122"/>
      <c r="O189" s="42"/>
      <c r="P189" s="110" t="s">
        <v>57</v>
      </c>
      <c r="Q189" s="110"/>
      <c r="R189" s="110"/>
      <c r="S189" s="110"/>
      <c r="U189" s="122"/>
      <c r="W189" s="113"/>
      <c r="X189" s="113"/>
      <c r="Y189" s="113"/>
    </row>
    <row r="190" customFormat="false" ht="15" hidden="false" customHeight="false" outlineLevel="0" collapsed="false">
      <c r="B190" s="44" t="s">
        <v>1421</v>
      </c>
      <c r="G190" s="122"/>
      <c r="N190" s="122"/>
      <c r="U190" s="122"/>
      <c r="W190" s="113"/>
      <c r="X190" s="113"/>
      <c r="Y190" s="113"/>
    </row>
    <row r="191" customFormat="false" ht="15" hidden="false" customHeight="false" outlineLevel="0" collapsed="false">
      <c r="B191" s="44" t="s">
        <v>1422</v>
      </c>
      <c r="G191" s="122"/>
      <c r="N191" s="122"/>
      <c r="U191" s="122"/>
      <c r="W191" s="113"/>
      <c r="X191" s="113"/>
      <c r="Y191" s="113"/>
    </row>
    <row r="192" customFormat="false" ht="15" hidden="false" customHeight="false" outlineLevel="0" collapsed="false">
      <c r="G192" s="122"/>
      <c r="N192" s="122"/>
      <c r="U192" s="122"/>
      <c r="W192" s="113"/>
      <c r="X192" s="113"/>
      <c r="Y192" s="113"/>
    </row>
    <row r="193" customFormat="false" ht="15" hidden="false" customHeight="false" outlineLevel="0" collapsed="false">
      <c r="G193" s="122"/>
      <c r="N193" s="122"/>
      <c r="U193" s="122"/>
      <c r="W193" s="113"/>
      <c r="X193" s="113"/>
      <c r="Y193" s="113"/>
    </row>
    <row r="194" customFormat="false" ht="15" hidden="false" customHeight="false" outlineLevel="0" collapsed="false">
      <c r="G194" s="122"/>
      <c r="N194" s="122"/>
      <c r="U194" s="122"/>
      <c r="W194" s="113"/>
      <c r="X194" s="113"/>
      <c r="Y194" s="113"/>
    </row>
    <row r="195" customFormat="false" ht="15" hidden="false" customHeight="false" outlineLevel="0" collapsed="false">
      <c r="B195" s="116" t="s">
        <v>1423</v>
      </c>
      <c r="C195" s="117" t="s">
        <v>1207</v>
      </c>
      <c r="D195" s="117"/>
      <c r="E195" s="118" t="s">
        <v>1208</v>
      </c>
      <c r="F195" s="119"/>
      <c r="G195" s="120"/>
      <c r="H195" s="119"/>
      <c r="I195" s="116" t="s">
        <v>1424</v>
      </c>
      <c r="J195" s="117" t="s">
        <v>1207</v>
      </c>
      <c r="K195" s="117"/>
      <c r="L195" s="118" t="s">
        <v>1208</v>
      </c>
      <c r="M195" s="119"/>
      <c r="N195" s="120"/>
      <c r="O195" s="119"/>
      <c r="P195" s="121" t="s">
        <v>1425</v>
      </c>
      <c r="Q195" s="117" t="s">
        <v>1207</v>
      </c>
      <c r="R195" s="117"/>
      <c r="S195" s="118" t="s">
        <v>1208</v>
      </c>
      <c r="T195" s="119"/>
      <c r="U195" s="120"/>
      <c r="W195" s="113"/>
      <c r="X195" s="113"/>
      <c r="Y195" s="113"/>
    </row>
    <row r="196" customFormat="false" ht="15" hidden="false" customHeight="false" outlineLevel="0" collapsed="false">
      <c r="B196" s="43" t="s">
        <v>103</v>
      </c>
      <c r="F196" s="42"/>
      <c r="G196" s="120"/>
      <c r="H196" s="42"/>
      <c r="I196" s="43" t="s">
        <v>100</v>
      </c>
      <c r="M196" s="42"/>
      <c r="N196" s="120"/>
      <c r="O196" s="42"/>
      <c r="P196" s="110" t="s">
        <v>68</v>
      </c>
      <c r="U196" s="120"/>
      <c r="W196" s="113"/>
      <c r="X196" s="113"/>
      <c r="Y196" s="113"/>
    </row>
    <row r="197" customFormat="false" ht="15" hidden="false" customHeight="false" outlineLevel="0" collapsed="false">
      <c r="B197" s="44" t="s">
        <v>1426</v>
      </c>
      <c r="G197" s="122"/>
      <c r="I197" s="43"/>
      <c r="N197" s="122"/>
      <c r="U197" s="122"/>
      <c r="W197" s="113"/>
      <c r="X197" s="113"/>
      <c r="Y197" s="113"/>
    </row>
    <row r="198" customFormat="false" ht="15" hidden="false" customHeight="false" outlineLevel="0" collapsed="false">
      <c r="B198" s="44" t="s">
        <v>1427</v>
      </c>
      <c r="G198" s="122"/>
      <c r="I198" s="43"/>
      <c r="N198" s="122"/>
      <c r="U198" s="122"/>
      <c r="W198" s="113"/>
      <c r="X198" s="113"/>
      <c r="Y198" s="113"/>
    </row>
    <row r="199" customFormat="false" ht="15" hidden="false" customHeight="false" outlineLevel="0" collapsed="false">
      <c r="B199" s="44" t="s">
        <v>1428</v>
      </c>
      <c r="G199" s="122"/>
      <c r="I199" s="43"/>
      <c r="N199" s="122"/>
      <c r="U199" s="122"/>
      <c r="W199" s="113"/>
      <c r="X199" s="113"/>
      <c r="Y199" s="113"/>
    </row>
    <row r="200" customFormat="false" ht="15" hidden="false" customHeight="false" outlineLevel="0" collapsed="false">
      <c r="B200" s="44" t="s">
        <v>1429</v>
      </c>
      <c r="G200" s="122"/>
      <c r="I200" s="43"/>
      <c r="N200" s="122"/>
      <c r="U200" s="122"/>
      <c r="W200" s="113"/>
      <c r="X200" s="113"/>
      <c r="Y200" s="113"/>
    </row>
    <row r="201" customFormat="false" ht="15" hidden="false" customHeight="false" outlineLevel="0" collapsed="false">
      <c r="B201" s="44" t="s">
        <v>1430</v>
      </c>
      <c r="C201" s="111" t="n">
        <v>7703</v>
      </c>
      <c r="G201" s="122"/>
      <c r="I201" s="43"/>
      <c r="N201" s="122"/>
      <c r="U201" s="122"/>
      <c r="W201" s="113"/>
      <c r="X201" s="113"/>
      <c r="Y201" s="113"/>
    </row>
    <row r="202" customFormat="false" ht="15" hidden="false" customHeight="false" outlineLevel="0" collapsed="false">
      <c r="B202" s="44" t="s">
        <v>1431</v>
      </c>
      <c r="G202" s="122"/>
      <c r="I202" s="43"/>
      <c r="N202" s="122"/>
      <c r="U202" s="122"/>
      <c r="W202" s="113"/>
      <c r="X202" s="113"/>
      <c r="Y202" s="113"/>
    </row>
    <row r="203" customFormat="false" ht="15" hidden="false" customHeight="false" outlineLevel="0" collapsed="false">
      <c r="B203" s="44" t="s">
        <v>1432</v>
      </c>
      <c r="G203" s="122"/>
      <c r="I203" s="43"/>
      <c r="N203" s="122"/>
      <c r="U203" s="122"/>
      <c r="W203" s="113"/>
      <c r="X203" s="113"/>
      <c r="Y203" s="113"/>
    </row>
    <row r="204" customFormat="false" ht="15" hidden="false" customHeight="false" outlineLevel="0" collapsed="false">
      <c r="B204" s="44" t="s">
        <v>1433</v>
      </c>
      <c r="G204" s="122"/>
      <c r="I204" s="43"/>
      <c r="N204" s="122"/>
      <c r="U204" s="122"/>
      <c r="W204" s="113"/>
      <c r="X204" s="113"/>
      <c r="Y204" s="113"/>
    </row>
    <row r="205" customFormat="false" ht="15" hidden="false" customHeight="false" outlineLevel="0" collapsed="false">
      <c r="B205" s="44" t="s">
        <v>1434</v>
      </c>
      <c r="G205" s="122"/>
      <c r="I205" s="43"/>
      <c r="N205" s="122"/>
      <c r="U205" s="122"/>
      <c r="W205" s="113"/>
      <c r="X205" s="113"/>
      <c r="Y205" s="113"/>
    </row>
    <row r="206" customFormat="false" ht="15" hidden="false" customHeight="false" outlineLevel="0" collapsed="false">
      <c r="B206" s="44" t="s">
        <v>1435</v>
      </c>
      <c r="G206" s="122"/>
      <c r="N206" s="122"/>
      <c r="U206" s="122"/>
      <c r="W206" s="113"/>
      <c r="X206" s="113"/>
      <c r="Y206" s="113"/>
    </row>
    <row r="207" customFormat="false" ht="15" hidden="false" customHeight="false" outlineLevel="0" collapsed="false">
      <c r="G207" s="122"/>
      <c r="N207" s="122"/>
      <c r="U207" s="122"/>
      <c r="W207" s="113"/>
      <c r="X207" s="113"/>
      <c r="Y207" s="113"/>
    </row>
    <row r="208" customFormat="false" ht="15" hidden="false" customHeight="false" outlineLevel="0" collapsed="false">
      <c r="G208" s="122"/>
      <c r="N208" s="122"/>
      <c r="U208" s="122"/>
      <c r="W208" s="113"/>
      <c r="X208" s="113"/>
      <c r="Y208" s="113"/>
    </row>
    <row r="209" customFormat="false" ht="15" hidden="false" customHeight="false" outlineLevel="0" collapsed="false">
      <c r="B209" s="116" t="s">
        <v>1436</v>
      </c>
      <c r="C209" s="117" t="s">
        <v>1207</v>
      </c>
      <c r="D209" s="117"/>
      <c r="E209" s="118" t="s">
        <v>1208</v>
      </c>
      <c r="F209" s="120" t="s">
        <v>1437</v>
      </c>
      <c r="G209" s="120"/>
      <c r="H209" s="119"/>
      <c r="I209" s="116" t="s">
        <v>1438</v>
      </c>
      <c r="J209" s="117" t="s">
        <v>1207</v>
      </c>
      <c r="K209" s="117"/>
      <c r="L209" s="118" t="s">
        <v>1208</v>
      </c>
      <c r="M209" s="120" t="s">
        <v>1437</v>
      </c>
      <c r="N209" s="120"/>
      <c r="O209" s="119"/>
      <c r="P209" s="121" t="s">
        <v>1439</v>
      </c>
      <c r="Q209" s="117" t="s">
        <v>1207</v>
      </c>
      <c r="R209" s="117"/>
      <c r="S209" s="118" t="s">
        <v>1208</v>
      </c>
      <c r="T209" s="120" t="s">
        <v>1437</v>
      </c>
      <c r="U209" s="120"/>
      <c r="W209" s="113"/>
      <c r="X209" s="113"/>
      <c r="Y209" s="113"/>
    </row>
    <row r="210" customFormat="false" ht="15" hidden="false" customHeight="false" outlineLevel="0" collapsed="false">
      <c r="B210" s="43" t="s">
        <v>118</v>
      </c>
      <c r="F210" s="115"/>
      <c r="G210" s="120"/>
      <c r="H210" s="42"/>
      <c r="I210" s="43" t="s">
        <v>108</v>
      </c>
      <c r="M210" s="115"/>
      <c r="N210" s="120"/>
      <c r="O210" s="42"/>
      <c r="P210" s="110" t="s">
        <v>115</v>
      </c>
      <c r="U210" s="120"/>
      <c r="W210" s="113"/>
      <c r="X210" s="113"/>
      <c r="Y210" s="113"/>
    </row>
    <row r="211" customFormat="false" ht="15" hidden="false" customHeight="false" outlineLevel="0" collapsed="false">
      <c r="B211" s="44" t="s">
        <v>1440</v>
      </c>
      <c r="C211" s="111" t="n">
        <v>8435</v>
      </c>
      <c r="E211" s="112" t="s">
        <v>179</v>
      </c>
      <c r="F211" s="115" t="n">
        <v>756.7</v>
      </c>
      <c r="G211" s="122"/>
      <c r="I211" s="43"/>
      <c r="M211" s="115"/>
      <c r="N211" s="122"/>
      <c r="U211" s="122"/>
      <c r="W211" s="113"/>
      <c r="X211" s="113"/>
      <c r="Y211" s="113"/>
    </row>
    <row r="212" customFormat="false" ht="15" hidden="false" customHeight="false" outlineLevel="0" collapsed="false">
      <c r="B212" s="44" t="s">
        <v>1441</v>
      </c>
      <c r="C212" s="111" t="n">
        <v>8127</v>
      </c>
      <c r="E212" s="112" t="s">
        <v>179</v>
      </c>
      <c r="F212" s="115" t="n">
        <v>436</v>
      </c>
      <c r="G212" s="122"/>
      <c r="I212" s="43"/>
      <c r="M212" s="115"/>
      <c r="N212" s="122"/>
      <c r="U212" s="122"/>
      <c r="W212" s="113"/>
      <c r="X212" s="113"/>
      <c r="Y212" s="113"/>
    </row>
    <row r="213" customFormat="false" ht="15" hidden="false" customHeight="false" outlineLevel="0" collapsed="false">
      <c r="B213" s="44" t="s">
        <v>1442</v>
      </c>
      <c r="C213" s="111" t="n">
        <v>7937</v>
      </c>
      <c r="E213" s="112" t="s">
        <v>1443</v>
      </c>
      <c r="F213" s="115" t="n">
        <v>152.3</v>
      </c>
      <c r="G213" s="122"/>
      <c r="I213" s="43"/>
      <c r="M213" s="115"/>
      <c r="N213" s="122"/>
      <c r="U213" s="122"/>
      <c r="W213" s="113"/>
      <c r="X213" s="113"/>
      <c r="Y213" s="113"/>
    </row>
    <row r="214" customFormat="false" ht="15" hidden="false" customHeight="false" outlineLevel="0" collapsed="false">
      <c r="B214" s="44" t="s">
        <v>1444</v>
      </c>
      <c r="F214" s="115"/>
      <c r="G214" s="122"/>
      <c r="I214" s="43"/>
      <c r="M214" s="115"/>
      <c r="N214" s="122"/>
      <c r="U214" s="122"/>
      <c r="W214" s="113"/>
      <c r="X214" s="113"/>
      <c r="Y214" s="113"/>
    </row>
    <row r="215" customFormat="false" ht="15" hidden="false" customHeight="false" outlineLevel="0" collapsed="false">
      <c r="B215" s="44" t="s">
        <v>1445</v>
      </c>
      <c r="F215" s="115"/>
      <c r="G215" s="122"/>
      <c r="I215" s="43"/>
      <c r="M215" s="115"/>
      <c r="N215" s="122"/>
      <c r="U215" s="122"/>
      <c r="W215" s="113"/>
      <c r="X215" s="113"/>
      <c r="Y215" s="113"/>
    </row>
    <row r="216" customFormat="false" ht="15" hidden="false" customHeight="false" outlineLevel="0" collapsed="false">
      <c r="B216" s="44" t="s">
        <v>1446</v>
      </c>
      <c r="F216" s="115"/>
      <c r="G216" s="122"/>
      <c r="I216" s="43"/>
      <c r="M216" s="115"/>
      <c r="N216" s="122"/>
      <c r="U216" s="122"/>
      <c r="W216" s="113"/>
      <c r="X216" s="113"/>
      <c r="Y216" s="113"/>
    </row>
    <row r="217" customFormat="false" ht="15" hidden="false" customHeight="false" outlineLevel="0" collapsed="false">
      <c r="B217" s="44" t="s">
        <v>1447</v>
      </c>
      <c r="F217" s="115"/>
      <c r="G217" s="122"/>
      <c r="I217" s="43"/>
      <c r="M217" s="115"/>
      <c r="N217" s="122"/>
      <c r="U217" s="122"/>
      <c r="W217" s="113"/>
      <c r="X217" s="113"/>
      <c r="Y217" s="113"/>
    </row>
    <row r="218" customFormat="false" ht="15" hidden="false" customHeight="false" outlineLevel="0" collapsed="false">
      <c r="B218" s="44" t="s">
        <v>1448</v>
      </c>
      <c r="F218" s="115"/>
      <c r="G218" s="122"/>
      <c r="I218" s="43"/>
      <c r="M218" s="115"/>
      <c r="N218" s="122"/>
      <c r="U218" s="122"/>
      <c r="W218" s="113"/>
      <c r="X218" s="113"/>
      <c r="Y218" s="113"/>
    </row>
    <row r="219" customFormat="false" ht="15" hidden="false" customHeight="false" outlineLevel="0" collapsed="false">
      <c r="B219" s="44" t="s">
        <v>1449</v>
      </c>
      <c r="F219" s="115"/>
      <c r="G219" s="122"/>
      <c r="I219" s="43"/>
      <c r="M219" s="115"/>
      <c r="N219" s="122"/>
      <c r="U219" s="122"/>
      <c r="W219" s="113"/>
      <c r="X219" s="113"/>
      <c r="Y219" s="113"/>
    </row>
    <row r="220" customFormat="false" ht="15" hidden="false" customHeight="false" outlineLevel="0" collapsed="false">
      <c r="F220" s="115"/>
      <c r="G220" s="122"/>
      <c r="I220" s="43"/>
      <c r="M220" s="115"/>
      <c r="N220" s="122"/>
      <c r="U220" s="122"/>
      <c r="W220" s="113"/>
      <c r="X220" s="113"/>
      <c r="Y220" s="113"/>
    </row>
    <row r="221" customFormat="false" ht="15" hidden="false" customHeight="false" outlineLevel="0" collapsed="false">
      <c r="F221" s="115"/>
      <c r="G221" s="122"/>
      <c r="I221" s="43"/>
      <c r="M221" s="115"/>
      <c r="N221" s="122"/>
      <c r="U221" s="122"/>
      <c r="W221" s="113"/>
      <c r="X221" s="113"/>
      <c r="Y221" s="113"/>
    </row>
    <row r="222" customFormat="false" ht="15" hidden="false" customHeight="false" outlineLevel="0" collapsed="false">
      <c r="B222" s="116" t="s">
        <v>1450</v>
      </c>
      <c r="C222" s="117" t="s">
        <v>1207</v>
      </c>
      <c r="D222" s="117"/>
      <c r="E222" s="118" t="s">
        <v>1208</v>
      </c>
      <c r="F222" s="120" t="s">
        <v>1437</v>
      </c>
      <c r="G222" s="120"/>
      <c r="H222" s="119"/>
      <c r="I222" s="116" t="s">
        <v>1451</v>
      </c>
      <c r="J222" s="117" t="s">
        <v>1207</v>
      </c>
      <c r="K222" s="117"/>
      <c r="L222" s="118" t="s">
        <v>1208</v>
      </c>
      <c r="M222" s="120" t="s">
        <v>1437</v>
      </c>
      <c r="N222" s="120"/>
      <c r="O222" s="119"/>
      <c r="P222" s="121" t="s">
        <v>1452</v>
      </c>
      <c r="Q222" s="117" t="s">
        <v>1207</v>
      </c>
      <c r="R222" s="117"/>
      <c r="S222" s="118" t="s">
        <v>1208</v>
      </c>
      <c r="T222" s="120" t="s">
        <v>1437</v>
      </c>
      <c r="U222" s="120"/>
      <c r="W222" s="113"/>
      <c r="X222" s="113"/>
      <c r="Y222" s="113"/>
    </row>
    <row r="223" customFormat="false" ht="15" hidden="false" customHeight="false" outlineLevel="0" collapsed="false">
      <c r="B223" s="43" t="s">
        <v>118</v>
      </c>
      <c r="F223" s="124" t="n">
        <f aca="false">SUM(F224:F238)</f>
        <v>189.3</v>
      </c>
      <c r="G223" s="120"/>
      <c r="H223" s="42"/>
      <c r="I223" s="43" t="s">
        <v>21</v>
      </c>
      <c r="M223" s="115"/>
      <c r="N223" s="120"/>
      <c r="O223" s="42"/>
      <c r="P223" s="110" t="s">
        <v>198</v>
      </c>
      <c r="T223" s="115"/>
      <c r="U223" s="120"/>
      <c r="W223" s="113"/>
      <c r="X223" s="113"/>
      <c r="Y223" s="113"/>
    </row>
    <row r="224" customFormat="false" ht="15" hidden="false" customHeight="false" outlineLevel="0" collapsed="false">
      <c r="B224" s="44" t="s">
        <v>1453</v>
      </c>
      <c r="C224" s="111" t="n">
        <v>8692</v>
      </c>
      <c r="F224" s="115" t="n">
        <v>189.3</v>
      </c>
      <c r="G224" s="122"/>
      <c r="I224" s="43"/>
      <c r="M224" s="115"/>
      <c r="N224" s="122"/>
      <c r="T224" s="115"/>
      <c r="U224" s="122"/>
      <c r="W224" s="113"/>
      <c r="X224" s="113"/>
      <c r="Y224" s="113"/>
    </row>
    <row r="225" customFormat="false" ht="15" hidden="false" customHeight="false" outlineLevel="0" collapsed="false">
      <c r="B225" s="44" t="s">
        <v>1454</v>
      </c>
      <c r="F225" s="115"/>
      <c r="G225" s="122"/>
      <c r="I225" s="43"/>
      <c r="M225" s="115"/>
      <c r="N225" s="122"/>
      <c r="T225" s="115"/>
      <c r="U225" s="122"/>
      <c r="W225" s="113"/>
      <c r="X225" s="113"/>
      <c r="Y225" s="113"/>
    </row>
    <row r="226" customFormat="false" ht="15" hidden="false" customHeight="false" outlineLevel="0" collapsed="false">
      <c r="B226" s="44" t="s">
        <v>1455</v>
      </c>
      <c r="F226" s="115"/>
      <c r="G226" s="122"/>
      <c r="I226" s="43"/>
      <c r="M226" s="115"/>
      <c r="N226" s="122"/>
      <c r="T226" s="115"/>
      <c r="U226" s="122"/>
      <c r="W226" s="113"/>
      <c r="X226" s="113"/>
      <c r="Y226" s="113"/>
    </row>
    <row r="227" customFormat="false" ht="15" hidden="false" customHeight="false" outlineLevel="0" collapsed="false">
      <c r="B227" s="44" t="s">
        <v>1456</v>
      </c>
      <c r="C227" s="111" t="n">
        <v>8445</v>
      </c>
      <c r="E227" s="112" t="s">
        <v>179</v>
      </c>
      <c r="F227" s="115"/>
      <c r="G227" s="122"/>
      <c r="I227" s="43"/>
      <c r="M227" s="115"/>
      <c r="N227" s="122"/>
      <c r="T227" s="115"/>
      <c r="U227" s="122"/>
      <c r="W227" s="113"/>
      <c r="X227" s="113"/>
      <c r="Y227" s="113"/>
    </row>
    <row r="228" customFormat="false" ht="15" hidden="false" customHeight="false" outlineLevel="0" collapsed="false">
      <c r="B228" s="44" t="s">
        <v>1457</v>
      </c>
      <c r="C228" s="111" t="n">
        <v>8756</v>
      </c>
      <c r="E228" s="112" t="s">
        <v>1398</v>
      </c>
      <c r="F228" s="115"/>
      <c r="G228" s="122"/>
      <c r="I228" s="43"/>
      <c r="M228" s="115"/>
      <c r="N228" s="122"/>
      <c r="T228" s="115"/>
      <c r="U228" s="122"/>
      <c r="W228" s="113"/>
      <c r="X228" s="113"/>
      <c r="Y228" s="113"/>
    </row>
    <row r="229" customFormat="false" ht="15" hidden="false" customHeight="false" outlineLevel="0" collapsed="false">
      <c r="B229" s="44" t="s">
        <v>1458</v>
      </c>
      <c r="F229" s="115"/>
      <c r="G229" s="122"/>
      <c r="I229" s="43"/>
      <c r="M229" s="115"/>
      <c r="N229" s="122"/>
      <c r="T229" s="115"/>
      <c r="U229" s="122"/>
      <c r="W229" s="113"/>
      <c r="X229" s="113"/>
      <c r="Y229" s="113"/>
    </row>
    <row r="230" customFormat="false" ht="15" hidden="false" customHeight="false" outlineLevel="0" collapsed="false">
      <c r="B230" s="44" t="s">
        <v>1459</v>
      </c>
      <c r="F230" s="115"/>
      <c r="G230" s="122"/>
      <c r="I230" s="43"/>
      <c r="M230" s="115"/>
      <c r="N230" s="122"/>
      <c r="T230" s="115"/>
      <c r="U230" s="122"/>
      <c r="W230" s="113"/>
      <c r="X230" s="113"/>
      <c r="Y230" s="113"/>
    </row>
    <row r="231" customFormat="false" ht="15" hidden="false" customHeight="false" outlineLevel="0" collapsed="false">
      <c r="B231" s="44" t="s">
        <v>1460</v>
      </c>
      <c r="C231" s="111" t="n">
        <v>8472</v>
      </c>
      <c r="E231" s="112" t="s">
        <v>1443</v>
      </c>
      <c r="F231" s="115"/>
      <c r="G231" s="122"/>
      <c r="I231" s="43"/>
      <c r="M231" s="115"/>
      <c r="N231" s="122"/>
      <c r="T231" s="115"/>
      <c r="U231" s="122"/>
      <c r="W231" s="113"/>
      <c r="X231" s="113"/>
      <c r="Y231" s="113"/>
    </row>
    <row r="232" customFormat="false" ht="15" hidden="false" customHeight="false" outlineLevel="0" collapsed="false">
      <c r="B232" s="44" t="s">
        <v>1461</v>
      </c>
      <c r="C232" s="111" t="n">
        <v>8696</v>
      </c>
      <c r="E232" s="112" t="s">
        <v>1398</v>
      </c>
      <c r="F232" s="115"/>
      <c r="G232" s="122"/>
      <c r="I232" s="43"/>
      <c r="M232" s="115"/>
      <c r="N232" s="122"/>
      <c r="T232" s="115"/>
      <c r="U232" s="122"/>
      <c r="W232" s="113"/>
      <c r="X232" s="113"/>
      <c r="Y232" s="113"/>
    </row>
    <row r="233" customFormat="false" ht="15" hidden="false" customHeight="false" outlineLevel="0" collapsed="false">
      <c r="B233" s="44" t="s">
        <v>1444</v>
      </c>
      <c r="F233" s="115"/>
      <c r="G233" s="122"/>
      <c r="I233" s="43"/>
      <c r="M233" s="115"/>
      <c r="N233" s="122"/>
      <c r="T233" s="115"/>
      <c r="U233" s="122"/>
      <c r="W233" s="113"/>
      <c r="X233" s="113"/>
      <c r="Y233" s="113"/>
    </row>
    <row r="234" customFormat="false" ht="15" hidden="false" customHeight="false" outlineLevel="0" collapsed="false">
      <c r="B234" s="44" t="s">
        <v>1462</v>
      </c>
      <c r="F234" s="115"/>
      <c r="G234" s="122"/>
      <c r="I234" s="43"/>
      <c r="M234" s="115"/>
      <c r="N234" s="122"/>
      <c r="T234" s="115"/>
      <c r="U234" s="122"/>
      <c r="W234" s="113"/>
      <c r="X234" s="113"/>
      <c r="Y234" s="113"/>
    </row>
    <row r="235" customFormat="false" ht="15" hidden="false" customHeight="false" outlineLevel="0" collapsed="false">
      <c r="B235" s="44" t="s">
        <v>1463</v>
      </c>
      <c r="F235" s="115"/>
      <c r="G235" s="122"/>
      <c r="I235" s="43"/>
      <c r="M235" s="115"/>
      <c r="N235" s="122"/>
      <c r="T235" s="115"/>
      <c r="U235" s="122"/>
      <c r="W235" s="113"/>
      <c r="X235" s="113"/>
      <c r="Y235" s="113"/>
    </row>
    <row r="236" customFormat="false" ht="15" hidden="false" customHeight="false" outlineLevel="0" collapsed="false">
      <c r="B236" s="44" t="s">
        <v>1464</v>
      </c>
      <c r="G236" s="122"/>
      <c r="I236" s="43"/>
      <c r="N236" s="122"/>
      <c r="U236" s="122"/>
      <c r="W236" s="113"/>
      <c r="X236" s="113"/>
      <c r="Y236" s="113"/>
    </row>
    <row r="237" customFormat="false" ht="15" hidden="false" customHeight="false" outlineLevel="0" collapsed="false">
      <c r="G237" s="122"/>
      <c r="I237" s="43"/>
      <c r="N237" s="122"/>
      <c r="U237" s="122"/>
      <c r="W237" s="113"/>
      <c r="X237" s="113"/>
      <c r="Y237" s="113"/>
    </row>
    <row r="238" customFormat="false" ht="15" hidden="false" customHeight="false" outlineLevel="0" collapsed="false">
      <c r="B238" s="43"/>
      <c r="F238" s="42"/>
      <c r="G238" s="120"/>
      <c r="H238" s="42"/>
      <c r="I238" s="43"/>
      <c r="M238" s="42"/>
      <c r="N238" s="120"/>
      <c r="O238" s="42"/>
      <c r="U238" s="120"/>
      <c r="W238" s="113"/>
      <c r="X238" s="113"/>
      <c r="Y238" s="113"/>
    </row>
    <row r="239" customFormat="false" ht="15" hidden="false" customHeight="false" outlineLevel="0" collapsed="false">
      <c r="B239" s="116" t="s">
        <v>1465</v>
      </c>
      <c r="C239" s="117" t="s">
        <v>1207</v>
      </c>
      <c r="D239" s="117"/>
      <c r="E239" s="118" t="s">
        <v>1208</v>
      </c>
      <c r="F239" s="120" t="s">
        <v>1437</v>
      </c>
      <c r="G239" s="120"/>
      <c r="H239" s="119"/>
      <c r="I239" s="116" t="s">
        <v>1466</v>
      </c>
      <c r="J239" s="117" t="s">
        <v>1207</v>
      </c>
      <c r="K239" s="117"/>
      <c r="L239" s="118" t="s">
        <v>1208</v>
      </c>
      <c r="M239" s="120" t="s">
        <v>1437</v>
      </c>
      <c r="N239" s="120"/>
      <c r="O239" s="119"/>
      <c r="P239" s="116" t="s">
        <v>1467</v>
      </c>
      <c r="Q239" s="117" t="s">
        <v>1207</v>
      </c>
      <c r="R239" s="117"/>
      <c r="S239" s="118" t="s">
        <v>1208</v>
      </c>
      <c r="T239" s="120" t="s">
        <v>1437</v>
      </c>
      <c r="U239" s="120"/>
      <c r="W239" s="113"/>
      <c r="X239" s="113"/>
      <c r="Y239" s="113"/>
    </row>
    <row r="240" customFormat="false" ht="15" hidden="false" customHeight="false" outlineLevel="0" collapsed="false">
      <c r="B240" s="43" t="s">
        <v>118</v>
      </c>
      <c r="F240" s="124" t="n">
        <f aca="false">SUM(F241:F252)-0.1</f>
        <v>1178.26666666667</v>
      </c>
      <c r="G240" s="120"/>
      <c r="H240" s="42"/>
      <c r="I240" s="43" t="s">
        <v>204</v>
      </c>
      <c r="M240" s="115"/>
      <c r="N240" s="120"/>
      <c r="O240" s="42"/>
      <c r="P240" s="110" t="s">
        <v>20</v>
      </c>
      <c r="U240" s="120"/>
      <c r="W240" s="113"/>
      <c r="X240" s="113"/>
      <c r="Y240" s="113"/>
    </row>
    <row r="241" customFormat="false" ht="15" hidden="false" customHeight="false" outlineLevel="0" collapsed="false">
      <c r="B241" s="44" t="s">
        <v>1468</v>
      </c>
      <c r="C241" s="111" t="n">
        <v>9322</v>
      </c>
      <c r="E241" s="123" t="s">
        <v>1398</v>
      </c>
      <c r="F241" s="115" t="n">
        <v>709.3</v>
      </c>
      <c r="G241" s="122"/>
      <c r="M241" s="115"/>
      <c r="N241" s="122"/>
      <c r="U241" s="122"/>
      <c r="W241" s="113"/>
      <c r="X241" s="113"/>
      <c r="Y241" s="113"/>
    </row>
    <row r="242" customFormat="false" ht="15" hidden="false" customHeight="false" outlineLevel="0" collapsed="false">
      <c r="B242" s="44" t="s">
        <v>1469</v>
      </c>
      <c r="C242" s="111" t="n">
        <v>8988</v>
      </c>
      <c r="F242" s="115" t="n">
        <v>203.7</v>
      </c>
      <c r="G242" s="122"/>
      <c r="M242" s="115"/>
      <c r="N242" s="122"/>
      <c r="U242" s="122"/>
      <c r="W242" s="113"/>
      <c r="X242" s="113"/>
      <c r="Y242" s="113"/>
    </row>
    <row r="243" customFormat="false" ht="15" hidden="false" customHeight="false" outlineLevel="0" collapsed="false">
      <c r="B243" s="44" t="s">
        <v>1470</v>
      </c>
      <c r="C243" s="111" t="n">
        <v>9069</v>
      </c>
      <c r="F243" s="115" t="n">
        <v>197.666666666667</v>
      </c>
      <c r="G243" s="122"/>
      <c r="M243" s="115"/>
      <c r="N243" s="122"/>
      <c r="U243" s="122"/>
      <c r="W243" s="113"/>
      <c r="X243" s="113"/>
      <c r="Y243" s="113"/>
    </row>
    <row r="244" customFormat="false" ht="15" hidden="false" customHeight="false" outlineLevel="0" collapsed="false">
      <c r="B244" s="44" t="s">
        <v>1471</v>
      </c>
      <c r="F244" s="115" t="n">
        <v>57</v>
      </c>
      <c r="G244" s="122"/>
      <c r="M244" s="115"/>
      <c r="N244" s="122"/>
      <c r="U244" s="122"/>
      <c r="W244" s="113"/>
      <c r="X244" s="113"/>
      <c r="Y244" s="113"/>
    </row>
    <row r="245" customFormat="false" ht="15" hidden="false" customHeight="false" outlineLevel="0" collapsed="false">
      <c r="B245" s="44" t="s">
        <v>1472</v>
      </c>
      <c r="F245" s="115" t="n">
        <v>10.7</v>
      </c>
      <c r="G245" s="122"/>
      <c r="M245" s="115"/>
      <c r="N245" s="122"/>
      <c r="U245" s="122"/>
      <c r="W245" s="113"/>
      <c r="X245" s="113"/>
      <c r="Y245" s="113"/>
    </row>
    <row r="246" customFormat="false" ht="15" hidden="false" customHeight="false" outlineLevel="0" collapsed="false">
      <c r="B246" s="44" t="s">
        <v>1473</v>
      </c>
      <c r="F246" s="115"/>
      <c r="G246" s="122"/>
      <c r="M246" s="115"/>
      <c r="N246" s="122"/>
      <c r="O246" s="119"/>
      <c r="P246" s="116" t="s">
        <v>1467</v>
      </c>
      <c r="Q246" s="117" t="s">
        <v>1207</v>
      </c>
      <c r="R246" s="117"/>
      <c r="S246" s="118" t="s">
        <v>1208</v>
      </c>
      <c r="T246" s="120" t="s">
        <v>1437</v>
      </c>
      <c r="U246" s="122"/>
      <c r="W246" s="113"/>
      <c r="X246" s="113"/>
      <c r="Y246" s="113"/>
    </row>
    <row r="247" customFormat="false" ht="15" hidden="false" customHeight="false" outlineLevel="0" collapsed="false">
      <c r="B247" s="44" t="s">
        <v>1454</v>
      </c>
      <c r="F247" s="115"/>
      <c r="G247" s="122"/>
      <c r="M247" s="115"/>
      <c r="N247" s="122"/>
      <c r="O247" s="42"/>
      <c r="P247" s="110" t="s">
        <v>204</v>
      </c>
      <c r="U247" s="122"/>
      <c r="W247" s="113"/>
      <c r="X247" s="113"/>
      <c r="Y247" s="113"/>
    </row>
    <row r="248" customFormat="false" ht="15" hidden="false" customHeight="false" outlineLevel="0" collapsed="false">
      <c r="B248" s="44" t="s">
        <v>1474</v>
      </c>
      <c r="F248" s="115"/>
      <c r="G248" s="122"/>
      <c r="M248" s="115"/>
      <c r="N248" s="122"/>
      <c r="U248" s="122"/>
      <c r="W248" s="113"/>
      <c r="X248" s="113"/>
      <c r="Y248" s="113"/>
    </row>
    <row r="249" customFormat="false" ht="15" hidden="false" customHeight="false" outlineLevel="0" collapsed="false">
      <c r="B249" s="44" t="s">
        <v>1475</v>
      </c>
      <c r="F249" s="115"/>
      <c r="G249" s="122"/>
      <c r="I249" s="43"/>
      <c r="M249" s="115"/>
      <c r="N249" s="122"/>
      <c r="U249" s="122"/>
      <c r="W249" s="113"/>
      <c r="X249" s="113"/>
      <c r="Y249" s="113"/>
    </row>
    <row r="250" customFormat="false" ht="15" hidden="false" customHeight="false" outlineLevel="0" collapsed="false">
      <c r="B250" s="44" t="s">
        <v>1476</v>
      </c>
      <c r="F250" s="115"/>
      <c r="G250" s="122"/>
      <c r="I250" s="43"/>
      <c r="M250" s="115"/>
      <c r="N250" s="122"/>
      <c r="U250" s="122"/>
      <c r="W250" s="113"/>
      <c r="X250" s="113"/>
      <c r="Y250" s="113"/>
    </row>
    <row r="251" customFormat="false" ht="15" hidden="false" customHeight="false" outlineLevel="0" collapsed="false">
      <c r="F251" s="115"/>
      <c r="G251" s="122"/>
      <c r="M251" s="115"/>
      <c r="N251" s="122"/>
      <c r="U251" s="122"/>
      <c r="W251" s="113"/>
      <c r="X251" s="113"/>
      <c r="Y251" s="113"/>
    </row>
    <row r="252" customFormat="false" ht="15" hidden="false" customHeight="false" outlineLevel="0" collapsed="false">
      <c r="B252" s="43"/>
      <c r="F252" s="115"/>
      <c r="G252" s="120"/>
      <c r="H252" s="42"/>
      <c r="I252" s="43"/>
      <c r="M252" s="115"/>
      <c r="N252" s="120"/>
      <c r="O252" s="42"/>
      <c r="U252" s="120"/>
      <c r="W252" s="113"/>
      <c r="X252" s="113"/>
      <c r="Y252" s="113"/>
    </row>
    <row r="253" customFormat="false" ht="15" hidden="false" customHeight="false" outlineLevel="0" collapsed="false">
      <c r="B253" s="116" t="s">
        <v>1477</v>
      </c>
      <c r="C253" s="117" t="s">
        <v>1207</v>
      </c>
      <c r="D253" s="117"/>
      <c r="E253" s="118" t="s">
        <v>1208</v>
      </c>
      <c r="F253" s="120" t="s">
        <v>1437</v>
      </c>
      <c r="G253" s="120"/>
      <c r="H253" s="119"/>
      <c r="I253" s="116" t="s">
        <v>1478</v>
      </c>
      <c r="J253" s="117" t="s">
        <v>1207</v>
      </c>
      <c r="K253" s="117"/>
      <c r="L253" s="118" t="s">
        <v>1208</v>
      </c>
      <c r="M253" s="120" t="s">
        <v>1437</v>
      </c>
      <c r="N253" s="120"/>
      <c r="O253" s="119"/>
      <c r="P253" s="116" t="s">
        <v>1479</v>
      </c>
      <c r="Q253" s="117" t="s">
        <v>1207</v>
      </c>
      <c r="R253" s="117"/>
      <c r="S253" s="118" t="s">
        <v>1208</v>
      </c>
      <c r="T253" s="120" t="s">
        <v>1437</v>
      </c>
      <c r="U253" s="120"/>
      <c r="W253" s="113"/>
      <c r="X253" s="113"/>
      <c r="Y253" s="113"/>
    </row>
    <row r="254" customFormat="false" ht="15" hidden="false" customHeight="false" outlineLevel="0" collapsed="false">
      <c r="B254" s="43" t="s">
        <v>118</v>
      </c>
      <c r="F254" s="124" t="n">
        <f aca="false">SUM(F255:F266)</f>
        <v>773.3</v>
      </c>
      <c r="G254" s="120"/>
      <c r="I254" s="43" t="s">
        <v>173</v>
      </c>
      <c r="M254" s="124" t="n">
        <f aca="false">SUM(M255:M266)</f>
        <v>0</v>
      </c>
      <c r="N254" s="120"/>
      <c r="O254" s="42"/>
      <c r="P254" s="110" t="s">
        <v>21</v>
      </c>
      <c r="U254" s="120"/>
      <c r="W254" s="113"/>
      <c r="X254" s="113"/>
      <c r="Y254" s="113"/>
    </row>
    <row r="255" customFormat="false" ht="15" hidden="false" customHeight="false" outlineLevel="0" collapsed="false">
      <c r="B255" s="44" t="s">
        <v>1468</v>
      </c>
      <c r="C255" s="111" t="n">
        <v>9322</v>
      </c>
      <c r="E255" s="123" t="s">
        <v>1398</v>
      </c>
      <c r="F255" s="115" t="n">
        <v>709.3</v>
      </c>
      <c r="G255" s="122"/>
      <c r="I255" s="44" t="s">
        <v>1480</v>
      </c>
      <c r="M255" s="115"/>
      <c r="N255" s="122"/>
      <c r="U255" s="122"/>
      <c r="W255" s="113"/>
      <c r="X255" s="113"/>
      <c r="Y255" s="113"/>
    </row>
    <row r="256" customFormat="false" ht="15" hidden="false" customHeight="false" outlineLevel="0" collapsed="false">
      <c r="B256" s="44" t="s">
        <v>1472</v>
      </c>
      <c r="F256" s="115" t="n">
        <v>10.7</v>
      </c>
      <c r="G256" s="122"/>
      <c r="I256" s="44" t="s">
        <v>1481</v>
      </c>
      <c r="M256" s="115"/>
      <c r="N256" s="122"/>
      <c r="U256" s="122"/>
      <c r="W256" s="113"/>
      <c r="X256" s="113"/>
      <c r="Y256" s="113"/>
    </row>
    <row r="257" customFormat="false" ht="15" hidden="false" customHeight="false" outlineLevel="0" collapsed="false">
      <c r="B257" s="44" t="s">
        <v>1482</v>
      </c>
      <c r="F257" s="115" t="n">
        <v>46.3</v>
      </c>
      <c r="G257" s="122"/>
      <c r="I257" s="44" t="s">
        <v>1483</v>
      </c>
      <c r="M257" s="115"/>
      <c r="N257" s="122"/>
      <c r="U257" s="122"/>
      <c r="W257" s="113"/>
      <c r="X257" s="113"/>
      <c r="Y257" s="113"/>
    </row>
    <row r="258" customFormat="false" ht="15" hidden="false" customHeight="false" outlineLevel="0" collapsed="false">
      <c r="B258" s="44" t="s">
        <v>1484</v>
      </c>
      <c r="F258" s="115" t="n">
        <v>7</v>
      </c>
      <c r="G258" s="122"/>
      <c r="I258" s="44" t="s">
        <v>1485</v>
      </c>
      <c r="M258" s="115"/>
      <c r="N258" s="122"/>
      <c r="U258" s="122"/>
      <c r="W258" s="113"/>
      <c r="X258" s="113"/>
      <c r="Y258" s="113"/>
    </row>
    <row r="259" customFormat="false" ht="15" hidden="false" customHeight="false" outlineLevel="0" collapsed="false">
      <c r="B259" s="44" t="s">
        <v>1486</v>
      </c>
      <c r="F259" s="115"/>
      <c r="G259" s="122"/>
      <c r="I259" s="44" t="s">
        <v>1487</v>
      </c>
      <c r="M259" s="115"/>
      <c r="N259" s="122"/>
      <c r="U259" s="122"/>
      <c r="W259" s="113"/>
      <c r="X259" s="113"/>
      <c r="Y259" s="113"/>
    </row>
    <row r="260" customFormat="false" ht="15" hidden="false" customHeight="false" outlineLevel="0" collapsed="false">
      <c r="B260" s="44" t="s">
        <v>1488</v>
      </c>
      <c r="F260" s="115"/>
      <c r="G260" s="122"/>
      <c r="I260" s="44" t="s">
        <v>1489</v>
      </c>
      <c r="M260" s="115"/>
      <c r="N260" s="122"/>
      <c r="O260" s="119"/>
      <c r="P260" s="116" t="s">
        <v>1479</v>
      </c>
      <c r="Q260" s="117" t="s">
        <v>1207</v>
      </c>
      <c r="R260" s="117"/>
      <c r="S260" s="118" t="s">
        <v>1208</v>
      </c>
      <c r="T260" s="120" t="s">
        <v>1437</v>
      </c>
      <c r="U260" s="122"/>
      <c r="W260" s="113"/>
      <c r="X260" s="113"/>
      <c r="Y260" s="113"/>
    </row>
    <row r="261" customFormat="false" ht="15" hidden="false" customHeight="false" outlineLevel="0" collapsed="false">
      <c r="B261" s="44" t="s">
        <v>1476</v>
      </c>
      <c r="F261" s="115"/>
      <c r="G261" s="122"/>
      <c r="I261" s="44" t="s">
        <v>1490</v>
      </c>
      <c r="M261" s="115"/>
      <c r="N261" s="122"/>
      <c r="O261" s="42"/>
      <c r="P261" s="110" t="s">
        <v>64</v>
      </c>
      <c r="U261" s="122"/>
      <c r="W261" s="113"/>
      <c r="X261" s="113"/>
      <c r="Y261" s="113"/>
    </row>
    <row r="262" customFormat="false" ht="15" hidden="false" customHeight="false" outlineLevel="0" collapsed="false">
      <c r="B262" s="44" t="s">
        <v>1491</v>
      </c>
      <c r="F262" s="115"/>
      <c r="G262" s="122"/>
      <c r="I262" s="44" t="s">
        <v>1492</v>
      </c>
      <c r="M262" s="115"/>
      <c r="N262" s="122"/>
      <c r="U262" s="122"/>
      <c r="W262" s="113"/>
      <c r="X262" s="113"/>
      <c r="Y262" s="113"/>
    </row>
    <row r="263" customFormat="false" ht="15" hidden="false" customHeight="false" outlineLevel="0" collapsed="false">
      <c r="B263" s="44" t="s">
        <v>1493</v>
      </c>
      <c r="F263" s="115"/>
      <c r="G263" s="122"/>
      <c r="I263" s="44" t="s">
        <v>1494</v>
      </c>
      <c r="M263" s="115"/>
      <c r="N263" s="122"/>
      <c r="U263" s="122"/>
      <c r="W263" s="113"/>
      <c r="X263" s="113"/>
      <c r="Y263" s="113"/>
    </row>
    <row r="264" customFormat="false" ht="15" hidden="false" customHeight="false" outlineLevel="0" collapsed="false">
      <c r="F264" s="115"/>
      <c r="G264" s="122"/>
      <c r="M264" s="115"/>
      <c r="N264" s="122"/>
      <c r="U264" s="122"/>
      <c r="W264" s="113"/>
      <c r="X264" s="113"/>
      <c r="Y264" s="113"/>
    </row>
    <row r="265" customFormat="false" ht="15" hidden="false" customHeight="false" outlineLevel="0" collapsed="false">
      <c r="F265" s="115"/>
      <c r="G265" s="122"/>
      <c r="M265" s="115"/>
      <c r="N265" s="122"/>
      <c r="U265" s="122"/>
    </row>
    <row r="266" customFormat="false" ht="15" hidden="false" customHeight="false" outlineLevel="0" collapsed="false">
      <c r="B266" s="43"/>
      <c r="F266" s="115"/>
      <c r="G266" s="120"/>
      <c r="I266" s="43"/>
      <c r="M266" s="115"/>
      <c r="N266" s="120"/>
      <c r="O266" s="42"/>
      <c r="U266" s="120"/>
      <c r="V266" s="42"/>
    </row>
    <row r="267" customFormat="false" ht="15" hidden="false" customHeight="false" outlineLevel="0" collapsed="false">
      <c r="B267" s="116" t="s">
        <v>1495</v>
      </c>
      <c r="C267" s="117" t="s">
        <v>1207</v>
      </c>
      <c r="D267" s="117"/>
      <c r="E267" s="118" t="s">
        <v>1208</v>
      </c>
      <c r="F267" s="120" t="s">
        <v>1437</v>
      </c>
      <c r="G267" s="120"/>
      <c r="H267" s="119"/>
      <c r="I267" s="116" t="s">
        <v>1496</v>
      </c>
      <c r="J267" s="117" t="s">
        <v>1207</v>
      </c>
      <c r="K267" s="117"/>
      <c r="L267" s="118" t="s">
        <v>1208</v>
      </c>
      <c r="M267" s="120" t="s">
        <v>1437</v>
      </c>
      <c r="N267" s="120"/>
      <c r="O267" s="119"/>
      <c r="P267" s="116" t="s">
        <v>1497</v>
      </c>
      <c r="Q267" s="117" t="s">
        <v>1207</v>
      </c>
      <c r="R267" s="117"/>
      <c r="S267" s="118" t="s">
        <v>1208</v>
      </c>
      <c r="T267" s="120" t="s">
        <v>1437</v>
      </c>
      <c r="U267" s="120"/>
      <c r="V267" s="119"/>
      <c r="W267" s="116" t="s">
        <v>1498</v>
      </c>
    </row>
    <row r="268" customFormat="false" ht="15" hidden="false" customHeight="false" outlineLevel="0" collapsed="false">
      <c r="B268" s="43" t="s">
        <v>1499</v>
      </c>
      <c r="F268" s="124" t="n">
        <f aca="false">SUM(F269:F282)</f>
        <v>707.3</v>
      </c>
      <c r="G268" s="120"/>
      <c r="I268" s="43" t="s">
        <v>108</v>
      </c>
      <c r="M268" s="124" t="n">
        <f aca="false">SUM(M269:M282)</f>
        <v>887.3</v>
      </c>
      <c r="N268" s="120"/>
      <c r="P268" s="43" t="s">
        <v>214</v>
      </c>
      <c r="T268" s="124" t="n">
        <f aca="false">SUM(T269:T282)</f>
        <v>389.3</v>
      </c>
      <c r="U268" s="120"/>
      <c r="V268" s="42"/>
      <c r="W268" s="110" t="s">
        <v>1500</v>
      </c>
    </row>
    <row r="269" customFormat="false" ht="15" hidden="false" customHeight="false" outlineLevel="0" collapsed="false">
      <c r="B269" s="44" t="s">
        <v>1501</v>
      </c>
      <c r="C269" s="111" t="n">
        <v>9984</v>
      </c>
      <c r="E269" s="123" t="s">
        <v>70</v>
      </c>
      <c r="F269" s="115" t="n">
        <v>595.7</v>
      </c>
      <c r="G269" s="122"/>
      <c r="I269" s="44" t="s">
        <v>1502</v>
      </c>
      <c r="J269" s="111" t="n">
        <v>10454</v>
      </c>
      <c r="L269" s="112" t="s">
        <v>1503</v>
      </c>
      <c r="M269" s="115" t="n">
        <v>699.3</v>
      </c>
      <c r="N269" s="122"/>
      <c r="P269" s="44" t="s">
        <v>1504</v>
      </c>
      <c r="Q269" s="111" t="n">
        <v>10807</v>
      </c>
      <c r="T269" s="115" t="n">
        <v>307.3</v>
      </c>
      <c r="U269" s="122"/>
      <c r="W269" s="113"/>
    </row>
    <row r="270" customFormat="false" ht="15" hidden="false" customHeight="false" outlineLevel="0" collapsed="false">
      <c r="B270" s="44" t="s">
        <v>1505</v>
      </c>
      <c r="F270" s="115" t="n">
        <v>63.3</v>
      </c>
      <c r="G270" s="122"/>
      <c r="I270" s="44" t="s">
        <v>1506</v>
      </c>
      <c r="J270" s="111" t="n">
        <v>10469</v>
      </c>
      <c r="L270" s="112" t="s">
        <v>192</v>
      </c>
      <c r="M270" s="115" t="n">
        <v>109.3</v>
      </c>
      <c r="N270" s="122"/>
      <c r="P270" s="44" t="s">
        <v>1507</v>
      </c>
      <c r="Q270" s="111" t="n">
        <v>10750</v>
      </c>
      <c r="S270" s="112" t="s">
        <v>1508</v>
      </c>
      <c r="T270" s="115" t="n">
        <v>69.7</v>
      </c>
      <c r="U270" s="122"/>
      <c r="W270" s="113"/>
    </row>
    <row r="271" customFormat="false" ht="15" hidden="false" customHeight="false" outlineLevel="0" collapsed="false">
      <c r="B271" s="44" t="s">
        <v>1509</v>
      </c>
      <c r="C271" s="111" t="n">
        <v>47242</v>
      </c>
      <c r="E271" s="112" t="s">
        <v>70</v>
      </c>
      <c r="F271" s="115" t="n">
        <v>23.3</v>
      </c>
      <c r="G271" s="122"/>
      <c r="I271" s="44" t="s">
        <v>1510</v>
      </c>
      <c r="J271" s="111" t="n">
        <v>10662</v>
      </c>
      <c r="M271" s="115" t="n">
        <v>38.3</v>
      </c>
      <c r="N271" s="122"/>
      <c r="P271" s="44" t="s">
        <v>1511</v>
      </c>
      <c r="T271" s="115" t="n">
        <v>10.3</v>
      </c>
      <c r="U271" s="122"/>
      <c r="W271" s="113"/>
    </row>
    <row r="272" customFormat="false" ht="15" hidden="false" customHeight="false" outlineLevel="0" collapsed="false">
      <c r="B272" s="44" t="s">
        <v>1512</v>
      </c>
      <c r="F272" s="115" t="n">
        <v>19</v>
      </c>
      <c r="G272" s="122"/>
      <c r="I272" s="44" t="s">
        <v>1513</v>
      </c>
      <c r="J272" s="111" t="n">
        <v>10263</v>
      </c>
      <c r="L272" s="112" t="s">
        <v>1514</v>
      </c>
      <c r="M272" s="115" t="n">
        <v>32</v>
      </c>
      <c r="N272" s="122"/>
      <c r="P272" s="44" t="s">
        <v>1515</v>
      </c>
      <c r="T272" s="115" t="n">
        <v>2</v>
      </c>
      <c r="U272" s="122"/>
      <c r="W272" s="113"/>
    </row>
    <row r="273" customFormat="false" ht="15" hidden="false" customHeight="false" outlineLevel="0" collapsed="false">
      <c r="B273" s="44" t="s">
        <v>1516</v>
      </c>
      <c r="F273" s="115" t="n">
        <v>4</v>
      </c>
      <c r="G273" s="122"/>
      <c r="I273" s="44" t="s">
        <v>1517</v>
      </c>
      <c r="M273" s="115" t="n">
        <v>5.7</v>
      </c>
      <c r="N273" s="122"/>
      <c r="P273" s="44" t="s">
        <v>1518</v>
      </c>
      <c r="T273" s="115"/>
      <c r="U273" s="122"/>
      <c r="W273" s="113"/>
    </row>
    <row r="274" customFormat="false" ht="15" hidden="false" customHeight="false" outlineLevel="0" collapsed="false">
      <c r="B274" s="44" t="s">
        <v>1519</v>
      </c>
      <c r="F274" s="115" t="n">
        <v>2</v>
      </c>
      <c r="G274" s="122"/>
      <c r="I274" s="44" t="s">
        <v>1520</v>
      </c>
      <c r="M274" s="115" t="n">
        <v>2.7</v>
      </c>
      <c r="N274" s="122"/>
      <c r="P274" s="44" t="s">
        <v>1521</v>
      </c>
      <c r="T274" s="115"/>
      <c r="U274" s="122"/>
      <c r="W274" s="113"/>
    </row>
    <row r="275" customFormat="false" ht="15" hidden="false" customHeight="false" outlineLevel="0" collapsed="false">
      <c r="B275" s="44" t="s">
        <v>1522</v>
      </c>
      <c r="F275" s="115"/>
      <c r="G275" s="122"/>
      <c r="I275" s="44" t="s">
        <v>1523</v>
      </c>
      <c r="M275" s="115"/>
      <c r="N275" s="122"/>
      <c r="P275" s="44" t="s">
        <v>1524</v>
      </c>
      <c r="T275" s="115"/>
      <c r="U275" s="122"/>
      <c r="W275" s="113"/>
    </row>
    <row r="276" customFormat="false" ht="15" hidden="false" customHeight="false" outlineLevel="0" collapsed="false">
      <c r="B276" s="44" t="s">
        <v>1525</v>
      </c>
      <c r="F276" s="115"/>
      <c r="G276" s="122"/>
      <c r="I276" s="44" t="s">
        <v>1526</v>
      </c>
      <c r="M276" s="115"/>
      <c r="N276" s="122"/>
      <c r="P276" s="44" t="s">
        <v>1527</v>
      </c>
      <c r="T276" s="115"/>
      <c r="U276" s="122"/>
      <c r="W276" s="113"/>
    </row>
    <row r="277" customFormat="false" ht="15" hidden="false" customHeight="false" outlineLevel="0" collapsed="false">
      <c r="B277" s="44" t="s">
        <v>1528</v>
      </c>
      <c r="F277" s="115"/>
      <c r="G277" s="122"/>
      <c r="I277" s="44" t="s">
        <v>1529</v>
      </c>
      <c r="M277" s="115"/>
      <c r="N277" s="122"/>
      <c r="P277" s="44" t="s">
        <v>1530</v>
      </c>
      <c r="T277" s="115"/>
      <c r="U277" s="122"/>
      <c r="W277" s="113"/>
    </row>
    <row r="278" customFormat="false" ht="15" hidden="false" customHeight="false" outlineLevel="0" collapsed="false">
      <c r="F278" s="115"/>
      <c r="G278" s="122"/>
      <c r="I278" s="44" t="s">
        <v>1531</v>
      </c>
      <c r="M278" s="115"/>
      <c r="N278" s="122"/>
      <c r="P278" s="44" t="s">
        <v>1532</v>
      </c>
      <c r="T278" s="115"/>
      <c r="U278" s="122"/>
      <c r="W278" s="44"/>
    </row>
    <row r="279" customFormat="false" ht="15" hidden="false" customHeight="false" outlineLevel="0" collapsed="false">
      <c r="F279" s="115"/>
      <c r="G279" s="122"/>
      <c r="M279" s="115"/>
      <c r="N279" s="122"/>
      <c r="P279" s="44" t="s">
        <v>1533</v>
      </c>
      <c r="T279" s="115"/>
      <c r="U279" s="122"/>
      <c r="W279" s="44"/>
    </row>
    <row r="280" customFormat="false" ht="15" hidden="false" customHeight="false" outlineLevel="0" collapsed="false">
      <c r="F280" s="115"/>
      <c r="G280" s="122"/>
      <c r="M280" s="115"/>
      <c r="N280" s="122"/>
      <c r="P280" s="44" t="s">
        <v>1534</v>
      </c>
      <c r="T280" s="115"/>
      <c r="U280" s="122"/>
      <c r="W280" s="44"/>
    </row>
    <row r="281" customFormat="false" ht="15" hidden="false" customHeight="false" outlineLevel="0" collapsed="false">
      <c r="G281" s="122"/>
      <c r="N281" s="122"/>
      <c r="P281" s="44"/>
      <c r="T281" s="113"/>
      <c r="U281" s="122"/>
      <c r="W281" s="44"/>
    </row>
    <row r="282" customFormat="false" ht="15" hidden="false" customHeight="false" outlineLevel="0" collapsed="false">
      <c r="G282" s="122"/>
      <c r="N282" s="122"/>
      <c r="P282" s="44"/>
      <c r="T282" s="113"/>
      <c r="U282" s="122"/>
      <c r="W282" s="44"/>
    </row>
    <row r="283" customFormat="false" ht="15" hidden="false" customHeight="false" outlineLevel="0" collapsed="false">
      <c r="B283" s="116" t="s">
        <v>1535</v>
      </c>
      <c r="C283" s="117" t="s">
        <v>1207</v>
      </c>
      <c r="D283" s="117"/>
      <c r="E283" s="118" t="s">
        <v>1208</v>
      </c>
      <c r="F283" s="120" t="s">
        <v>1437</v>
      </c>
      <c r="G283" s="120"/>
      <c r="H283" s="119"/>
      <c r="I283" s="116" t="s">
        <v>1536</v>
      </c>
      <c r="J283" s="117" t="s">
        <v>1207</v>
      </c>
      <c r="K283" s="117"/>
      <c r="L283" s="118" t="s">
        <v>1208</v>
      </c>
      <c r="M283" s="120" t="s">
        <v>1437</v>
      </c>
      <c r="N283" s="120"/>
      <c r="O283" s="119"/>
      <c r="P283" s="116" t="s">
        <v>1537</v>
      </c>
      <c r="Q283" s="117" t="s">
        <v>1207</v>
      </c>
      <c r="R283" s="117"/>
      <c r="S283" s="118" t="s">
        <v>1208</v>
      </c>
      <c r="T283" s="120" t="s">
        <v>1437</v>
      </c>
      <c r="U283" s="120"/>
      <c r="V283" s="119"/>
      <c r="W283" s="116" t="s">
        <v>1498</v>
      </c>
    </row>
    <row r="284" customFormat="false" ht="15" hidden="false" customHeight="false" outlineLevel="0" collapsed="false">
      <c r="B284" s="43" t="s">
        <v>230</v>
      </c>
      <c r="F284" s="124" t="n">
        <f aca="false">SUM(F285:F297)</f>
        <v>11.3</v>
      </c>
      <c r="G284" s="120"/>
      <c r="H284" s="42"/>
      <c r="I284" s="43" t="s">
        <v>1499</v>
      </c>
      <c r="M284" s="124" t="n">
        <f aca="false">SUM(M285:M297)</f>
        <v>656</v>
      </c>
      <c r="N284" s="120"/>
      <c r="O284" s="42"/>
      <c r="P284" s="43" t="s">
        <v>1538</v>
      </c>
      <c r="T284" s="124" t="n">
        <f aca="false">SUM(T285:T297)</f>
        <v>454.7</v>
      </c>
      <c r="U284" s="120"/>
      <c r="V284" s="42"/>
      <c r="W284" s="43" t="s">
        <v>214</v>
      </c>
    </row>
    <row r="285" customFormat="false" ht="15" hidden="false" customHeight="false" outlineLevel="0" collapsed="false">
      <c r="B285" s="44" t="s">
        <v>1539</v>
      </c>
      <c r="C285" s="111" t="s">
        <v>1540</v>
      </c>
      <c r="F285" s="115" t="n">
        <v>11.3</v>
      </c>
      <c r="G285" s="122"/>
      <c r="H285" s="42"/>
      <c r="I285" s="44" t="s">
        <v>1541</v>
      </c>
      <c r="J285" s="111" t="n">
        <v>11644</v>
      </c>
      <c r="L285" s="123" t="s">
        <v>70</v>
      </c>
      <c r="M285" s="115" t="n">
        <v>624.7</v>
      </c>
      <c r="N285" s="122"/>
      <c r="O285" s="42"/>
      <c r="P285" s="44" t="s">
        <v>1542</v>
      </c>
      <c r="Q285" s="111" t="n">
        <v>10981</v>
      </c>
      <c r="S285" s="123" t="s">
        <v>238</v>
      </c>
      <c r="T285" s="115" t="n">
        <v>454.7</v>
      </c>
      <c r="U285" s="122"/>
      <c r="V285" s="113" t="n">
        <v>1929</v>
      </c>
      <c r="W285" s="44" t="s">
        <v>1504</v>
      </c>
    </row>
    <row r="286" customFormat="false" ht="15" hidden="false" customHeight="false" outlineLevel="0" collapsed="false">
      <c r="B286" s="44" t="s">
        <v>1543</v>
      </c>
      <c r="F286" s="115"/>
      <c r="G286" s="122"/>
      <c r="H286" s="42"/>
      <c r="I286" s="44" t="s">
        <v>1509</v>
      </c>
      <c r="J286" s="111" t="n">
        <v>47242</v>
      </c>
      <c r="L286" s="112" t="s">
        <v>70</v>
      </c>
      <c r="M286" s="115" t="n">
        <v>23.3</v>
      </c>
      <c r="N286" s="122"/>
      <c r="O286" s="42"/>
      <c r="P286" s="44" t="s">
        <v>1544</v>
      </c>
      <c r="Q286" s="111" t="n">
        <v>10841</v>
      </c>
      <c r="S286" s="112" t="s">
        <v>238</v>
      </c>
      <c r="T286" s="115"/>
      <c r="U286" s="122"/>
      <c r="V286" s="113" t="n">
        <v>1930</v>
      </c>
      <c r="W286" s="44" t="s">
        <v>1545</v>
      </c>
    </row>
    <row r="287" customFormat="false" ht="15" hidden="false" customHeight="false" outlineLevel="0" collapsed="false">
      <c r="B287" s="44" t="s">
        <v>1546</v>
      </c>
      <c r="F287" s="115"/>
      <c r="G287" s="122"/>
      <c r="H287" s="42"/>
      <c r="I287" s="44" t="s">
        <v>1516</v>
      </c>
      <c r="M287" s="115" t="n">
        <v>4</v>
      </c>
      <c r="N287" s="122"/>
      <c r="O287" s="42"/>
      <c r="P287" s="44" t="s">
        <v>1547</v>
      </c>
      <c r="T287" s="115"/>
      <c r="U287" s="122"/>
      <c r="V287" s="113" t="n">
        <v>1929</v>
      </c>
      <c r="W287" s="44" t="s">
        <v>1507</v>
      </c>
    </row>
    <row r="288" customFormat="false" ht="15" hidden="false" customHeight="false" outlineLevel="0" collapsed="false">
      <c r="B288" s="44" t="s">
        <v>1548</v>
      </c>
      <c r="F288" s="115"/>
      <c r="G288" s="122"/>
      <c r="H288" s="42"/>
      <c r="I288" s="44" t="s">
        <v>1549</v>
      </c>
      <c r="M288" s="115" t="n">
        <v>2</v>
      </c>
      <c r="N288" s="122"/>
      <c r="O288" s="42"/>
      <c r="P288" s="44" t="s">
        <v>1550</v>
      </c>
      <c r="T288" s="115"/>
      <c r="U288" s="122"/>
      <c r="V288" s="113" t="n">
        <v>1929</v>
      </c>
      <c r="W288" s="44" t="s">
        <v>1551</v>
      </c>
    </row>
    <row r="289" customFormat="false" ht="15" hidden="false" customHeight="false" outlineLevel="0" collapsed="false">
      <c r="B289" s="44" t="s">
        <v>1552</v>
      </c>
      <c r="F289" s="115"/>
      <c r="G289" s="122"/>
      <c r="H289" s="42"/>
      <c r="I289" s="44" t="s">
        <v>1519</v>
      </c>
      <c r="M289" s="115" t="n">
        <v>2</v>
      </c>
      <c r="N289" s="122"/>
      <c r="O289" s="42"/>
      <c r="P289" s="44"/>
      <c r="T289" s="115"/>
      <c r="U289" s="122"/>
      <c r="V289" s="113" t="s">
        <v>22</v>
      </c>
      <c r="W289" s="44" t="s">
        <v>1511</v>
      </c>
    </row>
    <row r="290" customFormat="false" ht="15" hidden="false" customHeight="false" outlineLevel="0" collapsed="false">
      <c r="B290" s="44" t="s">
        <v>1553</v>
      </c>
      <c r="F290" s="115"/>
      <c r="G290" s="122"/>
      <c r="H290" s="42"/>
      <c r="I290" s="44" t="s">
        <v>1525</v>
      </c>
      <c r="M290" s="115"/>
      <c r="N290" s="122"/>
      <c r="O290" s="42"/>
      <c r="P290" s="44"/>
      <c r="T290" s="115"/>
      <c r="U290" s="122"/>
      <c r="V290" s="113" t="s">
        <v>22</v>
      </c>
      <c r="W290" s="44" t="s">
        <v>1554</v>
      </c>
    </row>
    <row r="291" customFormat="false" ht="15" hidden="false" customHeight="false" outlineLevel="0" collapsed="false">
      <c r="B291" s="44" t="s">
        <v>1555</v>
      </c>
      <c r="F291" s="115"/>
      <c r="G291" s="122"/>
      <c r="H291" s="42"/>
      <c r="I291" s="44" t="s">
        <v>1556</v>
      </c>
      <c r="M291" s="115"/>
      <c r="N291" s="122"/>
      <c r="O291" s="42"/>
      <c r="P291" s="44"/>
      <c r="T291" s="115"/>
      <c r="U291" s="122"/>
      <c r="V291" s="113" t="s">
        <v>22</v>
      </c>
      <c r="W291" s="44" t="s">
        <v>1515</v>
      </c>
    </row>
    <row r="292" customFormat="false" ht="15" hidden="false" customHeight="false" outlineLevel="0" collapsed="false">
      <c r="B292" s="44" t="s">
        <v>1557</v>
      </c>
      <c r="F292" s="115"/>
      <c r="G292" s="122"/>
      <c r="H292" s="42"/>
      <c r="I292" s="44" t="s">
        <v>1558</v>
      </c>
      <c r="M292" s="115"/>
      <c r="N292" s="122"/>
      <c r="O292" s="42"/>
      <c r="P292" s="44"/>
      <c r="T292" s="115"/>
      <c r="U292" s="122"/>
      <c r="V292" s="113" t="s">
        <v>22</v>
      </c>
      <c r="W292" s="44" t="s">
        <v>1559</v>
      </c>
    </row>
    <row r="293" customFormat="false" ht="15" hidden="false" customHeight="false" outlineLevel="0" collapsed="false">
      <c r="B293" s="44" t="s">
        <v>1560</v>
      </c>
      <c r="F293" s="115"/>
      <c r="G293" s="122"/>
      <c r="H293" s="42"/>
      <c r="I293" s="44" t="s">
        <v>1561</v>
      </c>
      <c r="M293" s="115"/>
      <c r="N293" s="122"/>
      <c r="O293" s="42"/>
      <c r="P293" s="44"/>
      <c r="T293" s="115"/>
      <c r="U293" s="122"/>
      <c r="V293" s="113" t="s">
        <v>22</v>
      </c>
      <c r="W293" s="44" t="s">
        <v>1533</v>
      </c>
    </row>
    <row r="294" customFormat="false" ht="15" hidden="false" customHeight="false" outlineLevel="0" collapsed="false">
      <c r="B294" s="44" t="s">
        <v>1562</v>
      </c>
      <c r="F294" s="115"/>
      <c r="G294" s="122"/>
      <c r="H294" s="42"/>
      <c r="I294" s="44" t="s">
        <v>1563</v>
      </c>
      <c r="M294" s="115"/>
      <c r="N294" s="122"/>
      <c r="O294" s="42"/>
      <c r="P294" s="44"/>
      <c r="T294" s="115"/>
      <c r="U294" s="122"/>
      <c r="V294" s="113" t="s">
        <v>22</v>
      </c>
      <c r="W294" s="44" t="s">
        <v>1564</v>
      </c>
    </row>
    <row r="295" customFormat="false" ht="15" hidden="false" customHeight="false" outlineLevel="0" collapsed="false">
      <c r="F295" s="115"/>
      <c r="G295" s="122"/>
      <c r="H295" s="42"/>
      <c r="M295" s="115"/>
      <c r="N295" s="122"/>
      <c r="O295" s="42"/>
      <c r="P295" s="44"/>
      <c r="T295" s="115"/>
      <c r="U295" s="122"/>
      <c r="V295" s="113" t="s">
        <v>22</v>
      </c>
      <c r="W295" s="44" t="s">
        <v>1534</v>
      </c>
    </row>
    <row r="296" customFormat="false" ht="15" hidden="false" customHeight="false" outlineLevel="0" collapsed="false">
      <c r="F296" s="115"/>
      <c r="G296" s="122"/>
      <c r="H296" s="42"/>
      <c r="M296" s="115"/>
      <c r="N296" s="122"/>
      <c r="O296" s="42"/>
      <c r="P296" s="44"/>
      <c r="T296" s="115"/>
      <c r="U296" s="122"/>
      <c r="V296" s="113" t="s">
        <v>22</v>
      </c>
      <c r="W296" s="44" t="s">
        <v>1565</v>
      </c>
    </row>
    <row r="297" customFormat="false" ht="15" hidden="false" customHeight="false" outlineLevel="0" collapsed="false">
      <c r="G297" s="122"/>
      <c r="N297" s="122"/>
      <c r="U297" s="122"/>
      <c r="W297" s="43"/>
    </row>
    <row r="298" customFormat="false" ht="15" hidden="false" customHeight="false" outlineLevel="0" collapsed="false">
      <c r="G298" s="122"/>
      <c r="N298" s="122"/>
      <c r="U298" s="122"/>
      <c r="W298" s="43"/>
    </row>
    <row r="299" customFormat="false" ht="15" hidden="false" customHeight="false" outlineLevel="0" collapsed="false">
      <c r="B299" s="116" t="s">
        <v>1566</v>
      </c>
      <c r="C299" s="117" t="s">
        <v>1207</v>
      </c>
      <c r="D299" s="117"/>
      <c r="E299" s="118" t="s">
        <v>1208</v>
      </c>
      <c r="F299" s="120" t="s">
        <v>1437</v>
      </c>
      <c r="G299" s="120"/>
      <c r="H299" s="119"/>
      <c r="I299" s="116" t="s">
        <v>1567</v>
      </c>
      <c r="J299" s="117" t="s">
        <v>1207</v>
      </c>
      <c r="K299" s="117"/>
      <c r="L299" s="118" t="s">
        <v>1208</v>
      </c>
      <c r="M299" s="120" t="s">
        <v>1437</v>
      </c>
      <c r="N299" s="120"/>
      <c r="O299" s="119"/>
      <c r="P299" s="116" t="s">
        <v>1568</v>
      </c>
      <c r="Q299" s="117" t="s">
        <v>1207</v>
      </c>
      <c r="R299" s="117"/>
      <c r="S299" s="118" t="s">
        <v>1208</v>
      </c>
      <c r="T299" s="120" t="s">
        <v>1437</v>
      </c>
      <c r="U299" s="120"/>
      <c r="V299" s="119"/>
      <c r="W299" s="116" t="s">
        <v>1569</v>
      </c>
    </row>
    <row r="300" customFormat="false" ht="15" hidden="false" customHeight="false" outlineLevel="0" collapsed="false">
      <c r="B300" s="43" t="s">
        <v>64</v>
      </c>
      <c r="F300" s="124" t="n">
        <f aca="false">SUM(F301:F315)</f>
        <v>1021.7</v>
      </c>
      <c r="G300" s="120"/>
      <c r="H300" s="42"/>
      <c r="I300" s="43" t="s">
        <v>1538</v>
      </c>
      <c r="M300" s="124" t="n">
        <f aca="false">SUM(M301:M315)</f>
        <v>856</v>
      </c>
      <c r="N300" s="120"/>
      <c r="O300" s="42"/>
      <c r="P300" s="43" t="s">
        <v>237</v>
      </c>
      <c r="T300" s="124" t="n">
        <f aca="false">SUM(T301:T315)+0.1</f>
        <v>6033.7</v>
      </c>
      <c r="U300" s="120"/>
      <c r="V300" s="42"/>
      <c r="W300" s="43" t="s">
        <v>1499</v>
      </c>
    </row>
    <row r="301" customFormat="false" ht="15" hidden="false" customHeight="false" outlineLevel="0" collapsed="false">
      <c r="B301" s="44" t="s">
        <v>1570</v>
      </c>
      <c r="C301" s="111" t="n">
        <v>11124</v>
      </c>
      <c r="E301" s="123" t="s">
        <v>181</v>
      </c>
      <c r="F301" s="115" t="n">
        <v>857</v>
      </c>
      <c r="G301" s="122"/>
      <c r="I301" s="44" t="s">
        <v>1542</v>
      </c>
      <c r="J301" s="111" t="n">
        <v>10981</v>
      </c>
      <c r="L301" s="123" t="s">
        <v>238</v>
      </c>
      <c r="M301" s="115" t="n">
        <v>454.7</v>
      </c>
      <c r="N301" s="122"/>
      <c r="P301" s="44" t="s">
        <v>1571</v>
      </c>
      <c r="Q301" s="111" t="n">
        <v>10708</v>
      </c>
      <c r="S301" s="123" t="s">
        <v>1572</v>
      </c>
      <c r="T301" s="115" t="n">
        <v>1748.3</v>
      </c>
      <c r="U301" s="122"/>
      <c r="W301" s="44"/>
    </row>
    <row r="302" customFormat="false" ht="15" hidden="false" customHeight="false" outlineLevel="0" collapsed="false">
      <c r="B302" s="44" t="s">
        <v>1573</v>
      </c>
      <c r="C302" s="111" t="n">
        <v>11081</v>
      </c>
      <c r="E302" s="123" t="s">
        <v>181</v>
      </c>
      <c r="F302" s="115" t="n">
        <v>131.7</v>
      </c>
      <c r="G302" s="122"/>
      <c r="I302" s="44" t="s">
        <v>1574</v>
      </c>
      <c r="M302" s="115" t="n">
        <v>285</v>
      </c>
      <c r="N302" s="122"/>
      <c r="P302" s="44" t="s">
        <v>1575</v>
      </c>
      <c r="Q302" s="111" t="n">
        <v>10682</v>
      </c>
      <c r="S302" s="123" t="s">
        <v>238</v>
      </c>
      <c r="T302" s="115" t="n">
        <v>1089.3</v>
      </c>
      <c r="U302" s="122"/>
      <c r="W302" s="44"/>
    </row>
    <row r="303" customFormat="false" ht="15" hidden="false" customHeight="false" outlineLevel="0" collapsed="false">
      <c r="B303" s="44" t="s">
        <v>1576</v>
      </c>
      <c r="F303" s="115" t="n">
        <v>19</v>
      </c>
      <c r="G303" s="122"/>
      <c r="I303" s="44" t="s">
        <v>1577</v>
      </c>
      <c r="J303" s="111" t="n">
        <v>11018</v>
      </c>
      <c r="L303" s="112" t="s">
        <v>238</v>
      </c>
      <c r="M303" s="115" t="n">
        <v>116.3</v>
      </c>
      <c r="N303" s="122"/>
      <c r="P303" s="44" t="s">
        <v>1440</v>
      </c>
      <c r="Q303" s="111" t="n">
        <v>11257</v>
      </c>
      <c r="S303" s="123" t="s">
        <v>238</v>
      </c>
      <c r="T303" s="115" t="n">
        <v>1049.3</v>
      </c>
      <c r="U303" s="122"/>
      <c r="W303" s="44"/>
    </row>
    <row r="304" customFormat="false" ht="15" hidden="false" customHeight="false" outlineLevel="0" collapsed="false">
      <c r="B304" s="44" t="s">
        <v>1578</v>
      </c>
      <c r="C304" s="111" t="n">
        <v>11166</v>
      </c>
      <c r="E304" s="112" t="s">
        <v>181</v>
      </c>
      <c r="F304" s="115" t="n">
        <v>14</v>
      </c>
      <c r="G304" s="122"/>
      <c r="I304" s="44" t="s">
        <v>1547</v>
      </c>
      <c r="M304" s="115"/>
      <c r="N304" s="122"/>
      <c r="P304" s="44" t="s">
        <v>1579</v>
      </c>
      <c r="Q304" s="111" t="n">
        <v>11639</v>
      </c>
      <c r="S304" s="123" t="s">
        <v>48</v>
      </c>
      <c r="T304" s="115" t="n">
        <v>703</v>
      </c>
      <c r="U304" s="122"/>
      <c r="W304" s="44"/>
    </row>
    <row r="305" customFormat="false" ht="15" hidden="false" customHeight="false" outlineLevel="0" collapsed="false">
      <c r="B305" s="44" t="s">
        <v>1580</v>
      </c>
      <c r="F305" s="115"/>
      <c r="G305" s="122"/>
      <c r="I305" s="44" t="s">
        <v>1581</v>
      </c>
      <c r="M305" s="115"/>
      <c r="N305" s="122"/>
      <c r="P305" s="44" t="s">
        <v>1582</v>
      </c>
      <c r="Q305" s="111" t="n">
        <v>47430</v>
      </c>
      <c r="S305" s="112" t="s">
        <v>143</v>
      </c>
      <c r="T305" s="115" t="n">
        <v>572.7</v>
      </c>
      <c r="U305" s="122"/>
      <c r="W305" s="44"/>
    </row>
    <row r="306" customFormat="false" ht="15" hidden="false" customHeight="false" outlineLevel="0" collapsed="false">
      <c r="B306" s="44" t="s">
        <v>1583</v>
      </c>
      <c r="F306" s="115"/>
      <c r="G306" s="122"/>
      <c r="I306" s="44" t="s">
        <v>1584</v>
      </c>
      <c r="M306" s="115"/>
      <c r="N306" s="122"/>
      <c r="P306" s="44" t="s">
        <v>1585</v>
      </c>
      <c r="Q306" s="111" t="n">
        <v>10662</v>
      </c>
      <c r="S306" s="123" t="s">
        <v>238</v>
      </c>
      <c r="T306" s="115" t="n">
        <v>565</v>
      </c>
      <c r="U306" s="122"/>
      <c r="W306" s="44"/>
    </row>
    <row r="307" customFormat="false" ht="15" hidden="false" customHeight="false" outlineLevel="0" collapsed="false">
      <c r="B307" s="44" t="s">
        <v>1586</v>
      </c>
      <c r="F307" s="115"/>
      <c r="G307" s="122"/>
      <c r="I307" s="44" t="s">
        <v>1587</v>
      </c>
      <c r="M307" s="115"/>
      <c r="N307" s="122"/>
      <c r="P307" s="44" t="s">
        <v>1588</v>
      </c>
      <c r="Q307" s="111" t="n">
        <v>10853</v>
      </c>
      <c r="S307" s="123" t="s">
        <v>238</v>
      </c>
      <c r="T307" s="115" t="n">
        <v>304</v>
      </c>
      <c r="U307" s="122"/>
      <c r="W307" s="44"/>
    </row>
    <row r="308" customFormat="false" ht="15" hidden="false" customHeight="false" outlineLevel="0" collapsed="false">
      <c r="B308" s="44" t="s">
        <v>1589</v>
      </c>
      <c r="F308" s="115"/>
      <c r="G308" s="122"/>
      <c r="I308" s="44" t="s">
        <v>1590</v>
      </c>
      <c r="M308" s="115"/>
      <c r="N308" s="122"/>
      <c r="P308" s="44" t="s">
        <v>1591</v>
      </c>
      <c r="T308" s="115" t="n">
        <v>2</v>
      </c>
      <c r="U308" s="122"/>
      <c r="W308" s="44"/>
    </row>
    <row r="309" customFormat="false" ht="15" hidden="false" customHeight="false" outlineLevel="0" collapsed="false">
      <c r="B309" s="44" t="s">
        <v>1592</v>
      </c>
      <c r="F309" s="115"/>
      <c r="G309" s="122"/>
      <c r="I309" s="44" t="s">
        <v>1544</v>
      </c>
      <c r="J309" s="111" t="n">
        <v>10841</v>
      </c>
      <c r="L309" s="112" t="s">
        <v>238</v>
      </c>
      <c r="M309" s="115"/>
      <c r="N309" s="122"/>
      <c r="P309" s="44" t="s">
        <v>1593</v>
      </c>
      <c r="T309" s="115"/>
      <c r="U309" s="122"/>
      <c r="W309" s="44"/>
    </row>
    <row r="310" customFormat="false" ht="15" hidden="false" customHeight="false" outlineLevel="0" collapsed="false">
      <c r="F310" s="115"/>
      <c r="G310" s="122"/>
      <c r="M310" s="115"/>
      <c r="N310" s="122"/>
      <c r="P310" s="44" t="s">
        <v>1594</v>
      </c>
      <c r="T310" s="115"/>
      <c r="U310" s="122"/>
      <c r="W310" s="44"/>
    </row>
    <row r="311" customFormat="false" ht="15" hidden="false" customHeight="false" outlineLevel="0" collapsed="false">
      <c r="F311" s="115"/>
      <c r="G311" s="122"/>
      <c r="M311" s="115"/>
      <c r="N311" s="122"/>
      <c r="P311" s="44" t="s">
        <v>1595</v>
      </c>
      <c r="T311" s="115"/>
      <c r="U311" s="122"/>
      <c r="W311" s="44"/>
    </row>
    <row r="312" customFormat="false" ht="15" hidden="false" customHeight="false" outlineLevel="0" collapsed="false">
      <c r="F312" s="115"/>
      <c r="G312" s="122"/>
      <c r="M312" s="115"/>
      <c r="N312" s="122"/>
      <c r="P312" s="44" t="s">
        <v>1596</v>
      </c>
      <c r="T312" s="115"/>
      <c r="U312" s="122"/>
      <c r="W312" s="44"/>
    </row>
    <row r="313" customFormat="false" ht="15" hidden="false" customHeight="false" outlineLevel="0" collapsed="false">
      <c r="G313" s="122"/>
      <c r="N313" s="122"/>
      <c r="U313" s="122"/>
      <c r="W313" s="43"/>
    </row>
    <row r="314" customFormat="false" ht="15" hidden="false" customHeight="false" outlineLevel="0" collapsed="false">
      <c r="G314" s="122"/>
      <c r="N314" s="122"/>
      <c r="U314" s="122"/>
      <c r="W314" s="43"/>
    </row>
    <row r="315" customFormat="false" ht="15" hidden="false" customHeight="false" outlineLevel="0" collapsed="false">
      <c r="B315" s="116" t="s">
        <v>1597</v>
      </c>
      <c r="C315" s="117" t="s">
        <v>1207</v>
      </c>
      <c r="D315" s="117"/>
      <c r="E315" s="118" t="s">
        <v>1208</v>
      </c>
      <c r="F315" s="120" t="s">
        <v>1437</v>
      </c>
      <c r="G315" s="120"/>
      <c r="H315" s="119"/>
      <c r="I315" s="116" t="s">
        <v>1598</v>
      </c>
      <c r="J315" s="117" t="s">
        <v>1207</v>
      </c>
      <c r="K315" s="117"/>
      <c r="L315" s="118" t="s">
        <v>1208</v>
      </c>
      <c r="M315" s="120" t="s">
        <v>1437</v>
      </c>
      <c r="N315" s="120"/>
      <c r="O315" s="119"/>
      <c r="P315" s="116" t="s">
        <v>1599</v>
      </c>
      <c r="Q315" s="117" t="s">
        <v>1207</v>
      </c>
      <c r="R315" s="117"/>
      <c r="S315" s="118" t="s">
        <v>1208</v>
      </c>
      <c r="T315" s="120" t="s">
        <v>1437</v>
      </c>
      <c r="U315" s="120"/>
      <c r="V315" s="119"/>
      <c r="W315" s="116" t="s">
        <v>1600</v>
      </c>
    </row>
    <row r="316" customFormat="false" ht="15" hidden="false" customHeight="false" outlineLevel="0" collapsed="false">
      <c r="B316" s="43" t="s">
        <v>243</v>
      </c>
      <c r="F316" s="124" t="n">
        <f aca="false">SUM(F317:F329)+0.1</f>
        <v>917.7</v>
      </c>
      <c r="G316" s="120"/>
      <c r="H316" s="42"/>
      <c r="I316" s="43" t="s">
        <v>1601</v>
      </c>
      <c r="M316" s="124" t="n">
        <f aca="false">SUM(M317:M329)+0.1</f>
        <v>532.7</v>
      </c>
      <c r="N316" s="120"/>
      <c r="O316" s="42"/>
      <c r="P316" s="110" t="s">
        <v>1500</v>
      </c>
      <c r="T316" s="124" t="n">
        <f aca="false">SUM(T317:T329)-0.1</f>
        <v>423.3</v>
      </c>
      <c r="U316" s="120"/>
      <c r="V316" s="42"/>
      <c r="W316" s="43" t="s">
        <v>173</v>
      </c>
    </row>
    <row r="317" customFormat="false" ht="15" hidden="false" customHeight="false" outlineLevel="0" collapsed="false">
      <c r="B317" s="44" t="s">
        <v>1602</v>
      </c>
      <c r="C317" s="111" t="n">
        <v>11767</v>
      </c>
      <c r="E317" s="123" t="s">
        <v>258</v>
      </c>
      <c r="F317" s="115" t="n">
        <v>422.3</v>
      </c>
      <c r="G317" s="122"/>
      <c r="I317" s="44" t="s">
        <v>1603</v>
      </c>
      <c r="J317" s="111" t="n">
        <v>11320</v>
      </c>
      <c r="L317" s="112" t="s">
        <v>269</v>
      </c>
      <c r="M317" s="115" t="n">
        <v>167.7</v>
      </c>
      <c r="N317" s="122"/>
      <c r="P317" s="123" t="s">
        <v>1604</v>
      </c>
      <c r="T317" s="115" t="n">
        <v>368</v>
      </c>
      <c r="U317" s="122"/>
      <c r="V317" s="113" t="s">
        <v>22</v>
      </c>
      <c r="W317" s="44" t="s">
        <v>1605</v>
      </c>
    </row>
    <row r="318" customFormat="false" ht="15" hidden="false" customHeight="false" outlineLevel="0" collapsed="false">
      <c r="B318" s="44" t="s">
        <v>1606</v>
      </c>
      <c r="C318" s="111" t="n">
        <v>11897</v>
      </c>
      <c r="E318" s="123" t="s">
        <v>1398</v>
      </c>
      <c r="F318" s="115" t="n">
        <v>273</v>
      </c>
      <c r="G318" s="122"/>
      <c r="I318" s="44" t="s">
        <v>1607</v>
      </c>
      <c r="J318" s="111" t="n">
        <v>11615</v>
      </c>
      <c r="L318" s="112" t="s">
        <v>269</v>
      </c>
      <c r="M318" s="115" t="n">
        <v>132.3</v>
      </c>
      <c r="N318" s="122"/>
      <c r="P318" s="123" t="s">
        <v>1608</v>
      </c>
      <c r="Q318" s="111" t="n">
        <v>11323</v>
      </c>
      <c r="S318" s="112" t="s">
        <v>70</v>
      </c>
      <c r="T318" s="115" t="n">
        <v>33.7</v>
      </c>
      <c r="U318" s="122"/>
      <c r="V318" s="113" t="s">
        <v>22</v>
      </c>
      <c r="W318" s="44" t="s">
        <v>1609</v>
      </c>
    </row>
    <row r="319" customFormat="false" ht="15" hidden="false" customHeight="false" outlineLevel="0" collapsed="false">
      <c r="B319" s="44" t="s">
        <v>1610</v>
      </c>
      <c r="C319" s="111" t="s">
        <v>1611</v>
      </c>
      <c r="F319" s="115" t="n">
        <v>90.3</v>
      </c>
      <c r="G319" s="122"/>
      <c r="I319" s="44" t="s">
        <v>1612</v>
      </c>
      <c r="J319" s="111" t="s">
        <v>1613</v>
      </c>
      <c r="M319" s="115" t="n">
        <v>89</v>
      </c>
      <c r="N319" s="122"/>
      <c r="P319" s="123" t="s">
        <v>1614</v>
      </c>
      <c r="T319" s="115" t="n">
        <v>14.7</v>
      </c>
      <c r="U319" s="122"/>
      <c r="V319" s="113" t="s">
        <v>22</v>
      </c>
      <c r="W319" s="44" t="s">
        <v>1615</v>
      </c>
    </row>
    <row r="320" customFormat="false" ht="15" hidden="false" customHeight="false" outlineLevel="0" collapsed="false">
      <c r="B320" s="44" t="s">
        <v>1616</v>
      </c>
      <c r="F320" s="115" t="n">
        <v>63</v>
      </c>
      <c r="G320" s="122"/>
      <c r="I320" s="44" t="s">
        <v>1617</v>
      </c>
      <c r="M320" s="115" t="n">
        <v>64.3</v>
      </c>
      <c r="N320" s="122"/>
      <c r="P320" s="123" t="s">
        <v>1618</v>
      </c>
      <c r="T320" s="115" t="n">
        <v>7</v>
      </c>
      <c r="U320" s="122"/>
      <c r="V320" s="113" t="s">
        <v>22</v>
      </c>
      <c r="W320" s="44" t="s">
        <v>1619</v>
      </c>
    </row>
    <row r="321" customFormat="false" ht="15" hidden="false" customHeight="false" outlineLevel="0" collapsed="false">
      <c r="B321" s="44" t="s">
        <v>1620</v>
      </c>
      <c r="C321" s="111" t="s">
        <v>1613</v>
      </c>
      <c r="F321" s="115" t="n">
        <v>45.3</v>
      </c>
      <c r="G321" s="122"/>
      <c r="I321" s="44" t="s">
        <v>1621</v>
      </c>
      <c r="M321" s="115" t="n">
        <v>49.3</v>
      </c>
      <c r="N321" s="122"/>
      <c r="P321" s="123" t="s">
        <v>1622</v>
      </c>
      <c r="T321" s="115"/>
      <c r="U321" s="122"/>
      <c r="V321" s="113" t="s">
        <v>22</v>
      </c>
      <c r="W321" s="44" t="s">
        <v>1623</v>
      </c>
    </row>
    <row r="322" customFormat="false" ht="15" hidden="false" customHeight="false" outlineLevel="0" collapsed="false">
      <c r="B322" s="44" t="s">
        <v>1624</v>
      </c>
      <c r="C322" s="111" t="s">
        <v>1613</v>
      </c>
      <c r="F322" s="115" t="n">
        <v>23.7</v>
      </c>
      <c r="G322" s="122"/>
      <c r="I322" s="44" t="s">
        <v>1625</v>
      </c>
      <c r="M322" s="115" t="n">
        <v>30</v>
      </c>
      <c r="N322" s="122"/>
      <c r="P322" s="123" t="s">
        <v>1626</v>
      </c>
      <c r="T322" s="115"/>
      <c r="U322" s="122"/>
      <c r="V322" s="113" t="s">
        <v>22</v>
      </c>
      <c r="W322" s="44" t="s">
        <v>1627</v>
      </c>
    </row>
    <row r="323" customFormat="false" ht="15" hidden="false" customHeight="false" outlineLevel="0" collapsed="false">
      <c r="B323" s="44" t="s">
        <v>1628</v>
      </c>
      <c r="F323" s="115"/>
      <c r="G323" s="122"/>
      <c r="I323" s="44" t="s">
        <v>1629</v>
      </c>
      <c r="M323" s="115"/>
      <c r="N323" s="122"/>
      <c r="P323" s="123" t="s">
        <v>1630</v>
      </c>
      <c r="T323" s="115"/>
      <c r="U323" s="122"/>
      <c r="V323" s="113" t="s">
        <v>22</v>
      </c>
      <c r="W323" s="44" t="s">
        <v>1631</v>
      </c>
    </row>
    <row r="324" customFormat="false" ht="15" hidden="false" customHeight="false" outlineLevel="0" collapsed="false">
      <c r="B324" s="44" t="s">
        <v>1632</v>
      </c>
      <c r="F324" s="115"/>
      <c r="G324" s="122"/>
      <c r="I324" s="44" t="s">
        <v>1633</v>
      </c>
      <c r="M324" s="115"/>
      <c r="N324" s="122"/>
      <c r="P324" s="123" t="s">
        <v>1634</v>
      </c>
      <c r="T324" s="115"/>
      <c r="U324" s="122"/>
      <c r="V324" s="113" t="s">
        <v>22</v>
      </c>
      <c r="W324" s="44" t="s">
        <v>1635</v>
      </c>
    </row>
    <row r="325" customFormat="false" ht="15" hidden="false" customHeight="false" outlineLevel="0" collapsed="false">
      <c r="B325" s="44" t="s">
        <v>1636</v>
      </c>
      <c r="F325" s="115"/>
      <c r="G325" s="122"/>
      <c r="I325" s="44" t="s">
        <v>1637</v>
      </c>
      <c r="M325" s="115"/>
      <c r="N325" s="122"/>
      <c r="P325" s="123"/>
      <c r="T325" s="115"/>
      <c r="U325" s="122"/>
      <c r="V325" s="113" t="s">
        <v>22</v>
      </c>
      <c r="W325" s="44" t="s">
        <v>1638</v>
      </c>
    </row>
    <row r="326" customFormat="false" ht="15" hidden="false" customHeight="false" outlineLevel="0" collapsed="false">
      <c r="F326" s="115"/>
      <c r="G326" s="122"/>
      <c r="M326" s="115"/>
      <c r="N326" s="122"/>
      <c r="P326" s="123"/>
      <c r="T326" s="115"/>
      <c r="U326" s="122"/>
      <c r="V326" s="113" t="s">
        <v>22</v>
      </c>
      <c r="W326" s="44" t="s">
        <v>1639</v>
      </c>
    </row>
    <row r="327" customFormat="false" ht="15" hidden="false" customHeight="false" outlineLevel="0" collapsed="false">
      <c r="F327" s="115"/>
      <c r="G327" s="122"/>
      <c r="M327" s="115"/>
      <c r="N327" s="122"/>
      <c r="P327" s="123"/>
      <c r="T327" s="115"/>
      <c r="U327" s="122"/>
      <c r="V327" s="113" t="s">
        <v>22</v>
      </c>
      <c r="W327" s="44" t="s">
        <v>1640</v>
      </c>
    </row>
    <row r="328" customFormat="false" ht="15" hidden="false" customHeight="false" outlineLevel="0" collapsed="false">
      <c r="F328" s="115"/>
      <c r="G328" s="122"/>
      <c r="M328" s="115"/>
      <c r="N328" s="122"/>
      <c r="T328" s="115"/>
      <c r="U328" s="122"/>
      <c r="W328" s="43"/>
    </row>
    <row r="329" customFormat="false" ht="15" hidden="false" customHeight="false" outlineLevel="0" collapsed="false">
      <c r="G329" s="122"/>
      <c r="N329" s="122"/>
      <c r="U329" s="122"/>
      <c r="W329" s="43"/>
    </row>
    <row r="330" customFormat="false" ht="15" hidden="false" customHeight="false" outlineLevel="0" collapsed="false">
      <c r="B330" s="116" t="s">
        <v>1641</v>
      </c>
      <c r="C330" s="117" t="s">
        <v>1207</v>
      </c>
      <c r="D330" s="117"/>
      <c r="E330" s="118" t="s">
        <v>1208</v>
      </c>
      <c r="F330" s="120" t="s">
        <v>1437</v>
      </c>
      <c r="G330" s="120"/>
      <c r="H330" s="119"/>
      <c r="I330" s="116" t="s">
        <v>1642</v>
      </c>
      <c r="J330" s="117" t="s">
        <v>1207</v>
      </c>
      <c r="K330" s="117"/>
      <c r="L330" s="118" t="s">
        <v>1208</v>
      </c>
      <c r="M330" s="120" t="s">
        <v>1437</v>
      </c>
      <c r="N330" s="120"/>
      <c r="O330" s="119"/>
      <c r="P330" s="116" t="s">
        <v>1643</v>
      </c>
      <c r="Q330" s="117" t="s">
        <v>1207</v>
      </c>
      <c r="R330" s="117"/>
      <c r="S330" s="118" t="s">
        <v>1208</v>
      </c>
      <c r="T330" s="120" t="s">
        <v>1437</v>
      </c>
      <c r="U330" s="120"/>
      <c r="V330" s="119"/>
      <c r="W330" s="116" t="s">
        <v>1644</v>
      </c>
    </row>
    <row r="331" customFormat="false" ht="15" hidden="false" customHeight="false" outlineLevel="0" collapsed="false">
      <c r="B331" s="43" t="s">
        <v>243</v>
      </c>
      <c r="F331" s="124" t="n">
        <f aca="false">SUM(F332:F342)</f>
        <v>1652</v>
      </c>
      <c r="G331" s="120"/>
      <c r="H331" s="42"/>
      <c r="I331" s="43" t="s">
        <v>1601</v>
      </c>
      <c r="M331" s="124" t="n">
        <f aca="false">SUM(M332:M342)+0.1</f>
        <v>408</v>
      </c>
      <c r="N331" s="120"/>
      <c r="O331" s="42"/>
      <c r="P331" s="43" t="s">
        <v>217</v>
      </c>
      <c r="T331" s="124" t="n">
        <f aca="false">SUM(T332:T342)+0.1</f>
        <v>916.7</v>
      </c>
      <c r="U331" s="120"/>
      <c r="V331" s="42"/>
      <c r="W331" s="110" t="s">
        <v>1500</v>
      </c>
    </row>
    <row r="332" customFormat="false" ht="15" hidden="false" customHeight="false" outlineLevel="0" collapsed="false">
      <c r="B332" s="44" t="s">
        <v>1645</v>
      </c>
      <c r="C332" s="111" t="n">
        <v>12411</v>
      </c>
      <c r="E332" s="123" t="s">
        <v>1646</v>
      </c>
      <c r="F332" s="115" t="n">
        <v>891</v>
      </c>
      <c r="G332" s="122"/>
      <c r="I332" s="44" t="s">
        <v>1607</v>
      </c>
      <c r="J332" s="111" t="n">
        <v>11615</v>
      </c>
      <c r="L332" s="112" t="s">
        <v>269</v>
      </c>
      <c r="M332" s="115" t="n">
        <v>132.3</v>
      </c>
      <c r="N332" s="122"/>
      <c r="P332" s="44" t="s">
        <v>1647</v>
      </c>
      <c r="Q332" s="111" t="n">
        <v>11521</v>
      </c>
      <c r="S332" s="123" t="s">
        <v>120</v>
      </c>
      <c r="T332" s="115" t="n">
        <v>727</v>
      </c>
      <c r="U332" s="122"/>
      <c r="W332" s="43"/>
    </row>
    <row r="333" customFormat="false" ht="15" hidden="false" customHeight="false" outlineLevel="0" collapsed="false">
      <c r="B333" s="44" t="s">
        <v>1602</v>
      </c>
      <c r="C333" s="111" t="n">
        <v>11767</v>
      </c>
      <c r="E333" s="123" t="s">
        <v>258</v>
      </c>
      <c r="F333" s="115" t="n">
        <v>422.3</v>
      </c>
      <c r="G333" s="122"/>
      <c r="I333" s="44" t="s">
        <v>1648</v>
      </c>
      <c r="J333" s="111" t="n">
        <v>12046</v>
      </c>
      <c r="L333" s="112" t="s">
        <v>269</v>
      </c>
      <c r="M333" s="115" t="n">
        <v>121</v>
      </c>
      <c r="N333" s="122"/>
      <c r="P333" s="44" t="s">
        <v>1649</v>
      </c>
      <c r="Q333" s="111" t="n">
        <v>11933</v>
      </c>
      <c r="S333" s="123" t="s">
        <v>120</v>
      </c>
      <c r="T333" s="115" t="n">
        <v>85</v>
      </c>
      <c r="U333" s="122"/>
      <c r="W333" s="43"/>
    </row>
    <row r="334" customFormat="false" ht="15" hidden="false" customHeight="false" outlineLevel="0" collapsed="false">
      <c r="B334" s="44" t="s">
        <v>1606</v>
      </c>
      <c r="C334" s="111" t="n">
        <v>11897</v>
      </c>
      <c r="E334" s="123" t="s">
        <v>1398</v>
      </c>
      <c r="F334" s="115" t="n">
        <v>273</v>
      </c>
      <c r="G334" s="122"/>
      <c r="I334" s="44" t="s">
        <v>1617</v>
      </c>
      <c r="M334" s="115" t="n">
        <v>64.3</v>
      </c>
      <c r="N334" s="122"/>
      <c r="P334" s="44" t="s">
        <v>1650</v>
      </c>
      <c r="T334" s="115" t="n">
        <v>83.3</v>
      </c>
      <c r="U334" s="122"/>
      <c r="W334" s="43"/>
    </row>
    <row r="335" customFormat="false" ht="15" hidden="false" customHeight="false" outlineLevel="0" collapsed="false">
      <c r="B335" s="44" t="s">
        <v>1616</v>
      </c>
      <c r="F335" s="115" t="n">
        <v>63</v>
      </c>
      <c r="G335" s="122"/>
      <c r="I335" s="44" t="s">
        <v>1621</v>
      </c>
      <c r="M335" s="115" t="n">
        <v>49.3</v>
      </c>
      <c r="N335" s="122"/>
      <c r="P335" s="44" t="s">
        <v>1651</v>
      </c>
      <c r="T335" s="115" t="n">
        <v>21</v>
      </c>
      <c r="U335" s="122"/>
      <c r="W335" s="43"/>
    </row>
    <row r="336" customFormat="false" ht="15" hidden="false" customHeight="false" outlineLevel="0" collapsed="false">
      <c r="B336" s="44" t="s">
        <v>1652</v>
      </c>
      <c r="F336" s="115" t="n">
        <v>2.7</v>
      </c>
      <c r="G336" s="122"/>
      <c r="I336" s="44" t="s">
        <v>1625</v>
      </c>
      <c r="M336" s="115" t="n">
        <v>30</v>
      </c>
      <c r="N336" s="122"/>
      <c r="P336" s="44" t="s">
        <v>1653</v>
      </c>
      <c r="T336" s="115" t="n">
        <v>0.3</v>
      </c>
      <c r="U336" s="122"/>
      <c r="W336" s="43"/>
    </row>
    <row r="337" customFormat="false" ht="15" hidden="false" customHeight="false" outlineLevel="0" collapsed="false">
      <c r="B337" s="44" t="s">
        <v>1654</v>
      </c>
      <c r="F337" s="115"/>
      <c r="G337" s="122"/>
      <c r="I337" s="44" t="s">
        <v>1655</v>
      </c>
      <c r="M337" s="115" t="n">
        <v>11</v>
      </c>
      <c r="N337" s="122"/>
      <c r="P337" s="44" t="s">
        <v>1656</v>
      </c>
      <c r="T337" s="115"/>
      <c r="U337" s="122"/>
      <c r="W337" s="43"/>
    </row>
    <row r="338" customFormat="false" ht="15" hidden="false" customHeight="false" outlineLevel="0" collapsed="false">
      <c r="B338" s="44" t="s">
        <v>1657</v>
      </c>
      <c r="F338" s="115"/>
      <c r="G338" s="122"/>
      <c r="I338" s="44" t="s">
        <v>1629</v>
      </c>
      <c r="M338" s="115"/>
      <c r="N338" s="122"/>
      <c r="P338" s="44" t="s">
        <v>1658</v>
      </c>
      <c r="T338" s="115"/>
      <c r="U338" s="122"/>
      <c r="W338" s="43"/>
    </row>
    <row r="339" customFormat="false" ht="15" hidden="false" customHeight="false" outlineLevel="0" collapsed="false">
      <c r="B339" s="44" t="s">
        <v>1659</v>
      </c>
      <c r="F339" s="115"/>
      <c r="G339" s="122"/>
      <c r="I339" s="44" t="s">
        <v>1660</v>
      </c>
      <c r="M339" s="115"/>
      <c r="N339" s="122"/>
      <c r="P339" s="44" t="s">
        <v>1661</v>
      </c>
      <c r="T339" s="115"/>
      <c r="U339" s="122"/>
      <c r="W339" s="43"/>
    </row>
    <row r="340" customFormat="false" ht="15" hidden="false" customHeight="false" outlineLevel="0" collapsed="false">
      <c r="F340" s="115"/>
      <c r="G340" s="122"/>
      <c r="I340" s="44" t="s">
        <v>1662</v>
      </c>
      <c r="M340" s="115"/>
      <c r="N340" s="122"/>
      <c r="P340" s="44" t="s">
        <v>1663</v>
      </c>
      <c r="T340" s="115"/>
      <c r="U340" s="122"/>
      <c r="W340" s="43"/>
    </row>
    <row r="341" customFormat="false" ht="15" hidden="false" customHeight="false" outlineLevel="0" collapsed="false">
      <c r="F341" s="115"/>
      <c r="G341" s="122"/>
      <c r="I341" s="43"/>
      <c r="M341" s="115"/>
      <c r="N341" s="122"/>
      <c r="T341" s="115"/>
      <c r="U341" s="122"/>
      <c r="W341" s="43"/>
    </row>
    <row r="342" customFormat="false" ht="15" hidden="false" customHeight="false" outlineLevel="0" collapsed="false">
      <c r="F342" s="115"/>
      <c r="G342" s="122"/>
      <c r="I342" s="43"/>
      <c r="M342" s="115"/>
      <c r="N342" s="122"/>
      <c r="T342" s="115"/>
      <c r="U342" s="122"/>
      <c r="W342" s="43"/>
    </row>
    <row r="343" customFormat="false" ht="15" hidden="false" customHeight="false" outlineLevel="0" collapsed="false">
      <c r="B343" s="116" t="s">
        <v>1664</v>
      </c>
      <c r="C343" s="117" t="s">
        <v>1207</v>
      </c>
      <c r="D343" s="117"/>
      <c r="E343" s="118" t="s">
        <v>1208</v>
      </c>
      <c r="F343" s="120" t="s">
        <v>1437</v>
      </c>
      <c r="G343" s="120"/>
      <c r="H343" s="119"/>
      <c r="I343" s="116" t="s">
        <v>1665</v>
      </c>
      <c r="J343" s="117" t="s">
        <v>1207</v>
      </c>
      <c r="K343" s="117"/>
      <c r="L343" s="118" t="s">
        <v>1208</v>
      </c>
      <c r="M343" s="120" t="s">
        <v>1437</v>
      </c>
      <c r="N343" s="120"/>
      <c r="O343" s="119"/>
      <c r="P343" s="116" t="s">
        <v>1666</v>
      </c>
      <c r="Q343" s="117" t="s">
        <v>1207</v>
      </c>
      <c r="R343" s="117"/>
      <c r="S343" s="118" t="s">
        <v>1208</v>
      </c>
      <c r="T343" s="120" t="s">
        <v>1437</v>
      </c>
      <c r="U343" s="120"/>
      <c r="V343" s="119"/>
      <c r="W343" s="116" t="s">
        <v>1667</v>
      </c>
    </row>
    <row r="344" customFormat="false" ht="15" hidden="false" customHeight="false" outlineLevel="0" collapsed="false">
      <c r="B344" s="43" t="s">
        <v>118</v>
      </c>
      <c r="F344" s="124" t="n">
        <f aca="false">SUM(F345:F359)+0.1</f>
        <v>2105</v>
      </c>
      <c r="G344" s="120"/>
      <c r="H344" s="42"/>
      <c r="I344" s="43" t="s">
        <v>1499</v>
      </c>
      <c r="M344" s="124" t="n">
        <f aca="false">SUM(M345:M359)</f>
        <v>517</v>
      </c>
      <c r="N344" s="120"/>
      <c r="O344" s="42"/>
      <c r="P344" s="43" t="s">
        <v>1601</v>
      </c>
      <c r="T344" s="124" t="n">
        <f aca="false">SUM(T345:T359)+0.1</f>
        <v>113.7</v>
      </c>
      <c r="U344" s="120"/>
      <c r="V344" s="42"/>
      <c r="W344" s="43" t="s">
        <v>198</v>
      </c>
    </row>
    <row r="345" customFormat="false" ht="15" hidden="false" customHeight="false" outlineLevel="0" collapsed="false">
      <c r="B345" s="44" t="s">
        <v>1668</v>
      </c>
      <c r="C345" s="111" t="n">
        <v>12786</v>
      </c>
      <c r="E345" s="123" t="s">
        <v>1443</v>
      </c>
      <c r="F345" s="115" t="n">
        <v>521.7</v>
      </c>
      <c r="G345" s="122"/>
      <c r="I345" s="44" t="s">
        <v>1669</v>
      </c>
      <c r="J345" s="111" t="n">
        <v>11709</v>
      </c>
      <c r="L345" s="123" t="s">
        <v>48</v>
      </c>
      <c r="M345" s="115" t="n">
        <v>510</v>
      </c>
      <c r="N345" s="122"/>
      <c r="P345" s="44" t="s">
        <v>1617</v>
      </c>
      <c r="T345" s="115" t="n">
        <v>64.3</v>
      </c>
      <c r="U345" s="122"/>
      <c r="V345" s="113" t="n">
        <v>1933</v>
      </c>
      <c r="W345" s="44" t="s">
        <v>1670</v>
      </c>
    </row>
    <row r="346" customFormat="false" ht="15" hidden="false" customHeight="false" outlineLevel="0" collapsed="false">
      <c r="B346" s="44" t="s">
        <v>1671</v>
      </c>
      <c r="C346" s="111" t="n">
        <v>12147</v>
      </c>
      <c r="E346" s="123" t="s">
        <v>1672</v>
      </c>
      <c r="F346" s="115" t="n">
        <v>507</v>
      </c>
      <c r="G346" s="122"/>
      <c r="I346" s="123" t="s">
        <v>1618</v>
      </c>
      <c r="M346" s="115" t="n">
        <v>7</v>
      </c>
      <c r="N346" s="122"/>
      <c r="P346" s="44" t="s">
        <v>1621</v>
      </c>
      <c r="T346" s="115" t="n">
        <v>49.3</v>
      </c>
      <c r="U346" s="122"/>
      <c r="V346" s="113" t="n">
        <v>1935</v>
      </c>
      <c r="W346" s="44" t="s">
        <v>1673</v>
      </c>
    </row>
    <row r="347" customFormat="false" ht="15" hidden="false" customHeight="false" outlineLevel="0" collapsed="false">
      <c r="B347" s="44" t="s">
        <v>1674</v>
      </c>
      <c r="C347" s="111" t="s">
        <v>1675</v>
      </c>
      <c r="E347" s="123"/>
      <c r="F347" s="115" t="n">
        <v>323.3</v>
      </c>
      <c r="G347" s="122"/>
      <c r="M347" s="115"/>
      <c r="N347" s="122"/>
      <c r="P347" s="44" t="s">
        <v>1676</v>
      </c>
      <c r="T347" s="115"/>
      <c r="U347" s="122"/>
      <c r="V347" s="113" t="n">
        <v>1933</v>
      </c>
      <c r="W347" s="44" t="s">
        <v>1677</v>
      </c>
    </row>
    <row r="348" customFormat="false" ht="15" hidden="false" customHeight="false" outlineLevel="0" collapsed="false">
      <c r="B348" s="44" t="s">
        <v>1678</v>
      </c>
      <c r="C348" s="111" t="n">
        <v>12308</v>
      </c>
      <c r="E348" s="123" t="s">
        <v>179</v>
      </c>
      <c r="F348" s="115" t="n">
        <v>313.3</v>
      </c>
      <c r="G348" s="122"/>
      <c r="M348" s="115"/>
      <c r="N348" s="122"/>
      <c r="P348" s="44" t="s">
        <v>1679</v>
      </c>
      <c r="T348" s="115"/>
      <c r="U348" s="122"/>
      <c r="V348" s="113" t="s">
        <v>22</v>
      </c>
      <c r="W348" s="44" t="s">
        <v>1680</v>
      </c>
    </row>
    <row r="349" customFormat="false" ht="15" hidden="false" customHeight="false" outlineLevel="0" collapsed="false">
      <c r="B349" s="44" t="s">
        <v>1681</v>
      </c>
      <c r="C349" s="111" t="n">
        <v>12341</v>
      </c>
      <c r="E349" s="123" t="s">
        <v>179</v>
      </c>
      <c r="F349" s="115" t="n">
        <v>250.7</v>
      </c>
      <c r="G349" s="122"/>
      <c r="M349" s="115"/>
      <c r="N349" s="122"/>
      <c r="P349" s="44"/>
      <c r="T349" s="115"/>
      <c r="U349" s="122"/>
      <c r="V349" s="113" t="s">
        <v>22</v>
      </c>
      <c r="W349" s="44" t="s">
        <v>1682</v>
      </c>
    </row>
    <row r="350" customFormat="false" ht="15" hidden="false" customHeight="false" outlineLevel="0" collapsed="false">
      <c r="B350" s="44" t="s">
        <v>1683</v>
      </c>
      <c r="C350" s="111" t="n">
        <v>12144</v>
      </c>
      <c r="E350" s="123" t="s">
        <v>179</v>
      </c>
      <c r="F350" s="115" t="n">
        <v>129.3</v>
      </c>
      <c r="G350" s="122"/>
      <c r="M350" s="115"/>
      <c r="N350" s="122"/>
      <c r="P350" s="44"/>
      <c r="T350" s="115"/>
      <c r="U350" s="122"/>
      <c r="V350" s="113" t="s">
        <v>22</v>
      </c>
      <c r="W350" s="44" t="s">
        <v>1684</v>
      </c>
    </row>
    <row r="351" customFormat="false" ht="15" hidden="false" customHeight="false" outlineLevel="0" collapsed="false">
      <c r="B351" s="44" t="s">
        <v>1685</v>
      </c>
      <c r="C351" s="111" t="n">
        <v>12361</v>
      </c>
      <c r="E351" s="112" t="s">
        <v>179</v>
      </c>
      <c r="F351" s="115" t="n">
        <v>56.3</v>
      </c>
      <c r="G351" s="122"/>
      <c r="M351" s="115"/>
      <c r="N351" s="122"/>
      <c r="P351" s="44"/>
      <c r="T351" s="115"/>
      <c r="U351" s="122"/>
      <c r="V351" s="113" t="s">
        <v>22</v>
      </c>
      <c r="W351" s="44" t="s">
        <v>1686</v>
      </c>
    </row>
    <row r="352" customFormat="false" ht="15" hidden="false" customHeight="false" outlineLevel="0" collapsed="false">
      <c r="B352" s="44" t="s">
        <v>1687</v>
      </c>
      <c r="F352" s="115" t="n">
        <v>3.3</v>
      </c>
      <c r="G352" s="122"/>
      <c r="M352" s="115"/>
      <c r="N352" s="122"/>
      <c r="P352" s="44"/>
      <c r="T352" s="115"/>
      <c r="U352" s="122"/>
      <c r="V352" s="113" t="s">
        <v>22</v>
      </c>
      <c r="W352" s="44" t="s">
        <v>1688</v>
      </c>
    </row>
    <row r="353" customFormat="false" ht="15" hidden="false" customHeight="false" outlineLevel="0" collapsed="false">
      <c r="B353" s="44" t="s">
        <v>1689</v>
      </c>
      <c r="F353" s="115"/>
      <c r="G353" s="122"/>
      <c r="M353" s="115"/>
      <c r="N353" s="122"/>
      <c r="P353" s="44"/>
      <c r="T353" s="115"/>
      <c r="U353" s="122"/>
      <c r="V353" s="113" t="s">
        <v>22</v>
      </c>
      <c r="W353" s="44" t="s">
        <v>1690</v>
      </c>
    </row>
    <row r="354" customFormat="false" ht="15" hidden="false" customHeight="false" outlineLevel="0" collapsed="false">
      <c r="B354" s="44" t="s">
        <v>1691</v>
      </c>
      <c r="F354" s="115"/>
      <c r="G354" s="122"/>
      <c r="M354" s="115"/>
      <c r="N354" s="122"/>
      <c r="P354" s="44"/>
      <c r="T354" s="115"/>
      <c r="U354" s="122"/>
      <c r="W354" s="44"/>
    </row>
    <row r="355" customFormat="false" ht="15" hidden="false" customHeight="false" outlineLevel="0" collapsed="false">
      <c r="F355" s="115"/>
      <c r="G355" s="122"/>
      <c r="M355" s="115"/>
      <c r="N355" s="122"/>
      <c r="P355" s="44"/>
      <c r="T355" s="115"/>
      <c r="U355" s="122"/>
      <c r="W355" s="43" t="s">
        <v>1692</v>
      </c>
    </row>
    <row r="356" customFormat="false" ht="15" hidden="false" customHeight="false" outlineLevel="0" collapsed="false">
      <c r="F356" s="115"/>
      <c r="G356" s="122"/>
      <c r="M356" s="115"/>
      <c r="N356" s="122"/>
      <c r="P356" s="44"/>
      <c r="T356" s="115"/>
      <c r="U356" s="122"/>
      <c r="W356" s="44" t="s">
        <v>1693</v>
      </c>
    </row>
    <row r="357" customFormat="false" ht="15" hidden="false" customHeight="false" outlineLevel="0" collapsed="false">
      <c r="G357" s="122"/>
      <c r="N357" s="122"/>
      <c r="P357" s="44"/>
      <c r="T357" s="113"/>
      <c r="U357" s="122"/>
      <c r="W357" s="44" t="s">
        <v>1694</v>
      </c>
    </row>
    <row r="358" customFormat="false" ht="15" hidden="false" customHeight="false" outlineLevel="0" collapsed="false">
      <c r="G358" s="122"/>
      <c r="N358" s="122"/>
      <c r="P358" s="44"/>
      <c r="T358" s="113"/>
      <c r="U358" s="122"/>
      <c r="W358" s="44" t="s">
        <v>1695</v>
      </c>
    </row>
    <row r="359" customFormat="false" ht="15" hidden="false" customHeight="false" outlineLevel="0" collapsed="false">
      <c r="G359" s="122"/>
      <c r="N359" s="122"/>
      <c r="P359" s="44"/>
      <c r="T359" s="113"/>
      <c r="U359" s="122"/>
      <c r="W359" s="44" t="s">
        <v>1696</v>
      </c>
    </row>
    <row r="360" customFormat="false" ht="15" hidden="false" customHeight="false" outlineLevel="0" collapsed="false">
      <c r="G360" s="122"/>
      <c r="N360" s="122"/>
      <c r="P360" s="44"/>
      <c r="T360" s="113"/>
      <c r="U360" s="122"/>
      <c r="W360" s="44" t="s">
        <v>1697</v>
      </c>
    </row>
    <row r="361" customFormat="false" ht="15" hidden="false" customHeight="false" outlineLevel="0" collapsed="false">
      <c r="G361" s="122"/>
      <c r="N361" s="122"/>
      <c r="P361" s="44"/>
      <c r="T361" s="113"/>
      <c r="U361" s="122"/>
      <c r="W361" s="44" t="s">
        <v>1698</v>
      </c>
    </row>
    <row r="362" customFormat="false" ht="15" hidden="false" customHeight="false" outlineLevel="0" collapsed="false">
      <c r="G362" s="122"/>
      <c r="N362" s="122"/>
      <c r="P362" s="44"/>
      <c r="T362" s="113"/>
      <c r="U362" s="122"/>
      <c r="W362" s="44" t="s">
        <v>1699</v>
      </c>
    </row>
    <row r="363" customFormat="false" ht="15" hidden="false" customHeight="false" outlineLevel="0" collapsed="false">
      <c r="G363" s="122"/>
      <c r="N363" s="122"/>
      <c r="P363" s="44"/>
      <c r="T363" s="113"/>
      <c r="U363" s="122"/>
      <c r="W363" s="44" t="s">
        <v>1700</v>
      </c>
    </row>
    <row r="364" customFormat="false" ht="15" hidden="false" customHeight="false" outlineLevel="0" collapsed="false">
      <c r="G364" s="122"/>
      <c r="N364" s="122"/>
      <c r="P364" s="44"/>
      <c r="T364" s="113"/>
      <c r="U364" s="122"/>
      <c r="W364" s="44" t="s">
        <v>1701</v>
      </c>
    </row>
    <row r="365" customFormat="false" ht="15" hidden="false" customHeight="false" outlineLevel="0" collapsed="false">
      <c r="G365" s="122"/>
      <c r="N365" s="122"/>
      <c r="P365" s="44"/>
      <c r="T365" s="113"/>
      <c r="U365" s="122"/>
      <c r="W365" s="44" t="s">
        <v>1702</v>
      </c>
    </row>
    <row r="366" customFormat="false" ht="15" hidden="false" customHeight="false" outlineLevel="0" collapsed="false">
      <c r="G366" s="122"/>
      <c r="N366" s="122"/>
      <c r="P366" s="44"/>
      <c r="T366" s="113"/>
      <c r="U366" s="122"/>
      <c r="W366" s="44"/>
    </row>
    <row r="367" customFormat="false" ht="15" hidden="false" customHeight="false" outlineLevel="0" collapsed="false">
      <c r="G367" s="122"/>
      <c r="N367" s="122"/>
      <c r="P367" s="44"/>
      <c r="T367" s="113"/>
      <c r="U367" s="122"/>
      <c r="W367" s="44"/>
    </row>
    <row r="368" customFormat="false" ht="15" hidden="false" customHeight="false" outlineLevel="0" collapsed="false">
      <c r="B368" s="116" t="s">
        <v>1703</v>
      </c>
      <c r="C368" s="117" t="s">
        <v>1207</v>
      </c>
      <c r="D368" s="117"/>
      <c r="E368" s="118" t="s">
        <v>1208</v>
      </c>
      <c r="F368" s="120" t="s">
        <v>1437</v>
      </c>
      <c r="G368" s="120"/>
      <c r="H368" s="119"/>
      <c r="I368" s="116" t="s">
        <v>1704</v>
      </c>
      <c r="J368" s="117" t="s">
        <v>1207</v>
      </c>
      <c r="K368" s="117"/>
      <c r="L368" s="118" t="s">
        <v>1208</v>
      </c>
      <c r="M368" s="120" t="s">
        <v>1437</v>
      </c>
      <c r="N368" s="120"/>
      <c r="O368" s="119"/>
      <c r="P368" s="116" t="s">
        <v>1705</v>
      </c>
      <c r="Q368" s="117" t="s">
        <v>1207</v>
      </c>
      <c r="R368" s="117"/>
      <c r="S368" s="118" t="s">
        <v>1208</v>
      </c>
      <c r="T368" s="120" t="s">
        <v>1437</v>
      </c>
      <c r="U368" s="120"/>
      <c r="V368" s="119"/>
      <c r="W368" s="116" t="s">
        <v>1706</v>
      </c>
    </row>
    <row r="369" customFormat="false" ht="15" hidden="false" customHeight="false" outlineLevel="0" collapsed="false">
      <c r="B369" s="43" t="s">
        <v>118</v>
      </c>
      <c r="F369" s="124" t="n">
        <f aca="false">SUM(F370:F381)+0.1</f>
        <v>2136.3</v>
      </c>
      <c r="G369" s="120"/>
      <c r="H369" s="42"/>
      <c r="I369" s="43" t="s">
        <v>1601</v>
      </c>
      <c r="M369" s="124" t="n">
        <f aca="false">SUM(M370:M381)</f>
        <v>118.7</v>
      </c>
      <c r="N369" s="120"/>
      <c r="O369" s="42"/>
      <c r="P369" s="43" t="s">
        <v>217</v>
      </c>
      <c r="T369" s="124" t="n">
        <f aca="false">SUM(T370:T381)</f>
        <v>1752.7</v>
      </c>
      <c r="U369" s="120"/>
      <c r="V369" s="42"/>
      <c r="W369" s="43" t="s">
        <v>1707</v>
      </c>
    </row>
    <row r="370" customFormat="false" ht="15" hidden="false" customHeight="false" outlineLevel="0" collapsed="false">
      <c r="B370" s="44" t="s">
        <v>1668</v>
      </c>
      <c r="C370" s="111" t="n">
        <v>12786</v>
      </c>
      <c r="E370" s="123" t="s">
        <v>1443</v>
      </c>
      <c r="F370" s="115" t="n">
        <v>521.7</v>
      </c>
      <c r="G370" s="122"/>
      <c r="I370" s="44" t="s">
        <v>1708</v>
      </c>
      <c r="J370" s="111" t="n">
        <v>11438</v>
      </c>
      <c r="L370" s="112" t="s">
        <v>269</v>
      </c>
      <c r="M370" s="115" t="n">
        <v>39</v>
      </c>
      <c r="N370" s="122"/>
      <c r="P370" s="44" t="s">
        <v>1709</v>
      </c>
      <c r="Q370" s="111" t="n">
        <v>13393</v>
      </c>
      <c r="S370" s="123" t="s">
        <v>120</v>
      </c>
      <c r="T370" s="115" t="n">
        <v>1051.3</v>
      </c>
      <c r="U370" s="122"/>
      <c r="V370" s="113" t="s">
        <v>22</v>
      </c>
      <c r="W370" s="44" t="s">
        <v>1710</v>
      </c>
    </row>
    <row r="371" customFormat="false" ht="15" hidden="false" customHeight="false" outlineLevel="0" collapsed="false">
      <c r="B371" s="44" t="s">
        <v>1671</v>
      </c>
      <c r="C371" s="111" t="n">
        <v>12147</v>
      </c>
      <c r="E371" s="123" t="s">
        <v>1672</v>
      </c>
      <c r="F371" s="115" t="n">
        <v>507</v>
      </c>
      <c r="G371" s="122"/>
      <c r="I371" s="44" t="s">
        <v>1711</v>
      </c>
      <c r="J371" s="111" t="n">
        <v>12477</v>
      </c>
      <c r="L371" s="123" t="s">
        <v>269</v>
      </c>
      <c r="M371" s="115" t="n">
        <v>35.7</v>
      </c>
      <c r="N371" s="122"/>
      <c r="P371" s="44" t="s">
        <v>1712</v>
      </c>
      <c r="Q371" s="111" t="n">
        <v>12113</v>
      </c>
      <c r="S371" s="123" t="s">
        <v>120</v>
      </c>
      <c r="T371" s="115" t="n">
        <v>671.7</v>
      </c>
      <c r="U371" s="122"/>
      <c r="V371" s="113" t="s">
        <v>22</v>
      </c>
      <c r="W371" s="44" t="s">
        <v>1713</v>
      </c>
    </row>
    <row r="372" customFormat="false" ht="15" hidden="false" customHeight="false" outlineLevel="0" collapsed="false">
      <c r="B372" s="44" t="s">
        <v>1674</v>
      </c>
      <c r="C372" s="111" t="s">
        <v>1675</v>
      </c>
      <c r="E372" s="123"/>
      <c r="F372" s="115" t="n">
        <v>323.3</v>
      </c>
      <c r="G372" s="122"/>
      <c r="I372" s="44" t="s">
        <v>1714</v>
      </c>
      <c r="M372" s="115" t="n">
        <v>33</v>
      </c>
      <c r="N372" s="122"/>
      <c r="P372" s="44" t="s">
        <v>1651</v>
      </c>
      <c r="T372" s="115" t="n">
        <v>21</v>
      </c>
      <c r="U372" s="122"/>
      <c r="V372" s="113" t="s">
        <v>22</v>
      </c>
      <c r="W372" s="44" t="s">
        <v>1715</v>
      </c>
    </row>
    <row r="373" customFormat="false" ht="15" hidden="false" customHeight="false" outlineLevel="0" collapsed="false">
      <c r="B373" s="44" t="s">
        <v>1678</v>
      </c>
      <c r="C373" s="111" t="n">
        <v>12308</v>
      </c>
      <c r="E373" s="123" t="s">
        <v>179</v>
      </c>
      <c r="F373" s="115" t="n">
        <v>313.3</v>
      </c>
      <c r="G373" s="122"/>
      <c r="I373" s="44" t="s">
        <v>1655</v>
      </c>
      <c r="M373" s="115" t="n">
        <v>11</v>
      </c>
      <c r="N373" s="122"/>
      <c r="P373" s="44" t="s">
        <v>1716</v>
      </c>
      <c r="Q373" s="111" t="n">
        <v>12146</v>
      </c>
      <c r="S373" s="112" t="s">
        <v>1717</v>
      </c>
      <c r="T373" s="115" t="n">
        <v>5.7</v>
      </c>
      <c r="U373" s="122"/>
      <c r="V373" s="113" t="s">
        <v>22</v>
      </c>
      <c r="W373" s="44" t="s">
        <v>1718</v>
      </c>
    </row>
    <row r="374" customFormat="false" ht="15" hidden="false" customHeight="false" outlineLevel="0" collapsed="false">
      <c r="B374" s="44" t="s">
        <v>1681</v>
      </c>
      <c r="C374" s="111" t="n">
        <v>12341</v>
      </c>
      <c r="E374" s="123" t="s">
        <v>179</v>
      </c>
      <c r="F374" s="115" t="n">
        <v>250.7</v>
      </c>
      <c r="G374" s="122"/>
      <c r="I374" s="44" t="s">
        <v>1719</v>
      </c>
      <c r="M374" s="115"/>
      <c r="N374" s="122"/>
      <c r="P374" s="44" t="s">
        <v>1720</v>
      </c>
      <c r="T374" s="115" t="n">
        <v>3</v>
      </c>
      <c r="U374" s="122"/>
      <c r="V374" s="113" t="s">
        <v>22</v>
      </c>
      <c r="W374" s="44" t="s">
        <v>1508</v>
      </c>
    </row>
    <row r="375" customFormat="false" ht="15" hidden="false" customHeight="false" outlineLevel="0" collapsed="false">
      <c r="B375" s="44" t="s">
        <v>1683</v>
      </c>
      <c r="C375" s="111" t="n">
        <v>12144</v>
      </c>
      <c r="E375" s="123" t="s">
        <v>179</v>
      </c>
      <c r="F375" s="115" t="n">
        <v>129.3</v>
      </c>
      <c r="G375" s="122"/>
      <c r="I375" s="44" t="s">
        <v>1721</v>
      </c>
      <c r="M375" s="115"/>
      <c r="N375" s="122"/>
      <c r="P375" s="44" t="s">
        <v>1722</v>
      </c>
      <c r="T375" s="115"/>
      <c r="U375" s="122"/>
      <c r="W375" s="44"/>
    </row>
    <row r="376" customFormat="false" ht="15" hidden="false" customHeight="false" outlineLevel="0" collapsed="false">
      <c r="B376" s="44" t="s">
        <v>1685</v>
      </c>
      <c r="C376" s="111" t="n">
        <v>12361</v>
      </c>
      <c r="E376" s="112" t="s">
        <v>179</v>
      </c>
      <c r="F376" s="115" t="n">
        <v>56.3</v>
      </c>
      <c r="G376" s="122"/>
      <c r="I376" s="44" t="s">
        <v>1723</v>
      </c>
      <c r="M376" s="115"/>
      <c r="N376" s="122"/>
      <c r="P376" s="44" t="s">
        <v>1724</v>
      </c>
      <c r="T376" s="115"/>
      <c r="U376" s="122"/>
      <c r="W376" s="44"/>
    </row>
    <row r="377" customFormat="false" ht="15" hidden="false" customHeight="false" outlineLevel="0" collapsed="false">
      <c r="B377" s="44" t="s">
        <v>1725</v>
      </c>
      <c r="C377" s="111" t="n">
        <v>12784</v>
      </c>
      <c r="E377" s="123"/>
      <c r="F377" s="115" t="n">
        <v>31.3</v>
      </c>
      <c r="G377" s="122"/>
      <c r="I377" s="44" t="s">
        <v>1726</v>
      </c>
      <c r="M377" s="115"/>
      <c r="N377" s="122"/>
      <c r="P377" s="44" t="s">
        <v>1727</v>
      </c>
      <c r="T377" s="115"/>
      <c r="U377" s="122"/>
      <c r="W377" s="44"/>
    </row>
    <row r="378" customFormat="false" ht="15" hidden="false" customHeight="false" outlineLevel="0" collapsed="false">
      <c r="B378" s="44" t="s">
        <v>1687</v>
      </c>
      <c r="F378" s="115" t="n">
        <v>3.3</v>
      </c>
      <c r="G378" s="122"/>
      <c r="I378" s="44" t="s">
        <v>1728</v>
      </c>
      <c r="M378" s="115"/>
      <c r="N378" s="122"/>
      <c r="P378" s="44"/>
      <c r="T378" s="115"/>
      <c r="U378" s="122"/>
      <c r="W378" s="44"/>
    </row>
    <row r="379" customFormat="false" ht="15" hidden="false" customHeight="false" outlineLevel="0" collapsed="false">
      <c r="F379" s="115"/>
      <c r="G379" s="122"/>
      <c r="I379" s="44" t="s">
        <v>1729</v>
      </c>
      <c r="M379" s="115"/>
      <c r="N379" s="122"/>
      <c r="P379" s="44"/>
      <c r="T379" s="115"/>
      <c r="U379" s="122"/>
      <c r="W379" s="44"/>
    </row>
    <row r="380" customFormat="false" ht="15" hidden="false" customHeight="false" outlineLevel="0" collapsed="false">
      <c r="F380" s="115"/>
      <c r="G380" s="122"/>
      <c r="M380" s="115"/>
      <c r="N380" s="122"/>
      <c r="P380" s="44"/>
      <c r="T380" s="115"/>
      <c r="U380" s="122"/>
      <c r="W380" s="44"/>
    </row>
    <row r="381" customFormat="false" ht="15" hidden="false" customHeight="false" outlineLevel="0" collapsed="false">
      <c r="F381" s="115"/>
      <c r="G381" s="122"/>
      <c r="M381" s="115"/>
      <c r="N381" s="122"/>
      <c r="T381" s="115"/>
      <c r="U381" s="122"/>
      <c r="W381" s="44"/>
    </row>
    <row r="382" customFormat="false" ht="15" hidden="false" customHeight="false" outlineLevel="0" collapsed="false">
      <c r="B382" s="116" t="s">
        <v>1730</v>
      </c>
      <c r="C382" s="117" t="s">
        <v>1207</v>
      </c>
      <c r="D382" s="117"/>
      <c r="E382" s="118" t="s">
        <v>1208</v>
      </c>
      <c r="F382" s="120" t="s">
        <v>1437</v>
      </c>
      <c r="G382" s="120"/>
      <c r="H382" s="119"/>
      <c r="I382" s="116" t="s">
        <v>1731</v>
      </c>
      <c r="J382" s="117" t="s">
        <v>1207</v>
      </c>
      <c r="K382" s="117"/>
      <c r="L382" s="118" t="s">
        <v>1208</v>
      </c>
      <c r="M382" s="120" t="s">
        <v>1437</v>
      </c>
      <c r="N382" s="120"/>
      <c r="O382" s="119"/>
      <c r="P382" s="116" t="s">
        <v>1732</v>
      </c>
      <c r="Q382" s="117" t="s">
        <v>1207</v>
      </c>
      <c r="R382" s="117"/>
      <c r="S382" s="118" t="s">
        <v>1208</v>
      </c>
      <c r="T382" s="120" t="s">
        <v>1437</v>
      </c>
      <c r="U382" s="120"/>
      <c r="V382" s="119"/>
      <c r="W382" s="116" t="s">
        <v>1733</v>
      </c>
    </row>
    <row r="383" customFormat="false" ht="15" hidden="false" customHeight="false" outlineLevel="0" collapsed="false">
      <c r="B383" s="43" t="s">
        <v>1707</v>
      </c>
      <c r="F383" s="124" t="n">
        <f aca="false">SUM(F384:F396)</f>
        <v>0</v>
      </c>
      <c r="G383" s="120"/>
      <c r="H383" s="42"/>
      <c r="I383" s="43" t="s">
        <v>118</v>
      </c>
      <c r="M383" s="124" t="n">
        <f aca="false">SUM(M384:M396)</f>
        <v>876.3</v>
      </c>
      <c r="N383" s="120"/>
      <c r="O383" s="42"/>
      <c r="P383" s="43" t="s">
        <v>294</v>
      </c>
      <c r="T383" s="124" t="n">
        <f aca="false">SUM(T384:T396)</f>
        <v>1372</v>
      </c>
      <c r="U383" s="120"/>
      <c r="V383" s="42"/>
      <c r="W383" s="43" t="s">
        <v>1601</v>
      </c>
    </row>
    <row r="384" customFormat="false" ht="15" hidden="false" customHeight="false" outlineLevel="0" collapsed="false">
      <c r="B384" s="44" t="s">
        <v>1718</v>
      </c>
      <c r="F384" s="115"/>
      <c r="G384" s="122"/>
      <c r="I384" s="44" t="s">
        <v>1668</v>
      </c>
      <c r="J384" s="111" t="n">
        <v>12786</v>
      </c>
      <c r="L384" s="123" t="s">
        <v>1443</v>
      </c>
      <c r="M384" s="115" t="n">
        <v>521.7</v>
      </c>
      <c r="N384" s="122"/>
      <c r="P384" s="44" t="s">
        <v>1734</v>
      </c>
      <c r="Q384" s="111" t="n">
        <v>13714</v>
      </c>
      <c r="S384" s="123" t="s">
        <v>48</v>
      </c>
      <c r="T384" s="115" t="n">
        <v>835.3</v>
      </c>
      <c r="U384" s="122"/>
      <c r="V384" s="113" t="n">
        <v>1934</v>
      </c>
      <c r="W384" s="44" t="s">
        <v>1735</v>
      </c>
    </row>
    <row r="385" customFormat="false" ht="15" hidden="false" customHeight="false" outlineLevel="0" collapsed="false">
      <c r="B385" s="44" t="s">
        <v>1736</v>
      </c>
      <c r="F385" s="115"/>
      <c r="G385" s="122"/>
      <c r="I385" s="44" t="s">
        <v>1674</v>
      </c>
      <c r="J385" s="111" t="s">
        <v>1675</v>
      </c>
      <c r="L385" s="123"/>
      <c r="M385" s="115" t="n">
        <v>323.3</v>
      </c>
      <c r="N385" s="122"/>
      <c r="P385" s="44" t="s">
        <v>1737</v>
      </c>
      <c r="Q385" s="111" t="n">
        <v>12706</v>
      </c>
      <c r="S385" s="123" t="s">
        <v>238</v>
      </c>
      <c r="T385" s="115" t="n">
        <v>358</v>
      </c>
      <c r="U385" s="122"/>
      <c r="V385" s="113" t="n">
        <v>1934</v>
      </c>
      <c r="W385" s="44" t="s">
        <v>1708</v>
      </c>
    </row>
    <row r="386" customFormat="false" ht="15" hidden="false" customHeight="false" outlineLevel="0" collapsed="false">
      <c r="B386" s="44" t="s">
        <v>1738</v>
      </c>
      <c r="F386" s="115"/>
      <c r="G386" s="122"/>
      <c r="I386" s="44" t="s">
        <v>1725</v>
      </c>
      <c r="J386" s="111" t="n">
        <v>12784</v>
      </c>
      <c r="L386" s="123"/>
      <c r="M386" s="115" t="n">
        <v>31.3</v>
      </c>
      <c r="N386" s="122"/>
      <c r="P386" s="44" t="s">
        <v>1739</v>
      </c>
      <c r="Q386" s="111" t="n">
        <v>12903</v>
      </c>
      <c r="S386" s="123" t="s">
        <v>238</v>
      </c>
      <c r="T386" s="115" t="n">
        <v>151.7</v>
      </c>
      <c r="U386" s="122"/>
      <c r="V386" s="113" t="n">
        <v>1934</v>
      </c>
      <c r="W386" s="44" t="s">
        <v>1711</v>
      </c>
    </row>
    <row r="387" customFormat="false" ht="15" hidden="false" customHeight="false" outlineLevel="0" collapsed="false">
      <c r="B387" s="44" t="s">
        <v>1740</v>
      </c>
      <c r="F387" s="115"/>
      <c r="G387" s="122"/>
      <c r="I387" s="44" t="s">
        <v>1741</v>
      </c>
      <c r="M387" s="115"/>
      <c r="N387" s="122"/>
      <c r="P387" s="44" t="s">
        <v>1742</v>
      </c>
      <c r="T387" s="115" t="n">
        <v>22.7</v>
      </c>
      <c r="U387" s="122"/>
      <c r="V387" s="113" t="s">
        <v>22</v>
      </c>
      <c r="W387" s="44" t="s">
        <v>1714</v>
      </c>
    </row>
    <row r="388" customFormat="false" ht="15" hidden="false" customHeight="false" outlineLevel="0" collapsed="false">
      <c r="B388" s="44" t="s">
        <v>1743</v>
      </c>
      <c r="F388" s="115"/>
      <c r="G388" s="122"/>
      <c r="I388" s="44" t="s">
        <v>1744</v>
      </c>
      <c r="M388" s="115"/>
      <c r="N388" s="122"/>
      <c r="P388" s="44" t="s">
        <v>1745</v>
      </c>
      <c r="Q388" s="111" t="n">
        <v>13319</v>
      </c>
      <c r="S388" s="123" t="s">
        <v>238</v>
      </c>
      <c r="T388" s="115" t="n">
        <v>4.3</v>
      </c>
      <c r="U388" s="122"/>
      <c r="V388" s="113" t="s">
        <v>22</v>
      </c>
      <c r="W388" s="44" t="s">
        <v>1655</v>
      </c>
    </row>
    <row r="389" customFormat="false" ht="15" hidden="false" customHeight="false" outlineLevel="0" collapsed="false">
      <c r="B389" s="44" t="s">
        <v>1710</v>
      </c>
      <c r="F389" s="115"/>
      <c r="G389" s="122"/>
      <c r="I389" s="44" t="s">
        <v>1746</v>
      </c>
      <c r="M389" s="115"/>
      <c r="N389" s="122"/>
      <c r="P389" s="44" t="s">
        <v>1747</v>
      </c>
      <c r="T389" s="115"/>
      <c r="U389" s="122"/>
      <c r="V389" s="113" t="s">
        <v>22</v>
      </c>
      <c r="W389" s="44" t="s">
        <v>1748</v>
      </c>
    </row>
    <row r="390" customFormat="false" ht="15" hidden="false" customHeight="false" outlineLevel="0" collapsed="false">
      <c r="B390" s="44" t="s">
        <v>1713</v>
      </c>
      <c r="F390" s="115"/>
      <c r="G390" s="122"/>
      <c r="I390" s="44" t="s">
        <v>1749</v>
      </c>
      <c r="M390" s="115"/>
      <c r="N390" s="122"/>
      <c r="P390" s="44" t="s">
        <v>1750</v>
      </c>
      <c r="T390" s="115"/>
      <c r="U390" s="122"/>
      <c r="V390" s="115" t="s">
        <v>22</v>
      </c>
      <c r="W390" s="44" t="s">
        <v>1751</v>
      </c>
    </row>
    <row r="391" customFormat="false" ht="15" hidden="false" customHeight="false" outlineLevel="0" collapsed="false">
      <c r="B391" s="44" t="s">
        <v>1752</v>
      </c>
      <c r="F391" s="115"/>
      <c r="G391" s="122"/>
      <c r="I391" s="44" t="s">
        <v>1753</v>
      </c>
      <c r="M391" s="115"/>
      <c r="N391" s="122"/>
      <c r="P391" s="44" t="s">
        <v>1754</v>
      </c>
      <c r="T391" s="115"/>
      <c r="U391" s="122"/>
      <c r="V391" s="113" t="s">
        <v>22</v>
      </c>
      <c r="W391" s="44" t="s">
        <v>1719</v>
      </c>
    </row>
    <row r="392" customFormat="false" ht="15" hidden="false" customHeight="false" outlineLevel="0" collapsed="false">
      <c r="B392" s="44" t="s">
        <v>1755</v>
      </c>
      <c r="F392" s="115"/>
      <c r="G392" s="122"/>
      <c r="I392" s="44" t="s">
        <v>1756</v>
      </c>
      <c r="M392" s="115"/>
      <c r="N392" s="122"/>
      <c r="P392" s="44" t="s">
        <v>1757</v>
      </c>
      <c r="Q392" s="111" t="n">
        <v>12606</v>
      </c>
      <c r="T392" s="115"/>
      <c r="U392" s="122"/>
      <c r="W392" s="44"/>
    </row>
    <row r="393" customFormat="false" ht="15" hidden="false" customHeight="false" outlineLevel="0" collapsed="false">
      <c r="B393" s="44" t="s">
        <v>1758</v>
      </c>
      <c r="F393" s="115"/>
      <c r="G393" s="122"/>
      <c r="I393" s="44" t="s">
        <v>1759</v>
      </c>
      <c r="M393" s="115"/>
      <c r="N393" s="122"/>
      <c r="P393" s="44" t="s">
        <v>1760</v>
      </c>
      <c r="T393" s="115"/>
      <c r="U393" s="122"/>
      <c r="W393" s="44"/>
    </row>
    <row r="394" customFormat="false" ht="15" hidden="false" customHeight="false" outlineLevel="0" collapsed="false">
      <c r="F394" s="115"/>
      <c r="G394" s="122"/>
      <c r="M394" s="115"/>
      <c r="N394" s="122"/>
      <c r="P394" s="44" t="s">
        <v>1761</v>
      </c>
      <c r="T394" s="115"/>
      <c r="U394" s="122"/>
      <c r="W394" s="44"/>
    </row>
    <row r="395" customFormat="false" ht="15" hidden="false" customHeight="false" outlineLevel="0" collapsed="false">
      <c r="F395" s="115"/>
      <c r="G395" s="122"/>
      <c r="M395" s="115"/>
      <c r="N395" s="122"/>
      <c r="T395" s="115"/>
      <c r="U395" s="122"/>
      <c r="W395" s="44"/>
    </row>
    <row r="396" customFormat="false" ht="15" hidden="false" customHeight="false" outlineLevel="0" collapsed="false">
      <c r="G396" s="122"/>
      <c r="N396" s="122"/>
      <c r="U396" s="122"/>
      <c r="W396" s="44"/>
    </row>
    <row r="397" customFormat="false" ht="15" hidden="false" customHeight="false" outlineLevel="0" collapsed="false">
      <c r="B397" s="116" t="s">
        <v>1762</v>
      </c>
      <c r="C397" s="117" t="s">
        <v>1207</v>
      </c>
      <c r="D397" s="117"/>
      <c r="E397" s="118" t="s">
        <v>1208</v>
      </c>
      <c r="F397" s="120" t="s">
        <v>1437</v>
      </c>
      <c r="G397" s="120"/>
      <c r="H397" s="119"/>
      <c r="I397" s="116" t="s">
        <v>1763</v>
      </c>
      <c r="J397" s="117" t="s">
        <v>1207</v>
      </c>
      <c r="K397" s="117"/>
      <c r="L397" s="118" t="s">
        <v>1208</v>
      </c>
      <c r="M397" s="120" t="s">
        <v>1437</v>
      </c>
      <c r="N397" s="120"/>
      <c r="O397" s="119"/>
      <c r="P397" s="116" t="s">
        <v>1764</v>
      </c>
      <c r="Q397" s="117" t="s">
        <v>1207</v>
      </c>
      <c r="R397" s="117"/>
      <c r="S397" s="118" t="s">
        <v>1208</v>
      </c>
      <c r="T397" s="120" t="s">
        <v>1437</v>
      </c>
      <c r="U397" s="120"/>
      <c r="V397" s="119"/>
      <c r="W397" s="116" t="s">
        <v>1765</v>
      </c>
    </row>
    <row r="398" customFormat="false" ht="15" hidden="false" customHeight="false" outlineLevel="0" collapsed="false">
      <c r="B398" s="43" t="s">
        <v>51</v>
      </c>
      <c r="F398" s="124" t="n">
        <f aca="false">SUM(F399:F410)</f>
        <v>257</v>
      </c>
      <c r="G398" s="120"/>
      <c r="H398" s="42"/>
      <c r="I398" s="43" t="s">
        <v>1766</v>
      </c>
      <c r="M398" s="124" t="n">
        <f aca="false">SUM(M399:M410)</f>
        <v>431.3</v>
      </c>
      <c r="N398" s="120"/>
      <c r="O398" s="42"/>
      <c r="P398" s="43" t="s">
        <v>217</v>
      </c>
      <c r="T398" s="124" t="n">
        <f aca="false">SUM(T399:T410)</f>
        <v>1440.7</v>
      </c>
      <c r="U398" s="120"/>
      <c r="V398" s="42"/>
      <c r="W398" s="43" t="s">
        <v>1767</v>
      </c>
    </row>
    <row r="399" customFormat="false" ht="15" hidden="false" customHeight="false" outlineLevel="0" collapsed="false">
      <c r="B399" s="44" t="s">
        <v>1768</v>
      </c>
      <c r="F399" s="115" t="n">
        <v>190.3</v>
      </c>
      <c r="G399" s="122"/>
      <c r="I399" s="44" t="s">
        <v>1769</v>
      </c>
      <c r="J399" s="111" t="n">
        <v>12307</v>
      </c>
      <c r="L399" s="123" t="s">
        <v>1770</v>
      </c>
      <c r="M399" s="115" t="n">
        <v>329.3</v>
      </c>
      <c r="N399" s="122"/>
      <c r="P399" s="44" t="s">
        <v>1709</v>
      </c>
      <c r="Q399" s="111" t="n">
        <v>13393</v>
      </c>
      <c r="S399" s="123" t="s">
        <v>120</v>
      </c>
      <c r="T399" s="115" t="n">
        <v>1051.3</v>
      </c>
      <c r="U399" s="122"/>
      <c r="V399" s="113" t="n">
        <v>1935</v>
      </c>
      <c r="W399" s="44" t="s">
        <v>1771</v>
      </c>
    </row>
    <row r="400" customFormat="false" ht="15" hidden="false" customHeight="false" outlineLevel="0" collapsed="false">
      <c r="B400" s="44" t="s">
        <v>1772</v>
      </c>
      <c r="F400" s="115" t="n">
        <v>66.7</v>
      </c>
      <c r="G400" s="122"/>
      <c r="I400" s="44" t="s">
        <v>1773</v>
      </c>
      <c r="M400" s="115" t="n">
        <v>52.3</v>
      </c>
      <c r="N400" s="122"/>
      <c r="P400" s="44" t="s">
        <v>1774</v>
      </c>
      <c r="Q400" s="111" t="n">
        <v>13309</v>
      </c>
      <c r="S400" s="123" t="s">
        <v>120</v>
      </c>
      <c r="T400" s="115" t="n">
        <v>363.7</v>
      </c>
      <c r="U400" s="122"/>
      <c r="V400" s="113" t="n">
        <v>1935</v>
      </c>
      <c r="W400" s="44" t="s">
        <v>1775</v>
      </c>
    </row>
    <row r="401" customFormat="false" ht="15" hidden="false" customHeight="false" outlineLevel="0" collapsed="false">
      <c r="B401" s="44" t="s">
        <v>1776</v>
      </c>
      <c r="F401" s="115"/>
      <c r="G401" s="122"/>
      <c r="I401" s="44" t="s">
        <v>1777</v>
      </c>
      <c r="J401" s="111" t="n">
        <v>14035</v>
      </c>
      <c r="L401" s="123" t="s">
        <v>1778</v>
      </c>
      <c r="M401" s="115" t="n">
        <v>44</v>
      </c>
      <c r="N401" s="122"/>
      <c r="P401" s="44" t="s">
        <v>1779</v>
      </c>
      <c r="Q401" s="111" t="n">
        <v>13204</v>
      </c>
      <c r="S401" s="112" t="s">
        <v>120</v>
      </c>
      <c r="T401" s="115" t="n">
        <v>22.7</v>
      </c>
      <c r="U401" s="122"/>
      <c r="V401" s="113" t="s">
        <v>22</v>
      </c>
      <c r="W401" s="44" t="s">
        <v>1780</v>
      </c>
    </row>
    <row r="402" customFormat="false" ht="15" hidden="false" customHeight="false" outlineLevel="0" collapsed="false">
      <c r="B402" s="44" t="s">
        <v>1781</v>
      </c>
      <c r="F402" s="115"/>
      <c r="G402" s="122"/>
      <c r="I402" s="44" t="s">
        <v>1782</v>
      </c>
      <c r="J402" s="111" t="n">
        <v>12769</v>
      </c>
      <c r="L402" s="112" t="s">
        <v>1783</v>
      </c>
      <c r="M402" s="115" t="n">
        <v>5.7</v>
      </c>
      <c r="N402" s="122"/>
      <c r="P402" s="44" t="s">
        <v>1720</v>
      </c>
      <c r="T402" s="115" t="n">
        <v>3</v>
      </c>
      <c r="U402" s="122"/>
      <c r="V402" s="113" t="s">
        <v>22</v>
      </c>
      <c r="W402" s="44" t="s">
        <v>1784</v>
      </c>
    </row>
    <row r="403" customFormat="false" ht="15" hidden="false" customHeight="false" outlineLevel="0" collapsed="false">
      <c r="B403" s="44" t="s">
        <v>1785</v>
      </c>
      <c r="F403" s="115"/>
      <c r="G403" s="122"/>
      <c r="I403" s="44" t="s">
        <v>1786</v>
      </c>
      <c r="M403" s="115"/>
      <c r="N403" s="122"/>
      <c r="P403" s="44" t="s">
        <v>1787</v>
      </c>
      <c r="T403" s="115"/>
      <c r="U403" s="122"/>
      <c r="V403" s="113" t="s">
        <v>22</v>
      </c>
      <c r="W403" s="44" t="s">
        <v>1788</v>
      </c>
    </row>
    <row r="404" customFormat="false" ht="15" hidden="false" customHeight="false" outlineLevel="0" collapsed="false">
      <c r="B404" s="44" t="s">
        <v>1789</v>
      </c>
      <c r="F404" s="115"/>
      <c r="G404" s="122"/>
      <c r="I404" s="44" t="s">
        <v>1790</v>
      </c>
      <c r="M404" s="115"/>
      <c r="N404" s="122"/>
      <c r="P404" s="44" t="s">
        <v>1791</v>
      </c>
      <c r="T404" s="115"/>
      <c r="U404" s="122"/>
      <c r="V404" s="113" t="s">
        <v>22</v>
      </c>
      <c r="W404" s="44" t="s">
        <v>1792</v>
      </c>
    </row>
    <row r="405" customFormat="false" ht="15" hidden="false" customHeight="false" outlineLevel="0" collapsed="false">
      <c r="B405" s="44" t="s">
        <v>1793</v>
      </c>
      <c r="F405" s="115"/>
      <c r="G405" s="122"/>
      <c r="I405" s="44" t="s">
        <v>1794</v>
      </c>
      <c r="M405" s="115"/>
      <c r="N405" s="122"/>
      <c r="P405" s="44" t="s">
        <v>1795</v>
      </c>
      <c r="T405" s="115"/>
      <c r="U405" s="122"/>
      <c r="V405" s="113" t="s">
        <v>22</v>
      </c>
      <c r="W405" s="44" t="s">
        <v>1796</v>
      </c>
    </row>
    <row r="406" customFormat="false" ht="15" hidden="false" customHeight="false" outlineLevel="0" collapsed="false">
      <c r="B406" s="44" t="s">
        <v>1797</v>
      </c>
      <c r="F406" s="115"/>
      <c r="G406" s="122"/>
      <c r="I406" s="44" t="s">
        <v>1798</v>
      </c>
      <c r="M406" s="115"/>
      <c r="N406" s="122"/>
      <c r="P406" s="44" t="s">
        <v>1799</v>
      </c>
      <c r="T406" s="115"/>
      <c r="U406" s="122"/>
      <c r="V406" s="113" t="s">
        <v>22</v>
      </c>
      <c r="W406" s="44" t="s">
        <v>1800</v>
      </c>
    </row>
    <row r="407" customFormat="false" ht="15" hidden="false" customHeight="false" outlineLevel="0" collapsed="false">
      <c r="B407" s="44" t="s">
        <v>1801</v>
      </c>
      <c r="F407" s="115"/>
      <c r="G407" s="122"/>
      <c r="I407" s="44" t="s">
        <v>1802</v>
      </c>
      <c r="M407" s="115"/>
      <c r="N407" s="122"/>
      <c r="P407" s="44" t="s">
        <v>1803</v>
      </c>
      <c r="T407" s="115"/>
      <c r="U407" s="122"/>
      <c r="V407" s="113" t="s">
        <v>22</v>
      </c>
      <c r="W407" s="44" t="s">
        <v>1804</v>
      </c>
    </row>
    <row r="408" customFormat="false" ht="15" hidden="false" customHeight="false" outlineLevel="0" collapsed="false">
      <c r="B408" s="44" t="s">
        <v>1805</v>
      </c>
      <c r="F408" s="115"/>
      <c r="G408" s="122"/>
      <c r="M408" s="115"/>
      <c r="N408" s="122"/>
      <c r="P408" s="44" t="s">
        <v>1806</v>
      </c>
      <c r="T408" s="115"/>
      <c r="U408" s="122"/>
      <c r="V408" s="113" t="s">
        <v>22</v>
      </c>
      <c r="W408" s="44" t="s">
        <v>1807</v>
      </c>
    </row>
    <row r="409" customFormat="false" ht="15" hidden="false" customHeight="false" outlineLevel="0" collapsed="false">
      <c r="F409" s="115"/>
      <c r="G409" s="122"/>
      <c r="M409" s="115"/>
      <c r="N409" s="122"/>
      <c r="T409" s="115"/>
      <c r="U409" s="122"/>
      <c r="V409" s="113" t="s">
        <v>22</v>
      </c>
      <c r="W409" s="44" t="s">
        <v>1808</v>
      </c>
    </row>
    <row r="410" customFormat="false" ht="15" hidden="false" customHeight="false" outlineLevel="0" collapsed="false">
      <c r="F410" s="115"/>
      <c r="G410" s="122"/>
      <c r="M410" s="115"/>
      <c r="N410" s="122"/>
      <c r="T410" s="115"/>
      <c r="U410" s="122"/>
      <c r="W410" s="44"/>
    </row>
    <row r="411" customFormat="false" ht="15" hidden="false" customHeight="false" outlineLevel="0" collapsed="false">
      <c r="B411" s="116" t="s">
        <v>1809</v>
      </c>
      <c r="C411" s="117" t="s">
        <v>1207</v>
      </c>
      <c r="D411" s="117"/>
      <c r="E411" s="118" t="s">
        <v>1208</v>
      </c>
      <c r="F411" s="120" t="s">
        <v>1437</v>
      </c>
      <c r="G411" s="120"/>
      <c r="H411" s="119"/>
      <c r="I411" s="116" t="s">
        <v>1810</v>
      </c>
      <c r="J411" s="117" t="s">
        <v>1207</v>
      </c>
      <c r="K411" s="117"/>
      <c r="L411" s="118" t="s">
        <v>1208</v>
      </c>
      <c r="M411" s="120" t="s">
        <v>1437</v>
      </c>
      <c r="N411" s="120"/>
      <c r="O411" s="119"/>
      <c r="P411" s="116" t="s">
        <v>1811</v>
      </c>
      <c r="Q411" s="117" t="s">
        <v>1207</v>
      </c>
      <c r="R411" s="117"/>
      <c r="S411" s="118" t="s">
        <v>1208</v>
      </c>
      <c r="T411" s="120" t="s">
        <v>1437</v>
      </c>
      <c r="U411" s="120"/>
      <c r="V411" s="119"/>
      <c r="W411" s="116" t="s">
        <v>1812</v>
      </c>
    </row>
    <row r="412" customFormat="false" ht="15" hidden="false" customHeight="false" outlineLevel="0" collapsed="false">
      <c r="B412" s="43" t="s">
        <v>292</v>
      </c>
      <c r="F412" s="124" t="n">
        <f aca="false">SUM(F413:F424)</f>
        <v>368</v>
      </c>
      <c r="G412" s="120"/>
      <c r="H412" s="42"/>
      <c r="I412" s="43" t="s">
        <v>1538</v>
      </c>
      <c r="M412" s="124" t="n">
        <f aca="false">SUM(M413:M424)-0.1</f>
        <v>654</v>
      </c>
      <c r="N412" s="120"/>
      <c r="O412" s="42"/>
      <c r="P412" s="110" t="s">
        <v>1813</v>
      </c>
      <c r="T412" s="124" t="n">
        <f aca="false">SUM(T413:T424)</f>
        <v>755</v>
      </c>
      <c r="U412" s="120"/>
      <c r="V412" s="42"/>
      <c r="W412" s="43" t="s">
        <v>40</v>
      </c>
    </row>
    <row r="413" customFormat="false" ht="15" hidden="false" customHeight="false" outlineLevel="0" collapsed="false">
      <c r="B413" s="44" t="s">
        <v>1814</v>
      </c>
      <c r="C413" s="111" t="n">
        <v>14020</v>
      </c>
      <c r="E413" s="123" t="s">
        <v>216</v>
      </c>
      <c r="F413" s="115" t="n">
        <v>180.7</v>
      </c>
      <c r="G413" s="122"/>
      <c r="I413" s="44" t="s">
        <v>1815</v>
      </c>
      <c r="J413" s="111" t="n">
        <v>13590</v>
      </c>
      <c r="L413" s="123" t="s">
        <v>238</v>
      </c>
      <c r="M413" s="115" t="n">
        <v>298.7</v>
      </c>
      <c r="N413" s="122"/>
      <c r="P413" s="44" t="s">
        <v>1816</v>
      </c>
      <c r="Q413" s="111" t="n">
        <v>13604</v>
      </c>
      <c r="S413" s="123" t="s">
        <v>1817</v>
      </c>
      <c r="T413" s="115" t="n">
        <v>571</v>
      </c>
      <c r="U413" s="122"/>
      <c r="V413" s="113" t="s">
        <v>22</v>
      </c>
      <c r="W413" s="44" t="s">
        <v>1818</v>
      </c>
    </row>
    <row r="414" customFormat="false" ht="15" hidden="false" customHeight="false" outlineLevel="0" collapsed="false">
      <c r="B414" s="44" t="s">
        <v>1819</v>
      </c>
      <c r="F414" s="115" t="n">
        <v>121.3</v>
      </c>
      <c r="G414" s="122"/>
      <c r="I414" s="44" t="s">
        <v>1820</v>
      </c>
      <c r="J414" s="111" t="n">
        <v>14424</v>
      </c>
      <c r="L414" s="123" t="s">
        <v>238</v>
      </c>
      <c r="M414" s="115" t="n">
        <v>120.7</v>
      </c>
      <c r="N414" s="122"/>
      <c r="P414" s="44" t="s">
        <v>1821</v>
      </c>
      <c r="Q414" s="111" t="n">
        <v>13679</v>
      </c>
      <c r="S414" s="123" t="s">
        <v>274</v>
      </c>
      <c r="T414" s="115" t="n">
        <v>184</v>
      </c>
      <c r="U414" s="122"/>
      <c r="V414" s="113" t="s">
        <v>22</v>
      </c>
      <c r="W414" s="44" t="s">
        <v>1822</v>
      </c>
    </row>
    <row r="415" customFormat="false" ht="15" hidden="false" customHeight="false" outlineLevel="0" collapsed="false">
      <c r="B415" s="44" t="s">
        <v>1823</v>
      </c>
      <c r="E415" s="123"/>
      <c r="F415" s="115" t="n">
        <v>50.7</v>
      </c>
      <c r="G415" s="122"/>
      <c r="I415" s="44" t="s">
        <v>1824</v>
      </c>
      <c r="J415" s="111" t="n">
        <v>13774</v>
      </c>
      <c r="L415" s="123" t="s">
        <v>328</v>
      </c>
      <c r="M415" s="115" t="n">
        <v>86</v>
      </c>
      <c r="N415" s="122"/>
      <c r="P415" s="123" t="s">
        <v>1825</v>
      </c>
      <c r="T415" s="115"/>
      <c r="U415" s="122"/>
      <c r="V415" s="113" t="s">
        <v>22</v>
      </c>
      <c r="W415" s="44" t="s">
        <v>1826</v>
      </c>
    </row>
    <row r="416" customFormat="false" ht="15" hidden="false" customHeight="false" outlineLevel="0" collapsed="false">
      <c r="B416" s="44" t="s">
        <v>1827</v>
      </c>
      <c r="F416" s="115" t="n">
        <v>15.3</v>
      </c>
      <c r="G416" s="122"/>
      <c r="I416" s="44" t="s">
        <v>1828</v>
      </c>
      <c r="J416" s="111" t="n">
        <v>14011</v>
      </c>
      <c r="L416" s="123" t="s">
        <v>238</v>
      </c>
      <c r="M416" s="115" t="n">
        <v>64.7</v>
      </c>
      <c r="N416" s="122"/>
      <c r="P416" s="123" t="s">
        <v>1829</v>
      </c>
      <c r="T416" s="115"/>
      <c r="U416" s="122"/>
      <c r="V416" s="113" t="s">
        <v>22</v>
      </c>
      <c r="W416" s="44" t="s">
        <v>1830</v>
      </c>
    </row>
    <row r="417" customFormat="false" ht="15" hidden="false" customHeight="false" outlineLevel="0" collapsed="false">
      <c r="B417" s="44" t="s">
        <v>1831</v>
      </c>
      <c r="F417" s="115"/>
      <c r="G417" s="122"/>
      <c r="I417" s="44" t="s">
        <v>1832</v>
      </c>
      <c r="J417" s="111" t="n">
        <v>13919</v>
      </c>
      <c r="L417" s="123" t="s">
        <v>238</v>
      </c>
      <c r="M417" s="115" t="n">
        <v>61.3</v>
      </c>
      <c r="N417" s="122"/>
      <c r="P417" s="123" t="s">
        <v>1833</v>
      </c>
      <c r="T417" s="115"/>
      <c r="U417" s="122"/>
      <c r="V417" s="113" t="s">
        <v>22</v>
      </c>
      <c r="W417" s="44" t="s">
        <v>1834</v>
      </c>
    </row>
    <row r="418" customFormat="false" ht="15" hidden="false" customHeight="false" outlineLevel="0" collapsed="false">
      <c r="B418" s="44" t="s">
        <v>1835</v>
      </c>
      <c r="F418" s="115"/>
      <c r="G418" s="122"/>
      <c r="I418" s="44" t="s">
        <v>1836</v>
      </c>
      <c r="J418" s="111" t="n">
        <v>13713</v>
      </c>
      <c r="L418" s="123" t="s">
        <v>179</v>
      </c>
      <c r="M418" s="115" t="n">
        <v>22.7</v>
      </c>
      <c r="N418" s="122"/>
      <c r="P418" s="123" t="s">
        <v>1837</v>
      </c>
      <c r="T418" s="115"/>
      <c r="U418" s="122"/>
      <c r="V418" s="113" t="s">
        <v>22</v>
      </c>
      <c r="W418" s="44" t="s">
        <v>1838</v>
      </c>
    </row>
    <row r="419" customFormat="false" ht="15" hidden="false" customHeight="false" outlineLevel="0" collapsed="false">
      <c r="B419" s="44" t="s">
        <v>1839</v>
      </c>
      <c r="F419" s="115"/>
      <c r="G419" s="122"/>
      <c r="I419" s="44" t="s">
        <v>1840</v>
      </c>
      <c r="M419" s="115"/>
      <c r="N419" s="122"/>
      <c r="P419" s="123"/>
      <c r="T419" s="115"/>
      <c r="U419" s="122"/>
      <c r="V419" s="113" t="s">
        <v>22</v>
      </c>
      <c r="W419" s="44" t="s">
        <v>1841</v>
      </c>
    </row>
    <row r="420" customFormat="false" ht="15" hidden="false" customHeight="false" outlineLevel="0" collapsed="false">
      <c r="B420" s="44" t="s">
        <v>1842</v>
      </c>
      <c r="F420" s="115"/>
      <c r="G420" s="122"/>
      <c r="I420" s="44" t="s">
        <v>1843</v>
      </c>
      <c r="M420" s="115"/>
      <c r="N420" s="122"/>
      <c r="P420" s="123"/>
      <c r="T420" s="115"/>
      <c r="U420" s="122"/>
      <c r="V420" s="113" t="s">
        <v>22</v>
      </c>
      <c r="W420" s="44" t="s">
        <v>1844</v>
      </c>
    </row>
    <row r="421" customFormat="false" ht="15" hidden="false" customHeight="false" outlineLevel="0" collapsed="false">
      <c r="B421" s="44" t="s">
        <v>1845</v>
      </c>
      <c r="F421" s="115"/>
      <c r="G421" s="122"/>
      <c r="I421" s="44" t="s">
        <v>1846</v>
      </c>
      <c r="M421" s="115"/>
      <c r="N421" s="122"/>
      <c r="P421" s="123"/>
      <c r="T421" s="115"/>
      <c r="U421" s="122"/>
      <c r="V421" s="113" t="s">
        <v>22</v>
      </c>
      <c r="W421" s="44" t="s">
        <v>1847</v>
      </c>
    </row>
    <row r="422" customFormat="false" ht="15" hidden="false" customHeight="false" outlineLevel="0" collapsed="false">
      <c r="F422" s="115"/>
      <c r="G422" s="122"/>
      <c r="I422" s="44" t="s">
        <v>1848</v>
      </c>
      <c r="M422" s="115"/>
      <c r="N422" s="122"/>
      <c r="T422" s="115"/>
      <c r="U422" s="122"/>
      <c r="W422" s="43"/>
    </row>
    <row r="423" customFormat="false" ht="15" hidden="false" customHeight="false" outlineLevel="0" collapsed="false">
      <c r="F423" s="115"/>
      <c r="G423" s="122"/>
      <c r="M423" s="115"/>
      <c r="N423" s="122"/>
      <c r="T423" s="115"/>
      <c r="U423" s="122"/>
      <c r="W423" s="43"/>
    </row>
    <row r="424" customFormat="false" ht="15" hidden="false" customHeight="false" outlineLevel="0" collapsed="false">
      <c r="F424" s="115"/>
      <c r="G424" s="122"/>
      <c r="M424" s="115"/>
      <c r="N424" s="122"/>
      <c r="T424" s="115"/>
      <c r="U424" s="122"/>
      <c r="W424" s="43"/>
    </row>
    <row r="425" customFormat="false" ht="15" hidden="false" customHeight="false" outlineLevel="0" collapsed="false">
      <c r="B425" s="116" t="s">
        <v>1849</v>
      </c>
      <c r="C425" s="117" t="s">
        <v>1207</v>
      </c>
      <c r="D425" s="117"/>
      <c r="E425" s="118" t="s">
        <v>1208</v>
      </c>
      <c r="F425" s="120" t="s">
        <v>1437</v>
      </c>
      <c r="G425" s="120"/>
      <c r="H425" s="119"/>
      <c r="I425" s="116" t="s">
        <v>1850</v>
      </c>
      <c r="J425" s="117" t="s">
        <v>1207</v>
      </c>
      <c r="K425" s="117"/>
      <c r="L425" s="118" t="s">
        <v>1208</v>
      </c>
      <c r="M425" s="120" t="s">
        <v>1437</v>
      </c>
      <c r="N425" s="120"/>
      <c r="O425" s="119"/>
      <c r="P425" s="116" t="s">
        <v>1851</v>
      </c>
      <c r="Q425" s="117" t="s">
        <v>1207</v>
      </c>
      <c r="R425" s="117"/>
      <c r="S425" s="118" t="s">
        <v>1208</v>
      </c>
      <c r="T425" s="120" t="s">
        <v>1437</v>
      </c>
      <c r="U425" s="120"/>
      <c r="W425" s="43"/>
    </row>
    <row r="426" customFormat="false" ht="15" hidden="false" customHeight="false" outlineLevel="0" collapsed="false">
      <c r="B426" s="43" t="s">
        <v>329</v>
      </c>
      <c r="F426" s="124" t="n">
        <f aca="false">SUM(F427:F438)</f>
        <v>2057</v>
      </c>
      <c r="G426" s="120"/>
      <c r="H426" s="42"/>
      <c r="I426" s="43" t="s">
        <v>1852</v>
      </c>
      <c r="M426" s="124" t="n">
        <f aca="false">SUM(M427:M438)-0.1</f>
        <v>533.3</v>
      </c>
      <c r="N426" s="120"/>
      <c r="O426" s="42"/>
      <c r="P426" s="43" t="s">
        <v>108</v>
      </c>
      <c r="T426" s="124" t="n">
        <f aca="false">SUM(T427:T438)</f>
        <v>142.3</v>
      </c>
      <c r="U426" s="120"/>
      <c r="W426" s="43"/>
    </row>
    <row r="427" customFormat="false" ht="15" hidden="false" customHeight="false" outlineLevel="0" collapsed="false">
      <c r="B427" s="44" t="s">
        <v>1853</v>
      </c>
      <c r="C427" s="111" t="n">
        <v>13961</v>
      </c>
      <c r="E427" s="123" t="s">
        <v>330</v>
      </c>
      <c r="F427" s="115" t="n">
        <v>807</v>
      </c>
      <c r="G427" s="122"/>
      <c r="I427" s="44" t="s">
        <v>1815</v>
      </c>
      <c r="J427" s="111" t="n">
        <v>13590</v>
      </c>
      <c r="L427" s="123" t="s">
        <v>238</v>
      </c>
      <c r="M427" s="115" t="n">
        <v>298.7</v>
      </c>
      <c r="N427" s="122"/>
      <c r="P427" s="44" t="s">
        <v>1854</v>
      </c>
      <c r="Q427" s="111" t="n">
        <v>14244</v>
      </c>
      <c r="S427" s="123" t="s">
        <v>192</v>
      </c>
      <c r="T427" s="115" t="n">
        <v>61.7</v>
      </c>
      <c r="U427" s="122"/>
      <c r="W427" s="43"/>
    </row>
    <row r="428" customFormat="false" ht="15" hidden="false" customHeight="false" outlineLevel="0" collapsed="false">
      <c r="B428" s="44" t="s">
        <v>1855</v>
      </c>
      <c r="C428" s="111" t="n">
        <v>14522</v>
      </c>
      <c r="E428" s="123" t="s">
        <v>330</v>
      </c>
      <c r="F428" s="115" t="n">
        <v>779.7</v>
      </c>
      <c r="G428" s="122"/>
      <c r="I428" s="44" t="s">
        <v>1824</v>
      </c>
      <c r="J428" s="111" t="n">
        <v>13774</v>
      </c>
      <c r="L428" s="123" t="s">
        <v>328</v>
      </c>
      <c r="M428" s="115" t="n">
        <v>86</v>
      </c>
      <c r="N428" s="122"/>
      <c r="P428" s="44" t="s">
        <v>1856</v>
      </c>
      <c r="Q428" s="111" t="n">
        <v>14008</v>
      </c>
      <c r="S428" s="123" t="s">
        <v>192</v>
      </c>
      <c r="T428" s="115" t="n">
        <v>41</v>
      </c>
      <c r="U428" s="122"/>
      <c r="W428" s="43"/>
    </row>
    <row r="429" customFormat="false" ht="15" hidden="false" customHeight="false" outlineLevel="0" collapsed="false">
      <c r="B429" s="44" t="s">
        <v>1857</v>
      </c>
      <c r="C429" s="111" t="n">
        <v>13964</v>
      </c>
      <c r="E429" s="123"/>
      <c r="F429" s="115" t="n">
        <v>246.3</v>
      </c>
      <c r="G429" s="122"/>
      <c r="I429" s="44" t="s">
        <v>1828</v>
      </c>
      <c r="J429" s="111" t="n">
        <v>14011</v>
      </c>
      <c r="L429" s="123" t="s">
        <v>238</v>
      </c>
      <c r="M429" s="115" t="n">
        <v>64.7</v>
      </c>
      <c r="N429" s="122"/>
      <c r="P429" s="44" t="s">
        <v>1858</v>
      </c>
      <c r="Q429" s="111" t="n">
        <v>13671</v>
      </c>
      <c r="S429" s="123" t="s">
        <v>1859</v>
      </c>
      <c r="T429" s="115" t="n">
        <v>39.3</v>
      </c>
      <c r="U429" s="122"/>
      <c r="W429" s="43"/>
    </row>
    <row r="430" customFormat="false" ht="15" hidden="false" customHeight="false" outlineLevel="0" collapsed="false">
      <c r="B430" s="44" t="s">
        <v>1860</v>
      </c>
      <c r="C430" s="111" t="n">
        <v>13907</v>
      </c>
      <c r="E430" s="123"/>
      <c r="F430" s="115" t="n">
        <v>87</v>
      </c>
      <c r="G430" s="122"/>
      <c r="I430" s="44" t="s">
        <v>1832</v>
      </c>
      <c r="J430" s="111" t="n">
        <v>13919</v>
      </c>
      <c r="L430" s="123" t="s">
        <v>238</v>
      </c>
      <c r="M430" s="115" t="n">
        <v>61.3</v>
      </c>
      <c r="N430" s="122"/>
      <c r="P430" s="44" t="s">
        <v>1861</v>
      </c>
      <c r="Q430" s="111" t="n">
        <v>14480</v>
      </c>
      <c r="S430" s="123" t="s">
        <v>192</v>
      </c>
      <c r="T430" s="115" t="n">
        <v>0.3</v>
      </c>
      <c r="U430" s="122"/>
      <c r="W430" s="43"/>
    </row>
    <row r="431" customFormat="false" ht="15" hidden="false" customHeight="false" outlineLevel="0" collapsed="false">
      <c r="B431" s="44" t="s">
        <v>1862</v>
      </c>
      <c r="C431" s="111" t="n">
        <v>13703</v>
      </c>
      <c r="E431" s="123" t="s">
        <v>330</v>
      </c>
      <c r="F431" s="115" t="n">
        <v>57.7</v>
      </c>
      <c r="G431" s="122"/>
      <c r="I431" s="44" t="s">
        <v>1836</v>
      </c>
      <c r="J431" s="111" t="n">
        <v>13713</v>
      </c>
      <c r="L431" s="123" t="s">
        <v>179</v>
      </c>
      <c r="M431" s="115" t="n">
        <v>22.7</v>
      </c>
      <c r="N431" s="122"/>
      <c r="P431" s="44" t="s">
        <v>1863</v>
      </c>
      <c r="T431" s="115"/>
      <c r="U431" s="122"/>
      <c r="W431" s="43"/>
    </row>
    <row r="432" customFormat="false" ht="15" hidden="false" customHeight="false" outlineLevel="0" collapsed="false">
      <c r="B432" s="44" t="s">
        <v>1864</v>
      </c>
      <c r="C432" s="111" t="n">
        <v>13705</v>
      </c>
      <c r="E432" s="112" t="s">
        <v>330</v>
      </c>
      <c r="F432" s="115" t="n">
        <v>47.7</v>
      </c>
      <c r="G432" s="122"/>
      <c r="I432" s="44" t="s">
        <v>1840</v>
      </c>
      <c r="M432" s="115"/>
      <c r="N432" s="122"/>
      <c r="P432" s="44" t="s">
        <v>1865</v>
      </c>
      <c r="T432" s="115"/>
      <c r="U432" s="122"/>
      <c r="W432" s="43"/>
    </row>
    <row r="433" customFormat="false" ht="15" hidden="false" customHeight="false" outlineLevel="0" collapsed="false">
      <c r="B433" s="44" t="s">
        <v>1866</v>
      </c>
      <c r="C433" s="111" t="n">
        <v>14714</v>
      </c>
      <c r="E433" s="123"/>
      <c r="F433" s="115" t="n">
        <v>31.3</v>
      </c>
      <c r="G433" s="122"/>
      <c r="I433" s="44" t="s">
        <v>1843</v>
      </c>
      <c r="M433" s="115"/>
      <c r="N433" s="122"/>
      <c r="P433" s="44" t="s">
        <v>1867</v>
      </c>
      <c r="T433" s="115"/>
      <c r="U433" s="122"/>
      <c r="W433" s="43"/>
    </row>
    <row r="434" customFormat="false" ht="15" hidden="false" customHeight="false" outlineLevel="0" collapsed="false">
      <c r="B434" s="44" t="s">
        <v>1868</v>
      </c>
      <c r="C434" s="111" t="n">
        <v>13565</v>
      </c>
      <c r="E434" s="123"/>
      <c r="F434" s="115" t="n">
        <v>0.3</v>
      </c>
      <c r="G434" s="122"/>
      <c r="I434" s="44" t="s">
        <v>1848</v>
      </c>
      <c r="M434" s="115"/>
      <c r="N434" s="122"/>
      <c r="P434" s="44" t="s">
        <v>1869</v>
      </c>
      <c r="T434" s="115"/>
      <c r="U434" s="122"/>
      <c r="W434" s="43"/>
    </row>
    <row r="435" customFormat="false" ht="15" hidden="false" customHeight="false" outlineLevel="0" collapsed="false">
      <c r="B435" s="44" t="s">
        <v>1870</v>
      </c>
      <c r="F435" s="115"/>
      <c r="G435" s="122"/>
      <c r="I435" s="44" t="s">
        <v>1846</v>
      </c>
      <c r="M435" s="115"/>
      <c r="N435" s="122"/>
      <c r="P435" s="44" t="s">
        <v>1871</v>
      </c>
      <c r="T435" s="115"/>
      <c r="U435" s="122"/>
      <c r="W435" s="43"/>
    </row>
    <row r="436" customFormat="false" ht="15" hidden="false" customHeight="false" outlineLevel="0" collapsed="false">
      <c r="B436" s="44" t="s">
        <v>1872</v>
      </c>
      <c r="F436" s="115"/>
      <c r="G436" s="122"/>
      <c r="I436" s="123" t="s">
        <v>1873</v>
      </c>
      <c r="M436" s="115"/>
      <c r="N436" s="122"/>
      <c r="P436" s="44" t="s">
        <v>1874</v>
      </c>
      <c r="T436" s="115"/>
      <c r="U436" s="122"/>
      <c r="W436" s="43"/>
    </row>
    <row r="437" customFormat="false" ht="15" hidden="false" customHeight="false" outlineLevel="0" collapsed="false">
      <c r="F437" s="115"/>
      <c r="G437" s="122"/>
      <c r="I437" s="123"/>
      <c r="M437" s="115"/>
      <c r="N437" s="122"/>
      <c r="P437" s="44"/>
      <c r="T437" s="115"/>
      <c r="U437" s="122"/>
      <c r="W437" s="43"/>
    </row>
    <row r="438" customFormat="false" ht="15" hidden="false" customHeight="false" outlineLevel="0" collapsed="false">
      <c r="F438" s="115"/>
      <c r="G438" s="122"/>
      <c r="I438" s="123"/>
      <c r="M438" s="115"/>
      <c r="N438" s="122"/>
      <c r="P438" s="44"/>
      <c r="T438" s="115"/>
      <c r="U438" s="122"/>
      <c r="W438" s="43"/>
    </row>
    <row r="439" customFormat="false" ht="15" hidden="false" customHeight="false" outlineLevel="0" collapsed="false">
      <c r="B439" s="116" t="s">
        <v>1875</v>
      </c>
      <c r="C439" s="117" t="s">
        <v>1207</v>
      </c>
      <c r="D439" s="117"/>
      <c r="E439" s="118" t="s">
        <v>1208</v>
      </c>
      <c r="F439" s="120" t="s">
        <v>1437</v>
      </c>
      <c r="G439" s="120"/>
      <c r="H439" s="119"/>
      <c r="I439" s="116" t="s">
        <v>1876</v>
      </c>
      <c r="J439" s="117" t="s">
        <v>1207</v>
      </c>
      <c r="K439" s="117"/>
      <c r="L439" s="118" t="s">
        <v>1208</v>
      </c>
      <c r="M439" s="120" t="s">
        <v>1437</v>
      </c>
      <c r="N439" s="120"/>
      <c r="O439" s="119"/>
      <c r="P439" s="116" t="s">
        <v>1877</v>
      </c>
      <c r="Q439" s="117" t="s">
        <v>1207</v>
      </c>
      <c r="R439" s="117"/>
      <c r="S439" s="118" t="s">
        <v>1208</v>
      </c>
      <c r="T439" s="120" t="s">
        <v>1437</v>
      </c>
      <c r="U439" s="120"/>
      <c r="W439" s="113"/>
    </row>
    <row r="440" customFormat="false" ht="15" hidden="false" customHeight="false" outlineLevel="0" collapsed="false">
      <c r="B440" s="43" t="s">
        <v>329</v>
      </c>
      <c r="F440" s="124" t="n">
        <f aca="false">SUM(F441:F465)</f>
        <v>2033.7</v>
      </c>
      <c r="G440" s="120"/>
      <c r="H440" s="42"/>
      <c r="I440" s="43" t="s">
        <v>40</v>
      </c>
      <c r="M440" s="124" t="n">
        <f aca="false">SUM(M441:M465)</f>
        <v>91.3</v>
      </c>
      <c r="N440" s="120"/>
      <c r="O440" s="42"/>
      <c r="P440" s="110" t="s">
        <v>266</v>
      </c>
      <c r="T440" s="124" t="n">
        <f aca="false">SUM(T441:T465)-0.1</f>
        <v>1470</v>
      </c>
      <c r="U440" s="120"/>
      <c r="W440" s="113"/>
    </row>
    <row r="441" customFormat="false" ht="15" hidden="false" customHeight="false" outlineLevel="0" collapsed="false">
      <c r="B441" s="44" t="s">
        <v>1853</v>
      </c>
      <c r="C441" s="111" t="n">
        <v>13961</v>
      </c>
      <c r="E441" s="123" t="s">
        <v>330</v>
      </c>
      <c r="F441" s="115" t="n">
        <v>807</v>
      </c>
      <c r="G441" s="122"/>
      <c r="I441" s="44" t="s">
        <v>1878</v>
      </c>
      <c r="J441" s="111" t="n">
        <v>13747</v>
      </c>
      <c r="L441" s="123" t="s">
        <v>70</v>
      </c>
      <c r="M441" s="115" t="n">
        <v>63.3</v>
      </c>
      <c r="N441" s="122"/>
      <c r="P441" s="44" t="s">
        <v>1879</v>
      </c>
      <c r="Q441" s="111" t="n">
        <v>14453</v>
      </c>
      <c r="S441" s="123" t="s">
        <v>1880</v>
      </c>
      <c r="T441" s="115" t="n">
        <v>999.7</v>
      </c>
      <c r="U441" s="122"/>
      <c r="W441" s="113"/>
    </row>
    <row r="442" customFormat="false" ht="15" hidden="false" customHeight="false" outlineLevel="0" collapsed="false">
      <c r="B442" s="44" t="s">
        <v>1855</v>
      </c>
      <c r="C442" s="111" t="n">
        <v>14522</v>
      </c>
      <c r="E442" s="123" t="s">
        <v>330</v>
      </c>
      <c r="F442" s="115" t="n">
        <v>779.7</v>
      </c>
      <c r="G442" s="122"/>
      <c r="I442" s="44" t="s">
        <v>1822</v>
      </c>
      <c r="M442" s="115" t="n">
        <v>22.3</v>
      </c>
      <c r="N442" s="122"/>
      <c r="P442" s="44" t="s">
        <v>1881</v>
      </c>
      <c r="Q442" s="111" t="n">
        <v>14787</v>
      </c>
      <c r="S442" s="123" t="s">
        <v>267</v>
      </c>
      <c r="T442" s="115" t="n">
        <v>313.7</v>
      </c>
      <c r="U442" s="122"/>
      <c r="W442" s="113"/>
    </row>
    <row r="443" customFormat="false" ht="15" hidden="false" customHeight="false" outlineLevel="0" collapsed="false">
      <c r="B443" s="44" t="s">
        <v>1857</v>
      </c>
      <c r="C443" s="111" t="n">
        <v>13964</v>
      </c>
      <c r="E443" s="123"/>
      <c r="F443" s="115" t="n">
        <v>246.3</v>
      </c>
      <c r="G443" s="122"/>
      <c r="I443" s="44" t="s">
        <v>1882</v>
      </c>
      <c r="M443" s="115" t="n">
        <v>5.7</v>
      </c>
      <c r="N443" s="122"/>
      <c r="P443" s="44" t="s">
        <v>1883</v>
      </c>
      <c r="Q443" s="111" t="n">
        <v>14792</v>
      </c>
      <c r="S443" s="123"/>
      <c r="T443" s="115" t="n">
        <v>156.7</v>
      </c>
      <c r="U443" s="122"/>
      <c r="W443" s="113"/>
    </row>
    <row r="444" customFormat="false" ht="15" hidden="false" customHeight="false" outlineLevel="0" collapsed="false">
      <c r="B444" s="44" t="s">
        <v>1860</v>
      </c>
      <c r="C444" s="111" t="n">
        <v>13907</v>
      </c>
      <c r="E444" s="123"/>
      <c r="F444" s="115" t="n">
        <v>87</v>
      </c>
      <c r="G444" s="122"/>
      <c r="I444" s="44" t="s">
        <v>1884</v>
      </c>
      <c r="M444" s="115"/>
      <c r="N444" s="122"/>
      <c r="P444" s="123" t="s">
        <v>1885</v>
      </c>
      <c r="T444" s="115"/>
      <c r="U444" s="122"/>
      <c r="W444" s="44"/>
    </row>
    <row r="445" customFormat="false" ht="15" hidden="false" customHeight="false" outlineLevel="0" collapsed="false">
      <c r="B445" s="44" t="s">
        <v>1886</v>
      </c>
      <c r="C445" s="111" t="n">
        <v>14169</v>
      </c>
      <c r="E445" s="123" t="s">
        <v>330</v>
      </c>
      <c r="F445" s="115" t="n">
        <v>57.7</v>
      </c>
      <c r="G445" s="122"/>
      <c r="I445" s="44" t="s">
        <v>1887</v>
      </c>
      <c r="M445" s="115"/>
      <c r="N445" s="122"/>
      <c r="P445" s="123" t="s">
        <v>1888</v>
      </c>
      <c r="T445" s="115"/>
      <c r="U445" s="122"/>
      <c r="W445" s="44"/>
    </row>
    <row r="446" customFormat="false" ht="15" hidden="false" customHeight="false" outlineLevel="0" collapsed="false">
      <c r="B446" s="44" t="s">
        <v>1866</v>
      </c>
      <c r="C446" s="111" t="n">
        <v>14714</v>
      </c>
      <c r="E446" s="123"/>
      <c r="F446" s="115" t="n">
        <v>31.3</v>
      </c>
      <c r="G446" s="122"/>
      <c r="I446" s="44" t="s">
        <v>1847</v>
      </c>
      <c r="M446" s="115"/>
      <c r="N446" s="122"/>
      <c r="P446" s="123" t="s">
        <v>1889</v>
      </c>
      <c r="T446" s="115"/>
      <c r="U446" s="122"/>
      <c r="W446" s="44"/>
    </row>
    <row r="447" customFormat="false" ht="15" hidden="false" customHeight="false" outlineLevel="0" collapsed="false">
      <c r="B447" s="44" t="s">
        <v>1890</v>
      </c>
      <c r="E447" s="123" t="s">
        <v>330</v>
      </c>
      <c r="F447" s="115" t="n">
        <v>24.7</v>
      </c>
      <c r="G447" s="122"/>
      <c r="I447" s="44" t="s">
        <v>1891</v>
      </c>
      <c r="M447" s="115"/>
      <c r="N447" s="122"/>
      <c r="P447" s="123" t="s">
        <v>1892</v>
      </c>
      <c r="T447" s="115"/>
      <c r="U447" s="122"/>
      <c r="W447" s="44"/>
    </row>
    <row r="448" customFormat="false" ht="15" hidden="false" customHeight="false" outlineLevel="0" collapsed="false">
      <c r="B448" s="44" t="s">
        <v>1893</v>
      </c>
      <c r="F448" s="115"/>
      <c r="G448" s="122"/>
      <c r="I448" s="44" t="s">
        <v>1894</v>
      </c>
      <c r="M448" s="115"/>
      <c r="N448" s="122"/>
      <c r="P448" s="123" t="s">
        <v>1895</v>
      </c>
      <c r="T448" s="115"/>
      <c r="U448" s="122"/>
      <c r="W448" s="44"/>
    </row>
    <row r="449" customFormat="false" ht="15" hidden="false" customHeight="false" outlineLevel="0" collapsed="false">
      <c r="B449" s="44" t="s">
        <v>1896</v>
      </c>
      <c r="F449" s="115"/>
      <c r="G449" s="122"/>
      <c r="I449" s="44" t="s">
        <v>1826</v>
      </c>
      <c r="M449" s="115"/>
      <c r="N449" s="122"/>
      <c r="P449" s="123"/>
      <c r="T449" s="115"/>
      <c r="U449" s="122"/>
      <c r="W449" s="44"/>
    </row>
    <row r="450" customFormat="false" ht="15" hidden="false" customHeight="false" outlineLevel="0" collapsed="false">
      <c r="B450" s="44" t="s">
        <v>1897</v>
      </c>
      <c r="F450" s="115"/>
      <c r="G450" s="122"/>
      <c r="I450" s="44" t="s">
        <v>1898</v>
      </c>
      <c r="M450" s="115"/>
      <c r="N450" s="122"/>
      <c r="P450" s="123"/>
      <c r="T450" s="115"/>
      <c r="U450" s="122"/>
      <c r="W450" s="44"/>
    </row>
    <row r="451" customFormat="false" ht="15" hidden="false" customHeight="false" outlineLevel="0" collapsed="false">
      <c r="B451" s="44" t="s">
        <v>1899</v>
      </c>
      <c r="F451" s="115"/>
      <c r="G451" s="122"/>
      <c r="M451" s="115"/>
      <c r="N451" s="122"/>
      <c r="P451" s="123"/>
      <c r="T451" s="115"/>
      <c r="U451" s="122"/>
      <c r="W451" s="44"/>
    </row>
    <row r="452" customFormat="false" ht="15" hidden="false" customHeight="false" outlineLevel="0" collapsed="false">
      <c r="B452" s="44" t="s">
        <v>1900</v>
      </c>
      <c r="F452" s="115"/>
      <c r="G452" s="122"/>
      <c r="M452" s="115"/>
      <c r="N452" s="122"/>
      <c r="P452" s="123"/>
      <c r="T452" s="115"/>
      <c r="U452" s="122"/>
      <c r="W452" s="44"/>
    </row>
    <row r="453" customFormat="false" ht="15" hidden="false" customHeight="false" outlineLevel="0" collapsed="false">
      <c r="B453" s="44" t="s">
        <v>1901</v>
      </c>
      <c r="G453" s="122"/>
      <c r="N453" s="122"/>
      <c r="P453" s="123"/>
      <c r="T453" s="113"/>
      <c r="U453" s="122"/>
      <c r="W453" s="44"/>
    </row>
    <row r="454" customFormat="false" ht="15" hidden="false" customHeight="false" outlineLevel="0" collapsed="false">
      <c r="G454" s="122"/>
      <c r="N454" s="122"/>
      <c r="P454" s="123"/>
      <c r="T454" s="113"/>
      <c r="U454" s="122"/>
      <c r="W454" s="44"/>
    </row>
    <row r="455" customFormat="false" ht="15" hidden="false" customHeight="false" outlineLevel="0" collapsed="false">
      <c r="G455" s="122"/>
      <c r="N455" s="120"/>
      <c r="O455" s="119"/>
      <c r="P455" s="116" t="s">
        <v>1877</v>
      </c>
      <c r="Q455" s="117" t="s">
        <v>1207</v>
      </c>
      <c r="R455" s="117"/>
      <c r="S455" s="118" t="s">
        <v>1208</v>
      </c>
      <c r="T455" s="120" t="s">
        <v>1437</v>
      </c>
      <c r="U455" s="120"/>
      <c r="W455" s="44"/>
    </row>
    <row r="456" customFormat="false" ht="15" hidden="false" customHeight="false" outlineLevel="0" collapsed="false">
      <c r="G456" s="122"/>
      <c r="N456" s="120"/>
      <c r="O456" s="42"/>
      <c r="P456" s="43" t="s">
        <v>348</v>
      </c>
      <c r="T456" s="124" t="n">
        <f aca="false">SUM(T457:T463)</f>
        <v>0</v>
      </c>
      <c r="U456" s="120"/>
      <c r="W456" s="44"/>
    </row>
    <row r="457" customFormat="false" ht="15" hidden="false" customHeight="false" outlineLevel="0" collapsed="false">
      <c r="G457" s="122"/>
      <c r="N457" s="122"/>
      <c r="P457" s="44" t="s">
        <v>1838</v>
      </c>
      <c r="T457" s="113"/>
      <c r="U457" s="122"/>
      <c r="W457" s="44"/>
    </row>
    <row r="458" customFormat="false" ht="15" hidden="false" customHeight="false" outlineLevel="0" collapsed="false">
      <c r="G458" s="122"/>
      <c r="N458" s="122"/>
      <c r="P458" s="44" t="s">
        <v>1902</v>
      </c>
      <c r="T458" s="113"/>
      <c r="U458" s="122"/>
      <c r="W458" s="44"/>
    </row>
    <row r="459" customFormat="false" ht="15" hidden="false" customHeight="false" outlineLevel="0" collapsed="false">
      <c r="G459" s="122"/>
      <c r="N459" s="122"/>
      <c r="P459" s="123"/>
      <c r="T459" s="113"/>
      <c r="U459" s="122"/>
      <c r="W459" s="44"/>
    </row>
    <row r="460" customFormat="false" ht="15" hidden="false" customHeight="false" outlineLevel="0" collapsed="false">
      <c r="G460" s="122"/>
      <c r="N460" s="122"/>
      <c r="P460" s="123"/>
      <c r="T460" s="113"/>
      <c r="U460" s="122"/>
      <c r="W460" s="44"/>
    </row>
    <row r="461" customFormat="false" ht="15" hidden="false" customHeight="false" outlineLevel="0" collapsed="false">
      <c r="G461" s="122"/>
      <c r="N461" s="122"/>
      <c r="P461" s="123"/>
      <c r="T461" s="113"/>
      <c r="U461" s="122"/>
      <c r="W461" s="44"/>
    </row>
    <row r="462" customFormat="false" ht="15" hidden="false" customHeight="false" outlineLevel="0" collapsed="false">
      <c r="G462" s="122"/>
      <c r="N462" s="122"/>
      <c r="P462" s="123"/>
      <c r="T462" s="113"/>
      <c r="U462" s="122"/>
      <c r="W462" s="44"/>
    </row>
    <row r="463" customFormat="false" ht="15" hidden="false" customHeight="false" outlineLevel="0" collapsed="false">
      <c r="G463" s="122"/>
      <c r="N463" s="122"/>
      <c r="P463" s="123"/>
      <c r="T463" s="113"/>
      <c r="U463" s="122"/>
      <c r="W463" s="44"/>
    </row>
    <row r="464" customFormat="false" ht="15" hidden="false" customHeight="false" outlineLevel="0" collapsed="false">
      <c r="G464" s="122"/>
      <c r="N464" s="122"/>
      <c r="P464" s="123"/>
      <c r="T464" s="113"/>
      <c r="U464" s="122"/>
      <c r="W464" s="44"/>
    </row>
    <row r="465" customFormat="false" ht="15" hidden="false" customHeight="false" outlineLevel="0" collapsed="false">
      <c r="G465" s="122"/>
      <c r="N465" s="122"/>
      <c r="P465" s="123"/>
      <c r="T465" s="113"/>
      <c r="U465" s="122"/>
      <c r="W465" s="113"/>
      <c r="X465" s="113"/>
    </row>
    <row r="466" customFormat="false" ht="15" hidden="false" customHeight="false" outlineLevel="0" collapsed="false">
      <c r="B466" s="116" t="s">
        <v>1903</v>
      </c>
      <c r="C466" s="117" t="s">
        <v>1207</v>
      </c>
      <c r="D466" s="117"/>
      <c r="E466" s="118" t="s">
        <v>1208</v>
      </c>
      <c r="F466" s="120" t="s">
        <v>1437</v>
      </c>
      <c r="G466" s="120"/>
      <c r="H466" s="119"/>
      <c r="I466" s="116" t="s">
        <v>1904</v>
      </c>
      <c r="J466" s="117" t="s">
        <v>1207</v>
      </c>
      <c r="K466" s="117"/>
      <c r="L466" s="118" t="s">
        <v>1208</v>
      </c>
      <c r="M466" s="120" t="s">
        <v>1437</v>
      </c>
      <c r="N466" s="120"/>
      <c r="O466" s="119"/>
      <c r="P466" s="116" t="s">
        <v>1905</v>
      </c>
      <c r="Q466" s="117" t="s">
        <v>1207</v>
      </c>
      <c r="R466" s="117"/>
      <c r="S466" s="118" t="s">
        <v>1208</v>
      </c>
      <c r="T466" s="120" t="s">
        <v>1437</v>
      </c>
      <c r="U466" s="120"/>
      <c r="W466" s="113"/>
      <c r="X466" s="113"/>
    </row>
    <row r="467" customFormat="false" ht="15" hidden="false" customHeight="false" outlineLevel="0" collapsed="false">
      <c r="B467" s="43" t="s">
        <v>198</v>
      </c>
      <c r="F467" s="124" t="n">
        <f aca="false">SUM(F468:F491)-0.1</f>
        <v>3261.3</v>
      </c>
      <c r="G467" s="120"/>
      <c r="H467" s="42"/>
      <c r="I467" s="43" t="s">
        <v>108</v>
      </c>
      <c r="M467" s="124" t="n">
        <f aca="false">SUM(M468:M491)+0.1</f>
        <v>711</v>
      </c>
      <c r="N467" s="120"/>
      <c r="O467" s="42"/>
      <c r="P467" s="110" t="s">
        <v>266</v>
      </c>
      <c r="T467" s="124" t="n">
        <f aca="false">SUM(T468:T471)</f>
        <v>156.7</v>
      </c>
      <c r="U467" s="120"/>
      <c r="W467" s="113"/>
      <c r="X467" s="113"/>
    </row>
    <row r="468" customFormat="false" ht="15" hidden="false" customHeight="false" outlineLevel="0" collapsed="false">
      <c r="B468" s="44" t="s">
        <v>1906</v>
      </c>
      <c r="C468" s="111" t="n">
        <v>14793</v>
      </c>
      <c r="E468" s="123" t="s">
        <v>175</v>
      </c>
      <c r="F468" s="115" t="n">
        <v>940.3</v>
      </c>
      <c r="G468" s="122"/>
      <c r="I468" s="44" t="s">
        <v>1907</v>
      </c>
      <c r="J468" s="111" t="n">
        <v>15315</v>
      </c>
      <c r="L468" s="123" t="s">
        <v>192</v>
      </c>
      <c r="M468" s="115" t="n">
        <v>481.3</v>
      </c>
      <c r="N468" s="122"/>
      <c r="P468" s="44" t="s">
        <v>1883</v>
      </c>
      <c r="Q468" s="111" t="n">
        <v>14792</v>
      </c>
      <c r="S468" s="123"/>
      <c r="T468" s="115" t="n">
        <v>156.7</v>
      </c>
      <c r="U468" s="122"/>
      <c r="W468" s="113"/>
      <c r="X468" s="113"/>
    </row>
    <row r="469" customFormat="false" ht="15" hidden="false" customHeight="false" outlineLevel="0" collapsed="false">
      <c r="B469" s="44" t="s">
        <v>1908</v>
      </c>
      <c r="C469" s="111" t="n">
        <v>15172</v>
      </c>
      <c r="E469" s="123" t="s">
        <v>175</v>
      </c>
      <c r="F469" s="115" t="n">
        <v>769</v>
      </c>
      <c r="G469" s="122"/>
      <c r="I469" s="44" t="s">
        <v>1909</v>
      </c>
      <c r="J469" s="111" t="n">
        <v>14999</v>
      </c>
      <c r="L469" s="123"/>
      <c r="M469" s="115" t="n">
        <v>223</v>
      </c>
      <c r="N469" s="122"/>
      <c r="P469" s="123" t="s">
        <v>1888</v>
      </c>
      <c r="T469" s="115"/>
      <c r="U469" s="122"/>
      <c r="W469" s="113"/>
      <c r="X469" s="113"/>
    </row>
    <row r="470" customFormat="false" ht="15" hidden="false" customHeight="false" outlineLevel="0" collapsed="false">
      <c r="B470" s="44" t="s">
        <v>1910</v>
      </c>
      <c r="C470" s="111" t="n">
        <v>15053</v>
      </c>
      <c r="E470" s="123" t="s">
        <v>175</v>
      </c>
      <c r="F470" s="115" t="n">
        <v>538</v>
      </c>
      <c r="G470" s="122"/>
      <c r="I470" s="123" t="s">
        <v>1911</v>
      </c>
      <c r="M470" s="115" t="n">
        <v>6.3</v>
      </c>
      <c r="N470" s="122"/>
      <c r="T470" s="115"/>
      <c r="U470" s="122"/>
      <c r="W470" s="113"/>
      <c r="X470" s="113"/>
    </row>
    <row r="471" customFormat="false" ht="15" hidden="false" customHeight="false" outlineLevel="0" collapsed="false">
      <c r="B471" s="44" t="s">
        <v>1912</v>
      </c>
      <c r="C471" s="111" t="n">
        <v>14481</v>
      </c>
      <c r="E471" s="123" t="s">
        <v>175</v>
      </c>
      <c r="F471" s="115" t="n">
        <v>413.7</v>
      </c>
      <c r="G471" s="122"/>
      <c r="I471" s="44" t="s">
        <v>1861</v>
      </c>
      <c r="J471" s="111" t="n">
        <v>14480</v>
      </c>
      <c r="L471" s="123" t="s">
        <v>192</v>
      </c>
      <c r="M471" s="115" t="n">
        <v>0.3</v>
      </c>
      <c r="N471" s="122"/>
      <c r="T471" s="115"/>
      <c r="U471" s="122"/>
      <c r="W471" s="113"/>
      <c r="X471" s="113"/>
    </row>
    <row r="472" customFormat="false" ht="15" hidden="false" customHeight="false" outlineLevel="0" collapsed="false">
      <c r="B472" s="44" t="s">
        <v>1913</v>
      </c>
      <c r="C472" s="111" t="n">
        <v>15284</v>
      </c>
      <c r="E472" s="123" t="s">
        <v>175</v>
      </c>
      <c r="F472" s="115" t="n">
        <v>267.7</v>
      </c>
      <c r="G472" s="122"/>
      <c r="I472" s="44" t="s">
        <v>1914</v>
      </c>
      <c r="M472" s="115"/>
      <c r="N472" s="122"/>
      <c r="T472" s="115"/>
      <c r="U472" s="122"/>
      <c r="W472" s="113"/>
      <c r="X472" s="113"/>
    </row>
    <row r="473" customFormat="false" ht="15" hidden="false" customHeight="false" outlineLevel="0" collapsed="false">
      <c r="B473" s="44" t="s">
        <v>1915</v>
      </c>
      <c r="C473" s="111" t="n">
        <v>14704</v>
      </c>
      <c r="E473" s="125" t="s">
        <v>1916</v>
      </c>
      <c r="F473" s="115" t="n">
        <v>251</v>
      </c>
      <c r="G473" s="122"/>
      <c r="I473" s="44" t="s">
        <v>1917</v>
      </c>
      <c r="M473" s="115"/>
      <c r="N473" s="122"/>
      <c r="T473" s="115"/>
      <c r="U473" s="122"/>
      <c r="W473" s="113"/>
      <c r="X473" s="113"/>
    </row>
    <row r="474" customFormat="false" ht="15" hidden="false" customHeight="false" outlineLevel="0" collapsed="false">
      <c r="B474" s="44" t="s">
        <v>1918</v>
      </c>
      <c r="C474" s="111" t="n">
        <v>14392</v>
      </c>
      <c r="E474" s="123" t="s">
        <v>1919</v>
      </c>
      <c r="F474" s="115" t="n">
        <v>78.7</v>
      </c>
      <c r="G474" s="122"/>
      <c r="I474" s="44" t="s">
        <v>1920</v>
      </c>
      <c r="M474" s="115"/>
      <c r="N474" s="122"/>
      <c r="T474" s="115"/>
      <c r="U474" s="122"/>
      <c r="W474" s="113"/>
      <c r="X474" s="113"/>
    </row>
    <row r="475" customFormat="false" ht="15" hidden="false" customHeight="false" outlineLevel="0" collapsed="false">
      <c r="B475" s="44" t="s">
        <v>1921</v>
      </c>
      <c r="F475" s="115" t="n">
        <v>2.7</v>
      </c>
      <c r="G475" s="122"/>
      <c r="I475" s="44" t="s">
        <v>1922</v>
      </c>
      <c r="M475" s="115"/>
      <c r="N475" s="122"/>
      <c r="T475" s="115"/>
      <c r="U475" s="122"/>
      <c r="W475" s="113"/>
      <c r="X475" s="113"/>
    </row>
    <row r="476" customFormat="false" ht="15" hidden="false" customHeight="false" outlineLevel="0" collapsed="false">
      <c r="B476" s="44" t="s">
        <v>1923</v>
      </c>
      <c r="F476" s="115" t="n">
        <v>0.3</v>
      </c>
      <c r="G476" s="122"/>
      <c r="I476" s="44" t="s">
        <v>1924</v>
      </c>
      <c r="M476" s="115"/>
      <c r="N476" s="122"/>
      <c r="T476" s="115"/>
      <c r="U476" s="122"/>
      <c r="W476" s="113"/>
      <c r="X476" s="113"/>
    </row>
    <row r="477" customFormat="false" ht="15" hidden="false" customHeight="false" outlineLevel="0" collapsed="false">
      <c r="B477" s="44" t="s">
        <v>1925</v>
      </c>
      <c r="F477" s="115"/>
      <c r="G477" s="122"/>
      <c r="I477" s="44" t="s">
        <v>1926</v>
      </c>
      <c r="M477" s="115"/>
      <c r="N477" s="122"/>
      <c r="T477" s="115"/>
      <c r="U477" s="122"/>
      <c r="W477" s="113"/>
      <c r="X477" s="113"/>
    </row>
    <row r="478" customFormat="false" ht="15" hidden="false" customHeight="false" outlineLevel="0" collapsed="false">
      <c r="B478" s="44" t="s">
        <v>1927</v>
      </c>
      <c r="C478" s="111" t="n">
        <v>15051</v>
      </c>
      <c r="F478" s="115"/>
      <c r="G478" s="122"/>
      <c r="M478" s="115"/>
      <c r="N478" s="122"/>
      <c r="T478" s="115"/>
      <c r="U478" s="122"/>
      <c r="W478" s="113"/>
      <c r="X478" s="113"/>
    </row>
    <row r="479" customFormat="false" ht="15" hidden="false" customHeight="false" outlineLevel="0" collapsed="false">
      <c r="F479" s="115"/>
      <c r="G479" s="122"/>
      <c r="M479" s="115"/>
      <c r="N479" s="122"/>
      <c r="T479" s="115"/>
      <c r="U479" s="122"/>
      <c r="W479" s="113"/>
      <c r="X479" s="113"/>
    </row>
    <row r="480" customFormat="false" ht="15" hidden="false" customHeight="false" outlineLevel="0" collapsed="false">
      <c r="F480" s="115"/>
      <c r="G480" s="122"/>
      <c r="M480" s="115"/>
      <c r="N480" s="122"/>
      <c r="T480" s="115"/>
      <c r="U480" s="122"/>
      <c r="W480" s="113"/>
      <c r="X480" s="113"/>
    </row>
    <row r="481" customFormat="false" ht="15" hidden="false" customHeight="false" outlineLevel="0" collapsed="false">
      <c r="F481" s="115"/>
      <c r="G481" s="122"/>
      <c r="M481" s="115"/>
      <c r="N481" s="120"/>
      <c r="O481" s="119"/>
      <c r="P481" s="116" t="s">
        <v>1905</v>
      </c>
      <c r="Q481" s="117" t="s">
        <v>1207</v>
      </c>
      <c r="R481" s="117"/>
      <c r="S481" s="118" t="s">
        <v>1208</v>
      </c>
      <c r="T481" s="120" t="s">
        <v>1437</v>
      </c>
      <c r="U481" s="122"/>
      <c r="W481" s="113"/>
      <c r="X481" s="113"/>
    </row>
    <row r="482" customFormat="false" ht="15" hidden="false" customHeight="false" outlineLevel="0" collapsed="false">
      <c r="F482" s="115"/>
      <c r="G482" s="122"/>
      <c r="M482" s="115"/>
      <c r="N482" s="120"/>
      <c r="O482" s="42"/>
      <c r="P482" s="110" t="s">
        <v>243</v>
      </c>
      <c r="T482" s="124" t="n">
        <f aca="false">SUM(T483:T485)</f>
        <v>59.7</v>
      </c>
      <c r="U482" s="122"/>
      <c r="W482" s="113"/>
      <c r="X482" s="113"/>
    </row>
    <row r="483" customFormat="false" ht="15" hidden="false" customHeight="false" outlineLevel="0" collapsed="false">
      <c r="F483" s="115"/>
      <c r="G483" s="122"/>
      <c r="M483" s="115"/>
      <c r="N483" s="122"/>
      <c r="P483" s="44" t="s">
        <v>1928</v>
      </c>
      <c r="T483" s="115" t="n">
        <v>59.7</v>
      </c>
      <c r="U483" s="122"/>
      <c r="W483" s="113"/>
      <c r="X483" s="113"/>
    </row>
    <row r="484" customFormat="false" ht="15" hidden="false" customHeight="false" outlineLevel="0" collapsed="false">
      <c r="F484" s="115"/>
      <c r="G484" s="122"/>
      <c r="M484" s="115"/>
      <c r="N484" s="122"/>
      <c r="P484" s="44" t="s">
        <v>1929</v>
      </c>
      <c r="T484" s="115"/>
      <c r="U484" s="122"/>
      <c r="W484" s="113"/>
      <c r="X484" s="113"/>
    </row>
    <row r="485" customFormat="false" ht="15" hidden="false" customHeight="false" outlineLevel="0" collapsed="false">
      <c r="F485" s="115"/>
      <c r="G485" s="122"/>
      <c r="M485" s="115"/>
      <c r="N485" s="122"/>
      <c r="T485" s="115"/>
      <c r="U485" s="122"/>
      <c r="W485" s="113"/>
      <c r="X485" s="113"/>
    </row>
    <row r="486" customFormat="false" ht="15" hidden="false" customHeight="false" outlineLevel="0" collapsed="false">
      <c r="F486" s="115"/>
      <c r="G486" s="122"/>
      <c r="M486" s="115"/>
      <c r="N486" s="122"/>
      <c r="T486" s="115"/>
      <c r="U486" s="122"/>
      <c r="W486" s="113"/>
      <c r="X486" s="113"/>
    </row>
    <row r="487" customFormat="false" ht="15" hidden="false" customHeight="false" outlineLevel="0" collapsed="false">
      <c r="F487" s="115"/>
      <c r="G487" s="122"/>
      <c r="M487" s="115"/>
      <c r="N487" s="122"/>
      <c r="T487" s="115"/>
      <c r="U487" s="122"/>
      <c r="W487" s="113"/>
      <c r="X487" s="113"/>
    </row>
    <row r="488" customFormat="false" ht="15" hidden="false" customHeight="false" outlineLevel="0" collapsed="false">
      <c r="F488" s="115"/>
      <c r="G488" s="122"/>
      <c r="M488" s="115"/>
      <c r="N488" s="122"/>
      <c r="T488" s="115"/>
      <c r="U488" s="122"/>
      <c r="W488" s="113"/>
      <c r="X488" s="113"/>
    </row>
    <row r="489" customFormat="false" ht="15" hidden="false" customHeight="false" outlineLevel="0" collapsed="false">
      <c r="F489" s="115"/>
      <c r="G489" s="122"/>
      <c r="M489" s="115"/>
      <c r="N489" s="122"/>
      <c r="T489" s="115"/>
      <c r="U489" s="122"/>
      <c r="W489" s="113"/>
      <c r="X489" s="113"/>
    </row>
    <row r="490" customFormat="false" ht="15" hidden="false" customHeight="false" outlineLevel="0" collapsed="false">
      <c r="F490" s="115"/>
      <c r="G490" s="122"/>
      <c r="M490" s="115"/>
      <c r="N490" s="122"/>
      <c r="T490" s="115"/>
      <c r="U490" s="122"/>
      <c r="W490" s="113"/>
      <c r="X490" s="113"/>
    </row>
    <row r="491" customFormat="false" ht="15" hidden="false" customHeight="false" outlineLevel="0" collapsed="false">
      <c r="F491" s="115"/>
      <c r="G491" s="122"/>
      <c r="M491" s="115"/>
      <c r="N491" s="122"/>
      <c r="T491" s="115"/>
      <c r="U491" s="122"/>
      <c r="W491" s="113"/>
      <c r="X491" s="113"/>
    </row>
    <row r="492" customFormat="false" ht="15" hidden="false" customHeight="false" outlineLevel="0" collapsed="false">
      <c r="B492" s="116" t="s">
        <v>1930</v>
      </c>
      <c r="C492" s="117" t="s">
        <v>1207</v>
      </c>
      <c r="D492" s="117"/>
      <c r="E492" s="118" t="s">
        <v>1208</v>
      </c>
      <c r="F492" s="120" t="s">
        <v>1437</v>
      </c>
      <c r="G492" s="120"/>
      <c r="H492" s="119"/>
      <c r="I492" s="116" t="s">
        <v>1931</v>
      </c>
      <c r="J492" s="117" t="s">
        <v>1207</v>
      </c>
      <c r="K492" s="117"/>
      <c r="L492" s="118" t="s">
        <v>1208</v>
      </c>
      <c r="M492" s="120" t="s">
        <v>1437</v>
      </c>
      <c r="N492" s="120"/>
      <c r="O492" s="119"/>
      <c r="P492" s="116" t="s">
        <v>1932</v>
      </c>
      <c r="Q492" s="117" t="s">
        <v>1207</v>
      </c>
      <c r="R492" s="117"/>
      <c r="S492" s="118" t="s">
        <v>1208</v>
      </c>
      <c r="T492" s="120" t="s">
        <v>1437</v>
      </c>
      <c r="U492" s="120"/>
      <c r="W492" s="113"/>
      <c r="X492" s="113"/>
    </row>
    <row r="493" customFormat="false" ht="15" hidden="false" customHeight="false" outlineLevel="0" collapsed="false">
      <c r="B493" s="43" t="s">
        <v>237</v>
      </c>
      <c r="F493" s="124" t="n">
        <f aca="false">SUM(F494:F522)+0.1</f>
        <v>3060.7</v>
      </c>
      <c r="G493" s="120"/>
      <c r="H493" s="42"/>
      <c r="I493" s="43" t="s">
        <v>207</v>
      </c>
      <c r="M493" s="124" t="n">
        <f aca="false">SUM(M494:M522)+0.1</f>
        <v>1083</v>
      </c>
      <c r="N493" s="120"/>
      <c r="O493" s="42"/>
      <c r="P493" s="110" t="s">
        <v>373</v>
      </c>
      <c r="T493" s="124" t="n">
        <f aca="false">SUM(T494:T502)+0.1</f>
        <v>1775.7</v>
      </c>
      <c r="U493" s="120"/>
      <c r="W493" s="113"/>
      <c r="X493" s="113"/>
    </row>
    <row r="494" customFormat="false" ht="15" hidden="false" customHeight="false" outlineLevel="0" collapsed="false">
      <c r="B494" s="44" t="s">
        <v>1933</v>
      </c>
      <c r="C494" s="111" t="n">
        <v>15040</v>
      </c>
      <c r="E494" s="123" t="s">
        <v>238</v>
      </c>
      <c r="F494" s="115" t="n">
        <v>871.3</v>
      </c>
      <c r="G494" s="122"/>
      <c r="H494" s="42"/>
      <c r="I494" s="44" t="s">
        <v>1934</v>
      </c>
      <c r="J494" s="111" t="n">
        <v>15203</v>
      </c>
      <c r="L494" s="123" t="s">
        <v>70</v>
      </c>
      <c r="M494" s="115" t="n">
        <v>603.3</v>
      </c>
      <c r="N494" s="122"/>
      <c r="O494" s="42"/>
      <c r="P494" s="44" t="s">
        <v>1935</v>
      </c>
      <c r="Q494" s="111" t="n">
        <v>15093</v>
      </c>
      <c r="S494" s="123" t="s">
        <v>378</v>
      </c>
      <c r="T494" s="115" t="n">
        <v>696</v>
      </c>
      <c r="U494" s="122"/>
      <c r="W494" s="113"/>
      <c r="X494" s="113"/>
    </row>
    <row r="495" customFormat="false" ht="15" hidden="false" customHeight="false" outlineLevel="0" collapsed="false">
      <c r="B495" s="44" t="s">
        <v>1936</v>
      </c>
      <c r="C495" s="111" t="n">
        <v>15018</v>
      </c>
      <c r="E495" s="123" t="s">
        <v>238</v>
      </c>
      <c r="F495" s="115" t="n">
        <v>739.7</v>
      </c>
      <c r="G495" s="122"/>
      <c r="H495" s="42"/>
      <c r="I495" s="44" t="s">
        <v>1937</v>
      </c>
      <c r="J495" s="111" t="n">
        <v>14703</v>
      </c>
      <c r="L495" s="123" t="s">
        <v>70</v>
      </c>
      <c r="M495" s="115" t="n">
        <v>258.3</v>
      </c>
      <c r="N495" s="122"/>
      <c r="O495" s="42"/>
      <c r="P495" s="44" t="s">
        <v>1938</v>
      </c>
      <c r="Q495" s="111" t="n">
        <v>15238</v>
      </c>
      <c r="S495" s="123" t="s">
        <v>378</v>
      </c>
      <c r="T495" s="115" t="n">
        <v>658.3</v>
      </c>
      <c r="U495" s="122"/>
      <c r="W495" s="113"/>
      <c r="X495" s="113"/>
    </row>
    <row r="496" customFormat="false" ht="15" hidden="false" customHeight="false" outlineLevel="0" collapsed="false">
      <c r="B496" s="44" t="s">
        <v>1939</v>
      </c>
      <c r="C496" s="111" t="n">
        <v>14916</v>
      </c>
      <c r="E496" s="123" t="s">
        <v>238</v>
      </c>
      <c r="F496" s="115" t="n">
        <v>603</v>
      </c>
      <c r="G496" s="122"/>
      <c r="H496" s="42"/>
      <c r="I496" s="44" t="s">
        <v>1940</v>
      </c>
      <c r="J496" s="111" t="n">
        <v>15813</v>
      </c>
      <c r="L496" s="123" t="s">
        <v>48</v>
      </c>
      <c r="M496" s="115" t="n">
        <v>161</v>
      </c>
      <c r="N496" s="122"/>
      <c r="O496" s="42"/>
      <c r="P496" s="44" t="s">
        <v>1941</v>
      </c>
      <c r="Q496" s="111" t="n">
        <v>14752</v>
      </c>
      <c r="S496" s="123" t="s">
        <v>1942</v>
      </c>
      <c r="T496" s="115" t="n">
        <v>275</v>
      </c>
      <c r="U496" s="122"/>
      <c r="W496" s="113"/>
      <c r="X496" s="113"/>
    </row>
    <row r="497" customFormat="false" ht="15" hidden="false" customHeight="false" outlineLevel="0" collapsed="false">
      <c r="B497" s="44" t="s">
        <v>1943</v>
      </c>
      <c r="C497" s="111" t="n">
        <v>15397</v>
      </c>
      <c r="E497" s="123" t="s">
        <v>238</v>
      </c>
      <c r="F497" s="115" t="n">
        <v>483.3</v>
      </c>
      <c r="G497" s="122"/>
      <c r="H497" s="42"/>
      <c r="I497" s="44" t="s">
        <v>1944</v>
      </c>
      <c r="M497" s="115" t="n">
        <v>60.3</v>
      </c>
      <c r="N497" s="122"/>
      <c r="O497" s="42"/>
      <c r="P497" s="44" t="s">
        <v>1945</v>
      </c>
      <c r="Q497" s="111" t="n">
        <v>14986</v>
      </c>
      <c r="S497" s="123" t="s">
        <v>378</v>
      </c>
      <c r="T497" s="115" t="n">
        <v>146.3</v>
      </c>
      <c r="U497" s="122"/>
      <c r="W497" s="113"/>
      <c r="X497" s="113"/>
    </row>
    <row r="498" customFormat="false" ht="15" hidden="false" customHeight="false" outlineLevel="0" collapsed="false">
      <c r="B498" s="44" t="s">
        <v>1946</v>
      </c>
      <c r="C498" s="111" t="n">
        <v>15525</v>
      </c>
      <c r="E498" s="123" t="s">
        <v>1947</v>
      </c>
      <c r="F498" s="115" t="n">
        <v>192</v>
      </c>
      <c r="G498" s="122"/>
      <c r="H498" s="42"/>
      <c r="I498" s="44" t="s">
        <v>1948</v>
      </c>
      <c r="M498" s="115"/>
      <c r="N498" s="122"/>
      <c r="O498" s="42"/>
      <c r="P498" s="123" t="s">
        <v>1949</v>
      </c>
      <c r="T498" s="115"/>
      <c r="U498" s="122"/>
      <c r="W498" s="113"/>
      <c r="X498" s="113"/>
    </row>
    <row r="499" customFormat="false" ht="15" hidden="false" customHeight="false" outlineLevel="0" collapsed="false">
      <c r="B499" s="44" t="s">
        <v>1950</v>
      </c>
      <c r="F499" s="115" t="n">
        <v>86</v>
      </c>
      <c r="G499" s="122"/>
      <c r="H499" s="42"/>
      <c r="I499" s="44" t="s">
        <v>1951</v>
      </c>
      <c r="M499" s="115"/>
      <c r="N499" s="122"/>
      <c r="O499" s="42"/>
      <c r="P499" s="123" t="s">
        <v>1952</v>
      </c>
      <c r="T499" s="115"/>
      <c r="U499" s="122"/>
      <c r="W499" s="113"/>
      <c r="X499" s="113"/>
    </row>
    <row r="500" customFormat="false" ht="15" hidden="false" customHeight="false" outlineLevel="0" collapsed="false">
      <c r="B500" s="44" t="s">
        <v>1953</v>
      </c>
      <c r="C500" s="111" t="n">
        <v>15079</v>
      </c>
      <c r="E500" s="123" t="s">
        <v>223</v>
      </c>
      <c r="F500" s="115" t="n">
        <v>48.3</v>
      </c>
      <c r="G500" s="122"/>
      <c r="H500" s="42"/>
      <c r="I500" s="44" t="s">
        <v>1954</v>
      </c>
      <c r="M500" s="115"/>
      <c r="N500" s="122"/>
      <c r="O500" s="42"/>
      <c r="P500" s="123" t="s">
        <v>1955</v>
      </c>
      <c r="T500" s="115"/>
      <c r="U500" s="122"/>
      <c r="W500" s="113"/>
      <c r="X500" s="113"/>
    </row>
    <row r="501" customFormat="false" ht="15" hidden="false" customHeight="false" outlineLevel="0" collapsed="false">
      <c r="B501" s="44" t="s">
        <v>1956</v>
      </c>
      <c r="C501" s="111" t="n">
        <v>14997</v>
      </c>
      <c r="E501" s="123" t="s">
        <v>238</v>
      </c>
      <c r="F501" s="115" t="n">
        <v>21</v>
      </c>
      <c r="G501" s="122"/>
      <c r="H501" s="42"/>
      <c r="I501" s="44" t="s">
        <v>1957</v>
      </c>
      <c r="M501" s="115"/>
      <c r="N501" s="122"/>
      <c r="O501" s="42"/>
      <c r="P501" s="123" t="s">
        <v>1958</v>
      </c>
      <c r="T501" s="115"/>
      <c r="U501" s="122"/>
      <c r="W501" s="113"/>
      <c r="X501" s="113"/>
    </row>
    <row r="502" customFormat="false" ht="15" hidden="false" customHeight="false" outlineLevel="0" collapsed="false">
      <c r="B502" s="44" t="s">
        <v>1959</v>
      </c>
      <c r="C502" s="111" t="n">
        <v>15304</v>
      </c>
      <c r="E502" s="123" t="s">
        <v>1960</v>
      </c>
      <c r="F502" s="115" t="n">
        <v>16</v>
      </c>
      <c r="G502" s="122"/>
      <c r="I502" s="44" t="s">
        <v>1961</v>
      </c>
      <c r="M502" s="115"/>
      <c r="N502" s="122"/>
      <c r="O502" s="42"/>
      <c r="P502" s="123" t="s">
        <v>1962</v>
      </c>
      <c r="T502" s="115"/>
      <c r="U502" s="122"/>
      <c r="W502" s="113"/>
      <c r="X502" s="113"/>
    </row>
    <row r="503" customFormat="false" ht="15" hidden="false" customHeight="false" outlineLevel="0" collapsed="false">
      <c r="B503" s="44" t="s">
        <v>1963</v>
      </c>
      <c r="F503" s="115"/>
      <c r="G503" s="122"/>
      <c r="I503" s="44" t="s">
        <v>1964</v>
      </c>
      <c r="M503" s="115"/>
      <c r="N503" s="122"/>
      <c r="O503" s="42"/>
      <c r="P503" s="123"/>
      <c r="T503" s="115"/>
      <c r="U503" s="122"/>
      <c r="W503" s="113"/>
      <c r="X503" s="113"/>
    </row>
    <row r="504" customFormat="false" ht="15" hidden="false" customHeight="false" outlineLevel="0" collapsed="false">
      <c r="B504" s="44" t="s">
        <v>1965</v>
      </c>
      <c r="F504" s="115"/>
      <c r="G504" s="122"/>
      <c r="I504" s="44" t="s">
        <v>1966</v>
      </c>
      <c r="M504" s="115"/>
      <c r="N504" s="122"/>
      <c r="P504" s="123"/>
      <c r="T504" s="115"/>
      <c r="U504" s="122"/>
      <c r="W504" s="113"/>
      <c r="X504" s="113"/>
    </row>
    <row r="505" customFormat="false" ht="15" hidden="false" customHeight="false" outlineLevel="0" collapsed="false">
      <c r="B505" s="44" t="s">
        <v>1967</v>
      </c>
      <c r="F505" s="115"/>
      <c r="G505" s="122"/>
      <c r="I505" s="44" t="s">
        <v>1302</v>
      </c>
      <c r="M505" s="115"/>
      <c r="N505" s="122"/>
      <c r="U505" s="122"/>
      <c r="W505" s="113"/>
      <c r="X505" s="113"/>
    </row>
    <row r="506" customFormat="false" ht="15" hidden="false" customHeight="false" outlineLevel="0" collapsed="false">
      <c r="F506" s="115"/>
      <c r="G506" s="122"/>
      <c r="M506" s="115"/>
      <c r="N506" s="122"/>
      <c r="U506" s="122"/>
      <c r="W506" s="113"/>
      <c r="X506" s="113"/>
    </row>
    <row r="507" customFormat="false" ht="15" hidden="false" customHeight="false" outlineLevel="0" collapsed="false">
      <c r="F507" s="115"/>
      <c r="G507" s="122"/>
      <c r="M507" s="115"/>
      <c r="N507" s="120"/>
      <c r="O507" s="119"/>
      <c r="P507" s="116" t="s">
        <v>1932</v>
      </c>
      <c r="Q507" s="117" t="s">
        <v>1207</v>
      </c>
      <c r="R507" s="117"/>
      <c r="S507" s="118" t="s">
        <v>1208</v>
      </c>
      <c r="T507" s="119" t="s">
        <v>1437</v>
      </c>
      <c r="U507" s="120"/>
      <c r="W507" s="113"/>
      <c r="X507" s="113"/>
    </row>
    <row r="508" customFormat="false" ht="15" hidden="false" customHeight="false" outlineLevel="0" collapsed="false">
      <c r="F508" s="115"/>
      <c r="G508" s="122"/>
      <c r="M508" s="115"/>
      <c r="N508" s="120"/>
      <c r="O508" s="42"/>
      <c r="P508" s="43" t="s">
        <v>109</v>
      </c>
      <c r="T508" s="124" t="n">
        <f aca="false">SUM(T509:T537)</f>
        <v>155</v>
      </c>
      <c r="U508" s="120"/>
      <c r="W508" s="113"/>
      <c r="X508" s="113"/>
    </row>
    <row r="509" customFormat="false" ht="15" hidden="false" customHeight="false" outlineLevel="0" collapsed="false">
      <c r="F509" s="115"/>
      <c r="G509" s="122"/>
      <c r="M509" s="115"/>
      <c r="N509" s="122"/>
      <c r="P509" s="44" t="s">
        <v>1968</v>
      </c>
      <c r="Q509" s="111" t="n">
        <v>15176</v>
      </c>
      <c r="S509" s="123" t="s">
        <v>384</v>
      </c>
      <c r="T509" s="115" t="n">
        <v>62.3</v>
      </c>
      <c r="U509" s="122"/>
      <c r="W509" s="113"/>
      <c r="X509" s="113"/>
    </row>
    <row r="510" customFormat="false" ht="15" hidden="false" customHeight="false" outlineLevel="0" collapsed="false">
      <c r="F510" s="115"/>
      <c r="G510" s="122"/>
      <c r="M510" s="115"/>
      <c r="N510" s="122"/>
      <c r="P510" s="44" t="s">
        <v>1969</v>
      </c>
      <c r="Q510" s="111" t="n">
        <v>15053</v>
      </c>
      <c r="S510" s="123" t="s">
        <v>384</v>
      </c>
      <c r="T510" s="115" t="n">
        <v>60.7</v>
      </c>
      <c r="U510" s="122"/>
      <c r="W510" s="113"/>
      <c r="X510" s="113"/>
    </row>
    <row r="511" customFormat="false" ht="15" hidden="false" customHeight="false" outlineLevel="0" collapsed="false">
      <c r="F511" s="115"/>
      <c r="G511" s="122"/>
      <c r="M511" s="115"/>
      <c r="N511" s="122"/>
      <c r="P511" s="44" t="s">
        <v>1970</v>
      </c>
      <c r="Q511" s="111" t="n">
        <v>16288</v>
      </c>
      <c r="S511" s="123" t="s">
        <v>1971</v>
      </c>
      <c r="T511" s="115" t="n">
        <v>32</v>
      </c>
      <c r="U511" s="122"/>
      <c r="W511" s="113"/>
      <c r="X511" s="113"/>
    </row>
    <row r="512" customFormat="false" ht="15" hidden="false" customHeight="false" outlineLevel="0" collapsed="false">
      <c r="F512" s="115"/>
      <c r="G512" s="122"/>
      <c r="M512" s="115"/>
      <c r="N512" s="122"/>
      <c r="P512" s="44" t="s">
        <v>1972</v>
      </c>
      <c r="U512" s="122"/>
      <c r="W512" s="113"/>
      <c r="X512" s="113"/>
    </row>
    <row r="513" customFormat="false" ht="15" hidden="false" customHeight="false" outlineLevel="0" collapsed="false">
      <c r="F513" s="115"/>
      <c r="G513" s="122"/>
      <c r="M513" s="115"/>
      <c r="N513" s="122"/>
      <c r="P513" s="44" t="s">
        <v>1973</v>
      </c>
      <c r="U513" s="122"/>
      <c r="W513" s="113"/>
      <c r="X513" s="113"/>
    </row>
    <row r="514" customFormat="false" ht="15" hidden="false" customHeight="false" outlineLevel="0" collapsed="false">
      <c r="F514" s="115"/>
      <c r="G514" s="122"/>
      <c r="M514" s="115"/>
      <c r="N514" s="122"/>
      <c r="P514" s="44" t="s">
        <v>1974</v>
      </c>
      <c r="U514" s="122"/>
      <c r="W514" s="113"/>
      <c r="X514" s="113"/>
    </row>
    <row r="515" customFormat="false" ht="15" hidden="false" customHeight="false" outlineLevel="0" collapsed="false">
      <c r="F515" s="115"/>
      <c r="G515" s="122"/>
      <c r="M515" s="115"/>
      <c r="N515" s="122"/>
      <c r="P515" s="44" t="s">
        <v>1975</v>
      </c>
      <c r="U515" s="122"/>
      <c r="W515" s="113"/>
      <c r="X515" s="113"/>
    </row>
    <row r="516" customFormat="false" ht="15" hidden="false" customHeight="false" outlineLevel="0" collapsed="false">
      <c r="F516" s="115"/>
      <c r="G516" s="122"/>
      <c r="M516" s="115"/>
      <c r="N516" s="122"/>
      <c r="P516" s="44" t="s">
        <v>1976</v>
      </c>
      <c r="U516" s="122"/>
      <c r="W516" s="113"/>
      <c r="X516" s="113"/>
    </row>
    <row r="517" customFormat="false" ht="15" hidden="false" customHeight="false" outlineLevel="0" collapsed="false">
      <c r="F517" s="115"/>
      <c r="G517" s="122"/>
      <c r="M517" s="115"/>
      <c r="N517" s="122"/>
      <c r="P517" s="44" t="s">
        <v>1977</v>
      </c>
      <c r="U517" s="122"/>
      <c r="W517" s="113"/>
      <c r="X517" s="113"/>
    </row>
    <row r="518" customFormat="false" ht="15" hidden="false" customHeight="false" outlineLevel="0" collapsed="false">
      <c r="F518" s="115"/>
      <c r="G518" s="122"/>
      <c r="M518" s="115"/>
      <c r="N518" s="122"/>
      <c r="U518" s="122"/>
      <c r="W518" s="113"/>
      <c r="X518" s="113"/>
    </row>
    <row r="519" customFormat="false" ht="15" hidden="false" customHeight="false" outlineLevel="0" collapsed="false">
      <c r="F519" s="115"/>
      <c r="G519" s="122"/>
      <c r="M519" s="115"/>
      <c r="N519" s="122"/>
      <c r="U519" s="122"/>
      <c r="W519" s="113"/>
      <c r="X519" s="113"/>
    </row>
    <row r="520" customFormat="false" ht="15" hidden="false" customHeight="false" outlineLevel="0" collapsed="false">
      <c r="F520" s="115"/>
      <c r="G520" s="122"/>
      <c r="M520" s="115"/>
      <c r="N520" s="122"/>
      <c r="U520" s="122"/>
      <c r="W520" s="113"/>
      <c r="X520" s="113"/>
    </row>
    <row r="521" customFormat="false" ht="15" hidden="false" customHeight="false" outlineLevel="0" collapsed="false">
      <c r="F521" s="115"/>
      <c r="G521" s="122"/>
      <c r="M521" s="115"/>
      <c r="N521" s="122"/>
      <c r="U521" s="122"/>
      <c r="W521" s="113"/>
      <c r="X521" s="113"/>
    </row>
    <row r="522" customFormat="false" ht="15" hidden="false" customHeight="false" outlineLevel="0" collapsed="false">
      <c r="G522" s="122"/>
      <c r="M522" s="115"/>
      <c r="N522" s="122"/>
      <c r="U522" s="122"/>
      <c r="W522" s="113"/>
      <c r="X522" s="113"/>
    </row>
    <row r="523" customFormat="false" ht="15" hidden="false" customHeight="false" outlineLevel="0" collapsed="false">
      <c r="B523" s="116" t="s">
        <v>1978</v>
      </c>
      <c r="C523" s="117" t="s">
        <v>1207</v>
      </c>
      <c r="D523" s="117"/>
      <c r="E523" s="118" t="s">
        <v>1208</v>
      </c>
      <c r="F523" s="120" t="s">
        <v>1437</v>
      </c>
      <c r="G523" s="120"/>
      <c r="H523" s="119"/>
      <c r="I523" s="116" t="s">
        <v>1979</v>
      </c>
      <c r="J523" s="117" t="s">
        <v>1207</v>
      </c>
      <c r="K523" s="117"/>
      <c r="L523" s="118" t="s">
        <v>1208</v>
      </c>
      <c r="M523" s="120" t="s">
        <v>1437</v>
      </c>
      <c r="N523" s="120"/>
      <c r="O523" s="119"/>
      <c r="P523" s="116" t="s">
        <v>1980</v>
      </c>
      <c r="Q523" s="117" t="s">
        <v>1207</v>
      </c>
      <c r="R523" s="117"/>
      <c r="S523" s="118" t="s">
        <v>1208</v>
      </c>
      <c r="T523" s="120" t="s">
        <v>1437</v>
      </c>
      <c r="U523" s="120"/>
      <c r="W523" s="113"/>
      <c r="X523" s="113"/>
    </row>
    <row r="524" customFormat="false" ht="15" hidden="false" customHeight="false" outlineLevel="0" collapsed="false">
      <c r="B524" s="43" t="s">
        <v>64</v>
      </c>
      <c r="F524" s="124" t="n">
        <f aca="false">SUM(F525:F552)-0.1</f>
        <v>1153</v>
      </c>
      <c r="G524" s="120"/>
      <c r="I524" s="43" t="s">
        <v>237</v>
      </c>
      <c r="M524" s="124" t="n">
        <f aca="false">SUM(M525:M552)+0.1</f>
        <v>1830.3</v>
      </c>
      <c r="N524" s="120"/>
      <c r="O524" s="42"/>
      <c r="P524" s="110" t="s">
        <v>382</v>
      </c>
      <c r="T524" s="124" t="n">
        <f aca="false">SUM(T525:T527)</f>
        <v>0</v>
      </c>
      <c r="U524" s="120"/>
      <c r="W524" s="113"/>
      <c r="X524" s="113"/>
    </row>
    <row r="525" customFormat="false" ht="15" hidden="false" customHeight="false" outlineLevel="0" collapsed="false">
      <c r="B525" s="44" t="s">
        <v>1981</v>
      </c>
      <c r="C525" s="111" t="n">
        <v>15427</v>
      </c>
      <c r="E525" s="123" t="s">
        <v>181</v>
      </c>
      <c r="F525" s="115" t="n">
        <v>1057.7</v>
      </c>
      <c r="G525" s="122"/>
      <c r="I525" s="44" t="s">
        <v>1933</v>
      </c>
      <c r="J525" s="111" t="n">
        <v>15040</v>
      </c>
      <c r="L525" s="123" t="s">
        <v>238</v>
      </c>
      <c r="M525" s="115" t="n">
        <v>871.3</v>
      </c>
      <c r="N525" s="122"/>
      <c r="P525" s="123" t="s">
        <v>1982</v>
      </c>
      <c r="T525" s="113"/>
      <c r="U525" s="122"/>
      <c r="W525" s="113"/>
      <c r="X525" s="113"/>
    </row>
    <row r="526" customFormat="false" ht="15" hidden="false" customHeight="false" outlineLevel="0" collapsed="false">
      <c r="B526" s="44" t="s">
        <v>1983</v>
      </c>
      <c r="F526" s="115" t="n">
        <v>77</v>
      </c>
      <c r="G526" s="122"/>
      <c r="I526" s="44" t="s">
        <v>1943</v>
      </c>
      <c r="J526" s="111" t="n">
        <v>15397</v>
      </c>
      <c r="L526" s="123" t="s">
        <v>238</v>
      </c>
      <c r="M526" s="115" t="n">
        <v>483.3</v>
      </c>
      <c r="N526" s="122"/>
      <c r="P526" s="123" t="s">
        <v>1984</v>
      </c>
      <c r="T526" s="113"/>
      <c r="U526" s="122"/>
      <c r="W526" s="113"/>
      <c r="X526" s="113"/>
    </row>
    <row r="527" customFormat="false" ht="15" hidden="false" customHeight="false" outlineLevel="0" collapsed="false">
      <c r="B527" s="44" t="s">
        <v>1985</v>
      </c>
      <c r="C527" s="111" t="s">
        <v>1986</v>
      </c>
      <c r="E527" s="123"/>
      <c r="F527" s="115" t="n">
        <v>8.7</v>
      </c>
      <c r="G527" s="122"/>
      <c r="I527" s="44" t="s">
        <v>1946</v>
      </c>
      <c r="J527" s="111" t="n">
        <v>15525</v>
      </c>
      <c r="L527" s="123" t="s">
        <v>1947</v>
      </c>
      <c r="M527" s="115" t="n">
        <v>192</v>
      </c>
      <c r="N527" s="122"/>
      <c r="P527" s="123" t="s">
        <v>1987</v>
      </c>
      <c r="T527" s="113"/>
      <c r="U527" s="122"/>
      <c r="W527" s="113"/>
      <c r="X527" s="113"/>
    </row>
    <row r="528" customFormat="false" ht="15" hidden="false" customHeight="false" outlineLevel="0" collapsed="false">
      <c r="B528" s="44" t="s">
        <v>1988</v>
      </c>
      <c r="C528" s="111" t="n">
        <v>15147</v>
      </c>
      <c r="E528" s="123" t="s">
        <v>181</v>
      </c>
      <c r="F528" s="115" t="n">
        <v>6</v>
      </c>
      <c r="G528" s="122"/>
      <c r="I528" s="44" t="s">
        <v>1989</v>
      </c>
      <c r="J528" s="111" t="n">
        <v>15973</v>
      </c>
      <c r="L528" s="123" t="s">
        <v>238</v>
      </c>
      <c r="M528" s="115" t="n">
        <v>95.3</v>
      </c>
      <c r="N528" s="122"/>
      <c r="P528" s="123" t="s">
        <v>1990</v>
      </c>
      <c r="T528" s="113"/>
      <c r="U528" s="122"/>
      <c r="W528" s="113"/>
      <c r="X528" s="113"/>
    </row>
    <row r="529" customFormat="false" ht="15" hidden="false" customHeight="false" outlineLevel="0" collapsed="false">
      <c r="B529" s="44" t="s">
        <v>1991</v>
      </c>
      <c r="F529" s="115" t="n">
        <v>3.7</v>
      </c>
      <c r="G529" s="122"/>
      <c r="I529" s="44" t="s">
        <v>1992</v>
      </c>
      <c r="J529" s="111" t="n">
        <v>16117</v>
      </c>
      <c r="L529" s="123" t="s">
        <v>238</v>
      </c>
      <c r="M529" s="115" t="n">
        <v>94</v>
      </c>
      <c r="N529" s="122"/>
      <c r="P529" s="123" t="s">
        <v>1993</v>
      </c>
      <c r="T529" s="113"/>
      <c r="U529" s="122"/>
      <c r="W529" s="113"/>
      <c r="X529" s="113"/>
    </row>
    <row r="530" customFormat="false" ht="15" hidden="false" customHeight="false" outlineLevel="0" collapsed="false">
      <c r="B530" s="44" t="s">
        <v>1994</v>
      </c>
      <c r="F530" s="115"/>
      <c r="G530" s="122"/>
      <c r="I530" s="44" t="s">
        <v>1953</v>
      </c>
      <c r="J530" s="111" t="n">
        <v>15079</v>
      </c>
      <c r="L530" s="123" t="s">
        <v>223</v>
      </c>
      <c r="M530" s="115" t="n">
        <v>48.3</v>
      </c>
      <c r="N530" s="122"/>
      <c r="P530" s="123" t="s">
        <v>1995</v>
      </c>
      <c r="T530" s="113"/>
      <c r="U530" s="122"/>
      <c r="W530" s="113"/>
      <c r="X530" s="113"/>
    </row>
    <row r="531" customFormat="false" ht="15" hidden="false" customHeight="false" outlineLevel="0" collapsed="false">
      <c r="B531" s="44" t="s">
        <v>1996</v>
      </c>
      <c r="F531" s="115"/>
      <c r="G531" s="122"/>
      <c r="I531" s="44" t="s">
        <v>1956</v>
      </c>
      <c r="J531" s="111" t="n">
        <v>14997</v>
      </c>
      <c r="L531" s="123" t="s">
        <v>238</v>
      </c>
      <c r="M531" s="115" t="n">
        <v>21</v>
      </c>
      <c r="N531" s="122"/>
      <c r="P531" s="123" t="s">
        <v>1997</v>
      </c>
      <c r="T531" s="113"/>
      <c r="U531" s="122"/>
      <c r="W531" s="113"/>
      <c r="X531" s="113"/>
    </row>
    <row r="532" customFormat="false" ht="15" hidden="false" customHeight="false" outlineLevel="0" collapsed="false">
      <c r="B532" s="44" t="s">
        <v>1998</v>
      </c>
      <c r="F532" s="115"/>
      <c r="G532" s="122"/>
      <c r="I532" s="44" t="s">
        <v>1959</v>
      </c>
      <c r="J532" s="111" t="n">
        <v>15304</v>
      </c>
      <c r="L532" s="123" t="s">
        <v>1960</v>
      </c>
      <c r="M532" s="115" t="n">
        <v>16</v>
      </c>
      <c r="N532" s="122"/>
      <c r="P532" s="123" t="s">
        <v>1999</v>
      </c>
      <c r="T532" s="113"/>
      <c r="U532" s="122"/>
      <c r="W532" s="113"/>
      <c r="X532" s="113"/>
    </row>
    <row r="533" customFormat="false" ht="15" hidden="false" customHeight="false" outlineLevel="0" collapsed="false">
      <c r="B533" s="44" t="s">
        <v>2000</v>
      </c>
      <c r="F533" s="115"/>
      <c r="G533" s="122"/>
      <c r="I533" s="44" t="s">
        <v>2001</v>
      </c>
      <c r="M533" s="115" t="n">
        <v>5.3</v>
      </c>
      <c r="N533" s="122"/>
      <c r="P533" s="123" t="s">
        <v>2002</v>
      </c>
      <c r="T533" s="113"/>
      <c r="U533" s="122"/>
      <c r="W533" s="113"/>
      <c r="X533" s="113"/>
    </row>
    <row r="534" customFormat="false" ht="15" hidden="false" customHeight="false" outlineLevel="0" collapsed="false">
      <c r="B534" s="44" t="s">
        <v>2003</v>
      </c>
      <c r="F534" s="115"/>
      <c r="G534" s="122"/>
      <c r="I534" s="44" t="s">
        <v>2004</v>
      </c>
      <c r="M534" s="115" t="n">
        <v>3.7</v>
      </c>
      <c r="N534" s="122"/>
      <c r="P534" s="123" t="s">
        <v>2005</v>
      </c>
      <c r="T534" s="113"/>
      <c r="U534" s="122"/>
      <c r="W534" s="113"/>
      <c r="X534" s="113"/>
    </row>
    <row r="535" customFormat="false" ht="15" hidden="false" customHeight="false" outlineLevel="0" collapsed="false">
      <c r="B535" s="44" t="s">
        <v>2006</v>
      </c>
      <c r="F535" s="115"/>
      <c r="G535" s="122"/>
      <c r="I535" s="44" t="s">
        <v>2007</v>
      </c>
      <c r="M535" s="115"/>
      <c r="N535" s="122"/>
      <c r="P535" s="123"/>
      <c r="T535" s="113"/>
      <c r="U535" s="122"/>
      <c r="W535" s="113"/>
      <c r="X535" s="113"/>
    </row>
    <row r="536" customFormat="false" ht="15" hidden="false" customHeight="false" outlineLevel="0" collapsed="false">
      <c r="B536" s="44" t="s">
        <v>2008</v>
      </c>
      <c r="F536" s="115"/>
      <c r="G536" s="122"/>
      <c r="I536" s="44" t="s">
        <v>1963</v>
      </c>
      <c r="M536" s="115"/>
      <c r="N536" s="122"/>
      <c r="P536" s="123"/>
      <c r="T536" s="113"/>
      <c r="U536" s="122"/>
      <c r="W536" s="113"/>
      <c r="X536" s="113"/>
    </row>
    <row r="537" customFormat="false" ht="15" hidden="false" customHeight="false" outlineLevel="0" collapsed="false">
      <c r="F537" s="115"/>
      <c r="G537" s="122"/>
      <c r="I537" s="44" t="s">
        <v>2009</v>
      </c>
      <c r="M537" s="115"/>
      <c r="N537" s="122"/>
      <c r="O537" s="119"/>
      <c r="P537" s="116" t="s">
        <v>1980</v>
      </c>
      <c r="Q537" s="117" t="s">
        <v>1207</v>
      </c>
      <c r="R537" s="117"/>
      <c r="S537" s="118" t="s">
        <v>1208</v>
      </c>
      <c r="T537" s="120" t="s">
        <v>1437</v>
      </c>
      <c r="U537" s="122"/>
      <c r="W537" s="113"/>
      <c r="X537" s="113"/>
    </row>
    <row r="538" customFormat="false" ht="15" hidden="false" customHeight="false" outlineLevel="0" collapsed="false">
      <c r="F538" s="115"/>
      <c r="G538" s="122"/>
      <c r="M538" s="115"/>
      <c r="N538" s="122"/>
      <c r="O538" s="42"/>
      <c r="P538" s="43" t="s">
        <v>108</v>
      </c>
      <c r="T538" s="124" t="n">
        <f aca="false">SUM(T539:T541)</f>
        <v>0</v>
      </c>
      <c r="U538" s="122"/>
      <c r="W538" s="113"/>
      <c r="X538" s="113"/>
    </row>
    <row r="539" customFormat="false" ht="15" hidden="false" customHeight="false" outlineLevel="0" collapsed="false">
      <c r="F539" s="115"/>
      <c r="G539" s="122"/>
      <c r="M539" s="115"/>
      <c r="N539" s="122"/>
      <c r="P539" s="123"/>
      <c r="T539" s="113"/>
      <c r="U539" s="122"/>
      <c r="W539" s="113"/>
      <c r="X539" s="113"/>
    </row>
    <row r="540" customFormat="false" ht="15" hidden="false" customHeight="false" outlineLevel="0" collapsed="false">
      <c r="F540" s="115"/>
      <c r="G540" s="122"/>
      <c r="M540" s="115"/>
      <c r="N540" s="122"/>
      <c r="P540" s="123"/>
      <c r="T540" s="113"/>
      <c r="U540" s="122"/>
      <c r="W540" s="113"/>
      <c r="X540" s="113"/>
    </row>
    <row r="541" customFormat="false" ht="15" hidden="false" customHeight="false" outlineLevel="0" collapsed="false">
      <c r="F541" s="115"/>
      <c r="G541" s="122"/>
      <c r="M541" s="115"/>
      <c r="N541" s="122"/>
      <c r="P541" s="123"/>
      <c r="T541" s="113"/>
      <c r="U541" s="122"/>
      <c r="W541" s="113"/>
      <c r="X541" s="113"/>
    </row>
    <row r="542" customFormat="false" ht="15" hidden="false" customHeight="false" outlineLevel="0" collapsed="false">
      <c r="F542" s="115"/>
      <c r="G542" s="122"/>
      <c r="M542" s="115"/>
      <c r="N542" s="122"/>
      <c r="P542" s="123"/>
      <c r="T542" s="113"/>
      <c r="U542" s="122"/>
      <c r="W542" s="113"/>
      <c r="X542" s="113"/>
    </row>
    <row r="543" customFormat="false" ht="15" hidden="false" customHeight="false" outlineLevel="0" collapsed="false">
      <c r="F543" s="115"/>
      <c r="G543" s="122"/>
      <c r="M543" s="115"/>
      <c r="N543" s="122"/>
      <c r="P543" s="123"/>
      <c r="T543" s="113"/>
      <c r="U543" s="122"/>
      <c r="W543" s="113"/>
      <c r="X543" s="113"/>
    </row>
    <row r="544" customFormat="false" ht="15" hidden="false" customHeight="false" outlineLevel="0" collapsed="false">
      <c r="F544" s="115"/>
      <c r="G544" s="122"/>
      <c r="M544" s="115"/>
      <c r="N544" s="122"/>
      <c r="P544" s="123"/>
      <c r="T544" s="113"/>
      <c r="U544" s="122"/>
      <c r="W544" s="113"/>
      <c r="X544" s="113"/>
    </row>
    <row r="545" customFormat="false" ht="15" hidden="false" customHeight="false" outlineLevel="0" collapsed="false">
      <c r="F545" s="115"/>
      <c r="G545" s="122"/>
      <c r="M545" s="115"/>
      <c r="N545" s="122"/>
      <c r="P545" s="123"/>
      <c r="T545" s="113"/>
      <c r="U545" s="122"/>
      <c r="W545" s="113"/>
      <c r="X545" s="113"/>
    </row>
    <row r="546" customFormat="false" ht="15" hidden="false" customHeight="false" outlineLevel="0" collapsed="false">
      <c r="F546" s="115"/>
      <c r="G546" s="122"/>
      <c r="M546" s="115"/>
      <c r="N546" s="122"/>
      <c r="P546" s="123"/>
      <c r="T546" s="113"/>
      <c r="U546" s="122"/>
      <c r="W546" s="113"/>
      <c r="X546" s="113"/>
    </row>
    <row r="547" customFormat="false" ht="15" hidden="false" customHeight="false" outlineLevel="0" collapsed="false">
      <c r="F547" s="115"/>
      <c r="G547" s="122"/>
      <c r="M547" s="115"/>
      <c r="N547" s="122"/>
      <c r="P547" s="123"/>
      <c r="T547" s="113"/>
      <c r="U547" s="122"/>
      <c r="W547" s="113"/>
      <c r="X547" s="113"/>
    </row>
    <row r="548" customFormat="false" ht="15" hidden="false" customHeight="false" outlineLevel="0" collapsed="false">
      <c r="F548" s="115"/>
      <c r="G548" s="122"/>
      <c r="M548" s="115"/>
      <c r="N548" s="122"/>
      <c r="P548" s="123"/>
      <c r="T548" s="113"/>
      <c r="U548" s="122"/>
      <c r="W548" s="113"/>
      <c r="X548" s="113"/>
    </row>
    <row r="549" customFormat="false" ht="15" hidden="false" customHeight="false" outlineLevel="0" collapsed="false">
      <c r="F549" s="115"/>
      <c r="G549" s="122"/>
      <c r="M549" s="115"/>
      <c r="N549" s="122"/>
      <c r="P549" s="123"/>
      <c r="T549" s="113"/>
      <c r="U549" s="122"/>
      <c r="W549" s="113"/>
      <c r="X549" s="113"/>
    </row>
    <row r="550" customFormat="false" ht="15" hidden="false" customHeight="false" outlineLevel="0" collapsed="false">
      <c r="F550" s="115"/>
      <c r="G550" s="122"/>
      <c r="M550" s="115"/>
      <c r="N550" s="122"/>
      <c r="P550" s="123"/>
      <c r="T550" s="113"/>
      <c r="U550" s="122"/>
      <c r="W550" s="113"/>
      <c r="X550" s="113"/>
    </row>
    <row r="551" customFormat="false" ht="15" hidden="false" customHeight="false" outlineLevel="0" collapsed="false">
      <c r="F551" s="115"/>
      <c r="G551" s="122"/>
      <c r="M551" s="115"/>
      <c r="N551" s="122"/>
      <c r="U551" s="122"/>
      <c r="W551" s="113"/>
      <c r="X551" s="113"/>
    </row>
    <row r="552" customFormat="false" ht="15" hidden="false" customHeight="false" outlineLevel="0" collapsed="false">
      <c r="F552" s="115"/>
      <c r="G552" s="122"/>
      <c r="M552" s="115"/>
      <c r="N552" s="122"/>
      <c r="U552" s="122"/>
      <c r="W552" s="113"/>
      <c r="X552" s="113"/>
    </row>
    <row r="553" customFormat="false" ht="15" hidden="false" customHeight="false" outlineLevel="0" collapsed="false">
      <c r="B553" s="116" t="s">
        <v>2010</v>
      </c>
      <c r="C553" s="117" t="s">
        <v>1207</v>
      </c>
      <c r="D553" s="117"/>
      <c r="E553" s="118" t="s">
        <v>1208</v>
      </c>
      <c r="F553" s="120" t="s">
        <v>1437</v>
      </c>
      <c r="G553" s="120"/>
      <c r="H553" s="119"/>
      <c r="I553" s="116" t="s">
        <v>2011</v>
      </c>
      <c r="J553" s="117" t="s">
        <v>1207</v>
      </c>
      <c r="K553" s="117"/>
      <c r="L553" s="118" t="s">
        <v>1208</v>
      </c>
      <c r="M553" s="120" t="s">
        <v>1437</v>
      </c>
      <c r="N553" s="120"/>
      <c r="O553" s="119"/>
      <c r="P553" s="116" t="s">
        <v>2012</v>
      </c>
      <c r="Q553" s="117" t="s">
        <v>1207</v>
      </c>
      <c r="R553" s="117"/>
      <c r="S553" s="118" t="s">
        <v>1208</v>
      </c>
      <c r="T553" s="120" t="s">
        <v>1437</v>
      </c>
      <c r="U553" s="120"/>
      <c r="W553" s="113"/>
      <c r="X553" s="113"/>
    </row>
    <row r="554" customFormat="false" ht="15" hidden="false" customHeight="false" outlineLevel="0" collapsed="false">
      <c r="B554" s="43" t="s">
        <v>237</v>
      </c>
      <c r="F554" s="124" t="n">
        <f aca="false">SUM(F555:F579)+0.1</f>
        <v>2280.3</v>
      </c>
      <c r="G554" s="120"/>
      <c r="H554" s="42"/>
      <c r="I554" s="43" t="s">
        <v>373</v>
      </c>
      <c r="M554" s="124" t="n">
        <f aca="false">SUM(M555:M579)+0.1</f>
        <v>2936</v>
      </c>
      <c r="N554" s="120"/>
      <c r="O554" s="42"/>
      <c r="P554" s="110" t="s">
        <v>108</v>
      </c>
      <c r="T554" s="124" t="n">
        <f aca="false">SUM(T555:T562)+0.1</f>
        <v>728.3</v>
      </c>
      <c r="U554" s="120"/>
      <c r="W554" s="113"/>
      <c r="X554" s="113"/>
    </row>
    <row r="555" customFormat="false" ht="15" hidden="false" customHeight="false" outlineLevel="0" collapsed="false">
      <c r="B555" s="44" t="s">
        <v>1933</v>
      </c>
      <c r="C555" s="111" t="n">
        <v>15040</v>
      </c>
      <c r="E555" s="123" t="s">
        <v>238</v>
      </c>
      <c r="F555" s="115" t="n">
        <v>871.3</v>
      </c>
      <c r="G555" s="122"/>
      <c r="I555" s="44" t="s">
        <v>2013</v>
      </c>
      <c r="J555" s="111" t="n">
        <v>15586</v>
      </c>
      <c r="L555" s="123" t="s">
        <v>2014</v>
      </c>
      <c r="M555" s="115" t="n">
        <v>886</v>
      </c>
      <c r="N555" s="122"/>
      <c r="P555" s="44" t="s">
        <v>1907</v>
      </c>
      <c r="Q555" s="111" t="n">
        <v>15315</v>
      </c>
      <c r="S555" s="123" t="s">
        <v>192</v>
      </c>
      <c r="T555" s="115" t="n">
        <v>481.3</v>
      </c>
      <c r="U555" s="122"/>
      <c r="W555" s="113"/>
      <c r="X555" s="113"/>
    </row>
    <row r="556" customFormat="false" ht="15" hidden="false" customHeight="false" outlineLevel="0" collapsed="false">
      <c r="B556" s="44" t="s">
        <v>1936</v>
      </c>
      <c r="C556" s="111" t="n">
        <v>15018</v>
      </c>
      <c r="E556" s="123" t="s">
        <v>238</v>
      </c>
      <c r="F556" s="115" t="n">
        <v>739.7</v>
      </c>
      <c r="G556" s="122"/>
      <c r="I556" s="44" t="s">
        <v>1935</v>
      </c>
      <c r="J556" s="111" t="n">
        <v>15093</v>
      </c>
      <c r="L556" s="123" t="s">
        <v>378</v>
      </c>
      <c r="M556" s="115" t="n">
        <v>696</v>
      </c>
      <c r="N556" s="122"/>
      <c r="P556" s="44" t="s">
        <v>1909</v>
      </c>
      <c r="Q556" s="111" t="n">
        <v>14999</v>
      </c>
      <c r="S556" s="123"/>
      <c r="T556" s="115" t="n">
        <v>223</v>
      </c>
      <c r="U556" s="122"/>
      <c r="W556" s="113"/>
      <c r="X556" s="113"/>
    </row>
    <row r="557" customFormat="false" ht="15" hidden="false" customHeight="false" outlineLevel="0" collapsed="false">
      <c r="B557" s="44" t="s">
        <v>1943</v>
      </c>
      <c r="C557" s="111" t="n">
        <v>15397</v>
      </c>
      <c r="E557" s="123" t="s">
        <v>238</v>
      </c>
      <c r="F557" s="115" t="n">
        <v>483.3</v>
      </c>
      <c r="G557" s="122"/>
      <c r="I557" s="44" t="s">
        <v>1938</v>
      </c>
      <c r="J557" s="111" t="n">
        <v>15238</v>
      </c>
      <c r="L557" s="123" t="s">
        <v>378</v>
      </c>
      <c r="M557" s="115" t="n">
        <v>658.3</v>
      </c>
      <c r="N557" s="122"/>
      <c r="P557" s="44" t="s">
        <v>2015</v>
      </c>
      <c r="Q557" s="111" t="n">
        <v>15650</v>
      </c>
      <c r="S557" s="123" t="s">
        <v>70</v>
      </c>
      <c r="T557" s="115" t="n">
        <v>17.3</v>
      </c>
      <c r="U557" s="122"/>
      <c r="W557" s="113"/>
      <c r="X557" s="113"/>
    </row>
    <row r="558" customFormat="false" ht="15" hidden="false" customHeight="false" outlineLevel="0" collapsed="false">
      <c r="B558" s="44" t="s">
        <v>1989</v>
      </c>
      <c r="C558" s="111" t="n">
        <v>15973</v>
      </c>
      <c r="E558" s="123" t="s">
        <v>238</v>
      </c>
      <c r="F558" s="115" t="n">
        <v>95.3</v>
      </c>
      <c r="G558" s="122"/>
      <c r="I558" s="44" t="s">
        <v>2016</v>
      </c>
      <c r="J558" s="111" t="n">
        <v>15586</v>
      </c>
      <c r="L558" s="123" t="s">
        <v>70</v>
      </c>
      <c r="M558" s="115" t="n">
        <v>452.3</v>
      </c>
      <c r="N558" s="122"/>
      <c r="P558" s="123" t="s">
        <v>1911</v>
      </c>
      <c r="T558" s="115" t="n">
        <v>6.3</v>
      </c>
      <c r="U558" s="122"/>
      <c r="W558" s="113"/>
      <c r="X558" s="113"/>
    </row>
    <row r="559" customFormat="false" ht="15" hidden="false" customHeight="false" outlineLevel="0" collapsed="false">
      <c r="B559" s="44" t="s">
        <v>1953</v>
      </c>
      <c r="C559" s="111" t="n">
        <v>15079</v>
      </c>
      <c r="E559" s="123" t="s">
        <v>223</v>
      </c>
      <c r="F559" s="115" t="n">
        <v>48.3</v>
      </c>
      <c r="G559" s="122"/>
      <c r="I559" s="44" t="s">
        <v>1945</v>
      </c>
      <c r="J559" s="111" t="n">
        <v>14986</v>
      </c>
      <c r="L559" s="123" t="s">
        <v>378</v>
      </c>
      <c r="M559" s="115" t="n">
        <v>146.3</v>
      </c>
      <c r="N559" s="122"/>
      <c r="P559" s="44" t="s">
        <v>2017</v>
      </c>
      <c r="Q559" s="111" t="n">
        <v>15826</v>
      </c>
      <c r="S559" s="123"/>
      <c r="T559" s="115" t="n">
        <v>0.3</v>
      </c>
      <c r="U559" s="122"/>
      <c r="W559" s="113"/>
      <c r="X559" s="113"/>
    </row>
    <row r="560" customFormat="false" ht="15" hidden="false" customHeight="false" outlineLevel="0" collapsed="false">
      <c r="B560" s="44" t="s">
        <v>1956</v>
      </c>
      <c r="C560" s="111" t="n">
        <v>14997</v>
      </c>
      <c r="E560" s="123" t="s">
        <v>238</v>
      </c>
      <c r="F560" s="115" t="n">
        <v>21</v>
      </c>
      <c r="G560" s="122"/>
      <c r="I560" s="44" t="s">
        <v>2018</v>
      </c>
      <c r="J560" s="111" t="n">
        <v>17555</v>
      </c>
      <c r="L560" s="123" t="s">
        <v>238</v>
      </c>
      <c r="M560" s="115" t="n">
        <v>74</v>
      </c>
      <c r="N560" s="122"/>
      <c r="P560" s="123" t="s">
        <v>1684</v>
      </c>
      <c r="T560" s="115"/>
      <c r="U560" s="122"/>
      <c r="W560" s="113"/>
      <c r="X560" s="113"/>
    </row>
    <row r="561" customFormat="false" ht="15" hidden="false" customHeight="false" outlineLevel="0" collapsed="false">
      <c r="B561" s="44" t="s">
        <v>1959</v>
      </c>
      <c r="C561" s="111" t="n">
        <v>15304</v>
      </c>
      <c r="E561" s="123" t="s">
        <v>1960</v>
      </c>
      <c r="F561" s="115" t="n">
        <v>16</v>
      </c>
      <c r="G561" s="122"/>
      <c r="I561" s="44" t="s">
        <v>2019</v>
      </c>
      <c r="J561" s="111" t="n">
        <v>15340</v>
      </c>
      <c r="L561" s="123" t="s">
        <v>378</v>
      </c>
      <c r="M561" s="115" t="n">
        <v>23</v>
      </c>
      <c r="N561" s="122"/>
      <c r="P561" s="123" t="s">
        <v>2020</v>
      </c>
      <c r="T561" s="115"/>
      <c r="U561" s="122"/>
      <c r="W561" s="113"/>
      <c r="X561" s="113"/>
    </row>
    <row r="562" customFormat="false" ht="15" hidden="false" customHeight="false" outlineLevel="0" collapsed="false">
      <c r="B562" s="44" t="s">
        <v>2001</v>
      </c>
      <c r="F562" s="115" t="n">
        <v>5.3</v>
      </c>
      <c r="G562" s="122"/>
      <c r="I562" s="44" t="s">
        <v>2021</v>
      </c>
      <c r="M562" s="115"/>
      <c r="N562" s="122"/>
      <c r="P562" s="123" t="s">
        <v>2022</v>
      </c>
      <c r="T562" s="115"/>
      <c r="U562" s="122"/>
      <c r="W562" s="113"/>
      <c r="X562" s="113"/>
    </row>
    <row r="563" customFormat="false" ht="15" hidden="false" customHeight="false" outlineLevel="0" collapsed="false">
      <c r="B563" s="44" t="s">
        <v>1967</v>
      </c>
      <c r="F563" s="115"/>
      <c r="G563" s="122"/>
      <c r="I563" s="44" t="s">
        <v>2023</v>
      </c>
      <c r="M563" s="115"/>
      <c r="N563" s="122"/>
      <c r="P563" s="123" t="s">
        <v>2024</v>
      </c>
      <c r="T563" s="115"/>
      <c r="U563" s="122"/>
      <c r="W563" s="113"/>
      <c r="X563" s="113"/>
    </row>
    <row r="564" customFormat="false" ht="15" hidden="false" customHeight="false" outlineLevel="0" collapsed="false">
      <c r="B564" s="44" t="s">
        <v>1963</v>
      </c>
      <c r="F564" s="115"/>
      <c r="G564" s="122"/>
      <c r="I564" s="44" t="s">
        <v>2025</v>
      </c>
      <c r="M564" s="115"/>
      <c r="N564" s="122"/>
      <c r="P564" s="123" t="s">
        <v>2026</v>
      </c>
      <c r="T564" s="115"/>
      <c r="U564" s="122"/>
      <c r="W564" s="113"/>
      <c r="X564" s="113"/>
    </row>
    <row r="565" customFormat="false" ht="15" hidden="false" customHeight="false" outlineLevel="0" collapsed="false">
      <c r="F565" s="115"/>
      <c r="G565" s="122"/>
      <c r="I565" s="44" t="s">
        <v>2027</v>
      </c>
      <c r="M565" s="115"/>
      <c r="N565" s="122"/>
      <c r="P565" s="123"/>
      <c r="T565" s="115"/>
      <c r="U565" s="122"/>
      <c r="W565" s="113"/>
      <c r="X565" s="113"/>
    </row>
    <row r="566" customFormat="false" ht="15" hidden="false" customHeight="false" outlineLevel="0" collapsed="false">
      <c r="F566" s="115"/>
      <c r="G566" s="122"/>
      <c r="I566" s="44" t="s">
        <v>2028</v>
      </c>
      <c r="M566" s="115"/>
      <c r="N566" s="122"/>
      <c r="P566" s="123"/>
      <c r="T566" s="115"/>
      <c r="U566" s="122"/>
      <c r="W566" s="113"/>
      <c r="X566" s="113"/>
    </row>
    <row r="567" customFormat="false" ht="15" hidden="false" customHeight="false" outlineLevel="0" collapsed="false">
      <c r="F567" s="115"/>
      <c r="G567" s="122"/>
      <c r="M567" s="115"/>
      <c r="N567" s="120"/>
      <c r="O567" s="119"/>
      <c r="P567" s="116" t="s">
        <v>2012</v>
      </c>
      <c r="Q567" s="117" t="s">
        <v>1207</v>
      </c>
      <c r="R567" s="117"/>
      <c r="S567" s="118" t="s">
        <v>1208</v>
      </c>
      <c r="T567" s="120" t="s">
        <v>1437</v>
      </c>
      <c r="U567" s="120"/>
      <c r="W567" s="113"/>
      <c r="X567" s="113"/>
    </row>
    <row r="568" customFormat="false" ht="15" hidden="false" customHeight="false" outlineLevel="0" collapsed="false">
      <c r="F568" s="115"/>
      <c r="G568" s="122"/>
      <c r="M568" s="115"/>
      <c r="N568" s="120"/>
      <c r="O568" s="42"/>
      <c r="P568" s="110" t="s">
        <v>292</v>
      </c>
      <c r="T568" s="124" t="n">
        <f aca="false">SUM(T569:T575)</f>
        <v>32.3</v>
      </c>
      <c r="U568" s="120"/>
      <c r="W568" s="113"/>
      <c r="X568" s="113"/>
    </row>
    <row r="569" customFormat="false" ht="15" hidden="false" customHeight="false" outlineLevel="0" collapsed="false">
      <c r="F569" s="115"/>
      <c r="G569" s="122"/>
      <c r="M569" s="115"/>
      <c r="N569" s="122"/>
      <c r="P569" s="123" t="s">
        <v>2029</v>
      </c>
      <c r="T569" s="115" t="n">
        <v>23</v>
      </c>
      <c r="U569" s="122"/>
      <c r="W569" s="113"/>
      <c r="X569" s="113"/>
    </row>
    <row r="570" customFormat="false" ht="15" hidden="false" customHeight="false" outlineLevel="0" collapsed="false">
      <c r="F570" s="115"/>
      <c r="G570" s="122"/>
      <c r="M570" s="115"/>
      <c r="N570" s="122"/>
      <c r="P570" s="123" t="s">
        <v>2030</v>
      </c>
      <c r="T570" s="115" t="n">
        <v>9.3</v>
      </c>
      <c r="U570" s="122"/>
      <c r="W570" s="113"/>
      <c r="X570" s="113"/>
    </row>
    <row r="571" customFormat="false" ht="15" hidden="false" customHeight="false" outlineLevel="0" collapsed="false">
      <c r="F571" s="115"/>
      <c r="G571" s="122"/>
      <c r="M571" s="115"/>
      <c r="N571" s="122"/>
      <c r="P571" s="123" t="s">
        <v>2031</v>
      </c>
      <c r="T571" s="115"/>
      <c r="U571" s="122"/>
      <c r="W571" s="113"/>
      <c r="X571" s="113"/>
    </row>
    <row r="572" customFormat="false" ht="15" hidden="false" customHeight="false" outlineLevel="0" collapsed="false">
      <c r="F572" s="115"/>
      <c r="G572" s="122"/>
      <c r="M572" s="115"/>
      <c r="N572" s="122"/>
      <c r="P572" s="123" t="s">
        <v>2032</v>
      </c>
      <c r="T572" s="115"/>
      <c r="U572" s="122"/>
      <c r="W572" s="113"/>
      <c r="X572" s="113"/>
    </row>
    <row r="573" customFormat="false" ht="15" hidden="false" customHeight="false" outlineLevel="0" collapsed="false">
      <c r="F573" s="115"/>
      <c r="G573" s="122"/>
      <c r="M573" s="115"/>
      <c r="N573" s="122"/>
      <c r="P573" s="123" t="s">
        <v>2033</v>
      </c>
      <c r="T573" s="115"/>
      <c r="U573" s="122"/>
      <c r="W573" s="113"/>
      <c r="X573" s="113"/>
    </row>
    <row r="574" customFormat="false" ht="15" hidden="false" customHeight="false" outlineLevel="0" collapsed="false">
      <c r="F574" s="115"/>
      <c r="G574" s="122"/>
      <c r="M574" s="115"/>
      <c r="N574" s="122"/>
      <c r="P574" s="123" t="s">
        <v>2034</v>
      </c>
      <c r="T574" s="115"/>
      <c r="U574" s="122"/>
      <c r="W574" s="113"/>
      <c r="X574" s="113"/>
    </row>
    <row r="575" customFormat="false" ht="15" hidden="false" customHeight="false" outlineLevel="0" collapsed="false">
      <c r="F575" s="115"/>
      <c r="G575" s="122"/>
      <c r="M575" s="115"/>
      <c r="N575" s="122"/>
      <c r="P575" s="123" t="s">
        <v>2035</v>
      </c>
      <c r="T575" s="115"/>
      <c r="U575" s="122"/>
      <c r="W575" s="113"/>
      <c r="X575" s="113"/>
    </row>
    <row r="576" customFormat="false" ht="15" hidden="false" customHeight="false" outlineLevel="0" collapsed="false">
      <c r="F576" s="115"/>
      <c r="G576" s="122"/>
      <c r="M576" s="115"/>
      <c r="N576" s="122"/>
      <c r="P576" s="123" t="s">
        <v>2036</v>
      </c>
      <c r="T576" s="115"/>
      <c r="U576" s="122"/>
      <c r="W576" s="113"/>
      <c r="X576" s="113"/>
    </row>
    <row r="577" customFormat="false" ht="15" hidden="false" customHeight="false" outlineLevel="0" collapsed="false">
      <c r="F577" s="115"/>
      <c r="G577" s="122"/>
      <c r="M577" s="115"/>
      <c r="N577" s="122"/>
      <c r="P577" s="123" t="s">
        <v>2037</v>
      </c>
      <c r="T577" s="115"/>
      <c r="U577" s="122"/>
      <c r="W577" s="113"/>
      <c r="X577" s="113"/>
    </row>
    <row r="578" customFormat="false" ht="15" hidden="false" customHeight="false" outlineLevel="0" collapsed="false">
      <c r="F578" s="115"/>
      <c r="G578" s="122"/>
      <c r="M578" s="115"/>
      <c r="N578" s="122"/>
      <c r="P578" s="123"/>
      <c r="T578" s="115"/>
      <c r="U578" s="122"/>
      <c r="W578" s="113"/>
      <c r="X578" s="113"/>
    </row>
    <row r="579" customFormat="false" ht="15" hidden="false" customHeight="false" outlineLevel="0" collapsed="false">
      <c r="F579" s="115"/>
      <c r="G579" s="122"/>
      <c r="M579" s="115"/>
      <c r="N579" s="122"/>
      <c r="P579" s="123"/>
      <c r="T579" s="115"/>
      <c r="U579" s="122"/>
      <c r="W579" s="113"/>
      <c r="X579" s="113"/>
    </row>
    <row r="580" customFormat="false" ht="15" hidden="false" customHeight="false" outlineLevel="0" collapsed="false">
      <c r="B580" s="116" t="s">
        <v>2038</v>
      </c>
      <c r="C580" s="117" t="s">
        <v>1207</v>
      </c>
      <c r="D580" s="117"/>
      <c r="E580" s="118" t="s">
        <v>1208</v>
      </c>
      <c r="F580" s="120" t="s">
        <v>1437</v>
      </c>
      <c r="G580" s="120"/>
      <c r="H580" s="119"/>
      <c r="I580" s="116" t="s">
        <v>2039</v>
      </c>
      <c r="J580" s="117" t="s">
        <v>1207</v>
      </c>
      <c r="K580" s="117"/>
      <c r="L580" s="118" t="s">
        <v>1208</v>
      </c>
      <c r="M580" s="120" t="s">
        <v>1437</v>
      </c>
      <c r="N580" s="120"/>
      <c r="O580" s="119"/>
      <c r="P580" s="116" t="s">
        <v>2040</v>
      </c>
      <c r="Q580" s="117" t="s">
        <v>1207</v>
      </c>
      <c r="R580" s="117"/>
      <c r="S580" s="118" t="s">
        <v>1208</v>
      </c>
      <c r="T580" s="120" t="s">
        <v>1437</v>
      </c>
      <c r="U580" s="120"/>
      <c r="W580" s="113"/>
      <c r="X580" s="113"/>
    </row>
    <row r="581" customFormat="false" ht="15" hidden="false" customHeight="false" outlineLevel="0" collapsed="false">
      <c r="B581" s="43" t="s">
        <v>217</v>
      </c>
      <c r="F581" s="124" t="n">
        <f aca="false">SUM(F582:F608)</f>
        <v>2347.3</v>
      </c>
      <c r="G581" s="120"/>
      <c r="H581" s="42"/>
      <c r="I581" s="43" t="s">
        <v>118</v>
      </c>
      <c r="M581" s="124" t="n">
        <f aca="false">SUM(M582:M608)-0.1</f>
        <v>3086</v>
      </c>
      <c r="N581" s="120"/>
      <c r="O581" s="42"/>
      <c r="P581" s="43" t="s">
        <v>266</v>
      </c>
      <c r="T581" s="124" t="n">
        <f aca="false">SUM(T582:T608)</f>
        <v>1326.3</v>
      </c>
      <c r="U581" s="120"/>
      <c r="W581" s="113"/>
      <c r="X581" s="113"/>
    </row>
    <row r="582" customFormat="false" ht="15" hidden="false" customHeight="false" outlineLevel="0" collapsed="false">
      <c r="B582" s="44" t="s">
        <v>2041</v>
      </c>
      <c r="C582" s="111" t="n">
        <v>16286</v>
      </c>
      <c r="E582" s="123" t="s">
        <v>120</v>
      </c>
      <c r="F582" s="115" t="n">
        <v>950.3</v>
      </c>
      <c r="G582" s="122"/>
      <c r="I582" s="44" t="s">
        <v>2042</v>
      </c>
      <c r="J582" s="111" t="n">
        <v>16078</v>
      </c>
      <c r="L582" s="123" t="s">
        <v>179</v>
      </c>
      <c r="M582" s="115" t="n">
        <v>1446.3</v>
      </c>
      <c r="N582" s="122"/>
      <c r="P582" s="44" t="s">
        <v>2043</v>
      </c>
      <c r="Q582" s="111" t="n">
        <v>16612</v>
      </c>
      <c r="S582" s="123" t="s">
        <v>267</v>
      </c>
      <c r="T582" s="115" t="n">
        <v>934.7</v>
      </c>
      <c r="U582" s="122"/>
      <c r="W582" s="113"/>
      <c r="X582" s="113"/>
    </row>
    <row r="583" customFormat="false" ht="15" hidden="false" customHeight="false" outlineLevel="0" collapsed="false">
      <c r="B583" s="44" t="s">
        <v>2044</v>
      </c>
      <c r="C583" s="111" t="n">
        <v>15766</v>
      </c>
      <c r="E583" s="123" t="s">
        <v>120</v>
      </c>
      <c r="F583" s="115" t="n">
        <v>739.7</v>
      </c>
      <c r="G583" s="122"/>
      <c r="I583" s="44" t="s">
        <v>2045</v>
      </c>
      <c r="J583" s="111" t="s">
        <v>2046</v>
      </c>
      <c r="L583" s="123" t="s">
        <v>179</v>
      </c>
      <c r="M583" s="115" t="n">
        <v>949.7</v>
      </c>
      <c r="N583" s="122"/>
      <c r="P583" s="44" t="s">
        <v>2047</v>
      </c>
      <c r="Q583" s="111" t="n">
        <v>15961</v>
      </c>
      <c r="S583" s="123" t="s">
        <v>267</v>
      </c>
      <c r="T583" s="115" t="n">
        <v>196.3</v>
      </c>
      <c r="U583" s="122"/>
      <c r="W583" s="113"/>
      <c r="X583" s="113"/>
    </row>
    <row r="584" customFormat="false" ht="15" hidden="false" customHeight="false" outlineLevel="0" collapsed="false">
      <c r="B584" s="44" t="s">
        <v>2048</v>
      </c>
      <c r="C584" s="111" t="n">
        <v>16534</v>
      </c>
      <c r="E584" s="123" t="s">
        <v>120</v>
      </c>
      <c r="F584" s="115" t="n">
        <v>604.7</v>
      </c>
      <c r="G584" s="122"/>
      <c r="I584" s="44" t="s">
        <v>2049</v>
      </c>
      <c r="J584" s="111" t="n">
        <v>16829</v>
      </c>
      <c r="L584" s="123" t="s">
        <v>1443</v>
      </c>
      <c r="M584" s="115" t="n">
        <v>411</v>
      </c>
      <c r="N584" s="122"/>
      <c r="P584" s="44" t="s">
        <v>2050</v>
      </c>
      <c r="Q584" s="111" t="n">
        <v>15662</v>
      </c>
      <c r="S584" s="123" t="s">
        <v>267</v>
      </c>
      <c r="T584" s="115" t="n">
        <v>195.3</v>
      </c>
      <c r="U584" s="122"/>
      <c r="W584" s="113"/>
      <c r="X584" s="113"/>
    </row>
    <row r="585" customFormat="false" ht="15" hidden="false" customHeight="false" outlineLevel="0" collapsed="false">
      <c r="B585" s="44" t="s">
        <v>2051</v>
      </c>
      <c r="E585" s="123" t="s">
        <v>2052</v>
      </c>
      <c r="F585" s="115" t="n">
        <v>24.3</v>
      </c>
      <c r="G585" s="122"/>
      <c r="I585" s="44" t="s">
        <v>2053</v>
      </c>
      <c r="J585" s="111" t="n">
        <v>16589</v>
      </c>
      <c r="L585" s="123" t="s">
        <v>70</v>
      </c>
      <c r="M585" s="115" t="n">
        <v>220.7</v>
      </c>
      <c r="N585" s="122"/>
      <c r="P585" s="123"/>
      <c r="T585" s="113"/>
      <c r="U585" s="122"/>
      <c r="W585" s="113"/>
      <c r="X585" s="113"/>
    </row>
    <row r="586" customFormat="false" ht="15" hidden="false" customHeight="false" outlineLevel="0" collapsed="false">
      <c r="B586" s="44" t="s">
        <v>2054</v>
      </c>
      <c r="F586" s="113" t="n">
        <v>15.3</v>
      </c>
      <c r="G586" s="122"/>
      <c r="I586" s="44" t="s">
        <v>2055</v>
      </c>
      <c r="J586" s="111" t="n">
        <v>16461</v>
      </c>
      <c r="L586" s="123" t="s">
        <v>179</v>
      </c>
      <c r="M586" s="115" t="n">
        <v>41.7</v>
      </c>
      <c r="N586" s="122"/>
      <c r="P586" s="123"/>
      <c r="T586" s="113"/>
      <c r="U586" s="122"/>
      <c r="W586" s="113"/>
      <c r="X586" s="113"/>
    </row>
    <row r="587" customFormat="false" ht="15" hidden="false" customHeight="false" outlineLevel="0" collapsed="false">
      <c r="B587" s="44" t="s">
        <v>2056</v>
      </c>
      <c r="F587" s="113" t="n">
        <v>6.7</v>
      </c>
      <c r="G587" s="122"/>
      <c r="I587" s="44" t="s">
        <v>2057</v>
      </c>
      <c r="J587" s="111" t="n">
        <v>16093</v>
      </c>
      <c r="L587" s="123" t="s">
        <v>179</v>
      </c>
      <c r="M587" s="115" t="n">
        <v>16.7</v>
      </c>
      <c r="N587" s="122"/>
      <c r="P587" s="123"/>
      <c r="T587" s="113"/>
      <c r="U587" s="122"/>
      <c r="W587" s="113"/>
      <c r="X587" s="113"/>
    </row>
    <row r="588" customFormat="false" ht="15" hidden="false" customHeight="false" outlineLevel="0" collapsed="false">
      <c r="B588" s="44" t="s">
        <v>2058</v>
      </c>
      <c r="F588" s="113" t="n">
        <v>4.3</v>
      </c>
      <c r="G588" s="122"/>
      <c r="I588" s="44" t="s">
        <v>2059</v>
      </c>
      <c r="M588" s="115"/>
      <c r="N588" s="122"/>
      <c r="P588" s="123"/>
      <c r="T588" s="113"/>
      <c r="U588" s="122"/>
      <c r="W588" s="113"/>
      <c r="X588" s="113"/>
    </row>
    <row r="589" customFormat="false" ht="15" hidden="false" customHeight="false" outlineLevel="0" collapsed="false">
      <c r="B589" s="44" t="s">
        <v>2060</v>
      </c>
      <c r="E589" s="123" t="s">
        <v>120</v>
      </c>
      <c r="F589" s="115" t="n">
        <v>2</v>
      </c>
      <c r="G589" s="122"/>
      <c r="I589" s="44" t="s">
        <v>2061</v>
      </c>
      <c r="M589" s="115"/>
      <c r="N589" s="122"/>
      <c r="P589" s="123"/>
      <c r="T589" s="113"/>
      <c r="U589" s="122"/>
      <c r="W589" s="113"/>
      <c r="X589" s="113"/>
    </row>
    <row r="590" customFormat="false" ht="15" hidden="false" customHeight="false" outlineLevel="0" collapsed="false">
      <c r="B590" s="44" t="s">
        <v>2062</v>
      </c>
      <c r="G590" s="122"/>
      <c r="I590" s="44" t="s">
        <v>2063</v>
      </c>
      <c r="M590" s="115"/>
      <c r="N590" s="122"/>
      <c r="P590" s="123"/>
      <c r="T590" s="113"/>
      <c r="U590" s="122"/>
      <c r="W590" s="113"/>
      <c r="X590" s="113"/>
    </row>
    <row r="591" customFormat="false" ht="15" hidden="false" customHeight="false" outlineLevel="0" collapsed="false">
      <c r="B591" s="44" t="s">
        <v>2064</v>
      </c>
      <c r="G591" s="122"/>
      <c r="I591" s="44" t="s">
        <v>2065</v>
      </c>
      <c r="M591" s="115"/>
      <c r="N591" s="122"/>
      <c r="P591" s="123"/>
      <c r="T591" s="113"/>
      <c r="U591" s="122"/>
      <c r="W591" s="113"/>
      <c r="X591" s="113"/>
    </row>
    <row r="592" customFormat="false" ht="15" hidden="false" customHeight="false" outlineLevel="0" collapsed="false">
      <c r="B592" s="44" t="s">
        <v>2066</v>
      </c>
      <c r="G592" s="122"/>
      <c r="I592" s="44" t="s">
        <v>2067</v>
      </c>
      <c r="M592" s="115"/>
      <c r="N592" s="122"/>
      <c r="P592" s="123"/>
      <c r="T592" s="113"/>
      <c r="U592" s="122"/>
      <c r="W592" s="113"/>
      <c r="X592" s="113"/>
    </row>
    <row r="593" customFormat="false" ht="15" hidden="false" customHeight="false" outlineLevel="0" collapsed="false">
      <c r="G593" s="122"/>
      <c r="I593" s="44" t="s">
        <v>2068</v>
      </c>
      <c r="M593" s="115"/>
      <c r="N593" s="122"/>
      <c r="P593" s="123"/>
      <c r="T593" s="113"/>
      <c r="U593" s="122"/>
      <c r="W593" s="113"/>
      <c r="X593" s="113"/>
    </row>
    <row r="594" customFormat="false" ht="15" hidden="false" customHeight="false" outlineLevel="0" collapsed="false">
      <c r="G594" s="122"/>
      <c r="M594" s="115"/>
      <c r="N594" s="122"/>
      <c r="P594" s="123"/>
      <c r="T594" s="113"/>
      <c r="U594" s="122"/>
      <c r="W594" s="113"/>
      <c r="X594" s="113"/>
    </row>
    <row r="595" customFormat="false" ht="15" hidden="false" customHeight="false" outlineLevel="0" collapsed="false">
      <c r="G595" s="122"/>
      <c r="M595" s="115"/>
      <c r="N595" s="122"/>
      <c r="P595" s="123"/>
      <c r="T595" s="113"/>
      <c r="U595" s="122"/>
      <c r="W595" s="113"/>
      <c r="X595" s="113"/>
    </row>
    <row r="596" customFormat="false" ht="15" hidden="false" customHeight="false" outlineLevel="0" collapsed="false">
      <c r="G596" s="122"/>
      <c r="M596" s="115"/>
      <c r="N596" s="120"/>
      <c r="O596" s="119"/>
      <c r="P596" s="116" t="s">
        <v>2040</v>
      </c>
      <c r="Q596" s="117" t="s">
        <v>1207</v>
      </c>
      <c r="R596" s="117"/>
      <c r="S596" s="118" t="s">
        <v>1208</v>
      </c>
      <c r="T596" s="120" t="s">
        <v>1437</v>
      </c>
      <c r="U596" s="122"/>
      <c r="W596" s="113"/>
      <c r="X596" s="113"/>
    </row>
    <row r="597" customFormat="false" ht="15" hidden="false" customHeight="false" outlineLevel="0" collapsed="false">
      <c r="G597" s="122"/>
      <c r="M597" s="115"/>
      <c r="N597" s="120"/>
      <c r="O597" s="42"/>
      <c r="P597" s="43" t="s">
        <v>395</v>
      </c>
      <c r="T597" s="124" t="n">
        <f aca="false">SUM(T598:T608)</f>
        <v>0</v>
      </c>
      <c r="U597" s="122"/>
      <c r="W597" s="113"/>
      <c r="X597" s="113"/>
    </row>
    <row r="598" customFormat="false" ht="15" hidden="false" customHeight="false" outlineLevel="0" collapsed="false">
      <c r="G598" s="122"/>
      <c r="M598" s="115"/>
      <c r="N598" s="122"/>
      <c r="P598" s="123"/>
      <c r="T598" s="113"/>
      <c r="U598" s="122"/>
      <c r="W598" s="113"/>
      <c r="X598" s="113"/>
    </row>
    <row r="599" customFormat="false" ht="15" hidden="false" customHeight="false" outlineLevel="0" collapsed="false">
      <c r="G599" s="122"/>
      <c r="M599" s="115"/>
      <c r="N599" s="122"/>
      <c r="P599" s="123"/>
      <c r="T599" s="113"/>
      <c r="U599" s="122"/>
      <c r="W599" s="113"/>
      <c r="X599" s="113"/>
    </row>
    <row r="600" customFormat="false" ht="15" hidden="false" customHeight="false" outlineLevel="0" collapsed="false">
      <c r="G600" s="122"/>
      <c r="M600" s="115"/>
      <c r="N600" s="122"/>
      <c r="P600" s="123"/>
      <c r="T600" s="113"/>
      <c r="U600" s="122"/>
      <c r="W600" s="113"/>
      <c r="X600" s="113"/>
    </row>
    <row r="601" customFormat="false" ht="15" hidden="false" customHeight="false" outlineLevel="0" collapsed="false">
      <c r="G601" s="122"/>
      <c r="M601" s="115"/>
      <c r="N601" s="122"/>
      <c r="P601" s="123"/>
      <c r="T601" s="113"/>
      <c r="U601" s="122"/>
      <c r="W601" s="113"/>
      <c r="X601" s="113"/>
    </row>
    <row r="602" customFormat="false" ht="15" hidden="false" customHeight="false" outlineLevel="0" collapsed="false">
      <c r="G602" s="122"/>
      <c r="M602" s="115"/>
      <c r="N602" s="122"/>
      <c r="P602" s="123"/>
      <c r="T602" s="113"/>
      <c r="U602" s="122"/>
      <c r="W602" s="113"/>
      <c r="X602" s="113"/>
    </row>
    <row r="603" customFormat="false" ht="15" hidden="false" customHeight="false" outlineLevel="0" collapsed="false">
      <c r="G603" s="122"/>
      <c r="M603" s="115"/>
      <c r="N603" s="122"/>
      <c r="P603" s="123"/>
      <c r="T603" s="113"/>
      <c r="U603" s="122"/>
      <c r="W603" s="113"/>
      <c r="X603" s="113"/>
    </row>
    <row r="604" customFormat="false" ht="15" hidden="false" customHeight="false" outlineLevel="0" collapsed="false">
      <c r="G604" s="122"/>
      <c r="M604" s="115"/>
      <c r="N604" s="122"/>
      <c r="P604" s="123"/>
      <c r="T604" s="113"/>
      <c r="U604" s="122"/>
      <c r="W604" s="113"/>
      <c r="X604" s="113"/>
    </row>
    <row r="605" customFormat="false" ht="15" hidden="false" customHeight="false" outlineLevel="0" collapsed="false">
      <c r="G605" s="122"/>
      <c r="M605" s="115"/>
      <c r="N605" s="122"/>
      <c r="P605" s="123"/>
      <c r="T605" s="113"/>
      <c r="U605" s="122"/>
      <c r="W605" s="113"/>
      <c r="X605" s="113"/>
    </row>
    <row r="606" customFormat="false" ht="15" hidden="false" customHeight="false" outlineLevel="0" collapsed="false">
      <c r="G606" s="122"/>
      <c r="M606" s="115"/>
      <c r="N606" s="122"/>
      <c r="P606" s="123"/>
      <c r="T606" s="113"/>
      <c r="U606" s="122"/>
      <c r="W606" s="113"/>
      <c r="X606" s="113"/>
    </row>
    <row r="607" customFormat="false" ht="15" hidden="false" customHeight="false" outlineLevel="0" collapsed="false">
      <c r="G607" s="122"/>
      <c r="M607" s="115"/>
      <c r="N607" s="122"/>
      <c r="P607" s="123"/>
      <c r="T607" s="113"/>
      <c r="U607" s="122"/>
      <c r="W607" s="113"/>
      <c r="X607" s="113"/>
    </row>
    <row r="608" customFormat="false" ht="15" hidden="false" customHeight="false" outlineLevel="0" collapsed="false">
      <c r="G608" s="122"/>
      <c r="M608" s="115"/>
      <c r="N608" s="122"/>
      <c r="P608" s="123"/>
      <c r="T608" s="113"/>
      <c r="U608" s="122"/>
      <c r="W608" s="113"/>
      <c r="X608" s="113"/>
    </row>
    <row r="609" customFormat="false" ht="15" hidden="false" customHeight="false" outlineLevel="0" collapsed="false">
      <c r="B609" s="116" t="s">
        <v>2069</v>
      </c>
      <c r="C609" s="117" t="s">
        <v>1207</v>
      </c>
      <c r="D609" s="117"/>
      <c r="E609" s="118" t="s">
        <v>1208</v>
      </c>
      <c r="F609" s="120" t="s">
        <v>1437</v>
      </c>
      <c r="G609" s="120"/>
      <c r="H609" s="119"/>
      <c r="I609" s="116" t="s">
        <v>2070</v>
      </c>
      <c r="J609" s="117" t="s">
        <v>1207</v>
      </c>
      <c r="K609" s="117"/>
      <c r="L609" s="118" t="s">
        <v>1208</v>
      </c>
      <c r="M609" s="120" t="s">
        <v>1437</v>
      </c>
      <c r="N609" s="120"/>
      <c r="O609" s="119"/>
      <c r="P609" s="116" t="s">
        <v>2071</v>
      </c>
      <c r="Q609" s="117" t="s">
        <v>1207</v>
      </c>
      <c r="R609" s="117"/>
      <c r="S609" s="118" t="s">
        <v>1208</v>
      </c>
      <c r="T609" s="120" t="s">
        <v>1437</v>
      </c>
      <c r="U609" s="120"/>
      <c r="W609" s="113"/>
      <c r="X609" s="113"/>
    </row>
    <row r="610" customFormat="false" ht="15" hidden="false" customHeight="false" outlineLevel="0" collapsed="false">
      <c r="B610" s="43" t="s">
        <v>266</v>
      </c>
      <c r="F610" s="124" t="n">
        <f aca="false">SUM(F611:F637)-0.1</f>
        <v>1212.3</v>
      </c>
      <c r="G610" s="120"/>
      <c r="H610" s="42"/>
      <c r="I610" s="43" t="s">
        <v>391</v>
      </c>
      <c r="M610" s="124" t="n">
        <f aca="false">SUM(M611:M637)</f>
        <v>26.7</v>
      </c>
      <c r="N610" s="120"/>
      <c r="O610" s="42"/>
      <c r="P610" s="110" t="s">
        <v>237</v>
      </c>
      <c r="T610" s="124" t="n">
        <f aca="false">SUM(T611:T637)</f>
        <v>643.6</v>
      </c>
      <c r="U610" s="120"/>
      <c r="W610" s="113"/>
      <c r="X610" s="113"/>
    </row>
    <row r="611" customFormat="false" ht="15" hidden="false" customHeight="false" outlineLevel="0" collapsed="false">
      <c r="B611" s="44" t="s">
        <v>2043</v>
      </c>
      <c r="C611" s="111" t="n">
        <v>16612</v>
      </c>
      <c r="E611" s="123" t="s">
        <v>267</v>
      </c>
      <c r="F611" s="115" t="n">
        <v>934.7</v>
      </c>
      <c r="G611" s="122"/>
      <c r="H611" s="42"/>
      <c r="I611" s="44" t="s">
        <v>2072</v>
      </c>
      <c r="J611" s="111" t="n">
        <v>17130</v>
      </c>
      <c r="L611" s="123"/>
      <c r="M611" s="115" t="n">
        <v>26.7</v>
      </c>
      <c r="N611" s="122"/>
      <c r="P611" s="44" t="s">
        <v>2073</v>
      </c>
      <c r="Q611" s="111" t="n">
        <v>16643</v>
      </c>
      <c r="S611" s="123" t="s">
        <v>182</v>
      </c>
      <c r="T611" s="115" t="n">
        <v>176.7</v>
      </c>
      <c r="U611" s="122"/>
      <c r="W611" s="113"/>
      <c r="X611" s="113"/>
    </row>
    <row r="612" customFormat="false" ht="15" hidden="false" customHeight="false" outlineLevel="0" collapsed="false">
      <c r="B612" s="44" t="s">
        <v>2047</v>
      </c>
      <c r="C612" s="111" t="n">
        <v>15961</v>
      </c>
      <c r="E612" s="123" t="s">
        <v>267</v>
      </c>
      <c r="F612" s="115" t="n">
        <v>196.3</v>
      </c>
      <c r="G612" s="122"/>
      <c r="H612" s="42"/>
      <c r="I612" s="44" t="s">
        <v>2074</v>
      </c>
      <c r="N612" s="122"/>
      <c r="P612" s="44" t="s">
        <v>2075</v>
      </c>
      <c r="Q612" s="111" t="n">
        <v>16608</v>
      </c>
      <c r="S612" s="123" t="s">
        <v>238</v>
      </c>
      <c r="T612" s="115" t="n">
        <v>160.7</v>
      </c>
      <c r="U612" s="122"/>
      <c r="W612" s="113"/>
      <c r="X612" s="113"/>
    </row>
    <row r="613" customFormat="false" ht="15" hidden="false" customHeight="false" outlineLevel="0" collapsed="false">
      <c r="B613" s="44" t="s">
        <v>2076</v>
      </c>
      <c r="C613" s="111" t="n">
        <v>16509</v>
      </c>
      <c r="E613" s="123" t="s">
        <v>267</v>
      </c>
      <c r="F613" s="115" t="n">
        <v>65</v>
      </c>
      <c r="G613" s="122"/>
      <c r="H613" s="42"/>
      <c r="I613" s="44" t="s">
        <v>2077</v>
      </c>
      <c r="N613" s="122"/>
      <c r="P613" s="44" t="s">
        <v>1989</v>
      </c>
      <c r="Q613" s="111" t="n">
        <v>15973</v>
      </c>
      <c r="S613" s="123" t="s">
        <v>238</v>
      </c>
      <c r="T613" s="115" t="n">
        <v>95.3</v>
      </c>
      <c r="U613" s="122"/>
      <c r="W613" s="113"/>
      <c r="X613" s="113"/>
    </row>
    <row r="614" customFormat="false" ht="15" hidden="false" customHeight="false" outlineLevel="0" collapsed="false">
      <c r="B614" s="44" t="s">
        <v>2078</v>
      </c>
      <c r="C614" s="111" t="n">
        <v>15900</v>
      </c>
      <c r="E614" s="123" t="s">
        <v>267</v>
      </c>
      <c r="F614" s="115" t="n">
        <v>13.7</v>
      </c>
      <c r="G614" s="122"/>
      <c r="H614" s="42"/>
      <c r="I614" s="44" t="s">
        <v>2079</v>
      </c>
      <c r="N614" s="122"/>
      <c r="P614" s="44" t="s">
        <v>1992</v>
      </c>
      <c r="Q614" s="111" t="n">
        <v>16117</v>
      </c>
      <c r="S614" s="123" t="s">
        <v>238</v>
      </c>
      <c r="T614" s="115" t="n">
        <v>94</v>
      </c>
      <c r="U614" s="122"/>
      <c r="W614" s="113"/>
      <c r="X614" s="113"/>
    </row>
    <row r="615" customFormat="false" ht="15" hidden="false" customHeight="false" outlineLevel="0" collapsed="false">
      <c r="B615" s="44" t="s">
        <v>2080</v>
      </c>
      <c r="C615" s="111" t="n">
        <v>16313</v>
      </c>
      <c r="E615" s="123" t="s">
        <v>267</v>
      </c>
      <c r="F615" s="115" t="n">
        <v>2</v>
      </c>
      <c r="G615" s="122"/>
      <c r="H615" s="42"/>
      <c r="I615" s="44" t="s">
        <v>2081</v>
      </c>
      <c r="N615" s="122"/>
      <c r="P615" s="123" t="s">
        <v>2082</v>
      </c>
      <c r="T615" s="115" t="n">
        <v>0.3</v>
      </c>
      <c r="U615" s="122"/>
      <c r="W615" s="113"/>
      <c r="X615" s="113"/>
    </row>
    <row r="616" customFormat="false" ht="15" hidden="false" customHeight="false" outlineLevel="0" collapsed="false">
      <c r="B616" s="44" t="s">
        <v>2083</v>
      </c>
      <c r="C616" s="111" t="n">
        <v>15950</v>
      </c>
      <c r="E616" s="123" t="s">
        <v>267</v>
      </c>
      <c r="F616" s="115" t="n">
        <v>0.7</v>
      </c>
      <c r="G616" s="122"/>
      <c r="H616" s="42"/>
      <c r="I616" s="44" t="s">
        <v>2084</v>
      </c>
      <c r="N616" s="122"/>
      <c r="P616" s="123" t="s">
        <v>2085</v>
      </c>
      <c r="T616" s="115"/>
      <c r="U616" s="122"/>
      <c r="W616" s="113"/>
      <c r="X616" s="113"/>
    </row>
    <row r="617" customFormat="false" ht="15" hidden="false" customHeight="false" outlineLevel="0" collapsed="false">
      <c r="B617" s="44" t="s">
        <v>2086</v>
      </c>
      <c r="F617" s="115"/>
      <c r="G617" s="122"/>
      <c r="H617" s="42"/>
      <c r="I617" s="44" t="s">
        <v>2087</v>
      </c>
      <c r="N617" s="122"/>
      <c r="P617" s="123" t="s">
        <v>2088</v>
      </c>
      <c r="T617" s="115"/>
      <c r="U617" s="122"/>
      <c r="W617" s="113"/>
      <c r="X617" s="113"/>
    </row>
    <row r="618" customFormat="false" ht="15" hidden="false" customHeight="false" outlineLevel="0" collapsed="false">
      <c r="B618" s="44" t="s">
        <v>2089</v>
      </c>
      <c r="F618" s="115"/>
      <c r="G618" s="122"/>
      <c r="H618" s="42"/>
      <c r="I618" s="44" t="s">
        <v>2090</v>
      </c>
      <c r="N618" s="122"/>
      <c r="P618" s="123" t="s">
        <v>2007</v>
      </c>
      <c r="T618" s="115"/>
      <c r="U618" s="122"/>
      <c r="W618" s="113"/>
      <c r="X618" s="113"/>
    </row>
    <row r="619" customFormat="false" ht="15" hidden="false" customHeight="false" outlineLevel="0" collapsed="false">
      <c r="B619" s="44" t="s">
        <v>2091</v>
      </c>
      <c r="F619" s="115"/>
      <c r="G619" s="122"/>
      <c r="H619" s="42"/>
      <c r="I619" s="44" t="s">
        <v>2092</v>
      </c>
      <c r="N619" s="122"/>
      <c r="P619" s="123" t="s">
        <v>2009</v>
      </c>
      <c r="T619" s="115"/>
      <c r="U619" s="122"/>
      <c r="W619" s="113"/>
      <c r="X619" s="113"/>
    </row>
    <row r="620" customFormat="false" ht="15" hidden="false" customHeight="false" outlineLevel="0" collapsed="false">
      <c r="B620" s="44" t="s">
        <v>2093</v>
      </c>
      <c r="F620" s="115"/>
      <c r="G620" s="122"/>
      <c r="H620" s="42"/>
      <c r="I620" s="44" t="s">
        <v>2094</v>
      </c>
      <c r="N620" s="122"/>
      <c r="P620" s="123" t="s">
        <v>2095</v>
      </c>
      <c r="T620" s="115"/>
      <c r="U620" s="122"/>
      <c r="W620" s="113"/>
      <c r="X620" s="113"/>
    </row>
    <row r="621" customFormat="false" ht="15" hidden="false" customHeight="false" outlineLevel="0" collapsed="false">
      <c r="B621" s="44" t="s">
        <v>2096</v>
      </c>
      <c r="F621" s="115"/>
      <c r="G621" s="122"/>
      <c r="N621" s="122"/>
      <c r="P621" s="123"/>
      <c r="T621" s="115"/>
      <c r="U621" s="122"/>
      <c r="W621" s="113"/>
      <c r="X621" s="113"/>
    </row>
    <row r="622" customFormat="false" ht="15" hidden="false" customHeight="false" outlineLevel="0" collapsed="false">
      <c r="F622" s="115"/>
      <c r="G622" s="122"/>
      <c r="N622" s="122"/>
      <c r="T622" s="124"/>
      <c r="U622" s="122"/>
      <c r="W622" s="113"/>
      <c r="X622" s="113"/>
    </row>
    <row r="623" customFormat="false" ht="15" hidden="false" customHeight="false" outlineLevel="0" collapsed="false">
      <c r="F623" s="115"/>
      <c r="G623" s="122"/>
      <c r="N623" s="120"/>
      <c r="O623" s="119"/>
      <c r="P623" s="116" t="s">
        <v>2071</v>
      </c>
      <c r="Q623" s="117" t="s">
        <v>1207</v>
      </c>
      <c r="R623" s="117"/>
      <c r="S623" s="118" t="s">
        <v>1208</v>
      </c>
      <c r="T623" s="120" t="s">
        <v>1437</v>
      </c>
      <c r="U623" s="122"/>
      <c r="W623" s="113"/>
      <c r="X623" s="113"/>
    </row>
    <row r="624" customFormat="false" ht="15" hidden="false" customHeight="false" outlineLevel="0" collapsed="false">
      <c r="F624" s="115"/>
      <c r="G624" s="122"/>
      <c r="N624" s="120"/>
      <c r="O624" s="42"/>
      <c r="P624" s="110" t="s">
        <v>1198</v>
      </c>
      <c r="T624" s="126" t="n">
        <f aca="false">SUM(T625:T651)</f>
        <v>58.3</v>
      </c>
      <c r="U624" s="122"/>
      <c r="W624" s="113"/>
      <c r="X624" s="113"/>
    </row>
    <row r="625" customFormat="false" ht="15" hidden="false" customHeight="false" outlineLevel="0" collapsed="false">
      <c r="F625" s="115"/>
      <c r="G625" s="122"/>
      <c r="N625" s="122"/>
      <c r="P625" s="44" t="s">
        <v>2097</v>
      </c>
      <c r="T625" s="127" t="n">
        <v>58.3</v>
      </c>
      <c r="U625" s="122"/>
      <c r="W625" s="113"/>
      <c r="X625" s="113"/>
    </row>
    <row r="626" customFormat="false" ht="15" hidden="false" customHeight="false" outlineLevel="0" collapsed="false">
      <c r="F626" s="115"/>
      <c r="G626" s="122"/>
      <c r="N626" s="122"/>
      <c r="P626" s="44" t="s">
        <v>2098</v>
      </c>
      <c r="T626" s="124"/>
      <c r="U626" s="122"/>
      <c r="W626" s="113"/>
      <c r="X626" s="113"/>
    </row>
    <row r="627" customFormat="false" ht="15" hidden="false" customHeight="false" outlineLevel="0" collapsed="false">
      <c r="F627" s="115"/>
      <c r="G627" s="122"/>
      <c r="N627" s="122"/>
      <c r="P627" s="44" t="s">
        <v>2099</v>
      </c>
      <c r="T627" s="124"/>
      <c r="U627" s="122"/>
      <c r="W627" s="113"/>
      <c r="X627" s="113"/>
    </row>
    <row r="628" customFormat="false" ht="15" hidden="false" customHeight="false" outlineLevel="0" collapsed="false">
      <c r="F628" s="115"/>
      <c r="G628" s="122"/>
      <c r="N628" s="122"/>
      <c r="P628" s="44" t="s">
        <v>2100</v>
      </c>
      <c r="T628" s="124"/>
      <c r="U628" s="122"/>
      <c r="W628" s="113"/>
      <c r="X628" s="113"/>
    </row>
    <row r="629" customFormat="false" ht="15" hidden="false" customHeight="false" outlineLevel="0" collapsed="false">
      <c r="F629" s="115"/>
      <c r="G629" s="122"/>
      <c r="N629" s="122"/>
      <c r="P629" s="44" t="s">
        <v>2101</v>
      </c>
      <c r="T629" s="124"/>
      <c r="U629" s="122"/>
      <c r="W629" s="113"/>
      <c r="X629" s="113"/>
    </row>
    <row r="630" customFormat="false" ht="15" hidden="false" customHeight="false" outlineLevel="0" collapsed="false">
      <c r="F630" s="115"/>
      <c r="G630" s="122"/>
      <c r="N630" s="122"/>
      <c r="P630" s="44" t="s">
        <v>2102</v>
      </c>
      <c r="T630" s="124"/>
      <c r="U630" s="122"/>
      <c r="W630" s="113"/>
      <c r="X630" s="113"/>
    </row>
    <row r="631" customFormat="false" ht="15" hidden="false" customHeight="false" outlineLevel="0" collapsed="false">
      <c r="F631" s="115"/>
      <c r="G631" s="122"/>
      <c r="N631" s="122"/>
      <c r="P631" s="44" t="s">
        <v>2103</v>
      </c>
      <c r="T631" s="124"/>
      <c r="U631" s="122"/>
      <c r="W631" s="113"/>
      <c r="X631" s="113"/>
    </row>
    <row r="632" customFormat="false" ht="15" hidden="false" customHeight="false" outlineLevel="0" collapsed="false">
      <c r="F632" s="115"/>
      <c r="G632" s="122"/>
      <c r="N632" s="122"/>
      <c r="P632" s="44" t="s">
        <v>2104</v>
      </c>
      <c r="T632" s="124"/>
      <c r="U632" s="122"/>
      <c r="W632" s="113"/>
      <c r="X632" s="113"/>
    </row>
    <row r="633" customFormat="false" ht="15" hidden="false" customHeight="false" outlineLevel="0" collapsed="false">
      <c r="F633" s="115"/>
      <c r="G633" s="122"/>
      <c r="N633" s="122"/>
      <c r="P633" s="44" t="s">
        <v>2105</v>
      </c>
      <c r="T633" s="124"/>
      <c r="U633" s="122"/>
      <c r="W633" s="113"/>
      <c r="X633" s="113"/>
    </row>
    <row r="634" customFormat="false" ht="15" hidden="false" customHeight="false" outlineLevel="0" collapsed="false">
      <c r="F634" s="115"/>
      <c r="G634" s="122"/>
      <c r="N634" s="122"/>
      <c r="P634" s="44" t="s">
        <v>2106</v>
      </c>
      <c r="T634" s="124"/>
      <c r="U634" s="122"/>
      <c r="W634" s="113"/>
      <c r="X634" s="113"/>
    </row>
    <row r="635" customFormat="false" ht="15" hidden="false" customHeight="false" outlineLevel="0" collapsed="false">
      <c r="F635" s="115"/>
      <c r="G635" s="122"/>
      <c r="N635" s="122"/>
      <c r="P635" s="44" t="s">
        <v>2107</v>
      </c>
      <c r="T635" s="124"/>
      <c r="U635" s="122"/>
      <c r="W635" s="113"/>
      <c r="X635" s="113"/>
    </row>
    <row r="636" customFormat="false" ht="15" hidden="false" customHeight="false" outlineLevel="0" collapsed="false">
      <c r="F636" s="115"/>
      <c r="G636" s="122"/>
      <c r="N636" s="122"/>
      <c r="T636" s="124"/>
      <c r="U636" s="122"/>
      <c r="W636" s="113"/>
      <c r="X636" s="113"/>
    </row>
    <row r="637" customFormat="false" ht="15" hidden="false" customHeight="false" outlineLevel="0" collapsed="false">
      <c r="F637" s="115"/>
      <c r="G637" s="122"/>
      <c r="N637" s="122"/>
      <c r="U637" s="122"/>
      <c r="W637" s="113"/>
      <c r="X637" s="113"/>
    </row>
    <row r="638" customFormat="false" ht="15" hidden="false" customHeight="false" outlineLevel="0" collapsed="false">
      <c r="B638" s="116" t="s">
        <v>2108</v>
      </c>
      <c r="C638" s="117" t="s">
        <v>1207</v>
      </c>
      <c r="D638" s="117"/>
      <c r="E638" s="118" t="s">
        <v>1208</v>
      </c>
      <c r="F638" s="120" t="s">
        <v>1437</v>
      </c>
      <c r="G638" s="120"/>
      <c r="H638" s="119"/>
      <c r="I638" s="116" t="s">
        <v>2109</v>
      </c>
      <c r="J638" s="117" t="s">
        <v>1207</v>
      </c>
      <c r="K638" s="117"/>
      <c r="L638" s="118" t="s">
        <v>1208</v>
      </c>
      <c r="M638" s="120" t="s">
        <v>1437</v>
      </c>
      <c r="N638" s="120"/>
      <c r="O638" s="119"/>
      <c r="P638" s="116" t="s">
        <v>2110</v>
      </c>
      <c r="Q638" s="117" t="s">
        <v>1207</v>
      </c>
      <c r="R638" s="117"/>
      <c r="S638" s="118" t="s">
        <v>1208</v>
      </c>
      <c r="T638" s="120" t="s">
        <v>1437</v>
      </c>
      <c r="U638" s="120"/>
      <c r="W638" s="113"/>
      <c r="X638" s="113"/>
    </row>
    <row r="639" customFormat="false" ht="15" hidden="false" customHeight="false" outlineLevel="0" collapsed="false">
      <c r="B639" s="43" t="s">
        <v>364</v>
      </c>
      <c r="F639" s="124" t="n">
        <f aca="false">SUM(F640:F664)+0.1</f>
        <v>4730</v>
      </c>
      <c r="G639" s="120"/>
      <c r="H639" s="42"/>
      <c r="I639" s="43" t="s">
        <v>237</v>
      </c>
      <c r="M639" s="124" t="n">
        <f aca="false">SUM(M640:M664)</f>
        <v>176.7</v>
      </c>
      <c r="N639" s="120"/>
      <c r="O639" s="42"/>
      <c r="P639" s="110" t="s">
        <v>410</v>
      </c>
      <c r="T639" s="124" t="n">
        <f aca="false">SUM(T640:T664)</f>
        <v>0</v>
      </c>
      <c r="U639" s="120"/>
      <c r="W639" s="113"/>
      <c r="X639" s="113"/>
    </row>
    <row r="640" customFormat="false" ht="15" hidden="false" customHeight="false" outlineLevel="0" collapsed="false">
      <c r="B640" s="44" t="s">
        <v>2111</v>
      </c>
      <c r="C640" s="111" t="n">
        <v>16816</v>
      </c>
      <c r="E640" s="123" t="s">
        <v>1817</v>
      </c>
      <c r="F640" s="115" t="n">
        <v>2202.3</v>
      </c>
      <c r="G640" s="122"/>
      <c r="I640" s="44" t="s">
        <v>2073</v>
      </c>
      <c r="J640" s="111" t="n">
        <v>16643</v>
      </c>
      <c r="L640" s="123" t="s">
        <v>182</v>
      </c>
      <c r="M640" s="115" t="n">
        <v>176.7</v>
      </c>
      <c r="N640" s="122"/>
      <c r="P640" s="123"/>
      <c r="T640" s="113"/>
      <c r="U640" s="122"/>
      <c r="W640" s="113"/>
      <c r="X640" s="113"/>
    </row>
    <row r="641" customFormat="false" ht="15" hidden="false" customHeight="false" outlineLevel="0" collapsed="false">
      <c r="B641" s="44" t="s">
        <v>2112</v>
      </c>
      <c r="C641" s="111" t="n">
        <v>16717</v>
      </c>
      <c r="E641" s="123" t="s">
        <v>182</v>
      </c>
      <c r="F641" s="115" t="n">
        <v>1142.3</v>
      </c>
      <c r="G641" s="122"/>
      <c r="N641" s="122"/>
      <c r="P641" s="123"/>
      <c r="T641" s="113"/>
      <c r="U641" s="122"/>
      <c r="W641" s="113"/>
      <c r="X641" s="113"/>
    </row>
    <row r="642" customFormat="false" ht="15" hidden="false" customHeight="false" outlineLevel="0" collapsed="false">
      <c r="B642" s="44" t="s">
        <v>2113</v>
      </c>
      <c r="C642" s="111" t="n">
        <v>16248</v>
      </c>
      <c r="E642" s="123" t="s">
        <v>1817</v>
      </c>
      <c r="F642" s="115" t="n">
        <v>667.3</v>
      </c>
      <c r="G642" s="122"/>
      <c r="N642" s="122"/>
      <c r="P642" s="123"/>
      <c r="T642" s="113"/>
      <c r="U642" s="122"/>
      <c r="W642" s="113"/>
      <c r="X642" s="113"/>
    </row>
    <row r="643" customFormat="false" ht="15" hidden="false" customHeight="false" outlineLevel="0" collapsed="false">
      <c r="B643" s="44" t="s">
        <v>2114</v>
      </c>
      <c r="C643" s="111" t="n">
        <v>16456</v>
      </c>
      <c r="E643" s="123" t="s">
        <v>1817</v>
      </c>
      <c r="F643" s="115" t="n">
        <v>431.7</v>
      </c>
      <c r="G643" s="122"/>
      <c r="N643" s="122"/>
      <c r="P643" s="123"/>
      <c r="T643" s="113"/>
      <c r="U643" s="122"/>
      <c r="W643" s="113"/>
      <c r="X643" s="113"/>
    </row>
    <row r="644" customFormat="false" ht="15" hidden="false" customHeight="false" outlineLevel="0" collapsed="false">
      <c r="B644" s="44" t="s">
        <v>2115</v>
      </c>
      <c r="C644" s="111" t="n">
        <v>16306</v>
      </c>
      <c r="E644" s="123" t="s">
        <v>2116</v>
      </c>
      <c r="F644" s="115" t="n">
        <v>228.3</v>
      </c>
      <c r="G644" s="122"/>
      <c r="N644" s="122"/>
      <c r="P644" s="123"/>
      <c r="T644" s="113"/>
      <c r="U644" s="122"/>
      <c r="W644" s="113"/>
      <c r="X644" s="113"/>
    </row>
    <row r="645" customFormat="false" ht="15" hidden="false" customHeight="false" outlineLevel="0" collapsed="false">
      <c r="B645" s="44" t="s">
        <v>2117</v>
      </c>
      <c r="C645" s="111" t="n">
        <v>17129</v>
      </c>
      <c r="E645" s="123" t="s">
        <v>269</v>
      </c>
      <c r="F645" s="115" t="n">
        <v>55.3</v>
      </c>
      <c r="G645" s="122"/>
      <c r="N645" s="122"/>
      <c r="P645" s="123"/>
      <c r="T645" s="113"/>
      <c r="U645" s="122"/>
      <c r="W645" s="113"/>
      <c r="X645" s="113"/>
    </row>
    <row r="646" customFormat="false" ht="15" hidden="false" customHeight="false" outlineLevel="0" collapsed="false">
      <c r="B646" s="44" t="s">
        <v>2118</v>
      </c>
      <c r="F646" s="115" t="n">
        <v>2.7</v>
      </c>
      <c r="G646" s="122"/>
      <c r="N646" s="122"/>
      <c r="P646" s="123"/>
      <c r="T646" s="113"/>
      <c r="U646" s="122"/>
      <c r="W646" s="113"/>
      <c r="X646" s="113"/>
    </row>
    <row r="647" customFormat="false" ht="15" hidden="false" customHeight="false" outlineLevel="0" collapsed="false">
      <c r="B647" s="44" t="s">
        <v>2119</v>
      </c>
      <c r="F647" s="115"/>
      <c r="G647" s="122"/>
      <c r="N647" s="122"/>
      <c r="P647" s="123"/>
      <c r="T647" s="113"/>
      <c r="U647" s="122"/>
      <c r="W647" s="113"/>
      <c r="X647" s="113"/>
    </row>
    <row r="648" customFormat="false" ht="15" hidden="false" customHeight="false" outlineLevel="0" collapsed="false">
      <c r="B648" s="44" t="s">
        <v>2120</v>
      </c>
      <c r="F648" s="115"/>
      <c r="G648" s="122"/>
      <c r="N648" s="122"/>
      <c r="P648" s="123"/>
      <c r="T648" s="113"/>
      <c r="U648" s="122"/>
      <c r="W648" s="113"/>
      <c r="X648" s="113"/>
    </row>
    <row r="649" customFormat="false" ht="15" hidden="false" customHeight="false" outlineLevel="0" collapsed="false">
      <c r="B649" s="44" t="s">
        <v>2121</v>
      </c>
      <c r="F649" s="115"/>
      <c r="G649" s="122"/>
      <c r="N649" s="122"/>
      <c r="P649" s="123"/>
      <c r="T649" s="113"/>
      <c r="U649" s="122"/>
      <c r="W649" s="113"/>
      <c r="X649" s="113"/>
    </row>
    <row r="650" customFormat="false" ht="15" hidden="false" customHeight="false" outlineLevel="0" collapsed="false">
      <c r="B650" s="44" t="s">
        <v>2122</v>
      </c>
      <c r="F650" s="115"/>
      <c r="G650" s="122"/>
      <c r="N650" s="122"/>
      <c r="P650" s="123"/>
      <c r="T650" s="113"/>
      <c r="U650" s="122"/>
      <c r="W650" s="113"/>
      <c r="X650" s="113"/>
    </row>
    <row r="651" customFormat="false" ht="15" hidden="false" customHeight="false" outlineLevel="0" collapsed="false">
      <c r="F651" s="115"/>
      <c r="G651" s="122"/>
      <c r="N651" s="122"/>
      <c r="P651" s="123"/>
      <c r="T651" s="113"/>
      <c r="U651" s="122"/>
      <c r="W651" s="113"/>
      <c r="X651" s="113"/>
    </row>
    <row r="652" customFormat="false" ht="15" hidden="false" customHeight="false" outlineLevel="0" collapsed="false">
      <c r="F652" s="115"/>
      <c r="G652" s="122"/>
      <c r="N652" s="122"/>
      <c r="P652" s="123"/>
      <c r="T652" s="113"/>
      <c r="U652" s="122"/>
      <c r="W652" s="113"/>
      <c r="X652" s="113"/>
    </row>
    <row r="653" customFormat="false" ht="15" hidden="false" customHeight="false" outlineLevel="0" collapsed="false">
      <c r="F653" s="115"/>
      <c r="G653" s="122"/>
      <c r="N653" s="120"/>
      <c r="O653" s="119"/>
      <c r="P653" s="116" t="s">
        <v>2110</v>
      </c>
      <c r="Q653" s="117" t="s">
        <v>1207</v>
      </c>
      <c r="R653" s="117"/>
      <c r="S653" s="118" t="s">
        <v>1208</v>
      </c>
      <c r="T653" s="120" t="s">
        <v>1437</v>
      </c>
      <c r="U653" s="120"/>
      <c r="W653" s="113"/>
      <c r="X653" s="113"/>
    </row>
    <row r="654" customFormat="false" ht="15" hidden="false" customHeight="false" outlineLevel="0" collapsed="false">
      <c r="F654" s="115"/>
      <c r="G654" s="122"/>
      <c r="N654" s="122"/>
      <c r="P654" s="110" t="s">
        <v>207</v>
      </c>
      <c r="T654" s="124" t="n">
        <f aca="false">SUM(T655:T679)</f>
        <v>0</v>
      </c>
      <c r="U654" s="122"/>
      <c r="W654" s="113"/>
      <c r="X654" s="113"/>
    </row>
    <row r="655" customFormat="false" ht="15" hidden="false" customHeight="false" outlineLevel="0" collapsed="false">
      <c r="F655" s="115"/>
      <c r="G655" s="122"/>
      <c r="N655" s="122"/>
      <c r="P655" s="123"/>
      <c r="T655" s="113"/>
      <c r="U655" s="122"/>
      <c r="W655" s="113"/>
      <c r="X655" s="113"/>
    </row>
    <row r="656" customFormat="false" ht="15" hidden="false" customHeight="false" outlineLevel="0" collapsed="false">
      <c r="F656" s="115"/>
      <c r="G656" s="122"/>
      <c r="N656" s="122"/>
      <c r="P656" s="123"/>
      <c r="T656" s="113"/>
      <c r="U656" s="122"/>
      <c r="W656" s="113"/>
      <c r="X656" s="113"/>
    </row>
    <row r="657" customFormat="false" ht="15" hidden="false" customHeight="false" outlineLevel="0" collapsed="false">
      <c r="F657" s="115"/>
      <c r="G657" s="122"/>
      <c r="N657" s="122"/>
      <c r="P657" s="123"/>
      <c r="T657" s="113"/>
      <c r="U657" s="122"/>
      <c r="W657" s="113"/>
      <c r="X657" s="113"/>
    </row>
    <row r="658" customFormat="false" ht="15" hidden="false" customHeight="false" outlineLevel="0" collapsed="false">
      <c r="F658" s="115"/>
      <c r="G658" s="122"/>
      <c r="N658" s="122"/>
      <c r="P658" s="123"/>
      <c r="T658" s="113"/>
      <c r="U658" s="122"/>
      <c r="W658" s="113"/>
      <c r="X658" s="113"/>
    </row>
    <row r="659" customFormat="false" ht="15" hidden="false" customHeight="false" outlineLevel="0" collapsed="false">
      <c r="F659" s="115"/>
      <c r="G659" s="122"/>
      <c r="N659" s="122"/>
      <c r="P659" s="123"/>
      <c r="T659" s="113"/>
      <c r="U659" s="122"/>
      <c r="W659" s="113"/>
      <c r="X659" s="113"/>
    </row>
    <row r="660" customFormat="false" ht="15" hidden="false" customHeight="false" outlineLevel="0" collapsed="false">
      <c r="F660" s="115"/>
      <c r="G660" s="122"/>
      <c r="N660" s="122"/>
      <c r="P660" s="123"/>
      <c r="T660" s="113"/>
      <c r="U660" s="122"/>
      <c r="W660" s="113"/>
      <c r="X660" s="113"/>
    </row>
    <row r="661" customFormat="false" ht="15" hidden="false" customHeight="false" outlineLevel="0" collapsed="false">
      <c r="F661" s="115"/>
      <c r="G661" s="122"/>
      <c r="N661" s="122"/>
      <c r="P661" s="123"/>
      <c r="T661" s="113"/>
      <c r="U661" s="122"/>
      <c r="W661" s="113"/>
      <c r="X661" s="113"/>
    </row>
    <row r="662" customFormat="false" ht="15" hidden="false" customHeight="false" outlineLevel="0" collapsed="false">
      <c r="F662" s="115"/>
      <c r="G662" s="122"/>
      <c r="N662" s="122"/>
      <c r="P662" s="123"/>
      <c r="T662" s="113"/>
      <c r="U662" s="122"/>
      <c r="W662" s="113"/>
      <c r="X662" s="113"/>
    </row>
    <row r="663" customFormat="false" ht="15" hidden="false" customHeight="false" outlineLevel="0" collapsed="false">
      <c r="F663" s="115"/>
      <c r="G663" s="122"/>
      <c r="N663" s="122"/>
      <c r="P663" s="123"/>
      <c r="T663" s="113"/>
      <c r="U663" s="122"/>
      <c r="W663" s="113"/>
      <c r="X663" s="113"/>
    </row>
    <row r="664" customFormat="false" ht="15" hidden="false" customHeight="false" outlineLevel="0" collapsed="false">
      <c r="F664" s="115"/>
      <c r="G664" s="122"/>
      <c r="N664" s="122"/>
      <c r="P664" s="123"/>
      <c r="T664" s="113"/>
      <c r="U664" s="122"/>
      <c r="W664" s="113"/>
      <c r="X664" s="113"/>
    </row>
    <row r="665" customFormat="false" ht="15" hidden="false" customHeight="false" outlineLevel="0" collapsed="false">
      <c r="B665" s="116" t="s">
        <v>2123</v>
      </c>
      <c r="C665" s="117" t="s">
        <v>1207</v>
      </c>
      <c r="D665" s="117"/>
      <c r="E665" s="118" t="s">
        <v>1208</v>
      </c>
      <c r="F665" s="120" t="s">
        <v>1437</v>
      </c>
      <c r="G665" s="120"/>
      <c r="H665" s="119"/>
      <c r="I665" s="116" t="s">
        <v>2124</v>
      </c>
      <c r="J665" s="117" t="s">
        <v>1207</v>
      </c>
      <c r="K665" s="117"/>
      <c r="L665" s="118" t="s">
        <v>1208</v>
      </c>
      <c r="M665" s="120" t="s">
        <v>1437</v>
      </c>
      <c r="N665" s="120"/>
      <c r="O665" s="119"/>
      <c r="P665" s="116" t="s">
        <v>2125</v>
      </c>
      <c r="Q665" s="117" t="s">
        <v>1207</v>
      </c>
      <c r="R665" s="117"/>
      <c r="S665" s="118" t="s">
        <v>1208</v>
      </c>
      <c r="T665" s="120" t="s">
        <v>1437</v>
      </c>
      <c r="U665" s="120"/>
      <c r="W665" s="113"/>
      <c r="X665" s="113"/>
    </row>
    <row r="666" customFormat="false" ht="15" hidden="false" customHeight="false" outlineLevel="0" collapsed="false">
      <c r="B666" s="43" t="s">
        <v>217</v>
      </c>
      <c r="F666" s="124" t="n">
        <f aca="false">SUM(F667:F702)-0.1</f>
        <v>5342.7</v>
      </c>
      <c r="G666" s="120"/>
      <c r="H666" s="42"/>
      <c r="I666" s="43" t="s">
        <v>373</v>
      </c>
      <c r="M666" s="124" t="n">
        <f aca="false">SUM(M667:M702)</f>
        <v>1472</v>
      </c>
      <c r="N666" s="120"/>
      <c r="O666" s="42"/>
      <c r="P666" s="110" t="s">
        <v>419</v>
      </c>
      <c r="T666" s="124" t="n">
        <f aca="false">SUM(T667:T702)</f>
        <v>0</v>
      </c>
      <c r="U666" s="120"/>
      <c r="W666" s="113"/>
      <c r="X666" s="113"/>
    </row>
    <row r="667" customFormat="false" ht="15" hidden="false" customHeight="false" outlineLevel="0" collapsed="false">
      <c r="B667" s="44" t="s">
        <v>2126</v>
      </c>
      <c r="C667" s="111" t="n">
        <v>17469</v>
      </c>
      <c r="E667" s="123" t="s">
        <v>120</v>
      </c>
      <c r="F667" s="115" t="n">
        <v>1341.3</v>
      </c>
      <c r="G667" s="122"/>
      <c r="I667" s="44" t="s">
        <v>2127</v>
      </c>
      <c r="J667" s="111" t="n">
        <v>17273</v>
      </c>
      <c r="L667" s="123" t="s">
        <v>378</v>
      </c>
      <c r="M667" s="115" t="n">
        <v>873.7</v>
      </c>
      <c r="N667" s="122"/>
      <c r="P667" s="123"/>
      <c r="T667" s="113"/>
      <c r="U667" s="122"/>
      <c r="W667" s="113"/>
      <c r="X667" s="113"/>
    </row>
    <row r="668" customFormat="false" ht="15" hidden="false" customHeight="false" outlineLevel="0" collapsed="false">
      <c r="B668" s="44" t="s">
        <v>2128</v>
      </c>
      <c r="C668" s="111" t="s">
        <v>2129</v>
      </c>
      <c r="E668" s="123" t="s">
        <v>120</v>
      </c>
      <c r="F668" s="115" t="n">
        <v>1281</v>
      </c>
      <c r="G668" s="122"/>
      <c r="I668" s="44" t="s">
        <v>2130</v>
      </c>
      <c r="J668" s="111" t="n">
        <v>17416</v>
      </c>
      <c r="L668" s="123" t="s">
        <v>378</v>
      </c>
      <c r="M668" s="115" t="n">
        <v>330.3</v>
      </c>
      <c r="N668" s="122"/>
      <c r="P668" s="123"/>
      <c r="T668" s="113"/>
      <c r="U668" s="122"/>
      <c r="W668" s="113"/>
      <c r="X668" s="113"/>
    </row>
    <row r="669" customFormat="false" ht="15" hidden="false" customHeight="false" outlineLevel="0" collapsed="false">
      <c r="B669" s="44" t="s">
        <v>2131</v>
      </c>
      <c r="C669" s="111" t="n">
        <v>17730</v>
      </c>
      <c r="E669" s="123" t="s">
        <v>120</v>
      </c>
      <c r="F669" s="115" t="n">
        <v>674.7</v>
      </c>
      <c r="G669" s="122"/>
      <c r="I669" s="44" t="s">
        <v>2132</v>
      </c>
      <c r="J669" s="111" t="n">
        <v>16509</v>
      </c>
      <c r="L669" s="123" t="s">
        <v>378</v>
      </c>
      <c r="M669" s="115" t="n">
        <v>99.3</v>
      </c>
      <c r="N669" s="122"/>
      <c r="P669" s="123"/>
      <c r="T669" s="113"/>
      <c r="U669" s="122"/>
      <c r="W669" s="113"/>
      <c r="X669" s="113"/>
    </row>
    <row r="670" customFormat="false" ht="15" hidden="false" customHeight="false" outlineLevel="0" collapsed="false">
      <c r="B670" s="44" t="s">
        <v>2133</v>
      </c>
      <c r="C670" s="111" t="n">
        <v>17175</v>
      </c>
      <c r="E670" s="123" t="s">
        <v>2134</v>
      </c>
      <c r="F670" s="115" t="n">
        <v>660.7</v>
      </c>
      <c r="G670" s="122"/>
      <c r="I670" s="44" t="s">
        <v>2135</v>
      </c>
      <c r="J670" s="111" t="n">
        <v>17461</v>
      </c>
      <c r="L670" s="123" t="s">
        <v>378</v>
      </c>
      <c r="M670" s="115" t="n">
        <v>79.7</v>
      </c>
      <c r="N670" s="122"/>
      <c r="P670" s="123"/>
      <c r="T670" s="113"/>
      <c r="U670" s="122"/>
      <c r="W670" s="113"/>
      <c r="X670" s="113"/>
    </row>
    <row r="671" customFormat="false" ht="15" hidden="false" customHeight="false" outlineLevel="0" collapsed="false">
      <c r="B671" s="44" t="s">
        <v>2136</v>
      </c>
      <c r="C671" s="111" t="n">
        <v>17578</v>
      </c>
      <c r="E671" s="123" t="s">
        <v>120</v>
      </c>
      <c r="F671" s="115" t="n">
        <v>644.7</v>
      </c>
      <c r="G671" s="122"/>
      <c r="I671" s="44" t="s">
        <v>2137</v>
      </c>
      <c r="J671" s="111" t="n">
        <v>17437</v>
      </c>
      <c r="L671" s="123" t="s">
        <v>378</v>
      </c>
      <c r="M671" s="115" t="n">
        <v>75.7</v>
      </c>
      <c r="N671" s="122"/>
      <c r="P671" s="123"/>
      <c r="T671" s="113"/>
      <c r="U671" s="122"/>
      <c r="W671" s="113"/>
      <c r="X671" s="113"/>
    </row>
    <row r="672" customFormat="false" ht="15" hidden="false" customHeight="false" outlineLevel="0" collapsed="false">
      <c r="B672" s="44" t="s">
        <v>2048</v>
      </c>
      <c r="C672" s="111" t="n">
        <v>16534</v>
      </c>
      <c r="E672" s="123" t="s">
        <v>120</v>
      </c>
      <c r="F672" s="115" t="n">
        <v>604.7</v>
      </c>
      <c r="G672" s="122"/>
      <c r="I672" s="44" t="s">
        <v>2138</v>
      </c>
      <c r="J672" s="111" t="n">
        <v>17390</v>
      </c>
      <c r="L672" s="123" t="s">
        <v>378</v>
      </c>
      <c r="M672" s="115" t="n">
        <v>7</v>
      </c>
      <c r="N672" s="122"/>
      <c r="P672" s="123"/>
      <c r="T672" s="113"/>
      <c r="U672" s="122"/>
      <c r="W672" s="113"/>
      <c r="X672" s="113"/>
    </row>
    <row r="673" customFormat="false" ht="15" hidden="false" customHeight="false" outlineLevel="0" collapsed="false">
      <c r="B673" s="44" t="s">
        <v>2139</v>
      </c>
      <c r="E673" s="123" t="s">
        <v>120</v>
      </c>
      <c r="F673" s="115" t="n">
        <v>111.7</v>
      </c>
      <c r="G673" s="122"/>
      <c r="I673" s="44" t="s">
        <v>2140</v>
      </c>
      <c r="J673" s="111" t="n">
        <v>16985</v>
      </c>
      <c r="L673" s="123" t="s">
        <v>238</v>
      </c>
      <c r="M673" s="115" t="n">
        <v>6</v>
      </c>
      <c r="N673" s="122"/>
      <c r="P673" s="123"/>
      <c r="T673" s="113"/>
      <c r="U673" s="122"/>
      <c r="W673" s="113"/>
      <c r="X673" s="113"/>
    </row>
    <row r="674" customFormat="false" ht="15" hidden="false" customHeight="false" outlineLevel="0" collapsed="false">
      <c r="B674" s="44" t="s">
        <v>2141</v>
      </c>
      <c r="E674" s="123"/>
      <c r="F674" s="115" t="n">
        <v>17.7</v>
      </c>
      <c r="G674" s="122"/>
      <c r="I674" s="44" t="s">
        <v>2142</v>
      </c>
      <c r="J674" s="111" t="n">
        <v>17614</v>
      </c>
      <c r="L674" s="123" t="s">
        <v>378</v>
      </c>
      <c r="M674" s="115" t="n">
        <v>0.3</v>
      </c>
      <c r="N674" s="122"/>
      <c r="P674" s="123"/>
      <c r="T674" s="113"/>
      <c r="U674" s="122"/>
      <c r="W674" s="113"/>
      <c r="X674" s="113"/>
    </row>
    <row r="675" customFormat="false" ht="15" hidden="false" customHeight="false" outlineLevel="0" collapsed="false">
      <c r="B675" s="44" t="s">
        <v>2143</v>
      </c>
      <c r="E675" s="123" t="s">
        <v>120</v>
      </c>
      <c r="F675" s="115" t="n">
        <v>4.3</v>
      </c>
      <c r="G675" s="122"/>
      <c r="I675" s="44" t="s">
        <v>2144</v>
      </c>
      <c r="M675" s="115"/>
      <c r="N675" s="122"/>
      <c r="P675" s="123"/>
      <c r="T675" s="113"/>
      <c r="U675" s="122"/>
      <c r="W675" s="113"/>
      <c r="X675" s="113"/>
    </row>
    <row r="676" customFormat="false" ht="15" hidden="false" customHeight="false" outlineLevel="0" collapsed="false">
      <c r="B676" s="44" t="s">
        <v>2060</v>
      </c>
      <c r="E676" s="123" t="s">
        <v>120</v>
      </c>
      <c r="F676" s="115" t="n">
        <v>2</v>
      </c>
      <c r="G676" s="122"/>
      <c r="I676" s="44" t="s">
        <v>2145</v>
      </c>
      <c r="M676" s="115"/>
      <c r="N676" s="122"/>
      <c r="P676" s="123"/>
      <c r="T676" s="113"/>
      <c r="U676" s="122"/>
      <c r="W676" s="113"/>
      <c r="X676" s="113"/>
    </row>
    <row r="677" customFormat="false" ht="15" hidden="false" customHeight="false" outlineLevel="0" collapsed="false">
      <c r="B677" s="44" t="s">
        <v>2146</v>
      </c>
      <c r="F677" s="115"/>
      <c r="G677" s="122"/>
      <c r="I677" s="44" t="s">
        <v>2147</v>
      </c>
      <c r="M677" s="115"/>
      <c r="N677" s="122"/>
      <c r="P677" s="123"/>
      <c r="T677" s="113"/>
      <c r="U677" s="122"/>
      <c r="W677" s="113"/>
      <c r="X677" s="113"/>
    </row>
    <row r="678" customFormat="false" ht="15" hidden="false" customHeight="false" outlineLevel="0" collapsed="false">
      <c r="B678" s="44" t="s">
        <v>2148</v>
      </c>
      <c r="F678" s="115"/>
      <c r="G678" s="122"/>
      <c r="I678" s="44" t="s">
        <v>2149</v>
      </c>
      <c r="M678" s="115"/>
      <c r="N678" s="122"/>
      <c r="P678" s="123"/>
      <c r="T678" s="113"/>
      <c r="U678" s="122"/>
      <c r="W678" s="113"/>
      <c r="X678" s="113"/>
    </row>
    <row r="679" customFormat="false" ht="15" hidden="false" customHeight="false" outlineLevel="0" collapsed="false">
      <c r="B679" s="44" t="s">
        <v>2150</v>
      </c>
      <c r="F679" s="115"/>
      <c r="G679" s="122"/>
      <c r="M679" s="115"/>
      <c r="N679" s="122"/>
      <c r="P679" s="123"/>
      <c r="T679" s="113"/>
      <c r="U679" s="122"/>
      <c r="W679" s="113"/>
      <c r="X679" s="113"/>
    </row>
    <row r="680" customFormat="false" ht="15" hidden="false" customHeight="false" outlineLevel="0" collapsed="false">
      <c r="B680" s="44" t="s">
        <v>2151</v>
      </c>
      <c r="F680" s="115"/>
      <c r="G680" s="122"/>
      <c r="M680" s="115"/>
      <c r="N680" s="122"/>
      <c r="P680" s="123"/>
      <c r="T680" s="113"/>
      <c r="U680" s="122"/>
      <c r="W680" s="113"/>
      <c r="X680" s="113"/>
    </row>
    <row r="681" customFormat="false" ht="15" hidden="false" customHeight="false" outlineLevel="0" collapsed="false">
      <c r="F681" s="115"/>
      <c r="G681" s="122"/>
      <c r="M681" s="115"/>
      <c r="N681" s="120"/>
      <c r="O681" s="119"/>
      <c r="P681" s="116" t="s">
        <v>2125</v>
      </c>
      <c r="Q681" s="117" t="s">
        <v>1207</v>
      </c>
      <c r="R681" s="117"/>
      <c r="S681" s="118" t="s">
        <v>1208</v>
      </c>
      <c r="T681" s="120" t="s">
        <v>1437</v>
      </c>
      <c r="U681" s="120"/>
      <c r="W681" s="113"/>
      <c r="X681" s="113"/>
    </row>
    <row r="682" customFormat="false" ht="15" hidden="false" customHeight="false" outlineLevel="0" collapsed="false">
      <c r="F682" s="115"/>
      <c r="G682" s="122"/>
      <c r="M682" s="115"/>
      <c r="N682" s="120"/>
      <c r="O682" s="42"/>
      <c r="P682" s="110" t="s">
        <v>266</v>
      </c>
      <c r="T682" s="124" t="n">
        <f aca="false">SUM(T683:T718)</f>
        <v>0</v>
      </c>
      <c r="U682" s="120"/>
      <c r="W682" s="113"/>
      <c r="X682" s="113"/>
    </row>
    <row r="683" customFormat="false" ht="15" hidden="false" customHeight="false" outlineLevel="0" collapsed="false">
      <c r="F683" s="115"/>
      <c r="G683" s="122"/>
      <c r="M683" s="115"/>
      <c r="N683" s="122"/>
      <c r="P683" s="123"/>
      <c r="T683" s="113"/>
      <c r="U683" s="122"/>
      <c r="W683" s="113"/>
      <c r="X683" s="113"/>
    </row>
    <row r="684" customFormat="false" ht="15" hidden="false" customHeight="false" outlineLevel="0" collapsed="false">
      <c r="F684" s="115"/>
      <c r="G684" s="122"/>
      <c r="M684" s="115"/>
      <c r="N684" s="122"/>
      <c r="P684" s="123"/>
      <c r="T684" s="113"/>
      <c r="U684" s="122"/>
      <c r="W684" s="113"/>
      <c r="X684" s="113"/>
    </row>
    <row r="685" customFormat="false" ht="15" hidden="false" customHeight="false" outlineLevel="0" collapsed="false">
      <c r="F685" s="115"/>
      <c r="G685" s="122"/>
      <c r="M685" s="115"/>
      <c r="N685" s="122"/>
      <c r="P685" s="123"/>
      <c r="T685" s="113"/>
      <c r="U685" s="122"/>
      <c r="W685" s="113"/>
      <c r="X685" s="113"/>
    </row>
    <row r="686" customFormat="false" ht="15" hidden="false" customHeight="false" outlineLevel="0" collapsed="false">
      <c r="F686" s="115"/>
      <c r="G686" s="122"/>
      <c r="M686" s="115"/>
      <c r="N686" s="122"/>
      <c r="P686" s="123"/>
      <c r="T686" s="113"/>
      <c r="U686" s="122"/>
      <c r="W686" s="113"/>
      <c r="X686" s="113"/>
    </row>
    <row r="687" customFormat="false" ht="15" hidden="false" customHeight="false" outlineLevel="0" collapsed="false">
      <c r="F687" s="115"/>
      <c r="G687" s="122"/>
      <c r="M687" s="115"/>
      <c r="N687" s="122"/>
      <c r="P687" s="123"/>
      <c r="T687" s="113"/>
      <c r="U687" s="122"/>
      <c r="W687" s="113"/>
      <c r="X687" s="113"/>
    </row>
    <row r="688" customFormat="false" ht="15" hidden="false" customHeight="false" outlineLevel="0" collapsed="false">
      <c r="F688" s="115"/>
      <c r="G688" s="122"/>
      <c r="M688" s="115"/>
      <c r="N688" s="122"/>
      <c r="P688" s="123"/>
      <c r="T688" s="113"/>
      <c r="U688" s="122"/>
      <c r="W688" s="113"/>
      <c r="X688" s="113"/>
    </row>
    <row r="689" customFormat="false" ht="15" hidden="false" customHeight="false" outlineLevel="0" collapsed="false">
      <c r="F689" s="115"/>
      <c r="G689" s="122"/>
      <c r="M689" s="115"/>
      <c r="N689" s="122"/>
      <c r="P689" s="123"/>
      <c r="T689" s="113"/>
      <c r="U689" s="122"/>
      <c r="W689" s="113"/>
      <c r="X689" s="113"/>
    </row>
    <row r="690" customFormat="false" ht="15" hidden="false" customHeight="false" outlineLevel="0" collapsed="false">
      <c r="F690" s="115"/>
      <c r="G690" s="122"/>
      <c r="M690" s="115"/>
      <c r="N690" s="122"/>
      <c r="P690" s="123"/>
      <c r="T690" s="113"/>
      <c r="U690" s="122"/>
      <c r="W690" s="113"/>
      <c r="X690" s="113"/>
    </row>
    <row r="691" customFormat="false" ht="15" hidden="false" customHeight="false" outlineLevel="0" collapsed="false">
      <c r="F691" s="115"/>
      <c r="G691" s="122"/>
      <c r="M691" s="115"/>
      <c r="N691" s="122"/>
      <c r="P691" s="123"/>
      <c r="T691" s="113"/>
      <c r="U691" s="122"/>
      <c r="W691" s="113"/>
      <c r="X691" s="113"/>
    </row>
    <row r="692" customFormat="false" ht="15" hidden="false" customHeight="false" outlineLevel="0" collapsed="false">
      <c r="F692" s="115"/>
      <c r="G692" s="122"/>
      <c r="M692" s="115"/>
      <c r="N692" s="122"/>
      <c r="P692" s="123"/>
      <c r="T692" s="113"/>
      <c r="U692" s="122"/>
      <c r="W692" s="113"/>
      <c r="X692" s="113"/>
    </row>
    <row r="693" customFormat="false" ht="15" hidden="false" customHeight="false" outlineLevel="0" collapsed="false">
      <c r="F693" s="115"/>
      <c r="G693" s="122"/>
      <c r="M693" s="115"/>
      <c r="N693" s="122"/>
      <c r="P693" s="123"/>
      <c r="T693" s="113"/>
      <c r="U693" s="122"/>
      <c r="W693" s="113"/>
      <c r="X693" s="113"/>
    </row>
    <row r="694" customFormat="false" ht="15" hidden="false" customHeight="false" outlineLevel="0" collapsed="false">
      <c r="F694" s="115"/>
      <c r="G694" s="122"/>
      <c r="M694" s="115"/>
      <c r="N694" s="122"/>
      <c r="P694" s="123"/>
      <c r="T694" s="113"/>
      <c r="U694" s="122"/>
      <c r="W694" s="113"/>
      <c r="X694" s="113"/>
    </row>
    <row r="695" customFormat="false" ht="15" hidden="false" customHeight="false" outlineLevel="0" collapsed="false">
      <c r="F695" s="115"/>
      <c r="G695" s="122"/>
      <c r="M695" s="115"/>
      <c r="N695" s="122"/>
      <c r="P695" s="123"/>
      <c r="T695" s="113"/>
      <c r="U695" s="122"/>
      <c r="W695" s="113"/>
      <c r="X695" s="113"/>
    </row>
    <row r="696" customFormat="false" ht="15" hidden="false" customHeight="false" outlineLevel="0" collapsed="false">
      <c r="F696" s="115"/>
      <c r="G696" s="122"/>
      <c r="M696" s="115"/>
      <c r="N696" s="122"/>
      <c r="P696" s="123"/>
      <c r="T696" s="113"/>
      <c r="U696" s="122"/>
      <c r="W696" s="113"/>
      <c r="X696" s="113"/>
    </row>
    <row r="697" customFormat="false" ht="15" hidden="false" customHeight="false" outlineLevel="0" collapsed="false">
      <c r="F697" s="115"/>
      <c r="G697" s="122"/>
      <c r="M697" s="115"/>
      <c r="N697" s="122"/>
      <c r="P697" s="123"/>
      <c r="T697" s="113"/>
      <c r="U697" s="122"/>
      <c r="W697" s="113"/>
      <c r="X697" s="113"/>
    </row>
    <row r="698" customFormat="false" ht="15" hidden="false" customHeight="false" outlineLevel="0" collapsed="false">
      <c r="F698" s="115"/>
      <c r="G698" s="122"/>
      <c r="M698" s="115"/>
      <c r="N698" s="122"/>
      <c r="P698" s="123"/>
      <c r="T698" s="113"/>
      <c r="U698" s="122"/>
      <c r="W698" s="113"/>
      <c r="X698" s="113"/>
    </row>
    <row r="699" customFormat="false" ht="15" hidden="false" customHeight="false" outlineLevel="0" collapsed="false">
      <c r="F699" s="115"/>
      <c r="G699" s="122"/>
      <c r="M699" s="115"/>
      <c r="N699" s="122"/>
      <c r="P699" s="123"/>
      <c r="T699" s="113"/>
      <c r="U699" s="122"/>
      <c r="W699" s="113"/>
      <c r="X699" s="113"/>
    </row>
    <row r="700" customFormat="false" ht="15" hidden="false" customHeight="false" outlineLevel="0" collapsed="false">
      <c r="F700" s="115"/>
      <c r="G700" s="122"/>
      <c r="M700" s="115"/>
      <c r="N700" s="122"/>
      <c r="P700" s="123"/>
      <c r="T700" s="113"/>
      <c r="U700" s="122"/>
      <c r="W700" s="113"/>
      <c r="X700" s="113"/>
    </row>
    <row r="701" customFormat="false" ht="15" hidden="false" customHeight="false" outlineLevel="0" collapsed="false">
      <c r="F701" s="115"/>
      <c r="G701" s="122"/>
      <c r="M701" s="115"/>
      <c r="N701" s="122"/>
      <c r="P701" s="123"/>
      <c r="T701" s="113"/>
      <c r="U701" s="122"/>
      <c r="W701" s="113"/>
      <c r="X701" s="113"/>
    </row>
    <row r="702" customFormat="false" ht="15" hidden="false" customHeight="false" outlineLevel="0" collapsed="false">
      <c r="F702" s="115"/>
      <c r="G702" s="122"/>
      <c r="M702" s="115"/>
      <c r="N702" s="122"/>
      <c r="P702" s="123"/>
      <c r="T702" s="113"/>
      <c r="U702" s="122"/>
      <c r="W702" s="113"/>
      <c r="X702" s="113"/>
    </row>
    <row r="703" customFormat="false" ht="15" hidden="false" customHeight="false" outlineLevel="0" collapsed="false">
      <c r="F703" s="115"/>
      <c r="G703" s="122"/>
      <c r="M703" s="115"/>
      <c r="N703" s="122"/>
      <c r="P703" s="123"/>
      <c r="T703" s="113"/>
      <c r="U703" s="122"/>
      <c r="W703" s="113"/>
      <c r="X703" s="113"/>
    </row>
    <row r="704" customFormat="false" ht="15" hidden="false" customHeight="false" outlineLevel="0" collapsed="false">
      <c r="B704" s="116" t="s">
        <v>2152</v>
      </c>
      <c r="C704" s="117" t="s">
        <v>1207</v>
      </c>
      <c r="D704" s="117"/>
      <c r="E704" s="118" t="s">
        <v>1208</v>
      </c>
      <c r="F704" s="120" t="s">
        <v>1437</v>
      </c>
      <c r="G704" s="120"/>
      <c r="H704" s="119"/>
      <c r="I704" s="116" t="s">
        <v>2153</v>
      </c>
      <c r="J704" s="117" t="s">
        <v>1207</v>
      </c>
      <c r="K704" s="117"/>
      <c r="L704" s="118" t="s">
        <v>1208</v>
      </c>
      <c r="M704" s="120" t="s">
        <v>1437</v>
      </c>
      <c r="N704" s="120"/>
      <c r="O704" s="119"/>
      <c r="P704" s="116" t="s">
        <v>2154</v>
      </c>
      <c r="Q704" s="117" t="s">
        <v>1207</v>
      </c>
      <c r="R704" s="117"/>
      <c r="S704" s="118" t="s">
        <v>1208</v>
      </c>
      <c r="T704" s="120" t="s">
        <v>1437</v>
      </c>
      <c r="U704" s="120"/>
      <c r="W704" s="113"/>
      <c r="X704" s="113"/>
    </row>
    <row r="705" customFormat="false" ht="15" hidden="false" customHeight="false" outlineLevel="0" collapsed="false">
      <c r="B705" s="43" t="s">
        <v>419</v>
      </c>
      <c r="F705" s="124" t="n">
        <f aca="false">SUM(F706:F735)+0.2</f>
        <v>476.7</v>
      </c>
      <c r="G705" s="120"/>
      <c r="H705" s="42"/>
      <c r="I705" s="43" t="s">
        <v>428</v>
      </c>
      <c r="M705" s="124" t="n">
        <f aca="false">SUM(M706:M735)</f>
        <v>28</v>
      </c>
      <c r="N705" s="120"/>
      <c r="O705" s="42"/>
      <c r="P705" s="43" t="s">
        <v>373</v>
      </c>
      <c r="T705" s="124" t="n">
        <f aca="false">SUM(T706:T735)</f>
        <v>0</v>
      </c>
      <c r="U705" s="120"/>
      <c r="W705" s="113"/>
      <c r="X705" s="113"/>
    </row>
    <row r="706" customFormat="false" ht="15" hidden="false" customHeight="false" outlineLevel="0" collapsed="false">
      <c r="B706" s="44" t="s">
        <v>2155</v>
      </c>
      <c r="C706" s="111" t="n">
        <v>17153</v>
      </c>
      <c r="E706" s="123" t="s">
        <v>347</v>
      </c>
      <c r="F706" s="115" t="n">
        <v>179.7</v>
      </c>
      <c r="G706" s="122"/>
      <c r="I706" s="44" t="s">
        <v>2156</v>
      </c>
      <c r="J706" s="111" t="n">
        <v>53390</v>
      </c>
      <c r="L706" s="112" t="s">
        <v>2157</v>
      </c>
      <c r="M706" s="115" t="n">
        <v>28</v>
      </c>
      <c r="N706" s="122"/>
      <c r="U706" s="122"/>
      <c r="W706" s="113"/>
      <c r="X706" s="113"/>
    </row>
    <row r="707" customFormat="false" ht="15" hidden="false" customHeight="false" outlineLevel="0" collapsed="false">
      <c r="B707" s="44" t="s">
        <v>2158</v>
      </c>
      <c r="C707" s="111" t="n">
        <v>17624</v>
      </c>
      <c r="E707" s="123"/>
      <c r="F707" s="115" t="n">
        <v>144.7</v>
      </c>
      <c r="G707" s="122"/>
      <c r="I707" s="44" t="s">
        <v>2159</v>
      </c>
      <c r="M707" s="115"/>
      <c r="N707" s="122"/>
      <c r="U707" s="122"/>
      <c r="W707" s="113"/>
      <c r="X707" s="113"/>
    </row>
    <row r="708" customFormat="false" ht="15" hidden="false" customHeight="false" outlineLevel="0" collapsed="false">
      <c r="B708" s="44" t="s">
        <v>2160</v>
      </c>
      <c r="C708" s="111" t="n">
        <v>17331</v>
      </c>
      <c r="E708" s="123" t="s">
        <v>2161</v>
      </c>
      <c r="F708" s="115" t="n">
        <v>74.7</v>
      </c>
      <c r="G708" s="122"/>
      <c r="I708" s="44" t="s">
        <v>2162</v>
      </c>
      <c r="M708" s="115"/>
      <c r="N708" s="122"/>
      <c r="U708" s="122"/>
      <c r="W708" s="113"/>
      <c r="X708" s="113"/>
    </row>
    <row r="709" customFormat="false" ht="15" hidden="false" customHeight="false" outlineLevel="0" collapsed="false">
      <c r="B709" s="44" t="s">
        <v>2163</v>
      </c>
      <c r="C709" s="111" t="n">
        <v>17171</v>
      </c>
      <c r="E709" s="123" t="s">
        <v>70</v>
      </c>
      <c r="F709" s="115" t="n">
        <v>29</v>
      </c>
      <c r="G709" s="122"/>
      <c r="I709" s="44" t="s">
        <v>2164</v>
      </c>
      <c r="M709" s="115"/>
      <c r="N709" s="122"/>
      <c r="U709" s="122"/>
      <c r="W709" s="113"/>
      <c r="X709" s="113"/>
    </row>
    <row r="710" customFormat="false" ht="15" hidden="false" customHeight="false" outlineLevel="0" collapsed="false">
      <c r="B710" s="44" t="s">
        <v>2165</v>
      </c>
      <c r="C710" s="111" t="n">
        <v>17057</v>
      </c>
      <c r="E710" s="123" t="s">
        <v>70</v>
      </c>
      <c r="F710" s="115" t="n">
        <v>21.7</v>
      </c>
      <c r="G710" s="122"/>
      <c r="I710" s="44" t="s">
        <v>2166</v>
      </c>
      <c r="M710" s="115"/>
      <c r="N710" s="122"/>
      <c r="U710" s="122"/>
      <c r="W710" s="113"/>
      <c r="X710" s="113"/>
    </row>
    <row r="711" customFormat="false" ht="15" hidden="false" customHeight="false" outlineLevel="0" collapsed="false">
      <c r="B711" s="44" t="s">
        <v>2167</v>
      </c>
      <c r="C711" s="111" t="n">
        <v>17772</v>
      </c>
      <c r="E711" s="123"/>
      <c r="F711" s="115" t="n">
        <v>9</v>
      </c>
      <c r="G711" s="122"/>
      <c r="I711" s="44" t="s">
        <v>2168</v>
      </c>
      <c r="M711" s="115"/>
      <c r="N711" s="122"/>
      <c r="U711" s="122"/>
      <c r="W711" s="113"/>
      <c r="X711" s="113"/>
    </row>
    <row r="712" customFormat="false" ht="15" hidden="false" customHeight="false" outlineLevel="0" collapsed="false">
      <c r="B712" s="44" t="s">
        <v>2169</v>
      </c>
      <c r="C712" s="111" t="n">
        <v>17399</v>
      </c>
      <c r="E712" s="123" t="s">
        <v>2161</v>
      </c>
      <c r="F712" s="115" t="n">
        <v>6.7</v>
      </c>
      <c r="G712" s="122"/>
      <c r="I712" s="44" t="s">
        <v>2170</v>
      </c>
      <c r="M712" s="115"/>
      <c r="N712" s="122"/>
      <c r="U712" s="122"/>
      <c r="W712" s="113"/>
      <c r="X712" s="113"/>
    </row>
    <row r="713" customFormat="false" ht="15" hidden="false" customHeight="false" outlineLevel="0" collapsed="false">
      <c r="B713" s="44" t="s">
        <v>2171</v>
      </c>
      <c r="C713" s="111" t="n">
        <v>16963</v>
      </c>
      <c r="E713" s="123" t="s">
        <v>216</v>
      </c>
      <c r="F713" s="115" t="n">
        <v>6</v>
      </c>
      <c r="G713" s="122"/>
      <c r="I713" s="44" t="s">
        <v>2172</v>
      </c>
      <c r="M713" s="115"/>
      <c r="N713" s="122"/>
      <c r="U713" s="122"/>
      <c r="W713" s="113"/>
      <c r="X713" s="113"/>
    </row>
    <row r="714" customFormat="false" ht="15" hidden="false" customHeight="false" outlineLevel="0" collapsed="false">
      <c r="B714" s="44" t="s">
        <v>2173</v>
      </c>
      <c r="E714" s="123"/>
      <c r="F714" s="115" t="n">
        <v>3</v>
      </c>
      <c r="G714" s="122"/>
      <c r="I714" s="44" t="s">
        <v>2174</v>
      </c>
      <c r="M714" s="115"/>
      <c r="N714" s="122"/>
      <c r="U714" s="122"/>
      <c r="W714" s="113"/>
      <c r="X714" s="113"/>
    </row>
    <row r="715" customFormat="false" ht="15" hidden="false" customHeight="false" outlineLevel="0" collapsed="false">
      <c r="B715" s="44" t="s">
        <v>2175</v>
      </c>
      <c r="C715" s="111" t="n">
        <v>18058</v>
      </c>
      <c r="E715" s="123" t="s">
        <v>2176</v>
      </c>
      <c r="F715" s="115" t="n">
        <v>2</v>
      </c>
      <c r="G715" s="122"/>
      <c r="I715" s="44" t="s">
        <v>2177</v>
      </c>
      <c r="M715" s="115"/>
      <c r="N715" s="122"/>
      <c r="U715" s="122"/>
      <c r="W715" s="113"/>
      <c r="X715" s="113"/>
    </row>
    <row r="716" customFormat="false" ht="15" hidden="false" customHeight="false" outlineLevel="0" collapsed="false">
      <c r="B716" s="44" t="s">
        <v>2178</v>
      </c>
      <c r="F716" s="115"/>
      <c r="G716" s="122"/>
      <c r="M716" s="115"/>
      <c r="N716" s="122"/>
      <c r="U716" s="122"/>
      <c r="W716" s="113"/>
      <c r="X716" s="113"/>
    </row>
    <row r="717" customFormat="false" ht="15" hidden="false" customHeight="false" outlineLevel="0" collapsed="false">
      <c r="B717" s="44" t="s">
        <v>2179</v>
      </c>
      <c r="F717" s="115"/>
      <c r="G717" s="122"/>
      <c r="N717" s="122"/>
      <c r="U717" s="122"/>
      <c r="W717" s="113"/>
      <c r="X717" s="113"/>
    </row>
    <row r="718" customFormat="false" ht="15" hidden="false" customHeight="false" outlineLevel="0" collapsed="false">
      <c r="F718" s="115"/>
      <c r="G718" s="122"/>
      <c r="N718" s="122"/>
      <c r="U718" s="122"/>
      <c r="W718" s="113"/>
      <c r="X718" s="113"/>
    </row>
    <row r="719" customFormat="false" ht="15" hidden="false" customHeight="false" outlineLevel="0" collapsed="false">
      <c r="F719" s="115"/>
      <c r="G719" s="122"/>
      <c r="N719" s="122"/>
      <c r="U719" s="122"/>
      <c r="W719" s="113"/>
      <c r="X719" s="113"/>
    </row>
    <row r="720" customFormat="false" ht="15" hidden="false" customHeight="false" outlineLevel="0" collapsed="false">
      <c r="F720" s="115"/>
      <c r="G720" s="122"/>
      <c r="N720" s="120"/>
      <c r="O720" s="119"/>
      <c r="P720" s="116" t="s">
        <v>2154</v>
      </c>
      <c r="Q720" s="117" t="s">
        <v>1207</v>
      </c>
      <c r="R720" s="117"/>
      <c r="S720" s="118" t="s">
        <v>1208</v>
      </c>
      <c r="T720" s="120" t="s">
        <v>1437</v>
      </c>
      <c r="U720" s="120"/>
      <c r="W720" s="113"/>
      <c r="X720" s="113"/>
    </row>
    <row r="721" customFormat="false" ht="15" hidden="false" customHeight="false" outlineLevel="0" collapsed="false">
      <c r="F721" s="115"/>
      <c r="G721" s="122"/>
      <c r="N721" s="122"/>
      <c r="P721" s="43" t="s">
        <v>410</v>
      </c>
      <c r="T721" s="124" t="n">
        <f aca="false">SUM(T722:T751)</f>
        <v>0</v>
      </c>
      <c r="U721" s="122"/>
      <c r="W721" s="113"/>
      <c r="X721" s="113"/>
    </row>
    <row r="722" customFormat="false" ht="15" hidden="false" customHeight="false" outlineLevel="0" collapsed="false">
      <c r="F722" s="115"/>
      <c r="G722" s="122"/>
      <c r="N722" s="122"/>
      <c r="U722" s="122"/>
      <c r="W722" s="113"/>
      <c r="X722" s="113"/>
    </row>
    <row r="723" customFormat="false" ht="15" hidden="false" customHeight="false" outlineLevel="0" collapsed="false">
      <c r="F723" s="115"/>
      <c r="G723" s="122"/>
      <c r="N723" s="122"/>
      <c r="U723" s="122"/>
      <c r="W723" s="113"/>
      <c r="X723" s="113"/>
    </row>
    <row r="724" customFormat="false" ht="15" hidden="false" customHeight="false" outlineLevel="0" collapsed="false">
      <c r="F724" s="115"/>
      <c r="G724" s="122"/>
      <c r="N724" s="122"/>
      <c r="U724" s="122"/>
      <c r="W724" s="113"/>
      <c r="X724" s="113"/>
    </row>
    <row r="725" customFormat="false" ht="15" hidden="false" customHeight="false" outlineLevel="0" collapsed="false">
      <c r="F725" s="115"/>
      <c r="G725" s="122"/>
      <c r="N725" s="122"/>
      <c r="U725" s="122"/>
      <c r="W725" s="113"/>
      <c r="X725" s="113"/>
    </row>
    <row r="726" customFormat="false" ht="15" hidden="false" customHeight="false" outlineLevel="0" collapsed="false">
      <c r="F726" s="115"/>
      <c r="G726" s="122"/>
      <c r="N726" s="122"/>
      <c r="U726" s="122"/>
      <c r="W726" s="113"/>
      <c r="X726" s="113"/>
    </row>
    <row r="727" customFormat="false" ht="15" hidden="false" customHeight="false" outlineLevel="0" collapsed="false">
      <c r="F727" s="115"/>
      <c r="G727" s="122"/>
      <c r="N727" s="122"/>
      <c r="U727" s="122"/>
      <c r="W727" s="113"/>
      <c r="X727" s="113"/>
    </row>
    <row r="728" customFormat="false" ht="15" hidden="false" customHeight="false" outlineLevel="0" collapsed="false">
      <c r="F728" s="115"/>
      <c r="G728" s="122"/>
      <c r="N728" s="122"/>
      <c r="U728" s="122"/>
      <c r="W728" s="113"/>
      <c r="X728" s="113"/>
    </row>
    <row r="729" customFormat="false" ht="15" hidden="false" customHeight="false" outlineLevel="0" collapsed="false">
      <c r="F729" s="115"/>
      <c r="G729" s="122"/>
      <c r="N729" s="122"/>
      <c r="U729" s="122"/>
      <c r="W729" s="113"/>
      <c r="X729" s="113"/>
    </row>
    <row r="730" customFormat="false" ht="15" hidden="false" customHeight="false" outlineLevel="0" collapsed="false">
      <c r="F730" s="115"/>
      <c r="G730" s="122"/>
      <c r="N730" s="122"/>
      <c r="U730" s="122"/>
      <c r="W730" s="113"/>
      <c r="X730" s="113"/>
    </row>
    <row r="731" customFormat="false" ht="15" hidden="false" customHeight="false" outlineLevel="0" collapsed="false">
      <c r="F731" s="115"/>
      <c r="G731" s="122"/>
      <c r="N731" s="122"/>
      <c r="U731" s="122"/>
      <c r="W731" s="113"/>
      <c r="X731" s="113"/>
    </row>
    <row r="732" customFormat="false" ht="15" hidden="false" customHeight="false" outlineLevel="0" collapsed="false">
      <c r="F732" s="115"/>
      <c r="G732" s="122"/>
      <c r="N732" s="122"/>
      <c r="U732" s="122"/>
      <c r="W732" s="113"/>
      <c r="X732" s="113"/>
    </row>
    <row r="733" customFormat="false" ht="15" hidden="false" customHeight="false" outlineLevel="0" collapsed="false">
      <c r="F733" s="115"/>
      <c r="G733" s="122"/>
      <c r="N733" s="122"/>
      <c r="U733" s="122"/>
      <c r="W733" s="113"/>
      <c r="X733" s="113"/>
    </row>
    <row r="734" customFormat="false" ht="15" hidden="false" customHeight="false" outlineLevel="0" collapsed="false">
      <c r="F734" s="115"/>
      <c r="G734" s="122"/>
      <c r="N734" s="122"/>
      <c r="U734" s="122"/>
      <c r="W734" s="113"/>
      <c r="X734" s="113"/>
    </row>
    <row r="735" customFormat="false" ht="15" hidden="false" customHeight="false" outlineLevel="0" collapsed="false">
      <c r="G735" s="122"/>
      <c r="N735" s="122"/>
      <c r="U735" s="122"/>
      <c r="W735" s="113"/>
      <c r="X735" s="113"/>
    </row>
    <row r="736" customFormat="false" ht="15" hidden="false" customHeight="false" outlineLevel="0" collapsed="false">
      <c r="B736" s="116" t="s">
        <v>2180</v>
      </c>
      <c r="C736" s="117" t="s">
        <v>1207</v>
      </c>
      <c r="D736" s="117"/>
      <c r="E736" s="118" t="s">
        <v>1208</v>
      </c>
      <c r="F736" s="120" t="s">
        <v>1437</v>
      </c>
      <c r="G736" s="120"/>
      <c r="H736" s="119"/>
      <c r="I736" s="116" t="s">
        <v>2181</v>
      </c>
      <c r="J736" s="117" t="s">
        <v>1207</v>
      </c>
      <c r="K736" s="117"/>
      <c r="L736" s="118" t="s">
        <v>1208</v>
      </c>
      <c r="M736" s="120" t="s">
        <v>1437</v>
      </c>
      <c r="N736" s="120"/>
      <c r="O736" s="119"/>
      <c r="P736" s="116" t="s">
        <v>2182</v>
      </c>
      <c r="Q736" s="117" t="s">
        <v>1207</v>
      </c>
      <c r="R736" s="117"/>
      <c r="S736" s="118" t="s">
        <v>1208</v>
      </c>
      <c r="T736" s="120" t="s">
        <v>1437</v>
      </c>
      <c r="U736" s="120"/>
      <c r="W736" s="113"/>
      <c r="X736" s="113"/>
    </row>
    <row r="737" customFormat="false" ht="15" hidden="false" customHeight="false" outlineLevel="0" collapsed="false">
      <c r="B737" s="43" t="s">
        <v>217</v>
      </c>
      <c r="F737" s="124" t="n">
        <f aca="false">SUM(F738:F763)-0.1</f>
        <v>3455</v>
      </c>
      <c r="G737" s="120"/>
      <c r="H737" s="42"/>
      <c r="I737" s="43" t="s">
        <v>373</v>
      </c>
      <c r="M737" s="124" t="n">
        <f aca="false">SUM(M738:M763)</f>
        <v>0</v>
      </c>
      <c r="N737" s="120"/>
      <c r="O737" s="42"/>
      <c r="P737" s="110" t="s">
        <v>207</v>
      </c>
      <c r="T737" s="124" t="n">
        <f aca="false">SUM(T738:T763)</f>
        <v>0</v>
      </c>
      <c r="U737" s="120"/>
      <c r="W737" s="113"/>
      <c r="X737" s="113"/>
    </row>
    <row r="738" customFormat="false" ht="15" hidden="false" customHeight="false" outlineLevel="0" collapsed="false">
      <c r="B738" s="44" t="s">
        <v>2126</v>
      </c>
      <c r="C738" s="111" t="n">
        <v>17469</v>
      </c>
      <c r="E738" s="123" t="s">
        <v>120</v>
      </c>
      <c r="F738" s="115" t="n">
        <v>1341.3</v>
      </c>
      <c r="G738" s="122"/>
      <c r="M738" s="115"/>
      <c r="N738" s="122"/>
      <c r="T738" s="115"/>
      <c r="U738" s="122"/>
      <c r="W738" s="113"/>
      <c r="X738" s="113"/>
    </row>
    <row r="739" customFormat="false" ht="15" hidden="false" customHeight="false" outlineLevel="0" collapsed="false">
      <c r="B739" s="44" t="s">
        <v>2131</v>
      </c>
      <c r="C739" s="111" t="n">
        <v>17730</v>
      </c>
      <c r="E739" s="123" t="s">
        <v>120</v>
      </c>
      <c r="F739" s="115" t="n">
        <v>674.7</v>
      </c>
      <c r="G739" s="122"/>
      <c r="M739" s="115"/>
      <c r="N739" s="122"/>
      <c r="T739" s="115"/>
      <c r="U739" s="122"/>
      <c r="W739" s="113"/>
      <c r="X739" s="113"/>
    </row>
    <row r="740" customFormat="false" ht="15" hidden="false" customHeight="false" outlineLevel="0" collapsed="false">
      <c r="B740" s="44" t="s">
        <v>2133</v>
      </c>
      <c r="C740" s="111" t="n">
        <v>17175</v>
      </c>
      <c r="E740" s="123" t="s">
        <v>2134</v>
      </c>
      <c r="F740" s="115" t="n">
        <v>660.7</v>
      </c>
      <c r="G740" s="122"/>
      <c r="M740" s="115"/>
      <c r="N740" s="122"/>
      <c r="T740" s="115"/>
      <c r="U740" s="122"/>
      <c r="W740" s="113"/>
      <c r="X740" s="113"/>
    </row>
    <row r="741" customFormat="false" ht="15" hidden="false" customHeight="false" outlineLevel="0" collapsed="false">
      <c r="B741" s="44" t="s">
        <v>2136</v>
      </c>
      <c r="C741" s="111" t="n">
        <v>17578</v>
      </c>
      <c r="E741" s="123" t="s">
        <v>120</v>
      </c>
      <c r="F741" s="115" t="n">
        <v>644.7</v>
      </c>
      <c r="G741" s="122"/>
      <c r="M741" s="115"/>
      <c r="N741" s="122"/>
      <c r="T741" s="115"/>
      <c r="U741" s="122"/>
      <c r="W741" s="113"/>
      <c r="X741" s="113"/>
    </row>
    <row r="742" customFormat="false" ht="15" hidden="false" customHeight="false" outlineLevel="0" collapsed="false">
      <c r="B742" s="44" t="s">
        <v>2139</v>
      </c>
      <c r="E742" s="123" t="s">
        <v>120</v>
      </c>
      <c r="F742" s="115" t="n">
        <v>111.7</v>
      </c>
      <c r="G742" s="122"/>
      <c r="M742" s="115"/>
      <c r="N742" s="122"/>
      <c r="T742" s="115"/>
      <c r="U742" s="122"/>
      <c r="W742" s="113"/>
      <c r="X742" s="113"/>
    </row>
    <row r="743" customFormat="false" ht="15" hidden="false" customHeight="false" outlineLevel="0" collapsed="false">
      <c r="B743" s="44" t="s">
        <v>2141</v>
      </c>
      <c r="E743" s="123"/>
      <c r="F743" s="115" t="n">
        <v>17.7</v>
      </c>
      <c r="G743" s="122"/>
      <c r="M743" s="115"/>
      <c r="N743" s="122"/>
      <c r="T743" s="115"/>
      <c r="U743" s="122"/>
      <c r="W743" s="113"/>
      <c r="X743" s="113"/>
    </row>
    <row r="744" customFormat="false" ht="15" hidden="false" customHeight="false" outlineLevel="0" collapsed="false">
      <c r="B744" s="44" t="s">
        <v>2143</v>
      </c>
      <c r="E744" s="123" t="s">
        <v>120</v>
      </c>
      <c r="F744" s="115" t="n">
        <v>4.3</v>
      </c>
      <c r="G744" s="122"/>
      <c r="M744" s="115"/>
      <c r="N744" s="122"/>
      <c r="T744" s="115"/>
      <c r="U744" s="122"/>
      <c r="W744" s="113"/>
      <c r="X744" s="113"/>
    </row>
    <row r="745" customFormat="false" ht="15" hidden="false" customHeight="false" outlineLevel="0" collapsed="false">
      <c r="B745" s="44" t="s">
        <v>2183</v>
      </c>
      <c r="F745" s="115"/>
      <c r="G745" s="122"/>
      <c r="M745" s="115"/>
      <c r="N745" s="122"/>
      <c r="T745" s="115"/>
      <c r="U745" s="122"/>
      <c r="W745" s="113"/>
      <c r="X745" s="113"/>
    </row>
    <row r="746" customFormat="false" ht="15" hidden="false" customHeight="false" outlineLevel="0" collapsed="false">
      <c r="B746" s="44" t="s">
        <v>2184</v>
      </c>
      <c r="F746" s="115"/>
      <c r="G746" s="122"/>
      <c r="M746" s="115"/>
      <c r="N746" s="122"/>
      <c r="T746" s="115"/>
      <c r="U746" s="122"/>
      <c r="W746" s="113"/>
      <c r="X746" s="113"/>
    </row>
    <row r="747" customFormat="false" ht="15" hidden="false" customHeight="false" outlineLevel="0" collapsed="false">
      <c r="B747" s="44" t="s">
        <v>2185</v>
      </c>
      <c r="F747" s="115"/>
      <c r="G747" s="122"/>
      <c r="M747" s="115"/>
      <c r="N747" s="122"/>
      <c r="T747" s="115"/>
      <c r="U747" s="122"/>
      <c r="W747" s="113"/>
      <c r="X747" s="113"/>
    </row>
    <row r="748" customFormat="false" ht="15" hidden="false" customHeight="false" outlineLevel="0" collapsed="false">
      <c r="B748" s="44" t="s">
        <v>2186</v>
      </c>
      <c r="F748" s="115"/>
      <c r="G748" s="122"/>
      <c r="M748" s="115"/>
      <c r="N748" s="122"/>
      <c r="T748" s="115"/>
      <c r="U748" s="122"/>
      <c r="W748" s="113"/>
      <c r="X748" s="113"/>
    </row>
    <row r="749" customFormat="false" ht="15" hidden="false" customHeight="false" outlineLevel="0" collapsed="false">
      <c r="B749" s="44" t="s">
        <v>2187</v>
      </c>
      <c r="G749" s="122"/>
      <c r="N749" s="122"/>
      <c r="U749" s="122"/>
      <c r="W749" s="113"/>
      <c r="X749" s="113"/>
    </row>
    <row r="750" customFormat="false" ht="15" hidden="false" customHeight="false" outlineLevel="0" collapsed="false">
      <c r="G750" s="122"/>
      <c r="N750" s="120"/>
      <c r="O750" s="119"/>
      <c r="P750" s="116" t="s">
        <v>2182</v>
      </c>
      <c r="Q750" s="117" t="s">
        <v>1207</v>
      </c>
      <c r="R750" s="117"/>
      <c r="S750" s="118" t="s">
        <v>1208</v>
      </c>
      <c r="T750" s="120" t="s">
        <v>1437</v>
      </c>
      <c r="U750" s="120"/>
      <c r="W750" s="113"/>
      <c r="X750" s="113"/>
    </row>
    <row r="751" customFormat="false" ht="15" hidden="false" customHeight="false" outlineLevel="0" collapsed="false">
      <c r="G751" s="122"/>
      <c r="N751" s="122"/>
      <c r="P751" s="110" t="s">
        <v>403</v>
      </c>
      <c r="T751" s="124" t="n">
        <f aca="false">SUM(T752:T777)</f>
        <v>0</v>
      </c>
      <c r="U751" s="122"/>
      <c r="W751" s="113"/>
      <c r="X751" s="113"/>
    </row>
    <row r="752" customFormat="false" ht="15" hidden="false" customHeight="false" outlineLevel="0" collapsed="false">
      <c r="G752" s="122"/>
      <c r="N752" s="122"/>
      <c r="U752" s="122"/>
      <c r="W752" s="113"/>
      <c r="X752" s="113"/>
    </row>
    <row r="753" customFormat="false" ht="15" hidden="false" customHeight="false" outlineLevel="0" collapsed="false">
      <c r="G753" s="122"/>
      <c r="N753" s="122"/>
      <c r="U753" s="122"/>
      <c r="W753" s="113"/>
      <c r="X753" s="113"/>
    </row>
    <row r="754" customFormat="false" ht="15" hidden="false" customHeight="false" outlineLevel="0" collapsed="false">
      <c r="G754" s="122"/>
      <c r="N754" s="122"/>
      <c r="U754" s="122"/>
      <c r="W754" s="113"/>
      <c r="X754" s="113"/>
    </row>
    <row r="755" customFormat="false" ht="15" hidden="false" customHeight="false" outlineLevel="0" collapsed="false">
      <c r="G755" s="122"/>
      <c r="N755" s="122"/>
      <c r="U755" s="122"/>
      <c r="W755" s="113"/>
      <c r="X755" s="113"/>
    </row>
    <row r="756" customFormat="false" ht="15" hidden="false" customHeight="false" outlineLevel="0" collapsed="false">
      <c r="G756" s="122"/>
      <c r="N756" s="122"/>
      <c r="U756" s="122"/>
      <c r="W756" s="113"/>
      <c r="X756" s="113"/>
    </row>
    <row r="757" customFormat="false" ht="15" hidden="false" customHeight="false" outlineLevel="0" collapsed="false">
      <c r="G757" s="122"/>
      <c r="N757" s="122"/>
      <c r="U757" s="122"/>
      <c r="W757" s="113"/>
      <c r="X757" s="113"/>
    </row>
    <row r="758" customFormat="false" ht="15" hidden="false" customHeight="false" outlineLevel="0" collapsed="false">
      <c r="G758" s="122"/>
      <c r="N758" s="122"/>
      <c r="U758" s="122"/>
      <c r="W758" s="113"/>
      <c r="X758" s="113"/>
    </row>
    <row r="759" customFormat="false" ht="15" hidden="false" customHeight="false" outlineLevel="0" collapsed="false">
      <c r="G759" s="122"/>
      <c r="N759" s="122"/>
      <c r="U759" s="122"/>
      <c r="W759" s="113"/>
      <c r="X759" s="113"/>
    </row>
    <row r="760" customFormat="false" ht="15" hidden="false" customHeight="false" outlineLevel="0" collapsed="false">
      <c r="G760" s="122"/>
      <c r="N760" s="122"/>
      <c r="U760" s="122"/>
      <c r="W760" s="113"/>
      <c r="X760" s="113"/>
    </row>
    <row r="761" customFormat="false" ht="15" hidden="false" customHeight="false" outlineLevel="0" collapsed="false">
      <c r="G761" s="122"/>
      <c r="N761" s="122"/>
      <c r="U761" s="122"/>
      <c r="W761" s="113"/>
      <c r="X761" s="113"/>
    </row>
    <row r="762" customFormat="false" ht="15" hidden="false" customHeight="false" outlineLevel="0" collapsed="false">
      <c r="G762" s="122"/>
      <c r="N762" s="122"/>
      <c r="U762" s="122"/>
      <c r="W762" s="113"/>
      <c r="X762" s="113"/>
    </row>
    <row r="763" customFormat="false" ht="15" hidden="false" customHeight="false" outlineLevel="0" collapsed="false">
      <c r="G763" s="122"/>
      <c r="N763" s="122"/>
      <c r="U763" s="122"/>
      <c r="W763" s="113"/>
      <c r="X763" s="113"/>
    </row>
    <row r="764" customFormat="false" ht="15" hidden="false" customHeight="false" outlineLevel="0" collapsed="false">
      <c r="B764" s="116" t="s">
        <v>2188</v>
      </c>
      <c r="C764" s="117" t="s">
        <v>1207</v>
      </c>
      <c r="D764" s="117"/>
      <c r="E764" s="118" t="s">
        <v>1208</v>
      </c>
      <c r="F764" s="120" t="s">
        <v>1437</v>
      </c>
      <c r="G764" s="120"/>
      <c r="H764" s="119"/>
      <c r="I764" s="116" t="s">
        <v>2189</v>
      </c>
      <c r="J764" s="117" t="s">
        <v>1207</v>
      </c>
      <c r="K764" s="117"/>
      <c r="L764" s="118" t="s">
        <v>1208</v>
      </c>
      <c r="M764" s="120" t="s">
        <v>1437</v>
      </c>
      <c r="N764" s="120"/>
      <c r="O764" s="119"/>
      <c r="P764" s="116" t="s">
        <v>2190</v>
      </c>
      <c r="Q764" s="117" t="s">
        <v>1207</v>
      </c>
      <c r="R764" s="117"/>
      <c r="S764" s="118" t="s">
        <v>1208</v>
      </c>
      <c r="T764" s="120" t="s">
        <v>1437</v>
      </c>
      <c r="U764" s="120"/>
      <c r="W764" s="113"/>
      <c r="X764" s="113"/>
    </row>
    <row r="765" customFormat="false" ht="15" hidden="false" customHeight="false" outlineLevel="0" collapsed="false">
      <c r="B765" s="43" t="s">
        <v>403</v>
      </c>
      <c r="F765" s="124" t="n">
        <f aca="false">SUM(F766:F791)</f>
        <v>1788</v>
      </c>
      <c r="G765" s="120"/>
      <c r="H765" s="42"/>
      <c r="I765" s="43" t="s">
        <v>410</v>
      </c>
      <c r="M765" s="124" t="n">
        <f aca="false">SUM(M766:M791)</f>
        <v>418.3</v>
      </c>
      <c r="N765" s="120"/>
      <c r="O765" s="42"/>
      <c r="P765" s="110" t="s">
        <v>266</v>
      </c>
      <c r="T765" s="124" t="n">
        <f aca="false">SUM(T766:T791)</f>
        <v>0</v>
      </c>
      <c r="U765" s="120"/>
      <c r="W765" s="113"/>
      <c r="X765" s="113"/>
    </row>
    <row r="766" customFormat="false" ht="15" hidden="false" customHeight="false" outlineLevel="0" collapsed="false">
      <c r="B766" s="44" t="s">
        <v>2191</v>
      </c>
      <c r="C766" s="111" t="n">
        <v>18246</v>
      </c>
      <c r="E766" s="123" t="s">
        <v>2192</v>
      </c>
      <c r="F766" s="115" t="n">
        <v>1500.7</v>
      </c>
      <c r="G766" s="122"/>
      <c r="I766" s="44" t="s">
        <v>2193</v>
      </c>
      <c r="J766" s="111" t="s">
        <v>2194</v>
      </c>
      <c r="L766" s="123"/>
      <c r="M766" s="115" t="n">
        <v>418.3</v>
      </c>
      <c r="N766" s="122"/>
      <c r="T766" s="115"/>
      <c r="U766" s="122"/>
      <c r="W766" s="113"/>
      <c r="X766" s="113"/>
    </row>
    <row r="767" customFormat="false" ht="15" hidden="false" customHeight="false" outlineLevel="0" collapsed="false">
      <c r="B767" s="44" t="s">
        <v>2195</v>
      </c>
      <c r="C767" s="111" t="n">
        <v>17633</v>
      </c>
      <c r="E767" s="123" t="s">
        <v>175</v>
      </c>
      <c r="F767" s="115" t="n">
        <v>181</v>
      </c>
      <c r="G767" s="122"/>
      <c r="I767" s="44" t="s">
        <v>2196</v>
      </c>
      <c r="M767" s="115"/>
      <c r="N767" s="122"/>
      <c r="T767" s="115"/>
      <c r="U767" s="122"/>
      <c r="W767" s="113"/>
      <c r="X767" s="113"/>
    </row>
    <row r="768" customFormat="false" ht="15" hidden="false" customHeight="false" outlineLevel="0" collapsed="false">
      <c r="B768" s="44" t="s">
        <v>2197</v>
      </c>
      <c r="C768" s="111" t="n">
        <v>18763</v>
      </c>
      <c r="E768" s="123" t="s">
        <v>2192</v>
      </c>
      <c r="F768" s="115" t="n">
        <v>59.3</v>
      </c>
      <c r="G768" s="122"/>
      <c r="I768" s="44" t="s">
        <v>2198</v>
      </c>
      <c r="M768" s="115"/>
      <c r="N768" s="122"/>
      <c r="T768" s="115"/>
      <c r="U768" s="122"/>
      <c r="W768" s="113"/>
      <c r="X768" s="113"/>
    </row>
    <row r="769" customFormat="false" ht="15" hidden="false" customHeight="false" outlineLevel="0" collapsed="false">
      <c r="B769" s="44" t="s">
        <v>2199</v>
      </c>
      <c r="C769" s="111" t="n">
        <v>17956</v>
      </c>
      <c r="E769" s="123" t="s">
        <v>2200</v>
      </c>
      <c r="F769" s="115" t="n">
        <v>47</v>
      </c>
      <c r="G769" s="122"/>
      <c r="M769" s="115"/>
      <c r="N769" s="122"/>
      <c r="T769" s="115"/>
      <c r="U769" s="122"/>
      <c r="W769" s="113"/>
      <c r="X769" s="113"/>
    </row>
    <row r="770" customFormat="false" ht="15" hidden="false" customHeight="false" outlineLevel="0" collapsed="false">
      <c r="B770" s="44" t="s">
        <v>2201</v>
      </c>
      <c r="F770" s="115"/>
      <c r="G770" s="122"/>
      <c r="M770" s="115"/>
      <c r="N770" s="122"/>
      <c r="T770" s="115"/>
      <c r="U770" s="122"/>
      <c r="W770" s="113"/>
      <c r="X770" s="113"/>
    </row>
    <row r="771" customFormat="false" ht="15" hidden="false" customHeight="false" outlineLevel="0" collapsed="false">
      <c r="B771" s="44" t="s">
        <v>2202</v>
      </c>
      <c r="F771" s="115"/>
      <c r="G771" s="122"/>
      <c r="M771" s="115"/>
      <c r="N771" s="122"/>
      <c r="T771" s="115"/>
      <c r="U771" s="122"/>
      <c r="W771" s="113"/>
      <c r="X771" s="113"/>
    </row>
    <row r="772" customFormat="false" ht="15" hidden="false" customHeight="false" outlineLevel="0" collapsed="false">
      <c r="B772" s="44" t="s">
        <v>2203</v>
      </c>
      <c r="F772" s="115"/>
      <c r="G772" s="122"/>
      <c r="M772" s="115"/>
      <c r="N772" s="122"/>
      <c r="T772" s="115"/>
      <c r="U772" s="122"/>
      <c r="W772" s="113"/>
      <c r="X772" s="113"/>
    </row>
    <row r="773" customFormat="false" ht="15" hidden="false" customHeight="false" outlineLevel="0" collapsed="false">
      <c r="B773" s="44" t="s">
        <v>2204</v>
      </c>
      <c r="F773" s="115"/>
      <c r="G773" s="122"/>
      <c r="M773" s="115"/>
      <c r="N773" s="122"/>
      <c r="T773" s="115"/>
      <c r="U773" s="122"/>
      <c r="W773" s="113"/>
      <c r="X773" s="113"/>
    </row>
    <row r="774" customFormat="false" ht="15" hidden="false" customHeight="false" outlineLevel="0" collapsed="false">
      <c r="B774" s="44" t="s">
        <v>2205</v>
      </c>
      <c r="F774" s="115"/>
      <c r="G774" s="122"/>
      <c r="M774" s="115"/>
      <c r="N774" s="122"/>
      <c r="T774" s="115"/>
      <c r="U774" s="122"/>
      <c r="W774" s="113"/>
      <c r="X774" s="113"/>
    </row>
    <row r="775" customFormat="false" ht="15" hidden="false" customHeight="false" outlineLevel="0" collapsed="false">
      <c r="B775" s="44" t="s">
        <v>2206</v>
      </c>
      <c r="F775" s="115"/>
      <c r="G775" s="122"/>
      <c r="M775" s="115"/>
      <c r="N775" s="122"/>
      <c r="T775" s="115"/>
      <c r="U775" s="122"/>
      <c r="W775" s="113"/>
      <c r="X775" s="113"/>
    </row>
    <row r="776" customFormat="false" ht="15" hidden="false" customHeight="false" outlineLevel="0" collapsed="false">
      <c r="B776" s="44" t="s">
        <v>2207</v>
      </c>
      <c r="F776" s="115"/>
      <c r="G776" s="122"/>
      <c r="M776" s="115"/>
      <c r="N776" s="122"/>
      <c r="T776" s="115"/>
      <c r="U776" s="122"/>
      <c r="W776" s="113"/>
      <c r="X776" s="113"/>
    </row>
    <row r="777" customFormat="false" ht="15" hidden="false" customHeight="false" outlineLevel="0" collapsed="false">
      <c r="B777" s="44" t="s">
        <v>2208</v>
      </c>
      <c r="F777" s="42"/>
      <c r="G777" s="122"/>
      <c r="M777" s="42"/>
      <c r="N777" s="122"/>
      <c r="U777" s="122"/>
      <c r="W777" s="113"/>
      <c r="X777" s="113"/>
    </row>
    <row r="778" customFormat="false" ht="15" hidden="false" customHeight="false" outlineLevel="0" collapsed="false">
      <c r="F778" s="42"/>
      <c r="G778" s="122"/>
      <c r="M778" s="42"/>
      <c r="N778" s="120"/>
      <c r="O778" s="119"/>
      <c r="P778" s="116" t="s">
        <v>2190</v>
      </c>
      <c r="Q778" s="117" t="s">
        <v>1207</v>
      </c>
      <c r="R778" s="117"/>
      <c r="S778" s="118" t="s">
        <v>1208</v>
      </c>
      <c r="T778" s="120" t="s">
        <v>1437</v>
      </c>
      <c r="U778" s="120"/>
      <c r="W778" s="113"/>
      <c r="X778" s="113"/>
    </row>
    <row r="779" customFormat="false" ht="15" hidden="false" customHeight="false" outlineLevel="0" collapsed="false">
      <c r="F779" s="42"/>
      <c r="G779" s="122"/>
      <c r="M779" s="42"/>
      <c r="N779" s="120"/>
      <c r="O779" s="42"/>
      <c r="P779" s="110" t="s">
        <v>64</v>
      </c>
      <c r="T779" s="124" t="n">
        <f aca="false">SUM(T780:T805)</f>
        <v>0</v>
      </c>
      <c r="U779" s="120"/>
      <c r="W779" s="113"/>
      <c r="X779" s="113"/>
    </row>
    <row r="780" customFormat="false" ht="15" hidden="false" customHeight="false" outlineLevel="0" collapsed="false">
      <c r="F780" s="42"/>
      <c r="G780" s="122"/>
      <c r="M780" s="42"/>
      <c r="N780" s="122"/>
      <c r="U780" s="122"/>
      <c r="W780" s="113"/>
      <c r="X780" s="113"/>
    </row>
    <row r="781" customFormat="false" ht="15" hidden="false" customHeight="false" outlineLevel="0" collapsed="false">
      <c r="F781" s="42"/>
      <c r="G781" s="122"/>
      <c r="M781" s="42"/>
      <c r="N781" s="122"/>
      <c r="U781" s="122"/>
      <c r="W781" s="113"/>
      <c r="X781" s="113"/>
    </row>
    <row r="782" customFormat="false" ht="15" hidden="false" customHeight="false" outlineLevel="0" collapsed="false">
      <c r="F782" s="42"/>
      <c r="G782" s="122"/>
      <c r="M782" s="42"/>
      <c r="N782" s="122"/>
      <c r="U782" s="122"/>
      <c r="W782" s="113"/>
      <c r="X782" s="113"/>
    </row>
    <row r="783" customFormat="false" ht="15" hidden="false" customHeight="false" outlineLevel="0" collapsed="false">
      <c r="F783" s="42"/>
      <c r="G783" s="122"/>
      <c r="M783" s="42"/>
      <c r="N783" s="122"/>
      <c r="U783" s="122"/>
      <c r="W783" s="113"/>
      <c r="X783" s="113"/>
    </row>
    <row r="784" customFormat="false" ht="15" hidden="false" customHeight="false" outlineLevel="0" collapsed="false">
      <c r="F784" s="42"/>
      <c r="G784" s="122"/>
      <c r="M784" s="42"/>
      <c r="N784" s="122"/>
      <c r="U784" s="122"/>
      <c r="W784" s="113"/>
      <c r="X784" s="113"/>
    </row>
    <row r="785" customFormat="false" ht="15" hidden="false" customHeight="false" outlineLevel="0" collapsed="false">
      <c r="F785" s="42"/>
      <c r="G785" s="122"/>
      <c r="M785" s="42"/>
      <c r="N785" s="122"/>
      <c r="U785" s="122"/>
      <c r="W785" s="113"/>
      <c r="X785" s="113"/>
    </row>
    <row r="786" customFormat="false" ht="15" hidden="false" customHeight="false" outlineLevel="0" collapsed="false">
      <c r="F786" s="42"/>
      <c r="G786" s="122"/>
      <c r="M786" s="42"/>
      <c r="N786" s="122"/>
      <c r="U786" s="122"/>
      <c r="W786" s="113"/>
      <c r="X786" s="113"/>
    </row>
    <row r="787" customFormat="false" ht="15" hidden="false" customHeight="false" outlineLevel="0" collapsed="false">
      <c r="F787" s="42"/>
      <c r="G787" s="122"/>
      <c r="M787" s="42"/>
      <c r="N787" s="122"/>
      <c r="U787" s="122"/>
      <c r="W787" s="113"/>
      <c r="X787" s="113"/>
    </row>
    <row r="788" customFormat="false" ht="15" hidden="false" customHeight="false" outlineLevel="0" collapsed="false">
      <c r="F788" s="42"/>
      <c r="G788" s="122"/>
      <c r="M788" s="42"/>
      <c r="N788" s="122"/>
      <c r="U788" s="122"/>
      <c r="W788" s="113"/>
      <c r="X788" s="113"/>
    </row>
    <row r="789" customFormat="false" ht="15" hidden="false" customHeight="false" outlineLevel="0" collapsed="false">
      <c r="F789" s="42"/>
      <c r="G789" s="122"/>
      <c r="M789" s="42"/>
      <c r="N789" s="122"/>
      <c r="U789" s="122"/>
      <c r="W789" s="113"/>
      <c r="X789" s="113"/>
    </row>
    <row r="790" customFormat="false" ht="15" hidden="false" customHeight="false" outlineLevel="0" collapsed="false">
      <c r="F790" s="42"/>
      <c r="G790" s="122"/>
      <c r="M790" s="42"/>
      <c r="N790" s="122"/>
      <c r="U790" s="122"/>
      <c r="W790" s="113"/>
      <c r="X790" s="113"/>
      <c r="Y790" s="113"/>
    </row>
    <row r="791" customFormat="false" ht="15" hidden="false" customHeight="false" outlineLevel="0" collapsed="false">
      <c r="F791" s="42"/>
      <c r="G791" s="122"/>
      <c r="M791" s="42"/>
      <c r="N791" s="122"/>
      <c r="U791" s="122"/>
      <c r="W791" s="113"/>
      <c r="X791" s="113"/>
      <c r="Y791" s="113"/>
    </row>
    <row r="792" customFormat="false" ht="15" hidden="false" customHeight="false" outlineLevel="0" collapsed="false">
      <c r="B792" s="116" t="s">
        <v>2209</v>
      </c>
      <c r="C792" s="117" t="s">
        <v>1207</v>
      </c>
      <c r="D792" s="117"/>
      <c r="E792" s="118" t="s">
        <v>1208</v>
      </c>
      <c r="F792" s="120" t="s">
        <v>1437</v>
      </c>
      <c r="G792" s="120"/>
      <c r="H792" s="119"/>
      <c r="I792" s="116" t="s">
        <v>2210</v>
      </c>
      <c r="J792" s="117" t="s">
        <v>1207</v>
      </c>
      <c r="K792" s="117"/>
      <c r="L792" s="118" t="s">
        <v>1208</v>
      </c>
      <c r="M792" s="120" t="s">
        <v>1437</v>
      </c>
      <c r="N792" s="120"/>
      <c r="O792" s="119"/>
      <c r="P792" s="116" t="s">
        <v>2211</v>
      </c>
      <c r="Q792" s="117" t="s">
        <v>1207</v>
      </c>
      <c r="R792" s="117"/>
      <c r="S792" s="118" t="s">
        <v>1208</v>
      </c>
      <c r="T792" s="120" t="s">
        <v>1437</v>
      </c>
      <c r="U792" s="120"/>
      <c r="W792" s="113"/>
      <c r="X792" s="113"/>
      <c r="Y792" s="113"/>
    </row>
    <row r="793" customFormat="false" ht="15" hidden="false" customHeight="false" outlineLevel="0" collapsed="false">
      <c r="B793" s="43" t="s">
        <v>441</v>
      </c>
      <c r="F793" s="124" t="n">
        <f aca="false">SUM(F794:F819)</f>
        <v>4563</v>
      </c>
      <c r="G793" s="120"/>
      <c r="H793" s="42"/>
      <c r="I793" s="43" t="s">
        <v>118</v>
      </c>
      <c r="M793" s="124" t="n">
        <f aca="false">SUM(M794:M819)</f>
        <v>0</v>
      </c>
      <c r="N793" s="120"/>
      <c r="O793" s="42"/>
      <c r="P793" s="43" t="s">
        <v>313</v>
      </c>
      <c r="T793" s="124" t="n">
        <f aca="false">SUM(T794:T819)</f>
        <v>0</v>
      </c>
      <c r="U793" s="120"/>
      <c r="W793" s="113"/>
      <c r="X793" s="113"/>
      <c r="Y793" s="113"/>
    </row>
    <row r="794" customFormat="false" ht="15" hidden="false" customHeight="false" outlineLevel="0" collapsed="false">
      <c r="B794" s="44" t="s">
        <v>2212</v>
      </c>
      <c r="C794" s="111" t="n">
        <v>18495</v>
      </c>
      <c r="E794" s="123" t="s">
        <v>171</v>
      </c>
      <c r="F794" s="115" t="n">
        <v>1969.7</v>
      </c>
      <c r="G794" s="122"/>
      <c r="M794" s="115"/>
      <c r="N794" s="122"/>
      <c r="T794" s="115"/>
      <c r="U794" s="122"/>
      <c r="W794" s="113"/>
      <c r="X794" s="113"/>
      <c r="Y794" s="113"/>
    </row>
    <row r="795" customFormat="false" ht="15" hidden="false" customHeight="false" outlineLevel="0" collapsed="false">
      <c r="B795" s="44" t="s">
        <v>2213</v>
      </c>
      <c r="C795" s="111" t="n">
        <v>18516</v>
      </c>
      <c r="E795" s="123" t="s">
        <v>171</v>
      </c>
      <c r="F795" s="115" t="n">
        <v>1773.3</v>
      </c>
      <c r="G795" s="122"/>
      <c r="M795" s="115"/>
      <c r="N795" s="122"/>
      <c r="T795" s="115"/>
      <c r="U795" s="122"/>
      <c r="W795" s="113"/>
      <c r="X795" s="113"/>
      <c r="Y795" s="113"/>
    </row>
    <row r="796" customFormat="false" ht="15" hidden="false" customHeight="false" outlineLevel="0" collapsed="false">
      <c r="B796" s="44" t="s">
        <v>2214</v>
      </c>
      <c r="C796" s="111" t="n">
        <v>18478</v>
      </c>
      <c r="E796" s="123" t="s">
        <v>171</v>
      </c>
      <c r="F796" s="115" t="n">
        <v>544.3</v>
      </c>
      <c r="G796" s="122"/>
      <c r="M796" s="115"/>
      <c r="N796" s="122"/>
      <c r="T796" s="115"/>
      <c r="U796" s="122"/>
      <c r="W796" s="113"/>
      <c r="X796" s="113"/>
      <c r="Y796" s="113"/>
    </row>
    <row r="797" customFormat="false" ht="15" hidden="false" customHeight="false" outlineLevel="0" collapsed="false">
      <c r="B797" s="44" t="s">
        <v>2215</v>
      </c>
      <c r="C797" s="111" t="n">
        <v>18637</v>
      </c>
      <c r="E797" s="123" t="s">
        <v>171</v>
      </c>
      <c r="F797" s="115" t="n">
        <v>222.7</v>
      </c>
      <c r="G797" s="122"/>
      <c r="M797" s="115"/>
      <c r="N797" s="122"/>
      <c r="T797" s="115"/>
      <c r="U797" s="122"/>
      <c r="W797" s="113"/>
      <c r="X797" s="113"/>
      <c r="Y797" s="113"/>
    </row>
    <row r="798" customFormat="false" ht="15" hidden="false" customHeight="false" outlineLevel="0" collapsed="false">
      <c r="B798" s="44" t="s">
        <v>2216</v>
      </c>
      <c r="C798" s="111" t="n">
        <v>18689</v>
      </c>
      <c r="E798" s="123" t="s">
        <v>2217</v>
      </c>
      <c r="F798" s="115" t="n">
        <v>46</v>
      </c>
      <c r="G798" s="122"/>
      <c r="M798" s="115"/>
      <c r="N798" s="122"/>
      <c r="T798" s="115"/>
      <c r="U798" s="122"/>
      <c r="W798" s="113"/>
      <c r="X798" s="113"/>
      <c r="Y798" s="113"/>
    </row>
    <row r="799" customFormat="false" ht="15" hidden="false" customHeight="false" outlineLevel="0" collapsed="false">
      <c r="B799" s="44" t="s">
        <v>2218</v>
      </c>
      <c r="C799" s="111" t="n">
        <v>18542</v>
      </c>
      <c r="E799" s="123" t="s">
        <v>171</v>
      </c>
      <c r="F799" s="115" t="n">
        <v>7</v>
      </c>
      <c r="G799" s="122"/>
      <c r="M799" s="115"/>
      <c r="N799" s="122"/>
      <c r="T799" s="115"/>
      <c r="U799" s="122"/>
      <c r="W799" s="113"/>
      <c r="X799" s="113"/>
      <c r="Y799" s="113"/>
    </row>
    <row r="800" customFormat="false" ht="15" hidden="false" customHeight="false" outlineLevel="0" collapsed="false">
      <c r="B800" s="44" t="s">
        <v>2219</v>
      </c>
      <c r="F800" s="115"/>
      <c r="G800" s="122"/>
      <c r="M800" s="115"/>
      <c r="N800" s="122"/>
      <c r="T800" s="115"/>
      <c r="U800" s="122"/>
      <c r="W800" s="113"/>
      <c r="X800" s="113"/>
      <c r="Y800" s="113"/>
    </row>
    <row r="801" customFormat="false" ht="15" hidden="false" customHeight="false" outlineLevel="0" collapsed="false">
      <c r="B801" s="44" t="s">
        <v>2220</v>
      </c>
      <c r="F801" s="115"/>
      <c r="G801" s="122"/>
      <c r="M801" s="115"/>
      <c r="N801" s="122"/>
      <c r="T801" s="115"/>
      <c r="U801" s="122"/>
      <c r="W801" s="113"/>
      <c r="X801" s="113"/>
      <c r="Y801" s="113"/>
    </row>
    <row r="802" customFormat="false" ht="15" hidden="false" customHeight="false" outlineLevel="0" collapsed="false">
      <c r="B802" s="44" t="s">
        <v>2221</v>
      </c>
      <c r="F802" s="115"/>
      <c r="G802" s="122"/>
      <c r="M802" s="115"/>
      <c r="N802" s="122"/>
      <c r="T802" s="115"/>
      <c r="U802" s="122"/>
      <c r="W802" s="113"/>
      <c r="X802" s="113"/>
      <c r="Y802" s="113"/>
    </row>
    <row r="803" customFormat="false" ht="15" hidden="false" customHeight="false" outlineLevel="0" collapsed="false">
      <c r="B803" s="44" t="s">
        <v>2222</v>
      </c>
      <c r="F803" s="115"/>
      <c r="G803" s="122"/>
      <c r="M803" s="115"/>
      <c r="N803" s="122"/>
      <c r="T803" s="115"/>
      <c r="U803" s="122"/>
      <c r="W803" s="113"/>
      <c r="X803" s="113"/>
      <c r="Y803" s="113"/>
    </row>
    <row r="804" customFormat="false" ht="15" hidden="false" customHeight="false" outlineLevel="0" collapsed="false">
      <c r="B804" s="44" t="s">
        <v>2223</v>
      </c>
      <c r="F804" s="115"/>
      <c r="G804" s="122"/>
      <c r="M804" s="115"/>
      <c r="N804" s="122"/>
      <c r="T804" s="115"/>
      <c r="U804" s="122"/>
      <c r="W804" s="113"/>
      <c r="X804" s="113"/>
      <c r="Y804" s="113"/>
    </row>
    <row r="805" customFormat="false" ht="15" hidden="false" customHeight="false" outlineLevel="0" collapsed="false">
      <c r="F805" s="115"/>
      <c r="G805" s="122"/>
      <c r="M805" s="115"/>
      <c r="N805" s="122"/>
      <c r="T805" s="115"/>
      <c r="U805" s="122"/>
      <c r="W805" s="113"/>
      <c r="X805" s="113"/>
      <c r="Y805" s="113"/>
    </row>
    <row r="806" customFormat="false" ht="15" hidden="false" customHeight="false" outlineLevel="0" collapsed="false">
      <c r="F806" s="115"/>
      <c r="G806" s="122"/>
      <c r="M806" s="115"/>
      <c r="N806" s="119"/>
      <c r="O806" s="119"/>
      <c r="P806" s="116" t="s">
        <v>2211</v>
      </c>
      <c r="Q806" s="117" t="s">
        <v>1207</v>
      </c>
      <c r="R806" s="117"/>
      <c r="S806" s="118" t="s">
        <v>1208</v>
      </c>
      <c r="T806" s="120" t="s">
        <v>1437</v>
      </c>
      <c r="U806" s="122"/>
      <c r="W806" s="113"/>
      <c r="X806" s="113"/>
    </row>
    <row r="807" customFormat="false" ht="15" hidden="false" customHeight="false" outlineLevel="0" collapsed="false">
      <c r="F807" s="115"/>
      <c r="G807" s="122"/>
      <c r="M807" s="115"/>
      <c r="N807" s="122"/>
      <c r="O807" s="42"/>
      <c r="P807" s="43" t="s">
        <v>108</v>
      </c>
      <c r="T807" s="124" t="n">
        <f aca="false">SUM(T808:T833)</f>
        <v>0</v>
      </c>
      <c r="U807" s="122"/>
      <c r="W807" s="113"/>
      <c r="X807" s="113"/>
    </row>
    <row r="808" customFormat="false" ht="15" hidden="false" customHeight="false" outlineLevel="0" collapsed="false">
      <c r="F808" s="115"/>
      <c r="G808" s="122"/>
      <c r="M808" s="115"/>
      <c r="N808" s="122"/>
      <c r="T808" s="115"/>
      <c r="U808" s="122"/>
      <c r="W808" s="113"/>
      <c r="X808" s="113"/>
    </row>
    <row r="809" customFormat="false" ht="15" hidden="false" customHeight="false" outlineLevel="0" collapsed="false">
      <c r="F809" s="115"/>
      <c r="G809" s="122"/>
      <c r="M809" s="115"/>
      <c r="N809" s="122"/>
      <c r="T809" s="115"/>
      <c r="U809" s="122"/>
      <c r="W809" s="113"/>
      <c r="X809" s="113"/>
    </row>
    <row r="810" customFormat="false" ht="15" hidden="false" customHeight="false" outlineLevel="0" collapsed="false">
      <c r="F810" s="115"/>
      <c r="G810" s="122"/>
      <c r="M810" s="115"/>
      <c r="N810" s="122"/>
      <c r="T810" s="115"/>
      <c r="U810" s="122"/>
      <c r="W810" s="113"/>
      <c r="X810" s="113"/>
    </row>
    <row r="811" customFormat="false" ht="15" hidden="false" customHeight="false" outlineLevel="0" collapsed="false">
      <c r="F811" s="115"/>
      <c r="G811" s="122"/>
      <c r="M811" s="115"/>
      <c r="N811" s="122"/>
      <c r="T811" s="115"/>
      <c r="U811" s="122"/>
      <c r="W811" s="113"/>
      <c r="X811" s="113"/>
    </row>
    <row r="812" customFormat="false" ht="15" hidden="false" customHeight="false" outlineLevel="0" collapsed="false">
      <c r="F812" s="115"/>
      <c r="G812" s="122"/>
      <c r="M812" s="115"/>
      <c r="N812" s="122"/>
      <c r="T812" s="115"/>
      <c r="U812" s="122"/>
      <c r="W812" s="113"/>
      <c r="X812" s="113"/>
    </row>
    <row r="813" customFormat="false" ht="15" hidden="false" customHeight="false" outlineLevel="0" collapsed="false">
      <c r="F813" s="115"/>
      <c r="G813" s="122"/>
      <c r="M813" s="115"/>
      <c r="N813" s="122"/>
      <c r="T813" s="115"/>
      <c r="U813" s="122"/>
      <c r="W813" s="113"/>
      <c r="X813" s="113"/>
    </row>
    <row r="814" customFormat="false" ht="15" hidden="false" customHeight="false" outlineLevel="0" collapsed="false">
      <c r="F814" s="115"/>
      <c r="G814" s="122"/>
      <c r="M814" s="115"/>
      <c r="N814" s="122"/>
      <c r="T814" s="115"/>
      <c r="U814" s="122"/>
      <c r="W814" s="113"/>
      <c r="X814" s="113"/>
    </row>
    <row r="815" customFormat="false" ht="15" hidden="false" customHeight="false" outlineLevel="0" collapsed="false">
      <c r="F815" s="115"/>
      <c r="G815" s="122"/>
      <c r="M815" s="115"/>
      <c r="N815" s="122"/>
      <c r="T815" s="115"/>
      <c r="U815" s="122"/>
      <c r="W815" s="113"/>
      <c r="X815" s="113"/>
    </row>
    <row r="816" customFormat="false" ht="15" hidden="false" customHeight="false" outlineLevel="0" collapsed="false">
      <c r="F816" s="115"/>
      <c r="G816" s="122"/>
      <c r="M816" s="115"/>
      <c r="N816" s="122"/>
      <c r="T816" s="115"/>
      <c r="U816" s="122"/>
      <c r="W816" s="113"/>
      <c r="X816" s="113"/>
    </row>
    <row r="817" customFormat="false" ht="15" hidden="false" customHeight="false" outlineLevel="0" collapsed="false">
      <c r="F817" s="115"/>
      <c r="G817" s="122"/>
      <c r="M817" s="115"/>
      <c r="N817" s="122"/>
      <c r="T817" s="115"/>
      <c r="U817" s="122"/>
      <c r="W817" s="113"/>
      <c r="X817" s="113"/>
    </row>
    <row r="818" customFormat="false" ht="15" hidden="false" customHeight="false" outlineLevel="0" collapsed="false">
      <c r="F818" s="42"/>
      <c r="G818" s="122"/>
      <c r="M818" s="42"/>
      <c r="N818" s="122"/>
      <c r="U818" s="122"/>
      <c r="W818" s="113"/>
      <c r="X818" s="113"/>
    </row>
    <row r="819" customFormat="false" ht="15" hidden="false" customHeight="false" outlineLevel="0" collapsed="false">
      <c r="F819" s="42"/>
      <c r="G819" s="122"/>
      <c r="M819" s="42"/>
      <c r="N819" s="122"/>
      <c r="U819" s="122"/>
      <c r="W819" s="113"/>
      <c r="X819" s="113"/>
    </row>
    <row r="820" customFormat="false" ht="15" hidden="false" customHeight="false" outlineLevel="0" collapsed="false">
      <c r="B820" s="116" t="s">
        <v>2224</v>
      </c>
      <c r="C820" s="117" t="s">
        <v>1207</v>
      </c>
      <c r="D820" s="117"/>
      <c r="E820" s="118" t="s">
        <v>1208</v>
      </c>
      <c r="F820" s="120" t="s">
        <v>1437</v>
      </c>
      <c r="G820" s="120"/>
      <c r="H820" s="119"/>
      <c r="I820" s="116" t="s">
        <v>2225</v>
      </c>
      <c r="J820" s="117" t="s">
        <v>1207</v>
      </c>
      <c r="K820" s="117"/>
      <c r="L820" s="118" t="s">
        <v>1208</v>
      </c>
      <c r="M820" s="120" t="s">
        <v>1437</v>
      </c>
      <c r="N820" s="120"/>
      <c r="O820" s="119"/>
      <c r="P820" s="116" t="s">
        <v>2226</v>
      </c>
      <c r="Q820" s="117" t="s">
        <v>1207</v>
      </c>
      <c r="R820" s="117"/>
      <c r="S820" s="118" t="s">
        <v>1208</v>
      </c>
      <c r="T820" s="120" t="s">
        <v>1437</v>
      </c>
      <c r="U820" s="120"/>
      <c r="W820" s="113"/>
      <c r="X820" s="113"/>
    </row>
    <row r="821" customFormat="false" ht="15" hidden="false" customHeight="false" outlineLevel="0" collapsed="false">
      <c r="B821" s="43" t="s">
        <v>441</v>
      </c>
      <c r="F821" s="124" t="n">
        <f aca="false">SUM(F822:F847)</f>
        <v>4621</v>
      </c>
      <c r="G821" s="120"/>
      <c r="H821" s="42"/>
      <c r="I821" s="43" t="s">
        <v>118</v>
      </c>
      <c r="M821" s="124" t="n">
        <f aca="false">SUM(M822:M847)</f>
        <v>0</v>
      </c>
      <c r="N821" s="120"/>
      <c r="O821" s="42"/>
      <c r="P821" s="110" t="s">
        <v>266</v>
      </c>
      <c r="T821" s="124" t="n">
        <f aca="false">SUM(T822:T847)</f>
        <v>0</v>
      </c>
      <c r="U821" s="120"/>
      <c r="W821" s="113"/>
      <c r="X821" s="113"/>
    </row>
    <row r="822" customFormat="false" ht="15" hidden="false" customHeight="false" outlineLevel="0" collapsed="false">
      <c r="B822" s="44" t="s">
        <v>2212</v>
      </c>
      <c r="C822" s="111" t="n">
        <v>18495</v>
      </c>
      <c r="E822" s="123" t="s">
        <v>171</v>
      </c>
      <c r="F822" s="115" t="n">
        <v>1969.7</v>
      </c>
      <c r="G822" s="122"/>
      <c r="N822" s="122"/>
      <c r="U822" s="122"/>
      <c r="W822" s="113"/>
      <c r="X822" s="113"/>
    </row>
    <row r="823" customFormat="false" ht="15" hidden="false" customHeight="false" outlineLevel="0" collapsed="false">
      <c r="B823" s="44" t="s">
        <v>2213</v>
      </c>
      <c r="C823" s="111" t="n">
        <v>18516</v>
      </c>
      <c r="E823" s="123" t="s">
        <v>171</v>
      </c>
      <c r="F823" s="115" t="n">
        <v>1773.3</v>
      </c>
      <c r="G823" s="122"/>
      <c r="N823" s="122"/>
      <c r="U823" s="122"/>
      <c r="W823" s="113"/>
      <c r="X823" s="113"/>
    </row>
    <row r="824" customFormat="false" ht="15" hidden="false" customHeight="false" outlineLevel="0" collapsed="false">
      <c r="B824" s="44" t="s">
        <v>2214</v>
      </c>
      <c r="C824" s="111" t="n">
        <v>18478</v>
      </c>
      <c r="E824" s="123" t="s">
        <v>171</v>
      </c>
      <c r="F824" s="115" t="n">
        <v>544.3</v>
      </c>
      <c r="G824" s="122"/>
      <c r="N824" s="122"/>
      <c r="U824" s="122"/>
      <c r="W824" s="113"/>
      <c r="X824" s="113"/>
    </row>
    <row r="825" customFormat="false" ht="15" hidden="false" customHeight="false" outlineLevel="0" collapsed="false">
      <c r="B825" s="44" t="s">
        <v>2215</v>
      </c>
      <c r="C825" s="111" t="n">
        <v>18637</v>
      </c>
      <c r="E825" s="123" t="s">
        <v>171</v>
      </c>
      <c r="F825" s="115" t="n">
        <v>222.7</v>
      </c>
      <c r="G825" s="122"/>
      <c r="N825" s="122"/>
      <c r="U825" s="122"/>
      <c r="W825" s="113"/>
      <c r="X825" s="113"/>
    </row>
    <row r="826" customFormat="false" ht="15" hidden="false" customHeight="false" outlineLevel="0" collapsed="false">
      <c r="B826" s="44" t="s">
        <v>2227</v>
      </c>
      <c r="C826" s="111" t="n">
        <v>19736</v>
      </c>
      <c r="E826" s="123" t="s">
        <v>171</v>
      </c>
      <c r="F826" s="115" t="n">
        <v>56</v>
      </c>
      <c r="G826" s="122"/>
      <c r="N826" s="122"/>
      <c r="U826" s="122"/>
      <c r="W826" s="113"/>
      <c r="X826" s="113"/>
    </row>
    <row r="827" customFormat="false" ht="15" hidden="false" customHeight="false" outlineLevel="0" collapsed="false">
      <c r="B827" s="44" t="s">
        <v>2216</v>
      </c>
      <c r="C827" s="111" t="n">
        <v>18689</v>
      </c>
      <c r="E827" s="123" t="s">
        <v>2217</v>
      </c>
      <c r="F827" s="115" t="n">
        <v>46</v>
      </c>
      <c r="G827" s="122"/>
      <c r="N827" s="122"/>
      <c r="U827" s="122"/>
      <c r="W827" s="113"/>
      <c r="X827" s="113"/>
    </row>
    <row r="828" customFormat="false" ht="15" hidden="false" customHeight="false" outlineLevel="0" collapsed="false">
      <c r="B828" s="44" t="s">
        <v>2218</v>
      </c>
      <c r="C828" s="111" t="n">
        <v>18542</v>
      </c>
      <c r="E828" s="123" t="s">
        <v>171</v>
      </c>
      <c r="F828" s="115" t="n">
        <v>7</v>
      </c>
      <c r="G828" s="122"/>
      <c r="N828" s="122"/>
      <c r="U828" s="122"/>
      <c r="W828" s="113"/>
      <c r="X828" s="113"/>
    </row>
    <row r="829" customFormat="false" ht="15" hidden="false" customHeight="false" outlineLevel="0" collapsed="false">
      <c r="B829" s="44" t="s">
        <v>2228</v>
      </c>
      <c r="C829" s="111" t="s">
        <v>2229</v>
      </c>
      <c r="E829" s="123"/>
      <c r="F829" s="115" t="n">
        <v>2</v>
      </c>
      <c r="G829" s="122"/>
      <c r="N829" s="122"/>
      <c r="U829" s="122"/>
      <c r="W829" s="113"/>
      <c r="X829" s="113"/>
    </row>
    <row r="830" customFormat="false" ht="15" hidden="false" customHeight="false" outlineLevel="0" collapsed="false">
      <c r="B830" s="44" t="s">
        <v>2223</v>
      </c>
      <c r="F830" s="115"/>
      <c r="G830" s="122"/>
      <c r="N830" s="122"/>
      <c r="U830" s="122"/>
      <c r="W830" s="113"/>
      <c r="X830" s="113"/>
    </row>
    <row r="831" customFormat="false" ht="15" hidden="false" customHeight="false" outlineLevel="0" collapsed="false">
      <c r="B831" s="44" t="s">
        <v>2221</v>
      </c>
      <c r="F831" s="115"/>
      <c r="G831" s="122"/>
      <c r="N831" s="122"/>
      <c r="U831" s="122"/>
      <c r="W831" s="113"/>
      <c r="X831" s="113"/>
    </row>
    <row r="832" customFormat="false" ht="15" hidden="false" customHeight="false" outlineLevel="0" collapsed="false">
      <c r="B832" s="44" t="s">
        <v>2230</v>
      </c>
      <c r="F832" s="115"/>
      <c r="G832" s="122"/>
      <c r="N832" s="122"/>
      <c r="U832" s="122"/>
      <c r="W832" s="43"/>
    </row>
    <row r="833" customFormat="false" ht="15" hidden="false" customHeight="false" outlineLevel="0" collapsed="false">
      <c r="F833" s="115"/>
      <c r="G833" s="122"/>
      <c r="N833" s="122"/>
      <c r="U833" s="122"/>
      <c r="W833" s="43"/>
    </row>
    <row r="834" customFormat="false" ht="15" hidden="false" customHeight="false" outlineLevel="0" collapsed="false">
      <c r="F834" s="115"/>
      <c r="G834" s="122"/>
      <c r="N834" s="122"/>
      <c r="O834" s="119"/>
      <c r="P834" s="116" t="s">
        <v>2226</v>
      </c>
      <c r="Q834" s="117" t="s">
        <v>1207</v>
      </c>
      <c r="R834" s="117"/>
      <c r="S834" s="118" t="s">
        <v>1208</v>
      </c>
      <c r="T834" s="120" t="s">
        <v>1437</v>
      </c>
      <c r="U834" s="122"/>
      <c r="W834" s="43"/>
    </row>
    <row r="835" customFormat="false" ht="15" hidden="false" customHeight="false" outlineLevel="0" collapsed="false">
      <c r="F835" s="115"/>
      <c r="G835" s="122"/>
      <c r="N835" s="122"/>
      <c r="P835" s="43" t="s">
        <v>448</v>
      </c>
      <c r="T835" s="124" t="n">
        <f aca="false">SUM(T836:T861)</f>
        <v>0</v>
      </c>
      <c r="U835" s="122"/>
      <c r="W835" s="43"/>
    </row>
    <row r="836" customFormat="false" ht="15" hidden="false" customHeight="false" outlineLevel="0" collapsed="false">
      <c r="F836" s="115"/>
      <c r="G836" s="122"/>
      <c r="N836" s="122"/>
      <c r="U836" s="122"/>
      <c r="W836" s="43"/>
    </row>
    <row r="837" customFormat="false" ht="15" hidden="false" customHeight="false" outlineLevel="0" collapsed="false">
      <c r="F837" s="115"/>
      <c r="G837" s="122"/>
      <c r="N837" s="122"/>
      <c r="U837" s="122"/>
      <c r="W837" s="43"/>
    </row>
    <row r="838" customFormat="false" ht="15" hidden="false" customHeight="false" outlineLevel="0" collapsed="false">
      <c r="F838" s="115"/>
      <c r="G838" s="122"/>
      <c r="N838" s="122"/>
      <c r="U838" s="122"/>
      <c r="W838" s="43"/>
    </row>
    <row r="839" customFormat="false" ht="15" hidden="false" customHeight="false" outlineLevel="0" collapsed="false">
      <c r="F839" s="115"/>
      <c r="G839" s="122"/>
      <c r="N839" s="122"/>
      <c r="U839" s="122"/>
      <c r="W839" s="43"/>
    </row>
    <row r="840" customFormat="false" ht="15" hidden="false" customHeight="false" outlineLevel="0" collapsed="false">
      <c r="F840" s="115"/>
      <c r="G840" s="122"/>
      <c r="N840" s="122"/>
      <c r="U840" s="122"/>
      <c r="W840" s="43"/>
    </row>
    <row r="841" customFormat="false" ht="15" hidden="false" customHeight="false" outlineLevel="0" collapsed="false">
      <c r="F841" s="115"/>
      <c r="G841" s="122"/>
      <c r="N841" s="122"/>
      <c r="U841" s="122"/>
      <c r="W841" s="43"/>
    </row>
    <row r="842" customFormat="false" ht="15" hidden="false" customHeight="false" outlineLevel="0" collapsed="false">
      <c r="F842" s="115"/>
      <c r="G842" s="122"/>
      <c r="N842" s="122"/>
      <c r="U842" s="122"/>
      <c r="W842" s="43"/>
    </row>
    <row r="843" customFormat="false" ht="15" hidden="false" customHeight="false" outlineLevel="0" collapsed="false">
      <c r="F843" s="115"/>
      <c r="G843" s="122"/>
      <c r="N843" s="122"/>
      <c r="U843" s="122"/>
      <c r="W843" s="43"/>
    </row>
    <row r="844" customFormat="false" ht="15" hidden="false" customHeight="false" outlineLevel="0" collapsed="false">
      <c r="F844" s="115"/>
      <c r="G844" s="122"/>
      <c r="N844" s="122"/>
      <c r="U844" s="122"/>
      <c r="W844" s="43"/>
    </row>
    <row r="845" customFormat="false" ht="15" hidden="false" customHeight="false" outlineLevel="0" collapsed="false">
      <c r="F845" s="115"/>
      <c r="G845" s="122"/>
      <c r="N845" s="122"/>
      <c r="U845" s="122"/>
      <c r="W845" s="43"/>
    </row>
    <row r="846" customFormat="false" ht="15" hidden="false" customHeight="false" outlineLevel="0" collapsed="false">
      <c r="F846" s="42"/>
      <c r="G846" s="122"/>
      <c r="N846" s="122"/>
      <c r="U846" s="122"/>
      <c r="W846" s="113"/>
    </row>
    <row r="847" customFormat="false" ht="15" hidden="false" customHeight="false" outlineLevel="0" collapsed="false">
      <c r="F847" s="42"/>
      <c r="G847" s="122"/>
      <c r="N847" s="122"/>
      <c r="U847" s="122"/>
      <c r="W847" s="113"/>
    </row>
    <row r="848" customFormat="false" ht="15" hidden="false" customHeight="false" outlineLevel="0" collapsed="false">
      <c r="B848" s="116" t="s">
        <v>2231</v>
      </c>
      <c r="C848" s="117" t="s">
        <v>1207</v>
      </c>
      <c r="D848" s="117"/>
      <c r="E848" s="118" t="s">
        <v>1208</v>
      </c>
      <c r="F848" s="120" t="s">
        <v>1437</v>
      </c>
      <c r="G848" s="120"/>
      <c r="H848" s="119"/>
      <c r="I848" s="116" t="s">
        <v>2232</v>
      </c>
      <c r="J848" s="117" t="s">
        <v>1207</v>
      </c>
      <c r="K848" s="117"/>
      <c r="L848" s="118" t="s">
        <v>1208</v>
      </c>
      <c r="M848" s="120" t="s">
        <v>1437</v>
      </c>
      <c r="N848" s="120"/>
      <c r="O848" s="119"/>
      <c r="P848" s="116" t="s">
        <v>2233</v>
      </c>
      <c r="Q848" s="117" t="s">
        <v>1207</v>
      </c>
      <c r="R848" s="117"/>
      <c r="S848" s="118" t="s">
        <v>1208</v>
      </c>
      <c r="T848" s="120" t="s">
        <v>1437</v>
      </c>
      <c r="U848" s="120"/>
      <c r="W848" s="113"/>
    </row>
    <row r="849" customFormat="false" ht="15" hidden="false" customHeight="false" outlineLevel="0" collapsed="false">
      <c r="B849" s="43" t="s">
        <v>118</v>
      </c>
      <c r="F849" s="124" t="n">
        <f aca="false">SUM(F850:F871)-0.1</f>
        <v>1683</v>
      </c>
      <c r="G849" s="120"/>
      <c r="H849" s="42"/>
      <c r="I849" s="43" t="s">
        <v>329</v>
      </c>
      <c r="M849" s="124" t="n">
        <f aca="false">SUM(M850:M871)</f>
        <v>0</v>
      </c>
      <c r="N849" s="120"/>
      <c r="O849" s="42"/>
      <c r="P849" s="43" t="s">
        <v>403</v>
      </c>
      <c r="T849" s="124" t="n">
        <f aca="false">SUM(T850:T871)</f>
        <v>0</v>
      </c>
      <c r="U849" s="120"/>
      <c r="W849" s="113"/>
    </row>
    <row r="850" customFormat="false" ht="15" hidden="false" customHeight="false" outlineLevel="0" collapsed="false">
      <c r="B850" s="44" t="s">
        <v>2234</v>
      </c>
      <c r="C850" s="111" t="n">
        <v>19245</v>
      </c>
      <c r="E850" s="123" t="s">
        <v>179</v>
      </c>
      <c r="F850" s="115" t="n">
        <v>977.7</v>
      </c>
      <c r="G850" s="122"/>
      <c r="M850" s="115"/>
      <c r="N850" s="122"/>
      <c r="T850" s="115"/>
      <c r="U850" s="122"/>
      <c r="W850" s="113"/>
    </row>
    <row r="851" customFormat="false" ht="15" hidden="false" customHeight="false" outlineLevel="0" collapsed="false">
      <c r="B851" s="44" t="s">
        <v>2235</v>
      </c>
      <c r="C851" s="111" t="n">
        <v>18667</v>
      </c>
      <c r="E851" s="123" t="s">
        <v>1443</v>
      </c>
      <c r="F851" s="115" t="n">
        <v>235.7</v>
      </c>
      <c r="G851" s="122"/>
      <c r="M851" s="115"/>
      <c r="N851" s="122"/>
      <c r="T851" s="115"/>
      <c r="U851" s="122"/>
      <c r="W851" s="113"/>
    </row>
    <row r="852" customFormat="false" ht="15" hidden="false" customHeight="false" outlineLevel="0" collapsed="false">
      <c r="B852" s="44" t="s">
        <v>2236</v>
      </c>
      <c r="C852" s="111" t="n">
        <v>19077</v>
      </c>
      <c r="E852" s="123" t="s">
        <v>2237</v>
      </c>
      <c r="F852" s="115" t="n">
        <v>222</v>
      </c>
      <c r="G852" s="122"/>
      <c r="M852" s="115"/>
      <c r="N852" s="122"/>
      <c r="T852" s="115"/>
      <c r="U852" s="122"/>
      <c r="W852" s="113"/>
    </row>
    <row r="853" customFormat="false" ht="15" hidden="false" customHeight="false" outlineLevel="0" collapsed="false">
      <c r="B853" s="44" t="s">
        <v>2238</v>
      </c>
      <c r="C853" s="111" t="n">
        <v>18907</v>
      </c>
      <c r="E853" s="123" t="s">
        <v>182</v>
      </c>
      <c r="F853" s="115" t="n">
        <v>204.7</v>
      </c>
      <c r="G853" s="122"/>
      <c r="M853" s="115"/>
      <c r="N853" s="122"/>
      <c r="T853" s="115"/>
      <c r="U853" s="122"/>
      <c r="W853" s="113"/>
    </row>
    <row r="854" customFormat="false" ht="15" hidden="false" customHeight="false" outlineLevel="0" collapsed="false">
      <c r="B854" s="44" t="s">
        <v>2239</v>
      </c>
      <c r="E854" s="123"/>
      <c r="F854" s="115" t="n">
        <v>39.7</v>
      </c>
      <c r="G854" s="122"/>
      <c r="M854" s="115"/>
      <c r="N854" s="122"/>
      <c r="T854" s="115"/>
      <c r="U854" s="122"/>
      <c r="W854" s="113"/>
    </row>
    <row r="855" customFormat="false" ht="15" hidden="false" customHeight="false" outlineLevel="0" collapsed="false">
      <c r="B855" s="44" t="s">
        <v>2240</v>
      </c>
      <c r="C855" s="111" t="n">
        <v>19050</v>
      </c>
      <c r="E855" s="123" t="s">
        <v>179</v>
      </c>
      <c r="F855" s="115" t="n">
        <v>3</v>
      </c>
      <c r="G855" s="122"/>
      <c r="M855" s="115"/>
      <c r="N855" s="122"/>
      <c r="T855" s="115"/>
      <c r="U855" s="122"/>
      <c r="W855" s="113"/>
    </row>
    <row r="856" customFormat="false" ht="15" hidden="false" customHeight="false" outlineLevel="0" collapsed="false">
      <c r="B856" s="44" t="s">
        <v>2241</v>
      </c>
      <c r="F856" s="115" t="n">
        <v>0.3</v>
      </c>
      <c r="G856" s="122"/>
      <c r="M856" s="115"/>
      <c r="N856" s="122"/>
      <c r="T856" s="115"/>
      <c r="U856" s="122"/>
      <c r="W856" s="43"/>
    </row>
    <row r="857" customFormat="false" ht="15" hidden="false" customHeight="false" outlineLevel="0" collapsed="false">
      <c r="B857" s="44" t="s">
        <v>2242</v>
      </c>
      <c r="F857" s="115"/>
      <c r="G857" s="122"/>
      <c r="M857" s="115"/>
      <c r="N857" s="122"/>
      <c r="T857" s="115"/>
      <c r="U857" s="122"/>
      <c r="W857" s="43"/>
    </row>
    <row r="858" customFormat="false" ht="15" hidden="false" customHeight="false" outlineLevel="0" collapsed="false">
      <c r="F858" s="115"/>
      <c r="G858" s="122"/>
      <c r="M858" s="115"/>
      <c r="N858" s="122"/>
      <c r="T858" s="115"/>
      <c r="U858" s="122"/>
      <c r="W858" s="43"/>
    </row>
    <row r="859" customFormat="false" ht="15" hidden="false" customHeight="false" outlineLevel="0" collapsed="false">
      <c r="F859" s="115"/>
      <c r="G859" s="122"/>
      <c r="M859" s="115"/>
      <c r="N859" s="122"/>
      <c r="T859" s="115"/>
      <c r="U859" s="122"/>
      <c r="W859" s="43"/>
    </row>
    <row r="860" customFormat="false" ht="15" hidden="false" customHeight="false" outlineLevel="0" collapsed="false">
      <c r="F860" s="115"/>
      <c r="G860" s="122"/>
      <c r="M860" s="115"/>
      <c r="N860" s="122"/>
      <c r="T860" s="115"/>
      <c r="U860" s="122"/>
      <c r="W860" s="43"/>
    </row>
    <row r="861" customFormat="false" ht="15" hidden="false" customHeight="false" outlineLevel="0" collapsed="false">
      <c r="F861" s="115"/>
      <c r="G861" s="122"/>
      <c r="M861" s="115"/>
      <c r="N861" s="120"/>
      <c r="O861" s="119"/>
      <c r="P861" s="116" t="s">
        <v>2233</v>
      </c>
      <c r="Q861" s="117" t="s">
        <v>1207</v>
      </c>
      <c r="R861" s="117"/>
      <c r="S861" s="118" t="s">
        <v>1208</v>
      </c>
      <c r="T861" s="120" t="s">
        <v>1437</v>
      </c>
      <c r="U861" s="122"/>
      <c r="W861" s="43"/>
    </row>
    <row r="862" customFormat="false" ht="15" hidden="false" customHeight="false" outlineLevel="0" collapsed="false">
      <c r="F862" s="115"/>
      <c r="G862" s="122"/>
      <c r="M862" s="115"/>
      <c r="N862" s="122"/>
      <c r="P862" s="43" t="s">
        <v>253</v>
      </c>
      <c r="T862" s="124" t="n">
        <f aca="false">SUM(T863:T884)</f>
        <v>0</v>
      </c>
      <c r="U862" s="122"/>
      <c r="W862" s="43"/>
    </row>
    <row r="863" customFormat="false" ht="15" hidden="false" customHeight="false" outlineLevel="0" collapsed="false">
      <c r="F863" s="115"/>
      <c r="G863" s="122"/>
      <c r="M863" s="115"/>
      <c r="N863" s="122"/>
      <c r="T863" s="115"/>
      <c r="U863" s="122"/>
      <c r="W863" s="43"/>
    </row>
    <row r="864" customFormat="false" ht="15" hidden="false" customHeight="false" outlineLevel="0" collapsed="false">
      <c r="F864" s="115"/>
      <c r="G864" s="122"/>
      <c r="M864" s="115"/>
      <c r="N864" s="122"/>
      <c r="T864" s="115"/>
      <c r="U864" s="122"/>
      <c r="W864" s="43"/>
    </row>
    <row r="865" customFormat="false" ht="15" hidden="false" customHeight="false" outlineLevel="0" collapsed="false">
      <c r="F865" s="115"/>
      <c r="G865" s="122"/>
      <c r="M865" s="115"/>
      <c r="N865" s="122"/>
      <c r="T865" s="115"/>
      <c r="U865" s="122"/>
      <c r="W865" s="43"/>
    </row>
    <row r="866" customFormat="false" ht="15" hidden="false" customHeight="false" outlineLevel="0" collapsed="false">
      <c r="F866" s="115"/>
      <c r="G866" s="122"/>
      <c r="M866" s="115"/>
      <c r="N866" s="122"/>
      <c r="T866" s="115"/>
      <c r="U866" s="122"/>
      <c r="W866" s="43"/>
    </row>
    <row r="867" customFormat="false" ht="15" hidden="false" customHeight="false" outlineLevel="0" collapsed="false">
      <c r="F867" s="115"/>
      <c r="G867" s="122"/>
      <c r="M867" s="115"/>
      <c r="N867" s="122"/>
      <c r="T867" s="115"/>
      <c r="U867" s="122"/>
      <c r="W867" s="43"/>
    </row>
    <row r="868" customFormat="false" ht="15" hidden="false" customHeight="false" outlineLevel="0" collapsed="false">
      <c r="F868" s="115"/>
      <c r="G868" s="122"/>
      <c r="M868" s="115"/>
      <c r="N868" s="122"/>
      <c r="T868" s="115"/>
      <c r="U868" s="122"/>
      <c r="W868" s="43"/>
    </row>
    <row r="869" customFormat="false" ht="15" hidden="false" customHeight="false" outlineLevel="0" collapsed="false">
      <c r="F869" s="115"/>
      <c r="G869" s="122"/>
      <c r="M869" s="115"/>
      <c r="N869" s="122"/>
      <c r="T869" s="115"/>
      <c r="U869" s="122"/>
      <c r="W869" s="43"/>
    </row>
    <row r="870" customFormat="false" ht="15" hidden="false" customHeight="false" outlineLevel="0" collapsed="false">
      <c r="F870" s="115"/>
      <c r="G870" s="122"/>
      <c r="M870" s="115"/>
      <c r="N870" s="122"/>
      <c r="T870" s="115"/>
      <c r="U870" s="122"/>
      <c r="W870" s="43"/>
    </row>
    <row r="871" customFormat="false" ht="15" hidden="false" customHeight="false" outlineLevel="0" collapsed="false">
      <c r="F871" s="115"/>
      <c r="G871" s="122"/>
      <c r="M871" s="115"/>
      <c r="N871" s="122"/>
      <c r="T871" s="115"/>
      <c r="U871" s="122"/>
      <c r="W871" s="113"/>
    </row>
    <row r="872" customFormat="false" ht="15" hidden="false" customHeight="false" outlineLevel="0" collapsed="false">
      <c r="B872" s="116" t="s">
        <v>2243</v>
      </c>
      <c r="C872" s="117" t="s">
        <v>1207</v>
      </c>
      <c r="D872" s="117"/>
      <c r="E872" s="118" t="s">
        <v>1208</v>
      </c>
      <c r="F872" s="120" t="s">
        <v>1437</v>
      </c>
      <c r="G872" s="120"/>
      <c r="H872" s="119"/>
      <c r="I872" s="116" t="s">
        <v>2244</v>
      </c>
      <c r="J872" s="117" t="s">
        <v>1207</v>
      </c>
      <c r="K872" s="117"/>
      <c r="L872" s="118" t="s">
        <v>1208</v>
      </c>
      <c r="M872" s="120" t="s">
        <v>1437</v>
      </c>
      <c r="N872" s="120"/>
      <c r="O872" s="119"/>
      <c r="P872" s="116" t="s">
        <v>2245</v>
      </c>
      <c r="Q872" s="117" t="s">
        <v>1207</v>
      </c>
      <c r="R872" s="117"/>
      <c r="S872" s="118" t="s">
        <v>1208</v>
      </c>
      <c r="T872" s="120" t="s">
        <v>1437</v>
      </c>
      <c r="U872" s="120"/>
      <c r="W872" s="113"/>
    </row>
    <row r="873" customFormat="false" ht="15" hidden="false" customHeight="false" outlineLevel="0" collapsed="false">
      <c r="B873" s="43" t="s">
        <v>237</v>
      </c>
      <c r="F873" s="124" t="n">
        <f aca="false">SUM(F874:F897)+0.1</f>
        <v>4530.7</v>
      </c>
      <c r="G873" s="120"/>
      <c r="H873" s="42"/>
      <c r="I873" s="43" t="s">
        <v>64</v>
      </c>
      <c r="M873" s="124" t="n">
        <f aca="false">SUM(M874:M897)</f>
        <v>0</v>
      </c>
      <c r="N873" s="120"/>
      <c r="O873" s="42"/>
      <c r="P873" s="43" t="s">
        <v>266</v>
      </c>
      <c r="T873" s="124" t="n">
        <f aca="false">SUM(T874:T886)</f>
        <v>0</v>
      </c>
      <c r="U873" s="120"/>
      <c r="W873" s="113"/>
    </row>
    <row r="874" customFormat="false" ht="15" hidden="false" customHeight="false" outlineLevel="0" collapsed="false">
      <c r="B874" s="44" t="s">
        <v>2246</v>
      </c>
      <c r="C874" s="111" t="n">
        <v>19091</v>
      </c>
      <c r="E874" s="123" t="s">
        <v>1960</v>
      </c>
      <c r="F874" s="115" t="n">
        <v>1774</v>
      </c>
      <c r="G874" s="122"/>
      <c r="N874" s="122"/>
      <c r="U874" s="122"/>
      <c r="W874" s="113"/>
    </row>
    <row r="875" customFormat="false" ht="15" hidden="false" customHeight="false" outlineLevel="0" collapsed="false">
      <c r="B875" s="44" t="s">
        <v>2247</v>
      </c>
      <c r="C875" s="111" t="n">
        <v>20285</v>
      </c>
      <c r="E875" s="123" t="s">
        <v>238</v>
      </c>
      <c r="F875" s="115" t="n">
        <v>1033.3</v>
      </c>
      <c r="G875" s="122"/>
      <c r="N875" s="122"/>
      <c r="U875" s="122"/>
      <c r="W875" s="113"/>
    </row>
    <row r="876" customFormat="false" ht="15" hidden="false" customHeight="false" outlineLevel="0" collapsed="false">
      <c r="B876" s="44" t="s">
        <v>2248</v>
      </c>
      <c r="C876" s="111" t="n">
        <v>19535</v>
      </c>
      <c r="E876" s="123" t="s">
        <v>1960</v>
      </c>
      <c r="F876" s="115" t="n">
        <v>745.3</v>
      </c>
      <c r="G876" s="122"/>
      <c r="N876" s="122"/>
      <c r="U876" s="122"/>
      <c r="W876" s="113"/>
    </row>
    <row r="877" customFormat="false" ht="15" hidden="false" customHeight="false" outlineLevel="0" collapsed="false">
      <c r="B877" s="44" t="s">
        <v>2249</v>
      </c>
      <c r="C877" s="111" t="n">
        <v>19400</v>
      </c>
      <c r="E877" s="123" t="s">
        <v>2250</v>
      </c>
      <c r="F877" s="115" t="n">
        <v>518</v>
      </c>
      <c r="G877" s="122"/>
      <c r="N877" s="122"/>
      <c r="U877" s="122"/>
      <c r="W877" s="113"/>
    </row>
    <row r="878" customFormat="false" ht="15" hidden="false" customHeight="false" outlineLevel="0" collapsed="false">
      <c r="B878" s="44" t="s">
        <v>2251</v>
      </c>
      <c r="C878" s="111" t="n">
        <v>20335</v>
      </c>
      <c r="E878" s="123" t="s">
        <v>238</v>
      </c>
      <c r="F878" s="115" t="n">
        <v>367</v>
      </c>
      <c r="G878" s="122"/>
      <c r="N878" s="122"/>
      <c r="U878" s="122"/>
      <c r="W878" s="113"/>
    </row>
    <row r="879" customFormat="false" ht="15" hidden="false" customHeight="false" outlineLevel="0" collapsed="false">
      <c r="B879" s="44" t="s">
        <v>2252</v>
      </c>
      <c r="C879" s="111" t="n">
        <v>19774</v>
      </c>
      <c r="E879" s="123" t="s">
        <v>2253</v>
      </c>
      <c r="F879" s="115" t="n">
        <v>90.7</v>
      </c>
      <c r="G879" s="122"/>
      <c r="N879" s="122"/>
      <c r="U879" s="122"/>
      <c r="W879" s="113"/>
    </row>
    <row r="880" customFormat="false" ht="15" hidden="false" customHeight="false" outlineLevel="0" collapsed="false">
      <c r="B880" s="44" t="s">
        <v>2254</v>
      </c>
      <c r="C880" s="111" t="n">
        <v>19509</v>
      </c>
      <c r="E880" s="123"/>
      <c r="F880" s="115" t="n">
        <v>2.3</v>
      </c>
      <c r="G880" s="122"/>
      <c r="N880" s="122"/>
      <c r="U880" s="122"/>
      <c r="W880" s="113"/>
    </row>
    <row r="881" customFormat="false" ht="15" hidden="false" customHeight="false" outlineLevel="0" collapsed="false">
      <c r="B881" s="44" t="s">
        <v>2255</v>
      </c>
      <c r="F881" s="115"/>
      <c r="G881" s="122"/>
      <c r="N881" s="122"/>
      <c r="U881" s="122"/>
      <c r="W881" s="113"/>
    </row>
    <row r="882" customFormat="false" ht="15" hidden="false" customHeight="false" outlineLevel="0" collapsed="false">
      <c r="B882" s="44" t="s">
        <v>2256</v>
      </c>
      <c r="F882" s="115"/>
      <c r="G882" s="122"/>
      <c r="N882" s="122"/>
      <c r="U882" s="122"/>
      <c r="W882" s="43"/>
    </row>
    <row r="883" customFormat="false" ht="15" hidden="false" customHeight="false" outlineLevel="0" collapsed="false">
      <c r="B883" s="44" t="s">
        <v>2257</v>
      </c>
      <c r="F883" s="115"/>
      <c r="G883" s="122"/>
      <c r="N883" s="122"/>
      <c r="U883" s="122"/>
      <c r="W883" s="43"/>
    </row>
    <row r="884" customFormat="false" ht="15" hidden="false" customHeight="false" outlineLevel="0" collapsed="false">
      <c r="B884" s="44" t="s">
        <v>2258</v>
      </c>
      <c r="G884" s="122"/>
      <c r="N884" s="122"/>
      <c r="U884" s="122"/>
      <c r="W884" s="43"/>
    </row>
    <row r="885" customFormat="false" ht="15" hidden="false" customHeight="false" outlineLevel="0" collapsed="false">
      <c r="B885" s="44" t="s">
        <v>2259</v>
      </c>
      <c r="C885" s="111" t="n">
        <v>19022</v>
      </c>
      <c r="E885" s="112" t="s">
        <v>238</v>
      </c>
      <c r="F885" s="115"/>
      <c r="G885" s="122"/>
      <c r="N885" s="122"/>
      <c r="U885" s="122"/>
      <c r="W885" s="43"/>
    </row>
    <row r="886" customFormat="false" ht="15" hidden="false" customHeight="false" outlineLevel="0" collapsed="false">
      <c r="B886" s="44" t="s">
        <v>2260</v>
      </c>
      <c r="G886" s="122"/>
      <c r="N886" s="120"/>
      <c r="O886" s="119"/>
      <c r="P886" s="116" t="s">
        <v>2245</v>
      </c>
      <c r="Q886" s="117" t="s">
        <v>1207</v>
      </c>
      <c r="R886" s="117"/>
      <c r="S886" s="118" t="s">
        <v>1208</v>
      </c>
      <c r="T886" s="120" t="s">
        <v>1437</v>
      </c>
      <c r="U886" s="122"/>
      <c r="W886" s="113"/>
    </row>
    <row r="887" customFormat="false" ht="15" hidden="false" customHeight="false" outlineLevel="0" collapsed="false">
      <c r="G887" s="122"/>
      <c r="N887" s="120"/>
      <c r="O887" s="42"/>
      <c r="P887" s="43" t="s">
        <v>403</v>
      </c>
      <c r="T887" s="124" t="n">
        <f aca="false">SUM(T888:T895)</f>
        <v>0</v>
      </c>
      <c r="U887" s="122"/>
      <c r="W887" s="113"/>
    </row>
    <row r="888" customFormat="false" ht="15" hidden="false" customHeight="false" outlineLevel="0" collapsed="false">
      <c r="G888" s="122"/>
      <c r="N888" s="122"/>
      <c r="U888" s="122"/>
      <c r="W888" s="113"/>
    </row>
    <row r="889" customFormat="false" ht="15" hidden="false" customHeight="false" outlineLevel="0" collapsed="false">
      <c r="G889" s="122"/>
      <c r="N889" s="122"/>
      <c r="U889" s="122"/>
      <c r="W889" s="113"/>
    </row>
    <row r="890" customFormat="false" ht="15" hidden="false" customHeight="false" outlineLevel="0" collapsed="false">
      <c r="G890" s="122"/>
      <c r="N890" s="122"/>
      <c r="U890" s="122"/>
      <c r="W890" s="113"/>
    </row>
    <row r="891" customFormat="false" ht="15" hidden="false" customHeight="false" outlineLevel="0" collapsed="false">
      <c r="G891" s="122"/>
      <c r="N891" s="122"/>
      <c r="U891" s="122"/>
      <c r="W891" s="113"/>
    </row>
    <row r="892" customFormat="false" ht="15" hidden="false" customHeight="false" outlineLevel="0" collapsed="false">
      <c r="G892" s="122"/>
      <c r="N892" s="122"/>
      <c r="U892" s="122"/>
      <c r="W892" s="113"/>
    </row>
    <row r="893" customFormat="false" ht="15" hidden="false" customHeight="false" outlineLevel="0" collapsed="false">
      <c r="G893" s="122"/>
      <c r="N893" s="122"/>
      <c r="U893" s="122"/>
      <c r="W893" s="113"/>
    </row>
    <row r="894" customFormat="false" ht="15" hidden="false" customHeight="false" outlineLevel="0" collapsed="false">
      <c r="G894" s="122"/>
      <c r="N894" s="122"/>
      <c r="U894" s="122"/>
      <c r="W894" s="113"/>
    </row>
    <row r="895" customFormat="false" ht="15" hidden="false" customHeight="false" outlineLevel="0" collapsed="false">
      <c r="G895" s="122"/>
      <c r="N895" s="122"/>
      <c r="U895" s="122"/>
      <c r="W895" s="113"/>
    </row>
    <row r="896" customFormat="false" ht="15" hidden="false" customHeight="false" outlineLevel="0" collapsed="false">
      <c r="G896" s="122"/>
      <c r="N896" s="122"/>
      <c r="U896" s="122"/>
      <c r="W896" s="113"/>
    </row>
    <row r="897" customFormat="false" ht="15" hidden="false" customHeight="false" outlineLevel="0" collapsed="false">
      <c r="G897" s="122"/>
      <c r="N897" s="122"/>
      <c r="U897" s="122"/>
      <c r="W897" s="113"/>
    </row>
    <row r="898" customFormat="false" ht="15" hidden="false" customHeight="false" outlineLevel="0" collapsed="false">
      <c r="B898" s="116" t="s">
        <v>2261</v>
      </c>
      <c r="C898" s="117" t="s">
        <v>1207</v>
      </c>
      <c r="D898" s="117"/>
      <c r="E898" s="118" t="s">
        <v>1208</v>
      </c>
      <c r="F898" s="120" t="s">
        <v>1437</v>
      </c>
      <c r="G898" s="120"/>
      <c r="H898" s="119"/>
      <c r="I898" s="116" t="s">
        <v>2262</v>
      </c>
      <c r="J898" s="117" t="s">
        <v>1207</v>
      </c>
      <c r="K898" s="117"/>
      <c r="L898" s="118" t="s">
        <v>1208</v>
      </c>
      <c r="M898" s="120" t="s">
        <v>1437</v>
      </c>
      <c r="N898" s="120"/>
      <c r="O898" s="119"/>
      <c r="P898" s="116" t="s">
        <v>2263</v>
      </c>
      <c r="Q898" s="117" t="s">
        <v>1207</v>
      </c>
      <c r="R898" s="117"/>
      <c r="S898" s="118" t="s">
        <v>1208</v>
      </c>
      <c r="T898" s="120" t="s">
        <v>1437</v>
      </c>
      <c r="U898" s="120"/>
      <c r="W898" s="113"/>
    </row>
    <row r="899" customFormat="false" ht="15" hidden="false" customHeight="false" outlineLevel="0" collapsed="false">
      <c r="B899" s="43" t="s">
        <v>64</v>
      </c>
      <c r="F899" s="124" t="n">
        <f aca="false">SUM(F900:F910)</f>
        <v>2388.3</v>
      </c>
      <c r="G899" s="120"/>
      <c r="H899" s="42"/>
      <c r="I899" s="43" t="s">
        <v>449</v>
      </c>
      <c r="M899" s="124" t="n">
        <f aca="false">SUM(M900:M923)</f>
        <v>0</v>
      </c>
      <c r="N899" s="120"/>
      <c r="O899" s="42"/>
      <c r="P899" s="43" t="s">
        <v>237</v>
      </c>
      <c r="T899" s="124" t="n">
        <f aca="false">SUM(T900:T910)+0.1</f>
        <v>2756.7</v>
      </c>
      <c r="U899" s="120"/>
      <c r="W899" s="113"/>
    </row>
    <row r="900" customFormat="false" ht="15" hidden="false" customHeight="false" outlineLevel="0" collapsed="false">
      <c r="B900" s="44" t="s">
        <v>2264</v>
      </c>
      <c r="C900" s="111" t="n">
        <v>20164</v>
      </c>
      <c r="E900" s="123" t="s">
        <v>181</v>
      </c>
      <c r="F900" s="115" t="n">
        <v>786.3</v>
      </c>
      <c r="G900" s="122"/>
      <c r="M900" s="115"/>
      <c r="N900" s="122"/>
      <c r="P900" s="44" t="s">
        <v>2247</v>
      </c>
      <c r="Q900" s="111" t="n">
        <v>20285</v>
      </c>
      <c r="S900" s="123" t="s">
        <v>238</v>
      </c>
      <c r="T900" s="115" t="n">
        <v>1033.3</v>
      </c>
      <c r="U900" s="122"/>
      <c r="W900" s="113"/>
    </row>
    <row r="901" customFormat="false" ht="15" hidden="false" customHeight="false" outlineLevel="0" collapsed="false">
      <c r="B901" s="44" t="s">
        <v>2265</v>
      </c>
      <c r="C901" s="111" t="n">
        <v>20976</v>
      </c>
      <c r="E901" s="123"/>
      <c r="F901" s="115" t="n">
        <v>667</v>
      </c>
      <c r="G901" s="122"/>
      <c r="M901" s="115"/>
      <c r="N901" s="122"/>
      <c r="P901" s="44" t="s">
        <v>2248</v>
      </c>
      <c r="Q901" s="111" t="n">
        <v>19535</v>
      </c>
      <c r="S901" s="123" t="s">
        <v>1960</v>
      </c>
      <c r="T901" s="115" t="n">
        <v>745.3</v>
      </c>
      <c r="U901" s="122"/>
      <c r="W901" s="113"/>
    </row>
    <row r="902" customFormat="false" ht="15" hidden="false" customHeight="false" outlineLevel="0" collapsed="false">
      <c r="B902" s="44" t="s">
        <v>2266</v>
      </c>
      <c r="C902" s="111" t="n">
        <v>19740</v>
      </c>
      <c r="E902" s="123"/>
      <c r="F902" s="115" t="n">
        <v>551.3</v>
      </c>
      <c r="G902" s="122"/>
      <c r="M902" s="115"/>
      <c r="N902" s="122"/>
      <c r="P902" s="44" t="s">
        <v>2249</v>
      </c>
      <c r="Q902" s="111" t="n">
        <v>19400</v>
      </c>
      <c r="S902" s="123" t="s">
        <v>2250</v>
      </c>
      <c r="T902" s="115" t="n">
        <v>518</v>
      </c>
      <c r="U902" s="122"/>
      <c r="W902" s="113"/>
    </row>
    <row r="903" customFormat="false" ht="15" hidden="false" customHeight="false" outlineLevel="0" collapsed="false">
      <c r="B903" s="44" t="s">
        <v>2267</v>
      </c>
      <c r="C903" s="111" t="n">
        <v>20541</v>
      </c>
      <c r="E903" s="123"/>
      <c r="F903" s="115" t="n">
        <v>358.7</v>
      </c>
      <c r="G903" s="122"/>
      <c r="M903" s="115"/>
      <c r="N903" s="122"/>
      <c r="P903" s="44" t="s">
        <v>2251</v>
      </c>
      <c r="Q903" s="111" t="n">
        <v>20335</v>
      </c>
      <c r="S903" s="123" t="s">
        <v>238</v>
      </c>
      <c r="T903" s="115" t="n">
        <v>367</v>
      </c>
      <c r="U903" s="122"/>
      <c r="W903" s="113"/>
    </row>
    <row r="904" customFormat="false" ht="15" hidden="false" customHeight="false" outlineLevel="0" collapsed="false">
      <c r="B904" s="44" t="s">
        <v>2268</v>
      </c>
      <c r="C904" s="111" t="n">
        <v>19838</v>
      </c>
      <c r="E904" s="123"/>
      <c r="F904" s="115" t="n">
        <v>18.7</v>
      </c>
      <c r="G904" s="122"/>
      <c r="M904" s="115"/>
      <c r="N904" s="122"/>
      <c r="P904" s="44" t="s">
        <v>2252</v>
      </c>
      <c r="Q904" s="111" t="n">
        <v>19774</v>
      </c>
      <c r="S904" s="123" t="s">
        <v>2253</v>
      </c>
      <c r="T904" s="115" t="n">
        <v>90.7</v>
      </c>
      <c r="U904" s="122"/>
      <c r="W904" s="113"/>
    </row>
    <row r="905" customFormat="false" ht="15" hidden="false" customHeight="false" outlineLevel="0" collapsed="false">
      <c r="B905" s="44" t="s">
        <v>2269</v>
      </c>
      <c r="C905" s="111" t="n">
        <v>19762</v>
      </c>
      <c r="E905" s="123" t="s">
        <v>2270</v>
      </c>
      <c r="F905" s="115" t="n">
        <v>6</v>
      </c>
      <c r="G905" s="122"/>
      <c r="M905" s="115"/>
      <c r="N905" s="122"/>
      <c r="P905" s="44" t="s">
        <v>2254</v>
      </c>
      <c r="Q905" s="111" t="n">
        <v>19509</v>
      </c>
      <c r="S905" s="123"/>
      <c r="T905" s="115" t="n">
        <v>2.3</v>
      </c>
      <c r="U905" s="122"/>
      <c r="W905" s="113"/>
    </row>
    <row r="906" customFormat="false" ht="15" hidden="false" customHeight="false" outlineLevel="0" collapsed="false">
      <c r="B906" s="44" t="s">
        <v>2271</v>
      </c>
      <c r="E906" s="123"/>
      <c r="F906" s="115" t="n">
        <v>0.3</v>
      </c>
      <c r="G906" s="122"/>
      <c r="M906" s="115"/>
      <c r="N906" s="122"/>
      <c r="T906" s="115"/>
      <c r="U906" s="122"/>
      <c r="W906" s="113"/>
    </row>
    <row r="907" customFormat="false" ht="15" hidden="false" customHeight="false" outlineLevel="0" collapsed="false">
      <c r="B907" s="44" t="s">
        <v>2272</v>
      </c>
      <c r="F907" s="115"/>
      <c r="G907" s="122"/>
      <c r="M907" s="115"/>
      <c r="N907" s="122"/>
      <c r="T907" s="115"/>
      <c r="U907" s="122"/>
      <c r="W907" s="113"/>
    </row>
    <row r="908" customFormat="false" ht="15" hidden="false" customHeight="false" outlineLevel="0" collapsed="false">
      <c r="B908" s="44" t="s">
        <v>2273</v>
      </c>
      <c r="F908" s="115"/>
      <c r="G908" s="122"/>
      <c r="M908" s="115"/>
      <c r="N908" s="122"/>
      <c r="T908" s="115"/>
      <c r="U908" s="122"/>
      <c r="W908" s="113"/>
    </row>
    <row r="909" customFormat="false" ht="15" hidden="false" customHeight="false" outlineLevel="0" collapsed="false">
      <c r="B909" s="44" t="s">
        <v>2274</v>
      </c>
      <c r="F909" s="115"/>
      <c r="G909" s="122"/>
      <c r="M909" s="115"/>
      <c r="N909" s="122"/>
      <c r="T909" s="115"/>
      <c r="U909" s="122"/>
      <c r="W909" s="113"/>
    </row>
    <row r="910" customFormat="false" ht="15" hidden="false" customHeight="false" outlineLevel="0" collapsed="false">
      <c r="F910" s="115"/>
      <c r="G910" s="122"/>
      <c r="M910" s="115"/>
      <c r="N910" s="122"/>
      <c r="T910" s="115"/>
      <c r="U910" s="122"/>
      <c r="W910" s="43"/>
    </row>
    <row r="911" customFormat="false" ht="15" hidden="false" customHeight="false" outlineLevel="0" collapsed="false">
      <c r="F911" s="115"/>
      <c r="G911" s="122"/>
      <c r="M911" s="115"/>
      <c r="N911" s="122"/>
      <c r="O911" s="119"/>
      <c r="P911" s="116" t="s">
        <v>2263</v>
      </c>
      <c r="Q911" s="117" t="s">
        <v>1207</v>
      </c>
      <c r="R911" s="117"/>
      <c r="S911" s="118" t="s">
        <v>1208</v>
      </c>
      <c r="T911" s="120" t="s">
        <v>1437</v>
      </c>
      <c r="U911" s="120"/>
      <c r="W911" s="43"/>
    </row>
    <row r="912" customFormat="false" ht="15" hidden="false" customHeight="false" outlineLevel="0" collapsed="false">
      <c r="F912" s="115"/>
      <c r="G912" s="122"/>
      <c r="M912" s="115"/>
      <c r="N912" s="122"/>
      <c r="P912" s="43" t="s">
        <v>266</v>
      </c>
      <c r="T912" s="115"/>
      <c r="U912" s="122"/>
      <c r="W912" s="43"/>
    </row>
    <row r="913" customFormat="false" ht="15" hidden="false" customHeight="false" outlineLevel="0" collapsed="false">
      <c r="F913" s="115"/>
      <c r="G913" s="122"/>
      <c r="M913" s="115"/>
      <c r="N913" s="122"/>
      <c r="T913" s="115"/>
      <c r="U913" s="122"/>
      <c r="W913" s="43"/>
    </row>
    <row r="914" customFormat="false" ht="15" hidden="false" customHeight="false" outlineLevel="0" collapsed="false">
      <c r="F914" s="115"/>
      <c r="G914" s="122"/>
      <c r="M914" s="115"/>
      <c r="N914" s="122"/>
      <c r="T914" s="115"/>
      <c r="U914" s="122"/>
      <c r="W914" s="43"/>
    </row>
    <row r="915" customFormat="false" ht="15" hidden="false" customHeight="false" outlineLevel="0" collapsed="false">
      <c r="F915" s="115"/>
      <c r="G915" s="122"/>
      <c r="M915" s="115"/>
      <c r="N915" s="122"/>
      <c r="T915" s="115"/>
      <c r="U915" s="122"/>
      <c r="W915" s="43"/>
    </row>
    <row r="916" customFormat="false" ht="15" hidden="false" customHeight="false" outlineLevel="0" collapsed="false">
      <c r="F916" s="115"/>
      <c r="G916" s="122"/>
      <c r="M916" s="115"/>
      <c r="N916" s="122"/>
      <c r="T916" s="115"/>
      <c r="U916" s="122"/>
      <c r="W916" s="43"/>
    </row>
    <row r="917" customFormat="false" ht="15" hidden="false" customHeight="false" outlineLevel="0" collapsed="false">
      <c r="F917" s="115"/>
      <c r="G917" s="122"/>
      <c r="M917" s="115"/>
      <c r="N917" s="122"/>
      <c r="T917" s="115"/>
      <c r="U917" s="122"/>
      <c r="W917" s="43"/>
    </row>
    <row r="918" customFormat="false" ht="15" hidden="false" customHeight="false" outlineLevel="0" collapsed="false">
      <c r="F918" s="115"/>
      <c r="G918" s="122"/>
      <c r="M918" s="115"/>
      <c r="N918" s="122"/>
      <c r="T918" s="115"/>
      <c r="U918" s="122"/>
      <c r="W918" s="43"/>
    </row>
    <row r="919" customFormat="false" ht="15" hidden="false" customHeight="false" outlineLevel="0" collapsed="false">
      <c r="F919" s="115"/>
      <c r="G919" s="122"/>
      <c r="M919" s="115"/>
      <c r="N919" s="122"/>
      <c r="T919" s="115"/>
      <c r="U919" s="122"/>
      <c r="W919" s="43"/>
    </row>
    <row r="920" customFormat="false" ht="15" hidden="false" customHeight="false" outlineLevel="0" collapsed="false">
      <c r="F920" s="115"/>
      <c r="G920" s="122"/>
      <c r="M920" s="115"/>
      <c r="N920" s="122"/>
      <c r="T920" s="115"/>
      <c r="U920" s="122"/>
      <c r="W920" s="43"/>
    </row>
    <row r="921" customFormat="false" ht="15" hidden="false" customHeight="false" outlineLevel="0" collapsed="false">
      <c r="F921" s="115"/>
      <c r="G921" s="122"/>
      <c r="M921" s="115"/>
      <c r="N921" s="122"/>
      <c r="T921" s="115"/>
      <c r="U921" s="122"/>
      <c r="W921" s="43"/>
    </row>
    <row r="922" customFormat="false" ht="15" hidden="false" customHeight="false" outlineLevel="0" collapsed="false">
      <c r="G922" s="122"/>
      <c r="N922" s="122"/>
      <c r="T922" s="113"/>
      <c r="U922" s="122"/>
      <c r="W922" s="113"/>
    </row>
    <row r="923" customFormat="false" ht="15" hidden="false" customHeight="false" outlineLevel="0" collapsed="false">
      <c r="G923" s="122"/>
      <c r="N923" s="122"/>
      <c r="U923" s="122"/>
      <c r="W923" s="113"/>
    </row>
    <row r="924" customFormat="false" ht="15" hidden="false" customHeight="false" outlineLevel="0" collapsed="false">
      <c r="B924" s="116" t="s">
        <v>2275</v>
      </c>
      <c r="C924" s="117" t="s">
        <v>1207</v>
      </c>
      <c r="D924" s="117"/>
      <c r="E924" s="118" t="s">
        <v>1208</v>
      </c>
      <c r="F924" s="120" t="s">
        <v>1437</v>
      </c>
      <c r="G924" s="120"/>
      <c r="H924" s="119"/>
      <c r="I924" s="116" t="s">
        <v>2276</v>
      </c>
      <c r="J924" s="117" t="s">
        <v>1207</v>
      </c>
      <c r="K924" s="117"/>
      <c r="L924" s="118" t="s">
        <v>1208</v>
      </c>
      <c r="M924" s="120" t="s">
        <v>1437</v>
      </c>
      <c r="N924" s="120"/>
      <c r="O924" s="119"/>
      <c r="P924" s="116" t="s">
        <v>2277</v>
      </c>
      <c r="Q924" s="117" t="s">
        <v>1207</v>
      </c>
      <c r="R924" s="117"/>
      <c r="S924" s="118" t="s">
        <v>1208</v>
      </c>
      <c r="T924" s="120" t="s">
        <v>1437</v>
      </c>
      <c r="U924" s="120"/>
      <c r="W924" s="113"/>
    </row>
    <row r="925" customFormat="false" ht="15" hidden="false" customHeight="false" outlineLevel="0" collapsed="false">
      <c r="B925" s="43" t="s">
        <v>329</v>
      </c>
      <c r="F925" s="124" t="n">
        <f aca="false">SUM(F926:F952)</f>
        <v>2232.3</v>
      </c>
      <c r="G925" s="122"/>
      <c r="I925" s="43" t="s">
        <v>364</v>
      </c>
      <c r="M925" s="124" t="n">
        <f aca="false">SUM(M926:M952)</f>
        <v>0</v>
      </c>
      <c r="N925" s="122"/>
      <c r="P925" s="43" t="s">
        <v>237</v>
      </c>
      <c r="T925" s="124" t="n">
        <f aca="false">SUM(T926:T950)</f>
        <v>6267</v>
      </c>
      <c r="U925" s="122"/>
      <c r="W925" s="113"/>
    </row>
    <row r="926" customFormat="false" ht="15" hidden="false" customHeight="false" outlineLevel="0" collapsed="false">
      <c r="B926" s="44" t="s">
        <v>2278</v>
      </c>
      <c r="C926" s="111" t="n">
        <v>20268</v>
      </c>
      <c r="E926" s="123" t="s">
        <v>330</v>
      </c>
      <c r="F926" s="115" t="n">
        <v>955</v>
      </c>
      <c r="G926" s="122"/>
      <c r="M926" s="115"/>
      <c r="N926" s="122"/>
      <c r="P926" s="44" t="s">
        <v>2247</v>
      </c>
      <c r="Q926" s="111" t="n">
        <v>20285</v>
      </c>
      <c r="S926" s="123" t="s">
        <v>238</v>
      </c>
      <c r="T926" s="115" t="n">
        <v>1033.3</v>
      </c>
      <c r="U926" s="122"/>
      <c r="W926" s="113"/>
    </row>
    <row r="927" customFormat="false" ht="15" hidden="false" customHeight="false" outlineLevel="0" collapsed="false">
      <c r="B927" s="44" t="s">
        <v>2279</v>
      </c>
      <c r="C927" s="111" t="n">
        <v>19798</v>
      </c>
      <c r="E927" s="123" t="s">
        <v>330</v>
      </c>
      <c r="F927" s="115" t="n">
        <v>644.7</v>
      </c>
      <c r="G927" s="122"/>
      <c r="M927" s="115"/>
      <c r="N927" s="122"/>
      <c r="P927" s="44" t="s">
        <v>2251</v>
      </c>
      <c r="Q927" s="111" t="n">
        <v>20335</v>
      </c>
      <c r="S927" s="123" t="s">
        <v>238</v>
      </c>
      <c r="T927" s="115" t="n">
        <v>367</v>
      </c>
      <c r="U927" s="122"/>
      <c r="W927" s="113"/>
    </row>
    <row r="928" customFormat="false" ht="15" hidden="false" customHeight="false" outlineLevel="0" collapsed="false">
      <c r="B928" s="44" t="s">
        <v>2280</v>
      </c>
      <c r="C928" s="111" t="n">
        <v>19772</v>
      </c>
      <c r="E928" s="123" t="s">
        <v>2281</v>
      </c>
      <c r="F928" s="115" t="n">
        <v>144.3</v>
      </c>
      <c r="G928" s="122"/>
      <c r="M928" s="115"/>
      <c r="N928" s="122"/>
      <c r="P928" s="44" t="s">
        <v>2252</v>
      </c>
      <c r="Q928" s="111" t="n">
        <v>19774</v>
      </c>
      <c r="S928" s="123" t="s">
        <v>2253</v>
      </c>
      <c r="T928" s="115" t="n">
        <v>90.7</v>
      </c>
      <c r="U928" s="122"/>
      <c r="W928" s="113"/>
    </row>
    <row r="929" customFormat="false" ht="15" hidden="false" customHeight="false" outlineLevel="0" collapsed="false">
      <c r="B929" s="44" t="s">
        <v>2282</v>
      </c>
      <c r="C929" s="111" t="n">
        <v>19892</v>
      </c>
      <c r="E929" s="123" t="s">
        <v>330</v>
      </c>
      <c r="F929" s="115" t="n">
        <v>119.7</v>
      </c>
      <c r="G929" s="122"/>
      <c r="M929" s="115"/>
      <c r="N929" s="122"/>
      <c r="T929" s="115"/>
      <c r="U929" s="122"/>
      <c r="W929" s="113"/>
    </row>
    <row r="930" customFormat="false" ht="15" hidden="false" customHeight="false" outlineLevel="0" collapsed="false">
      <c r="B930" s="44" t="s">
        <v>2283</v>
      </c>
      <c r="C930" s="111" t="n">
        <v>19780</v>
      </c>
      <c r="E930" s="123" t="s">
        <v>330</v>
      </c>
      <c r="F930" s="115" t="n">
        <v>119.3</v>
      </c>
      <c r="G930" s="122"/>
      <c r="M930" s="115"/>
      <c r="N930" s="122"/>
      <c r="T930" s="115"/>
      <c r="U930" s="122"/>
      <c r="W930" s="113"/>
    </row>
    <row r="931" customFormat="false" ht="15" hidden="false" customHeight="false" outlineLevel="0" collapsed="false">
      <c r="B931" s="44" t="s">
        <v>2284</v>
      </c>
      <c r="C931" s="111" t="n">
        <v>20646</v>
      </c>
      <c r="E931" s="123" t="s">
        <v>330</v>
      </c>
      <c r="F931" s="115" t="n">
        <v>119.3</v>
      </c>
      <c r="G931" s="122"/>
      <c r="M931" s="115"/>
      <c r="N931" s="122"/>
      <c r="T931" s="115"/>
      <c r="U931" s="122"/>
      <c r="W931" s="113"/>
    </row>
    <row r="932" customFormat="false" ht="15" hidden="false" customHeight="false" outlineLevel="0" collapsed="false">
      <c r="B932" s="44" t="s">
        <v>2285</v>
      </c>
      <c r="C932" s="111" t="n">
        <v>19928</v>
      </c>
      <c r="E932" s="123" t="s">
        <v>2253</v>
      </c>
      <c r="F932" s="115" t="n">
        <v>59.3</v>
      </c>
      <c r="G932" s="122"/>
      <c r="M932" s="115"/>
      <c r="N932" s="122"/>
      <c r="T932" s="115"/>
      <c r="U932" s="122"/>
      <c r="W932" s="113"/>
    </row>
    <row r="933" customFormat="false" ht="15" hidden="false" customHeight="false" outlineLevel="0" collapsed="false">
      <c r="B933" s="44" t="s">
        <v>2286</v>
      </c>
      <c r="C933" s="111" t="n">
        <v>19942</v>
      </c>
      <c r="E933" s="123" t="s">
        <v>330</v>
      </c>
      <c r="F933" s="115" t="n">
        <v>41.3</v>
      </c>
      <c r="G933" s="122"/>
      <c r="M933" s="115"/>
      <c r="N933" s="122"/>
      <c r="T933" s="115"/>
      <c r="U933" s="122"/>
      <c r="W933" s="113"/>
    </row>
    <row r="934" customFormat="false" ht="15" hidden="false" customHeight="false" outlineLevel="0" collapsed="false">
      <c r="B934" s="44" t="s">
        <v>2287</v>
      </c>
      <c r="C934" s="111" t="n">
        <v>20965</v>
      </c>
      <c r="E934" s="123"/>
      <c r="F934" s="115" t="n">
        <v>18.7</v>
      </c>
      <c r="G934" s="122"/>
      <c r="M934" s="115"/>
      <c r="N934" s="122"/>
      <c r="T934" s="115"/>
      <c r="U934" s="122"/>
      <c r="W934" s="113"/>
    </row>
    <row r="935" customFormat="false" ht="15" hidden="false" customHeight="false" outlineLevel="0" collapsed="false">
      <c r="B935" s="44" t="s">
        <v>2288</v>
      </c>
      <c r="E935" s="123"/>
      <c r="F935" s="115" t="n">
        <v>6</v>
      </c>
      <c r="G935" s="122"/>
      <c r="M935" s="115"/>
      <c r="N935" s="122"/>
      <c r="T935" s="115"/>
      <c r="U935" s="122"/>
      <c r="W935" s="43"/>
    </row>
    <row r="936" customFormat="false" ht="15" hidden="false" customHeight="false" outlineLevel="0" collapsed="false">
      <c r="B936" s="44" t="s">
        <v>2289</v>
      </c>
      <c r="C936" s="111" t="n">
        <v>20271</v>
      </c>
      <c r="E936" s="123" t="s">
        <v>330</v>
      </c>
      <c r="F936" s="115" t="n">
        <v>4.7</v>
      </c>
      <c r="G936" s="122"/>
      <c r="M936" s="115"/>
      <c r="N936" s="122"/>
      <c r="T936" s="115"/>
      <c r="U936" s="122"/>
      <c r="W936" s="43"/>
    </row>
    <row r="937" customFormat="false" ht="15" hidden="false" customHeight="false" outlineLevel="0" collapsed="false">
      <c r="B937" s="44" t="s">
        <v>2290</v>
      </c>
      <c r="G937" s="122"/>
      <c r="N937" s="122"/>
      <c r="U937" s="122"/>
      <c r="W937" s="43"/>
    </row>
    <row r="938" customFormat="false" ht="15" hidden="false" customHeight="false" outlineLevel="0" collapsed="false">
      <c r="B938" s="44" t="s">
        <v>2291</v>
      </c>
      <c r="G938" s="122"/>
      <c r="N938" s="120"/>
      <c r="O938" s="119"/>
      <c r="P938" s="116" t="s">
        <v>2277</v>
      </c>
      <c r="Q938" s="117" t="s">
        <v>1207</v>
      </c>
      <c r="R938" s="117"/>
      <c r="S938" s="118" t="s">
        <v>1208</v>
      </c>
      <c r="T938" s="120" t="s">
        <v>1437</v>
      </c>
      <c r="U938" s="122"/>
      <c r="W938" s="43"/>
    </row>
    <row r="939" customFormat="false" ht="15" hidden="false" customHeight="false" outlineLevel="0" collapsed="false">
      <c r="G939" s="122"/>
      <c r="N939" s="122"/>
      <c r="P939" s="43" t="s">
        <v>64</v>
      </c>
      <c r="T939" s="124" t="n">
        <f aca="false">SUM(T940:T952)</f>
        <v>2388</v>
      </c>
      <c r="U939" s="122"/>
      <c r="W939" s="43"/>
    </row>
    <row r="940" customFormat="false" ht="15" hidden="false" customHeight="false" outlineLevel="0" collapsed="false">
      <c r="G940" s="122"/>
      <c r="N940" s="122"/>
      <c r="P940" s="44" t="s">
        <v>2264</v>
      </c>
      <c r="Q940" s="111" t="n">
        <v>20164</v>
      </c>
      <c r="S940" s="123" t="s">
        <v>181</v>
      </c>
      <c r="T940" s="115" t="n">
        <v>786.3</v>
      </c>
      <c r="U940" s="122"/>
      <c r="W940" s="43"/>
    </row>
    <row r="941" customFormat="false" ht="15" hidden="false" customHeight="false" outlineLevel="0" collapsed="false">
      <c r="G941" s="122"/>
      <c r="N941" s="122"/>
      <c r="P941" s="44" t="s">
        <v>2265</v>
      </c>
      <c r="Q941" s="111" t="n">
        <v>20976</v>
      </c>
      <c r="S941" s="123"/>
      <c r="T941" s="115" t="n">
        <v>667</v>
      </c>
      <c r="U941" s="122"/>
      <c r="W941" s="43"/>
    </row>
    <row r="942" customFormat="false" ht="15" hidden="false" customHeight="false" outlineLevel="0" collapsed="false">
      <c r="G942" s="122"/>
      <c r="N942" s="122"/>
      <c r="P942" s="44" t="s">
        <v>2266</v>
      </c>
      <c r="Q942" s="111" t="n">
        <v>19740</v>
      </c>
      <c r="S942" s="123"/>
      <c r="T942" s="115" t="n">
        <v>551.3</v>
      </c>
      <c r="U942" s="122"/>
      <c r="W942" s="43"/>
    </row>
    <row r="943" customFormat="false" ht="15" hidden="false" customHeight="false" outlineLevel="0" collapsed="false">
      <c r="G943" s="122"/>
      <c r="N943" s="122"/>
      <c r="P943" s="44" t="s">
        <v>2267</v>
      </c>
      <c r="Q943" s="111" t="n">
        <v>20541</v>
      </c>
      <c r="S943" s="123"/>
      <c r="T943" s="115" t="n">
        <v>358.7</v>
      </c>
      <c r="U943" s="122"/>
      <c r="W943" s="43"/>
    </row>
    <row r="944" customFormat="false" ht="15" hidden="false" customHeight="false" outlineLevel="0" collapsed="false">
      <c r="G944" s="122"/>
      <c r="N944" s="122"/>
      <c r="P944" s="44" t="s">
        <v>2268</v>
      </c>
      <c r="Q944" s="111" t="n">
        <v>19838</v>
      </c>
      <c r="S944" s="123"/>
      <c r="T944" s="115" t="n">
        <v>18.7</v>
      </c>
      <c r="U944" s="122"/>
      <c r="W944" s="43"/>
    </row>
    <row r="945" customFormat="false" ht="15" hidden="false" customHeight="false" outlineLevel="0" collapsed="false">
      <c r="G945" s="122"/>
      <c r="N945" s="122"/>
      <c r="P945" s="44" t="s">
        <v>2269</v>
      </c>
      <c r="Q945" s="111" t="n">
        <v>19762</v>
      </c>
      <c r="S945" s="123" t="s">
        <v>2270</v>
      </c>
      <c r="T945" s="115" t="n">
        <v>6</v>
      </c>
      <c r="U945" s="122"/>
      <c r="W945" s="43"/>
    </row>
    <row r="946" customFormat="false" ht="15" hidden="false" customHeight="false" outlineLevel="0" collapsed="false">
      <c r="G946" s="122"/>
      <c r="N946" s="122"/>
      <c r="U946" s="122"/>
      <c r="W946" s="43"/>
    </row>
    <row r="947" customFormat="false" ht="15" hidden="false" customHeight="false" outlineLevel="0" collapsed="false">
      <c r="G947" s="122"/>
      <c r="N947" s="122"/>
      <c r="U947" s="122"/>
      <c r="W947" s="43"/>
    </row>
    <row r="948" customFormat="false" ht="15" hidden="false" customHeight="false" outlineLevel="0" collapsed="false">
      <c r="G948" s="122"/>
      <c r="N948" s="122"/>
      <c r="U948" s="122"/>
      <c r="W948" s="43"/>
    </row>
    <row r="949" customFormat="false" ht="15" hidden="false" customHeight="false" outlineLevel="0" collapsed="false">
      <c r="G949" s="122"/>
      <c r="N949" s="122"/>
      <c r="U949" s="122"/>
      <c r="W949" s="43"/>
    </row>
    <row r="950" customFormat="false" ht="15" hidden="false" customHeight="false" outlineLevel="0" collapsed="false">
      <c r="G950" s="122"/>
      <c r="N950" s="122"/>
      <c r="U950" s="122"/>
      <c r="W950" s="43"/>
    </row>
    <row r="951" customFormat="false" ht="15" hidden="false" customHeight="false" outlineLevel="0" collapsed="false">
      <c r="G951" s="122"/>
      <c r="N951" s="122"/>
      <c r="U951" s="122"/>
      <c r="W951" s="43"/>
    </row>
    <row r="952" customFormat="false" ht="15" hidden="false" customHeight="false" outlineLevel="0" collapsed="false">
      <c r="G952" s="122"/>
      <c r="N952" s="122"/>
      <c r="U952" s="122"/>
      <c r="W952" s="43"/>
    </row>
    <row r="953" customFormat="false" ht="15" hidden="false" customHeight="false" outlineLevel="0" collapsed="false">
      <c r="B953" s="116" t="s">
        <v>2292</v>
      </c>
      <c r="C953" s="117" t="s">
        <v>1207</v>
      </c>
      <c r="D953" s="117"/>
      <c r="E953" s="118" t="s">
        <v>1208</v>
      </c>
      <c r="F953" s="120" t="s">
        <v>1437</v>
      </c>
      <c r="G953" s="120"/>
      <c r="H953" s="119"/>
      <c r="I953" s="116" t="s">
        <v>2293</v>
      </c>
      <c r="J953" s="117" t="s">
        <v>1207</v>
      </c>
      <c r="K953" s="117"/>
      <c r="L953" s="118" t="s">
        <v>1208</v>
      </c>
      <c r="M953" s="120" t="s">
        <v>1437</v>
      </c>
      <c r="N953" s="120"/>
      <c r="O953" s="119"/>
      <c r="P953" s="116" t="s">
        <v>2294</v>
      </c>
      <c r="Q953" s="117" t="s">
        <v>1207</v>
      </c>
      <c r="R953" s="117"/>
      <c r="S953" s="118" t="s">
        <v>1208</v>
      </c>
      <c r="T953" s="120" t="s">
        <v>1437</v>
      </c>
      <c r="U953" s="120"/>
      <c r="W953" s="43"/>
    </row>
    <row r="954" customFormat="false" ht="15" hidden="false" customHeight="false" outlineLevel="0" collapsed="false">
      <c r="B954" s="43" t="s">
        <v>364</v>
      </c>
      <c r="F954" s="124" t="n">
        <f aca="false">SUM(F955:F968)+0.1</f>
        <v>4191.7</v>
      </c>
      <c r="G954" s="120"/>
      <c r="H954" s="42"/>
      <c r="I954" s="43" t="s">
        <v>198</v>
      </c>
      <c r="M954" s="124" t="n">
        <f aca="false">SUM(M955:M968)</f>
        <v>0</v>
      </c>
      <c r="N954" s="120"/>
      <c r="P954" s="43" t="s">
        <v>396</v>
      </c>
      <c r="T954" s="124" t="n">
        <f aca="false">SUM(T955:T968)</f>
        <v>0</v>
      </c>
      <c r="U954" s="120"/>
      <c r="W954" s="43"/>
    </row>
    <row r="955" customFormat="false" ht="15" hidden="false" customHeight="false" outlineLevel="0" collapsed="false">
      <c r="B955" s="44" t="s">
        <v>2295</v>
      </c>
      <c r="C955" s="111" t="n">
        <v>20348</v>
      </c>
      <c r="E955" s="123"/>
      <c r="F955" s="115" t="n">
        <v>1068</v>
      </c>
      <c r="G955" s="122"/>
      <c r="M955" s="115"/>
      <c r="N955" s="122"/>
      <c r="T955" s="115"/>
      <c r="U955" s="122"/>
      <c r="W955" s="43"/>
    </row>
    <row r="956" customFormat="false" ht="15" hidden="false" customHeight="false" outlineLevel="0" collapsed="false">
      <c r="B956" s="44" t="s">
        <v>2296</v>
      </c>
      <c r="C956" s="111" t="n">
        <v>21049</v>
      </c>
      <c r="E956" s="123" t="s">
        <v>302</v>
      </c>
      <c r="F956" s="115" t="n">
        <v>958</v>
      </c>
      <c r="G956" s="122"/>
      <c r="M956" s="115"/>
      <c r="N956" s="122"/>
      <c r="T956" s="115"/>
      <c r="U956" s="122"/>
      <c r="W956" s="43"/>
    </row>
    <row r="957" customFormat="false" ht="15" hidden="false" customHeight="false" outlineLevel="0" collapsed="false">
      <c r="B957" s="44" t="s">
        <v>2297</v>
      </c>
      <c r="C957" s="111" t="n">
        <v>20348</v>
      </c>
      <c r="E957" s="123"/>
      <c r="F957" s="115" t="n">
        <v>677.3</v>
      </c>
      <c r="G957" s="122"/>
      <c r="M957" s="115"/>
      <c r="N957" s="122"/>
      <c r="T957" s="115"/>
      <c r="U957" s="122"/>
      <c r="W957" s="43"/>
    </row>
    <row r="958" customFormat="false" ht="15" hidden="false" customHeight="false" outlineLevel="0" collapsed="false">
      <c r="B958" s="44" t="s">
        <v>2298</v>
      </c>
      <c r="C958" s="111" t="n">
        <v>20191</v>
      </c>
      <c r="E958" s="123" t="s">
        <v>302</v>
      </c>
      <c r="F958" s="115" t="n">
        <v>521.3</v>
      </c>
      <c r="G958" s="122"/>
      <c r="M958" s="115"/>
      <c r="N958" s="122"/>
      <c r="T958" s="115"/>
      <c r="U958" s="122"/>
      <c r="W958" s="43"/>
    </row>
    <row r="959" customFormat="false" ht="15" hidden="false" customHeight="false" outlineLevel="0" collapsed="false">
      <c r="B959" s="44" t="s">
        <v>2299</v>
      </c>
      <c r="C959" s="111" t="n">
        <v>20553</v>
      </c>
      <c r="E959" s="123" t="s">
        <v>302</v>
      </c>
      <c r="F959" s="115" t="n">
        <v>383.7</v>
      </c>
      <c r="G959" s="122"/>
      <c r="M959" s="115"/>
      <c r="N959" s="122"/>
      <c r="T959" s="115"/>
      <c r="U959" s="122"/>
      <c r="W959" s="43"/>
    </row>
    <row r="960" customFormat="false" ht="15" hidden="false" customHeight="false" outlineLevel="0" collapsed="false">
      <c r="B960" s="44" t="s">
        <v>2300</v>
      </c>
      <c r="C960" s="111" t="n">
        <v>21221</v>
      </c>
      <c r="E960" s="123"/>
      <c r="F960" s="115" t="n">
        <v>366</v>
      </c>
      <c r="G960" s="122"/>
      <c r="M960" s="115"/>
      <c r="N960" s="122"/>
      <c r="T960" s="115"/>
      <c r="U960" s="122"/>
      <c r="W960" s="43"/>
    </row>
    <row r="961" customFormat="false" ht="15" hidden="false" customHeight="false" outlineLevel="0" collapsed="false">
      <c r="B961" s="44" t="s">
        <v>2301</v>
      </c>
      <c r="C961" s="111" t="n">
        <v>20127</v>
      </c>
      <c r="E961" s="123"/>
      <c r="F961" s="115" t="n">
        <v>217.3</v>
      </c>
      <c r="G961" s="122"/>
      <c r="M961" s="115"/>
      <c r="N961" s="122"/>
      <c r="T961" s="115"/>
      <c r="U961" s="122"/>
      <c r="W961" s="43"/>
    </row>
    <row r="962" customFormat="false" ht="15" hidden="false" customHeight="false" outlineLevel="0" collapsed="false">
      <c r="B962" s="44" t="s">
        <v>2302</v>
      </c>
      <c r="F962" s="115"/>
      <c r="G962" s="122"/>
      <c r="M962" s="115"/>
      <c r="N962" s="122"/>
      <c r="T962" s="115"/>
      <c r="U962" s="122"/>
      <c r="W962" s="43"/>
    </row>
    <row r="963" customFormat="false" ht="15" hidden="false" customHeight="false" outlineLevel="0" collapsed="false">
      <c r="B963" s="44" t="s">
        <v>2303</v>
      </c>
      <c r="F963" s="115"/>
      <c r="G963" s="122"/>
      <c r="M963" s="115"/>
      <c r="N963" s="122"/>
      <c r="T963" s="115"/>
      <c r="U963" s="122"/>
      <c r="W963" s="43"/>
    </row>
    <row r="964" customFormat="false" ht="15" hidden="false" customHeight="false" outlineLevel="0" collapsed="false">
      <c r="B964" s="44" t="s">
        <v>2304</v>
      </c>
      <c r="F964" s="115"/>
      <c r="G964" s="122"/>
      <c r="M964" s="115"/>
      <c r="N964" s="122"/>
      <c r="T964" s="115"/>
      <c r="U964" s="122"/>
      <c r="W964" s="43"/>
    </row>
    <row r="965" customFormat="false" ht="15" hidden="false" customHeight="false" outlineLevel="0" collapsed="false">
      <c r="B965" s="44" t="s">
        <v>2305</v>
      </c>
      <c r="F965" s="115"/>
      <c r="G965" s="122"/>
      <c r="M965" s="115"/>
      <c r="N965" s="122"/>
      <c r="T965" s="115"/>
      <c r="U965" s="122"/>
      <c r="W965" s="43"/>
    </row>
    <row r="966" customFormat="false" ht="15" hidden="false" customHeight="false" outlineLevel="0" collapsed="false">
      <c r="B966" s="44" t="s">
        <v>2306</v>
      </c>
      <c r="F966" s="115"/>
      <c r="G966" s="122"/>
      <c r="N966" s="122"/>
      <c r="T966" s="113"/>
      <c r="U966" s="122"/>
      <c r="W966" s="43"/>
    </row>
    <row r="967" customFormat="false" ht="15" hidden="false" customHeight="false" outlineLevel="0" collapsed="false">
      <c r="B967" s="44" t="s">
        <v>2307</v>
      </c>
      <c r="G967" s="122"/>
      <c r="N967" s="122"/>
      <c r="U967" s="122"/>
      <c r="W967" s="43"/>
    </row>
    <row r="968" customFormat="false" ht="15" hidden="false" customHeight="false" outlineLevel="0" collapsed="false">
      <c r="G968" s="122"/>
      <c r="N968" s="122"/>
      <c r="U968" s="122"/>
      <c r="W968" s="43"/>
    </row>
    <row r="969" customFormat="false" ht="15" hidden="false" customHeight="false" outlineLevel="0" collapsed="false">
      <c r="G969" s="122"/>
      <c r="N969" s="122"/>
      <c r="U969" s="122"/>
      <c r="W969" s="43"/>
    </row>
    <row r="970" customFormat="false" ht="15" hidden="false" customHeight="false" outlineLevel="0" collapsed="false">
      <c r="B970" s="116" t="s">
        <v>2308</v>
      </c>
      <c r="C970" s="117" t="s">
        <v>1207</v>
      </c>
      <c r="D970" s="117"/>
      <c r="E970" s="118" t="s">
        <v>1208</v>
      </c>
      <c r="F970" s="120" t="s">
        <v>1437</v>
      </c>
      <c r="G970" s="120"/>
      <c r="H970" s="119"/>
      <c r="I970" s="116" t="s">
        <v>2309</v>
      </c>
      <c r="J970" s="117" t="s">
        <v>1207</v>
      </c>
      <c r="K970" s="117"/>
      <c r="L970" s="118" t="s">
        <v>1208</v>
      </c>
      <c r="M970" s="120" t="s">
        <v>1437</v>
      </c>
      <c r="N970" s="120"/>
      <c r="O970" s="119"/>
      <c r="P970" s="116" t="s">
        <v>2310</v>
      </c>
      <c r="Q970" s="117" t="s">
        <v>1207</v>
      </c>
      <c r="R970" s="117"/>
      <c r="S970" s="118" t="s">
        <v>1208</v>
      </c>
      <c r="T970" s="120" t="s">
        <v>1437</v>
      </c>
      <c r="U970" s="120"/>
      <c r="W970" s="43"/>
    </row>
    <row r="971" customFormat="false" ht="15" hidden="false" customHeight="false" outlineLevel="0" collapsed="false">
      <c r="B971" s="43" t="s">
        <v>64</v>
      </c>
      <c r="F971" s="124" t="n">
        <f aca="false">SUM(F972:F985)</f>
        <v>3027.3</v>
      </c>
      <c r="G971" s="120"/>
      <c r="H971" s="42"/>
      <c r="I971" s="43" t="s">
        <v>217</v>
      </c>
      <c r="M971" s="124" t="n">
        <f aca="false">SUM(M972:M985)</f>
        <v>0</v>
      </c>
      <c r="N971" s="120"/>
      <c r="P971" s="43" t="s">
        <v>469</v>
      </c>
      <c r="T971" s="124" t="n">
        <f aca="false">SUM(T972:T985)</f>
        <v>0</v>
      </c>
      <c r="U971" s="120"/>
      <c r="W971" s="43"/>
    </row>
    <row r="972" customFormat="false" ht="15" hidden="false" customHeight="false" outlineLevel="0" collapsed="false">
      <c r="B972" s="44" t="s">
        <v>2311</v>
      </c>
      <c r="C972" s="111" t="n">
        <v>21359</v>
      </c>
      <c r="E972" s="123"/>
      <c r="F972" s="115" t="n">
        <v>1005</v>
      </c>
      <c r="G972" s="122"/>
      <c r="M972" s="115"/>
      <c r="N972" s="122"/>
      <c r="T972" s="115"/>
      <c r="U972" s="122"/>
      <c r="W972" s="43"/>
    </row>
    <row r="973" customFormat="false" ht="15" hidden="false" customHeight="false" outlineLevel="0" collapsed="false">
      <c r="B973" s="44" t="s">
        <v>2265</v>
      </c>
      <c r="C973" s="111" t="n">
        <v>20976</v>
      </c>
      <c r="E973" s="123"/>
      <c r="F973" s="115" t="n">
        <v>667</v>
      </c>
      <c r="G973" s="122"/>
      <c r="M973" s="115"/>
      <c r="N973" s="122"/>
      <c r="T973" s="115"/>
      <c r="U973" s="122"/>
      <c r="W973" s="43"/>
    </row>
    <row r="974" customFormat="false" ht="15" hidden="false" customHeight="false" outlineLevel="0" collapsed="false">
      <c r="B974" s="44" t="s">
        <v>2267</v>
      </c>
      <c r="C974" s="111" t="n">
        <v>20541</v>
      </c>
      <c r="E974" s="123"/>
      <c r="F974" s="115" t="n">
        <v>358.7</v>
      </c>
      <c r="G974" s="122"/>
      <c r="M974" s="115"/>
      <c r="N974" s="122"/>
      <c r="T974" s="115"/>
      <c r="U974" s="122"/>
      <c r="W974" s="43"/>
    </row>
    <row r="975" customFormat="false" ht="15" hidden="false" customHeight="false" outlineLevel="0" collapsed="false">
      <c r="B975" s="44" t="s">
        <v>2312</v>
      </c>
      <c r="C975" s="111" t="n">
        <v>21599</v>
      </c>
      <c r="E975" s="123" t="s">
        <v>181</v>
      </c>
      <c r="F975" s="115" t="n">
        <v>288.3</v>
      </c>
      <c r="G975" s="122"/>
      <c r="M975" s="115"/>
      <c r="N975" s="122"/>
      <c r="T975" s="115"/>
      <c r="U975" s="122"/>
      <c r="W975" s="43"/>
    </row>
    <row r="976" customFormat="false" ht="15" hidden="false" customHeight="false" outlineLevel="0" collapsed="false">
      <c r="B976" s="44" t="s">
        <v>2313</v>
      </c>
      <c r="C976" s="111" t="n">
        <v>19411</v>
      </c>
      <c r="E976" s="123"/>
      <c r="F976" s="115" t="n">
        <v>258.3</v>
      </c>
      <c r="G976" s="122"/>
      <c r="M976" s="115"/>
      <c r="N976" s="122"/>
      <c r="T976" s="115"/>
      <c r="U976" s="122"/>
      <c r="W976" s="43"/>
    </row>
    <row r="977" customFormat="false" ht="15" hidden="false" customHeight="false" outlineLevel="0" collapsed="false">
      <c r="B977" s="44" t="s">
        <v>2314</v>
      </c>
      <c r="C977" s="111" t="n">
        <v>21898</v>
      </c>
      <c r="E977" s="123"/>
      <c r="F977" s="115" t="n">
        <v>173.7</v>
      </c>
      <c r="G977" s="122"/>
      <c r="M977" s="115"/>
      <c r="N977" s="122"/>
      <c r="T977" s="115"/>
      <c r="U977" s="122"/>
      <c r="W977" s="43"/>
    </row>
    <row r="978" customFormat="false" ht="15" hidden="false" customHeight="false" outlineLevel="0" collapsed="false">
      <c r="B978" s="44" t="s">
        <v>2315</v>
      </c>
      <c r="C978" s="111" t="s">
        <v>2316</v>
      </c>
      <c r="E978" s="123"/>
      <c r="F978" s="115" t="n">
        <v>142</v>
      </c>
      <c r="G978" s="122"/>
      <c r="M978" s="115"/>
      <c r="N978" s="122"/>
      <c r="T978" s="115"/>
      <c r="U978" s="122"/>
      <c r="W978" s="43"/>
    </row>
    <row r="979" customFormat="false" ht="15" hidden="false" customHeight="false" outlineLevel="0" collapsed="false">
      <c r="B979" s="44" t="s">
        <v>2317</v>
      </c>
      <c r="C979" s="111" t="n">
        <v>20989</v>
      </c>
      <c r="E979" s="123"/>
      <c r="F979" s="115" t="n">
        <v>134.3</v>
      </c>
      <c r="G979" s="122"/>
      <c r="M979" s="115"/>
      <c r="N979" s="122"/>
      <c r="T979" s="115"/>
      <c r="U979" s="122"/>
      <c r="W979" s="43"/>
    </row>
    <row r="980" customFormat="false" ht="15" hidden="false" customHeight="false" outlineLevel="0" collapsed="false">
      <c r="B980" s="44" t="s">
        <v>2318</v>
      </c>
      <c r="F980" s="115"/>
      <c r="G980" s="122"/>
      <c r="M980" s="115"/>
      <c r="N980" s="122"/>
      <c r="T980" s="115"/>
      <c r="U980" s="122"/>
      <c r="W980" s="43"/>
    </row>
    <row r="981" customFormat="false" ht="15" hidden="false" customHeight="false" outlineLevel="0" collapsed="false">
      <c r="B981" s="44" t="s">
        <v>2273</v>
      </c>
      <c r="F981" s="115"/>
      <c r="G981" s="122"/>
      <c r="M981" s="115"/>
      <c r="N981" s="122"/>
      <c r="T981" s="115"/>
      <c r="U981" s="122"/>
      <c r="W981" s="43"/>
    </row>
    <row r="982" customFormat="false" ht="15" hidden="false" customHeight="false" outlineLevel="0" collapsed="false">
      <c r="B982" s="44" t="s">
        <v>2319</v>
      </c>
      <c r="F982" s="115"/>
      <c r="G982" s="122"/>
      <c r="M982" s="115"/>
      <c r="N982" s="122"/>
      <c r="T982" s="115"/>
      <c r="U982" s="122"/>
      <c r="W982" s="43"/>
    </row>
    <row r="983" customFormat="false" ht="15" hidden="false" customHeight="false" outlineLevel="0" collapsed="false">
      <c r="B983" s="44" t="s">
        <v>2320</v>
      </c>
      <c r="G983" s="122"/>
      <c r="N983" s="122"/>
      <c r="T983" s="113"/>
      <c r="U983" s="122"/>
      <c r="W983" s="43"/>
    </row>
    <row r="984" customFormat="false" ht="15" hidden="false" customHeight="false" outlineLevel="0" collapsed="false">
      <c r="G984" s="122"/>
      <c r="N984" s="122"/>
      <c r="U984" s="122"/>
      <c r="W984" s="43"/>
    </row>
    <row r="985" customFormat="false" ht="15" hidden="false" customHeight="false" outlineLevel="0" collapsed="false">
      <c r="G985" s="122"/>
      <c r="N985" s="122"/>
      <c r="U985" s="122"/>
      <c r="W985" s="43"/>
    </row>
    <row r="986" customFormat="false" ht="15" hidden="false" customHeight="false" outlineLevel="0" collapsed="false">
      <c r="B986" s="116" t="s">
        <v>2321</v>
      </c>
      <c r="C986" s="117" t="s">
        <v>1207</v>
      </c>
      <c r="D986" s="117"/>
      <c r="E986" s="118" t="s">
        <v>1208</v>
      </c>
      <c r="F986" s="120" t="s">
        <v>1437</v>
      </c>
      <c r="G986" s="120"/>
      <c r="H986" s="119"/>
      <c r="I986" s="116" t="s">
        <v>2322</v>
      </c>
      <c r="J986" s="117" t="s">
        <v>1207</v>
      </c>
      <c r="K986" s="117"/>
      <c r="L986" s="118" t="s">
        <v>1208</v>
      </c>
      <c r="M986" s="120" t="s">
        <v>1437</v>
      </c>
      <c r="N986" s="120"/>
      <c r="O986" s="119"/>
      <c r="P986" s="116" t="s">
        <v>2323</v>
      </c>
      <c r="Q986" s="117" t="s">
        <v>1207</v>
      </c>
      <c r="R986" s="117"/>
      <c r="S986" s="118" t="s">
        <v>1208</v>
      </c>
      <c r="T986" s="120" t="s">
        <v>1437</v>
      </c>
      <c r="U986" s="120"/>
      <c r="W986" s="43"/>
    </row>
    <row r="987" customFormat="false" ht="15" hidden="false" customHeight="false" outlineLevel="0" collapsed="false">
      <c r="B987" s="43" t="s">
        <v>64</v>
      </c>
      <c r="F987" s="124" t="n">
        <f aca="false">SUM(F988:F1000)</f>
        <v>2668.6</v>
      </c>
      <c r="G987" s="120"/>
      <c r="H987" s="42"/>
      <c r="I987" s="43" t="s">
        <v>266</v>
      </c>
      <c r="M987" s="124" t="n">
        <f aca="false">SUM(M988:M1000)</f>
        <v>0</v>
      </c>
      <c r="N987" s="120"/>
      <c r="O987" s="42"/>
      <c r="P987" s="43" t="s">
        <v>217</v>
      </c>
      <c r="T987" s="124" t="n">
        <f aca="false">SUM(T988:T1000)</f>
        <v>0</v>
      </c>
      <c r="U987" s="120"/>
      <c r="W987" s="43"/>
    </row>
    <row r="988" customFormat="false" ht="15" hidden="false" customHeight="false" outlineLevel="0" collapsed="false">
      <c r="B988" s="44" t="s">
        <v>2311</v>
      </c>
      <c r="C988" s="111" t="n">
        <v>21359</v>
      </c>
      <c r="E988" s="123"/>
      <c r="F988" s="115" t="n">
        <v>1005</v>
      </c>
      <c r="G988" s="122"/>
      <c r="M988" s="115"/>
      <c r="N988" s="122"/>
      <c r="T988" s="115"/>
      <c r="U988" s="122"/>
      <c r="W988" s="43"/>
    </row>
    <row r="989" customFormat="false" ht="15" hidden="false" customHeight="false" outlineLevel="0" collapsed="false">
      <c r="B989" s="44" t="s">
        <v>2265</v>
      </c>
      <c r="C989" s="111" t="n">
        <v>20976</v>
      </c>
      <c r="E989" s="123"/>
      <c r="F989" s="115" t="n">
        <v>667</v>
      </c>
      <c r="G989" s="122"/>
      <c r="M989" s="115"/>
      <c r="N989" s="122"/>
      <c r="T989" s="115"/>
      <c r="U989" s="122"/>
      <c r="W989" s="43"/>
    </row>
    <row r="990" customFormat="false" ht="15" hidden="false" customHeight="false" outlineLevel="0" collapsed="false">
      <c r="B990" s="44" t="s">
        <v>2312</v>
      </c>
      <c r="C990" s="111" t="n">
        <v>21599</v>
      </c>
      <c r="E990" s="123" t="s">
        <v>181</v>
      </c>
      <c r="F990" s="115" t="n">
        <v>288.3</v>
      </c>
      <c r="G990" s="122"/>
      <c r="M990" s="115"/>
      <c r="N990" s="122"/>
      <c r="T990" s="115"/>
      <c r="U990" s="122"/>
      <c r="W990" s="43"/>
    </row>
    <row r="991" customFormat="false" ht="15" hidden="false" customHeight="false" outlineLevel="0" collapsed="false">
      <c r="B991" s="44" t="s">
        <v>2313</v>
      </c>
      <c r="C991" s="111" t="n">
        <v>21237</v>
      </c>
      <c r="E991" s="123"/>
      <c r="F991" s="115" t="n">
        <v>258.3</v>
      </c>
      <c r="G991" s="122"/>
      <c r="M991" s="115"/>
      <c r="N991" s="122"/>
      <c r="T991" s="115"/>
      <c r="U991" s="122"/>
      <c r="W991" s="43"/>
    </row>
    <row r="992" customFormat="false" ht="15" hidden="false" customHeight="false" outlineLevel="0" collapsed="false">
      <c r="B992" s="44" t="s">
        <v>2314</v>
      </c>
      <c r="C992" s="111" t="n">
        <v>21898</v>
      </c>
      <c r="E992" s="123"/>
      <c r="F992" s="115" t="n">
        <v>173.7</v>
      </c>
      <c r="G992" s="122"/>
      <c r="M992" s="115"/>
      <c r="N992" s="122"/>
      <c r="T992" s="115"/>
      <c r="U992" s="122"/>
      <c r="W992" s="43"/>
    </row>
    <row r="993" customFormat="false" ht="15" hidden="false" customHeight="false" outlineLevel="0" collapsed="false">
      <c r="B993" s="44" t="s">
        <v>2315</v>
      </c>
      <c r="C993" s="111" t="s">
        <v>2316</v>
      </c>
      <c r="E993" s="123"/>
      <c r="F993" s="115" t="n">
        <v>142</v>
      </c>
      <c r="G993" s="122"/>
      <c r="M993" s="115"/>
      <c r="N993" s="122"/>
      <c r="T993" s="115"/>
      <c r="U993" s="122"/>
      <c r="W993" s="43"/>
    </row>
    <row r="994" customFormat="false" ht="15" hidden="false" customHeight="false" outlineLevel="0" collapsed="false">
      <c r="B994" s="44" t="s">
        <v>2317</v>
      </c>
      <c r="C994" s="111" t="n">
        <v>20989</v>
      </c>
      <c r="E994" s="123"/>
      <c r="F994" s="115" t="n">
        <v>134.3</v>
      </c>
      <c r="G994" s="122"/>
      <c r="M994" s="115"/>
      <c r="N994" s="122"/>
      <c r="T994" s="115"/>
      <c r="U994" s="122"/>
      <c r="W994" s="43"/>
    </row>
    <row r="995" customFormat="false" ht="15" hidden="false" customHeight="false" outlineLevel="0" collapsed="false">
      <c r="B995" s="44" t="s">
        <v>2324</v>
      </c>
      <c r="F995" s="115"/>
      <c r="G995" s="122"/>
      <c r="M995" s="115"/>
      <c r="N995" s="122"/>
      <c r="T995" s="115"/>
      <c r="U995" s="122"/>
      <c r="W995" s="43"/>
    </row>
    <row r="996" customFormat="false" ht="15" hidden="false" customHeight="false" outlineLevel="0" collapsed="false">
      <c r="B996" s="44" t="s">
        <v>2318</v>
      </c>
      <c r="F996" s="115"/>
      <c r="G996" s="122"/>
      <c r="M996" s="115"/>
      <c r="N996" s="122"/>
      <c r="T996" s="115"/>
      <c r="U996" s="122"/>
      <c r="W996" s="43"/>
    </row>
    <row r="997" customFormat="false" ht="15" hidden="false" customHeight="false" outlineLevel="0" collapsed="false">
      <c r="B997" s="44" t="s">
        <v>2319</v>
      </c>
      <c r="F997" s="115"/>
      <c r="G997" s="122"/>
      <c r="M997" s="115"/>
      <c r="N997" s="122"/>
      <c r="T997" s="115"/>
      <c r="U997" s="122"/>
      <c r="W997" s="43"/>
    </row>
    <row r="998" customFormat="false" ht="15" hidden="false" customHeight="false" outlineLevel="0" collapsed="false">
      <c r="B998" s="44" t="s">
        <v>2325</v>
      </c>
      <c r="F998" s="115"/>
      <c r="G998" s="122"/>
      <c r="M998" s="115"/>
      <c r="N998" s="122"/>
      <c r="T998" s="115"/>
      <c r="U998" s="122"/>
      <c r="W998" s="43"/>
    </row>
    <row r="999" customFormat="false" ht="15" hidden="false" customHeight="false" outlineLevel="0" collapsed="false">
      <c r="B999" s="44" t="s">
        <v>2326</v>
      </c>
      <c r="G999" s="122"/>
      <c r="N999" s="122"/>
      <c r="T999" s="113"/>
      <c r="U999" s="122"/>
      <c r="W999" s="43"/>
    </row>
    <row r="1000" customFormat="false" ht="15" hidden="false" customHeight="false" outlineLevel="0" collapsed="false">
      <c r="G1000" s="122"/>
      <c r="N1000" s="122"/>
      <c r="T1000" s="113"/>
      <c r="U1000" s="122"/>
      <c r="W1000" s="43"/>
    </row>
    <row r="1001" customFormat="false" ht="15" hidden="false" customHeight="false" outlineLevel="0" collapsed="false">
      <c r="G1001" s="122"/>
      <c r="N1001" s="122"/>
      <c r="U1001" s="122"/>
      <c r="W1001" s="43"/>
    </row>
    <row r="1002" customFormat="false" ht="15" hidden="false" customHeight="false" outlineLevel="0" collapsed="false">
      <c r="B1002" s="116" t="s">
        <v>2327</v>
      </c>
      <c r="C1002" s="117" t="s">
        <v>1207</v>
      </c>
      <c r="D1002" s="117"/>
      <c r="E1002" s="118" t="s">
        <v>1208</v>
      </c>
      <c r="F1002" s="120" t="s">
        <v>1437</v>
      </c>
      <c r="G1002" s="120"/>
      <c r="H1002" s="119"/>
      <c r="I1002" s="116" t="s">
        <v>2328</v>
      </c>
      <c r="J1002" s="117" t="s">
        <v>1207</v>
      </c>
      <c r="K1002" s="117"/>
      <c r="L1002" s="118" t="s">
        <v>1208</v>
      </c>
      <c r="M1002" s="120" t="s">
        <v>1437</v>
      </c>
      <c r="N1002" s="120"/>
      <c r="O1002" s="119"/>
      <c r="P1002" s="116" t="s">
        <v>2329</v>
      </c>
      <c r="Q1002" s="117" t="s">
        <v>1207</v>
      </c>
      <c r="R1002" s="117"/>
      <c r="S1002" s="118" t="s">
        <v>1208</v>
      </c>
      <c r="T1002" s="120" t="s">
        <v>1437</v>
      </c>
      <c r="U1002" s="120"/>
      <c r="W1002" s="43"/>
    </row>
    <row r="1003" customFormat="false" ht="15" hidden="false" customHeight="false" outlineLevel="0" collapsed="false">
      <c r="B1003" s="43" t="s">
        <v>441</v>
      </c>
      <c r="F1003" s="124" t="n">
        <f aca="false">SUM(F1004:F1018)+0.1</f>
        <v>5767</v>
      </c>
      <c r="G1003" s="120"/>
      <c r="H1003" s="42"/>
      <c r="I1003" s="43" t="s">
        <v>217</v>
      </c>
      <c r="M1003" s="124" t="n">
        <f aca="false">SUM(M1004:M1018)</f>
        <v>0</v>
      </c>
      <c r="N1003" s="120"/>
      <c r="O1003" s="42"/>
      <c r="P1003" s="43" t="s">
        <v>64</v>
      </c>
      <c r="T1003" s="124" t="n">
        <f aca="false">SUM(T1004:T1018)</f>
        <v>1867.3</v>
      </c>
      <c r="U1003" s="120"/>
      <c r="W1003" s="43"/>
    </row>
    <row r="1004" customFormat="false" ht="15" hidden="false" customHeight="false" outlineLevel="0" collapsed="false">
      <c r="B1004" s="44" t="s">
        <v>2330</v>
      </c>
      <c r="C1004" s="111" t="s">
        <v>2331</v>
      </c>
      <c r="E1004" s="123" t="s">
        <v>171</v>
      </c>
      <c r="F1004" s="115" t="n">
        <v>1633.3</v>
      </c>
      <c r="G1004" s="122"/>
      <c r="M1004" s="115"/>
      <c r="N1004" s="122"/>
      <c r="P1004" s="44" t="s">
        <v>2311</v>
      </c>
      <c r="Q1004" s="111" t="n">
        <v>21359</v>
      </c>
      <c r="S1004" s="123"/>
      <c r="T1004" s="115" t="n">
        <v>1005</v>
      </c>
      <c r="U1004" s="122"/>
      <c r="W1004" s="43"/>
    </row>
    <row r="1005" customFormat="false" ht="15" hidden="false" customHeight="false" outlineLevel="0" collapsed="false">
      <c r="B1005" s="44" t="s">
        <v>2332</v>
      </c>
      <c r="C1005" s="111" t="s">
        <v>2333</v>
      </c>
      <c r="E1005" s="123" t="s">
        <v>171</v>
      </c>
      <c r="F1005" s="115" t="n">
        <v>1126.3</v>
      </c>
      <c r="G1005" s="122"/>
      <c r="M1005" s="115"/>
      <c r="N1005" s="122"/>
      <c r="P1005" s="44" t="s">
        <v>2312</v>
      </c>
      <c r="Q1005" s="111" t="n">
        <v>21599</v>
      </c>
      <c r="S1005" s="123" t="s">
        <v>181</v>
      </c>
      <c r="T1005" s="115" t="n">
        <v>288.3</v>
      </c>
      <c r="U1005" s="122"/>
      <c r="W1005" s="43"/>
    </row>
    <row r="1006" customFormat="false" ht="15" hidden="false" customHeight="false" outlineLevel="0" collapsed="false">
      <c r="B1006" s="44" t="s">
        <v>2334</v>
      </c>
      <c r="C1006" s="111" t="n">
        <v>22735</v>
      </c>
      <c r="E1006" s="123" t="s">
        <v>171</v>
      </c>
      <c r="F1006" s="115" t="n">
        <v>925</v>
      </c>
      <c r="G1006" s="122"/>
      <c r="M1006" s="115"/>
      <c r="N1006" s="122"/>
      <c r="P1006" s="44" t="s">
        <v>2313</v>
      </c>
      <c r="Q1006" s="111" t="n">
        <v>19411</v>
      </c>
      <c r="S1006" s="123"/>
      <c r="T1006" s="115" t="n">
        <v>258.3</v>
      </c>
      <c r="U1006" s="122"/>
      <c r="W1006" s="43"/>
    </row>
    <row r="1007" customFormat="false" ht="15" hidden="false" customHeight="false" outlineLevel="0" collapsed="false">
      <c r="B1007" s="44" t="s">
        <v>2335</v>
      </c>
      <c r="C1007" s="111" t="n">
        <v>22019</v>
      </c>
      <c r="E1007" s="123" t="s">
        <v>171</v>
      </c>
      <c r="F1007" s="115" t="n">
        <v>709</v>
      </c>
      <c r="G1007" s="122"/>
      <c r="M1007" s="115"/>
      <c r="N1007" s="122"/>
      <c r="P1007" s="44" t="s">
        <v>2314</v>
      </c>
      <c r="Q1007" s="111" t="n">
        <v>21898</v>
      </c>
      <c r="S1007" s="123"/>
      <c r="T1007" s="115" t="n">
        <v>173.7</v>
      </c>
      <c r="U1007" s="122"/>
      <c r="W1007" s="43"/>
    </row>
    <row r="1008" customFormat="false" ht="15" hidden="false" customHeight="false" outlineLevel="0" collapsed="false">
      <c r="B1008" s="44" t="s">
        <v>2336</v>
      </c>
      <c r="C1008" s="111" t="n">
        <v>21587</v>
      </c>
      <c r="E1008" s="123" t="s">
        <v>171</v>
      </c>
      <c r="F1008" s="115" t="n">
        <v>534</v>
      </c>
      <c r="G1008" s="122"/>
      <c r="M1008" s="115"/>
      <c r="N1008" s="122"/>
      <c r="P1008" s="44" t="s">
        <v>2315</v>
      </c>
      <c r="Q1008" s="111" t="s">
        <v>2316</v>
      </c>
      <c r="S1008" s="123"/>
      <c r="T1008" s="115" t="n">
        <v>142</v>
      </c>
      <c r="U1008" s="122"/>
      <c r="W1008" s="43"/>
    </row>
    <row r="1009" customFormat="false" ht="15" hidden="false" customHeight="false" outlineLevel="0" collapsed="false">
      <c r="B1009" s="44" t="s">
        <v>1965</v>
      </c>
      <c r="C1009" s="111" t="n">
        <v>22019</v>
      </c>
      <c r="E1009" s="123" t="s">
        <v>171</v>
      </c>
      <c r="F1009" s="115" t="n">
        <v>513.3</v>
      </c>
      <c r="G1009" s="122"/>
      <c r="M1009" s="115"/>
      <c r="N1009" s="122"/>
      <c r="P1009" s="44"/>
      <c r="T1009" s="115"/>
      <c r="U1009" s="122"/>
      <c r="W1009" s="43"/>
    </row>
    <row r="1010" customFormat="false" ht="15" hidden="false" customHeight="false" outlineLevel="0" collapsed="false">
      <c r="B1010" s="44" t="s">
        <v>2337</v>
      </c>
      <c r="C1010" s="111" t="n">
        <v>21602</v>
      </c>
      <c r="E1010" s="123" t="s">
        <v>171</v>
      </c>
      <c r="F1010" s="115" t="n">
        <v>307.7</v>
      </c>
      <c r="G1010" s="122"/>
      <c r="M1010" s="115"/>
      <c r="N1010" s="122"/>
      <c r="T1010" s="115"/>
      <c r="U1010" s="122"/>
      <c r="W1010" s="43"/>
    </row>
    <row r="1011" customFormat="false" ht="15" hidden="false" customHeight="false" outlineLevel="0" collapsed="false">
      <c r="B1011" s="44" t="s">
        <v>2338</v>
      </c>
      <c r="C1011" s="111" t="n">
        <v>21590</v>
      </c>
      <c r="E1011" s="123" t="s">
        <v>171</v>
      </c>
      <c r="F1011" s="115" t="n">
        <v>18.3</v>
      </c>
      <c r="G1011" s="122"/>
      <c r="M1011" s="115"/>
      <c r="N1011" s="122"/>
      <c r="T1011" s="115"/>
      <c r="U1011" s="122"/>
      <c r="W1011" s="43"/>
    </row>
    <row r="1012" customFormat="false" ht="15" hidden="false" customHeight="false" outlineLevel="0" collapsed="false">
      <c r="B1012" s="44" t="s">
        <v>2339</v>
      </c>
      <c r="F1012" s="115"/>
      <c r="G1012" s="122"/>
      <c r="M1012" s="115"/>
      <c r="N1012" s="122"/>
      <c r="T1012" s="115"/>
      <c r="U1012" s="122"/>
      <c r="W1012" s="43"/>
    </row>
    <row r="1013" customFormat="false" ht="15" hidden="false" customHeight="false" outlineLevel="0" collapsed="false">
      <c r="B1013" s="44" t="s">
        <v>2340</v>
      </c>
      <c r="F1013" s="115"/>
      <c r="G1013" s="122"/>
      <c r="M1013" s="115"/>
      <c r="N1013" s="122"/>
      <c r="T1013" s="115"/>
      <c r="U1013" s="122"/>
      <c r="W1013" s="43"/>
    </row>
    <row r="1014" customFormat="false" ht="15" hidden="false" customHeight="false" outlineLevel="0" collapsed="false">
      <c r="B1014" s="44" t="s">
        <v>2341</v>
      </c>
      <c r="F1014" s="115"/>
      <c r="G1014" s="122"/>
      <c r="M1014" s="115"/>
      <c r="N1014" s="122"/>
      <c r="T1014" s="115"/>
      <c r="U1014" s="122"/>
      <c r="W1014" s="43"/>
    </row>
    <row r="1015" customFormat="false" ht="15" hidden="false" customHeight="false" outlineLevel="0" collapsed="false">
      <c r="B1015" s="44" t="s">
        <v>2342</v>
      </c>
      <c r="G1015" s="122"/>
      <c r="N1015" s="122"/>
      <c r="T1015" s="113"/>
      <c r="U1015" s="122"/>
      <c r="W1015" s="43"/>
    </row>
    <row r="1016" customFormat="false" ht="15" hidden="false" customHeight="false" outlineLevel="0" collapsed="false">
      <c r="B1016" s="44" t="s">
        <v>2343</v>
      </c>
      <c r="G1016" s="122"/>
      <c r="N1016" s="122"/>
      <c r="T1016" s="113"/>
      <c r="U1016" s="122"/>
      <c r="W1016" s="43"/>
    </row>
    <row r="1017" customFormat="false" ht="15" hidden="false" customHeight="false" outlineLevel="0" collapsed="false">
      <c r="G1017" s="122"/>
      <c r="N1017" s="122"/>
      <c r="U1017" s="122"/>
      <c r="W1017" s="43"/>
    </row>
    <row r="1018" customFormat="false" ht="15" hidden="false" customHeight="false" outlineLevel="0" collapsed="false">
      <c r="G1018" s="122"/>
      <c r="N1018" s="122"/>
      <c r="U1018" s="122"/>
      <c r="W1018" s="43"/>
    </row>
    <row r="1019" customFormat="false" ht="15" hidden="false" customHeight="false" outlineLevel="0" collapsed="false">
      <c r="B1019" s="116" t="s">
        <v>2344</v>
      </c>
      <c r="C1019" s="117" t="s">
        <v>1207</v>
      </c>
      <c r="D1019" s="117"/>
      <c r="E1019" s="118" t="s">
        <v>1208</v>
      </c>
      <c r="F1019" s="120" t="s">
        <v>1437</v>
      </c>
      <c r="G1019" s="120"/>
      <c r="H1019" s="119"/>
      <c r="I1019" s="116" t="s">
        <v>2345</v>
      </c>
      <c r="J1019" s="117" t="s">
        <v>1207</v>
      </c>
      <c r="K1019" s="117"/>
      <c r="L1019" s="118" t="s">
        <v>1208</v>
      </c>
      <c r="M1019" s="120" t="s">
        <v>1437</v>
      </c>
      <c r="N1019" s="120"/>
      <c r="O1019" s="119"/>
      <c r="P1019" s="116" t="s">
        <v>2346</v>
      </c>
      <c r="Q1019" s="117" t="s">
        <v>2347</v>
      </c>
      <c r="R1019" s="117"/>
      <c r="S1019" s="118"/>
      <c r="T1019" s="119" t="s">
        <v>1437</v>
      </c>
      <c r="U1019" s="120"/>
      <c r="W1019" s="43"/>
    </row>
    <row r="1020" customFormat="false" ht="15" hidden="false" customHeight="false" outlineLevel="0" collapsed="false">
      <c r="B1020" s="43" t="s">
        <v>441</v>
      </c>
      <c r="F1020" s="124" t="n">
        <f aca="false">SUM(F1021:F1035)+0.1</f>
        <v>5767</v>
      </c>
      <c r="G1020" s="120"/>
      <c r="H1020" s="42"/>
      <c r="I1020" s="43" t="s">
        <v>266</v>
      </c>
      <c r="M1020" s="124" t="n">
        <f aca="false">SUM(M1021:M1035)</f>
        <v>0</v>
      </c>
      <c r="N1020" s="120"/>
      <c r="O1020" s="42"/>
      <c r="P1020" s="43" t="s">
        <v>118</v>
      </c>
      <c r="T1020" s="124" t="n">
        <f aca="false">SUM(T1021:T1035)</f>
        <v>0</v>
      </c>
      <c r="U1020" s="120"/>
      <c r="W1020" s="43"/>
    </row>
    <row r="1021" customFormat="false" ht="15" hidden="false" customHeight="false" outlineLevel="0" collapsed="false">
      <c r="B1021" s="44" t="s">
        <v>2330</v>
      </c>
      <c r="C1021" s="111" t="s">
        <v>2331</v>
      </c>
      <c r="E1021" s="123" t="s">
        <v>171</v>
      </c>
      <c r="F1021" s="115" t="n">
        <v>1633.3</v>
      </c>
      <c r="G1021" s="122"/>
      <c r="M1021" s="115"/>
      <c r="N1021" s="122"/>
      <c r="T1021" s="115"/>
      <c r="U1021" s="122"/>
      <c r="W1021" s="43"/>
    </row>
    <row r="1022" customFormat="false" ht="15" hidden="false" customHeight="false" outlineLevel="0" collapsed="false">
      <c r="B1022" s="44" t="s">
        <v>2332</v>
      </c>
      <c r="C1022" s="111" t="s">
        <v>2333</v>
      </c>
      <c r="E1022" s="123" t="s">
        <v>171</v>
      </c>
      <c r="F1022" s="115" t="n">
        <v>1126.3</v>
      </c>
      <c r="G1022" s="122"/>
      <c r="M1022" s="115"/>
      <c r="N1022" s="122"/>
      <c r="T1022" s="115"/>
      <c r="U1022" s="122"/>
      <c r="W1022" s="43"/>
    </row>
    <row r="1023" customFormat="false" ht="15" hidden="false" customHeight="false" outlineLevel="0" collapsed="false">
      <c r="B1023" s="44" t="s">
        <v>2334</v>
      </c>
      <c r="C1023" s="111" t="n">
        <v>22735</v>
      </c>
      <c r="E1023" s="123" t="s">
        <v>171</v>
      </c>
      <c r="F1023" s="115" t="n">
        <v>925</v>
      </c>
      <c r="G1023" s="122"/>
      <c r="M1023" s="115"/>
      <c r="N1023" s="122"/>
      <c r="T1023" s="115"/>
      <c r="U1023" s="122"/>
      <c r="W1023" s="43"/>
    </row>
    <row r="1024" customFormat="false" ht="15" hidden="false" customHeight="false" outlineLevel="0" collapsed="false">
      <c r="B1024" s="44" t="s">
        <v>2335</v>
      </c>
      <c r="C1024" s="111" t="n">
        <v>22019</v>
      </c>
      <c r="E1024" s="123" t="s">
        <v>171</v>
      </c>
      <c r="F1024" s="115" t="n">
        <v>709</v>
      </c>
      <c r="G1024" s="122"/>
      <c r="M1024" s="115"/>
      <c r="N1024" s="122"/>
      <c r="T1024" s="115"/>
      <c r="U1024" s="122"/>
      <c r="W1024" s="43"/>
    </row>
    <row r="1025" customFormat="false" ht="15" hidden="false" customHeight="false" outlineLevel="0" collapsed="false">
      <c r="B1025" s="44" t="s">
        <v>2336</v>
      </c>
      <c r="C1025" s="111" t="n">
        <v>21587</v>
      </c>
      <c r="E1025" s="123" t="s">
        <v>171</v>
      </c>
      <c r="F1025" s="115" t="n">
        <v>534</v>
      </c>
      <c r="G1025" s="122"/>
      <c r="M1025" s="115"/>
      <c r="N1025" s="122"/>
      <c r="T1025" s="115"/>
      <c r="U1025" s="122"/>
      <c r="W1025" s="43"/>
    </row>
    <row r="1026" customFormat="false" ht="15" hidden="false" customHeight="false" outlineLevel="0" collapsed="false">
      <c r="B1026" s="44" t="s">
        <v>1965</v>
      </c>
      <c r="C1026" s="111" t="n">
        <v>22019</v>
      </c>
      <c r="E1026" s="123" t="s">
        <v>171</v>
      </c>
      <c r="F1026" s="115" t="n">
        <v>513.3</v>
      </c>
      <c r="G1026" s="122"/>
      <c r="M1026" s="115"/>
      <c r="N1026" s="122"/>
      <c r="T1026" s="115"/>
      <c r="U1026" s="122"/>
      <c r="W1026" s="43"/>
    </row>
    <row r="1027" customFormat="false" ht="15" hidden="false" customHeight="false" outlineLevel="0" collapsed="false">
      <c r="B1027" s="44" t="s">
        <v>2337</v>
      </c>
      <c r="C1027" s="111" t="n">
        <v>21602</v>
      </c>
      <c r="E1027" s="123" t="s">
        <v>171</v>
      </c>
      <c r="F1027" s="115" t="n">
        <v>307.7</v>
      </c>
      <c r="G1027" s="122"/>
      <c r="M1027" s="115"/>
      <c r="N1027" s="122"/>
      <c r="T1027" s="115"/>
      <c r="U1027" s="122"/>
      <c r="W1027" s="43"/>
    </row>
    <row r="1028" customFormat="false" ht="15" hidden="false" customHeight="false" outlineLevel="0" collapsed="false">
      <c r="B1028" s="44" t="s">
        <v>2338</v>
      </c>
      <c r="C1028" s="111" t="n">
        <v>21590</v>
      </c>
      <c r="E1028" s="123" t="s">
        <v>171</v>
      </c>
      <c r="F1028" s="115" t="n">
        <v>18.3</v>
      </c>
      <c r="G1028" s="122"/>
      <c r="M1028" s="115"/>
      <c r="N1028" s="122"/>
      <c r="T1028" s="115"/>
      <c r="U1028" s="122"/>
      <c r="W1028" s="43"/>
    </row>
    <row r="1029" customFormat="false" ht="15" hidden="false" customHeight="false" outlineLevel="0" collapsed="false">
      <c r="B1029" s="123" t="s">
        <v>2348</v>
      </c>
      <c r="C1029" s="111" t="n">
        <v>21713</v>
      </c>
      <c r="E1029" s="112" t="s">
        <v>171</v>
      </c>
      <c r="G1029" s="122"/>
      <c r="M1029" s="115"/>
      <c r="N1029" s="122"/>
      <c r="T1029" s="115"/>
      <c r="U1029" s="122"/>
      <c r="W1029" s="43"/>
    </row>
    <row r="1030" customFormat="false" ht="15" hidden="false" customHeight="false" outlineLevel="0" collapsed="false">
      <c r="B1030" s="44" t="s">
        <v>2341</v>
      </c>
      <c r="F1030" s="115"/>
      <c r="G1030" s="122"/>
      <c r="M1030" s="115"/>
      <c r="N1030" s="122"/>
      <c r="T1030" s="115"/>
      <c r="U1030" s="122"/>
      <c r="W1030" s="43"/>
    </row>
    <row r="1031" customFormat="false" ht="15" hidden="false" customHeight="false" outlineLevel="0" collapsed="false">
      <c r="B1031" s="44" t="s">
        <v>2339</v>
      </c>
      <c r="F1031" s="115"/>
      <c r="G1031" s="122"/>
      <c r="M1031" s="115"/>
      <c r="N1031" s="122"/>
      <c r="T1031" s="115"/>
      <c r="U1031" s="122"/>
      <c r="W1031" s="43"/>
    </row>
    <row r="1032" customFormat="false" ht="15" hidden="false" customHeight="false" outlineLevel="0" collapsed="false">
      <c r="B1032" s="44" t="s">
        <v>2340</v>
      </c>
      <c r="F1032" s="115"/>
      <c r="G1032" s="122"/>
      <c r="N1032" s="122"/>
      <c r="T1032" s="113"/>
      <c r="U1032" s="122"/>
      <c r="W1032" s="43"/>
    </row>
    <row r="1033" customFormat="false" ht="15" hidden="false" customHeight="false" outlineLevel="0" collapsed="false">
      <c r="B1033" s="44" t="s">
        <v>2343</v>
      </c>
      <c r="G1033" s="122"/>
      <c r="N1033" s="122"/>
      <c r="T1033" s="113"/>
      <c r="U1033" s="122"/>
      <c r="W1033" s="43"/>
    </row>
    <row r="1034" customFormat="false" ht="15" hidden="false" customHeight="false" outlineLevel="0" collapsed="false">
      <c r="G1034" s="122"/>
      <c r="N1034" s="122"/>
      <c r="T1034" s="113"/>
      <c r="U1034" s="122"/>
      <c r="W1034" s="43"/>
    </row>
    <row r="1035" customFormat="false" ht="15" hidden="false" customHeight="false" outlineLevel="0" collapsed="false">
      <c r="G1035" s="122"/>
      <c r="N1035" s="122"/>
      <c r="U1035" s="122"/>
      <c r="W1035" s="43"/>
    </row>
    <row r="1036" customFormat="false" ht="15" hidden="false" customHeight="false" outlineLevel="0" collapsed="false">
      <c r="B1036" s="116" t="s">
        <v>2349</v>
      </c>
      <c r="C1036" s="117" t="s">
        <v>1207</v>
      </c>
      <c r="D1036" s="117"/>
      <c r="E1036" s="118" t="s">
        <v>1208</v>
      </c>
      <c r="F1036" s="120" t="s">
        <v>1437</v>
      </c>
      <c r="G1036" s="120"/>
      <c r="H1036" s="119"/>
      <c r="I1036" s="116" t="s">
        <v>2350</v>
      </c>
      <c r="J1036" s="117" t="s">
        <v>1207</v>
      </c>
      <c r="K1036" s="117"/>
      <c r="L1036" s="118" t="s">
        <v>1208</v>
      </c>
      <c r="M1036" s="120" t="s">
        <v>1437</v>
      </c>
      <c r="N1036" s="120"/>
      <c r="O1036" s="119"/>
      <c r="P1036" s="116" t="s">
        <v>2351</v>
      </c>
      <c r="Q1036" s="117" t="s">
        <v>1207</v>
      </c>
      <c r="R1036" s="117"/>
      <c r="S1036" s="118" t="s">
        <v>1208</v>
      </c>
      <c r="T1036" s="120" t="s">
        <v>1437</v>
      </c>
      <c r="U1036" s="120"/>
      <c r="W1036" s="43"/>
    </row>
    <row r="1037" customFormat="false" ht="15" hidden="false" customHeight="false" outlineLevel="0" collapsed="false">
      <c r="B1037" s="43" t="s">
        <v>118</v>
      </c>
      <c r="F1037" s="124" t="n">
        <f aca="false">SUM(F1038:F1051)</f>
        <v>1305.7</v>
      </c>
      <c r="G1037" s="120"/>
      <c r="H1037" s="42"/>
      <c r="I1037" s="43" t="s">
        <v>364</v>
      </c>
      <c r="M1037" s="124" t="n">
        <f aca="false">SUM(M1038:M1051)</f>
        <v>0</v>
      </c>
      <c r="N1037" s="120"/>
      <c r="O1037" s="42"/>
      <c r="P1037" s="43" t="s">
        <v>329</v>
      </c>
      <c r="T1037" s="124" t="n">
        <f aca="false">SUM(T1038:T1051)</f>
        <v>0</v>
      </c>
      <c r="U1037" s="120"/>
      <c r="W1037" s="43"/>
    </row>
    <row r="1038" customFormat="false" ht="15" hidden="false" customHeight="false" outlineLevel="0" collapsed="false">
      <c r="B1038" s="44" t="s">
        <v>2352</v>
      </c>
      <c r="C1038" s="111" t="n">
        <v>21979</v>
      </c>
      <c r="E1038" s="123" t="s">
        <v>179</v>
      </c>
      <c r="F1038" s="115" t="n">
        <v>669</v>
      </c>
      <c r="G1038" s="122"/>
      <c r="M1038" s="115"/>
      <c r="N1038" s="122"/>
      <c r="T1038" s="115"/>
      <c r="U1038" s="122"/>
      <c r="W1038" s="43"/>
    </row>
    <row r="1039" customFormat="false" ht="15" hidden="false" customHeight="false" outlineLevel="0" collapsed="false">
      <c r="B1039" s="44" t="s">
        <v>2353</v>
      </c>
      <c r="C1039" s="111" t="n">
        <v>21986</v>
      </c>
      <c r="E1039" s="123"/>
      <c r="F1039" s="115" t="n">
        <v>273.7</v>
      </c>
      <c r="G1039" s="122"/>
      <c r="M1039" s="115"/>
      <c r="N1039" s="122"/>
      <c r="T1039" s="115"/>
      <c r="U1039" s="122"/>
      <c r="W1039" s="43"/>
    </row>
    <row r="1040" customFormat="false" ht="15" hidden="false" customHeight="false" outlineLevel="0" collapsed="false">
      <c r="B1040" s="44" t="s">
        <v>2354</v>
      </c>
      <c r="C1040" s="111" t="n">
        <v>22109</v>
      </c>
      <c r="E1040" s="123"/>
      <c r="F1040" s="115" t="n">
        <v>197</v>
      </c>
      <c r="G1040" s="122"/>
      <c r="M1040" s="115"/>
      <c r="N1040" s="122"/>
      <c r="T1040" s="115"/>
      <c r="U1040" s="122"/>
      <c r="W1040" s="43"/>
    </row>
    <row r="1041" customFormat="false" ht="15" hidden="false" customHeight="false" outlineLevel="0" collapsed="false">
      <c r="B1041" s="44" t="s">
        <v>2355</v>
      </c>
      <c r="C1041" s="111" t="n">
        <v>22696</v>
      </c>
      <c r="E1041" s="123"/>
      <c r="F1041" s="115" t="n">
        <v>92.7</v>
      </c>
      <c r="G1041" s="122"/>
      <c r="M1041" s="115"/>
      <c r="N1041" s="122"/>
      <c r="T1041" s="115"/>
      <c r="U1041" s="122"/>
      <c r="W1041" s="43"/>
    </row>
    <row r="1042" customFormat="false" ht="15" hidden="false" customHeight="false" outlineLevel="0" collapsed="false">
      <c r="B1042" s="44" t="s">
        <v>2356</v>
      </c>
      <c r="C1042" s="111" t="n">
        <v>21996</v>
      </c>
      <c r="E1042" s="123"/>
      <c r="F1042" s="115" t="n">
        <v>73.3</v>
      </c>
      <c r="G1042" s="122"/>
      <c r="M1042" s="115"/>
      <c r="N1042" s="122"/>
      <c r="T1042" s="115"/>
      <c r="U1042" s="122"/>
      <c r="W1042" s="43"/>
    </row>
    <row r="1043" customFormat="false" ht="15" hidden="false" customHeight="false" outlineLevel="0" collapsed="false">
      <c r="B1043" s="44" t="s">
        <v>2357</v>
      </c>
      <c r="F1043" s="115"/>
      <c r="G1043" s="122"/>
      <c r="M1043" s="115"/>
      <c r="N1043" s="122"/>
      <c r="T1043" s="115"/>
      <c r="U1043" s="122"/>
      <c r="W1043" s="43"/>
    </row>
    <row r="1044" customFormat="false" ht="15" hidden="false" customHeight="false" outlineLevel="0" collapsed="false">
      <c r="B1044" s="44" t="s">
        <v>2358</v>
      </c>
      <c r="F1044" s="115"/>
      <c r="G1044" s="122"/>
      <c r="M1044" s="115"/>
      <c r="N1044" s="122"/>
      <c r="T1044" s="115"/>
      <c r="U1044" s="122"/>
      <c r="W1044" s="43"/>
    </row>
    <row r="1045" customFormat="false" ht="15" hidden="false" customHeight="false" outlineLevel="0" collapsed="false">
      <c r="B1045" s="44" t="s">
        <v>2359</v>
      </c>
      <c r="F1045" s="115"/>
      <c r="G1045" s="122"/>
      <c r="M1045" s="115"/>
      <c r="N1045" s="122"/>
      <c r="T1045" s="115"/>
      <c r="U1045" s="122"/>
      <c r="W1045" s="43"/>
    </row>
    <row r="1046" customFormat="false" ht="15" hidden="false" customHeight="false" outlineLevel="0" collapsed="false">
      <c r="B1046" s="44" t="s">
        <v>2360</v>
      </c>
      <c r="F1046" s="115"/>
      <c r="G1046" s="122"/>
      <c r="M1046" s="115"/>
      <c r="N1046" s="122"/>
      <c r="T1046" s="115"/>
      <c r="U1046" s="122"/>
      <c r="W1046" s="43"/>
    </row>
    <row r="1047" customFormat="false" ht="15" hidden="false" customHeight="false" outlineLevel="0" collapsed="false">
      <c r="B1047" s="44" t="s">
        <v>2361</v>
      </c>
      <c r="F1047" s="115"/>
      <c r="G1047" s="122"/>
      <c r="M1047" s="115"/>
      <c r="N1047" s="122"/>
      <c r="T1047" s="115"/>
      <c r="U1047" s="122"/>
      <c r="W1047" s="43"/>
    </row>
    <row r="1048" customFormat="false" ht="15" hidden="false" customHeight="false" outlineLevel="0" collapsed="false">
      <c r="B1048" s="44" t="s">
        <v>2362</v>
      </c>
      <c r="G1048" s="122"/>
      <c r="N1048" s="122"/>
      <c r="T1048" s="113"/>
      <c r="U1048" s="122"/>
      <c r="W1048" s="43"/>
    </row>
    <row r="1049" customFormat="false" ht="15" hidden="false" customHeight="false" outlineLevel="0" collapsed="false">
      <c r="B1049" s="44" t="s">
        <v>2363</v>
      </c>
      <c r="G1049" s="122"/>
      <c r="N1049" s="122"/>
      <c r="T1049" s="113"/>
      <c r="U1049" s="122"/>
      <c r="W1049" s="43"/>
    </row>
    <row r="1050" customFormat="false" ht="15" hidden="false" customHeight="false" outlineLevel="0" collapsed="false">
      <c r="G1050" s="122"/>
      <c r="N1050" s="122"/>
      <c r="T1050" s="113"/>
      <c r="U1050" s="122"/>
      <c r="W1050" s="43"/>
    </row>
    <row r="1051" customFormat="false" ht="15" hidden="false" customHeight="false" outlineLevel="0" collapsed="false">
      <c r="G1051" s="122"/>
      <c r="N1051" s="122"/>
      <c r="U1051" s="122"/>
      <c r="W1051" s="43"/>
    </row>
    <row r="1052" customFormat="false" ht="15" hidden="false" customHeight="false" outlineLevel="0" collapsed="false">
      <c r="B1052" s="116" t="s">
        <v>2364</v>
      </c>
      <c r="C1052" s="117" t="s">
        <v>1207</v>
      </c>
      <c r="D1052" s="117"/>
      <c r="E1052" s="118" t="s">
        <v>1208</v>
      </c>
      <c r="F1052" s="120" t="s">
        <v>1437</v>
      </c>
      <c r="G1052" s="120"/>
      <c r="H1052" s="119"/>
      <c r="I1052" s="116" t="s">
        <v>2365</v>
      </c>
      <c r="J1052" s="117" t="s">
        <v>1207</v>
      </c>
      <c r="K1052" s="117"/>
      <c r="L1052" s="118" t="s">
        <v>1208</v>
      </c>
      <c r="M1052" s="120" t="s">
        <v>1437</v>
      </c>
      <c r="N1052" s="120"/>
      <c r="O1052" s="119"/>
      <c r="P1052" s="116" t="s">
        <v>2366</v>
      </c>
      <c r="Q1052" s="117" t="s">
        <v>1207</v>
      </c>
      <c r="R1052" s="117"/>
      <c r="S1052" s="118" t="s">
        <v>1208</v>
      </c>
      <c r="T1052" s="120" t="s">
        <v>1437</v>
      </c>
      <c r="U1052" s="120"/>
      <c r="W1052" s="43"/>
    </row>
    <row r="1053" customFormat="false" ht="15" hidden="false" customHeight="false" outlineLevel="0" collapsed="false">
      <c r="B1053" s="43" t="s">
        <v>441</v>
      </c>
      <c r="F1053" s="124" t="n">
        <f aca="false">SUM(F1054:F1068)</f>
        <v>3255</v>
      </c>
      <c r="G1053" s="120"/>
      <c r="H1053" s="42"/>
      <c r="I1053" s="43" t="s">
        <v>237</v>
      </c>
      <c r="M1053" s="124" t="n">
        <f aca="false">SUM(M1054:M1068)-0.1</f>
        <v>2230.3</v>
      </c>
      <c r="N1053" s="120"/>
      <c r="O1053" s="42"/>
      <c r="P1053" s="43" t="s">
        <v>266</v>
      </c>
      <c r="T1053" s="124" t="n">
        <f aca="false">SUM(T1054:T1067)</f>
        <v>0</v>
      </c>
      <c r="U1053" s="120"/>
      <c r="W1053" s="43"/>
    </row>
    <row r="1054" customFormat="false" ht="15" hidden="false" customHeight="false" outlineLevel="0" collapsed="false">
      <c r="B1054" s="44" t="s">
        <v>2367</v>
      </c>
      <c r="C1054" s="111" t="n">
        <v>23446</v>
      </c>
      <c r="E1054" s="123" t="s">
        <v>171</v>
      </c>
      <c r="F1054" s="115" t="n">
        <v>1377</v>
      </c>
      <c r="G1054" s="122"/>
      <c r="I1054" s="44" t="s">
        <v>2368</v>
      </c>
      <c r="J1054" s="111" t="n">
        <v>22790</v>
      </c>
      <c r="L1054" s="123" t="s">
        <v>238</v>
      </c>
      <c r="M1054" s="115" t="n">
        <v>758</v>
      </c>
      <c r="N1054" s="122"/>
      <c r="T1054" s="115"/>
      <c r="U1054" s="122"/>
      <c r="W1054" s="43"/>
    </row>
    <row r="1055" customFormat="false" ht="15" hidden="false" customHeight="false" outlineLevel="0" collapsed="false">
      <c r="B1055" s="44" t="s">
        <v>2334</v>
      </c>
      <c r="C1055" s="111" t="n">
        <v>22735</v>
      </c>
      <c r="E1055" s="123" t="s">
        <v>171</v>
      </c>
      <c r="F1055" s="115" t="n">
        <v>925</v>
      </c>
      <c r="G1055" s="122"/>
      <c r="I1055" s="44" t="s">
        <v>2369</v>
      </c>
      <c r="J1055" s="111" t="n">
        <v>22668</v>
      </c>
      <c r="L1055" s="123" t="s">
        <v>238</v>
      </c>
      <c r="M1055" s="115" t="n">
        <v>736</v>
      </c>
      <c r="N1055" s="122"/>
      <c r="T1055" s="115"/>
      <c r="U1055" s="122"/>
      <c r="W1055" s="43"/>
    </row>
    <row r="1056" customFormat="false" ht="15" hidden="false" customHeight="false" outlineLevel="0" collapsed="false">
      <c r="B1056" s="44" t="s">
        <v>2370</v>
      </c>
      <c r="C1056" s="111" t="n">
        <v>22881</v>
      </c>
      <c r="E1056" s="123" t="s">
        <v>171</v>
      </c>
      <c r="F1056" s="115" t="n">
        <v>860.7</v>
      </c>
      <c r="G1056" s="122"/>
      <c r="I1056" s="44" t="s">
        <v>2371</v>
      </c>
      <c r="J1056" s="111" t="n">
        <v>22603</v>
      </c>
      <c r="L1056" s="123" t="s">
        <v>238</v>
      </c>
      <c r="M1056" s="115" t="n">
        <v>548</v>
      </c>
      <c r="N1056" s="122"/>
      <c r="T1056" s="115"/>
      <c r="U1056" s="122"/>
      <c r="W1056" s="43"/>
    </row>
    <row r="1057" customFormat="false" ht="15" hidden="false" customHeight="false" outlineLevel="0" collapsed="false">
      <c r="B1057" s="44" t="s">
        <v>2372</v>
      </c>
      <c r="C1057" s="111" t="s">
        <v>2373</v>
      </c>
      <c r="E1057" s="123" t="s">
        <v>171</v>
      </c>
      <c r="F1057" s="115" t="n">
        <v>92.3</v>
      </c>
      <c r="G1057" s="122"/>
      <c r="I1057" s="44" t="s">
        <v>2374</v>
      </c>
      <c r="J1057" s="111" t="n">
        <v>22872</v>
      </c>
      <c r="L1057" s="123" t="s">
        <v>238</v>
      </c>
      <c r="M1057" s="115" t="n">
        <v>186.7</v>
      </c>
      <c r="N1057" s="122"/>
      <c r="T1057" s="115"/>
      <c r="U1057" s="122"/>
      <c r="W1057" s="43"/>
    </row>
    <row r="1058" customFormat="false" ht="15" hidden="false" customHeight="false" outlineLevel="0" collapsed="false">
      <c r="B1058" s="44" t="s">
        <v>2375</v>
      </c>
      <c r="F1058" s="115"/>
      <c r="G1058" s="122"/>
      <c r="I1058" s="44" t="s">
        <v>2376</v>
      </c>
      <c r="L1058" s="123"/>
      <c r="M1058" s="115" t="n">
        <v>1.7</v>
      </c>
      <c r="N1058" s="122"/>
      <c r="T1058" s="115"/>
      <c r="U1058" s="122"/>
      <c r="W1058" s="43"/>
    </row>
    <row r="1059" customFormat="false" ht="15" hidden="false" customHeight="false" outlineLevel="0" collapsed="false">
      <c r="B1059" s="44" t="s">
        <v>2377</v>
      </c>
      <c r="F1059" s="115"/>
      <c r="G1059" s="122"/>
      <c r="I1059" s="44" t="s">
        <v>2378</v>
      </c>
      <c r="M1059" s="115"/>
      <c r="N1059" s="122"/>
      <c r="T1059" s="115"/>
      <c r="U1059" s="122"/>
      <c r="W1059" s="43"/>
    </row>
    <row r="1060" customFormat="false" ht="15" hidden="false" customHeight="false" outlineLevel="0" collapsed="false">
      <c r="B1060" s="44" t="s">
        <v>2379</v>
      </c>
      <c r="F1060" s="115"/>
      <c r="G1060" s="122"/>
      <c r="I1060" s="44" t="s">
        <v>2380</v>
      </c>
      <c r="M1060" s="115"/>
      <c r="N1060" s="122"/>
      <c r="T1060" s="115"/>
      <c r="U1060" s="122"/>
      <c r="W1060" s="43"/>
    </row>
    <row r="1061" customFormat="false" ht="15" hidden="false" customHeight="false" outlineLevel="0" collapsed="false">
      <c r="B1061" s="44" t="s">
        <v>2381</v>
      </c>
      <c r="F1061" s="115"/>
      <c r="G1061" s="122"/>
      <c r="I1061" s="44" t="s">
        <v>2382</v>
      </c>
      <c r="M1061" s="115"/>
      <c r="N1061" s="122"/>
      <c r="T1061" s="115"/>
      <c r="U1061" s="122"/>
      <c r="W1061" s="43"/>
    </row>
    <row r="1062" customFormat="false" ht="15" hidden="false" customHeight="false" outlineLevel="0" collapsed="false">
      <c r="B1062" s="44" t="s">
        <v>2223</v>
      </c>
      <c r="F1062" s="115"/>
      <c r="G1062" s="122"/>
      <c r="I1062" s="44" t="s">
        <v>2383</v>
      </c>
      <c r="M1062" s="115"/>
      <c r="N1062" s="122"/>
      <c r="T1062" s="115"/>
      <c r="U1062" s="122"/>
      <c r="W1062" s="43"/>
    </row>
    <row r="1063" customFormat="false" ht="15" hidden="false" customHeight="false" outlineLevel="0" collapsed="false">
      <c r="B1063" s="44" t="s">
        <v>2384</v>
      </c>
      <c r="F1063" s="115"/>
      <c r="G1063" s="122"/>
      <c r="I1063" s="44" t="s">
        <v>2385</v>
      </c>
      <c r="M1063" s="115"/>
      <c r="N1063" s="122"/>
      <c r="T1063" s="115"/>
      <c r="U1063" s="122"/>
      <c r="W1063" s="43"/>
    </row>
    <row r="1064" customFormat="false" ht="15" hidden="false" customHeight="false" outlineLevel="0" collapsed="false">
      <c r="B1064" s="44" t="s">
        <v>2386</v>
      </c>
      <c r="F1064" s="115"/>
      <c r="G1064" s="122"/>
      <c r="I1064" s="44" t="s">
        <v>2387</v>
      </c>
      <c r="M1064" s="115"/>
      <c r="N1064" s="122"/>
      <c r="T1064" s="115"/>
      <c r="U1064" s="122"/>
      <c r="W1064" s="43"/>
    </row>
    <row r="1065" customFormat="false" ht="15" hidden="false" customHeight="false" outlineLevel="0" collapsed="false">
      <c r="G1065" s="122"/>
      <c r="I1065" s="44" t="s">
        <v>2388</v>
      </c>
      <c r="M1065" s="115"/>
      <c r="N1065" s="122"/>
      <c r="T1065" s="113"/>
      <c r="U1065" s="122"/>
      <c r="W1065" s="43"/>
    </row>
    <row r="1066" customFormat="false" ht="15" hidden="false" customHeight="false" outlineLevel="0" collapsed="false">
      <c r="G1066" s="122"/>
      <c r="I1066" s="44" t="s">
        <v>2389</v>
      </c>
      <c r="N1066" s="122"/>
      <c r="T1066" s="113"/>
      <c r="U1066" s="122"/>
      <c r="W1066" s="43"/>
    </row>
    <row r="1067" customFormat="false" ht="15" hidden="false" customHeight="false" outlineLevel="0" collapsed="false">
      <c r="G1067" s="122"/>
      <c r="N1067" s="122"/>
      <c r="T1067" s="113"/>
      <c r="U1067" s="122"/>
      <c r="W1067" s="43"/>
    </row>
    <row r="1068" customFormat="false" ht="15" hidden="false" customHeight="false" outlineLevel="0" collapsed="false">
      <c r="G1068" s="122"/>
      <c r="N1068" s="122"/>
      <c r="U1068" s="122"/>
      <c r="W1068" s="43"/>
    </row>
    <row r="1069" customFormat="false" ht="15" hidden="false" customHeight="false" outlineLevel="0" collapsed="false">
      <c r="B1069" s="116" t="s">
        <v>2390</v>
      </c>
      <c r="C1069" s="117" t="s">
        <v>1207</v>
      </c>
      <c r="D1069" s="117"/>
      <c r="E1069" s="118" t="s">
        <v>1208</v>
      </c>
      <c r="F1069" s="120" t="s">
        <v>1437</v>
      </c>
      <c r="G1069" s="120"/>
      <c r="H1069" s="119"/>
      <c r="I1069" s="116" t="s">
        <v>2391</v>
      </c>
      <c r="J1069" s="117" t="s">
        <v>1207</v>
      </c>
      <c r="K1069" s="117"/>
      <c r="L1069" s="118" t="s">
        <v>1208</v>
      </c>
      <c r="M1069" s="120" t="s">
        <v>1437</v>
      </c>
      <c r="N1069" s="120"/>
      <c r="O1069" s="119"/>
      <c r="P1069" s="116" t="s">
        <v>2392</v>
      </c>
      <c r="Q1069" s="117" t="s">
        <v>1207</v>
      </c>
      <c r="R1069" s="117"/>
      <c r="S1069" s="118" t="s">
        <v>1208</v>
      </c>
      <c r="T1069" s="120" t="s">
        <v>1437</v>
      </c>
      <c r="U1069" s="120"/>
      <c r="W1069" s="43"/>
    </row>
    <row r="1070" customFormat="false" ht="15" hidden="false" customHeight="false" outlineLevel="0" collapsed="false">
      <c r="B1070" s="43" t="s">
        <v>266</v>
      </c>
      <c r="F1070" s="124" t="n">
        <f aca="false">SUM(F1071:F1084)-0.1</f>
        <v>2258.3</v>
      </c>
      <c r="G1070" s="122"/>
      <c r="I1070" s="43" t="s">
        <v>217</v>
      </c>
      <c r="M1070" s="124" t="n">
        <f aca="false">SUM(M1071:M1084)</f>
        <v>0</v>
      </c>
      <c r="N1070" s="122"/>
      <c r="P1070" s="43" t="s">
        <v>21</v>
      </c>
      <c r="T1070" s="124" t="n">
        <f aca="false">SUM(T1071:T1084)</f>
        <v>0</v>
      </c>
      <c r="U1070" s="122"/>
      <c r="W1070" s="43"/>
    </row>
    <row r="1071" customFormat="false" ht="15" hidden="false" customHeight="false" outlineLevel="0" collapsed="false">
      <c r="B1071" s="44" t="s">
        <v>2393</v>
      </c>
      <c r="C1071" s="111" t="n">
        <v>22652</v>
      </c>
      <c r="E1071" s="123" t="s">
        <v>267</v>
      </c>
      <c r="F1071" s="115" t="n">
        <v>1157</v>
      </c>
      <c r="G1071" s="122"/>
      <c r="M1071" s="115"/>
      <c r="N1071" s="122"/>
      <c r="T1071" s="115"/>
      <c r="U1071" s="122"/>
      <c r="W1071" s="43"/>
    </row>
    <row r="1072" customFormat="false" ht="15" hidden="false" customHeight="false" outlineLevel="0" collapsed="false">
      <c r="B1072" s="44" t="s">
        <v>2394</v>
      </c>
      <c r="C1072" s="111" t="n">
        <v>23354</v>
      </c>
      <c r="E1072" s="123" t="s">
        <v>267</v>
      </c>
      <c r="F1072" s="115" t="n">
        <v>884.7</v>
      </c>
      <c r="G1072" s="122"/>
      <c r="M1072" s="115"/>
      <c r="N1072" s="122"/>
      <c r="T1072" s="115"/>
      <c r="U1072" s="122"/>
      <c r="W1072" s="43"/>
    </row>
    <row r="1073" customFormat="false" ht="15" hidden="false" customHeight="false" outlineLevel="0" collapsed="false">
      <c r="B1073" s="44" t="s">
        <v>2395</v>
      </c>
      <c r="C1073" s="111" t="n">
        <v>22754</v>
      </c>
      <c r="E1073" s="123" t="s">
        <v>267</v>
      </c>
      <c r="F1073" s="115" t="n">
        <v>98.3</v>
      </c>
      <c r="G1073" s="122"/>
      <c r="M1073" s="115"/>
      <c r="N1073" s="122"/>
      <c r="T1073" s="115"/>
      <c r="U1073" s="122"/>
      <c r="W1073" s="43"/>
    </row>
    <row r="1074" customFormat="false" ht="15" hidden="false" customHeight="false" outlineLevel="0" collapsed="false">
      <c r="B1074" s="44" t="s">
        <v>2396</v>
      </c>
      <c r="C1074" s="111" t="n">
        <v>23121</v>
      </c>
      <c r="E1074" s="123" t="s">
        <v>267</v>
      </c>
      <c r="F1074" s="115" t="n">
        <v>72.7</v>
      </c>
      <c r="G1074" s="122"/>
      <c r="M1074" s="115"/>
      <c r="N1074" s="122"/>
      <c r="T1074" s="115"/>
      <c r="U1074" s="122"/>
      <c r="W1074" s="43"/>
    </row>
    <row r="1075" customFormat="false" ht="15" hidden="false" customHeight="false" outlineLevel="0" collapsed="false">
      <c r="B1075" s="44" t="s">
        <v>2397</v>
      </c>
      <c r="C1075" s="111" t="n">
        <v>23488</v>
      </c>
      <c r="E1075" s="123" t="s">
        <v>267</v>
      </c>
      <c r="F1075" s="115" t="n">
        <v>30.3</v>
      </c>
      <c r="G1075" s="122"/>
      <c r="M1075" s="115"/>
      <c r="N1075" s="122"/>
      <c r="T1075" s="115"/>
      <c r="U1075" s="122"/>
      <c r="W1075" s="43"/>
    </row>
    <row r="1076" customFormat="false" ht="15" hidden="false" customHeight="false" outlineLevel="0" collapsed="false">
      <c r="B1076" s="44" t="s">
        <v>2398</v>
      </c>
      <c r="C1076" s="111" t="n">
        <v>23806</v>
      </c>
      <c r="E1076" s="123" t="s">
        <v>267</v>
      </c>
      <c r="F1076" s="115" t="n">
        <v>13.7</v>
      </c>
      <c r="G1076" s="122"/>
      <c r="M1076" s="115"/>
      <c r="N1076" s="122"/>
      <c r="T1076" s="115"/>
      <c r="U1076" s="122"/>
      <c r="W1076" s="43"/>
    </row>
    <row r="1077" customFormat="false" ht="15" hidden="false" customHeight="false" outlineLevel="0" collapsed="false">
      <c r="B1077" s="44" t="s">
        <v>2399</v>
      </c>
      <c r="C1077" s="111" t="n">
        <v>23480</v>
      </c>
      <c r="E1077" s="123" t="s">
        <v>267</v>
      </c>
      <c r="F1077" s="115" t="n">
        <v>1.7</v>
      </c>
      <c r="G1077" s="122"/>
      <c r="M1077" s="115"/>
      <c r="N1077" s="122"/>
      <c r="T1077" s="115"/>
      <c r="U1077" s="122"/>
      <c r="W1077" s="43"/>
    </row>
    <row r="1078" customFormat="false" ht="15" hidden="false" customHeight="false" outlineLevel="0" collapsed="false">
      <c r="B1078" s="44" t="s">
        <v>2400</v>
      </c>
      <c r="F1078" s="115"/>
      <c r="G1078" s="122"/>
      <c r="M1078" s="115"/>
      <c r="N1078" s="122"/>
      <c r="T1078" s="115"/>
      <c r="U1078" s="122"/>
      <c r="W1078" s="43"/>
    </row>
    <row r="1079" customFormat="false" ht="15" hidden="false" customHeight="false" outlineLevel="0" collapsed="false">
      <c r="B1079" s="44" t="s">
        <v>2401</v>
      </c>
      <c r="F1079" s="115"/>
      <c r="G1079" s="122"/>
      <c r="M1079" s="115"/>
      <c r="N1079" s="122"/>
      <c r="T1079" s="115"/>
      <c r="U1079" s="122"/>
      <c r="W1079" s="43"/>
    </row>
    <row r="1080" customFormat="false" ht="15" hidden="false" customHeight="false" outlineLevel="0" collapsed="false">
      <c r="B1080" s="44" t="s">
        <v>2402</v>
      </c>
      <c r="F1080" s="115"/>
      <c r="G1080" s="122"/>
      <c r="M1080" s="115"/>
      <c r="N1080" s="122"/>
      <c r="T1080" s="115"/>
      <c r="U1080" s="122"/>
      <c r="W1080" s="43"/>
    </row>
    <row r="1081" customFormat="false" ht="15" hidden="false" customHeight="false" outlineLevel="0" collapsed="false">
      <c r="B1081" s="44" t="s">
        <v>2403</v>
      </c>
      <c r="F1081" s="115"/>
      <c r="G1081" s="122"/>
      <c r="M1081" s="115"/>
      <c r="N1081" s="122"/>
      <c r="T1081" s="115"/>
      <c r="U1081" s="122"/>
      <c r="W1081" s="43"/>
    </row>
    <row r="1082" customFormat="false" ht="15" hidden="false" customHeight="false" outlineLevel="0" collapsed="false">
      <c r="B1082" s="44" t="s">
        <v>2404</v>
      </c>
      <c r="F1082" s="115"/>
      <c r="G1082" s="122"/>
      <c r="N1082" s="122"/>
      <c r="T1082" s="113"/>
      <c r="U1082" s="122"/>
      <c r="W1082" s="43"/>
    </row>
    <row r="1083" customFormat="false" ht="15" hidden="false" customHeight="false" outlineLevel="0" collapsed="false">
      <c r="G1083" s="122"/>
      <c r="N1083" s="122"/>
      <c r="T1083" s="113"/>
      <c r="U1083" s="122"/>
      <c r="W1083" s="43"/>
    </row>
    <row r="1084" customFormat="false" ht="15" hidden="false" customHeight="false" outlineLevel="0" collapsed="false">
      <c r="G1084" s="122"/>
      <c r="N1084" s="122"/>
      <c r="T1084" s="113"/>
      <c r="U1084" s="122"/>
      <c r="W1084" s="43"/>
    </row>
    <row r="1085" customFormat="false" ht="15" hidden="false" customHeight="false" outlineLevel="0" collapsed="false">
      <c r="B1085" s="116" t="s">
        <v>2405</v>
      </c>
      <c r="C1085" s="117" t="s">
        <v>2347</v>
      </c>
      <c r="D1085" s="117"/>
      <c r="E1085" s="118"/>
      <c r="F1085" s="119" t="s">
        <v>1437</v>
      </c>
      <c r="G1085" s="120"/>
      <c r="H1085" s="119"/>
      <c r="I1085" s="116" t="s">
        <v>2406</v>
      </c>
      <c r="J1085" s="117" t="s">
        <v>2347</v>
      </c>
      <c r="K1085" s="117"/>
      <c r="L1085" s="118"/>
      <c r="M1085" s="119" t="s">
        <v>1437</v>
      </c>
      <c r="N1085" s="120"/>
      <c r="O1085" s="119"/>
      <c r="P1085" s="116" t="s">
        <v>2407</v>
      </c>
      <c r="Q1085" s="117" t="s">
        <v>2347</v>
      </c>
      <c r="R1085" s="117"/>
      <c r="S1085" s="118"/>
      <c r="T1085" s="119" t="s">
        <v>1437</v>
      </c>
      <c r="U1085" s="120"/>
      <c r="W1085" s="43"/>
    </row>
    <row r="1086" customFormat="false" ht="15" hidden="false" customHeight="false" outlineLevel="0" collapsed="false">
      <c r="B1086" s="43" t="s">
        <v>118</v>
      </c>
      <c r="F1086" s="124" t="n">
        <f aca="false">SUM(F1087:F1100)</f>
        <v>1226.7</v>
      </c>
      <c r="G1086" s="122"/>
      <c r="I1086" s="43" t="s">
        <v>448</v>
      </c>
      <c r="M1086" s="124" t="n">
        <f aca="false">SUM(M1087:M1100)</f>
        <v>0</v>
      </c>
      <c r="N1086" s="122"/>
      <c r="P1086" s="43" t="s">
        <v>266</v>
      </c>
      <c r="T1086" s="124" t="n">
        <f aca="false">SUM(T1087:T1100)-0.1</f>
        <v>1003</v>
      </c>
      <c r="U1086" s="122"/>
      <c r="W1086" s="43"/>
    </row>
    <row r="1087" customFormat="false" ht="15" hidden="false" customHeight="false" outlineLevel="0" collapsed="false">
      <c r="B1087" s="44" t="s">
        <v>2408</v>
      </c>
      <c r="C1087" s="111" t="n">
        <v>23120</v>
      </c>
      <c r="E1087" s="123" t="s">
        <v>2409</v>
      </c>
      <c r="F1087" s="115" t="n">
        <v>800</v>
      </c>
      <c r="G1087" s="122"/>
      <c r="M1087" s="115"/>
      <c r="N1087" s="122"/>
      <c r="P1087" s="44" t="s">
        <v>2394</v>
      </c>
      <c r="Q1087" s="111" t="n">
        <v>23354</v>
      </c>
      <c r="S1087" s="123" t="s">
        <v>267</v>
      </c>
      <c r="T1087" s="115" t="n">
        <v>884.7</v>
      </c>
      <c r="U1087" s="122"/>
      <c r="W1087" s="43"/>
    </row>
    <row r="1088" customFormat="false" ht="15" hidden="false" customHeight="false" outlineLevel="0" collapsed="false">
      <c r="B1088" s="44" t="s">
        <v>2410</v>
      </c>
      <c r="C1088" s="111" t="n">
        <v>23637</v>
      </c>
      <c r="E1088" s="123"/>
      <c r="F1088" s="115" t="n">
        <v>175</v>
      </c>
      <c r="G1088" s="122"/>
      <c r="M1088" s="115"/>
      <c r="N1088" s="122"/>
      <c r="P1088" s="44" t="s">
        <v>2396</v>
      </c>
      <c r="Q1088" s="111" t="n">
        <v>23121</v>
      </c>
      <c r="S1088" s="123" t="s">
        <v>267</v>
      </c>
      <c r="T1088" s="115" t="n">
        <v>72.7</v>
      </c>
      <c r="U1088" s="122"/>
      <c r="W1088" s="43"/>
    </row>
    <row r="1089" customFormat="false" ht="15" hidden="false" customHeight="false" outlineLevel="0" collapsed="false">
      <c r="B1089" s="44" t="s">
        <v>2411</v>
      </c>
      <c r="C1089" s="111" t="s">
        <v>2412</v>
      </c>
      <c r="E1089" s="123"/>
      <c r="F1089" s="115" t="n">
        <v>138</v>
      </c>
      <c r="G1089" s="122"/>
      <c r="M1089" s="115"/>
      <c r="N1089" s="122"/>
      <c r="P1089" s="44" t="s">
        <v>2397</v>
      </c>
      <c r="Q1089" s="111" t="n">
        <v>23488</v>
      </c>
      <c r="S1089" s="123" t="s">
        <v>267</v>
      </c>
      <c r="T1089" s="115" t="n">
        <v>30.3</v>
      </c>
      <c r="U1089" s="122"/>
      <c r="W1089" s="43"/>
    </row>
    <row r="1090" customFormat="false" ht="15" hidden="false" customHeight="false" outlineLevel="0" collapsed="false">
      <c r="B1090" s="44" t="s">
        <v>2413</v>
      </c>
      <c r="C1090" s="111" t="n">
        <v>23911</v>
      </c>
      <c r="E1090" s="123"/>
      <c r="F1090" s="115" t="n">
        <v>58.7</v>
      </c>
      <c r="G1090" s="122"/>
      <c r="M1090" s="115"/>
      <c r="N1090" s="122"/>
      <c r="P1090" s="44" t="s">
        <v>2398</v>
      </c>
      <c r="Q1090" s="111" t="n">
        <v>23806</v>
      </c>
      <c r="S1090" s="123" t="s">
        <v>267</v>
      </c>
      <c r="T1090" s="115" t="n">
        <v>13.7</v>
      </c>
      <c r="U1090" s="122"/>
      <c r="W1090" s="43"/>
    </row>
    <row r="1091" customFormat="false" ht="15" hidden="false" customHeight="false" outlineLevel="0" collapsed="false">
      <c r="B1091" s="44" t="s">
        <v>2414</v>
      </c>
      <c r="C1091" s="111" t="n">
        <v>24607</v>
      </c>
      <c r="E1091" s="123"/>
      <c r="F1091" s="115" t="n">
        <v>30.3</v>
      </c>
      <c r="G1091" s="122"/>
      <c r="M1091" s="115"/>
      <c r="N1091" s="122"/>
      <c r="P1091" s="44" t="s">
        <v>2399</v>
      </c>
      <c r="Q1091" s="111" t="n">
        <v>23480</v>
      </c>
      <c r="S1091" s="123" t="s">
        <v>267</v>
      </c>
      <c r="T1091" s="115" t="n">
        <v>1.7</v>
      </c>
      <c r="U1091" s="122"/>
      <c r="W1091" s="43"/>
    </row>
    <row r="1092" customFormat="false" ht="15" hidden="false" customHeight="false" outlineLevel="0" collapsed="false">
      <c r="B1092" s="44" t="s">
        <v>2415</v>
      </c>
      <c r="C1092" s="111" t="s">
        <v>2416</v>
      </c>
      <c r="E1092" s="123"/>
      <c r="F1092" s="115" t="n">
        <v>24.7</v>
      </c>
      <c r="G1092" s="122"/>
      <c r="M1092" s="115"/>
      <c r="N1092" s="122"/>
      <c r="T1092" s="115"/>
      <c r="U1092" s="122"/>
      <c r="W1092" s="43"/>
    </row>
    <row r="1093" customFormat="false" ht="15" hidden="false" customHeight="false" outlineLevel="0" collapsed="false">
      <c r="B1093" s="44" t="s">
        <v>2417</v>
      </c>
      <c r="F1093" s="115"/>
      <c r="G1093" s="122"/>
      <c r="M1093" s="115"/>
      <c r="N1093" s="122"/>
      <c r="T1093" s="115"/>
      <c r="U1093" s="122"/>
      <c r="W1093" s="43"/>
    </row>
    <row r="1094" customFormat="false" ht="15" hidden="false" customHeight="false" outlineLevel="0" collapsed="false">
      <c r="B1094" s="44" t="s">
        <v>2358</v>
      </c>
      <c r="F1094" s="115"/>
      <c r="G1094" s="122"/>
      <c r="M1094" s="115"/>
      <c r="N1094" s="122"/>
      <c r="T1094" s="115"/>
      <c r="U1094" s="122"/>
      <c r="W1094" s="43"/>
    </row>
    <row r="1095" customFormat="false" ht="15" hidden="false" customHeight="false" outlineLevel="0" collapsed="false">
      <c r="B1095" s="44" t="s">
        <v>2418</v>
      </c>
      <c r="F1095" s="115"/>
      <c r="G1095" s="122"/>
      <c r="M1095" s="115"/>
      <c r="N1095" s="122"/>
      <c r="T1095" s="115"/>
      <c r="U1095" s="122"/>
      <c r="W1095" s="43"/>
    </row>
    <row r="1096" customFormat="false" ht="15" hidden="false" customHeight="false" outlineLevel="0" collapsed="false">
      <c r="B1096" s="44" t="s">
        <v>2419</v>
      </c>
      <c r="F1096" s="115"/>
      <c r="G1096" s="122"/>
      <c r="M1096" s="115"/>
      <c r="N1096" s="122"/>
      <c r="T1096" s="115"/>
      <c r="U1096" s="122"/>
      <c r="W1096" s="43"/>
    </row>
    <row r="1097" customFormat="false" ht="15" hidden="false" customHeight="false" outlineLevel="0" collapsed="false">
      <c r="B1097" s="44" t="s">
        <v>2420</v>
      </c>
      <c r="F1097" s="115"/>
      <c r="G1097" s="122"/>
      <c r="M1097" s="115"/>
      <c r="N1097" s="122"/>
      <c r="T1097" s="115"/>
      <c r="U1097" s="122"/>
      <c r="W1097" s="43"/>
    </row>
    <row r="1098" customFormat="false" ht="15" hidden="false" customHeight="false" outlineLevel="0" collapsed="false">
      <c r="B1098" s="44" t="s">
        <v>2421</v>
      </c>
      <c r="G1098" s="122"/>
      <c r="N1098" s="122"/>
      <c r="T1098" s="113"/>
      <c r="U1098" s="122"/>
      <c r="W1098" s="43"/>
    </row>
    <row r="1099" customFormat="false" ht="15" hidden="false" customHeight="false" outlineLevel="0" collapsed="false">
      <c r="G1099" s="122"/>
      <c r="N1099" s="122"/>
      <c r="T1099" s="113"/>
      <c r="U1099" s="122"/>
      <c r="W1099" s="43"/>
    </row>
    <row r="1100" customFormat="false" ht="15" hidden="false" customHeight="false" outlineLevel="0" collapsed="false">
      <c r="G1100" s="122"/>
      <c r="N1100" s="122"/>
      <c r="T1100" s="113"/>
      <c r="U1100" s="122"/>
      <c r="W1100" s="43"/>
    </row>
    <row r="1101" customFormat="false" ht="15" hidden="false" customHeight="false" outlineLevel="0" collapsed="false">
      <c r="B1101" s="116" t="s">
        <v>2422</v>
      </c>
      <c r="C1101" s="117" t="s">
        <v>1207</v>
      </c>
      <c r="D1101" s="117"/>
      <c r="E1101" s="118" t="s">
        <v>1208</v>
      </c>
      <c r="F1101" s="120" t="s">
        <v>1437</v>
      </c>
      <c r="G1101" s="120"/>
      <c r="H1101" s="119"/>
      <c r="I1101" s="116" t="s">
        <v>2423</v>
      </c>
      <c r="J1101" s="117" t="s">
        <v>1207</v>
      </c>
      <c r="K1101" s="117"/>
      <c r="L1101" s="118" t="s">
        <v>1208</v>
      </c>
      <c r="M1101" s="120" t="s">
        <v>1437</v>
      </c>
      <c r="N1101" s="120"/>
      <c r="O1101" s="119"/>
      <c r="P1101" s="116" t="s">
        <v>2424</v>
      </c>
      <c r="Q1101" s="117" t="s">
        <v>1207</v>
      </c>
      <c r="R1101" s="117"/>
      <c r="S1101" s="118" t="s">
        <v>1208</v>
      </c>
      <c r="T1101" s="120" t="s">
        <v>1437</v>
      </c>
      <c r="U1101" s="120"/>
      <c r="W1101" s="43"/>
    </row>
    <row r="1102" customFormat="false" ht="15" hidden="false" customHeight="false" outlineLevel="0" collapsed="false">
      <c r="B1102" s="43" t="s">
        <v>448</v>
      </c>
      <c r="F1102" s="124" t="n">
        <f aca="false">SUM(F1103:F1117)</f>
        <v>4753.3</v>
      </c>
      <c r="G1102" s="122"/>
      <c r="I1102" s="43" t="s">
        <v>329</v>
      </c>
      <c r="M1102" s="124" t="n">
        <f aca="false">SUM(M1103:M1117)</f>
        <v>0</v>
      </c>
      <c r="N1102" s="122"/>
      <c r="P1102" s="43" t="s">
        <v>118</v>
      </c>
      <c r="T1102" s="124" t="n">
        <f aca="false">SUM(T1103:T1117)</f>
        <v>426.7</v>
      </c>
      <c r="U1102" s="122"/>
      <c r="W1102" s="43"/>
    </row>
    <row r="1103" customFormat="false" ht="15" hidden="false" customHeight="false" outlineLevel="0" collapsed="false">
      <c r="B1103" s="44" t="s">
        <v>2425</v>
      </c>
      <c r="C1103" s="111" t="n">
        <v>23447</v>
      </c>
      <c r="E1103" s="123" t="s">
        <v>2426</v>
      </c>
      <c r="F1103" s="115" t="n">
        <v>1196</v>
      </c>
      <c r="G1103" s="122"/>
      <c r="N1103" s="122"/>
      <c r="P1103" s="44" t="s">
        <v>2410</v>
      </c>
      <c r="Q1103" s="111" t="n">
        <v>23637</v>
      </c>
      <c r="S1103" s="123"/>
      <c r="T1103" s="115" t="n">
        <v>175</v>
      </c>
      <c r="U1103" s="122"/>
      <c r="W1103" s="43"/>
    </row>
    <row r="1104" customFormat="false" ht="15" hidden="false" customHeight="false" outlineLevel="0" collapsed="false">
      <c r="B1104" s="44" t="s">
        <v>2427</v>
      </c>
      <c r="C1104" s="111" t="n">
        <v>24023</v>
      </c>
      <c r="E1104" s="123" t="s">
        <v>2428</v>
      </c>
      <c r="F1104" s="115" t="n">
        <v>1134.3</v>
      </c>
      <c r="G1104" s="122"/>
      <c r="N1104" s="122"/>
      <c r="P1104" s="44" t="s">
        <v>2411</v>
      </c>
      <c r="Q1104" s="111" t="s">
        <v>2412</v>
      </c>
      <c r="S1104" s="123"/>
      <c r="T1104" s="115" t="n">
        <v>138</v>
      </c>
      <c r="U1104" s="122"/>
      <c r="W1104" s="43"/>
    </row>
    <row r="1105" customFormat="false" ht="15" hidden="false" customHeight="false" outlineLevel="0" collapsed="false">
      <c r="B1105" s="44" t="s">
        <v>2429</v>
      </c>
      <c r="C1105" s="111" t="n">
        <v>24367</v>
      </c>
      <c r="E1105" s="123"/>
      <c r="F1105" s="115" t="n">
        <v>992.7</v>
      </c>
      <c r="G1105" s="122"/>
      <c r="N1105" s="122"/>
      <c r="P1105" s="44" t="s">
        <v>2413</v>
      </c>
      <c r="Q1105" s="111" t="n">
        <v>23911</v>
      </c>
      <c r="S1105" s="123"/>
      <c r="T1105" s="115" t="n">
        <v>58.7</v>
      </c>
      <c r="U1105" s="122"/>
      <c r="W1105" s="43"/>
    </row>
    <row r="1106" customFormat="false" ht="15" hidden="false" customHeight="false" outlineLevel="0" collapsed="false">
      <c r="B1106" s="44" t="s">
        <v>2430</v>
      </c>
      <c r="C1106" s="111" t="n">
        <v>24217</v>
      </c>
      <c r="E1106" s="123" t="s">
        <v>2431</v>
      </c>
      <c r="F1106" s="115" t="n">
        <v>635.7</v>
      </c>
      <c r="G1106" s="122"/>
      <c r="N1106" s="122"/>
      <c r="P1106" s="44" t="s">
        <v>2414</v>
      </c>
      <c r="Q1106" s="111" t="n">
        <v>24607</v>
      </c>
      <c r="S1106" s="123"/>
      <c r="T1106" s="115" t="n">
        <v>30.3</v>
      </c>
      <c r="U1106" s="122"/>
      <c r="W1106" s="43"/>
    </row>
    <row r="1107" customFormat="false" ht="15" hidden="false" customHeight="false" outlineLevel="0" collapsed="false">
      <c r="B1107" s="44" t="s">
        <v>2432</v>
      </c>
      <c r="C1107" s="111" t="n">
        <v>24014</v>
      </c>
      <c r="E1107" s="123"/>
      <c r="F1107" s="115" t="n">
        <v>582.3</v>
      </c>
      <c r="G1107" s="122"/>
      <c r="N1107" s="122"/>
      <c r="P1107" s="44" t="s">
        <v>2415</v>
      </c>
      <c r="Q1107" s="111" t="s">
        <v>2416</v>
      </c>
      <c r="S1107" s="123"/>
      <c r="T1107" s="115" t="n">
        <v>24.7</v>
      </c>
      <c r="U1107" s="122"/>
      <c r="W1107" s="43"/>
    </row>
    <row r="1108" customFormat="false" ht="15" hidden="false" customHeight="false" outlineLevel="0" collapsed="false">
      <c r="B1108" s="44" t="s">
        <v>2433</v>
      </c>
      <c r="C1108" s="111" t="n">
        <v>23961</v>
      </c>
      <c r="E1108" s="123"/>
      <c r="F1108" s="115" t="n">
        <v>196.3</v>
      </c>
      <c r="G1108" s="122"/>
      <c r="N1108" s="122"/>
      <c r="U1108" s="122"/>
      <c r="W1108" s="43"/>
    </row>
    <row r="1109" customFormat="false" ht="15" hidden="false" customHeight="false" outlineLevel="0" collapsed="false">
      <c r="B1109" s="44" t="s">
        <v>2434</v>
      </c>
      <c r="C1109" s="111" t="n">
        <v>23935</v>
      </c>
      <c r="E1109" s="123"/>
      <c r="F1109" s="115" t="n">
        <v>16</v>
      </c>
      <c r="G1109" s="122"/>
      <c r="N1109" s="122"/>
      <c r="U1109" s="122"/>
      <c r="W1109" s="43"/>
    </row>
    <row r="1110" customFormat="false" ht="15" hidden="false" customHeight="false" outlineLevel="0" collapsed="false">
      <c r="B1110" s="44" t="s">
        <v>2435</v>
      </c>
      <c r="F1110" s="115"/>
      <c r="G1110" s="122"/>
      <c r="N1110" s="122"/>
      <c r="U1110" s="122"/>
      <c r="W1110" s="43"/>
    </row>
    <row r="1111" customFormat="false" ht="15" hidden="false" customHeight="false" outlineLevel="0" collapsed="false">
      <c r="B1111" s="44" t="s">
        <v>2436</v>
      </c>
      <c r="F1111" s="115"/>
      <c r="G1111" s="122"/>
      <c r="N1111" s="122"/>
      <c r="U1111" s="122"/>
      <c r="W1111" s="43"/>
    </row>
    <row r="1112" customFormat="false" ht="15" hidden="false" customHeight="false" outlineLevel="0" collapsed="false">
      <c r="B1112" s="44" t="s">
        <v>2437</v>
      </c>
      <c r="F1112" s="115"/>
      <c r="G1112" s="122"/>
      <c r="N1112" s="122"/>
      <c r="U1112" s="122"/>
      <c r="W1112" s="43"/>
    </row>
    <row r="1113" customFormat="false" ht="15" hidden="false" customHeight="false" outlineLevel="0" collapsed="false">
      <c r="B1113" s="44" t="s">
        <v>2438</v>
      </c>
      <c r="F1113" s="115"/>
      <c r="G1113" s="122"/>
      <c r="N1113" s="122"/>
      <c r="U1113" s="122"/>
      <c r="W1113" s="43"/>
    </row>
    <row r="1114" customFormat="false" ht="15" hidden="false" customHeight="false" outlineLevel="0" collapsed="false">
      <c r="B1114" s="44" t="s">
        <v>2439</v>
      </c>
      <c r="F1114" s="115"/>
      <c r="G1114" s="122"/>
      <c r="N1114" s="122"/>
      <c r="U1114" s="122"/>
      <c r="W1114" s="43"/>
    </row>
    <row r="1115" customFormat="false" ht="15" hidden="false" customHeight="false" outlineLevel="0" collapsed="false">
      <c r="B1115" s="44" t="s">
        <v>2440</v>
      </c>
      <c r="G1115" s="122"/>
      <c r="N1115" s="122"/>
      <c r="U1115" s="122"/>
      <c r="W1115" s="43"/>
    </row>
    <row r="1116" customFormat="false" ht="15" hidden="false" customHeight="false" outlineLevel="0" collapsed="false">
      <c r="G1116" s="122"/>
      <c r="N1116" s="122"/>
      <c r="U1116" s="122"/>
      <c r="W1116" s="43"/>
    </row>
    <row r="1117" customFormat="false" ht="15" hidden="false" customHeight="false" outlineLevel="0" collapsed="false">
      <c r="G1117" s="122"/>
      <c r="N1117" s="122"/>
      <c r="U1117" s="122"/>
      <c r="W1117" s="43"/>
    </row>
    <row r="1118" customFormat="false" ht="15" hidden="false" customHeight="false" outlineLevel="0" collapsed="false">
      <c r="B1118" s="116" t="s">
        <v>2441</v>
      </c>
      <c r="C1118" s="117" t="s">
        <v>1207</v>
      </c>
      <c r="D1118" s="117"/>
      <c r="E1118" s="118" t="s">
        <v>1208</v>
      </c>
      <c r="F1118" s="120" t="s">
        <v>1437</v>
      </c>
      <c r="G1118" s="120"/>
      <c r="H1118" s="119"/>
      <c r="I1118" s="116" t="s">
        <v>2442</v>
      </c>
      <c r="J1118" s="117" t="s">
        <v>1207</v>
      </c>
      <c r="K1118" s="117"/>
      <c r="L1118" s="118" t="s">
        <v>1208</v>
      </c>
      <c r="M1118" s="120" t="s">
        <v>1437</v>
      </c>
      <c r="N1118" s="120"/>
      <c r="O1118" s="119"/>
      <c r="P1118" s="116" t="s">
        <v>2443</v>
      </c>
      <c r="Q1118" s="117" t="s">
        <v>1207</v>
      </c>
      <c r="R1118" s="117"/>
      <c r="S1118" s="118" t="s">
        <v>1208</v>
      </c>
      <c r="T1118" s="120" t="s">
        <v>1437</v>
      </c>
      <c r="U1118" s="120"/>
      <c r="W1118" s="43"/>
    </row>
    <row r="1119" customFormat="false" ht="15" hidden="false" customHeight="false" outlineLevel="0" collapsed="false">
      <c r="B1119" s="43" t="s">
        <v>448</v>
      </c>
      <c r="F1119" s="124" t="n">
        <f aca="false">SUM(F1120:F1134)</f>
        <v>4753.3</v>
      </c>
      <c r="G1119" s="122"/>
      <c r="I1119" s="43" t="s">
        <v>329</v>
      </c>
      <c r="M1119" s="124" t="n">
        <f aca="false">SUM(M1120:M1134)</f>
        <v>0</v>
      </c>
      <c r="N1119" s="122"/>
      <c r="P1119" s="43" t="s">
        <v>118</v>
      </c>
      <c r="T1119" s="124" t="n">
        <f aca="false">SUM(T1120:T1134)</f>
        <v>426.7</v>
      </c>
      <c r="U1119" s="122"/>
      <c r="W1119" s="43"/>
    </row>
    <row r="1120" customFormat="false" ht="15" hidden="false" customHeight="false" outlineLevel="0" collapsed="false">
      <c r="B1120" s="44" t="s">
        <v>2425</v>
      </c>
      <c r="C1120" s="111" t="n">
        <v>23447</v>
      </c>
      <c r="E1120" s="123" t="s">
        <v>2426</v>
      </c>
      <c r="F1120" s="115" t="n">
        <v>1196</v>
      </c>
      <c r="G1120" s="122"/>
      <c r="N1120" s="122"/>
      <c r="P1120" s="44" t="s">
        <v>2410</v>
      </c>
      <c r="Q1120" s="111" t="n">
        <v>23637</v>
      </c>
      <c r="S1120" s="123"/>
      <c r="T1120" s="115" t="n">
        <v>175</v>
      </c>
      <c r="U1120" s="122"/>
      <c r="W1120" s="43"/>
    </row>
    <row r="1121" customFormat="false" ht="15" hidden="false" customHeight="false" outlineLevel="0" collapsed="false">
      <c r="B1121" s="44" t="s">
        <v>2427</v>
      </c>
      <c r="C1121" s="111" t="n">
        <v>24023</v>
      </c>
      <c r="E1121" s="123" t="s">
        <v>2428</v>
      </c>
      <c r="F1121" s="115" t="n">
        <v>1134.3</v>
      </c>
      <c r="G1121" s="122"/>
      <c r="N1121" s="122"/>
      <c r="P1121" s="44" t="s">
        <v>2411</v>
      </c>
      <c r="Q1121" s="111" t="s">
        <v>2412</v>
      </c>
      <c r="S1121" s="123"/>
      <c r="T1121" s="115" t="n">
        <v>138</v>
      </c>
      <c r="U1121" s="122"/>
      <c r="W1121" s="43"/>
    </row>
    <row r="1122" customFormat="false" ht="15" hidden="false" customHeight="false" outlineLevel="0" collapsed="false">
      <c r="B1122" s="44" t="s">
        <v>2429</v>
      </c>
      <c r="C1122" s="111" t="n">
        <v>24367</v>
      </c>
      <c r="E1122" s="123"/>
      <c r="F1122" s="115" t="n">
        <v>992.7</v>
      </c>
      <c r="G1122" s="122"/>
      <c r="N1122" s="122"/>
      <c r="P1122" s="44" t="s">
        <v>2413</v>
      </c>
      <c r="Q1122" s="111" t="n">
        <v>23911</v>
      </c>
      <c r="S1122" s="123"/>
      <c r="T1122" s="115" t="n">
        <v>58.7</v>
      </c>
      <c r="U1122" s="122"/>
      <c r="W1122" s="43"/>
    </row>
    <row r="1123" customFormat="false" ht="15" hidden="false" customHeight="false" outlineLevel="0" collapsed="false">
      <c r="B1123" s="44" t="s">
        <v>2430</v>
      </c>
      <c r="C1123" s="111" t="n">
        <v>24217</v>
      </c>
      <c r="E1123" s="123" t="s">
        <v>2431</v>
      </c>
      <c r="F1123" s="115" t="n">
        <v>635.7</v>
      </c>
      <c r="G1123" s="122"/>
      <c r="N1123" s="122"/>
      <c r="P1123" s="44" t="s">
        <v>2414</v>
      </c>
      <c r="Q1123" s="111" t="n">
        <v>24607</v>
      </c>
      <c r="S1123" s="123"/>
      <c r="T1123" s="115" t="n">
        <v>30.3</v>
      </c>
      <c r="U1123" s="122"/>
      <c r="W1123" s="43"/>
    </row>
    <row r="1124" customFormat="false" ht="15" hidden="false" customHeight="false" outlineLevel="0" collapsed="false">
      <c r="B1124" s="44" t="s">
        <v>2432</v>
      </c>
      <c r="C1124" s="111" t="n">
        <v>24014</v>
      </c>
      <c r="E1124" s="123"/>
      <c r="F1124" s="115" t="n">
        <v>582.3</v>
      </c>
      <c r="G1124" s="122"/>
      <c r="N1124" s="122"/>
      <c r="P1124" s="44" t="s">
        <v>2415</v>
      </c>
      <c r="Q1124" s="111" t="s">
        <v>2416</v>
      </c>
      <c r="S1124" s="123"/>
      <c r="T1124" s="115" t="n">
        <v>24.7</v>
      </c>
      <c r="U1124" s="122"/>
      <c r="W1124" s="43"/>
    </row>
    <row r="1125" customFormat="false" ht="15" hidden="false" customHeight="false" outlineLevel="0" collapsed="false">
      <c r="B1125" s="44" t="s">
        <v>2433</v>
      </c>
      <c r="C1125" s="111" t="n">
        <v>23961</v>
      </c>
      <c r="E1125" s="123"/>
      <c r="F1125" s="115" t="n">
        <v>196.3</v>
      </c>
      <c r="G1125" s="122"/>
      <c r="N1125" s="122"/>
      <c r="U1125" s="122"/>
      <c r="W1125" s="43"/>
    </row>
    <row r="1126" customFormat="false" ht="15" hidden="false" customHeight="false" outlineLevel="0" collapsed="false">
      <c r="B1126" s="44" t="s">
        <v>2434</v>
      </c>
      <c r="C1126" s="111" t="n">
        <v>23935</v>
      </c>
      <c r="E1126" s="123"/>
      <c r="F1126" s="115" t="n">
        <v>16</v>
      </c>
      <c r="G1126" s="122"/>
      <c r="N1126" s="122"/>
      <c r="U1126" s="122"/>
      <c r="W1126" s="43"/>
    </row>
    <row r="1127" customFormat="false" ht="15" hidden="false" customHeight="false" outlineLevel="0" collapsed="false">
      <c r="B1127" s="44" t="s">
        <v>2435</v>
      </c>
      <c r="F1127" s="115"/>
      <c r="G1127" s="122"/>
      <c r="N1127" s="122"/>
      <c r="U1127" s="122"/>
      <c r="W1127" s="43"/>
    </row>
    <row r="1128" customFormat="false" ht="15" hidden="false" customHeight="false" outlineLevel="0" collapsed="false">
      <c r="B1128" s="44" t="s">
        <v>2436</v>
      </c>
      <c r="F1128" s="115"/>
      <c r="G1128" s="122"/>
      <c r="N1128" s="122"/>
      <c r="U1128" s="122"/>
      <c r="W1128" s="43"/>
    </row>
    <row r="1129" customFormat="false" ht="15" hidden="false" customHeight="false" outlineLevel="0" collapsed="false">
      <c r="B1129" s="44" t="s">
        <v>2437</v>
      </c>
      <c r="F1129" s="115"/>
      <c r="G1129" s="122"/>
      <c r="N1129" s="122"/>
      <c r="U1129" s="122"/>
      <c r="W1129" s="43"/>
    </row>
    <row r="1130" customFormat="false" ht="15" hidden="false" customHeight="false" outlineLevel="0" collapsed="false">
      <c r="B1130" s="44" t="s">
        <v>2438</v>
      </c>
      <c r="F1130" s="115"/>
      <c r="G1130" s="122"/>
      <c r="N1130" s="122"/>
      <c r="U1130" s="122"/>
      <c r="W1130" s="43"/>
    </row>
    <row r="1131" customFormat="false" ht="15" hidden="false" customHeight="false" outlineLevel="0" collapsed="false">
      <c r="B1131" s="44" t="s">
        <v>2439</v>
      </c>
      <c r="F1131" s="115"/>
      <c r="G1131" s="122"/>
      <c r="N1131" s="122"/>
      <c r="U1131" s="122"/>
      <c r="W1131" s="43"/>
    </row>
    <row r="1132" customFormat="false" ht="15" hidden="false" customHeight="false" outlineLevel="0" collapsed="false">
      <c r="B1132" s="44" t="s">
        <v>2440</v>
      </c>
      <c r="G1132" s="122"/>
      <c r="N1132" s="122"/>
      <c r="U1132" s="122"/>
      <c r="W1132" s="43"/>
    </row>
    <row r="1133" customFormat="false" ht="15" hidden="false" customHeight="false" outlineLevel="0" collapsed="false">
      <c r="G1133" s="122"/>
      <c r="N1133" s="122"/>
      <c r="U1133" s="122"/>
      <c r="W1133" s="43"/>
    </row>
    <row r="1134" customFormat="false" ht="15" hidden="false" customHeight="false" outlineLevel="0" collapsed="false">
      <c r="G1134" s="122"/>
      <c r="N1134" s="122"/>
      <c r="U1134" s="122"/>
      <c r="W1134" s="43"/>
    </row>
    <row r="1135" customFormat="false" ht="15" hidden="false" customHeight="false" outlineLevel="0" collapsed="false">
      <c r="B1135" s="116" t="s">
        <v>2444</v>
      </c>
      <c r="C1135" s="117" t="s">
        <v>1207</v>
      </c>
      <c r="D1135" s="117"/>
      <c r="E1135" s="118" t="s">
        <v>1208</v>
      </c>
      <c r="F1135" s="120" t="s">
        <v>1437</v>
      </c>
      <c r="G1135" s="120"/>
      <c r="H1135" s="119"/>
      <c r="I1135" s="116" t="s">
        <v>2445</v>
      </c>
      <c r="J1135" s="117" t="s">
        <v>1207</v>
      </c>
      <c r="K1135" s="117"/>
      <c r="L1135" s="118" t="s">
        <v>1208</v>
      </c>
      <c r="M1135" s="120" t="s">
        <v>1437</v>
      </c>
      <c r="N1135" s="120"/>
      <c r="O1135" s="119"/>
      <c r="P1135" s="116" t="s">
        <v>2446</v>
      </c>
      <c r="Q1135" s="117" t="s">
        <v>1207</v>
      </c>
      <c r="R1135" s="117"/>
      <c r="S1135" s="118" t="s">
        <v>1208</v>
      </c>
      <c r="T1135" s="120" t="s">
        <v>1437</v>
      </c>
      <c r="U1135" s="120"/>
      <c r="W1135" s="43"/>
    </row>
    <row r="1136" customFormat="false" ht="15" hidden="false" customHeight="false" outlineLevel="0" collapsed="false">
      <c r="B1136" s="43" t="s">
        <v>173</v>
      </c>
      <c r="F1136" s="124" t="n">
        <f aca="false">SUM(F1137:F1151)-0.1</f>
        <v>7188.3</v>
      </c>
      <c r="G1136" s="122"/>
      <c r="I1136" s="43" t="s">
        <v>499</v>
      </c>
      <c r="M1136" s="124" t="n">
        <f aca="false">SUM(M1137:M1151)</f>
        <v>0</v>
      </c>
      <c r="N1136" s="122"/>
      <c r="P1136" s="43" t="s">
        <v>448</v>
      </c>
      <c r="T1136" s="124" t="n">
        <f aca="false">SUM(T1137:T1151)</f>
        <v>3557.3</v>
      </c>
      <c r="U1136" s="122"/>
      <c r="W1136" s="43"/>
    </row>
    <row r="1137" customFormat="false" ht="15" hidden="false" customHeight="false" outlineLevel="0" collapsed="false">
      <c r="B1137" s="44" t="s">
        <v>2447</v>
      </c>
      <c r="C1137" s="111" t="n">
        <v>24595</v>
      </c>
      <c r="E1137" s="123" t="s">
        <v>269</v>
      </c>
      <c r="F1137" s="115" t="n">
        <v>2168.3</v>
      </c>
      <c r="G1137" s="122"/>
      <c r="N1137" s="122"/>
      <c r="P1137" s="44" t="s">
        <v>2427</v>
      </c>
      <c r="Q1137" s="111" t="n">
        <v>24023</v>
      </c>
      <c r="S1137" s="123" t="s">
        <v>2428</v>
      </c>
      <c r="T1137" s="115" t="n">
        <v>1134.3</v>
      </c>
      <c r="U1137" s="122"/>
      <c r="W1137" s="43"/>
    </row>
    <row r="1138" customFormat="false" ht="15" hidden="false" customHeight="false" outlineLevel="0" collapsed="false">
      <c r="B1138" s="44" t="s">
        <v>2448</v>
      </c>
      <c r="C1138" s="111" t="n">
        <v>24156</v>
      </c>
      <c r="E1138" s="123" t="s">
        <v>2449</v>
      </c>
      <c r="F1138" s="115" t="n">
        <v>2040.7</v>
      </c>
      <c r="G1138" s="122"/>
      <c r="N1138" s="122"/>
      <c r="P1138" s="44" t="s">
        <v>2429</v>
      </c>
      <c r="Q1138" s="111" t="n">
        <v>24367</v>
      </c>
      <c r="S1138" s="123"/>
      <c r="T1138" s="115" t="n">
        <v>992.7</v>
      </c>
      <c r="U1138" s="122"/>
      <c r="W1138" s="43"/>
    </row>
    <row r="1139" customFormat="false" ht="15" hidden="false" customHeight="false" outlineLevel="0" collapsed="false">
      <c r="B1139" s="44" t="s">
        <v>2450</v>
      </c>
      <c r="C1139" s="111" t="s">
        <v>2451</v>
      </c>
      <c r="E1139" s="123" t="s">
        <v>175</v>
      </c>
      <c r="F1139" s="115" t="n">
        <v>1452.3</v>
      </c>
      <c r="G1139" s="122"/>
      <c r="N1139" s="122"/>
      <c r="P1139" s="44" t="s">
        <v>2430</v>
      </c>
      <c r="Q1139" s="111" t="n">
        <v>24217</v>
      </c>
      <c r="S1139" s="123" t="s">
        <v>2431</v>
      </c>
      <c r="T1139" s="115" t="n">
        <v>635.7</v>
      </c>
      <c r="U1139" s="122"/>
      <c r="W1139" s="43"/>
    </row>
    <row r="1140" customFormat="false" ht="15" hidden="false" customHeight="false" outlineLevel="0" collapsed="false">
      <c r="B1140" s="44" t="s">
        <v>2452</v>
      </c>
      <c r="C1140" s="111" t="n">
        <v>24300</v>
      </c>
      <c r="E1140" s="123"/>
      <c r="F1140" s="115" t="n">
        <v>539.7</v>
      </c>
      <c r="G1140" s="122"/>
      <c r="N1140" s="122"/>
      <c r="P1140" s="44" t="s">
        <v>2432</v>
      </c>
      <c r="Q1140" s="111" t="n">
        <v>24014</v>
      </c>
      <c r="S1140" s="123"/>
      <c r="T1140" s="115" t="n">
        <v>582.3</v>
      </c>
      <c r="U1140" s="122"/>
      <c r="W1140" s="43"/>
    </row>
    <row r="1141" customFormat="false" ht="15" hidden="false" customHeight="false" outlineLevel="0" collapsed="false">
      <c r="B1141" s="44" t="s">
        <v>2453</v>
      </c>
      <c r="C1141" s="111" t="n">
        <v>25101</v>
      </c>
      <c r="E1141" s="123"/>
      <c r="F1141" s="115" t="n">
        <v>389.7</v>
      </c>
      <c r="G1141" s="122"/>
      <c r="N1141" s="122"/>
      <c r="P1141" s="44" t="s">
        <v>2433</v>
      </c>
      <c r="Q1141" s="111" t="n">
        <v>23961</v>
      </c>
      <c r="S1141" s="123"/>
      <c r="T1141" s="115" t="n">
        <v>196.3</v>
      </c>
      <c r="U1141" s="122"/>
      <c r="W1141" s="43"/>
    </row>
    <row r="1142" customFormat="false" ht="15" hidden="false" customHeight="false" outlineLevel="0" collapsed="false">
      <c r="B1142" s="44" t="s">
        <v>2454</v>
      </c>
      <c r="C1142" s="111" t="n">
        <v>25710</v>
      </c>
      <c r="E1142" s="123"/>
      <c r="F1142" s="115" t="n">
        <v>377</v>
      </c>
      <c r="G1142" s="122"/>
      <c r="N1142" s="122"/>
      <c r="P1142" s="44" t="s">
        <v>2434</v>
      </c>
      <c r="Q1142" s="111" t="n">
        <v>23935</v>
      </c>
      <c r="S1142" s="123"/>
      <c r="T1142" s="115" t="n">
        <v>16</v>
      </c>
      <c r="U1142" s="122"/>
      <c r="W1142" s="43"/>
    </row>
    <row r="1143" customFormat="false" ht="15" hidden="false" customHeight="false" outlineLevel="0" collapsed="false">
      <c r="B1143" s="44" t="s">
        <v>2455</v>
      </c>
      <c r="C1143" s="111" t="s">
        <v>2456</v>
      </c>
      <c r="E1143" s="123"/>
      <c r="F1143" s="115" t="n">
        <v>139.7</v>
      </c>
      <c r="G1143" s="122"/>
      <c r="N1143" s="122"/>
      <c r="U1143" s="122"/>
      <c r="W1143" s="43"/>
    </row>
    <row r="1144" customFormat="false" ht="15" hidden="false" customHeight="false" outlineLevel="0" collapsed="false">
      <c r="B1144" s="44" t="s">
        <v>2457</v>
      </c>
      <c r="C1144" s="111" t="n">
        <v>24212</v>
      </c>
      <c r="E1144" s="123"/>
      <c r="F1144" s="115" t="n">
        <v>81</v>
      </c>
      <c r="G1144" s="122"/>
      <c r="N1144" s="122"/>
      <c r="U1144" s="122"/>
      <c r="W1144" s="43"/>
    </row>
    <row r="1145" customFormat="false" ht="15" hidden="false" customHeight="false" outlineLevel="0" collapsed="false">
      <c r="B1145" s="44" t="s">
        <v>2458</v>
      </c>
      <c r="F1145" s="115"/>
      <c r="G1145" s="122"/>
      <c r="N1145" s="122"/>
      <c r="U1145" s="122"/>
      <c r="W1145" s="43"/>
    </row>
    <row r="1146" customFormat="false" ht="15" hidden="false" customHeight="false" outlineLevel="0" collapsed="false">
      <c r="B1146" s="44" t="s">
        <v>2459</v>
      </c>
      <c r="F1146" s="115"/>
      <c r="G1146" s="122"/>
      <c r="N1146" s="122"/>
      <c r="U1146" s="122"/>
      <c r="W1146" s="43"/>
    </row>
    <row r="1147" customFormat="false" ht="15" hidden="false" customHeight="false" outlineLevel="0" collapsed="false">
      <c r="B1147" s="44" t="s">
        <v>2460</v>
      </c>
      <c r="F1147" s="115"/>
      <c r="G1147" s="122"/>
      <c r="N1147" s="122"/>
      <c r="U1147" s="122"/>
      <c r="W1147" s="43"/>
    </row>
    <row r="1148" customFormat="false" ht="15" hidden="false" customHeight="false" outlineLevel="0" collapsed="false">
      <c r="B1148" s="44" t="s">
        <v>2461</v>
      </c>
      <c r="G1148" s="122"/>
      <c r="N1148" s="122"/>
      <c r="U1148" s="122"/>
      <c r="W1148" s="43"/>
    </row>
    <row r="1149" customFormat="false" ht="15" hidden="false" customHeight="false" outlineLevel="0" collapsed="false">
      <c r="B1149" s="44" t="s">
        <v>2462</v>
      </c>
      <c r="G1149" s="122"/>
      <c r="N1149" s="122"/>
      <c r="U1149" s="122"/>
      <c r="W1149" s="43"/>
    </row>
    <row r="1150" customFormat="false" ht="15" hidden="false" customHeight="false" outlineLevel="0" collapsed="false">
      <c r="B1150" s="44" t="s">
        <v>2463</v>
      </c>
      <c r="G1150" s="122"/>
      <c r="N1150" s="122"/>
      <c r="U1150" s="122"/>
      <c r="W1150" s="43"/>
    </row>
    <row r="1151" customFormat="false" ht="15" hidden="false" customHeight="false" outlineLevel="0" collapsed="false">
      <c r="B1151" s="44" t="s">
        <v>2464</v>
      </c>
      <c r="G1151" s="122"/>
      <c r="N1151" s="122"/>
      <c r="U1151" s="122"/>
      <c r="W1151" s="43"/>
    </row>
    <row r="1152" customFormat="false" ht="15" hidden="false" customHeight="false" outlineLevel="0" collapsed="false">
      <c r="G1152" s="122"/>
      <c r="N1152" s="122"/>
      <c r="U1152" s="122"/>
      <c r="W1152" s="43"/>
    </row>
    <row r="1153" customFormat="false" ht="15" hidden="false" customHeight="false" outlineLevel="0" collapsed="false">
      <c r="G1153" s="122"/>
      <c r="N1153" s="122"/>
      <c r="U1153" s="122"/>
      <c r="W1153" s="43"/>
    </row>
    <row r="1154" customFormat="false" ht="15" hidden="false" customHeight="false" outlineLevel="0" collapsed="false">
      <c r="B1154" s="116" t="s">
        <v>2465</v>
      </c>
      <c r="C1154" s="117" t="s">
        <v>1207</v>
      </c>
      <c r="D1154" s="117"/>
      <c r="E1154" s="118" t="s">
        <v>1208</v>
      </c>
      <c r="F1154" s="120" t="s">
        <v>1437</v>
      </c>
      <c r="G1154" s="120"/>
      <c r="H1154" s="119"/>
      <c r="I1154" s="116" t="s">
        <v>2466</v>
      </c>
      <c r="J1154" s="117" t="s">
        <v>1207</v>
      </c>
      <c r="K1154" s="117"/>
      <c r="L1154" s="118" t="s">
        <v>1208</v>
      </c>
      <c r="M1154" s="120" t="s">
        <v>1437</v>
      </c>
      <c r="N1154" s="120"/>
      <c r="O1154" s="119"/>
      <c r="P1154" s="116" t="s">
        <v>2467</v>
      </c>
      <c r="Q1154" s="117" t="s">
        <v>1207</v>
      </c>
      <c r="R1154" s="117"/>
      <c r="S1154" s="118" t="s">
        <v>1208</v>
      </c>
      <c r="T1154" s="120" t="s">
        <v>1437</v>
      </c>
      <c r="U1154" s="120"/>
      <c r="W1154" s="43"/>
    </row>
    <row r="1155" customFormat="false" ht="15" hidden="false" customHeight="false" outlineLevel="0" collapsed="false">
      <c r="B1155" s="43" t="s">
        <v>173</v>
      </c>
      <c r="F1155" s="124" t="n">
        <f aca="false">SUM(F1156:F1169)</f>
        <v>4953.7</v>
      </c>
      <c r="G1155" s="122"/>
      <c r="I1155" s="43" t="s">
        <v>499</v>
      </c>
      <c r="M1155" s="124" t="n">
        <f aca="false">SUM(M1156:M1169)</f>
        <v>0</v>
      </c>
      <c r="N1155" s="122"/>
      <c r="P1155" s="43" t="s">
        <v>237</v>
      </c>
      <c r="T1155" s="124" t="n">
        <f aca="false">SUM(T1156:T1169)</f>
        <v>0</v>
      </c>
      <c r="U1155" s="122"/>
      <c r="W1155" s="43"/>
    </row>
    <row r="1156" customFormat="false" ht="15" hidden="false" customHeight="false" outlineLevel="0" collapsed="false">
      <c r="B1156" s="44" t="s">
        <v>2447</v>
      </c>
      <c r="C1156" s="111" t="n">
        <v>24595</v>
      </c>
      <c r="E1156" s="123" t="s">
        <v>269</v>
      </c>
      <c r="F1156" s="115" t="n">
        <v>2168.3</v>
      </c>
      <c r="G1156" s="122"/>
      <c r="I1156" s="110"/>
      <c r="M1156" s="115"/>
      <c r="N1156" s="122"/>
      <c r="T1156" s="115"/>
      <c r="U1156" s="122"/>
      <c r="W1156" s="43"/>
    </row>
    <row r="1157" customFormat="false" ht="15" hidden="false" customHeight="false" outlineLevel="0" collapsed="false">
      <c r="B1157" s="44" t="s">
        <v>2450</v>
      </c>
      <c r="C1157" s="111" t="s">
        <v>2451</v>
      </c>
      <c r="E1157" s="123" t="s">
        <v>175</v>
      </c>
      <c r="F1157" s="115" t="n">
        <v>1452.3</v>
      </c>
      <c r="G1157" s="122"/>
      <c r="I1157" s="110"/>
      <c r="M1157" s="115"/>
      <c r="N1157" s="122"/>
      <c r="T1157" s="115"/>
      <c r="U1157" s="122"/>
      <c r="W1157" s="43"/>
    </row>
    <row r="1158" customFormat="false" ht="15" hidden="false" customHeight="false" outlineLevel="0" collapsed="false">
      <c r="B1158" s="44" t="s">
        <v>2468</v>
      </c>
      <c r="C1158" s="111" t="n">
        <v>24602</v>
      </c>
      <c r="E1158" s="123"/>
      <c r="F1158" s="115" t="n">
        <v>426.7</v>
      </c>
      <c r="G1158" s="122"/>
      <c r="I1158" s="110"/>
      <c r="M1158" s="115"/>
      <c r="N1158" s="122"/>
      <c r="T1158" s="115"/>
      <c r="U1158" s="122"/>
      <c r="W1158" s="43"/>
    </row>
    <row r="1159" customFormat="false" ht="15" hidden="false" customHeight="false" outlineLevel="0" collapsed="false">
      <c r="B1159" s="44" t="s">
        <v>2453</v>
      </c>
      <c r="C1159" s="111" t="n">
        <v>25101</v>
      </c>
      <c r="E1159" s="123"/>
      <c r="F1159" s="115" t="n">
        <v>389.7</v>
      </c>
      <c r="G1159" s="122"/>
      <c r="I1159" s="110"/>
      <c r="M1159" s="115"/>
      <c r="N1159" s="122"/>
      <c r="T1159" s="115"/>
      <c r="U1159" s="122"/>
      <c r="W1159" s="43"/>
    </row>
    <row r="1160" customFormat="false" ht="15" hidden="false" customHeight="false" outlineLevel="0" collapsed="false">
      <c r="B1160" s="44" t="s">
        <v>2454</v>
      </c>
      <c r="C1160" s="111" t="n">
        <v>25710</v>
      </c>
      <c r="E1160" s="123"/>
      <c r="F1160" s="115" t="n">
        <v>377</v>
      </c>
      <c r="G1160" s="122"/>
      <c r="I1160" s="110"/>
      <c r="M1160" s="115"/>
      <c r="N1160" s="122"/>
      <c r="T1160" s="115"/>
      <c r="U1160" s="122"/>
      <c r="W1160" s="43"/>
    </row>
    <row r="1161" customFormat="false" ht="15" hidden="false" customHeight="false" outlineLevel="0" collapsed="false">
      <c r="B1161" s="44" t="s">
        <v>2455</v>
      </c>
      <c r="C1161" s="111" t="s">
        <v>2456</v>
      </c>
      <c r="E1161" s="123"/>
      <c r="F1161" s="115" t="n">
        <v>139.7</v>
      </c>
      <c r="G1161" s="122"/>
      <c r="I1161" s="110"/>
      <c r="M1161" s="115"/>
      <c r="N1161" s="122"/>
      <c r="T1161" s="115"/>
      <c r="U1161" s="122"/>
      <c r="W1161" s="43"/>
    </row>
    <row r="1162" customFormat="false" ht="15" hidden="false" customHeight="false" outlineLevel="0" collapsed="false">
      <c r="B1162" s="44" t="s">
        <v>2469</v>
      </c>
      <c r="F1162" s="115"/>
      <c r="G1162" s="122"/>
      <c r="I1162" s="110"/>
      <c r="M1162" s="115"/>
      <c r="N1162" s="122"/>
      <c r="T1162" s="115"/>
      <c r="U1162" s="122"/>
      <c r="W1162" s="43"/>
    </row>
    <row r="1163" customFormat="false" ht="15" hidden="false" customHeight="false" outlineLevel="0" collapsed="false">
      <c r="B1163" s="44" t="s">
        <v>2458</v>
      </c>
      <c r="F1163" s="115"/>
      <c r="G1163" s="122"/>
      <c r="I1163" s="110"/>
      <c r="M1163" s="115"/>
      <c r="N1163" s="122"/>
      <c r="T1163" s="115"/>
      <c r="U1163" s="122"/>
      <c r="W1163" s="43"/>
    </row>
    <row r="1164" customFormat="false" ht="15" hidden="false" customHeight="false" outlineLevel="0" collapsed="false">
      <c r="B1164" s="44" t="s">
        <v>2470</v>
      </c>
      <c r="F1164" s="115"/>
      <c r="G1164" s="122"/>
      <c r="I1164" s="110"/>
      <c r="M1164" s="115"/>
      <c r="N1164" s="122"/>
      <c r="T1164" s="115"/>
      <c r="U1164" s="122"/>
      <c r="W1164" s="43"/>
    </row>
    <row r="1165" customFormat="false" ht="15" hidden="false" customHeight="false" outlineLevel="0" collapsed="false">
      <c r="B1165" s="44" t="s">
        <v>2471</v>
      </c>
      <c r="F1165" s="115"/>
      <c r="G1165" s="122"/>
      <c r="I1165" s="110"/>
      <c r="M1165" s="115"/>
      <c r="N1165" s="122"/>
      <c r="T1165" s="115"/>
      <c r="U1165" s="122"/>
      <c r="W1165" s="43"/>
    </row>
    <row r="1166" customFormat="false" ht="15" hidden="false" customHeight="false" outlineLevel="0" collapsed="false">
      <c r="B1166" s="44" t="s">
        <v>2460</v>
      </c>
      <c r="F1166" s="115"/>
      <c r="G1166" s="122"/>
      <c r="I1166" s="110"/>
      <c r="M1166" s="115"/>
      <c r="N1166" s="122"/>
      <c r="T1166" s="115"/>
      <c r="U1166" s="122"/>
      <c r="W1166" s="43"/>
    </row>
    <row r="1167" customFormat="false" ht="15" hidden="false" customHeight="false" outlineLevel="0" collapsed="false">
      <c r="B1167" s="44" t="s">
        <v>2472</v>
      </c>
      <c r="G1167" s="122"/>
      <c r="I1167" s="110"/>
      <c r="M1167" s="115"/>
      <c r="N1167" s="122"/>
      <c r="T1167" s="113"/>
      <c r="U1167" s="122"/>
      <c r="W1167" s="43"/>
    </row>
    <row r="1168" customFormat="false" ht="15" hidden="false" customHeight="false" outlineLevel="0" collapsed="false">
      <c r="G1168" s="122"/>
      <c r="I1168" s="110"/>
      <c r="M1168" s="115"/>
      <c r="N1168" s="122"/>
      <c r="T1168" s="113"/>
      <c r="U1168" s="122"/>
      <c r="W1168" s="43"/>
    </row>
    <row r="1169" customFormat="false" ht="15" hidden="false" customHeight="false" outlineLevel="0" collapsed="false">
      <c r="G1169" s="122"/>
      <c r="I1169" s="110"/>
      <c r="M1169" s="115"/>
      <c r="N1169" s="122"/>
      <c r="T1169" s="113"/>
      <c r="U1169" s="122"/>
      <c r="W1169" s="43"/>
    </row>
    <row r="1170" customFormat="false" ht="15" hidden="false" customHeight="false" outlineLevel="0" collapsed="false">
      <c r="B1170" s="116" t="s">
        <v>2473</v>
      </c>
      <c r="C1170" s="117" t="s">
        <v>1207</v>
      </c>
      <c r="D1170" s="117"/>
      <c r="E1170" s="118" t="s">
        <v>1208</v>
      </c>
      <c r="F1170" s="120" t="s">
        <v>1437</v>
      </c>
      <c r="G1170" s="120"/>
      <c r="H1170" s="119"/>
      <c r="I1170" s="116" t="s">
        <v>2474</v>
      </c>
      <c r="J1170" s="117" t="s">
        <v>1207</v>
      </c>
      <c r="K1170" s="117"/>
      <c r="L1170" s="118" t="s">
        <v>1208</v>
      </c>
      <c r="M1170" s="120" t="s">
        <v>1437</v>
      </c>
      <c r="N1170" s="120"/>
      <c r="O1170" s="119"/>
      <c r="P1170" s="116" t="s">
        <v>2475</v>
      </c>
      <c r="Q1170" s="117" t="s">
        <v>1207</v>
      </c>
      <c r="R1170" s="117"/>
      <c r="S1170" s="118" t="s">
        <v>1208</v>
      </c>
      <c r="T1170" s="120" t="s">
        <v>1437</v>
      </c>
      <c r="U1170" s="120"/>
      <c r="W1170" s="43"/>
    </row>
    <row r="1171" customFormat="false" ht="15" hidden="false" customHeight="false" outlineLevel="0" collapsed="false">
      <c r="B1171" s="43" t="s">
        <v>441</v>
      </c>
      <c r="F1171" s="124" t="n">
        <f aca="false">SUM(F1172:F1186)</f>
        <v>2404.3</v>
      </c>
      <c r="G1171" s="122"/>
      <c r="I1171" s="43" t="s">
        <v>448</v>
      </c>
      <c r="M1171" s="124" t="n">
        <f aca="false">SUM(M1172:M1186)</f>
        <v>0</v>
      </c>
      <c r="N1171" s="122"/>
      <c r="P1171" s="43" t="s">
        <v>118</v>
      </c>
      <c r="T1171" s="124" t="n">
        <f aca="false">SUM(T1172:T1186)</f>
        <v>0</v>
      </c>
      <c r="U1171" s="122"/>
      <c r="W1171" s="43"/>
    </row>
    <row r="1172" customFormat="false" ht="15" hidden="false" customHeight="false" outlineLevel="0" collapsed="false">
      <c r="B1172" s="44" t="s">
        <v>2476</v>
      </c>
      <c r="C1172" s="111" t="n">
        <v>25382</v>
      </c>
      <c r="E1172" s="123" t="s">
        <v>171</v>
      </c>
      <c r="F1172" s="115" t="n">
        <v>755</v>
      </c>
      <c r="G1172" s="122"/>
      <c r="M1172" s="115"/>
      <c r="N1172" s="122"/>
      <c r="T1172" s="115"/>
      <c r="U1172" s="122"/>
      <c r="W1172" s="43"/>
    </row>
    <row r="1173" customFormat="false" ht="15" hidden="false" customHeight="false" outlineLevel="0" collapsed="false">
      <c r="B1173" s="44" t="s">
        <v>2477</v>
      </c>
      <c r="C1173" s="111" t="n">
        <v>24846</v>
      </c>
      <c r="E1173" s="123" t="s">
        <v>171</v>
      </c>
      <c r="F1173" s="115" t="n">
        <v>695</v>
      </c>
      <c r="G1173" s="122"/>
      <c r="M1173" s="115"/>
      <c r="N1173" s="122"/>
      <c r="T1173" s="115"/>
      <c r="U1173" s="122"/>
      <c r="W1173" s="43"/>
    </row>
    <row r="1174" customFormat="false" ht="15" hidden="false" customHeight="false" outlineLevel="0" collapsed="false">
      <c r="B1174" s="44" t="s">
        <v>2478</v>
      </c>
      <c r="C1174" s="111" t="n">
        <v>26114</v>
      </c>
      <c r="E1174" s="123" t="s">
        <v>171</v>
      </c>
      <c r="F1174" s="115" t="n">
        <v>559</v>
      </c>
      <c r="G1174" s="122"/>
      <c r="M1174" s="115"/>
      <c r="N1174" s="122"/>
      <c r="T1174" s="115"/>
      <c r="U1174" s="122"/>
      <c r="W1174" s="43"/>
    </row>
    <row r="1175" customFormat="false" ht="15" hidden="false" customHeight="false" outlineLevel="0" collapsed="false">
      <c r="B1175" s="44" t="s">
        <v>2479</v>
      </c>
      <c r="C1175" s="111" t="n">
        <v>26537</v>
      </c>
      <c r="E1175" s="123" t="s">
        <v>171</v>
      </c>
      <c r="F1175" s="115" t="n">
        <v>389.3</v>
      </c>
      <c r="G1175" s="122"/>
      <c r="M1175" s="115"/>
      <c r="N1175" s="122"/>
      <c r="T1175" s="115"/>
      <c r="U1175" s="122"/>
      <c r="W1175" s="43"/>
    </row>
    <row r="1176" customFormat="false" ht="15" hidden="false" customHeight="false" outlineLevel="0" collapsed="false">
      <c r="B1176" s="44" t="s">
        <v>2480</v>
      </c>
      <c r="C1176" s="111" t="s">
        <v>2481</v>
      </c>
      <c r="E1176" s="123"/>
      <c r="F1176" s="115" t="n">
        <v>3.3</v>
      </c>
      <c r="G1176" s="122"/>
      <c r="M1176" s="115"/>
      <c r="N1176" s="122"/>
      <c r="T1176" s="115"/>
      <c r="U1176" s="122"/>
      <c r="W1176" s="43"/>
    </row>
    <row r="1177" customFormat="false" ht="15" hidden="false" customHeight="false" outlineLevel="0" collapsed="false">
      <c r="B1177" s="44" t="s">
        <v>2482</v>
      </c>
      <c r="C1177" s="111" t="n">
        <v>25041</v>
      </c>
      <c r="E1177" s="123" t="s">
        <v>171</v>
      </c>
      <c r="F1177" s="115" t="n">
        <v>2.7</v>
      </c>
      <c r="G1177" s="122"/>
      <c r="M1177" s="115"/>
      <c r="N1177" s="122"/>
      <c r="T1177" s="115"/>
      <c r="U1177" s="122"/>
      <c r="W1177" s="43"/>
    </row>
    <row r="1178" customFormat="false" ht="15" hidden="false" customHeight="false" outlineLevel="0" collapsed="false">
      <c r="B1178" s="44" t="s">
        <v>2483</v>
      </c>
      <c r="F1178" s="115"/>
      <c r="G1178" s="122"/>
      <c r="M1178" s="115"/>
      <c r="N1178" s="122"/>
      <c r="T1178" s="115"/>
      <c r="U1178" s="122"/>
      <c r="W1178" s="43"/>
    </row>
    <row r="1179" customFormat="false" ht="15" hidden="false" customHeight="false" outlineLevel="0" collapsed="false">
      <c r="B1179" s="44" t="s">
        <v>2484</v>
      </c>
      <c r="F1179" s="115"/>
      <c r="G1179" s="122"/>
      <c r="M1179" s="115"/>
      <c r="N1179" s="122"/>
      <c r="T1179" s="115"/>
      <c r="U1179" s="122"/>
      <c r="W1179" s="43"/>
    </row>
    <row r="1180" customFormat="false" ht="15" hidden="false" customHeight="false" outlineLevel="0" collapsed="false">
      <c r="B1180" s="44" t="s">
        <v>2485</v>
      </c>
      <c r="F1180" s="115"/>
      <c r="G1180" s="122"/>
      <c r="M1180" s="115"/>
      <c r="N1180" s="122"/>
      <c r="T1180" s="115"/>
      <c r="U1180" s="122"/>
      <c r="W1180" s="43"/>
    </row>
    <row r="1181" customFormat="false" ht="15" hidden="false" customHeight="false" outlineLevel="0" collapsed="false">
      <c r="B1181" s="44" t="s">
        <v>2486</v>
      </c>
      <c r="F1181" s="115"/>
      <c r="G1181" s="122"/>
      <c r="M1181" s="115"/>
      <c r="N1181" s="122"/>
      <c r="T1181" s="115"/>
      <c r="U1181" s="122"/>
      <c r="W1181" s="43"/>
    </row>
    <row r="1182" customFormat="false" ht="15" hidden="false" customHeight="false" outlineLevel="0" collapsed="false">
      <c r="B1182" s="44" t="s">
        <v>2487</v>
      </c>
      <c r="F1182" s="115"/>
      <c r="G1182" s="122"/>
      <c r="M1182" s="115"/>
      <c r="N1182" s="122"/>
      <c r="T1182" s="115"/>
      <c r="U1182" s="122"/>
      <c r="W1182" s="43"/>
    </row>
    <row r="1183" customFormat="false" ht="15" hidden="false" customHeight="false" outlineLevel="0" collapsed="false">
      <c r="B1183" s="44" t="s">
        <v>2488</v>
      </c>
      <c r="G1183" s="122"/>
      <c r="N1183" s="122"/>
      <c r="T1183" s="113"/>
      <c r="U1183" s="122"/>
      <c r="W1183" s="43"/>
    </row>
    <row r="1184" customFormat="false" ht="15" hidden="false" customHeight="false" outlineLevel="0" collapsed="false">
      <c r="B1184" s="44" t="s">
        <v>2489</v>
      </c>
      <c r="G1184" s="122"/>
      <c r="N1184" s="122"/>
      <c r="T1184" s="113"/>
      <c r="U1184" s="122"/>
      <c r="W1184" s="43"/>
    </row>
    <row r="1185" customFormat="false" ht="15" hidden="false" customHeight="false" outlineLevel="0" collapsed="false">
      <c r="G1185" s="122"/>
      <c r="N1185" s="122"/>
      <c r="T1185" s="113"/>
      <c r="U1185" s="122"/>
      <c r="W1185" s="43"/>
    </row>
    <row r="1186" customFormat="false" ht="15" hidden="false" customHeight="false" outlineLevel="0" collapsed="false">
      <c r="G1186" s="122"/>
      <c r="N1186" s="122"/>
      <c r="T1186" s="113"/>
      <c r="U1186" s="122"/>
      <c r="W1186" s="43"/>
    </row>
    <row r="1187" customFormat="false" ht="15" hidden="false" customHeight="false" outlineLevel="0" collapsed="false">
      <c r="B1187" s="116" t="s">
        <v>2490</v>
      </c>
      <c r="C1187" s="117" t="s">
        <v>1207</v>
      </c>
      <c r="D1187" s="117"/>
      <c r="E1187" s="118" t="s">
        <v>1208</v>
      </c>
      <c r="F1187" s="120" t="s">
        <v>1437</v>
      </c>
      <c r="G1187" s="120"/>
      <c r="H1187" s="119"/>
      <c r="I1187" s="116" t="s">
        <v>2365</v>
      </c>
      <c r="J1187" s="117" t="s">
        <v>1207</v>
      </c>
      <c r="K1187" s="117"/>
      <c r="L1187" s="118" t="s">
        <v>1208</v>
      </c>
      <c r="M1187" s="120" t="s">
        <v>1437</v>
      </c>
      <c r="N1187" s="120"/>
      <c r="O1187" s="119"/>
      <c r="P1187" s="116" t="s">
        <v>2366</v>
      </c>
      <c r="Q1187" s="117" t="s">
        <v>1207</v>
      </c>
      <c r="R1187" s="117"/>
      <c r="S1187" s="118" t="s">
        <v>1208</v>
      </c>
      <c r="T1187" s="120" t="s">
        <v>1437</v>
      </c>
      <c r="U1187" s="120"/>
      <c r="W1187" s="43"/>
    </row>
    <row r="1188" customFormat="false" ht="15" hidden="false" customHeight="false" outlineLevel="0" collapsed="false">
      <c r="B1188" s="43" t="s">
        <v>266</v>
      </c>
      <c r="F1188" s="124" t="n">
        <f aca="false">SUM(F1189:F1203)+0.1</f>
        <v>7959.7</v>
      </c>
      <c r="G1188" s="122"/>
      <c r="I1188" s="43" t="s">
        <v>266</v>
      </c>
      <c r="M1188" s="124" t="n">
        <f aca="false">SUM(M1189:M1203)</f>
        <v>0</v>
      </c>
      <c r="N1188" s="122"/>
      <c r="P1188" s="43" t="s">
        <v>329</v>
      </c>
      <c r="T1188" s="124" t="n">
        <f aca="false">SUM(T1189:T1203)</f>
        <v>0</v>
      </c>
      <c r="U1188" s="122"/>
      <c r="W1188" s="43"/>
    </row>
    <row r="1189" customFormat="false" ht="15" hidden="false" customHeight="false" outlineLevel="0" collapsed="false">
      <c r="B1189" s="44" t="s">
        <v>2491</v>
      </c>
      <c r="C1189" s="111" t="n">
        <v>25724</v>
      </c>
      <c r="E1189" s="123" t="s">
        <v>267</v>
      </c>
      <c r="F1189" s="115" t="n">
        <v>2194.3</v>
      </c>
      <c r="G1189" s="122"/>
      <c r="M1189" s="115"/>
      <c r="N1189" s="122"/>
      <c r="T1189" s="115"/>
      <c r="U1189" s="122"/>
      <c r="W1189" s="43"/>
    </row>
    <row r="1190" customFormat="false" ht="15" hidden="false" customHeight="false" outlineLevel="0" collapsed="false">
      <c r="B1190" s="44" t="s">
        <v>2492</v>
      </c>
      <c r="C1190" s="111" t="n">
        <v>25310</v>
      </c>
      <c r="E1190" s="123" t="s">
        <v>267</v>
      </c>
      <c r="F1190" s="115" t="n">
        <v>2073</v>
      </c>
      <c r="G1190" s="122"/>
      <c r="M1190" s="115"/>
      <c r="N1190" s="122"/>
      <c r="T1190" s="115"/>
      <c r="U1190" s="122"/>
      <c r="W1190" s="43"/>
    </row>
    <row r="1191" customFormat="false" ht="15" hidden="false" customHeight="false" outlineLevel="0" collapsed="false">
      <c r="B1191" s="44" t="s">
        <v>2493</v>
      </c>
      <c r="C1191" s="111" t="n">
        <v>25751</v>
      </c>
      <c r="E1191" s="123" t="s">
        <v>267</v>
      </c>
      <c r="F1191" s="115" t="n">
        <v>1734</v>
      </c>
      <c r="G1191" s="122"/>
      <c r="M1191" s="115"/>
      <c r="N1191" s="122"/>
      <c r="T1191" s="115"/>
      <c r="U1191" s="122"/>
      <c r="W1191" s="43"/>
    </row>
    <row r="1192" customFormat="false" ht="15" hidden="false" customHeight="false" outlineLevel="0" collapsed="false">
      <c r="B1192" s="44" t="s">
        <v>2494</v>
      </c>
      <c r="C1192" s="111" t="n">
        <v>26182</v>
      </c>
      <c r="E1192" s="123" t="s">
        <v>267</v>
      </c>
      <c r="F1192" s="115" t="n">
        <v>1298.3</v>
      </c>
      <c r="G1192" s="122"/>
      <c r="M1192" s="115"/>
      <c r="N1192" s="122"/>
      <c r="T1192" s="115"/>
      <c r="U1192" s="122"/>
      <c r="W1192" s="43"/>
    </row>
    <row r="1193" customFormat="false" ht="15" hidden="false" customHeight="false" outlineLevel="0" collapsed="false">
      <c r="B1193" s="44" t="s">
        <v>2495</v>
      </c>
      <c r="C1193" s="111" t="n">
        <v>26179</v>
      </c>
      <c r="E1193" s="123" t="s">
        <v>267</v>
      </c>
      <c r="F1193" s="115" t="n">
        <v>425.7</v>
      </c>
      <c r="G1193" s="122"/>
      <c r="M1193" s="115"/>
      <c r="N1193" s="122"/>
      <c r="T1193" s="115"/>
      <c r="U1193" s="122"/>
      <c r="W1193" s="43"/>
    </row>
    <row r="1194" customFormat="false" ht="15" hidden="false" customHeight="false" outlineLevel="0" collapsed="false">
      <c r="B1194" s="44" t="s">
        <v>2496</v>
      </c>
      <c r="C1194" s="111" t="n">
        <v>26532</v>
      </c>
      <c r="E1194" s="123" t="s">
        <v>267</v>
      </c>
      <c r="F1194" s="115" t="n">
        <v>234.3</v>
      </c>
      <c r="G1194" s="122"/>
      <c r="M1194" s="115"/>
      <c r="N1194" s="122"/>
      <c r="T1194" s="115"/>
      <c r="U1194" s="122"/>
      <c r="W1194" s="43"/>
    </row>
    <row r="1195" customFormat="false" ht="15" hidden="false" customHeight="false" outlineLevel="0" collapsed="false">
      <c r="B1195" s="44" t="s">
        <v>2497</v>
      </c>
      <c r="F1195" s="115"/>
      <c r="G1195" s="122"/>
      <c r="M1195" s="115"/>
      <c r="N1195" s="122"/>
      <c r="T1195" s="115"/>
      <c r="U1195" s="122"/>
      <c r="W1195" s="43"/>
    </row>
    <row r="1196" customFormat="false" ht="15" hidden="false" customHeight="false" outlineLevel="0" collapsed="false">
      <c r="B1196" s="44" t="s">
        <v>2498</v>
      </c>
      <c r="F1196" s="115"/>
      <c r="G1196" s="122"/>
      <c r="M1196" s="115"/>
      <c r="N1196" s="122"/>
      <c r="T1196" s="115"/>
      <c r="U1196" s="122"/>
      <c r="W1196" s="43"/>
    </row>
    <row r="1197" customFormat="false" ht="15" hidden="false" customHeight="false" outlineLevel="0" collapsed="false">
      <c r="B1197" s="44" t="s">
        <v>2499</v>
      </c>
      <c r="F1197" s="115"/>
      <c r="G1197" s="122"/>
      <c r="M1197" s="115"/>
      <c r="N1197" s="122"/>
      <c r="T1197" s="115"/>
      <c r="U1197" s="122"/>
      <c r="W1197" s="43"/>
    </row>
    <row r="1198" customFormat="false" ht="15" hidden="false" customHeight="false" outlineLevel="0" collapsed="false">
      <c r="B1198" s="44" t="s">
        <v>2500</v>
      </c>
      <c r="F1198" s="115"/>
      <c r="G1198" s="122"/>
      <c r="M1198" s="115"/>
      <c r="N1198" s="122"/>
      <c r="T1198" s="115"/>
      <c r="U1198" s="122"/>
      <c r="W1198" s="43"/>
    </row>
    <row r="1199" customFormat="false" ht="15" hidden="false" customHeight="false" outlineLevel="0" collapsed="false">
      <c r="B1199" s="44" t="s">
        <v>2501</v>
      </c>
      <c r="F1199" s="115"/>
      <c r="G1199" s="122"/>
      <c r="M1199" s="115"/>
      <c r="N1199" s="122"/>
      <c r="T1199" s="115"/>
      <c r="U1199" s="122"/>
      <c r="W1199" s="43"/>
    </row>
    <row r="1200" customFormat="false" ht="15" hidden="false" customHeight="false" outlineLevel="0" collapsed="false">
      <c r="B1200" s="44" t="s">
        <v>2502</v>
      </c>
      <c r="F1200" s="115"/>
      <c r="G1200" s="122"/>
      <c r="N1200" s="122"/>
      <c r="T1200" s="113"/>
      <c r="U1200" s="122"/>
      <c r="W1200" s="43"/>
    </row>
    <row r="1201" customFormat="false" ht="15" hidden="false" customHeight="false" outlineLevel="0" collapsed="false">
      <c r="B1201" s="44" t="s">
        <v>2503</v>
      </c>
      <c r="G1201" s="122"/>
      <c r="N1201" s="122"/>
      <c r="T1201" s="113"/>
      <c r="U1201" s="122"/>
      <c r="W1201" s="43"/>
    </row>
    <row r="1202" customFormat="false" ht="15" hidden="false" customHeight="false" outlineLevel="0" collapsed="false">
      <c r="G1202" s="122"/>
      <c r="N1202" s="122"/>
      <c r="T1202" s="113"/>
      <c r="U1202" s="122"/>
      <c r="W1202" s="43"/>
    </row>
    <row r="1203" customFormat="false" ht="15" hidden="false" customHeight="false" outlineLevel="0" collapsed="false">
      <c r="G1203" s="122"/>
      <c r="N1203" s="122"/>
      <c r="T1203" s="113"/>
      <c r="U1203" s="122"/>
      <c r="W1203" s="43"/>
    </row>
    <row r="1204" customFormat="false" ht="15" hidden="false" customHeight="false" outlineLevel="0" collapsed="false">
      <c r="B1204" s="116" t="s">
        <v>2504</v>
      </c>
      <c r="C1204" s="117" t="s">
        <v>1207</v>
      </c>
      <c r="D1204" s="117"/>
      <c r="E1204" s="118" t="s">
        <v>1208</v>
      </c>
      <c r="F1204" s="120" t="s">
        <v>1437</v>
      </c>
      <c r="G1204" s="120"/>
      <c r="H1204" s="119"/>
      <c r="I1204" s="116" t="s">
        <v>2505</v>
      </c>
      <c r="J1204" s="117" t="s">
        <v>1207</v>
      </c>
      <c r="K1204" s="117"/>
      <c r="L1204" s="118" t="s">
        <v>1208</v>
      </c>
      <c r="M1204" s="120" t="s">
        <v>1437</v>
      </c>
      <c r="N1204" s="120"/>
      <c r="O1204" s="119"/>
      <c r="P1204" s="116" t="s">
        <v>2506</v>
      </c>
      <c r="Q1204" s="117" t="s">
        <v>1207</v>
      </c>
      <c r="R1204" s="117"/>
      <c r="S1204" s="118" t="s">
        <v>1208</v>
      </c>
      <c r="T1204" s="120" t="s">
        <v>1437</v>
      </c>
      <c r="U1204" s="120"/>
      <c r="W1204" s="43"/>
    </row>
    <row r="1205" customFormat="false" ht="15" hidden="false" customHeight="false" outlineLevel="0" collapsed="false">
      <c r="B1205" s="43" t="s">
        <v>364</v>
      </c>
      <c r="F1205" s="124" t="n">
        <f aca="false">SUM(F1206:F1219)</f>
        <v>3716.7</v>
      </c>
      <c r="G1205" s="120"/>
      <c r="H1205" s="42"/>
      <c r="I1205" s="43" t="s">
        <v>118</v>
      </c>
      <c r="M1205" s="124" t="n">
        <f aca="false">SUM(M1206:M1219)</f>
        <v>0</v>
      </c>
      <c r="N1205" s="120"/>
      <c r="O1205" s="42"/>
      <c r="P1205" s="43" t="s">
        <v>266</v>
      </c>
      <c r="T1205" s="124" t="n">
        <f aca="false">SUM(T1206:T1219)+0.1</f>
        <v>5886.7</v>
      </c>
      <c r="U1205" s="120"/>
      <c r="W1205" s="43"/>
    </row>
    <row r="1206" customFormat="false" ht="15" hidden="false" customHeight="false" outlineLevel="0" collapsed="false">
      <c r="B1206" s="44" t="s">
        <v>2507</v>
      </c>
      <c r="C1206" s="111" t="n">
        <v>25834</v>
      </c>
      <c r="E1206" s="123" t="s">
        <v>302</v>
      </c>
      <c r="F1206" s="115" t="n">
        <v>1944.3</v>
      </c>
      <c r="G1206" s="122"/>
      <c r="M1206" s="115"/>
      <c r="N1206" s="122"/>
      <c r="P1206" s="44" t="s">
        <v>2491</v>
      </c>
      <c r="Q1206" s="111" t="n">
        <v>25724</v>
      </c>
      <c r="S1206" s="123" t="s">
        <v>267</v>
      </c>
      <c r="T1206" s="115" t="n">
        <v>2194.3</v>
      </c>
      <c r="U1206" s="122"/>
      <c r="W1206" s="43"/>
    </row>
    <row r="1207" customFormat="false" ht="15" hidden="false" customHeight="false" outlineLevel="0" collapsed="false">
      <c r="B1207" s="44" t="s">
        <v>2508</v>
      </c>
      <c r="C1207" s="111" t="n">
        <v>25619</v>
      </c>
      <c r="E1207" s="123"/>
      <c r="F1207" s="115" t="n">
        <v>826.3</v>
      </c>
      <c r="G1207" s="122"/>
      <c r="M1207" s="115"/>
      <c r="N1207" s="122"/>
      <c r="P1207" s="44" t="s">
        <v>2493</v>
      </c>
      <c r="Q1207" s="111" t="n">
        <v>25751</v>
      </c>
      <c r="S1207" s="123" t="s">
        <v>267</v>
      </c>
      <c r="T1207" s="115" t="n">
        <v>1734</v>
      </c>
      <c r="U1207" s="122"/>
      <c r="W1207" s="43"/>
    </row>
    <row r="1208" customFormat="false" ht="15" hidden="false" customHeight="false" outlineLevel="0" collapsed="false">
      <c r="B1208" s="44" t="s">
        <v>2509</v>
      </c>
      <c r="C1208" s="111" t="s">
        <v>2510</v>
      </c>
      <c r="E1208" s="123"/>
      <c r="F1208" s="115" t="n">
        <v>663.7</v>
      </c>
      <c r="G1208" s="122"/>
      <c r="M1208" s="115"/>
      <c r="N1208" s="122"/>
      <c r="P1208" s="44" t="s">
        <v>2494</v>
      </c>
      <c r="Q1208" s="111" t="n">
        <v>26182</v>
      </c>
      <c r="S1208" s="123" t="s">
        <v>267</v>
      </c>
      <c r="T1208" s="115" t="n">
        <v>1298.3</v>
      </c>
      <c r="U1208" s="122"/>
      <c r="W1208" s="43"/>
    </row>
    <row r="1209" customFormat="false" ht="15" hidden="false" customHeight="false" outlineLevel="0" collapsed="false">
      <c r="B1209" s="44" t="s">
        <v>2511</v>
      </c>
      <c r="C1209" s="111" t="s">
        <v>2512</v>
      </c>
      <c r="E1209" s="123"/>
      <c r="F1209" s="115" t="n">
        <v>114.7</v>
      </c>
      <c r="G1209" s="122"/>
      <c r="M1209" s="115"/>
      <c r="N1209" s="122"/>
      <c r="P1209" s="44" t="s">
        <v>2495</v>
      </c>
      <c r="Q1209" s="111" t="n">
        <v>26179</v>
      </c>
      <c r="S1209" s="123" t="s">
        <v>267</v>
      </c>
      <c r="T1209" s="115" t="n">
        <v>425.7</v>
      </c>
      <c r="U1209" s="122"/>
      <c r="W1209" s="43"/>
    </row>
    <row r="1210" customFormat="false" ht="15" hidden="false" customHeight="false" outlineLevel="0" collapsed="false">
      <c r="B1210" s="44" t="s">
        <v>2513</v>
      </c>
      <c r="C1210" s="111" t="n">
        <v>26015</v>
      </c>
      <c r="E1210" s="123"/>
      <c r="F1210" s="115" t="n">
        <v>86.3</v>
      </c>
      <c r="G1210" s="122"/>
      <c r="M1210" s="115"/>
      <c r="N1210" s="122"/>
      <c r="P1210" s="44" t="s">
        <v>2496</v>
      </c>
      <c r="Q1210" s="111" t="n">
        <v>26532</v>
      </c>
      <c r="S1210" s="123" t="s">
        <v>267</v>
      </c>
      <c r="T1210" s="115" t="n">
        <v>234.3</v>
      </c>
      <c r="U1210" s="122"/>
      <c r="W1210" s="43"/>
    </row>
    <row r="1211" customFormat="false" ht="15" hidden="false" customHeight="false" outlineLevel="0" collapsed="false">
      <c r="B1211" s="44" t="s">
        <v>2514</v>
      </c>
      <c r="C1211" s="111" t="n">
        <v>26441</v>
      </c>
      <c r="E1211" s="123"/>
      <c r="F1211" s="115" t="n">
        <v>46.7</v>
      </c>
      <c r="G1211" s="122"/>
      <c r="M1211" s="115"/>
      <c r="N1211" s="122"/>
      <c r="T1211" s="115"/>
      <c r="U1211" s="122"/>
      <c r="W1211" s="43"/>
    </row>
    <row r="1212" customFormat="false" ht="15" hidden="false" customHeight="false" outlineLevel="0" collapsed="false">
      <c r="B1212" s="44" t="s">
        <v>2515</v>
      </c>
      <c r="C1212" s="111" t="n">
        <v>26941</v>
      </c>
      <c r="E1212" s="123"/>
      <c r="F1212" s="115" t="n">
        <v>25</v>
      </c>
      <c r="G1212" s="122"/>
      <c r="M1212" s="115"/>
      <c r="N1212" s="122"/>
      <c r="T1212" s="115"/>
      <c r="U1212" s="122"/>
      <c r="W1212" s="43"/>
    </row>
    <row r="1213" customFormat="false" ht="15" hidden="false" customHeight="false" outlineLevel="0" collapsed="false">
      <c r="B1213" s="44" t="s">
        <v>2516</v>
      </c>
      <c r="C1213" s="111" t="n">
        <v>25843</v>
      </c>
      <c r="E1213" s="123"/>
      <c r="F1213" s="115" t="n">
        <v>8</v>
      </c>
      <c r="G1213" s="122"/>
      <c r="M1213" s="115"/>
      <c r="N1213" s="122"/>
      <c r="T1213" s="115"/>
      <c r="U1213" s="122"/>
      <c r="W1213" s="43"/>
    </row>
    <row r="1214" customFormat="false" ht="15" hidden="false" customHeight="false" outlineLevel="0" collapsed="false">
      <c r="B1214" s="44" t="s">
        <v>2517</v>
      </c>
      <c r="C1214" s="111" t="s">
        <v>2518</v>
      </c>
      <c r="E1214" s="123"/>
      <c r="F1214" s="115" t="n">
        <v>1.7</v>
      </c>
      <c r="G1214" s="122"/>
      <c r="M1214" s="115"/>
      <c r="N1214" s="122"/>
      <c r="T1214" s="115"/>
      <c r="U1214" s="122"/>
      <c r="W1214" s="43"/>
    </row>
    <row r="1215" customFormat="false" ht="15" hidden="false" customHeight="false" outlineLevel="0" collapsed="false">
      <c r="B1215" s="44" t="s">
        <v>2519</v>
      </c>
      <c r="F1215" s="115"/>
      <c r="G1215" s="122"/>
      <c r="M1215" s="115"/>
      <c r="N1215" s="122"/>
      <c r="T1215" s="115"/>
      <c r="U1215" s="122"/>
      <c r="W1215" s="43"/>
    </row>
    <row r="1216" customFormat="false" ht="15" hidden="false" customHeight="false" outlineLevel="0" collapsed="false">
      <c r="B1216" s="44" t="s">
        <v>2520</v>
      </c>
      <c r="F1216" s="115"/>
      <c r="G1216" s="122"/>
      <c r="M1216" s="115"/>
      <c r="N1216" s="122"/>
      <c r="T1216" s="115"/>
      <c r="U1216" s="122"/>
      <c r="W1216" s="43"/>
    </row>
    <row r="1217" customFormat="false" ht="15" hidden="false" customHeight="false" outlineLevel="0" collapsed="false">
      <c r="B1217" s="44" t="s">
        <v>2521</v>
      </c>
      <c r="G1217" s="122"/>
      <c r="N1217" s="122"/>
      <c r="T1217" s="113"/>
      <c r="U1217" s="122"/>
      <c r="W1217" s="43"/>
    </row>
    <row r="1218" customFormat="false" ht="15" hidden="false" customHeight="false" outlineLevel="0" collapsed="false">
      <c r="G1218" s="122"/>
      <c r="N1218" s="122"/>
      <c r="T1218" s="113"/>
      <c r="U1218" s="122"/>
      <c r="W1218" s="43"/>
    </row>
    <row r="1219" customFormat="false" ht="15" hidden="false" customHeight="false" outlineLevel="0" collapsed="false">
      <c r="G1219" s="122"/>
      <c r="N1219" s="122"/>
      <c r="T1219" s="113"/>
      <c r="U1219" s="122"/>
      <c r="W1219" s="43"/>
    </row>
    <row r="1220" customFormat="false" ht="15" hidden="false" customHeight="false" outlineLevel="0" collapsed="false">
      <c r="B1220" s="116" t="s">
        <v>2522</v>
      </c>
      <c r="C1220" s="117" t="s">
        <v>1207</v>
      </c>
      <c r="D1220" s="117"/>
      <c r="E1220" s="118" t="s">
        <v>1208</v>
      </c>
      <c r="F1220" s="120" t="s">
        <v>1437</v>
      </c>
      <c r="G1220" s="120"/>
      <c r="H1220" s="119"/>
      <c r="I1220" s="116" t="s">
        <v>2523</v>
      </c>
      <c r="J1220" s="117" t="s">
        <v>1207</v>
      </c>
      <c r="K1220" s="117"/>
      <c r="L1220" s="118" t="s">
        <v>1208</v>
      </c>
      <c r="M1220" s="120" t="s">
        <v>1437</v>
      </c>
      <c r="N1220" s="120"/>
      <c r="O1220" s="119"/>
      <c r="P1220" s="116" t="s">
        <v>2524</v>
      </c>
      <c r="Q1220" s="117" t="s">
        <v>1207</v>
      </c>
      <c r="R1220" s="117"/>
      <c r="S1220" s="118" t="s">
        <v>1208</v>
      </c>
      <c r="T1220" s="120" t="s">
        <v>1437</v>
      </c>
      <c r="U1220" s="120"/>
      <c r="W1220" s="43"/>
    </row>
    <row r="1221" customFormat="false" ht="15" hidden="false" customHeight="false" outlineLevel="0" collapsed="false">
      <c r="B1221" s="43" t="s">
        <v>118</v>
      </c>
      <c r="F1221" s="124" t="n">
        <f aca="false">SUM(F1222:F1236)</f>
        <v>762.7</v>
      </c>
      <c r="G1221" s="120"/>
      <c r="H1221" s="42"/>
      <c r="I1221" s="43" t="s">
        <v>266</v>
      </c>
      <c r="M1221" s="124" t="n">
        <f aca="false">SUM(M1222:M1236)-0.2</f>
        <v>4364.3</v>
      </c>
      <c r="N1221" s="120"/>
      <c r="O1221" s="42"/>
      <c r="P1221" s="43" t="s">
        <v>540</v>
      </c>
      <c r="T1221" s="124" t="n">
        <f aca="false">SUM(T1222:T1236)</f>
        <v>0</v>
      </c>
      <c r="U1221" s="120"/>
      <c r="W1221" s="43"/>
    </row>
    <row r="1222" customFormat="false" ht="15" hidden="false" customHeight="false" outlineLevel="0" collapsed="false">
      <c r="B1222" s="44" t="s">
        <v>2525</v>
      </c>
      <c r="C1222" s="111" t="s">
        <v>2526</v>
      </c>
      <c r="E1222" s="123"/>
      <c r="F1222" s="115" t="n">
        <v>304.3</v>
      </c>
      <c r="G1222" s="122"/>
      <c r="I1222" s="44" t="s">
        <v>2527</v>
      </c>
      <c r="J1222" s="111" t="n">
        <v>27509</v>
      </c>
      <c r="L1222" s="123" t="s">
        <v>267</v>
      </c>
      <c r="M1222" s="115" t="n">
        <v>1800.3</v>
      </c>
      <c r="N1222" s="122"/>
      <c r="T1222" s="115"/>
      <c r="U1222" s="122"/>
      <c r="W1222" s="43"/>
    </row>
    <row r="1223" customFormat="false" ht="15" hidden="false" customHeight="false" outlineLevel="0" collapsed="false">
      <c r="B1223" s="44" t="s">
        <v>2528</v>
      </c>
      <c r="C1223" s="111" t="n">
        <v>26309</v>
      </c>
      <c r="E1223" s="123"/>
      <c r="F1223" s="115" t="n">
        <v>197.7</v>
      </c>
      <c r="G1223" s="122"/>
      <c r="I1223" s="44" t="s">
        <v>2529</v>
      </c>
      <c r="J1223" s="111" t="n">
        <v>26724</v>
      </c>
      <c r="L1223" s="123" t="s">
        <v>267</v>
      </c>
      <c r="M1223" s="115" t="n">
        <v>595</v>
      </c>
      <c r="N1223" s="122"/>
      <c r="T1223" s="115"/>
      <c r="U1223" s="122"/>
      <c r="W1223" s="43"/>
    </row>
    <row r="1224" customFormat="false" ht="15" hidden="false" customHeight="false" outlineLevel="0" collapsed="false">
      <c r="B1224" s="44" t="s">
        <v>2530</v>
      </c>
      <c r="C1224" s="111" t="n">
        <v>26811</v>
      </c>
      <c r="E1224" s="123"/>
      <c r="F1224" s="115" t="n">
        <v>120</v>
      </c>
      <c r="G1224" s="122"/>
      <c r="I1224" s="44" t="s">
        <v>2531</v>
      </c>
      <c r="J1224" s="111" t="n">
        <v>26392</v>
      </c>
      <c r="L1224" s="123" t="s">
        <v>267</v>
      </c>
      <c r="M1224" s="115" t="n">
        <v>506</v>
      </c>
      <c r="N1224" s="122"/>
      <c r="T1224" s="115"/>
      <c r="U1224" s="122"/>
      <c r="W1224" s="43"/>
    </row>
    <row r="1225" customFormat="false" ht="15" hidden="false" customHeight="false" outlineLevel="0" collapsed="false">
      <c r="B1225" s="44" t="s">
        <v>2532</v>
      </c>
      <c r="C1225" s="111" t="n">
        <v>26074</v>
      </c>
      <c r="E1225" s="123"/>
      <c r="F1225" s="115" t="n">
        <v>86</v>
      </c>
      <c r="G1225" s="122"/>
      <c r="I1225" s="44" t="s">
        <v>2533</v>
      </c>
      <c r="J1225" s="111" t="n">
        <v>27609</v>
      </c>
      <c r="L1225" s="123" t="s">
        <v>267</v>
      </c>
      <c r="M1225" s="115" t="n">
        <v>315.3</v>
      </c>
      <c r="N1225" s="122"/>
      <c r="T1225" s="115"/>
      <c r="U1225" s="122"/>
      <c r="W1225" s="43"/>
    </row>
    <row r="1226" customFormat="false" ht="15" hidden="false" customHeight="false" outlineLevel="0" collapsed="false">
      <c r="B1226" s="44" t="s">
        <v>2534</v>
      </c>
      <c r="C1226" s="111" t="n">
        <v>25976</v>
      </c>
      <c r="E1226" s="123"/>
      <c r="F1226" s="115" t="n">
        <v>48</v>
      </c>
      <c r="G1226" s="122"/>
      <c r="I1226" s="44" t="s">
        <v>2535</v>
      </c>
      <c r="J1226" s="111" t="n">
        <v>27484</v>
      </c>
      <c r="L1226" s="123"/>
      <c r="M1226" s="115" t="n">
        <v>263</v>
      </c>
      <c r="N1226" s="122"/>
      <c r="T1226" s="115"/>
      <c r="U1226" s="122"/>
      <c r="W1226" s="43"/>
    </row>
    <row r="1227" customFormat="false" ht="15" hidden="false" customHeight="false" outlineLevel="0" collapsed="false">
      <c r="B1227" s="44" t="s">
        <v>2536</v>
      </c>
      <c r="C1227" s="111" t="n">
        <v>25964</v>
      </c>
      <c r="E1227" s="123"/>
      <c r="F1227" s="115" t="n">
        <v>4</v>
      </c>
      <c r="G1227" s="122"/>
      <c r="I1227" s="44" t="s">
        <v>2537</v>
      </c>
      <c r="J1227" s="111" t="n">
        <v>27407</v>
      </c>
      <c r="L1227" s="123" t="s">
        <v>267</v>
      </c>
      <c r="M1227" s="115" t="n">
        <v>242</v>
      </c>
      <c r="N1227" s="122"/>
      <c r="T1227" s="115"/>
      <c r="U1227" s="122"/>
      <c r="W1227" s="43"/>
    </row>
    <row r="1228" customFormat="false" ht="15" hidden="false" customHeight="false" outlineLevel="0" collapsed="false">
      <c r="B1228" s="44" t="s">
        <v>2538</v>
      </c>
      <c r="C1228" s="111" t="n">
        <v>29182</v>
      </c>
      <c r="E1228" s="123"/>
      <c r="F1228" s="115" t="n">
        <v>2.7</v>
      </c>
      <c r="G1228" s="122"/>
      <c r="I1228" s="44" t="s">
        <v>2539</v>
      </c>
      <c r="J1228" s="111" t="n">
        <v>27171</v>
      </c>
      <c r="L1228" s="123" t="s">
        <v>267</v>
      </c>
      <c r="M1228" s="115" t="n">
        <v>236.3</v>
      </c>
      <c r="N1228" s="122"/>
      <c r="T1228" s="115"/>
      <c r="U1228" s="122"/>
      <c r="W1228" s="43"/>
    </row>
    <row r="1229" customFormat="false" ht="15" hidden="false" customHeight="false" outlineLevel="0" collapsed="false">
      <c r="B1229" s="44" t="s">
        <v>2540</v>
      </c>
      <c r="F1229" s="115"/>
      <c r="G1229" s="122"/>
      <c r="I1229" s="44" t="s">
        <v>2496</v>
      </c>
      <c r="J1229" s="111" t="n">
        <v>26532</v>
      </c>
      <c r="L1229" s="123" t="s">
        <v>267</v>
      </c>
      <c r="M1229" s="115" t="n">
        <v>234.3</v>
      </c>
      <c r="N1229" s="122"/>
      <c r="T1229" s="115"/>
      <c r="U1229" s="122"/>
      <c r="W1229" s="43"/>
    </row>
    <row r="1230" customFormat="false" ht="15" hidden="false" customHeight="false" outlineLevel="0" collapsed="false">
      <c r="B1230" s="44" t="s">
        <v>2541</v>
      </c>
      <c r="F1230" s="115"/>
      <c r="G1230" s="122"/>
      <c r="I1230" s="44" t="s">
        <v>2542</v>
      </c>
      <c r="J1230" s="111" t="n">
        <v>27636</v>
      </c>
      <c r="L1230" s="123" t="s">
        <v>267</v>
      </c>
      <c r="M1230" s="115" t="n">
        <v>172.3</v>
      </c>
      <c r="N1230" s="122"/>
      <c r="T1230" s="115"/>
      <c r="U1230" s="122"/>
      <c r="W1230" s="43"/>
    </row>
    <row r="1231" customFormat="false" ht="15" hidden="false" customHeight="false" outlineLevel="0" collapsed="false">
      <c r="B1231" s="44" t="s">
        <v>2543</v>
      </c>
      <c r="F1231" s="115"/>
      <c r="G1231" s="122"/>
      <c r="M1231" s="115"/>
      <c r="N1231" s="122"/>
      <c r="T1231" s="115"/>
      <c r="U1231" s="122"/>
      <c r="W1231" s="43"/>
    </row>
    <row r="1232" customFormat="false" ht="15" hidden="false" customHeight="false" outlineLevel="0" collapsed="false">
      <c r="B1232" s="44" t="s">
        <v>2544</v>
      </c>
      <c r="F1232" s="115"/>
      <c r="G1232" s="122"/>
      <c r="M1232" s="115"/>
      <c r="N1232" s="122"/>
      <c r="T1232" s="115"/>
      <c r="U1232" s="122"/>
      <c r="W1232" s="43"/>
    </row>
    <row r="1233" customFormat="false" ht="15" hidden="false" customHeight="false" outlineLevel="0" collapsed="false">
      <c r="B1233" s="44" t="s">
        <v>2545</v>
      </c>
      <c r="F1233" s="115"/>
      <c r="G1233" s="122"/>
      <c r="N1233" s="122"/>
      <c r="T1233" s="113"/>
      <c r="U1233" s="122"/>
      <c r="W1233" s="43"/>
    </row>
    <row r="1234" customFormat="false" ht="15" hidden="false" customHeight="false" outlineLevel="0" collapsed="false">
      <c r="B1234" s="44" t="s">
        <v>2546</v>
      </c>
      <c r="F1234" s="115"/>
      <c r="G1234" s="122"/>
      <c r="N1234" s="122"/>
      <c r="T1234" s="113"/>
      <c r="U1234" s="122"/>
      <c r="W1234" s="43"/>
    </row>
    <row r="1235" customFormat="false" ht="15" hidden="false" customHeight="false" outlineLevel="0" collapsed="false">
      <c r="B1235" s="44" t="s">
        <v>2547</v>
      </c>
      <c r="G1235" s="122"/>
      <c r="N1235" s="122"/>
      <c r="T1235" s="113"/>
      <c r="U1235" s="122"/>
      <c r="W1235" s="43"/>
    </row>
    <row r="1236" customFormat="false" ht="15" hidden="false" customHeight="false" outlineLevel="0" collapsed="false">
      <c r="G1236" s="122"/>
      <c r="N1236" s="122"/>
      <c r="T1236" s="113"/>
      <c r="U1236" s="122"/>
      <c r="W1236" s="43"/>
    </row>
    <row r="1237" customFormat="false" ht="15" hidden="false" customHeight="false" outlineLevel="0" collapsed="false">
      <c r="G1237" s="122"/>
      <c r="N1237" s="122"/>
      <c r="T1237" s="113"/>
      <c r="U1237" s="122"/>
      <c r="W1237" s="43"/>
    </row>
    <row r="1238" customFormat="false" ht="15" hidden="false" customHeight="false" outlineLevel="0" collapsed="false">
      <c r="B1238" s="116" t="s">
        <v>2548</v>
      </c>
      <c r="C1238" s="117" t="s">
        <v>1207</v>
      </c>
      <c r="D1238" s="117"/>
      <c r="E1238" s="118" t="s">
        <v>1208</v>
      </c>
      <c r="F1238" s="120" t="s">
        <v>1437</v>
      </c>
      <c r="G1238" s="120"/>
      <c r="H1238" s="119"/>
      <c r="I1238" s="116" t="s">
        <v>2549</v>
      </c>
      <c r="J1238" s="117" t="s">
        <v>1207</v>
      </c>
      <c r="K1238" s="117"/>
      <c r="L1238" s="118" t="s">
        <v>1208</v>
      </c>
      <c r="M1238" s="120" t="s">
        <v>1437</v>
      </c>
      <c r="N1238" s="120"/>
      <c r="O1238" s="119"/>
      <c r="P1238" s="116" t="s">
        <v>2550</v>
      </c>
      <c r="Q1238" s="117" t="s">
        <v>1207</v>
      </c>
      <c r="R1238" s="117"/>
      <c r="S1238" s="118" t="s">
        <v>1208</v>
      </c>
      <c r="T1238" s="120" t="s">
        <v>1437</v>
      </c>
      <c r="U1238" s="120"/>
      <c r="W1238" s="43"/>
    </row>
    <row r="1239" customFormat="false" ht="15" hidden="false" customHeight="false" outlineLevel="0" collapsed="false">
      <c r="B1239" s="43" t="s">
        <v>266</v>
      </c>
      <c r="F1239" s="124" t="n">
        <f aca="false">SUM(F1240:F1254)-0.2</f>
        <v>4364.3</v>
      </c>
      <c r="G1239" s="120"/>
      <c r="H1239" s="42"/>
      <c r="I1239" s="43" t="s">
        <v>528</v>
      </c>
      <c r="M1239" s="124" t="n">
        <f aca="false">SUM(M1240:M1254)</f>
        <v>0</v>
      </c>
      <c r="N1239" s="120"/>
      <c r="O1239" s="42"/>
      <c r="P1239" s="43" t="s">
        <v>237</v>
      </c>
      <c r="T1239" s="124" t="n">
        <f aca="false">SUM(T1240:T1254)</f>
        <v>0</v>
      </c>
      <c r="U1239" s="120"/>
      <c r="W1239" s="43"/>
    </row>
    <row r="1240" customFormat="false" ht="15" hidden="false" customHeight="false" outlineLevel="0" collapsed="false">
      <c r="B1240" s="44" t="s">
        <v>2527</v>
      </c>
      <c r="C1240" s="111" t="n">
        <v>27509</v>
      </c>
      <c r="E1240" s="123" t="s">
        <v>267</v>
      </c>
      <c r="F1240" s="115" t="n">
        <v>1800.3</v>
      </c>
      <c r="G1240" s="122"/>
      <c r="M1240" s="115"/>
      <c r="N1240" s="122"/>
      <c r="P1240" s="123" t="s">
        <v>2551</v>
      </c>
      <c r="T1240" s="115"/>
      <c r="U1240" s="122"/>
      <c r="W1240" s="43"/>
    </row>
    <row r="1241" customFormat="false" ht="15" hidden="false" customHeight="false" outlineLevel="0" collapsed="false">
      <c r="B1241" s="44" t="s">
        <v>2529</v>
      </c>
      <c r="C1241" s="111" t="n">
        <v>26724</v>
      </c>
      <c r="E1241" s="123" t="s">
        <v>267</v>
      </c>
      <c r="F1241" s="115" t="n">
        <v>595</v>
      </c>
      <c r="G1241" s="122"/>
      <c r="M1241" s="115"/>
      <c r="N1241" s="122"/>
      <c r="P1241" s="123" t="s">
        <v>2552</v>
      </c>
      <c r="T1241" s="115"/>
      <c r="U1241" s="122"/>
      <c r="W1241" s="43"/>
    </row>
    <row r="1242" customFormat="false" ht="15" hidden="false" customHeight="false" outlineLevel="0" collapsed="false">
      <c r="B1242" s="44" t="s">
        <v>2531</v>
      </c>
      <c r="C1242" s="111" t="n">
        <v>26392</v>
      </c>
      <c r="E1242" s="123" t="s">
        <v>267</v>
      </c>
      <c r="F1242" s="115" t="n">
        <v>506</v>
      </c>
      <c r="G1242" s="122"/>
      <c r="M1242" s="115"/>
      <c r="N1242" s="122"/>
      <c r="P1242" s="123"/>
      <c r="T1242" s="115"/>
      <c r="U1242" s="122"/>
      <c r="W1242" s="43"/>
    </row>
    <row r="1243" customFormat="false" ht="15" hidden="false" customHeight="false" outlineLevel="0" collapsed="false">
      <c r="B1243" s="44" t="s">
        <v>2533</v>
      </c>
      <c r="C1243" s="111" t="n">
        <v>27609</v>
      </c>
      <c r="E1243" s="123" t="s">
        <v>267</v>
      </c>
      <c r="F1243" s="115" t="n">
        <v>315.3</v>
      </c>
      <c r="G1243" s="122"/>
      <c r="M1243" s="115"/>
      <c r="N1243" s="122"/>
      <c r="P1243" s="123"/>
      <c r="T1243" s="115"/>
      <c r="U1243" s="122"/>
      <c r="W1243" s="43"/>
    </row>
    <row r="1244" customFormat="false" ht="15" hidden="false" customHeight="false" outlineLevel="0" collapsed="false">
      <c r="B1244" s="44" t="s">
        <v>2535</v>
      </c>
      <c r="C1244" s="111" t="n">
        <v>27484</v>
      </c>
      <c r="E1244" s="123"/>
      <c r="F1244" s="115" t="n">
        <v>263</v>
      </c>
      <c r="G1244" s="122"/>
      <c r="M1244" s="115"/>
      <c r="N1244" s="122"/>
      <c r="P1244" s="123"/>
      <c r="T1244" s="115"/>
      <c r="U1244" s="122"/>
      <c r="W1244" s="43"/>
    </row>
    <row r="1245" customFormat="false" ht="15" hidden="false" customHeight="false" outlineLevel="0" collapsed="false">
      <c r="B1245" s="44" t="s">
        <v>2537</v>
      </c>
      <c r="C1245" s="111" t="n">
        <v>27407</v>
      </c>
      <c r="E1245" s="123" t="s">
        <v>267</v>
      </c>
      <c r="F1245" s="115" t="n">
        <v>242</v>
      </c>
      <c r="G1245" s="122"/>
      <c r="M1245" s="115"/>
      <c r="N1245" s="122"/>
      <c r="P1245" s="123"/>
      <c r="T1245" s="115"/>
      <c r="U1245" s="122"/>
      <c r="W1245" s="43"/>
    </row>
    <row r="1246" customFormat="false" ht="15" hidden="false" customHeight="false" outlineLevel="0" collapsed="false">
      <c r="B1246" s="44" t="s">
        <v>2539</v>
      </c>
      <c r="C1246" s="111" t="n">
        <v>27171</v>
      </c>
      <c r="E1246" s="123" t="s">
        <v>267</v>
      </c>
      <c r="F1246" s="115" t="n">
        <v>236.3</v>
      </c>
      <c r="G1246" s="122"/>
      <c r="M1246" s="115"/>
      <c r="N1246" s="122"/>
      <c r="P1246" s="123"/>
      <c r="T1246" s="115"/>
      <c r="U1246" s="122"/>
      <c r="W1246" s="43"/>
    </row>
    <row r="1247" customFormat="false" ht="15" hidden="false" customHeight="false" outlineLevel="0" collapsed="false">
      <c r="B1247" s="44" t="s">
        <v>2496</v>
      </c>
      <c r="C1247" s="111" t="n">
        <v>26532</v>
      </c>
      <c r="E1247" s="123" t="s">
        <v>267</v>
      </c>
      <c r="F1247" s="115" t="n">
        <v>234.3</v>
      </c>
      <c r="G1247" s="122"/>
      <c r="M1247" s="115"/>
      <c r="N1247" s="122"/>
      <c r="P1247" s="123"/>
      <c r="T1247" s="115"/>
      <c r="U1247" s="122"/>
      <c r="W1247" s="43"/>
    </row>
    <row r="1248" customFormat="false" ht="15" hidden="false" customHeight="false" outlineLevel="0" collapsed="false">
      <c r="B1248" s="44" t="s">
        <v>2542</v>
      </c>
      <c r="C1248" s="111" t="n">
        <v>27636</v>
      </c>
      <c r="E1248" s="123" t="s">
        <v>267</v>
      </c>
      <c r="F1248" s="115" t="n">
        <v>172.3</v>
      </c>
      <c r="G1248" s="122"/>
      <c r="M1248" s="115"/>
      <c r="N1248" s="122"/>
      <c r="P1248" s="123"/>
      <c r="T1248" s="115"/>
      <c r="U1248" s="122"/>
      <c r="W1248" s="43"/>
    </row>
    <row r="1249" customFormat="false" ht="15" hidden="false" customHeight="false" outlineLevel="0" collapsed="false">
      <c r="B1249" s="44" t="s">
        <v>2501</v>
      </c>
      <c r="C1249" s="111" t="s">
        <v>2553</v>
      </c>
      <c r="F1249" s="115"/>
      <c r="G1249" s="122"/>
      <c r="M1249" s="115"/>
      <c r="N1249" s="122"/>
      <c r="P1249" s="123"/>
      <c r="T1249" s="115"/>
      <c r="U1249" s="122"/>
      <c r="W1249" s="43"/>
    </row>
    <row r="1250" customFormat="false" ht="15" hidden="false" customHeight="false" outlineLevel="0" collapsed="false">
      <c r="B1250" s="44" t="s">
        <v>2554</v>
      </c>
      <c r="F1250" s="115"/>
      <c r="G1250" s="122"/>
      <c r="M1250" s="115"/>
      <c r="N1250" s="122"/>
      <c r="T1250" s="115"/>
      <c r="U1250" s="122"/>
      <c r="W1250" s="43"/>
    </row>
    <row r="1251" customFormat="false" ht="15" hidden="false" customHeight="false" outlineLevel="0" collapsed="false">
      <c r="B1251" s="44" t="s">
        <v>2555</v>
      </c>
      <c r="F1251" s="115"/>
      <c r="G1251" s="122"/>
      <c r="N1251" s="122"/>
      <c r="T1251" s="113"/>
      <c r="U1251" s="122"/>
      <c r="W1251" s="43"/>
    </row>
    <row r="1252" customFormat="false" ht="15" hidden="false" customHeight="false" outlineLevel="0" collapsed="false">
      <c r="B1252" s="44" t="s">
        <v>2556</v>
      </c>
      <c r="F1252" s="115"/>
      <c r="G1252" s="122"/>
      <c r="N1252" s="122"/>
      <c r="T1252" s="113"/>
      <c r="U1252" s="122"/>
      <c r="W1252" s="43"/>
    </row>
    <row r="1253" customFormat="false" ht="15" hidden="false" customHeight="false" outlineLevel="0" collapsed="false">
      <c r="B1253" s="44" t="s">
        <v>2557</v>
      </c>
      <c r="F1253" s="115"/>
      <c r="G1253" s="122"/>
      <c r="N1253" s="122"/>
      <c r="T1253" s="113"/>
      <c r="U1253" s="122"/>
      <c r="W1253" s="43"/>
    </row>
    <row r="1254" customFormat="false" ht="15" hidden="false" customHeight="false" outlineLevel="0" collapsed="false">
      <c r="B1254" s="44" t="s">
        <v>2558</v>
      </c>
      <c r="G1254" s="122"/>
      <c r="N1254" s="122"/>
      <c r="T1254" s="113"/>
      <c r="U1254" s="122"/>
      <c r="W1254" s="43"/>
    </row>
    <row r="1255" customFormat="false" ht="15" hidden="false" customHeight="false" outlineLevel="0" collapsed="false">
      <c r="G1255" s="122"/>
      <c r="N1255" s="122"/>
      <c r="T1255" s="113"/>
      <c r="U1255" s="122"/>
      <c r="W1255" s="43"/>
    </row>
    <row r="1256" customFormat="false" ht="15" hidden="false" customHeight="false" outlineLevel="0" collapsed="false">
      <c r="G1256" s="122"/>
      <c r="N1256" s="122"/>
      <c r="T1256" s="113"/>
      <c r="U1256" s="122"/>
      <c r="W1256" s="43"/>
    </row>
    <row r="1257" customFormat="false" ht="15" hidden="false" customHeight="false" outlineLevel="0" collapsed="false">
      <c r="B1257" s="116" t="s">
        <v>2559</v>
      </c>
      <c r="C1257" s="117" t="s">
        <v>1207</v>
      </c>
      <c r="D1257" s="117"/>
      <c r="E1257" s="118" t="s">
        <v>1208</v>
      </c>
      <c r="F1257" s="120" t="s">
        <v>1437</v>
      </c>
      <c r="G1257" s="120"/>
      <c r="H1257" s="119"/>
      <c r="I1257" s="116" t="s">
        <v>2560</v>
      </c>
      <c r="J1257" s="117" t="s">
        <v>1207</v>
      </c>
      <c r="K1257" s="117"/>
      <c r="L1257" s="118" t="s">
        <v>1208</v>
      </c>
      <c r="M1257" s="120" t="s">
        <v>1437</v>
      </c>
      <c r="N1257" s="120"/>
      <c r="O1257" s="119"/>
      <c r="P1257" s="116" t="s">
        <v>2561</v>
      </c>
      <c r="Q1257" s="117" t="s">
        <v>1207</v>
      </c>
      <c r="R1257" s="117"/>
      <c r="S1257" s="118" t="s">
        <v>1208</v>
      </c>
      <c r="T1257" s="120" t="s">
        <v>1437</v>
      </c>
      <c r="U1257" s="120"/>
      <c r="W1257" s="43"/>
    </row>
    <row r="1258" customFormat="false" ht="15" hidden="false" customHeight="false" outlineLevel="0" collapsed="false">
      <c r="B1258" s="43" t="s">
        <v>173</v>
      </c>
      <c r="F1258" s="124" t="n">
        <f aca="false">SUM(F1259:F1273)+0.1</f>
        <v>3809.7</v>
      </c>
      <c r="G1258" s="120"/>
      <c r="H1258" s="42"/>
      <c r="I1258" s="43" t="s">
        <v>540</v>
      </c>
      <c r="M1258" s="124" t="n">
        <f aca="false">SUM(M1259:M1273)</f>
        <v>0</v>
      </c>
      <c r="N1258" s="120"/>
      <c r="O1258" s="42"/>
      <c r="P1258" s="43" t="s">
        <v>487</v>
      </c>
      <c r="T1258" s="124" t="n">
        <f aca="false">SUM(T1259:T1273)</f>
        <v>0</v>
      </c>
      <c r="U1258" s="120"/>
      <c r="W1258" s="43"/>
    </row>
    <row r="1259" customFormat="false" ht="15" hidden="false" customHeight="false" outlineLevel="0" collapsed="false">
      <c r="B1259" s="44" t="s">
        <v>2562</v>
      </c>
      <c r="C1259" s="111" t="n">
        <v>26972</v>
      </c>
      <c r="E1259" s="123"/>
      <c r="F1259" s="115" t="n">
        <v>1098</v>
      </c>
      <c r="G1259" s="122"/>
      <c r="I1259" s="44" t="s">
        <v>2563</v>
      </c>
      <c r="M1259" s="115"/>
      <c r="N1259" s="122"/>
      <c r="P1259" s="123" t="s">
        <v>2564</v>
      </c>
      <c r="T1259" s="115"/>
      <c r="U1259" s="122"/>
      <c r="W1259" s="43"/>
    </row>
    <row r="1260" customFormat="false" ht="15" hidden="false" customHeight="false" outlineLevel="0" collapsed="false">
      <c r="B1260" s="44" t="s">
        <v>2565</v>
      </c>
      <c r="C1260" s="111" t="n">
        <v>27300</v>
      </c>
      <c r="E1260" s="123"/>
      <c r="F1260" s="115" t="n">
        <v>834.7</v>
      </c>
      <c r="G1260" s="122"/>
      <c r="I1260" s="44" t="s">
        <v>2566</v>
      </c>
      <c r="M1260" s="115"/>
      <c r="N1260" s="122"/>
      <c r="P1260" s="123"/>
      <c r="T1260" s="115"/>
      <c r="U1260" s="122"/>
      <c r="W1260" s="43"/>
    </row>
    <row r="1261" customFormat="false" ht="15" hidden="false" customHeight="false" outlineLevel="0" collapsed="false">
      <c r="B1261" s="44" t="s">
        <v>2567</v>
      </c>
      <c r="C1261" s="111" t="n">
        <v>26815</v>
      </c>
      <c r="E1261" s="123"/>
      <c r="F1261" s="115" t="n">
        <v>833.3</v>
      </c>
      <c r="G1261" s="122"/>
      <c r="M1261" s="115"/>
      <c r="N1261" s="122"/>
      <c r="P1261" s="123"/>
      <c r="T1261" s="115"/>
      <c r="U1261" s="122"/>
      <c r="W1261" s="43"/>
    </row>
    <row r="1262" customFormat="false" ht="15" hidden="false" customHeight="false" outlineLevel="0" collapsed="false">
      <c r="B1262" s="44" t="s">
        <v>2568</v>
      </c>
      <c r="C1262" s="111" t="n">
        <v>26943</v>
      </c>
      <c r="E1262" s="123"/>
      <c r="F1262" s="115" t="n">
        <v>438.3</v>
      </c>
      <c r="G1262" s="122"/>
      <c r="M1262" s="115"/>
      <c r="N1262" s="122"/>
      <c r="P1262" s="123"/>
      <c r="T1262" s="115"/>
      <c r="U1262" s="122"/>
      <c r="W1262" s="43"/>
    </row>
    <row r="1263" customFormat="false" ht="15" hidden="false" customHeight="false" outlineLevel="0" collapsed="false">
      <c r="B1263" s="44" t="s">
        <v>2569</v>
      </c>
      <c r="C1263" s="111" t="n">
        <v>27103</v>
      </c>
      <c r="E1263" s="123" t="s">
        <v>2570</v>
      </c>
      <c r="F1263" s="115" t="n">
        <v>228</v>
      </c>
      <c r="G1263" s="122"/>
      <c r="M1263" s="115"/>
      <c r="N1263" s="122"/>
      <c r="P1263" s="123"/>
      <c r="T1263" s="115"/>
      <c r="U1263" s="122"/>
      <c r="W1263" s="43"/>
    </row>
    <row r="1264" customFormat="false" ht="15" hidden="false" customHeight="false" outlineLevel="0" collapsed="false">
      <c r="B1264" s="44" t="s">
        <v>2571</v>
      </c>
      <c r="C1264" s="111" t="n">
        <v>26975</v>
      </c>
      <c r="E1264" s="123"/>
      <c r="F1264" s="115" t="n">
        <v>159.3</v>
      </c>
      <c r="G1264" s="122"/>
      <c r="M1264" s="115"/>
      <c r="N1264" s="122"/>
      <c r="P1264" s="123"/>
      <c r="T1264" s="115"/>
      <c r="U1264" s="122"/>
      <c r="W1264" s="43"/>
    </row>
    <row r="1265" customFormat="false" ht="15" hidden="false" customHeight="false" outlineLevel="0" collapsed="false">
      <c r="B1265" s="44" t="s">
        <v>2572</v>
      </c>
      <c r="C1265" s="111" t="n">
        <v>28165</v>
      </c>
      <c r="E1265" s="123"/>
      <c r="F1265" s="115" t="n">
        <v>117.3</v>
      </c>
      <c r="G1265" s="122"/>
      <c r="M1265" s="115"/>
      <c r="N1265" s="122"/>
      <c r="P1265" s="123"/>
      <c r="T1265" s="115"/>
      <c r="U1265" s="122"/>
      <c r="W1265" s="43"/>
    </row>
    <row r="1266" customFormat="false" ht="15" hidden="false" customHeight="false" outlineLevel="0" collapsed="false">
      <c r="B1266" s="44" t="s">
        <v>2573</v>
      </c>
      <c r="C1266" s="111" t="n">
        <v>26751</v>
      </c>
      <c r="E1266" s="123"/>
      <c r="F1266" s="115" t="n">
        <v>100.7</v>
      </c>
      <c r="G1266" s="122"/>
      <c r="M1266" s="115"/>
      <c r="N1266" s="122"/>
      <c r="P1266" s="123"/>
      <c r="T1266" s="115"/>
      <c r="U1266" s="122"/>
      <c r="W1266" s="43"/>
    </row>
    <row r="1267" customFormat="false" ht="15" hidden="false" customHeight="false" outlineLevel="0" collapsed="false">
      <c r="B1267" s="44" t="s">
        <v>2574</v>
      </c>
      <c r="C1267" s="111" t="n">
        <v>27529</v>
      </c>
      <c r="F1267" s="115"/>
      <c r="G1267" s="122"/>
      <c r="M1267" s="115"/>
      <c r="N1267" s="122"/>
      <c r="P1267" s="123"/>
      <c r="T1267" s="115"/>
      <c r="U1267" s="122"/>
      <c r="W1267" s="43"/>
    </row>
    <row r="1268" customFormat="false" ht="15" hidden="false" customHeight="false" outlineLevel="0" collapsed="false">
      <c r="B1268" s="44" t="s">
        <v>2575</v>
      </c>
      <c r="F1268" s="115"/>
      <c r="G1268" s="122"/>
      <c r="M1268" s="115"/>
      <c r="N1268" s="122"/>
      <c r="P1268" s="123"/>
      <c r="T1268" s="115"/>
      <c r="U1268" s="122"/>
      <c r="W1268" s="43"/>
    </row>
    <row r="1269" customFormat="false" ht="15" hidden="false" customHeight="false" outlineLevel="0" collapsed="false">
      <c r="B1269" s="44" t="s">
        <v>2576</v>
      </c>
      <c r="G1269" s="122"/>
      <c r="M1269" s="115"/>
      <c r="N1269" s="122"/>
      <c r="P1269" s="123"/>
      <c r="T1269" s="115"/>
      <c r="U1269" s="122"/>
      <c r="W1269" s="43"/>
    </row>
    <row r="1270" customFormat="false" ht="15" hidden="false" customHeight="false" outlineLevel="0" collapsed="false">
      <c r="B1270" s="123" t="s">
        <v>2577</v>
      </c>
      <c r="G1270" s="122"/>
      <c r="N1270" s="122"/>
      <c r="P1270" s="123"/>
      <c r="T1270" s="113"/>
      <c r="U1270" s="122"/>
      <c r="W1270" s="43"/>
    </row>
    <row r="1271" customFormat="false" ht="15" hidden="false" customHeight="false" outlineLevel="0" collapsed="false">
      <c r="B1271" s="44" t="s">
        <v>2578</v>
      </c>
      <c r="F1271" s="115"/>
      <c r="G1271" s="122"/>
      <c r="N1271" s="122"/>
      <c r="P1271" s="123"/>
      <c r="T1271" s="113"/>
      <c r="U1271" s="122"/>
      <c r="W1271" s="43"/>
    </row>
    <row r="1272" customFormat="false" ht="15" hidden="false" customHeight="false" outlineLevel="0" collapsed="false">
      <c r="B1272" s="44" t="s">
        <v>2579</v>
      </c>
      <c r="F1272" s="115"/>
      <c r="G1272" s="122"/>
      <c r="N1272" s="122"/>
      <c r="T1272" s="113"/>
      <c r="U1272" s="122"/>
      <c r="W1272" s="43"/>
    </row>
    <row r="1273" customFormat="false" ht="15" hidden="false" customHeight="false" outlineLevel="0" collapsed="false">
      <c r="B1273" s="44" t="s">
        <v>2580</v>
      </c>
      <c r="G1273" s="122"/>
      <c r="N1273" s="122"/>
      <c r="T1273" s="113"/>
      <c r="U1273" s="122"/>
      <c r="W1273" s="43"/>
    </row>
    <row r="1274" customFormat="false" ht="15" hidden="false" customHeight="false" outlineLevel="0" collapsed="false">
      <c r="B1274" s="44" t="s">
        <v>2472</v>
      </c>
      <c r="G1274" s="122"/>
      <c r="N1274" s="122"/>
      <c r="U1274" s="122"/>
      <c r="W1274" s="43"/>
    </row>
    <row r="1275" customFormat="false" ht="15" hidden="false" customHeight="false" outlineLevel="0" collapsed="false">
      <c r="G1275" s="122"/>
      <c r="N1275" s="122"/>
      <c r="U1275" s="122"/>
      <c r="W1275" s="43"/>
    </row>
    <row r="1276" customFormat="false" ht="15" hidden="false" customHeight="false" outlineLevel="0" collapsed="false">
      <c r="G1276" s="122"/>
      <c r="N1276" s="122"/>
      <c r="U1276" s="122"/>
      <c r="W1276" s="43"/>
    </row>
    <row r="1277" customFormat="false" ht="15" hidden="false" customHeight="false" outlineLevel="0" collapsed="false">
      <c r="B1277" s="116" t="s">
        <v>2581</v>
      </c>
      <c r="C1277" s="117" t="s">
        <v>1207</v>
      </c>
      <c r="D1277" s="117"/>
      <c r="E1277" s="118" t="s">
        <v>1208</v>
      </c>
      <c r="F1277" s="120" t="s">
        <v>1437</v>
      </c>
      <c r="G1277" s="120"/>
      <c r="H1277" s="119"/>
      <c r="I1277" s="116" t="s">
        <v>2582</v>
      </c>
      <c r="J1277" s="117" t="s">
        <v>1207</v>
      </c>
      <c r="K1277" s="117"/>
      <c r="L1277" s="118" t="s">
        <v>1208</v>
      </c>
      <c r="M1277" s="120" t="s">
        <v>1437</v>
      </c>
      <c r="N1277" s="120"/>
      <c r="O1277" s="119"/>
      <c r="P1277" s="116" t="s">
        <v>2583</v>
      </c>
      <c r="Q1277" s="117" t="s">
        <v>1207</v>
      </c>
      <c r="R1277" s="117"/>
      <c r="S1277" s="118" t="s">
        <v>1208</v>
      </c>
      <c r="T1277" s="120" t="s">
        <v>1437</v>
      </c>
      <c r="U1277" s="120"/>
      <c r="W1277" s="43"/>
    </row>
    <row r="1278" customFormat="false" ht="15" hidden="false" customHeight="false" outlineLevel="0" collapsed="false">
      <c r="B1278" s="43" t="s">
        <v>266</v>
      </c>
      <c r="F1278" s="124" t="n">
        <f aca="false">SUM(F1279:F1292)+0.1</f>
        <v>6159</v>
      </c>
      <c r="G1278" s="120"/>
      <c r="H1278" s="42"/>
      <c r="I1278" s="43" t="s">
        <v>540</v>
      </c>
      <c r="M1278" s="124" t="n">
        <f aca="false">SUM(M1279:M1292)</f>
        <v>0</v>
      </c>
      <c r="N1278" s="120"/>
      <c r="O1278" s="42"/>
      <c r="P1278" s="43" t="s">
        <v>487</v>
      </c>
      <c r="T1278" s="124" t="n">
        <f aca="false">SUM(T1279:T1292)</f>
        <v>0</v>
      </c>
      <c r="U1278" s="120"/>
      <c r="W1278" s="43"/>
    </row>
    <row r="1279" customFormat="false" ht="15" hidden="false" customHeight="false" outlineLevel="0" collapsed="false">
      <c r="B1279" s="44" t="s">
        <v>2527</v>
      </c>
      <c r="C1279" s="111" t="n">
        <v>27509</v>
      </c>
      <c r="E1279" s="123" t="s">
        <v>267</v>
      </c>
      <c r="F1279" s="115" t="n">
        <v>1800.3</v>
      </c>
      <c r="G1279" s="122"/>
      <c r="I1279" s="44" t="s">
        <v>2563</v>
      </c>
      <c r="M1279" s="115"/>
      <c r="N1279" s="122"/>
      <c r="T1279" s="115"/>
      <c r="U1279" s="122"/>
      <c r="W1279" s="43"/>
    </row>
    <row r="1280" customFormat="false" ht="15" hidden="false" customHeight="false" outlineLevel="0" collapsed="false">
      <c r="B1280" s="44" t="s">
        <v>2584</v>
      </c>
      <c r="C1280" s="111" t="n">
        <v>28259</v>
      </c>
      <c r="E1280" s="123" t="s">
        <v>267</v>
      </c>
      <c r="F1280" s="115" t="n">
        <v>1313.7</v>
      </c>
      <c r="G1280" s="122"/>
      <c r="I1280" s="44" t="s">
        <v>2585</v>
      </c>
      <c r="M1280" s="115"/>
      <c r="N1280" s="122"/>
      <c r="T1280" s="115"/>
      <c r="U1280" s="122"/>
      <c r="W1280" s="43"/>
    </row>
    <row r="1281" customFormat="false" ht="15" hidden="false" customHeight="false" outlineLevel="0" collapsed="false">
      <c r="B1281" s="44" t="s">
        <v>2586</v>
      </c>
      <c r="C1281" s="111" t="s">
        <v>2587</v>
      </c>
      <c r="E1281" s="123" t="s">
        <v>267</v>
      </c>
      <c r="F1281" s="115" t="n">
        <v>1015</v>
      </c>
      <c r="G1281" s="122"/>
      <c r="I1281" s="44" t="s">
        <v>2566</v>
      </c>
      <c r="M1281" s="115"/>
      <c r="N1281" s="122"/>
      <c r="T1281" s="115"/>
      <c r="U1281" s="122"/>
      <c r="W1281" s="43"/>
    </row>
    <row r="1282" customFormat="false" ht="15" hidden="false" customHeight="false" outlineLevel="0" collapsed="false">
      <c r="B1282" s="44" t="s">
        <v>2588</v>
      </c>
      <c r="C1282" s="111" t="n">
        <v>27743</v>
      </c>
      <c r="E1282" s="123" t="s">
        <v>267</v>
      </c>
      <c r="F1282" s="115" t="n">
        <v>992</v>
      </c>
      <c r="G1282" s="122"/>
      <c r="I1282" s="44" t="s">
        <v>2589</v>
      </c>
      <c r="M1282" s="115"/>
      <c r="N1282" s="122"/>
      <c r="T1282" s="115"/>
      <c r="U1282" s="122"/>
      <c r="W1282" s="43"/>
    </row>
    <row r="1283" customFormat="false" ht="15" hidden="false" customHeight="false" outlineLevel="0" collapsed="false">
      <c r="B1283" s="44" t="s">
        <v>2533</v>
      </c>
      <c r="C1283" s="111" t="n">
        <v>27609</v>
      </c>
      <c r="E1283" s="123" t="s">
        <v>267</v>
      </c>
      <c r="F1283" s="115" t="n">
        <v>315.3</v>
      </c>
      <c r="G1283" s="122"/>
      <c r="I1283" s="44" t="s">
        <v>2590</v>
      </c>
      <c r="M1283" s="115"/>
      <c r="N1283" s="122"/>
      <c r="T1283" s="115"/>
      <c r="U1283" s="122"/>
      <c r="W1283" s="43"/>
    </row>
    <row r="1284" customFormat="false" ht="15" hidden="false" customHeight="false" outlineLevel="0" collapsed="false">
      <c r="B1284" s="44" t="s">
        <v>2535</v>
      </c>
      <c r="C1284" s="111" t="n">
        <v>27484</v>
      </c>
      <c r="E1284" s="123"/>
      <c r="F1284" s="115" t="n">
        <v>263</v>
      </c>
      <c r="G1284" s="122"/>
      <c r="M1284" s="115"/>
      <c r="N1284" s="122"/>
      <c r="T1284" s="115"/>
      <c r="U1284" s="122"/>
      <c r="W1284" s="43"/>
    </row>
    <row r="1285" customFormat="false" ht="15" hidden="false" customHeight="false" outlineLevel="0" collapsed="false">
      <c r="B1285" s="44" t="s">
        <v>2537</v>
      </c>
      <c r="C1285" s="111" t="n">
        <v>27407</v>
      </c>
      <c r="E1285" s="123" t="s">
        <v>267</v>
      </c>
      <c r="F1285" s="115" t="n">
        <v>242</v>
      </c>
      <c r="G1285" s="122"/>
      <c r="M1285" s="115"/>
      <c r="N1285" s="122"/>
      <c r="T1285" s="115"/>
      <c r="U1285" s="122"/>
      <c r="W1285" s="43"/>
    </row>
    <row r="1286" customFormat="false" ht="15" hidden="false" customHeight="false" outlineLevel="0" collapsed="false">
      <c r="B1286" s="44" t="s">
        <v>2542</v>
      </c>
      <c r="C1286" s="111" t="n">
        <v>27636</v>
      </c>
      <c r="E1286" s="123" t="s">
        <v>267</v>
      </c>
      <c r="F1286" s="115" t="n">
        <v>172.3</v>
      </c>
      <c r="G1286" s="122"/>
      <c r="M1286" s="115"/>
      <c r="N1286" s="122"/>
      <c r="T1286" s="115"/>
      <c r="U1286" s="122"/>
      <c r="W1286" s="43"/>
    </row>
    <row r="1287" customFormat="false" ht="15" hidden="false" customHeight="false" outlineLevel="0" collapsed="false">
      <c r="B1287" s="44" t="s">
        <v>2591</v>
      </c>
      <c r="C1287" s="111" t="n">
        <v>27784</v>
      </c>
      <c r="E1287" s="123" t="s">
        <v>267</v>
      </c>
      <c r="F1287" s="115" t="n">
        <v>45.3</v>
      </c>
      <c r="G1287" s="122"/>
      <c r="M1287" s="115"/>
      <c r="N1287" s="122"/>
      <c r="T1287" s="115"/>
      <c r="U1287" s="122"/>
      <c r="W1287" s="43"/>
    </row>
    <row r="1288" customFormat="false" ht="15" hidden="false" customHeight="false" outlineLevel="0" collapsed="false">
      <c r="B1288" s="44" t="s">
        <v>2554</v>
      </c>
      <c r="F1288" s="115"/>
      <c r="G1288" s="122"/>
      <c r="M1288" s="115"/>
      <c r="N1288" s="122"/>
      <c r="T1288" s="115"/>
      <c r="U1288" s="122"/>
      <c r="W1288" s="43"/>
    </row>
    <row r="1289" customFormat="false" ht="15" hidden="false" customHeight="false" outlineLevel="0" collapsed="false">
      <c r="B1289" s="44" t="s">
        <v>2555</v>
      </c>
      <c r="F1289" s="115"/>
      <c r="G1289" s="122"/>
      <c r="N1289" s="122"/>
      <c r="T1289" s="113"/>
      <c r="U1289" s="122"/>
      <c r="W1289" s="43"/>
    </row>
    <row r="1290" customFormat="false" ht="15" hidden="false" customHeight="false" outlineLevel="0" collapsed="false">
      <c r="B1290" s="44" t="s">
        <v>2557</v>
      </c>
      <c r="F1290" s="115"/>
      <c r="G1290" s="122"/>
      <c r="N1290" s="122"/>
      <c r="T1290" s="113"/>
      <c r="U1290" s="122"/>
      <c r="W1290" s="43"/>
    </row>
    <row r="1291" customFormat="false" ht="15" hidden="false" customHeight="false" outlineLevel="0" collapsed="false">
      <c r="B1291" s="44" t="s">
        <v>2592</v>
      </c>
      <c r="G1291" s="122"/>
      <c r="N1291" s="122"/>
      <c r="T1291" s="113"/>
      <c r="U1291" s="122"/>
      <c r="W1291" s="43"/>
    </row>
    <row r="1292" customFormat="false" ht="15" hidden="false" customHeight="false" outlineLevel="0" collapsed="false">
      <c r="B1292" s="44" t="s">
        <v>2593</v>
      </c>
      <c r="G1292" s="122"/>
      <c r="N1292" s="122"/>
      <c r="T1292" s="113"/>
      <c r="U1292" s="122"/>
      <c r="W1292" s="43"/>
    </row>
    <row r="1293" customFormat="false" ht="15" hidden="false" customHeight="false" outlineLevel="0" collapsed="false">
      <c r="B1293" s="44" t="s">
        <v>2558</v>
      </c>
      <c r="G1293" s="122"/>
      <c r="N1293" s="122"/>
      <c r="T1293" s="113"/>
      <c r="U1293" s="122"/>
      <c r="W1293" s="43"/>
    </row>
    <row r="1294" customFormat="false" ht="15" hidden="false" customHeight="false" outlineLevel="0" collapsed="false">
      <c r="G1294" s="122"/>
      <c r="N1294" s="122"/>
      <c r="T1294" s="113"/>
      <c r="U1294" s="122"/>
      <c r="W1294" s="43"/>
    </row>
    <row r="1295" customFormat="false" ht="15" hidden="false" customHeight="false" outlineLevel="0" collapsed="false">
      <c r="G1295" s="122"/>
      <c r="N1295" s="122"/>
      <c r="T1295" s="113"/>
      <c r="U1295" s="122"/>
      <c r="W1295" s="43"/>
    </row>
    <row r="1296" customFormat="false" ht="15" hidden="false" customHeight="false" outlineLevel="0" collapsed="false">
      <c r="B1296" s="116" t="s">
        <v>2594</v>
      </c>
      <c r="C1296" s="117" t="s">
        <v>1207</v>
      </c>
      <c r="D1296" s="117"/>
      <c r="E1296" s="118" t="s">
        <v>1208</v>
      </c>
      <c r="F1296" s="120" t="s">
        <v>1437</v>
      </c>
      <c r="G1296" s="120"/>
      <c r="H1296" s="119"/>
      <c r="I1296" s="116" t="s">
        <v>2595</v>
      </c>
      <c r="J1296" s="117" t="s">
        <v>1207</v>
      </c>
      <c r="K1296" s="117"/>
      <c r="L1296" s="118" t="s">
        <v>1208</v>
      </c>
      <c r="M1296" s="120" t="s">
        <v>1437</v>
      </c>
      <c r="N1296" s="120"/>
      <c r="O1296" s="119"/>
      <c r="P1296" s="116" t="s">
        <v>2596</v>
      </c>
      <c r="Q1296" s="117" t="s">
        <v>1207</v>
      </c>
      <c r="R1296" s="117"/>
      <c r="S1296" s="118" t="s">
        <v>1208</v>
      </c>
      <c r="T1296" s="120" t="s">
        <v>1437</v>
      </c>
      <c r="U1296" s="120"/>
      <c r="W1296" s="43"/>
    </row>
    <row r="1297" customFormat="false" ht="15" hidden="false" customHeight="false" outlineLevel="0" collapsed="false">
      <c r="B1297" s="43" t="s">
        <v>217</v>
      </c>
      <c r="F1297" s="124" t="n">
        <f aca="false">SUM(F1298:F1312)</f>
        <v>1843.3</v>
      </c>
      <c r="G1297" s="120"/>
      <c r="H1297" s="42"/>
      <c r="I1297" s="43" t="s">
        <v>266</v>
      </c>
      <c r="M1297" s="124" t="n">
        <f aca="false">SUM(M1298:M1312)+0.1</f>
        <v>5963</v>
      </c>
      <c r="N1297" s="120"/>
      <c r="O1297" s="42"/>
      <c r="P1297" s="43" t="s">
        <v>173</v>
      </c>
      <c r="T1297" s="124" t="n">
        <f aca="false">SUM(T1298:T1312)</f>
        <v>3483</v>
      </c>
      <c r="U1297" s="120"/>
      <c r="W1297" s="43"/>
    </row>
    <row r="1298" customFormat="false" ht="15" hidden="false" customHeight="false" outlineLevel="0" collapsed="false">
      <c r="B1298" s="44" t="s">
        <v>2597</v>
      </c>
      <c r="C1298" s="111" t="n">
        <v>28202</v>
      </c>
      <c r="E1298" s="123"/>
      <c r="F1298" s="115" t="n">
        <v>554.7</v>
      </c>
      <c r="G1298" s="122"/>
      <c r="I1298" s="44" t="s">
        <v>2527</v>
      </c>
      <c r="J1298" s="111" t="n">
        <v>27509</v>
      </c>
      <c r="L1298" s="123" t="s">
        <v>267</v>
      </c>
      <c r="M1298" s="115" t="n">
        <v>1800.3</v>
      </c>
      <c r="N1298" s="122"/>
      <c r="P1298" s="44" t="s">
        <v>2598</v>
      </c>
      <c r="Q1298" s="111" t="n">
        <v>27634</v>
      </c>
      <c r="S1298" s="123" t="s">
        <v>175</v>
      </c>
      <c r="T1298" s="115" t="n">
        <v>1661</v>
      </c>
      <c r="U1298" s="122"/>
      <c r="W1298" s="43"/>
    </row>
    <row r="1299" customFormat="false" ht="15" hidden="false" customHeight="false" outlineLevel="0" collapsed="false">
      <c r="B1299" s="44" t="s">
        <v>2599</v>
      </c>
      <c r="C1299" s="111" t="n">
        <v>27474</v>
      </c>
      <c r="E1299" s="123"/>
      <c r="F1299" s="115" t="n">
        <v>334.7</v>
      </c>
      <c r="G1299" s="122"/>
      <c r="I1299" s="44" t="s">
        <v>2584</v>
      </c>
      <c r="J1299" s="111" t="n">
        <v>28259</v>
      </c>
      <c r="L1299" s="123" t="s">
        <v>267</v>
      </c>
      <c r="M1299" s="115" t="n">
        <v>1313.7</v>
      </c>
      <c r="N1299" s="122"/>
      <c r="P1299" s="44" t="s">
        <v>2600</v>
      </c>
      <c r="Q1299" s="111" t="n">
        <v>27916</v>
      </c>
      <c r="S1299" s="123" t="s">
        <v>175</v>
      </c>
      <c r="T1299" s="115" t="n">
        <v>1012</v>
      </c>
      <c r="U1299" s="122"/>
      <c r="W1299" s="43"/>
    </row>
    <row r="1300" customFormat="false" ht="15" hidden="false" customHeight="false" outlineLevel="0" collapsed="false">
      <c r="B1300" s="44" t="s">
        <v>2601</v>
      </c>
      <c r="C1300" s="111" t="n">
        <v>28177</v>
      </c>
      <c r="E1300" s="123" t="s">
        <v>238</v>
      </c>
      <c r="F1300" s="115" t="n">
        <v>313.3</v>
      </c>
      <c r="G1300" s="122"/>
      <c r="I1300" s="44" t="s">
        <v>2586</v>
      </c>
      <c r="J1300" s="111" t="s">
        <v>2587</v>
      </c>
      <c r="L1300" s="123" t="s">
        <v>267</v>
      </c>
      <c r="M1300" s="115" t="n">
        <v>1015</v>
      </c>
      <c r="N1300" s="122"/>
      <c r="P1300" s="44" t="s">
        <v>2602</v>
      </c>
      <c r="Q1300" s="111" t="n">
        <v>28146</v>
      </c>
      <c r="S1300" s="123"/>
      <c r="T1300" s="115" t="n">
        <v>671.7</v>
      </c>
      <c r="U1300" s="122"/>
      <c r="W1300" s="43"/>
    </row>
    <row r="1301" customFormat="false" ht="15" hidden="false" customHeight="false" outlineLevel="0" collapsed="false">
      <c r="B1301" s="44" t="s">
        <v>2603</v>
      </c>
      <c r="C1301" s="111" t="n">
        <v>27791</v>
      </c>
      <c r="E1301" s="123" t="s">
        <v>120</v>
      </c>
      <c r="F1301" s="115" t="n">
        <v>246</v>
      </c>
      <c r="G1301" s="122"/>
      <c r="I1301" s="44" t="s">
        <v>2588</v>
      </c>
      <c r="J1301" s="111" t="n">
        <v>27743</v>
      </c>
      <c r="L1301" s="123" t="s">
        <v>267</v>
      </c>
      <c r="M1301" s="115" t="n">
        <v>992</v>
      </c>
      <c r="N1301" s="122"/>
      <c r="P1301" s="44" t="s">
        <v>2572</v>
      </c>
      <c r="Q1301" s="111" t="n">
        <v>28165</v>
      </c>
      <c r="S1301" s="123"/>
      <c r="T1301" s="115" t="n">
        <v>117.3</v>
      </c>
      <c r="U1301" s="122"/>
      <c r="W1301" s="43"/>
    </row>
    <row r="1302" customFormat="false" ht="15" hidden="false" customHeight="false" outlineLevel="0" collapsed="false">
      <c r="B1302" s="44" t="s">
        <v>2604</v>
      </c>
      <c r="C1302" s="111" t="s">
        <v>2605</v>
      </c>
      <c r="E1302" s="123" t="s">
        <v>120</v>
      </c>
      <c r="F1302" s="115" t="n">
        <v>185</v>
      </c>
      <c r="G1302" s="122"/>
      <c r="I1302" s="44" t="s">
        <v>2535</v>
      </c>
      <c r="J1302" s="111" t="n">
        <v>27484</v>
      </c>
      <c r="L1302" s="123"/>
      <c r="M1302" s="115" t="n">
        <v>263</v>
      </c>
      <c r="N1302" s="122"/>
      <c r="P1302" s="44" t="s">
        <v>2606</v>
      </c>
      <c r="Q1302" s="111" t="n">
        <v>28176</v>
      </c>
      <c r="T1302" s="115" t="n">
        <v>21</v>
      </c>
      <c r="U1302" s="122"/>
      <c r="W1302" s="43"/>
    </row>
    <row r="1303" customFormat="false" ht="15" hidden="false" customHeight="false" outlineLevel="0" collapsed="false">
      <c r="B1303" s="44" t="s">
        <v>2607</v>
      </c>
      <c r="C1303" s="111" t="n">
        <v>28497</v>
      </c>
      <c r="E1303" s="123" t="s">
        <v>120</v>
      </c>
      <c r="F1303" s="115" t="n">
        <v>154.3</v>
      </c>
      <c r="G1303" s="122"/>
      <c r="I1303" s="44" t="s">
        <v>2537</v>
      </c>
      <c r="J1303" s="111" t="n">
        <v>27407</v>
      </c>
      <c r="L1303" s="123" t="s">
        <v>267</v>
      </c>
      <c r="M1303" s="115" t="n">
        <v>242</v>
      </c>
      <c r="N1303" s="122"/>
      <c r="P1303" s="123" t="s">
        <v>2608</v>
      </c>
      <c r="Q1303" s="111" t="n">
        <v>28263</v>
      </c>
      <c r="T1303" s="115"/>
      <c r="U1303" s="122"/>
      <c r="W1303" s="43"/>
    </row>
    <row r="1304" customFormat="false" ht="15" hidden="false" customHeight="false" outlineLevel="0" collapsed="false">
      <c r="B1304" s="44" t="s">
        <v>2609</v>
      </c>
      <c r="C1304" s="111" t="n">
        <v>28149</v>
      </c>
      <c r="E1304" s="123" t="s">
        <v>120</v>
      </c>
      <c r="F1304" s="115" t="n">
        <v>31</v>
      </c>
      <c r="G1304" s="122"/>
      <c r="I1304" s="44" t="s">
        <v>2542</v>
      </c>
      <c r="J1304" s="111" t="n">
        <v>27636</v>
      </c>
      <c r="L1304" s="123" t="s">
        <v>267</v>
      </c>
      <c r="M1304" s="115" t="n">
        <v>172.3</v>
      </c>
      <c r="N1304" s="122"/>
      <c r="P1304" s="123" t="s">
        <v>2610</v>
      </c>
      <c r="Q1304" s="111" t="n">
        <v>28216</v>
      </c>
      <c r="S1304" s="112" t="s">
        <v>2253</v>
      </c>
      <c r="T1304" s="115"/>
      <c r="U1304" s="122"/>
      <c r="W1304" s="43"/>
    </row>
    <row r="1305" customFormat="false" ht="15" hidden="false" customHeight="false" outlineLevel="0" collapsed="false">
      <c r="B1305" s="44" t="s">
        <v>2611</v>
      </c>
      <c r="C1305" s="111" t="n">
        <v>28138</v>
      </c>
      <c r="E1305" s="123" t="s">
        <v>120</v>
      </c>
      <c r="F1305" s="115" t="n">
        <v>24.3</v>
      </c>
      <c r="G1305" s="122"/>
      <c r="I1305" s="44" t="s">
        <v>2612</v>
      </c>
      <c r="J1305" s="111" t="n">
        <v>27443</v>
      </c>
      <c r="L1305" s="123" t="s">
        <v>267</v>
      </c>
      <c r="M1305" s="115" t="n">
        <v>111</v>
      </c>
      <c r="N1305" s="122"/>
      <c r="P1305" s="44" t="s">
        <v>2576</v>
      </c>
      <c r="T1305" s="113"/>
      <c r="U1305" s="122"/>
      <c r="W1305" s="43"/>
    </row>
    <row r="1306" customFormat="false" ht="15" hidden="false" customHeight="false" outlineLevel="0" collapsed="false">
      <c r="B1306" s="44" t="s">
        <v>2613</v>
      </c>
      <c r="C1306" s="111" t="n">
        <v>27668</v>
      </c>
      <c r="F1306" s="115" t="n">
        <v>0</v>
      </c>
      <c r="G1306" s="122"/>
      <c r="I1306" s="44" t="s">
        <v>2591</v>
      </c>
      <c r="J1306" s="111" t="n">
        <v>27784</v>
      </c>
      <c r="L1306" s="123" t="s">
        <v>267</v>
      </c>
      <c r="M1306" s="115" t="n">
        <v>45.3</v>
      </c>
      <c r="N1306" s="122"/>
      <c r="P1306" s="123" t="s">
        <v>2577</v>
      </c>
      <c r="U1306" s="122"/>
      <c r="W1306" s="43"/>
    </row>
    <row r="1307" customFormat="false" ht="15" hidden="false" customHeight="false" outlineLevel="0" collapsed="false">
      <c r="B1307" s="44" t="s">
        <v>2614</v>
      </c>
      <c r="F1307" s="115"/>
      <c r="G1307" s="122"/>
      <c r="I1307" s="44" t="s">
        <v>2615</v>
      </c>
      <c r="J1307" s="111" t="n">
        <v>28152</v>
      </c>
      <c r="L1307" s="123" t="s">
        <v>267</v>
      </c>
      <c r="M1307" s="115" t="n">
        <v>8.3</v>
      </c>
      <c r="N1307" s="122"/>
      <c r="P1307" s="123" t="s">
        <v>2616</v>
      </c>
      <c r="T1307" s="115"/>
      <c r="U1307" s="122"/>
      <c r="W1307" s="43"/>
    </row>
    <row r="1308" customFormat="false" ht="15" hidden="false" customHeight="false" outlineLevel="0" collapsed="false">
      <c r="B1308" s="44" t="s">
        <v>2617</v>
      </c>
      <c r="F1308" s="115"/>
      <c r="G1308" s="122"/>
      <c r="I1308" s="44" t="s">
        <v>2618</v>
      </c>
      <c r="J1308" s="111" t="n">
        <v>27880</v>
      </c>
      <c r="M1308" s="115"/>
      <c r="N1308" s="122"/>
      <c r="P1308" s="123" t="s">
        <v>2619</v>
      </c>
      <c r="T1308" s="115"/>
      <c r="U1308" s="122"/>
      <c r="W1308" s="43"/>
    </row>
    <row r="1309" customFormat="false" ht="15" hidden="false" customHeight="false" outlineLevel="0" collapsed="false">
      <c r="B1309" s="44" t="s">
        <v>2620</v>
      </c>
      <c r="F1309" s="115"/>
      <c r="G1309" s="122"/>
      <c r="I1309" s="44" t="s">
        <v>2621</v>
      </c>
      <c r="J1309" s="111" t="n">
        <v>28073</v>
      </c>
      <c r="N1309" s="122"/>
      <c r="P1309" s="123" t="s">
        <v>2622</v>
      </c>
      <c r="Q1309" s="111" t="n">
        <v>27900</v>
      </c>
      <c r="T1309" s="115"/>
      <c r="U1309" s="122"/>
      <c r="W1309" s="43"/>
    </row>
    <row r="1310" customFormat="false" ht="15" hidden="false" customHeight="false" outlineLevel="0" collapsed="false">
      <c r="B1310" s="44" t="s">
        <v>2623</v>
      </c>
      <c r="F1310" s="115"/>
      <c r="G1310" s="122"/>
      <c r="I1310" s="44" t="s">
        <v>2624</v>
      </c>
      <c r="M1310" s="115"/>
      <c r="N1310" s="122"/>
      <c r="P1310" s="123" t="s">
        <v>2625</v>
      </c>
      <c r="T1310" s="115"/>
      <c r="U1310" s="122"/>
      <c r="W1310" s="43"/>
    </row>
    <row r="1311" customFormat="false" ht="15" hidden="false" customHeight="false" outlineLevel="0" collapsed="false">
      <c r="B1311" s="44" t="s">
        <v>2626</v>
      </c>
      <c r="G1311" s="122"/>
      <c r="I1311" s="44" t="s">
        <v>2627</v>
      </c>
      <c r="N1311" s="122"/>
      <c r="P1311" s="123" t="s">
        <v>2628</v>
      </c>
      <c r="T1311" s="115"/>
      <c r="U1311" s="122"/>
      <c r="W1311" s="43"/>
    </row>
    <row r="1312" customFormat="false" ht="15" hidden="false" customHeight="false" outlineLevel="0" collapsed="false">
      <c r="B1312" s="44" t="s">
        <v>2629</v>
      </c>
      <c r="G1312" s="122"/>
      <c r="I1312" s="44" t="s">
        <v>2558</v>
      </c>
      <c r="N1312" s="122"/>
      <c r="P1312" s="123" t="s">
        <v>2630</v>
      </c>
      <c r="T1312" s="115"/>
      <c r="U1312" s="122"/>
      <c r="W1312" s="43"/>
    </row>
    <row r="1313" customFormat="false" ht="15" hidden="false" customHeight="false" outlineLevel="0" collapsed="false">
      <c r="B1313" s="44" t="s">
        <v>2631</v>
      </c>
      <c r="G1313" s="122"/>
      <c r="N1313" s="122"/>
      <c r="P1313" s="123" t="s">
        <v>2632</v>
      </c>
      <c r="U1313" s="122"/>
      <c r="W1313" s="43"/>
    </row>
    <row r="1314" customFormat="false" ht="15" hidden="false" customHeight="false" outlineLevel="0" collapsed="false">
      <c r="G1314" s="122"/>
      <c r="N1314" s="122"/>
      <c r="U1314" s="122"/>
      <c r="W1314" s="43"/>
    </row>
    <row r="1315" customFormat="false" ht="15" hidden="false" customHeight="false" outlineLevel="0" collapsed="false">
      <c r="G1315" s="122"/>
      <c r="N1315" s="122"/>
      <c r="U1315" s="122"/>
      <c r="W1315" s="43"/>
    </row>
    <row r="1316" customFormat="false" ht="15" hidden="false" customHeight="false" outlineLevel="0" collapsed="false">
      <c r="B1316" s="116" t="s">
        <v>2633</v>
      </c>
      <c r="C1316" s="117" t="s">
        <v>1207</v>
      </c>
      <c r="D1316" s="117"/>
      <c r="E1316" s="118" t="s">
        <v>1208</v>
      </c>
      <c r="F1316" s="120" t="s">
        <v>1437</v>
      </c>
      <c r="G1316" s="120"/>
      <c r="H1316" s="119"/>
      <c r="I1316" s="116" t="s">
        <v>2634</v>
      </c>
      <c r="J1316" s="117" t="s">
        <v>1207</v>
      </c>
      <c r="K1316" s="117"/>
      <c r="L1316" s="118" t="s">
        <v>1208</v>
      </c>
      <c r="M1316" s="120" t="s">
        <v>1437</v>
      </c>
      <c r="N1316" s="120"/>
      <c r="O1316" s="119"/>
      <c r="P1316" s="116" t="s">
        <v>2635</v>
      </c>
      <c r="Q1316" s="117" t="s">
        <v>1207</v>
      </c>
      <c r="R1316" s="117"/>
      <c r="S1316" s="118" t="s">
        <v>1208</v>
      </c>
      <c r="T1316" s="120" t="s">
        <v>1437</v>
      </c>
      <c r="U1316" s="120"/>
      <c r="W1316" s="43"/>
    </row>
    <row r="1317" customFormat="false" ht="15" hidden="false" customHeight="false" outlineLevel="0" collapsed="false">
      <c r="B1317" s="43" t="s">
        <v>448</v>
      </c>
      <c r="F1317" s="124" t="n">
        <f aca="false">SUM(F1318:F1332)-0.1</f>
        <v>5183.3</v>
      </c>
      <c r="G1317" s="120"/>
      <c r="H1317" s="42"/>
      <c r="I1317" s="43" t="s">
        <v>540</v>
      </c>
      <c r="M1317" s="124" t="n">
        <f aca="false">SUM(M1318:M1332)</f>
        <v>8154</v>
      </c>
      <c r="N1317" s="120"/>
      <c r="O1317" s="42"/>
      <c r="P1317" s="43" t="s">
        <v>173</v>
      </c>
      <c r="T1317" s="124" t="n">
        <f aca="false">SUM(T1318:T1332)</f>
        <v>2096.3</v>
      </c>
      <c r="U1317" s="120"/>
      <c r="W1317" s="43"/>
    </row>
    <row r="1318" customFormat="false" ht="15" hidden="false" customHeight="false" outlineLevel="0" collapsed="false">
      <c r="B1318" s="44" t="s">
        <v>2636</v>
      </c>
      <c r="C1318" s="111" t="n">
        <v>28322</v>
      </c>
      <c r="E1318" s="123" t="s">
        <v>2431</v>
      </c>
      <c r="F1318" s="115" t="n">
        <v>1818</v>
      </c>
      <c r="G1318" s="122"/>
      <c r="I1318" s="44" t="s">
        <v>2637</v>
      </c>
      <c r="J1318" s="111" t="n">
        <v>27772</v>
      </c>
      <c r="L1318" s="123" t="s">
        <v>2638</v>
      </c>
      <c r="M1318" s="115" t="n">
        <v>3627.3</v>
      </c>
      <c r="N1318" s="122"/>
      <c r="P1318" s="44" t="s">
        <v>2600</v>
      </c>
      <c r="Q1318" s="111" t="n">
        <v>27916</v>
      </c>
      <c r="S1318" s="123" t="s">
        <v>175</v>
      </c>
      <c r="T1318" s="115" t="n">
        <v>1012</v>
      </c>
      <c r="U1318" s="122"/>
      <c r="W1318" s="43"/>
    </row>
    <row r="1319" customFormat="false" ht="15" hidden="false" customHeight="false" outlineLevel="0" collapsed="false">
      <c r="B1319" s="44" t="s">
        <v>2639</v>
      </c>
      <c r="C1319" s="111" t="n">
        <v>28632</v>
      </c>
      <c r="E1319" s="123" t="s">
        <v>2431</v>
      </c>
      <c r="F1319" s="115" t="n">
        <v>1261.7</v>
      </c>
      <c r="G1319" s="122"/>
      <c r="I1319" s="44" t="s">
        <v>2640</v>
      </c>
      <c r="J1319" s="111" t="n">
        <v>29049</v>
      </c>
      <c r="L1319" s="123" t="s">
        <v>2641</v>
      </c>
      <c r="M1319" s="115" t="n">
        <v>2356</v>
      </c>
      <c r="N1319" s="122"/>
      <c r="P1319" s="44" t="s">
        <v>2602</v>
      </c>
      <c r="Q1319" s="111" t="n">
        <v>28146</v>
      </c>
      <c r="S1319" s="123"/>
      <c r="T1319" s="115" t="n">
        <v>671.7</v>
      </c>
      <c r="U1319" s="122"/>
      <c r="W1319" s="43"/>
    </row>
    <row r="1320" customFormat="false" ht="15" hidden="false" customHeight="false" outlineLevel="0" collapsed="false">
      <c r="B1320" s="44" t="s">
        <v>2642</v>
      </c>
      <c r="C1320" s="111" t="n">
        <v>28410</v>
      </c>
      <c r="E1320" s="123" t="s">
        <v>182</v>
      </c>
      <c r="F1320" s="115" t="n">
        <v>1145</v>
      </c>
      <c r="G1320" s="122"/>
      <c r="I1320" s="44" t="s">
        <v>2643</v>
      </c>
      <c r="J1320" s="111" t="n">
        <v>28686</v>
      </c>
      <c r="L1320" s="123" t="s">
        <v>2638</v>
      </c>
      <c r="M1320" s="115" t="n">
        <v>950</v>
      </c>
      <c r="N1320" s="122"/>
      <c r="P1320" s="44" t="s">
        <v>2644</v>
      </c>
      <c r="Q1320" s="111" t="n">
        <v>28614</v>
      </c>
      <c r="S1320" s="123" t="s">
        <v>171</v>
      </c>
      <c r="T1320" s="115" t="n">
        <v>251.3</v>
      </c>
      <c r="U1320" s="122"/>
      <c r="W1320" s="43"/>
    </row>
    <row r="1321" customFormat="false" ht="15" hidden="false" customHeight="false" outlineLevel="0" collapsed="false">
      <c r="B1321" s="44" t="s">
        <v>2645</v>
      </c>
      <c r="C1321" s="111" t="n">
        <v>28243</v>
      </c>
      <c r="E1321" s="123"/>
      <c r="F1321" s="115" t="n">
        <v>488</v>
      </c>
      <c r="G1321" s="122"/>
      <c r="I1321" s="44" t="s">
        <v>2646</v>
      </c>
      <c r="J1321" s="111" t="n">
        <v>29032</v>
      </c>
      <c r="L1321" s="123" t="s">
        <v>2638</v>
      </c>
      <c r="M1321" s="115" t="n">
        <v>846.3</v>
      </c>
      <c r="N1321" s="122"/>
      <c r="P1321" s="44" t="s">
        <v>2572</v>
      </c>
      <c r="Q1321" s="111" t="n">
        <v>28165</v>
      </c>
      <c r="S1321" s="123"/>
      <c r="T1321" s="115" t="n">
        <v>117.3</v>
      </c>
      <c r="U1321" s="122"/>
      <c r="W1321" s="43"/>
    </row>
    <row r="1322" customFormat="false" ht="15" hidden="false" customHeight="false" outlineLevel="0" collapsed="false">
      <c r="B1322" s="44" t="s">
        <v>2647</v>
      </c>
      <c r="C1322" s="111" t="n">
        <v>28292</v>
      </c>
      <c r="E1322" s="123"/>
      <c r="F1322" s="115" t="n">
        <v>297</v>
      </c>
      <c r="G1322" s="122"/>
      <c r="I1322" s="44" t="s">
        <v>2648</v>
      </c>
      <c r="J1322" s="111" t="n">
        <v>28027</v>
      </c>
      <c r="L1322" s="123"/>
      <c r="M1322" s="115" t="n">
        <v>356.7</v>
      </c>
      <c r="N1322" s="122"/>
      <c r="P1322" s="44" t="s">
        <v>2649</v>
      </c>
      <c r="Q1322" s="111" t="n">
        <v>28708</v>
      </c>
      <c r="S1322" s="123" t="s">
        <v>2281</v>
      </c>
      <c r="T1322" s="115" t="n">
        <v>23</v>
      </c>
      <c r="U1322" s="122"/>
      <c r="W1322" s="43"/>
    </row>
    <row r="1323" customFormat="false" ht="15" hidden="false" customHeight="false" outlineLevel="0" collapsed="false">
      <c r="B1323" s="44" t="s">
        <v>2650</v>
      </c>
      <c r="C1323" s="111" t="n">
        <v>28164</v>
      </c>
      <c r="E1323" s="123" t="s">
        <v>2431</v>
      </c>
      <c r="F1323" s="115" t="n">
        <v>108.7</v>
      </c>
      <c r="G1323" s="122"/>
      <c r="I1323" s="44" t="s">
        <v>2651</v>
      </c>
      <c r="J1323" s="111" t="n">
        <v>28550</v>
      </c>
      <c r="L1323" s="123"/>
      <c r="M1323" s="115" t="n">
        <v>17.7</v>
      </c>
      <c r="N1323" s="122"/>
      <c r="P1323" s="44" t="s">
        <v>2606</v>
      </c>
      <c r="Q1323" s="111" t="n">
        <v>28176</v>
      </c>
      <c r="T1323" s="115" t="n">
        <v>21</v>
      </c>
      <c r="U1323" s="122"/>
      <c r="W1323" s="43"/>
    </row>
    <row r="1324" customFormat="false" ht="15" hidden="false" customHeight="false" outlineLevel="0" collapsed="false">
      <c r="B1324" s="44" t="s">
        <v>2652</v>
      </c>
      <c r="C1324" s="111" t="n">
        <v>28725</v>
      </c>
      <c r="E1324" s="123"/>
      <c r="F1324" s="115" t="n">
        <v>44.3</v>
      </c>
      <c r="G1324" s="122"/>
      <c r="I1324" s="44" t="s">
        <v>2653</v>
      </c>
      <c r="J1324" s="111" t="n">
        <v>28879</v>
      </c>
      <c r="M1324" s="115"/>
      <c r="N1324" s="122"/>
      <c r="P1324" s="123" t="s">
        <v>2654</v>
      </c>
      <c r="Q1324" s="111" t="n">
        <v>27997</v>
      </c>
      <c r="T1324" s="115"/>
      <c r="U1324" s="122"/>
      <c r="W1324" s="43"/>
    </row>
    <row r="1325" customFormat="false" ht="15" hidden="false" customHeight="false" outlineLevel="0" collapsed="false">
      <c r="B1325" s="44" t="s">
        <v>2655</v>
      </c>
      <c r="C1325" s="111" t="n">
        <v>28667</v>
      </c>
      <c r="E1325" s="123"/>
      <c r="F1325" s="115" t="n">
        <v>16.7</v>
      </c>
      <c r="G1325" s="122"/>
      <c r="I1325" s="44" t="s">
        <v>2656</v>
      </c>
      <c r="J1325" s="111" t="n">
        <v>28986</v>
      </c>
      <c r="L1325" s="112" t="s">
        <v>2657</v>
      </c>
      <c r="M1325" s="115"/>
      <c r="N1325" s="122"/>
      <c r="P1325" s="123" t="s">
        <v>2658</v>
      </c>
      <c r="Q1325" s="111" t="n">
        <v>28106</v>
      </c>
      <c r="T1325" s="115"/>
      <c r="U1325" s="122"/>
      <c r="W1325" s="43"/>
    </row>
    <row r="1326" customFormat="false" ht="15" hidden="false" customHeight="false" outlineLevel="0" collapsed="false">
      <c r="B1326" s="44" t="s">
        <v>2659</v>
      </c>
      <c r="C1326" s="111" t="n">
        <v>28133</v>
      </c>
      <c r="E1326" s="123"/>
      <c r="F1326" s="115" t="n">
        <v>4</v>
      </c>
      <c r="G1326" s="122"/>
      <c r="I1326" s="44" t="s">
        <v>2660</v>
      </c>
      <c r="N1326" s="122"/>
      <c r="P1326" s="44" t="s">
        <v>2576</v>
      </c>
      <c r="T1326" s="113"/>
      <c r="U1326" s="122"/>
      <c r="W1326" s="43"/>
    </row>
    <row r="1327" customFormat="false" ht="15" hidden="false" customHeight="false" outlineLevel="0" collapsed="false">
      <c r="B1327" s="44" t="s">
        <v>2661</v>
      </c>
      <c r="C1327" s="111" t="n">
        <v>29010</v>
      </c>
      <c r="F1327" s="115"/>
      <c r="G1327" s="122"/>
      <c r="I1327" s="44" t="s">
        <v>2662</v>
      </c>
      <c r="M1327" s="115"/>
      <c r="N1327" s="122"/>
      <c r="P1327" s="123" t="s">
        <v>2577</v>
      </c>
      <c r="T1327" s="113"/>
      <c r="U1327" s="122"/>
      <c r="W1327" s="43"/>
    </row>
    <row r="1328" customFormat="false" ht="15" hidden="false" customHeight="false" outlineLevel="0" collapsed="false">
      <c r="B1328" s="44" t="s">
        <v>2663</v>
      </c>
      <c r="F1328" s="115"/>
      <c r="G1328" s="122"/>
      <c r="I1328" s="44" t="s">
        <v>2664</v>
      </c>
      <c r="M1328" s="115"/>
      <c r="N1328" s="122"/>
      <c r="P1328" s="123" t="s">
        <v>2616</v>
      </c>
      <c r="T1328" s="115"/>
      <c r="U1328" s="122"/>
      <c r="W1328" s="43"/>
    </row>
    <row r="1329" customFormat="false" ht="15" hidden="false" customHeight="false" outlineLevel="0" collapsed="false">
      <c r="B1329" s="44" t="s">
        <v>1668</v>
      </c>
      <c r="F1329" s="115"/>
      <c r="G1329" s="122"/>
      <c r="I1329" s="44" t="s">
        <v>2665</v>
      </c>
      <c r="M1329" s="115"/>
      <c r="N1329" s="122"/>
      <c r="P1329" s="123" t="s">
        <v>2666</v>
      </c>
      <c r="T1329" s="115"/>
      <c r="U1329" s="122"/>
      <c r="W1329" s="43"/>
    </row>
    <row r="1330" customFormat="false" ht="15" hidden="false" customHeight="false" outlineLevel="0" collapsed="false">
      <c r="B1330" s="44" t="s">
        <v>2667</v>
      </c>
      <c r="F1330" s="115"/>
      <c r="G1330" s="122"/>
      <c r="I1330" s="44" t="s">
        <v>2668</v>
      </c>
      <c r="M1330" s="115"/>
      <c r="N1330" s="122"/>
      <c r="P1330" s="123" t="s">
        <v>2619</v>
      </c>
      <c r="T1330" s="115"/>
      <c r="U1330" s="122"/>
      <c r="W1330" s="43"/>
    </row>
    <row r="1331" customFormat="false" ht="15" hidden="false" customHeight="false" outlineLevel="0" collapsed="false">
      <c r="B1331" s="44" t="s">
        <v>2669</v>
      </c>
      <c r="G1331" s="122"/>
      <c r="I1331" s="44" t="s">
        <v>2670</v>
      </c>
      <c r="M1331" s="115"/>
      <c r="N1331" s="122"/>
      <c r="P1331" s="123" t="s">
        <v>2622</v>
      </c>
      <c r="Q1331" s="111" t="n">
        <v>27900</v>
      </c>
      <c r="T1331" s="115"/>
      <c r="U1331" s="122"/>
      <c r="W1331" s="43"/>
    </row>
    <row r="1332" customFormat="false" ht="15" hidden="false" customHeight="false" outlineLevel="0" collapsed="false">
      <c r="G1332" s="122"/>
      <c r="I1332" s="44" t="s">
        <v>2671</v>
      </c>
      <c r="N1332" s="122"/>
      <c r="P1332" s="123" t="s">
        <v>2630</v>
      </c>
      <c r="T1332" s="115"/>
      <c r="U1332" s="122"/>
      <c r="W1332" s="43"/>
    </row>
    <row r="1333" customFormat="false" ht="15" hidden="false" customHeight="false" outlineLevel="0" collapsed="false">
      <c r="G1333" s="122"/>
      <c r="I1333" s="44" t="s">
        <v>2672</v>
      </c>
      <c r="N1333" s="122"/>
      <c r="P1333" s="123" t="s">
        <v>2632</v>
      </c>
      <c r="U1333" s="122"/>
      <c r="W1333" s="43"/>
    </row>
    <row r="1334" customFormat="false" ht="15" hidden="false" customHeight="false" outlineLevel="0" collapsed="false">
      <c r="G1334" s="122"/>
      <c r="I1334" s="44" t="s">
        <v>2673</v>
      </c>
      <c r="N1334" s="122"/>
      <c r="P1334" s="123"/>
      <c r="U1334" s="122"/>
      <c r="W1334" s="43"/>
    </row>
    <row r="1335" customFormat="false" ht="15" hidden="false" customHeight="false" outlineLevel="0" collapsed="false">
      <c r="G1335" s="122"/>
      <c r="N1335" s="122"/>
      <c r="P1335" s="123"/>
      <c r="U1335" s="122"/>
      <c r="W1335" s="43"/>
    </row>
    <row r="1336" customFormat="false" ht="15" hidden="false" customHeight="false" outlineLevel="0" collapsed="false">
      <c r="G1336" s="122"/>
      <c r="N1336" s="122"/>
      <c r="P1336" s="123"/>
      <c r="U1336" s="122"/>
      <c r="W1336" s="43"/>
    </row>
    <row r="1337" customFormat="false" ht="15" hidden="false" customHeight="false" outlineLevel="0" collapsed="false">
      <c r="B1337" s="116" t="s">
        <v>2674</v>
      </c>
      <c r="C1337" s="117" t="s">
        <v>1207</v>
      </c>
      <c r="D1337" s="117"/>
      <c r="E1337" s="118" t="s">
        <v>1208</v>
      </c>
      <c r="F1337" s="120" t="s">
        <v>1437</v>
      </c>
      <c r="G1337" s="120"/>
      <c r="H1337" s="119"/>
      <c r="I1337" s="116" t="s">
        <v>2675</v>
      </c>
      <c r="J1337" s="117" t="s">
        <v>1207</v>
      </c>
      <c r="K1337" s="117"/>
      <c r="L1337" s="118" t="s">
        <v>1208</v>
      </c>
      <c r="M1337" s="120" t="s">
        <v>1437</v>
      </c>
      <c r="N1337" s="120"/>
      <c r="O1337" s="119"/>
      <c r="P1337" s="116" t="s">
        <v>2676</v>
      </c>
      <c r="Q1337" s="117" t="s">
        <v>1207</v>
      </c>
      <c r="R1337" s="117"/>
      <c r="S1337" s="118" t="s">
        <v>1208</v>
      </c>
      <c r="T1337" s="120" t="s">
        <v>1437</v>
      </c>
      <c r="U1337" s="120"/>
      <c r="W1337" s="43"/>
    </row>
    <row r="1338" customFormat="false" ht="15" hidden="false" customHeight="false" outlineLevel="0" collapsed="false">
      <c r="B1338" s="43" t="s">
        <v>448</v>
      </c>
      <c r="F1338" s="124" t="n">
        <f aca="false">SUM(F1339:F1353)-0.1</f>
        <v>9495.7</v>
      </c>
      <c r="G1338" s="120"/>
      <c r="H1338" s="42"/>
      <c r="I1338" s="43" t="s">
        <v>266</v>
      </c>
      <c r="M1338" s="124" t="n">
        <f aca="false">SUM(M1339:M1353)+0.1</f>
        <v>5166</v>
      </c>
      <c r="N1338" s="120"/>
      <c r="O1338" s="42"/>
      <c r="P1338" s="43" t="s">
        <v>528</v>
      </c>
      <c r="T1338" s="124" t="n">
        <f aca="false">SUM(T1339:T1353)-0.1</f>
        <v>2957.3</v>
      </c>
      <c r="U1338" s="120"/>
      <c r="W1338" s="43"/>
    </row>
    <row r="1339" customFormat="false" ht="15" hidden="false" customHeight="false" outlineLevel="0" collapsed="false">
      <c r="B1339" s="44" t="s">
        <v>2677</v>
      </c>
      <c r="C1339" s="111" t="n">
        <v>29467</v>
      </c>
      <c r="E1339" s="123" t="s">
        <v>2431</v>
      </c>
      <c r="F1339" s="115" t="n">
        <v>3153.7</v>
      </c>
      <c r="G1339" s="122"/>
      <c r="I1339" s="44" t="s">
        <v>2542</v>
      </c>
      <c r="J1339" s="111" t="n">
        <v>28644</v>
      </c>
      <c r="L1339" s="123" t="s">
        <v>267</v>
      </c>
      <c r="M1339" s="115" t="n">
        <v>2772.7</v>
      </c>
      <c r="N1339" s="122"/>
      <c r="P1339" s="44" t="s">
        <v>2678</v>
      </c>
      <c r="Q1339" s="111" t="n">
        <v>28572</v>
      </c>
      <c r="S1339" s="123"/>
      <c r="T1339" s="115" t="n">
        <v>1260</v>
      </c>
      <c r="U1339" s="122"/>
      <c r="W1339" s="43"/>
    </row>
    <row r="1340" customFormat="false" ht="15" hidden="false" customHeight="false" outlineLevel="0" collapsed="false">
      <c r="B1340" s="44" t="s">
        <v>2636</v>
      </c>
      <c r="C1340" s="111" t="n">
        <v>28322</v>
      </c>
      <c r="E1340" s="123" t="s">
        <v>2431</v>
      </c>
      <c r="F1340" s="115" t="n">
        <v>1818</v>
      </c>
      <c r="G1340" s="122"/>
      <c r="I1340" s="44" t="s">
        <v>2584</v>
      </c>
      <c r="J1340" s="111" t="n">
        <v>28259</v>
      </c>
      <c r="L1340" s="123" t="s">
        <v>267</v>
      </c>
      <c r="M1340" s="115" t="n">
        <v>1313.7</v>
      </c>
      <c r="N1340" s="122"/>
      <c r="P1340" s="44" t="s">
        <v>2679</v>
      </c>
      <c r="Q1340" s="111" t="n">
        <v>29017</v>
      </c>
      <c r="S1340" s="123" t="s">
        <v>279</v>
      </c>
      <c r="T1340" s="115" t="n">
        <v>681.3</v>
      </c>
      <c r="U1340" s="122"/>
      <c r="W1340" s="43"/>
    </row>
    <row r="1341" customFormat="false" ht="15" hidden="false" customHeight="false" outlineLevel="0" collapsed="false">
      <c r="B1341" s="44" t="s">
        <v>2639</v>
      </c>
      <c r="C1341" s="111" t="n">
        <v>28632</v>
      </c>
      <c r="E1341" s="123" t="s">
        <v>2431</v>
      </c>
      <c r="F1341" s="115" t="n">
        <v>1261.7</v>
      </c>
      <c r="G1341" s="122"/>
      <c r="I1341" s="44" t="s">
        <v>2680</v>
      </c>
      <c r="J1341" s="111" t="n">
        <v>28707</v>
      </c>
      <c r="L1341" s="123" t="s">
        <v>267</v>
      </c>
      <c r="M1341" s="115" t="n">
        <v>341.3</v>
      </c>
      <c r="N1341" s="122"/>
      <c r="P1341" s="44" t="s">
        <v>2681</v>
      </c>
      <c r="Q1341" s="111" t="n">
        <v>29042</v>
      </c>
      <c r="S1341" s="123" t="s">
        <v>279</v>
      </c>
      <c r="T1341" s="115" t="n">
        <v>568</v>
      </c>
      <c r="U1341" s="122"/>
      <c r="W1341" s="43"/>
    </row>
    <row r="1342" customFormat="false" ht="15" hidden="false" customHeight="false" outlineLevel="0" collapsed="false">
      <c r="B1342" s="44" t="s">
        <v>2642</v>
      </c>
      <c r="C1342" s="111" t="n">
        <v>28410</v>
      </c>
      <c r="E1342" s="123" t="s">
        <v>182</v>
      </c>
      <c r="F1342" s="115" t="n">
        <v>1145</v>
      </c>
      <c r="G1342" s="122"/>
      <c r="I1342" s="44" t="s">
        <v>2537</v>
      </c>
      <c r="J1342" s="111" t="n">
        <v>27407</v>
      </c>
      <c r="L1342" s="123" t="s">
        <v>267</v>
      </c>
      <c r="M1342" s="115" t="n">
        <v>242</v>
      </c>
      <c r="N1342" s="122"/>
      <c r="P1342" s="44" t="s">
        <v>2682</v>
      </c>
      <c r="Q1342" s="111" t="n">
        <v>28861</v>
      </c>
      <c r="S1342" s="123"/>
      <c r="T1342" s="115" t="n">
        <v>178.7</v>
      </c>
      <c r="U1342" s="122"/>
      <c r="W1342" s="43"/>
    </row>
    <row r="1343" customFormat="false" ht="15" hidden="false" customHeight="false" outlineLevel="0" collapsed="false">
      <c r="B1343" s="44" t="s">
        <v>2645</v>
      </c>
      <c r="C1343" s="111" t="n">
        <v>28243</v>
      </c>
      <c r="E1343" s="123"/>
      <c r="F1343" s="115" t="n">
        <v>488</v>
      </c>
      <c r="G1343" s="122"/>
      <c r="I1343" s="44" t="s">
        <v>2683</v>
      </c>
      <c r="J1343" s="111" t="n">
        <v>28942</v>
      </c>
      <c r="L1343" s="123" t="s">
        <v>267</v>
      </c>
      <c r="M1343" s="115" t="n">
        <v>120</v>
      </c>
      <c r="N1343" s="122"/>
      <c r="P1343" s="44" t="s">
        <v>2684</v>
      </c>
      <c r="Q1343" s="111" t="n">
        <v>28339</v>
      </c>
      <c r="S1343" s="123"/>
      <c r="T1343" s="115" t="n">
        <v>93</v>
      </c>
      <c r="U1343" s="122"/>
      <c r="W1343" s="43"/>
    </row>
    <row r="1344" customFormat="false" ht="15" hidden="false" customHeight="false" outlineLevel="0" collapsed="false">
      <c r="B1344" s="44" t="s">
        <v>2685</v>
      </c>
      <c r="C1344" s="111" t="n">
        <v>29049</v>
      </c>
      <c r="E1344" s="123"/>
      <c r="F1344" s="115" t="n">
        <v>340.7</v>
      </c>
      <c r="G1344" s="122"/>
      <c r="I1344" s="44" t="s">
        <v>2686</v>
      </c>
      <c r="J1344" s="111" t="n">
        <v>28152</v>
      </c>
      <c r="L1344" s="123" t="s">
        <v>267</v>
      </c>
      <c r="M1344" s="115" t="n">
        <v>115</v>
      </c>
      <c r="N1344" s="122"/>
      <c r="P1344" s="44" t="s">
        <v>2687</v>
      </c>
      <c r="Q1344" s="111" t="n">
        <v>28501</v>
      </c>
      <c r="S1344" s="123"/>
      <c r="T1344" s="115" t="n">
        <v>86.7</v>
      </c>
      <c r="U1344" s="122"/>
      <c r="W1344" s="43"/>
    </row>
    <row r="1345" customFormat="false" ht="15" hidden="false" customHeight="false" outlineLevel="0" collapsed="false">
      <c r="B1345" s="44" t="s">
        <v>2647</v>
      </c>
      <c r="C1345" s="111" t="n">
        <v>28292</v>
      </c>
      <c r="E1345" s="123"/>
      <c r="F1345" s="115" t="n">
        <v>297</v>
      </c>
      <c r="G1345" s="122"/>
      <c r="I1345" s="44" t="s">
        <v>2612</v>
      </c>
      <c r="J1345" s="111" t="n">
        <v>27443</v>
      </c>
      <c r="L1345" s="123" t="s">
        <v>267</v>
      </c>
      <c r="M1345" s="115" t="n">
        <v>111</v>
      </c>
      <c r="N1345" s="122"/>
      <c r="P1345" s="44" t="s">
        <v>2688</v>
      </c>
      <c r="Q1345" s="111" t="n">
        <v>27773</v>
      </c>
      <c r="S1345" s="123"/>
      <c r="T1345" s="115" t="n">
        <v>5.7</v>
      </c>
      <c r="U1345" s="122"/>
      <c r="W1345" s="43"/>
    </row>
    <row r="1346" customFormat="false" ht="15" hidden="false" customHeight="false" outlineLevel="0" collapsed="false">
      <c r="B1346" s="44" t="s">
        <v>2689</v>
      </c>
      <c r="C1346" s="111" t="n">
        <v>29161</v>
      </c>
      <c r="E1346" s="123"/>
      <c r="F1346" s="115" t="n">
        <v>113.3</v>
      </c>
      <c r="G1346" s="122"/>
      <c r="I1346" s="44" t="s">
        <v>2690</v>
      </c>
      <c r="J1346" s="111" t="n">
        <v>29390</v>
      </c>
      <c r="L1346" s="123" t="s">
        <v>267</v>
      </c>
      <c r="M1346" s="115" t="n">
        <v>52.3</v>
      </c>
      <c r="N1346" s="122"/>
      <c r="P1346" s="44" t="s">
        <v>2691</v>
      </c>
      <c r="Q1346" s="111" t="n">
        <v>28559</v>
      </c>
      <c r="S1346" s="123"/>
      <c r="T1346" s="115" t="n">
        <v>40.3</v>
      </c>
      <c r="U1346" s="122"/>
      <c r="W1346" s="43"/>
    </row>
    <row r="1347" customFormat="false" ht="15" hidden="false" customHeight="false" outlineLevel="0" collapsed="false">
      <c r="B1347" s="44" t="s">
        <v>2692</v>
      </c>
      <c r="C1347" s="111" t="n">
        <v>27614</v>
      </c>
      <c r="E1347" s="123" t="s">
        <v>2431</v>
      </c>
      <c r="F1347" s="115" t="n">
        <v>704.7</v>
      </c>
      <c r="G1347" s="122"/>
      <c r="I1347" s="44" t="s">
        <v>2591</v>
      </c>
      <c r="J1347" s="111" t="n">
        <v>27784</v>
      </c>
      <c r="L1347" s="123" t="s">
        <v>267</v>
      </c>
      <c r="M1347" s="115" t="n">
        <v>45.3</v>
      </c>
      <c r="N1347" s="122"/>
      <c r="P1347" s="44" t="s">
        <v>2693</v>
      </c>
      <c r="Q1347" s="111" t="n">
        <v>28430</v>
      </c>
      <c r="S1347" s="123"/>
      <c r="T1347" s="115" t="n">
        <v>40</v>
      </c>
      <c r="U1347" s="122"/>
      <c r="W1347" s="43"/>
    </row>
    <row r="1348" customFormat="false" ht="15" hidden="false" customHeight="false" outlineLevel="0" collapsed="false">
      <c r="B1348" s="44" t="s">
        <v>2650</v>
      </c>
      <c r="C1348" s="111" t="n">
        <v>28164</v>
      </c>
      <c r="E1348" s="123" t="s">
        <v>2431</v>
      </c>
      <c r="F1348" s="115" t="n">
        <v>108.7</v>
      </c>
      <c r="G1348" s="122"/>
      <c r="I1348" s="44" t="s">
        <v>2694</v>
      </c>
      <c r="J1348" s="111" t="n">
        <v>27800</v>
      </c>
      <c r="L1348" s="112" t="s">
        <v>2695</v>
      </c>
      <c r="M1348" s="115" t="n">
        <v>44.3</v>
      </c>
      <c r="N1348" s="122"/>
      <c r="P1348" s="44" t="s">
        <v>2696</v>
      </c>
      <c r="Q1348" s="111" t="n">
        <v>29417</v>
      </c>
      <c r="S1348" s="123"/>
      <c r="T1348" s="115" t="n">
        <v>2.7</v>
      </c>
      <c r="U1348" s="122"/>
      <c r="W1348" s="43"/>
    </row>
    <row r="1349" customFormat="false" ht="15" hidden="false" customHeight="false" outlineLevel="0" collapsed="false">
      <c r="B1349" s="44" t="s">
        <v>2652</v>
      </c>
      <c r="C1349" s="111" t="n">
        <v>28725</v>
      </c>
      <c r="E1349" s="123"/>
      <c r="F1349" s="115" t="n">
        <v>44.3</v>
      </c>
      <c r="G1349" s="122"/>
      <c r="I1349" s="44" t="s">
        <v>2615</v>
      </c>
      <c r="J1349" s="111" t="n">
        <v>28152</v>
      </c>
      <c r="L1349" s="123" t="s">
        <v>267</v>
      </c>
      <c r="M1349" s="115" t="n">
        <v>8.3</v>
      </c>
      <c r="N1349" s="122"/>
      <c r="P1349" s="44" t="s">
        <v>2697</v>
      </c>
      <c r="Q1349" s="111" t="n">
        <v>29607</v>
      </c>
      <c r="S1349" s="123" t="s">
        <v>2698</v>
      </c>
      <c r="T1349" s="115" t="n">
        <v>1</v>
      </c>
      <c r="U1349" s="122"/>
      <c r="W1349" s="43"/>
    </row>
    <row r="1350" customFormat="false" ht="15" hidden="false" customHeight="false" outlineLevel="0" collapsed="false">
      <c r="B1350" s="44" t="s">
        <v>2655</v>
      </c>
      <c r="C1350" s="111" t="n">
        <v>28667</v>
      </c>
      <c r="E1350" s="123"/>
      <c r="F1350" s="115" t="n">
        <v>16.7</v>
      </c>
      <c r="G1350" s="122"/>
      <c r="I1350" s="44" t="s">
        <v>2699</v>
      </c>
      <c r="J1350" s="111" t="n">
        <v>28789</v>
      </c>
      <c r="L1350" s="112" t="s">
        <v>2431</v>
      </c>
      <c r="M1350" s="115"/>
      <c r="N1350" s="122"/>
      <c r="P1350" s="123" t="s">
        <v>2700</v>
      </c>
      <c r="Q1350" s="111" t="n">
        <v>27848</v>
      </c>
      <c r="T1350" s="115" t="n">
        <v>0</v>
      </c>
      <c r="U1350" s="122"/>
      <c r="W1350" s="43"/>
    </row>
    <row r="1351" customFormat="false" ht="15" hidden="false" customHeight="false" outlineLevel="0" collapsed="false">
      <c r="B1351" s="44" t="s">
        <v>2659</v>
      </c>
      <c r="C1351" s="111" t="n">
        <v>28133</v>
      </c>
      <c r="E1351" s="123"/>
      <c r="F1351" s="115" t="n">
        <v>4</v>
      </c>
      <c r="G1351" s="122"/>
      <c r="I1351" s="44" t="s">
        <v>2624</v>
      </c>
      <c r="M1351" s="115"/>
      <c r="N1351" s="122"/>
      <c r="P1351" s="123" t="s">
        <v>2701</v>
      </c>
      <c r="Q1351" s="111" t="n">
        <v>29813</v>
      </c>
      <c r="T1351" s="113"/>
      <c r="U1351" s="122"/>
      <c r="W1351" s="43"/>
    </row>
    <row r="1352" customFormat="false" ht="15" hidden="false" customHeight="false" outlineLevel="0" collapsed="false">
      <c r="B1352" s="44" t="s">
        <v>2702</v>
      </c>
      <c r="F1352" s="115"/>
      <c r="G1352" s="122"/>
      <c r="I1352" s="44" t="s">
        <v>2703</v>
      </c>
      <c r="M1352" s="115"/>
      <c r="N1352" s="122"/>
      <c r="P1352" s="123" t="s">
        <v>2704</v>
      </c>
      <c r="T1352" s="115"/>
      <c r="U1352" s="122"/>
      <c r="W1352" s="43"/>
    </row>
    <row r="1353" customFormat="false" ht="15" hidden="false" customHeight="false" outlineLevel="0" collapsed="false">
      <c r="B1353" s="44" t="s">
        <v>2669</v>
      </c>
      <c r="F1353" s="115"/>
      <c r="G1353" s="122"/>
      <c r="I1353" s="44" t="s">
        <v>2627</v>
      </c>
      <c r="N1353" s="122"/>
      <c r="P1353" s="123" t="s">
        <v>2705</v>
      </c>
      <c r="T1353" s="113"/>
      <c r="U1353" s="122"/>
      <c r="W1353" s="43"/>
    </row>
    <row r="1354" customFormat="false" ht="15" hidden="false" customHeight="false" outlineLevel="0" collapsed="false">
      <c r="G1354" s="122"/>
      <c r="I1354" s="44" t="s">
        <v>2706</v>
      </c>
      <c r="N1354" s="122"/>
      <c r="P1354" s="123"/>
      <c r="U1354" s="122"/>
      <c r="W1354" s="43"/>
    </row>
    <row r="1355" customFormat="false" ht="15" hidden="false" customHeight="false" outlineLevel="0" collapsed="false">
      <c r="G1355" s="122"/>
      <c r="I1355" s="44" t="s">
        <v>2558</v>
      </c>
      <c r="N1355" s="122"/>
      <c r="P1355" s="123"/>
      <c r="U1355" s="122"/>
      <c r="W1355" s="43"/>
    </row>
    <row r="1356" customFormat="false" ht="15" hidden="false" customHeight="false" outlineLevel="0" collapsed="false">
      <c r="G1356" s="122"/>
      <c r="N1356" s="122"/>
      <c r="P1356" s="123"/>
      <c r="U1356" s="122"/>
      <c r="W1356" s="43"/>
    </row>
    <row r="1357" customFormat="false" ht="15" hidden="false" customHeight="false" outlineLevel="0" collapsed="false">
      <c r="G1357" s="122"/>
      <c r="N1357" s="122"/>
      <c r="P1357" s="123"/>
      <c r="U1357" s="122"/>
      <c r="W1357" s="43"/>
    </row>
    <row r="1358" customFormat="false" ht="15" hidden="false" customHeight="false" outlineLevel="0" collapsed="false">
      <c r="B1358" s="116" t="s">
        <v>2707</v>
      </c>
      <c r="C1358" s="117" t="s">
        <v>1207</v>
      </c>
      <c r="D1358" s="117"/>
      <c r="E1358" s="118" t="s">
        <v>1208</v>
      </c>
      <c r="F1358" s="120" t="s">
        <v>1437</v>
      </c>
      <c r="G1358" s="120"/>
      <c r="H1358" s="119"/>
      <c r="I1358" s="116" t="s">
        <v>2708</v>
      </c>
      <c r="J1358" s="117" t="s">
        <v>1207</v>
      </c>
      <c r="K1358" s="117"/>
      <c r="L1358" s="118" t="s">
        <v>1208</v>
      </c>
      <c r="M1358" s="120" t="s">
        <v>1437</v>
      </c>
      <c r="N1358" s="120"/>
      <c r="O1358" s="119"/>
      <c r="P1358" s="116" t="s">
        <v>2709</v>
      </c>
      <c r="Q1358" s="117" t="s">
        <v>1207</v>
      </c>
      <c r="R1358" s="117"/>
      <c r="S1358" s="118" t="s">
        <v>1208</v>
      </c>
      <c r="T1358" s="120" t="s">
        <v>1437</v>
      </c>
      <c r="U1358" s="120"/>
      <c r="W1358" s="43"/>
    </row>
    <row r="1359" customFormat="false" ht="15" hidden="false" customHeight="false" outlineLevel="0" collapsed="false">
      <c r="B1359" s="43" t="s">
        <v>448</v>
      </c>
      <c r="F1359" s="124" t="n">
        <f aca="false">SUM(F1360:F1374)</f>
        <v>9511.3</v>
      </c>
      <c r="G1359" s="120"/>
      <c r="H1359" s="42"/>
      <c r="I1359" s="43" t="s">
        <v>266</v>
      </c>
      <c r="M1359" s="124" t="n">
        <f aca="false">SUM(M1360:M1374)+0.1</f>
        <v>4749.3</v>
      </c>
      <c r="N1359" s="120"/>
      <c r="O1359" s="42"/>
      <c r="P1359" s="43" t="s">
        <v>528</v>
      </c>
      <c r="T1359" s="124" t="n">
        <f aca="false">SUM(T1360:T1374)</f>
        <v>3996.7</v>
      </c>
      <c r="U1359" s="120"/>
      <c r="W1359" s="43"/>
    </row>
    <row r="1360" customFormat="false" ht="15" hidden="false" customHeight="false" outlineLevel="0" collapsed="false">
      <c r="B1360" s="44" t="s">
        <v>2677</v>
      </c>
      <c r="C1360" s="111" t="n">
        <v>29467</v>
      </c>
      <c r="E1360" s="123" t="s">
        <v>2431</v>
      </c>
      <c r="F1360" s="115" t="n">
        <v>3153.7</v>
      </c>
      <c r="G1360" s="122"/>
      <c r="I1360" s="44" t="s">
        <v>2542</v>
      </c>
      <c r="J1360" s="111" t="n">
        <v>28644</v>
      </c>
      <c r="L1360" s="123" t="s">
        <v>267</v>
      </c>
      <c r="M1360" s="115" t="n">
        <v>2772.7</v>
      </c>
      <c r="N1360" s="122"/>
      <c r="P1360" s="44" t="s">
        <v>2678</v>
      </c>
      <c r="Q1360" s="111" t="n">
        <v>28572</v>
      </c>
      <c r="S1360" s="123"/>
      <c r="T1360" s="115" t="n">
        <v>1260</v>
      </c>
      <c r="U1360" s="122"/>
      <c r="W1360" s="43"/>
    </row>
    <row r="1361" customFormat="false" ht="15" hidden="false" customHeight="false" outlineLevel="0" collapsed="false">
      <c r="B1361" s="44" t="s">
        <v>2636</v>
      </c>
      <c r="C1361" s="111" t="n">
        <v>28322</v>
      </c>
      <c r="E1361" s="123" t="s">
        <v>2431</v>
      </c>
      <c r="F1361" s="115" t="n">
        <v>1818</v>
      </c>
      <c r="G1361" s="122"/>
      <c r="I1361" s="44" t="s">
        <v>2710</v>
      </c>
      <c r="J1361" s="111" t="n">
        <v>28962</v>
      </c>
      <c r="L1361" s="123" t="s">
        <v>2711</v>
      </c>
      <c r="M1361" s="115" t="n">
        <v>1161</v>
      </c>
      <c r="N1361" s="122"/>
      <c r="P1361" s="44" t="s">
        <v>2586</v>
      </c>
      <c r="Q1361" s="111" t="s">
        <v>2587</v>
      </c>
      <c r="S1361" s="123" t="s">
        <v>267</v>
      </c>
      <c r="T1361" s="115" t="n">
        <v>1015</v>
      </c>
      <c r="U1361" s="122"/>
      <c r="W1361" s="43"/>
    </row>
    <row r="1362" customFormat="false" ht="15" hidden="false" customHeight="false" outlineLevel="0" collapsed="false">
      <c r="B1362" s="44" t="s">
        <v>2639</v>
      </c>
      <c r="C1362" s="111" t="n">
        <v>28632</v>
      </c>
      <c r="E1362" s="123" t="s">
        <v>2431</v>
      </c>
      <c r="F1362" s="115" t="n">
        <v>1261.7</v>
      </c>
      <c r="G1362" s="122"/>
      <c r="I1362" s="44" t="s">
        <v>2680</v>
      </c>
      <c r="J1362" s="111" t="n">
        <v>28707</v>
      </c>
      <c r="L1362" s="123" t="s">
        <v>267</v>
      </c>
      <c r="M1362" s="115" t="n">
        <v>341.3</v>
      </c>
      <c r="N1362" s="122"/>
      <c r="P1362" s="44" t="s">
        <v>2679</v>
      </c>
      <c r="Q1362" s="111" t="n">
        <v>29017</v>
      </c>
      <c r="S1362" s="123" t="s">
        <v>279</v>
      </c>
      <c r="T1362" s="115" t="n">
        <v>681.3</v>
      </c>
      <c r="U1362" s="122"/>
      <c r="W1362" s="43"/>
    </row>
    <row r="1363" customFormat="false" ht="15" hidden="false" customHeight="false" outlineLevel="0" collapsed="false">
      <c r="B1363" s="44" t="s">
        <v>2642</v>
      </c>
      <c r="C1363" s="111" t="n">
        <v>28410</v>
      </c>
      <c r="E1363" s="123" t="s">
        <v>182</v>
      </c>
      <c r="F1363" s="115" t="n">
        <v>1145</v>
      </c>
      <c r="G1363" s="122"/>
      <c r="I1363" s="44" t="s">
        <v>2712</v>
      </c>
      <c r="J1363" s="111" t="n">
        <v>29329</v>
      </c>
      <c r="L1363" s="123" t="s">
        <v>267</v>
      </c>
      <c r="M1363" s="115" t="n">
        <v>254.3</v>
      </c>
      <c r="N1363" s="122"/>
      <c r="P1363" s="44" t="s">
        <v>2681</v>
      </c>
      <c r="Q1363" s="111" t="n">
        <v>29042</v>
      </c>
      <c r="S1363" s="123" t="s">
        <v>279</v>
      </c>
      <c r="T1363" s="115" t="n">
        <v>568</v>
      </c>
      <c r="U1363" s="122"/>
      <c r="W1363" s="43"/>
    </row>
    <row r="1364" customFormat="false" ht="15" hidden="false" customHeight="false" outlineLevel="0" collapsed="false">
      <c r="B1364" s="44" t="s">
        <v>2645</v>
      </c>
      <c r="C1364" s="111" t="n">
        <v>28243</v>
      </c>
      <c r="E1364" s="123"/>
      <c r="F1364" s="115" t="n">
        <v>488</v>
      </c>
      <c r="G1364" s="122"/>
      <c r="I1364" s="44" t="s">
        <v>2686</v>
      </c>
      <c r="J1364" s="111" t="n">
        <v>28152</v>
      </c>
      <c r="L1364" s="123" t="s">
        <v>267</v>
      </c>
      <c r="M1364" s="115" t="n">
        <v>115</v>
      </c>
      <c r="N1364" s="122"/>
      <c r="P1364" s="44" t="s">
        <v>2682</v>
      </c>
      <c r="Q1364" s="111" t="n">
        <v>28861</v>
      </c>
      <c r="S1364" s="123"/>
      <c r="T1364" s="115" t="n">
        <v>178.7</v>
      </c>
      <c r="U1364" s="122"/>
      <c r="W1364" s="43"/>
    </row>
    <row r="1365" customFormat="false" ht="15" hidden="false" customHeight="false" outlineLevel="0" collapsed="false">
      <c r="B1365" s="44" t="s">
        <v>2685</v>
      </c>
      <c r="C1365" s="111" t="n">
        <v>29049</v>
      </c>
      <c r="E1365" s="123"/>
      <c r="F1365" s="115" t="n">
        <v>340.7</v>
      </c>
      <c r="G1365" s="122"/>
      <c r="I1365" s="44" t="s">
        <v>2690</v>
      </c>
      <c r="J1365" s="111" t="n">
        <v>29390</v>
      </c>
      <c r="L1365" s="123" t="s">
        <v>267</v>
      </c>
      <c r="M1365" s="115" t="n">
        <v>52.3</v>
      </c>
      <c r="N1365" s="122"/>
      <c r="P1365" s="44" t="s">
        <v>2684</v>
      </c>
      <c r="Q1365" s="111" t="n">
        <v>28339</v>
      </c>
      <c r="S1365" s="123"/>
      <c r="T1365" s="115" t="n">
        <v>93</v>
      </c>
      <c r="U1365" s="122"/>
      <c r="W1365" s="43"/>
    </row>
    <row r="1366" customFormat="false" ht="15" hidden="false" customHeight="false" outlineLevel="0" collapsed="false">
      <c r="B1366" s="44" t="s">
        <v>2713</v>
      </c>
      <c r="C1366" s="111" t="n">
        <v>28997</v>
      </c>
      <c r="E1366" s="123"/>
      <c r="F1366" s="115" t="n">
        <v>313.3</v>
      </c>
      <c r="G1366" s="122"/>
      <c r="I1366" s="44" t="s">
        <v>2694</v>
      </c>
      <c r="J1366" s="111" t="n">
        <v>27800</v>
      </c>
      <c r="L1366" s="112" t="s">
        <v>2695</v>
      </c>
      <c r="M1366" s="115" t="n">
        <v>44.3</v>
      </c>
      <c r="N1366" s="122"/>
      <c r="P1366" s="44" t="s">
        <v>2687</v>
      </c>
      <c r="Q1366" s="111" t="n">
        <v>28501</v>
      </c>
      <c r="S1366" s="123"/>
      <c r="T1366" s="115" t="n">
        <v>86.7</v>
      </c>
      <c r="U1366" s="122"/>
      <c r="W1366" s="43"/>
    </row>
    <row r="1367" customFormat="false" ht="15" hidden="false" customHeight="false" outlineLevel="0" collapsed="false">
      <c r="B1367" s="44" t="s">
        <v>2647</v>
      </c>
      <c r="C1367" s="111" t="n">
        <v>28292</v>
      </c>
      <c r="E1367" s="123"/>
      <c r="F1367" s="115" t="n">
        <v>297</v>
      </c>
      <c r="G1367" s="122"/>
      <c r="I1367" s="44" t="s">
        <v>2615</v>
      </c>
      <c r="J1367" s="111" t="n">
        <v>28152</v>
      </c>
      <c r="L1367" s="123" t="s">
        <v>267</v>
      </c>
      <c r="M1367" s="115" t="n">
        <v>8.3</v>
      </c>
      <c r="N1367" s="122"/>
      <c r="P1367" s="44" t="s">
        <v>2688</v>
      </c>
      <c r="Q1367" s="111" t="n">
        <v>27773</v>
      </c>
      <c r="S1367" s="123"/>
      <c r="T1367" s="115" t="n">
        <v>5.7</v>
      </c>
      <c r="U1367" s="122"/>
      <c r="W1367" s="43"/>
    </row>
    <row r="1368" customFormat="false" ht="15" hidden="false" customHeight="false" outlineLevel="0" collapsed="false">
      <c r="B1368" s="44" t="s">
        <v>2714</v>
      </c>
      <c r="C1368" s="111" t="n">
        <v>29753</v>
      </c>
      <c r="E1368" s="123" t="s">
        <v>2431</v>
      </c>
      <c r="F1368" s="115" t="n">
        <v>266.3</v>
      </c>
      <c r="G1368" s="122"/>
      <c r="I1368" s="44" t="s">
        <v>2699</v>
      </c>
      <c r="J1368" s="111" t="n">
        <v>28789</v>
      </c>
      <c r="L1368" s="112" t="s">
        <v>2431</v>
      </c>
      <c r="M1368" s="115"/>
      <c r="N1368" s="122"/>
      <c r="P1368" s="44" t="s">
        <v>2691</v>
      </c>
      <c r="Q1368" s="111" t="n">
        <v>28559</v>
      </c>
      <c r="S1368" s="123"/>
      <c r="T1368" s="115" t="n">
        <v>40.3</v>
      </c>
      <c r="U1368" s="122"/>
      <c r="W1368" s="43"/>
    </row>
    <row r="1369" customFormat="false" ht="15" hidden="false" customHeight="false" outlineLevel="0" collapsed="false">
      <c r="B1369" s="44" t="s">
        <v>2715</v>
      </c>
      <c r="C1369" s="111" t="n">
        <v>29969</v>
      </c>
      <c r="E1369" s="123" t="s">
        <v>2431</v>
      </c>
      <c r="F1369" s="115" t="n">
        <v>157.3</v>
      </c>
      <c r="G1369" s="122"/>
      <c r="I1369" s="123" t="s">
        <v>2716</v>
      </c>
      <c r="J1369" s="111" t="n">
        <v>28367</v>
      </c>
      <c r="M1369" s="115"/>
      <c r="N1369" s="122"/>
      <c r="P1369" s="44" t="s">
        <v>2693</v>
      </c>
      <c r="Q1369" s="111" t="n">
        <v>28430</v>
      </c>
      <c r="S1369" s="123"/>
      <c r="T1369" s="115" t="n">
        <v>40</v>
      </c>
      <c r="U1369" s="122"/>
      <c r="W1369" s="43"/>
    </row>
    <row r="1370" customFormat="false" ht="15" hidden="false" customHeight="false" outlineLevel="0" collapsed="false">
      <c r="B1370" s="44" t="s">
        <v>2689</v>
      </c>
      <c r="C1370" s="111" t="n">
        <v>29161</v>
      </c>
      <c r="E1370" s="123"/>
      <c r="F1370" s="115" t="n">
        <v>113.3</v>
      </c>
      <c r="G1370" s="122"/>
      <c r="I1370" s="123" t="s">
        <v>2618</v>
      </c>
      <c r="J1370" s="111" t="n">
        <v>27880</v>
      </c>
      <c r="N1370" s="122"/>
      <c r="P1370" s="44" t="s">
        <v>2717</v>
      </c>
      <c r="Q1370" s="111" t="n">
        <v>29384</v>
      </c>
      <c r="S1370" s="123"/>
      <c r="T1370" s="115" t="n">
        <v>24.3</v>
      </c>
      <c r="U1370" s="122"/>
      <c r="W1370" s="43"/>
    </row>
    <row r="1371" customFormat="false" ht="15" hidden="false" customHeight="false" outlineLevel="0" collapsed="false">
      <c r="B1371" s="44" t="s">
        <v>2650</v>
      </c>
      <c r="C1371" s="111" t="n">
        <v>28164</v>
      </c>
      <c r="E1371" s="123" t="s">
        <v>2431</v>
      </c>
      <c r="F1371" s="115" t="n">
        <v>108.7</v>
      </c>
      <c r="G1371" s="122"/>
      <c r="I1371" s="123" t="s">
        <v>2718</v>
      </c>
      <c r="M1371" s="42"/>
      <c r="N1371" s="122"/>
      <c r="P1371" s="44" t="s">
        <v>2696</v>
      </c>
      <c r="Q1371" s="111" t="n">
        <v>29417</v>
      </c>
      <c r="S1371" s="123"/>
      <c r="T1371" s="115" t="n">
        <v>2.7</v>
      </c>
      <c r="U1371" s="122"/>
      <c r="W1371" s="43"/>
    </row>
    <row r="1372" customFormat="false" ht="15" hidden="false" customHeight="false" outlineLevel="0" collapsed="false">
      <c r="B1372" s="44" t="s">
        <v>2652</v>
      </c>
      <c r="C1372" s="111" t="n">
        <v>28725</v>
      </c>
      <c r="E1372" s="123"/>
      <c r="F1372" s="115" t="n">
        <v>44.3</v>
      </c>
      <c r="G1372" s="122"/>
      <c r="I1372" s="44" t="s">
        <v>2624</v>
      </c>
      <c r="M1372" s="115"/>
      <c r="N1372" s="122"/>
      <c r="P1372" s="44" t="s">
        <v>2697</v>
      </c>
      <c r="Q1372" s="111" t="n">
        <v>29607</v>
      </c>
      <c r="S1372" s="123" t="s">
        <v>2698</v>
      </c>
      <c r="T1372" s="115" t="n">
        <v>1</v>
      </c>
      <c r="U1372" s="122"/>
      <c r="W1372" s="43"/>
    </row>
    <row r="1373" customFormat="false" ht="15" hidden="false" customHeight="false" outlineLevel="0" collapsed="false">
      <c r="B1373" s="44" t="s">
        <v>2659</v>
      </c>
      <c r="C1373" s="111" t="n">
        <v>28133</v>
      </c>
      <c r="E1373" s="123"/>
      <c r="F1373" s="115" t="n">
        <v>4</v>
      </c>
      <c r="G1373" s="122"/>
      <c r="I1373" s="44" t="s">
        <v>2703</v>
      </c>
      <c r="M1373" s="115"/>
      <c r="N1373" s="122"/>
      <c r="P1373" s="123" t="s">
        <v>2700</v>
      </c>
      <c r="Q1373" s="111" t="n">
        <v>27848</v>
      </c>
      <c r="T1373" s="115" t="n">
        <v>0</v>
      </c>
      <c r="U1373" s="122"/>
      <c r="W1373" s="43"/>
    </row>
    <row r="1374" customFormat="false" ht="15" hidden="false" customHeight="false" outlineLevel="0" collapsed="false">
      <c r="B1374" s="44" t="s">
        <v>2719</v>
      </c>
      <c r="C1374" s="111" t="n">
        <v>28153</v>
      </c>
      <c r="F1374" s="115"/>
      <c r="G1374" s="122"/>
      <c r="I1374" s="44" t="s">
        <v>2720</v>
      </c>
      <c r="M1374" s="115"/>
      <c r="N1374" s="122"/>
      <c r="P1374" s="123" t="s">
        <v>2721</v>
      </c>
      <c r="Q1374" s="111" t="n">
        <v>28844</v>
      </c>
      <c r="T1374" s="115" t="n">
        <v>0</v>
      </c>
      <c r="U1374" s="122"/>
      <c r="W1374" s="43"/>
    </row>
    <row r="1375" customFormat="false" ht="15" hidden="false" customHeight="false" outlineLevel="0" collapsed="false">
      <c r="B1375" s="44" t="s">
        <v>2722</v>
      </c>
      <c r="F1375" s="115"/>
      <c r="G1375" s="122"/>
      <c r="I1375" s="44" t="s">
        <v>2627</v>
      </c>
      <c r="M1375" s="115"/>
      <c r="N1375" s="122"/>
      <c r="P1375" s="123" t="s">
        <v>2701</v>
      </c>
      <c r="Q1375" s="111" t="n">
        <v>29813</v>
      </c>
      <c r="T1375" s="113"/>
      <c r="U1375" s="122"/>
      <c r="W1375" s="43"/>
    </row>
    <row r="1376" customFormat="false" ht="15" hidden="false" customHeight="false" outlineLevel="0" collapsed="false">
      <c r="B1376" s="44" t="s">
        <v>2723</v>
      </c>
      <c r="C1376" s="111" t="n">
        <v>29139</v>
      </c>
      <c r="E1376" s="112" t="s">
        <v>138</v>
      </c>
      <c r="G1376" s="122"/>
      <c r="I1376" s="44" t="s">
        <v>2706</v>
      </c>
      <c r="N1376" s="122"/>
      <c r="P1376" s="123" t="s">
        <v>2724</v>
      </c>
      <c r="U1376" s="122"/>
      <c r="W1376" s="43"/>
    </row>
    <row r="1377" customFormat="false" ht="15" hidden="false" customHeight="false" outlineLevel="0" collapsed="false">
      <c r="B1377" s="44" t="s">
        <v>2725</v>
      </c>
      <c r="G1377" s="122"/>
      <c r="I1377" s="123" t="s">
        <v>2726</v>
      </c>
      <c r="M1377" s="42"/>
      <c r="N1377" s="122"/>
      <c r="P1377" s="123" t="s">
        <v>2727</v>
      </c>
      <c r="U1377" s="122"/>
      <c r="W1377" s="43"/>
    </row>
    <row r="1378" customFormat="false" ht="15" hidden="false" customHeight="false" outlineLevel="0" collapsed="false">
      <c r="B1378" s="44" t="s">
        <v>2728</v>
      </c>
      <c r="C1378" s="111" t="n">
        <v>28555</v>
      </c>
      <c r="G1378" s="122"/>
      <c r="N1378" s="122"/>
      <c r="P1378" s="123" t="s">
        <v>2705</v>
      </c>
      <c r="U1378" s="122"/>
      <c r="W1378" s="43"/>
    </row>
    <row r="1379" customFormat="false" ht="15" hidden="false" customHeight="false" outlineLevel="0" collapsed="false">
      <c r="B1379" s="44" t="s">
        <v>2729</v>
      </c>
      <c r="F1379" s="115"/>
      <c r="G1379" s="122"/>
      <c r="N1379" s="122"/>
      <c r="P1379" s="123"/>
      <c r="U1379" s="122"/>
      <c r="W1379" s="43"/>
    </row>
    <row r="1380" customFormat="false" ht="15" hidden="false" customHeight="false" outlineLevel="0" collapsed="false">
      <c r="B1380" s="44" t="s">
        <v>2730</v>
      </c>
      <c r="G1380" s="122"/>
      <c r="N1380" s="122"/>
      <c r="P1380" s="123"/>
      <c r="U1380" s="122"/>
      <c r="W1380" s="43"/>
    </row>
    <row r="1381" customFormat="false" ht="15" hidden="false" customHeight="false" outlineLevel="0" collapsed="false">
      <c r="B1381" s="44" t="s">
        <v>2731</v>
      </c>
      <c r="G1381" s="122"/>
      <c r="N1381" s="122"/>
      <c r="P1381" s="123"/>
      <c r="U1381" s="122"/>
      <c r="W1381" s="43"/>
    </row>
    <row r="1382" customFormat="false" ht="15" hidden="false" customHeight="false" outlineLevel="0" collapsed="false">
      <c r="B1382" s="44" t="s">
        <v>2669</v>
      </c>
      <c r="G1382" s="122"/>
      <c r="N1382" s="122"/>
      <c r="U1382" s="122"/>
      <c r="W1382" s="43"/>
    </row>
    <row r="1383" customFormat="false" ht="15" hidden="false" customHeight="false" outlineLevel="0" collapsed="false">
      <c r="B1383" s="44" t="s">
        <v>2732</v>
      </c>
      <c r="G1383" s="122"/>
      <c r="N1383" s="122"/>
      <c r="U1383" s="122"/>
      <c r="W1383" s="43"/>
    </row>
    <row r="1384" customFormat="false" ht="15" hidden="false" customHeight="false" outlineLevel="0" collapsed="false">
      <c r="B1384" s="44" t="s">
        <v>2733</v>
      </c>
      <c r="G1384" s="122"/>
      <c r="N1384" s="122"/>
      <c r="U1384" s="122"/>
      <c r="W1384" s="43"/>
    </row>
    <row r="1385" customFormat="false" ht="15" hidden="false" customHeight="false" outlineLevel="0" collapsed="false">
      <c r="B1385" s="44" t="s">
        <v>2734</v>
      </c>
      <c r="G1385" s="122"/>
      <c r="N1385" s="122"/>
      <c r="U1385" s="122"/>
      <c r="W1385" s="43"/>
    </row>
    <row r="1386" customFormat="false" ht="15" hidden="false" customHeight="false" outlineLevel="0" collapsed="false">
      <c r="G1386" s="122"/>
      <c r="N1386" s="122"/>
      <c r="U1386" s="122"/>
      <c r="W1386" s="43"/>
    </row>
    <row r="1387" customFormat="false" ht="15" hidden="false" customHeight="false" outlineLevel="0" collapsed="false">
      <c r="G1387" s="122"/>
      <c r="N1387" s="122"/>
      <c r="U1387" s="122"/>
      <c r="W1387" s="43"/>
    </row>
    <row r="1388" customFormat="false" ht="15" hidden="false" customHeight="false" outlineLevel="0" collapsed="false">
      <c r="B1388" s="116" t="s">
        <v>2735</v>
      </c>
      <c r="C1388" s="117" t="s">
        <v>1207</v>
      </c>
      <c r="D1388" s="117"/>
      <c r="E1388" s="118" t="s">
        <v>1208</v>
      </c>
      <c r="F1388" s="120" t="s">
        <v>1437</v>
      </c>
      <c r="G1388" s="120"/>
      <c r="H1388" s="119"/>
      <c r="I1388" s="116" t="s">
        <v>2736</v>
      </c>
      <c r="J1388" s="117" t="s">
        <v>1207</v>
      </c>
      <c r="K1388" s="117"/>
      <c r="L1388" s="118" t="s">
        <v>1208</v>
      </c>
      <c r="M1388" s="120" t="s">
        <v>1437</v>
      </c>
      <c r="N1388" s="120"/>
      <c r="O1388" s="119"/>
      <c r="P1388" s="116" t="s">
        <v>2737</v>
      </c>
      <c r="Q1388" s="117" t="s">
        <v>1207</v>
      </c>
      <c r="R1388" s="117"/>
      <c r="S1388" s="118" t="s">
        <v>1208</v>
      </c>
      <c r="T1388" s="120" t="s">
        <v>1437</v>
      </c>
      <c r="U1388" s="120"/>
      <c r="W1388" s="43"/>
    </row>
    <row r="1389" customFormat="false" ht="15" hidden="false" customHeight="false" outlineLevel="0" collapsed="false">
      <c r="B1389" s="43" t="s">
        <v>403</v>
      </c>
      <c r="F1389" s="124" t="n">
        <f aca="false">SUM(F1390:F1404)</f>
        <v>2514.3</v>
      </c>
      <c r="G1389" s="120"/>
      <c r="H1389" s="42"/>
      <c r="I1389" s="43" t="s">
        <v>173</v>
      </c>
      <c r="M1389" s="124" t="n">
        <f aca="false">SUM(M1390:M1404)</f>
        <v>4311</v>
      </c>
      <c r="N1389" s="120"/>
      <c r="O1389" s="42"/>
      <c r="P1389" s="43" t="s">
        <v>364</v>
      </c>
      <c r="T1389" s="124" t="n">
        <f aca="false">SUM(T1390:T1404)-0.1</f>
        <v>5864</v>
      </c>
      <c r="U1389" s="120"/>
      <c r="W1389" s="43"/>
    </row>
    <row r="1390" customFormat="false" ht="15" hidden="false" customHeight="false" outlineLevel="0" collapsed="false">
      <c r="B1390" s="44" t="s">
        <v>2738</v>
      </c>
      <c r="C1390" s="111" t="n">
        <v>28511</v>
      </c>
      <c r="E1390" s="123"/>
      <c r="F1390" s="115" t="n">
        <v>656.3</v>
      </c>
      <c r="G1390" s="122"/>
      <c r="I1390" s="44" t="s">
        <v>2739</v>
      </c>
      <c r="J1390" s="111" t="n">
        <v>29480</v>
      </c>
      <c r="L1390" s="123" t="s">
        <v>2281</v>
      </c>
      <c r="M1390" s="115" t="n">
        <v>1080</v>
      </c>
      <c r="N1390" s="122"/>
      <c r="P1390" s="44" t="s">
        <v>2740</v>
      </c>
      <c r="Q1390" s="111" t="n">
        <v>29963</v>
      </c>
      <c r="S1390" s="123" t="s">
        <v>184</v>
      </c>
      <c r="T1390" s="115" t="n">
        <v>2023.7</v>
      </c>
      <c r="U1390" s="122"/>
      <c r="W1390" s="43"/>
    </row>
    <row r="1391" customFormat="false" ht="15" hidden="false" customHeight="false" outlineLevel="0" collapsed="false">
      <c r="B1391" s="44" t="s">
        <v>2741</v>
      </c>
      <c r="C1391" s="111" t="n">
        <v>29308</v>
      </c>
      <c r="E1391" s="123" t="s">
        <v>2192</v>
      </c>
      <c r="F1391" s="115" t="n">
        <v>449.7</v>
      </c>
      <c r="G1391" s="122"/>
      <c r="I1391" s="44" t="s">
        <v>2742</v>
      </c>
      <c r="J1391" s="111" t="n">
        <v>29253</v>
      </c>
      <c r="L1391" s="123" t="s">
        <v>2743</v>
      </c>
      <c r="M1391" s="115" t="n">
        <v>730</v>
      </c>
      <c r="N1391" s="122"/>
      <c r="P1391" s="44" t="s">
        <v>2744</v>
      </c>
      <c r="Q1391" s="111" t="n">
        <v>28164</v>
      </c>
      <c r="S1391" s="123" t="s">
        <v>302</v>
      </c>
      <c r="T1391" s="115" t="n">
        <v>949.7</v>
      </c>
      <c r="U1391" s="122"/>
      <c r="W1391" s="43"/>
    </row>
    <row r="1392" customFormat="false" ht="15" hidden="false" customHeight="false" outlineLevel="0" collapsed="false">
      <c r="B1392" s="44" t="s">
        <v>2745</v>
      </c>
      <c r="C1392" s="111" t="n">
        <v>28520</v>
      </c>
      <c r="E1392" s="123" t="s">
        <v>2192</v>
      </c>
      <c r="F1392" s="115" t="n">
        <v>400.3</v>
      </c>
      <c r="G1392" s="122"/>
      <c r="I1392" s="44" t="s">
        <v>2602</v>
      </c>
      <c r="J1392" s="111" t="n">
        <v>28146</v>
      </c>
      <c r="L1392" s="123"/>
      <c r="M1392" s="115" t="n">
        <v>671.7</v>
      </c>
      <c r="N1392" s="122"/>
      <c r="P1392" s="44" t="s">
        <v>2679</v>
      </c>
      <c r="Q1392" s="111" t="n">
        <v>29017</v>
      </c>
      <c r="S1392" s="123" t="s">
        <v>279</v>
      </c>
      <c r="T1392" s="115" t="n">
        <v>681.3</v>
      </c>
      <c r="U1392" s="122"/>
      <c r="W1392" s="43"/>
    </row>
    <row r="1393" customFormat="false" ht="15" hidden="false" customHeight="false" outlineLevel="0" collapsed="false">
      <c r="B1393" s="44" t="s">
        <v>2746</v>
      </c>
      <c r="C1393" s="111" t="n">
        <v>28569</v>
      </c>
      <c r="E1393" s="123"/>
      <c r="F1393" s="115" t="n">
        <v>280.3</v>
      </c>
      <c r="G1393" s="122"/>
      <c r="I1393" s="44" t="s">
        <v>2747</v>
      </c>
      <c r="J1393" s="111" t="n">
        <v>29753</v>
      </c>
      <c r="L1393" s="123" t="s">
        <v>260</v>
      </c>
      <c r="M1393" s="115" t="n">
        <v>579.3</v>
      </c>
      <c r="N1393" s="122"/>
      <c r="P1393" s="44" t="s">
        <v>2748</v>
      </c>
      <c r="Q1393" s="111" t="s">
        <v>2749</v>
      </c>
      <c r="S1393" s="123"/>
      <c r="T1393" s="115" t="n">
        <v>676</v>
      </c>
      <c r="U1393" s="122"/>
      <c r="W1393" s="43"/>
    </row>
    <row r="1394" customFormat="false" ht="15" hidden="false" customHeight="false" outlineLevel="0" collapsed="false">
      <c r="B1394" s="44" t="s">
        <v>2750</v>
      </c>
      <c r="C1394" s="111" t="s">
        <v>2751</v>
      </c>
      <c r="E1394" s="123"/>
      <c r="F1394" s="115" t="n">
        <v>270.7</v>
      </c>
      <c r="G1394" s="122"/>
      <c r="I1394" s="44" t="s">
        <v>2752</v>
      </c>
      <c r="J1394" s="111" t="n">
        <v>29498</v>
      </c>
      <c r="L1394" s="123" t="s">
        <v>2281</v>
      </c>
      <c r="M1394" s="115" t="n">
        <v>543</v>
      </c>
      <c r="N1394" s="122"/>
      <c r="P1394" s="44" t="s">
        <v>2753</v>
      </c>
      <c r="Q1394" s="111" t="n">
        <v>29259</v>
      </c>
      <c r="S1394" s="123" t="s">
        <v>302</v>
      </c>
      <c r="T1394" s="115" t="n">
        <v>439.7</v>
      </c>
      <c r="U1394" s="122"/>
      <c r="W1394" s="43"/>
    </row>
    <row r="1395" customFormat="false" ht="15" hidden="false" customHeight="false" outlineLevel="0" collapsed="false">
      <c r="B1395" s="44" t="s">
        <v>2754</v>
      </c>
      <c r="C1395" s="111" t="n">
        <v>28990</v>
      </c>
      <c r="E1395" s="123"/>
      <c r="F1395" s="115" t="n">
        <v>254</v>
      </c>
      <c r="G1395" s="122"/>
      <c r="I1395" s="44" t="s">
        <v>2644</v>
      </c>
      <c r="J1395" s="111" t="n">
        <v>28614</v>
      </c>
      <c r="L1395" s="123" t="s">
        <v>171</v>
      </c>
      <c r="M1395" s="115" t="n">
        <v>251.3</v>
      </c>
      <c r="N1395" s="122"/>
      <c r="P1395" s="44" t="s">
        <v>2755</v>
      </c>
      <c r="Q1395" s="111" t="s">
        <v>2756</v>
      </c>
      <c r="S1395" s="123"/>
      <c r="T1395" s="115" t="n">
        <v>343.3</v>
      </c>
      <c r="U1395" s="122"/>
      <c r="W1395" s="43"/>
    </row>
    <row r="1396" customFormat="false" ht="15" hidden="false" customHeight="false" outlineLevel="0" collapsed="false">
      <c r="B1396" s="44" t="s">
        <v>2757</v>
      </c>
      <c r="C1396" s="111" t="n">
        <v>28176</v>
      </c>
      <c r="E1396" s="123"/>
      <c r="F1396" s="115" t="n">
        <v>99.3</v>
      </c>
      <c r="G1396" s="122"/>
      <c r="I1396" s="44" t="s">
        <v>2758</v>
      </c>
      <c r="J1396" s="111" t="n">
        <v>29247</v>
      </c>
      <c r="L1396" s="123" t="s">
        <v>260</v>
      </c>
      <c r="M1396" s="115" t="n">
        <v>238</v>
      </c>
      <c r="N1396" s="122"/>
      <c r="P1396" s="44" t="s">
        <v>2759</v>
      </c>
      <c r="Q1396" s="111" t="n">
        <v>29427</v>
      </c>
      <c r="S1396" s="123" t="s">
        <v>302</v>
      </c>
      <c r="T1396" s="115" t="n">
        <v>283.7</v>
      </c>
      <c r="U1396" s="122"/>
      <c r="W1396" s="43"/>
    </row>
    <row r="1397" customFormat="false" ht="15" hidden="false" customHeight="false" outlineLevel="0" collapsed="false">
      <c r="B1397" s="44" t="s">
        <v>2760</v>
      </c>
      <c r="C1397" s="111" t="n">
        <v>28944</v>
      </c>
      <c r="E1397" s="123" t="s">
        <v>2192</v>
      </c>
      <c r="F1397" s="115" t="n">
        <v>46</v>
      </c>
      <c r="G1397" s="122"/>
      <c r="I1397" s="44" t="s">
        <v>2761</v>
      </c>
      <c r="J1397" s="111" t="n">
        <v>28972</v>
      </c>
      <c r="L1397" s="123"/>
      <c r="M1397" s="115" t="n">
        <v>109</v>
      </c>
      <c r="N1397" s="122"/>
      <c r="P1397" s="44" t="s">
        <v>2762</v>
      </c>
      <c r="Q1397" s="111" t="n">
        <v>28396</v>
      </c>
      <c r="S1397" s="123"/>
      <c r="T1397" s="115" t="n">
        <v>138</v>
      </c>
      <c r="U1397" s="122"/>
      <c r="W1397" s="43"/>
    </row>
    <row r="1398" customFormat="false" ht="15" hidden="false" customHeight="false" outlineLevel="0" collapsed="false">
      <c r="B1398" s="44" t="s">
        <v>2763</v>
      </c>
      <c r="C1398" s="111" t="n">
        <v>30012</v>
      </c>
      <c r="E1398" s="123"/>
      <c r="F1398" s="115" t="n">
        <v>29.7</v>
      </c>
      <c r="G1398" s="122"/>
      <c r="I1398" s="44" t="s">
        <v>2764</v>
      </c>
      <c r="J1398" s="111" t="n">
        <v>29834</v>
      </c>
      <c r="L1398" s="123"/>
      <c r="M1398" s="115" t="n">
        <v>39.7</v>
      </c>
      <c r="N1398" s="122"/>
      <c r="P1398" s="44" t="s">
        <v>2765</v>
      </c>
      <c r="Q1398" s="111" t="n">
        <v>29297</v>
      </c>
      <c r="S1398" s="123"/>
      <c r="T1398" s="115" t="n">
        <v>129.3</v>
      </c>
      <c r="U1398" s="122"/>
      <c r="W1398" s="43"/>
    </row>
    <row r="1399" customFormat="false" ht="15" hidden="false" customHeight="false" outlineLevel="0" collapsed="false">
      <c r="B1399" s="44" t="s">
        <v>2766</v>
      </c>
      <c r="C1399" s="111" t="n">
        <v>29510</v>
      </c>
      <c r="E1399" s="123" t="s">
        <v>2192</v>
      </c>
      <c r="F1399" s="115" t="n">
        <v>25.3</v>
      </c>
      <c r="G1399" s="122"/>
      <c r="I1399" s="44" t="s">
        <v>2649</v>
      </c>
      <c r="J1399" s="111" t="n">
        <v>28708</v>
      </c>
      <c r="L1399" s="123" t="s">
        <v>2281</v>
      </c>
      <c r="M1399" s="115" t="n">
        <v>23</v>
      </c>
      <c r="N1399" s="122"/>
      <c r="P1399" s="44" t="s">
        <v>2767</v>
      </c>
      <c r="Q1399" s="111" t="n">
        <v>29077</v>
      </c>
      <c r="S1399" s="123"/>
      <c r="T1399" s="115" t="n">
        <v>115</v>
      </c>
      <c r="U1399" s="122"/>
      <c r="W1399" s="43"/>
    </row>
    <row r="1400" customFormat="false" ht="15" hidden="false" customHeight="false" outlineLevel="0" collapsed="false">
      <c r="B1400" s="44" t="s">
        <v>2768</v>
      </c>
      <c r="C1400" s="111" t="n">
        <v>29421</v>
      </c>
      <c r="E1400" s="123"/>
      <c r="F1400" s="115" t="n">
        <v>2.7</v>
      </c>
      <c r="G1400" s="122"/>
      <c r="I1400" s="44" t="s">
        <v>2769</v>
      </c>
      <c r="J1400" s="111" t="n">
        <v>28706</v>
      </c>
      <c r="L1400" s="123"/>
      <c r="M1400" s="115" t="n">
        <v>21</v>
      </c>
      <c r="N1400" s="122"/>
      <c r="P1400" s="44" t="s">
        <v>2770</v>
      </c>
      <c r="Q1400" s="111" t="n">
        <v>28993</v>
      </c>
      <c r="S1400" s="123" t="s">
        <v>179</v>
      </c>
      <c r="T1400" s="115" t="n">
        <v>61.7</v>
      </c>
      <c r="U1400" s="122"/>
      <c r="W1400" s="43"/>
    </row>
    <row r="1401" customFormat="false" ht="15" hidden="false" customHeight="false" outlineLevel="0" collapsed="false">
      <c r="B1401" s="44" t="s">
        <v>2771</v>
      </c>
      <c r="F1401" s="115"/>
      <c r="G1401" s="122"/>
      <c r="I1401" s="44" t="s">
        <v>2606</v>
      </c>
      <c r="J1401" s="111" t="n">
        <v>28176</v>
      </c>
      <c r="M1401" s="115" t="n">
        <v>21</v>
      </c>
      <c r="N1401" s="122"/>
      <c r="P1401" s="44" t="s">
        <v>2772</v>
      </c>
      <c r="Q1401" s="111" t="n">
        <v>28953</v>
      </c>
      <c r="S1401" s="123" t="s">
        <v>2773</v>
      </c>
      <c r="T1401" s="115" t="n">
        <v>19.3</v>
      </c>
      <c r="U1401" s="122"/>
      <c r="W1401" s="43"/>
    </row>
    <row r="1402" customFormat="false" ht="15" hidden="false" customHeight="false" outlineLevel="0" collapsed="false">
      <c r="B1402" s="44" t="s">
        <v>2774</v>
      </c>
      <c r="C1402" s="111" t="n">
        <v>29521</v>
      </c>
      <c r="F1402" s="115"/>
      <c r="G1402" s="122"/>
      <c r="I1402" s="44" t="s">
        <v>2775</v>
      </c>
      <c r="J1402" s="111" t="n">
        <v>29284</v>
      </c>
      <c r="L1402" s="123" t="s">
        <v>260</v>
      </c>
      <c r="M1402" s="115" t="n">
        <v>4</v>
      </c>
      <c r="N1402" s="122"/>
      <c r="P1402" s="44" t="s">
        <v>2776</v>
      </c>
      <c r="Q1402" s="111" t="n">
        <v>29247</v>
      </c>
      <c r="S1402" s="123"/>
      <c r="T1402" s="115" t="n">
        <v>1.7</v>
      </c>
      <c r="U1402" s="122"/>
      <c r="W1402" s="43"/>
    </row>
    <row r="1403" customFormat="false" ht="15" hidden="false" customHeight="false" outlineLevel="0" collapsed="false">
      <c r="B1403" s="44" t="s">
        <v>2777</v>
      </c>
      <c r="G1403" s="122"/>
      <c r="I1403" s="44" t="s">
        <v>2778</v>
      </c>
      <c r="J1403" s="111" t="n">
        <v>29743</v>
      </c>
      <c r="N1403" s="122"/>
      <c r="P1403" s="123" t="s">
        <v>2779</v>
      </c>
      <c r="Q1403" s="111" t="n">
        <v>28793</v>
      </c>
      <c r="T1403" s="113" t="n">
        <v>1.7</v>
      </c>
      <c r="U1403" s="122"/>
      <c r="W1403" s="43"/>
    </row>
    <row r="1404" customFormat="false" ht="15" hidden="false" customHeight="false" outlineLevel="0" collapsed="false">
      <c r="B1404" s="44" t="s">
        <v>2780</v>
      </c>
      <c r="F1404" s="115"/>
      <c r="G1404" s="122"/>
      <c r="I1404" s="44" t="s">
        <v>2781</v>
      </c>
      <c r="J1404" s="111" t="n">
        <v>29394</v>
      </c>
      <c r="L1404" s="112" t="s">
        <v>330</v>
      </c>
      <c r="N1404" s="122"/>
      <c r="P1404" s="123" t="s">
        <v>2782</v>
      </c>
      <c r="Q1404" s="111" t="n">
        <v>29193</v>
      </c>
      <c r="T1404" s="115"/>
      <c r="U1404" s="122"/>
      <c r="W1404" s="43"/>
    </row>
    <row r="1405" customFormat="false" ht="15" hidden="false" customHeight="false" outlineLevel="0" collapsed="false">
      <c r="B1405" s="44" t="s">
        <v>2783</v>
      </c>
      <c r="F1405" s="115"/>
      <c r="G1405" s="122"/>
      <c r="I1405" s="44" t="s">
        <v>2784</v>
      </c>
      <c r="M1405" s="115"/>
      <c r="N1405" s="122"/>
      <c r="P1405" s="123" t="s">
        <v>2785</v>
      </c>
      <c r="Q1405" s="111" t="n">
        <v>28979</v>
      </c>
      <c r="T1405" s="115"/>
      <c r="U1405" s="122"/>
      <c r="W1405" s="43"/>
    </row>
    <row r="1406" customFormat="false" ht="15" hidden="false" customHeight="false" outlineLevel="0" collapsed="false">
      <c r="B1406" s="44" t="s">
        <v>2786</v>
      </c>
      <c r="G1406" s="122"/>
      <c r="I1406" s="123" t="s">
        <v>2787</v>
      </c>
      <c r="N1406" s="122"/>
      <c r="P1406" s="123" t="s">
        <v>2788</v>
      </c>
      <c r="Q1406" s="111" t="n">
        <v>28611</v>
      </c>
      <c r="T1406" s="113"/>
      <c r="U1406" s="122"/>
      <c r="W1406" s="43"/>
    </row>
    <row r="1407" customFormat="false" ht="15" hidden="false" customHeight="false" outlineLevel="0" collapsed="false">
      <c r="B1407" s="44" t="s">
        <v>2789</v>
      </c>
      <c r="G1407" s="122"/>
      <c r="N1407" s="122"/>
      <c r="P1407" s="123" t="s">
        <v>2790</v>
      </c>
      <c r="T1407" s="115"/>
      <c r="U1407" s="122"/>
      <c r="W1407" s="43"/>
    </row>
    <row r="1408" customFormat="false" ht="15" hidden="false" customHeight="false" outlineLevel="0" collapsed="false">
      <c r="B1408" s="44" t="s">
        <v>2791</v>
      </c>
      <c r="G1408" s="122"/>
      <c r="N1408" s="122"/>
      <c r="P1408" s="123" t="s">
        <v>2792</v>
      </c>
      <c r="T1408" s="113"/>
      <c r="U1408" s="122"/>
      <c r="W1408" s="43"/>
    </row>
    <row r="1409" customFormat="false" ht="15" hidden="false" customHeight="false" outlineLevel="0" collapsed="false">
      <c r="B1409" s="44" t="s">
        <v>2793</v>
      </c>
      <c r="G1409" s="122"/>
      <c r="N1409" s="122"/>
      <c r="P1409" s="123" t="s">
        <v>2794</v>
      </c>
      <c r="U1409" s="122"/>
      <c r="W1409" s="43"/>
    </row>
    <row r="1410" customFormat="false" ht="15" hidden="false" customHeight="false" outlineLevel="0" collapsed="false">
      <c r="G1410" s="122"/>
      <c r="N1410" s="122"/>
      <c r="P1410" s="123" t="s">
        <v>2795</v>
      </c>
      <c r="U1410" s="122"/>
      <c r="W1410" s="43"/>
    </row>
    <row r="1411" customFormat="false" ht="15" hidden="false" customHeight="false" outlineLevel="0" collapsed="false">
      <c r="G1411" s="122"/>
      <c r="N1411" s="122"/>
      <c r="P1411" s="123" t="s">
        <v>2796</v>
      </c>
      <c r="U1411" s="122"/>
      <c r="W1411" s="43"/>
    </row>
    <row r="1412" customFormat="false" ht="15" hidden="false" customHeight="false" outlineLevel="0" collapsed="false">
      <c r="G1412" s="122"/>
      <c r="N1412" s="122"/>
      <c r="P1412" s="123"/>
      <c r="U1412" s="122"/>
      <c r="W1412" s="43"/>
    </row>
    <row r="1413" customFormat="false" ht="15" hidden="false" customHeight="false" outlineLevel="0" collapsed="false">
      <c r="G1413" s="122"/>
      <c r="N1413" s="122"/>
      <c r="U1413" s="122"/>
      <c r="W1413" s="43"/>
    </row>
    <row r="1414" customFormat="false" ht="15" hidden="false" customHeight="false" outlineLevel="0" collapsed="false">
      <c r="B1414" s="116" t="s">
        <v>2797</v>
      </c>
      <c r="C1414" s="117" t="s">
        <v>1207</v>
      </c>
      <c r="D1414" s="117"/>
      <c r="E1414" s="118" t="s">
        <v>1208</v>
      </c>
      <c r="F1414" s="120" t="s">
        <v>1437</v>
      </c>
      <c r="G1414" s="120"/>
      <c r="H1414" s="119"/>
      <c r="I1414" s="116" t="s">
        <v>2798</v>
      </c>
      <c r="J1414" s="117" t="s">
        <v>1207</v>
      </c>
      <c r="K1414" s="117"/>
      <c r="L1414" s="118" t="s">
        <v>1208</v>
      </c>
      <c r="M1414" s="120" t="s">
        <v>1437</v>
      </c>
      <c r="N1414" s="120"/>
      <c r="O1414" s="119"/>
      <c r="P1414" s="116" t="s">
        <v>2799</v>
      </c>
      <c r="Q1414" s="117" t="s">
        <v>1207</v>
      </c>
      <c r="R1414" s="117"/>
      <c r="S1414" s="118" t="s">
        <v>1208</v>
      </c>
      <c r="T1414" s="120" t="s">
        <v>1437</v>
      </c>
      <c r="U1414" s="120"/>
      <c r="W1414" s="43"/>
    </row>
    <row r="1415" customFormat="false" ht="15" hidden="false" customHeight="false" outlineLevel="0" collapsed="false">
      <c r="B1415" s="43" t="s">
        <v>173</v>
      </c>
      <c r="F1415" s="124" t="n">
        <f aca="false">SUM(F1416:F1430)</f>
        <v>3862</v>
      </c>
      <c r="G1415" s="120"/>
      <c r="H1415" s="42"/>
      <c r="I1415" s="43" t="s">
        <v>266</v>
      </c>
      <c r="M1415" s="124" t="n">
        <f aca="false">SUM(M1416:M1430)-0.2</f>
        <v>4037.3</v>
      </c>
      <c r="N1415" s="120"/>
      <c r="O1415" s="42"/>
      <c r="P1415" s="43" t="s">
        <v>540</v>
      </c>
      <c r="T1415" s="124" t="n">
        <f aca="false">SUM(T1416:T1430)+0.1</f>
        <v>3638.7</v>
      </c>
      <c r="U1415" s="120"/>
      <c r="V1415" s="42"/>
      <c r="W1415" s="43"/>
    </row>
    <row r="1416" customFormat="false" ht="15" hidden="false" customHeight="false" outlineLevel="0" collapsed="false">
      <c r="B1416" s="44" t="s">
        <v>2739</v>
      </c>
      <c r="C1416" s="111" t="n">
        <v>29480</v>
      </c>
      <c r="E1416" s="123" t="s">
        <v>2281</v>
      </c>
      <c r="F1416" s="115" t="n">
        <v>1080</v>
      </c>
      <c r="G1416" s="122"/>
      <c r="I1416" s="44" t="s">
        <v>2710</v>
      </c>
      <c r="J1416" s="111" t="n">
        <v>28962</v>
      </c>
      <c r="L1416" s="123" t="s">
        <v>2711</v>
      </c>
      <c r="M1416" s="115" t="n">
        <v>1161</v>
      </c>
      <c r="N1416" s="122"/>
      <c r="P1416" s="44" t="s">
        <v>2640</v>
      </c>
      <c r="Q1416" s="111" t="n">
        <v>29049</v>
      </c>
      <c r="S1416" s="123" t="s">
        <v>2641</v>
      </c>
      <c r="T1416" s="115" t="n">
        <v>2356</v>
      </c>
      <c r="U1416" s="122"/>
      <c r="W1416" s="43"/>
    </row>
    <row r="1417" customFormat="false" ht="15" hidden="false" customHeight="false" outlineLevel="0" collapsed="false">
      <c r="B1417" s="44" t="s">
        <v>2742</v>
      </c>
      <c r="C1417" s="111" t="n">
        <v>29253</v>
      </c>
      <c r="E1417" s="123" t="s">
        <v>2743</v>
      </c>
      <c r="F1417" s="115" t="n">
        <v>730</v>
      </c>
      <c r="G1417" s="122"/>
      <c r="I1417" s="44" t="s">
        <v>2800</v>
      </c>
      <c r="J1417" s="111" t="n">
        <v>29841</v>
      </c>
      <c r="L1417" s="123" t="s">
        <v>267</v>
      </c>
      <c r="M1417" s="115" t="n">
        <v>1083</v>
      </c>
      <c r="N1417" s="122"/>
      <c r="P1417" s="44" t="s">
        <v>2646</v>
      </c>
      <c r="Q1417" s="111" t="n">
        <v>29032</v>
      </c>
      <c r="S1417" s="123" t="s">
        <v>2638</v>
      </c>
      <c r="T1417" s="115" t="n">
        <v>846.3</v>
      </c>
      <c r="U1417" s="122"/>
      <c r="W1417" s="43"/>
    </row>
    <row r="1418" customFormat="false" ht="15" hidden="false" customHeight="false" outlineLevel="0" collapsed="false">
      <c r="B1418" s="44" t="s">
        <v>2747</v>
      </c>
      <c r="C1418" s="111" t="n">
        <v>29753</v>
      </c>
      <c r="E1418" s="123" t="s">
        <v>260</v>
      </c>
      <c r="F1418" s="115" t="n">
        <v>579.3</v>
      </c>
      <c r="G1418" s="122"/>
      <c r="I1418" s="44" t="s">
        <v>2801</v>
      </c>
      <c r="J1418" s="111" t="n">
        <v>29340</v>
      </c>
      <c r="L1418" s="123" t="s">
        <v>267</v>
      </c>
      <c r="M1418" s="115" t="n">
        <v>721</v>
      </c>
      <c r="N1418" s="122"/>
      <c r="P1418" s="44" t="s">
        <v>2802</v>
      </c>
      <c r="Q1418" s="111" t="s">
        <v>2803</v>
      </c>
      <c r="S1418" s="123" t="s">
        <v>2638</v>
      </c>
      <c r="T1418" s="115" t="n">
        <v>365.3</v>
      </c>
      <c r="U1418" s="122"/>
      <c r="W1418" s="43"/>
    </row>
    <row r="1419" customFormat="false" ht="15" hidden="false" customHeight="false" outlineLevel="0" collapsed="false">
      <c r="B1419" s="44" t="s">
        <v>2752</v>
      </c>
      <c r="C1419" s="111" t="n">
        <v>29498</v>
      </c>
      <c r="E1419" s="123" t="s">
        <v>2281</v>
      </c>
      <c r="F1419" s="115" t="n">
        <v>543</v>
      </c>
      <c r="G1419" s="122"/>
      <c r="I1419" s="44" t="s">
        <v>2680</v>
      </c>
      <c r="J1419" s="111" t="n">
        <v>28707</v>
      </c>
      <c r="L1419" s="123" t="s">
        <v>267</v>
      </c>
      <c r="M1419" s="115" t="n">
        <v>341.3</v>
      </c>
      <c r="N1419" s="122"/>
      <c r="P1419" s="123" t="s">
        <v>2804</v>
      </c>
      <c r="Q1419" s="111" t="n">
        <v>30477</v>
      </c>
      <c r="T1419" s="115" t="n">
        <v>29.7</v>
      </c>
      <c r="U1419" s="122"/>
      <c r="W1419" s="43"/>
    </row>
    <row r="1420" customFormat="false" ht="15" hidden="false" customHeight="false" outlineLevel="0" collapsed="false">
      <c r="B1420" s="44" t="s">
        <v>2805</v>
      </c>
      <c r="C1420" s="111" t="n">
        <v>29594</v>
      </c>
      <c r="E1420" s="123" t="s">
        <v>2281</v>
      </c>
      <c r="F1420" s="115" t="n">
        <v>471.3</v>
      </c>
      <c r="G1420" s="122"/>
      <c r="I1420" s="44" t="s">
        <v>2712</v>
      </c>
      <c r="J1420" s="111" t="n">
        <v>29329</v>
      </c>
      <c r="L1420" s="123" t="s">
        <v>267</v>
      </c>
      <c r="M1420" s="115" t="n">
        <v>254.3</v>
      </c>
      <c r="N1420" s="122"/>
      <c r="P1420" s="44" t="s">
        <v>2806</v>
      </c>
      <c r="Q1420" s="111" t="n">
        <v>30685</v>
      </c>
      <c r="S1420" s="123" t="s">
        <v>2638</v>
      </c>
      <c r="T1420" s="115" t="n">
        <v>23.3</v>
      </c>
      <c r="U1420" s="122"/>
      <c r="W1420" s="43"/>
    </row>
    <row r="1421" customFormat="false" ht="15" hidden="false" customHeight="false" outlineLevel="0" collapsed="false">
      <c r="B1421" s="44" t="s">
        <v>2758</v>
      </c>
      <c r="C1421" s="111" t="n">
        <v>29247</v>
      </c>
      <c r="E1421" s="123" t="s">
        <v>260</v>
      </c>
      <c r="F1421" s="115" t="n">
        <v>238</v>
      </c>
      <c r="G1421" s="122"/>
      <c r="I1421" s="44" t="s">
        <v>2807</v>
      </c>
      <c r="J1421" s="111" t="n">
        <v>30063</v>
      </c>
      <c r="L1421" s="123" t="s">
        <v>267</v>
      </c>
      <c r="M1421" s="115" t="n">
        <v>212.3</v>
      </c>
      <c r="N1421" s="122"/>
      <c r="P1421" s="44" t="s">
        <v>2651</v>
      </c>
      <c r="Q1421" s="111" t="n">
        <v>28550</v>
      </c>
      <c r="S1421" s="123"/>
      <c r="T1421" s="115" t="n">
        <v>17.7</v>
      </c>
      <c r="U1421" s="122"/>
      <c r="W1421" s="43"/>
    </row>
    <row r="1422" customFormat="false" ht="15" hidden="false" customHeight="false" outlineLevel="0" collapsed="false">
      <c r="B1422" s="44" t="s">
        <v>2761</v>
      </c>
      <c r="C1422" s="111" t="n">
        <v>28972</v>
      </c>
      <c r="E1422" s="123"/>
      <c r="F1422" s="115" t="n">
        <v>109</v>
      </c>
      <c r="G1422" s="122"/>
      <c r="I1422" s="44" t="s">
        <v>2683</v>
      </c>
      <c r="J1422" s="111" t="n">
        <v>28942</v>
      </c>
      <c r="L1422" s="123" t="s">
        <v>267</v>
      </c>
      <c r="M1422" s="115" t="n">
        <v>120</v>
      </c>
      <c r="N1422" s="122"/>
      <c r="P1422" s="44" t="s">
        <v>2808</v>
      </c>
      <c r="Q1422" s="111" t="n">
        <v>29605</v>
      </c>
      <c r="S1422" s="123" t="s">
        <v>2809</v>
      </c>
      <c r="T1422" s="115" t="n">
        <v>0.3</v>
      </c>
      <c r="U1422" s="122"/>
      <c r="W1422" s="43"/>
    </row>
    <row r="1423" customFormat="false" ht="15" hidden="false" customHeight="false" outlineLevel="0" collapsed="false">
      <c r="B1423" s="44" t="s">
        <v>2764</v>
      </c>
      <c r="C1423" s="111" t="n">
        <v>29834</v>
      </c>
      <c r="E1423" s="123"/>
      <c r="F1423" s="115" t="n">
        <v>39.7</v>
      </c>
      <c r="G1423" s="122"/>
      <c r="I1423" s="44" t="s">
        <v>2690</v>
      </c>
      <c r="J1423" s="111" t="n">
        <v>29390</v>
      </c>
      <c r="L1423" s="123" t="s">
        <v>267</v>
      </c>
      <c r="M1423" s="115" t="n">
        <v>52.3</v>
      </c>
      <c r="N1423" s="122"/>
      <c r="P1423" s="123" t="s">
        <v>2810</v>
      </c>
      <c r="Q1423" s="111" t="n">
        <v>28815</v>
      </c>
      <c r="T1423" s="115" t="n">
        <v>0</v>
      </c>
      <c r="U1423" s="122"/>
      <c r="W1423" s="43"/>
    </row>
    <row r="1424" customFormat="false" ht="15" hidden="false" customHeight="false" outlineLevel="0" collapsed="false">
      <c r="B1424" s="44" t="s">
        <v>2649</v>
      </c>
      <c r="C1424" s="111" t="n">
        <v>28708</v>
      </c>
      <c r="E1424" s="123" t="s">
        <v>2281</v>
      </c>
      <c r="F1424" s="115" t="n">
        <v>23</v>
      </c>
      <c r="G1424" s="122"/>
      <c r="I1424" s="44" t="s">
        <v>2811</v>
      </c>
      <c r="J1424" s="111" t="s">
        <v>2812</v>
      </c>
      <c r="L1424" s="123" t="s">
        <v>267</v>
      </c>
      <c r="M1424" s="115" t="n">
        <v>52</v>
      </c>
      <c r="N1424" s="122"/>
      <c r="P1424" s="123" t="s">
        <v>2813</v>
      </c>
      <c r="Q1424" s="111" t="n">
        <v>29653</v>
      </c>
      <c r="T1424" s="115"/>
      <c r="U1424" s="122"/>
      <c r="W1424" s="43"/>
    </row>
    <row r="1425" customFormat="false" ht="15" hidden="false" customHeight="false" outlineLevel="0" collapsed="false">
      <c r="B1425" s="44" t="s">
        <v>2769</v>
      </c>
      <c r="C1425" s="111" t="n">
        <v>28706</v>
      </c>
      <c r="E1425" s="123"/>
      <c r="F1425" s="115" t="n">
        <v>21</v>
      </c>
      <c r="G1425" s="122"/>
      <c r="I1425" s="44" t="s">
        <v>2814</v>
      </c>
      <c r="J1425" s="111" t="n">
        <v>29651</v>
      </c>
      <c r="L1425" s="123" t="s">
        <v>267</v>
      </c>
      <c r="M1425" s="115" t="n">
        <v>40.3</v>
      </c>
      <c r="N1425" s="122"/>
      <c r="P1425" s="123" t="s">
        <v>2815</v>
      </c>
      <c r="T1425" s="115"/>
      <c r="U1425" s="122"/>
      <c r="W1425" s="43"/>
    </row>
    <row r="1426" customFormat="false" ht="15" hidden="false" customHeight="false" outlineLevel="0" collapsed="false">
      <c r="B1426" s="44" t="s">
        <v>2816</v>
      </c>
      <c r="C1426" s="111" t="n">
        <v>29318</v>
      </c>
      <c r="E1426" s="123"/>
      <c r="F1426" s="115" t="n">
        <v>20</v>
      </c>
      <c r="G1426" s="122"/>
      <c r="I1426" s="44" t="s">
        <v>2699</v>
      </c>
      <c r="J1426" s="111" t="n">
        <v>28789</v>
      </c>
      <c r="L1426" s="112" t="s">
        <v>2431</v>
      </c>
      <c r="M1426" s="115"/>
      <c r="N1426" s="122"/>
      <c r="P1426" s="123" t="s">
        <v>2817</v>
      </c>
      <c r="T1426" s="115"/>
      <c r="U1426" s="122"/>
      <c r="W1426" s="43"/>
    </row>
    <row r="1427" customFormat="false" ht="15" hidden="false" customHeight="false" outlineLevel="0" collapsed="false">
      <c r="B1427" s="44" t="s">
        <v>2775</v>
      </c>
      <c r="C1427" s="111" t="n">
        <v>29284</v>
      </c>
      <c r="E1427" s="123" t="s">
        <v>260</v>
      </c>
      <c r="F1427" s="115" t="n">
        <v>4</v>
      </c>
      <c r="G1427" s="122"/>
      <c r="I1427" s="123" t="s">
        <v>2818</v>
      </c>
      <c r="M1427" s="115"/>
      <c r="N1427" s="122"/>
      <c r="P1427" s="123" t="s">
        <v>2819</v>
      </c>
      <c r="T1427" s="113"/>
      <c r="U1427" s="122"/>
      <c r="W1427" s="43"/>
    </row>
    <row r="1428" customFormat="false" ht="15" hidden="false" customHeight="false" outlineLevel="0" collapsed="false">
      <c r="B1428" s="44" t="s">
        <v>2820</v>
      </c>
      <c r="C1428" s="111" t="n">
        <v>30463</v>
      </c>
      <c r="E1428" s="123"/>
      <c r="F1428" s="115" t="n">
        <v>3.7</v>
      </c>
      <c r="G1428" s="122"/>
      <c r="I1428" s="44" t="s">
        <v>2821</v>
      </c>
      <c r="M1428" s="42"/>
      <c r="N1428" s="122"/>
      <c r="P1428" s="123" t="s">
        <v>2822</v>
      </c>
      <c r="T1428" s="113"/>
      <c r="U1428" s="122"/>
      <c r="W1428" s="43"/>
    </row>
    <row r="1429" customFormat="false" ht="15" hidden="false" customHeight="false" outlineLevel="0" collapsed="false">
      <c r="B1429" s="44" t="s">
        <v>2823</v>
      </c>
      <c r="C1429" s="111" t="n">
        <v>29678</v>
      </c>
      <c r="E1429" s="112" t="s">
        <v>260</v>
      </c>
      <c r="G1429" s="122"/>
      <c r="M1429" s="42"/>
      <c r="N1429" s="122"/>
      <c r="P1429" s="123"/>
      <c r="T1429" s="113"/>
      <c r="U1429" s="122"/>
      <c r="W1429" s="43"/>
    </row>
    <row r="1430" customFormat="false" ht="15" hidden="false" customHeight="false" outlineLevel="0" collapsed="false">
      <c r="B1430" s="44" t="s">
        <v>2824</v>
      </c>
      <c r="C1430" s="111" t="n">
        <v>29802</v>
      </c>
      <c r="F1430" s="115"/>
      <c r="G1430" s="122"/>
      <c r="M1430" s="42"/>
      <c r="N1430" s="122"/>
      <c r="P1430" s="123"/>
      <c r="U1430" s="122"/>
      <c r="W1430" s="43"/>
    </row>
    <row r="1431" customFormat="false" ht="15" hidden="false" customHeight="false" outlineLevel="0" collapsed="false">
      <c r="B1431" s="44" t="s">
        <v>2825</v>
      </c>
      <c r="C1431" s="111" t="n">
        <v>29000</v>
      </c>
      <c r="F1431" s="115"/>
      <c r="G1431" s="122"/>
      <c r="N1431" s="122"/>
      <c r="U1431" s="122"/>
      <c r="W1431" s="43"/>
    </row>
    <row r="1432" customFormat="false" ht="15" hidden="false" customHeight="false" outlineLevel="0" collapsed="false">
      <c r="B1432" s="44" t="s">
        <v>2826</v>
      </c>
      <c r="G1432" s="122"/>
      <c r="N1432" s="122"/>
      <c r="U1432" s="122"/>
      <c r="W1432" s="43"/>
    </row>
    <row r="1433" customFormat="false" ht="15" hidden="false" customHeight="false" outlineLevel="0" collapsed="false">
      <c r="B1433" s="123" t="s">
        <v>2787</v>
      </c>
      <c r="G1433" s="122"/>
      <c r="N1433" s="122"/>
      <c r="U1433" s="122"/>
      <c r="W1433" s="43"/>
    </row>
    <row r="1434" customFormat="false" ht="15" hidden="false" customHeight="false" outlineLevel="0" collapsed="false">
      <c r="G1434" s="122"/>
      <c r="N1434" s="122"/>
      <c r="U1434" s="122"/>
      <c r="W1434" s="43"/>
    </row>
    <row r="1435" customFormat="false" ht="15" hidden="false" customHeight="false" outlineLevel="0" collapsed="false">
      <c r="G1435" s="122"/>
      <c r="N1435" s="122"/>
      <c r="U1435" s="122"/>
      <c r="W1435" s="43"/>
    </row>
    <row r="1436" customFormat="false" ht="15" hidden="false" customHeight="false" outlineLevel="0" collapsed="false">
      <c r="B1436" s="116" t="s">
        <v>2827</v>
      </c>
      <c r="C1436" s="117" t="s">
        <v>1207</v>
      </c>
      <c r="D1436" s="117"/>
      <c r="E1436" s="118" t="s">
        <v>1208</v>
      </c>
      <c r="F1436" s="120" t="s">
        <v>1437</v>
      </c>
      <c r="G1436" s="120"/>
      <c r="H1436" s="119"/>
      <c r="I1436" s="116" t="s">
        <v>2828</v>
      </c>
      <c r="J1436" s="117" t="s">
        <v>1207</v>
      </c>
      <c r="K1436" s="117"/>
      <c r="L1436" s="118" t="s">
        <v>1208</v>
      </c>
      <c r="M1436" s="120" t="s">
        <v>1437</v>
      </c>
      <c r="N1436" s="120"/>
      <c r="O1436" s="119"/>
      <c r="P1436" s="116" t="s">
        <v>2829</v>
      </c>
      <c r="Q1436" s="117" t="s">
        <v>1207</v>
      </c>
      <c r="R1436" s="117"/>
      <c r="S1436" s="118" t="s">
        <v>1208</v>
      </c>
      <c r="T1436" s="120" t="s">
        <v>1437</v>
      </c>
      <c r="U1436" s="120"/>
      <c r="W1436" s="43"/>
    </row>
    <row r="1437" customFormat="false" ht="15" hidden="false" customHeight="false" outlineLevel="0" collapsed="false">
      <c r="B1437" s="43" t="s">
        <v>266</v>
      </c>
      <c r="F1437" s="124" t="n">
        <f aca="false">SUM(F1438:F1453)</f>
        <v>8520.3</v>
      </c>
      <c r="G1437" s="120"/>
      <c r="H1437" s="42"/>
      <c r="I1437" s="43" t="s">
        <v>173</v>
      </c>
      <c r="M1437" s="124" t="n">
        <f aca="false">SUM(M1438:M1453)</f>
        <v>2249.7</v>
      </c>
      <c r="N1437" s="120"/>
      <c r="O1437" s="42"/>
      <c r="P1437" s="110" t="s">
        <v>487</v>
      </c>
      <c r="T1437" s="124" t="n">
        <f aca="false">SUM(T1438:T1453)</f>
        <v>727</v>
      </c>
      <c r="U1437" s="120"/>
      <c r="W1437" s="43"/>
    </row>
    <row r="1438" customFormat="false" ht="15" hidden="false" customHeight="false" outlineLevel="0" collapsed="false">
      <c r="B1438" s="44" t="s">
        <v>2830</v>
      </c>
      <c r="C1438" s="111" t="n">
        <v>29695</v>
      </c>
      <c r="E1438" s="123" t="s">
        <v>267</v>
      </c>
      <c r="F1438" s="115" t="n">
        <v>3720</v>
      </c>
      <c r="G1438" s="122"/>
      <c r="I1438" s="44" t="s">
        <v>2742</v>
      </c>
      <c r="J1438" s="111" t="n">
        <v>29253</v>
      </c>
      <c r="L1438" s="123" t="s">
        <v>2743</v>
      </c>
      <c r="M1438" s="115" t="n">
        <v>730</v>
      </c>
      <c r="N1438" s="122"/>
      <c r="P1438" s="44" t="s">
        <v>2805</v>
      </c>
      <c r="Q1438" s="111" t="n">
        <v>29594</v>
      </c>
      <c r="S1438" s="123" t="s">
        <v>2281</v>
      </c>
      <c r="T1438" s="115" t="n">
        <v>471.3</v>
      </c>
      <c r="U1438" s="122"/>
      <c r="W1438" s="43"/>
    </row>
    <row r="1439" customFormat="false" ht="15" hidden="false" customHeight="false" outlineLevel="0" collapsed="false">
      <c r="B1439" s="44" t="s">
        <v>2800</v>
      </c>
      <c r="C1439" s="111" t="n">
        <v>29841</v>
      </c>
      <c r="E1439" s="123" t="s">
        <v>267</v>
      </c>
      <c r="F1439" s="115" t="n">
        <v>1083</v>
      </c>
      <c r="G1439" s="122"/>
      <c r="I1439" s="44" t="s">
        <v>2747</v>
      </c>
      <c r="J1439" s="111" t="n">
        <v>29753</v>
      </c>
      <c r="L1439" s="123" t="s">
        <v>260</v>
      </c>
      <c r="M1439" s="115" t="n">
        <v>579.3</v>
      </c>
      <c r="N1439" s="122"/>
      <c r="P1439" s="44" t="s">
        <v>2831</v>
      </c>
      <c r="Q1439" s="111" t="n">
        <v>28908</v>
      </c>
      <c r="S1439" s="123"/>
      <c r="T1439" s="115" t="n">
        <v>179</v>
      </c>
      <c r="U1439" s="122"/>
      <c r="W1439" s="43"/>
    </row>
    <row r="1440" customFormat="false" ht="15" hidden="false" customHeight="false" outlineLevel="0" collapsed="false">
      <c r="B1440" s="44" t="s">
        <v>2832</v>
      </c>
      <c r="C1440" s="111" t="n">
        <v>30949</v>
      </c>
      <c r="E1440" s="123" t="s">
        <v>267</v>
      </c>
      <c r="F1440" s="115" t="n">
        <v>952.7</v>
      </c>
      <c r="G1440" s="122"/>
      <c r="I1440" s="44" t="s">
        <v>2758</v>
      </c>
      <c r="J1440" s="111" t="n">
        <v>29247</v>
      </c>
      <c r="L1440" s="123" t="s">
        <v>260</v>
      </c>
      <c r="M1440" s="115" t="n">
        <v>238</v>
      </c>
      <c r="N1440" s="122"/>
      <c r="P1440" s="44" t="s">
        <v>2833</v>
      </c>
      <c r="Q1440" s="111" t="n">
        <v>30778</v>
      </c>
      <c r="S1440" s="123"/>
      <c r="T1440" s="115" t="n">
        <v>39.7</v>
      </c>
      <c r="U1440" s="122"/>
      <c r="W1440" s="43"/>
    </row>
    <row r="1441" customFormat="false" ht="15" hidden="false" customHeight="false" outlineLevel="0" collapsed="false">
      <c r="B1441" s="44" t="s">
        <v>2834</v>
      </c>
      <c r="C1441" s="111" t="n">
        <v>30435</v>
      </c>
      <c r="E1441" s="123" t="s">
        <v>267</v>
      </c>
      <c r="F1441" s="115" t="n">
        <v>758.7</v>
      </c>
      <c r="G1441" s="122"/>
      <c r="I1441" s="44" t="s">
        <v>2835</v>
      </c>
      <c r="J1441" s="111" t="n">
        <v>30151</v>
      </c>
      <c r="L1441" s="123" t="s">
        <v>260</v>
      </c>
      <c r="M1441" s="115" t="n">
        <v>226</v>
      </c>
      <c r="N1441" s="122"/>
      <c r="P1441" s="44" t="s">
        <v>2836</v>
      </c>
      <c r="Q1441" s="111" t="n">
        <v>30889</v>
      </c>
      <c r="S1441" s="123"/>
      <c r="T1441" s="115" t="n">
        <v>23</v>
      </c>
      <c r="U1441" s="122"/>
      <c r="W1441" s="43"/>
    </row>
    <row r="1442" customFormat="false" ht="15" hidden="false" customHeight="false" outlineLevel="0" collapsed="false">
      <c r="B1442" s="44" t="s">
        <v>2801</v>
      </c>
      <c r="C1442" s="111" t="n">
        <v>29340</v>
      </c>
      <c r="E1442" s="123" t="s">
        <v>267</v>
      </c>
      <c r="F1442" s="115" t="n">
        <v>721</v>
      </c>
      <c r="G1442" s="122"/>
      <c r="I1442" s="44" t="s">
        <v>2837</v>
      </c>
      <c r="J1442" s="111" t="n">
        <v>30471</v>
      </c>
      <c r="L1442" s="123" t="s">
        <v>260</v>
      </c>
      <c r="M1442" s="115" t="n">
        <v>189</v>
      </c>
      <c r="N1442" s="122"/>
      <c r="P1442" s="44" t="s">
        <v>2838</v>
      </c>
      <c r="Q1442" s="111" t="n">
        <v>30166</v>
      </c>
      <c r="S1442" s="123"/>
      <c r="T1442" s="115" t="n">
        <v>14</v>
      </c>
      <c r="U1442" s="122"/>
      <c r="W1442" s="43"/>
    </row>
    <row r="1443" customFormat="false" ht="15" hidden="false" customHeight="false" outlineLevel="0" collapsed="false">
      <c r="B1443" s="44" t="s">
        <v>2839</v>
      </c>
      <c r="C1443" s="111" t="n">
        <v>30616</v>
      </c>
      <c r="E1443" s="123" t="s">
        <v>267</v>
      </c>
      <c r="F1443" s="115" t="n">
        <v>541</v>
      </c>
      <c r="G1443" s="122"/>
      <c r="I1443" s="44" t="s">
        <v>2840</v>
      </c>
      <c r="J1443" s="111" t="n">
        <v>30569</v>
      </c>
      <c r="L1443" s="123"/>
      <c r="M1443" s="115" t="n">
        <v>131</v>
      </c>
      <c r="N1443" s="122"/>
      <c r="P1443" s="123" t="s">
        <v>2841</v>
      </c>
      <c r="Q1443" s="111" t="n">
        <v>30236</v>
      </c>
      <c r="T1443" s="115"/>
      <c r="U1443" s="122"/>
      <c r="W1443" s="43"/>
    </row>
    <row r="1444" customFormat="false" ht="15" hidden="false" customHeight="false" outlineLevel="0" collapsed="false">
      <c r="B1444" s="44" t="s">
        <v>2712</v>
      </c>
      <c r="C1444" s="111" t="n">
        <v>29329</v>
      </c>
      <c r="E1444" s="123" t="s">
        <v>267</v>
      </c>
      <c r="F1444" s="115" t="n">
        <v>254.3</v>
      </c>
      <c r="G1444" s="122"/>
      <c r="I1444" s="44" t="s">
        <v>2761</v>
      </c>
      <c r="J1444" s="111" t="n">
        <v>28972</v>
      </c>
      <c r="L1444" s="123"/>
      <c r="M1444" s="115" t="n">
        <v>109</v>
      </c>
      <c r="N1444" s="122"/>
      <c r="P1444" s="123" t="s">
        <v>2842</v>
      </c>
      <c r="Q1444" s="111" t="n">
        <v>29232</v>
      </c>
      <c r="T1444" s="115"/>
      <c r="U1444" s="122"/>
      <c r="W1444" s="43"/>
    </row>
    <row r="1445" customFormat="false" ht="15" hidden="false" customHeight="false" outlineLevel="0" collapsed="false">
      <c r="B1445" s="44" t="s">
        <v>2807</v>
      </c>
      <c r="C1445" s="111" t="n">
        <v>30063</v>
      </c>
      <c r="E1445" s="123" t="s">
        <v>267</v>
      </c>
      <c r="F1445" s="115" t="n">
        <v>212.3</v>
      </c>
      <c r="G1445" s="122"/>
      <c r="I1445" s="44" t="s">
        <v>2764</v>
      </c>
      <c r="J1445" s="111" t="n">
        <v>29834</v>
      </c>
      <c r="L1445" s="123"/>
      <c r="M1445" s="115" t="n">
        <v>39.7</v>
      </c>
      <c r="N1445" s="122"/>
      <c r="P1445" s="123" t="s">
        <v>2843</v>
      </c>
      <c r="Q1445" s="111" t="n">
        <v>29609</v>
      </c>
      <c r="S1445" s="112" t="s">
        <v>2695</v>
      </c>
      <c r="T1445" s="115"/>
      <c r="U1445" s="122"/>
      <c r="W1445" s="43"/>
    </row>
    <row r="1446" customFormat="false" ht="15" hidden="false" customHeight="false" outlineLevel="0" collapsed="false">
      <c r="B1446" s="44" t="s">
        <v>2683</v>
      </c>
      <c r="C1446" s="111" t="n">
        <v>28942</v>
      </c>
      <c r="E1446" s="123" t="s">
        <v>267</v>
      </c>
      <c r="F1446" s="115" t="n">
        <v>120</v>
      </c>
      <c r="G1446" s="122"/>
      <c r="I1446" s="44" t="s">
        <v>2775</v>
      </c>
      <c r="J1446" s="111" t="n">
        <v>29284</v>
      </c>
      <c r="L1446" s="123" t="s">
        <v>260</v>
      </c>
      <c r="M1446" s="115" t="n">
        <v>4</v>
      </c>
      <c r="N1446" s="122"/>
      <c r="P1446" s="123" t="s">
        <v>2844</v>
      </c>
      <c r="Q1446" s="111" t="n">
        <v>29321</v>
      </c>
      <c r="T1446" s="115"/>
      <c r="U1446" s="122"/>
      <c r="W1446" s="43"/>
    </row>
    <row r="1447" customFormat="false" ht="15" hidden="false" customHeight="false" outlineLevel="0" collapsed="false">
      <c r="B1447" s="44" t="s">
        <v>2690</v>
      </c>
      <c r="C1447" s="111" t="n">
        <v>29390</v>
      </c>
      <c r="E1447" s="123" t="s">
        <v>267</v>
      </c>
      <c r="F1447" s="115" t="n">
        <v>52.3</v>
      </c>
      <c r="G1447" s="122"/>
      <c r="I1447" s="44" t="s">
        <v>2820</v>
      </c>
      <c r="J1447" s="111" t="n">
        <v>30463</v>
      </c>
      <c r="L1447" s="123"/>
      <c r="M1447" s="115" t="n">
        <v>3.7</v>
      </c>
      <c r="N1447" s="122"/>
      <c r="P1447" s="123" t="s">
        <v>2845</v>
      </c>
      <c r="Q1447" s="111" t="n">
        <v>29654</v>
      </c>
      <c r="T1447" s="115"/>
      <c r="U1447" s="122"/>
      <c r="W1447" s="43"/>
    </row>
    <row r="1448" customFormat="false" ht="15" hidden="false" customHeight="false" outlineLevel="0" collapsed="false">
      <c r="B1448" s="44" t="s">
        <v>2811</v>
      </c>
      <c r="C1448" s="111" t="s">
        <v>2812</v>
      </c>
      <c r="E1448" s="123" t="s">
        <v>267</v>
      </c>
      <c r="F1448" s="115" t="n">
        <v>52</v>
      </c>
      <c r="G1448" s="122"/>
      <c r="I1448" s="44" t="s">
        <v>2778</v>
      </c>
      <c r="J1448" s="111" t="n">
        <v>29743</v>
      </c>
      <c r="N1448" s="122"/>
      <c r="P1448" s="123" t="s">
        <v>2846</v>
      </c>
      <c r="Q1448" s="111" t="n">
        <v>29777</v>
      </c>
      <c r="S1448" s="112" t="s">
        <v>2695</v>
      </c>
      <c r="T1448" s="115"/>
      <c r="U1448" s="122"/>
      <c r="W1448" s="43"/>
    </row>
    <row r="1449" customFormat="false" ht="15" hidden="false" customHeight="false" outlineLevel="0" collapsed="false">
      <c r="B1449" s="44" t="s">
        <v>2814</v>
      </c>
      <c r="C1449" s="111" t="n">
        <v>29651</v>
      </c>
      <c r="E1449" s="123" t="s">
        <v>267</v>
      </c>
      <c r="F1449" s="115" t="n">
        <v>40.3</v>
      </c>
      <c r="G1449" s="122"/>
      <c r="I1449" s="44" t="s">
        <v>2823</v>
      </c>
      <c r="J1449" s="111" t="n">
        <v>29678</v>
      </c>
      <c r="L1449" s="112" t="s">
        <v>260</v>
      </c>
      <c r="N1449" s="122"/>
      <c r="P1449" s="123" t="s">
        <v>2847</v>
      </c>
      <c r="Q1449" s="111" t="n">
        <v>29776</v>
      </c>
      <c r="T1449" s="115"/>
      <c r="U1449" s="122"/>
      <c r="W1449" s="43"/>
    </row>
    <row r="1450" customFormat="false" ht="15" hidden="false" customHeight="false" outlineLevel="0" collapsed="false">
      <c r="B1450" s="44" t="s">
        <v>2848</v>
      </c>
      <c r="C1450" s="111" t="n">
        <v>30019</v>
      </c>
      <c r="E1450" s="112" t="s">
        <v>267</v>
      </c>
      <c r="F1450" s="113" t="n">
        <v>12.7</v>
      </c>
      <c r="G1450" s="122"/>
      <c r="I1450" s="44" t="s">
        <v>2849</v>
      </c>
      <c r="N1450" s="122"/>
      <c r="P1450" s="123" t="s">
        <v>2850</v>
      </c>
      <c r="Q1450" s="111" t="n">
        <v>29886</v>
      </c>
      <c r="T1450" s="115"/>
      <c r="U1450" s="122"/>
      <c r="W1450" s="43"/>
    </row>
    <row r="1451" customFormat="false" ht="15" hidden="false" customHeight="false" outlineLevel="0" collapsed="false">
      <c r="B1451" s="44" t="s">
        <v>2851</v>
      </c>
      <c r="C1451" s="111" t="n">
        <v>29399</v>
      </c>
      <c r="E1451" s="112" t="s">
        <v>267</v>
      </c>
      <c r="F1451" s="115" t="n">
        <v>0</v>
      </c>
      <c r="G1451" s="122"/>
      <c r="I1451" s="123" t="s">
        <v>2852</v>
      </c>
      <c r="N1451" s="122"/>
      <c r="P1451" s="123" t="s">
        <v>2853</v>
      </c>
      <c r="T1451" s="113"/>
      <c r="U1451" s="122"/>
      <c r="W1451" s="43"/>
    </row>
    <row r="1452" customFormat="false" ht="15" hidden="false" customHeight="false" outlineLevel="0" collapsed="false">
      <c r="B1452" s="44" t="s">
        <v>2854</v>
      </c>
      <c r="C1452" s="111" t="n">
        <v>30369</v>
      </c>
      <c r="G1452" s="122"/>
      <c r="N1452" s="122"/>
      <c r="P1452" s="123"/>
      <c r="T1452" s="113"/>
      <c r="U1452" s="122"/>
      <c r="W1452" s="43"/>
    </row>
    <row r="1453" customFormat="false" ht="15" hidden="false" customHeight="false" outlineLevel="0" collapsed="false">
      <c r="B1453" s="44" t="s">
        <v>2855</v>
      </c>
      <c r="C1453" s="111" t="n">
        <v>29860</v>
      </c>
      <c r="F1453" s="115"/>
      <c r="G1453" s="122"/>
      <c r="N1453" s="122"/>
      <c r="P1453" s="123"/>
      <c r="T1453" s="113"/>
      <c r="U1453" s="122"/>
      <c r="W1453" s="43"/>
    </row>
    <row r="1454" customFormat="false" ht="15" hidden="false" customHeight="false" outlineLevel="0" collapsed="false">
      <c r="B1454" s="44" t="s">
        <v>2856</v>
      </c>
      <c r="F1454" s="115"/>
      <c r="G1454" s="122"/>
      <c r="N1454" s="122"/>
      <c r="U1454" s="122"/>
      <c r="W1454" s="43"/>
    </row>
    <row r="1455" customFormat="false" ht="15" hidden="false" customHeight="false" outlineLevel="0" collapsed="false">
      <c r="B1455" s="44" t="s">
        <v>2857</v>
      </c>
      <c r="G1455" s="122"/>
      <c r="N1455" s="122"/>
      <c r="U1455" s="122"/>
      <c r="W1455" s="43"/>
    </row>
    <row r="1456" customFormat="false" ht="15" hidden="false" customHeight="false" outlineLevel="0" collapsed="false">
      <c r="B1456" s="44" t="s">
        <v>2821</v>
      </c>
      <c r="G1456" s="122"/>
      <c r="N1456" s="122"/>
      <c r="U1456" s="122"/>
      <c r="W1456" s="43"/>
    </row>
    <row r="1457" customFormat="false" ht="15" hidden="false" customHeight="false" outlineLevel="0" collapsed="false">
      <c r="G1457" s="122"/>
      <c r="N1457" s="122"/>
      <c r="U1457" s="122"/>
      <c r="W1457" s="43"/>
    </row>
    <row r="1458" customFormat="false" ht="15" hidden="false" customHeight="false" outlineLevel="0" collapsed="false">
      <c r="G1458" s="122"/>
      <c r="N1458" s="122"/>
      <c r="U1458" s="122"/>
      <c r="W1458" s="43"/>
    </row>
    <row r="1459" customFormat="false" ht="15" hidden="false" customHeight="false" outlineLevel="0" collapsed="false">
      <c r="B1459" s="116" t="s">
        <v>2858</v>
      </c>
      <c r="C1459" s="117" t="s">
        <v>1207</v>
      </c>
      <c r="D1459" s="117"/>
      <c r="E1459" s="118" t="s">
        <v>1208</v>
      </c>
      <c r="F1459" s="120" t="s">
        <v>1437</v>
      </c>
      <c r="G1459" s="120"/>
      <c r="H1459" s="119"/>
      <c r="I1459" s="116" t="s">
        <v>2859</v>
      </c>
      <c r="J1459" s="117" t="s">
        <v>1207</v>
      </c>
      <c r="K1459" s="117"/>
      <c r="L1459" s="118" t="s">
        <v>1208</v>
      </c>
      <c r="M1459" s="120" t="s">
        <v>1437</v>
      </c>
      <c r="N1459" s="120"/>
      <c r="O1459" s="119"/>
      <c r="P1459" s="116" t="s">
        <v>2860</v>
      </c>
      <c r="Q1459" s="117" t="s">
        <v>1207</v>
      </c>
      <c r="R1459" s="117"/>
      <c r="S1459" s="118" t="s">
        <v>1208</v>
      </c>
      <c r="T1459" s="119" t="s">
        <v>1437</v>
      </c>
      <c r="U1459" s="120"/>
      <c r="W1459" s="43"/>
    </row>
    <row r="1460" customFormat="false" ht="15" hidden="false" customHeight="false" outlineLevel="0" collapsed="false">
      <c r="B1460" s="43" t="s">
        <v>266</v>
      </c>
      <c r="F1460" s="124" t="n">
        <f aca="false">SUM(F1461:F1476)</f>
        <v>10177</v>
      </c>
      <c r="G1460" s="120"/>
      <c r="H1460" s="42"/>
      <c r="I1460" s="43" t="s">
        <v>173</v>
      </c>
      <c r="M1460" s="124" t="n">
        <f aca="false">SUM(M1461:M1476)</f>
        <v>1309</v>
      </c>
      <c r="N1460" s="120"/>
      <c r="O1460" s="42"/>
      <c r="P1460" s="43" t="s">
        <v>437</v>
      </c>
      <c r="T1460" s="124" t="n">
        <f aca="false">SUM(T1461:T1476)</f>
        <v>3919</v>
      </c>
      <c r="U1460" s="120"/>
      <c r="W1460" s="43"/>
    </row>
    <row r="1461" customFormat="false" ht="15" hidden="false" customHeight="false" outlineLevel="0" collapsed="false">
      <c r="B1461" s="44" t="s">
        <v>2830</v>
      </c>
      <c r="C1461" s="111" t="n">
        <v>29695</v>
      </c>
      <c r="E1461" s="123" t="s">
        <v>267</v>
      </c>
      <c r="F1461" s="115" t="n">
        <v>3720</v>
      </c>
      <c r="G1461" s="122"/>
      <c r="I1461" s="44" t="s">
        <v>2747</v>
      </c>
      <c r="J1461" s="111" t="n">
        <v>29753</v>
      </c>
      <c r="L1461" s="123" t="s">
        <v>260</v>
      </c>
      <c r="M1461" s="115" t="n">
        <v>579.3</v>
      </c>
      <c r="N1461" s="122"/>
      <c r="P1461" s="44" t="s">
        <v>2861</v>
      </c>
      <c r="Q1461" s="111" t="n">
        <v>30636</v>
      </c>
      <c r="S1461" s="123" t="s">
        <v>175</v>
      </c>
      <c r="T1461" s="115" t="n">
        <v>2310.7</v>
      </c>
      <c r="U1461" s="122"/>
      <c r="W1461" s="43"/>
    </row>
    <row r="1462" customFormat="false" ht="15" hidden="false" customHeight="false" outlineLevel="0" collapsed="false">
      <c r="B1462" s="44" t="s">
        <v>2862</v>
      </c>
      <c r="C1462" s="111" t="n">
        <v>31262</v>
      </c>
      <c r="E1462" s="123" t="s">
        <v>267</v>
      </c>
      <c r="F1462" s="115" t="n">
        <v>2039</v>
      </c>
      <c r="G1462" s="122"/>
      <c r="I1462" s="44" t="s">
        <v>2835</v>
      </c>
      <c r="J1462" s="111" t="n">
        <v>30151</v>
      </c>
      <c r="L1462" s="123" t="s">
        <v>260</v>
      </c>
      <c r="M1462" s="115" t="n">
        <v>226</v>
      </c>
      <c r="N1462" s="122"/>
      <c r="P1462" s="44" t="s">
        <v>2863</v>
      </c>
      <c r="Q1462" s="111" t="n">
        <v>30897</v>
      </c>
      <c r="S1462" s="123" t="s">
        <v>1916</v>
      </c>
      <c r="T1462" s="115" t="n">
        <v>1146</v>
      </c>
      <c r="U1462" s="122"/>
      <c r="W1462" s="43"/>
    </row>
    <row r="1463" customFormat="false" ht="15" hidden="false" customHeight="false" outlineLevel="0" collapsed="false">
      <c r="B1463" s="44" t="s">
        <v>2800</v>
      </c>
      <c r="C1463" s="111" t="n">
        <v>29841</v>
      </c>
      <c r="E1463" s="123" t="s">
        <v>267</v>
      </c>
      <c r="F1463" s="115" t="n">
        <v>1083</v>
      </c>
      <c r="G1463" s="122"/>
      <c r="I1463" s="44" t="s">
        <v>2837</v>
      </c>
      <c r="J1463" s="111" t="n">
        <v>30471</v>
      </c>
      <c r="L1463" s="123" t="s">
        <v>260</v>
      </c>
      <c r="M1463" s="115" t="n">
        <v>189</v>
      </c>
      <c r="N1463" s="122"/>
      <c r="P1463" s="44" t="s">
        <v>2864</v>
      </c>
      <c r="Q1463" s="111" t="n">
        <v>30372</v>
      </c>
      <c r="S1463" s="123" t="s">
        <v>2865</v>
      </c>
      <c r="T1463" s="115" t="n">
        <v>385</v>
      </c>
      <c r="U1463" s="122"/>
      <c r="W1463" s="43"/>
    </row>
    <row r="1464" customFormat="false" ht="15" hidden="false" customHeight="false" outlineLevel="0" collapsed="false">
      <c r="B1464" s="44" t="s">
        <v>2832</v>
      </c>
      <c r="C1464" s="111" t="n">
        <v>30949</v>
      </c>
      <c r="E1464" s="123" t="s">
        <v>267</v>
      </c>
      <c r="F1464" s="115" t="n">
        <v>952.7</v>
      </c>
      <c r="G1464" s="122"/>
      <c r="I1464" s="44" t="s">
        <v>2840</v>
      </c>
      <c r="J1464" s="111" t="n">
        <v>30569</v>
      </c>
      <c r="L1464" s="123"/>
      <c r="M1464" s="115" t="n">
        <v>131</v>
      </c>
      <c r="N1464" s="122"/>
      <c r="P1464" s="44" t="s">
        <v>2866</v>
      </c>
      <c r="Q1464" s="111" t="n">
        <v>30139</v>
      </c>
      <c r="S1464" s="123"/>
      <c r="T1464" s="115" t="n">
        <v>74.3</v>
      </c>
      <c r="U1464" s="122"/>
      <c r="W1464" s="43"/>
    </row>
    <row r="1465" customFormat="false" ht="15" hidden="false" customHeight="false" outlineLevel="0" collapsed="false">
      <c r="B1465" s="44" t="s">
        <v>2834</v>
      </c>
      <c r="C1465" s="111" t="n">
        <v>30435</v>
      </c>
      <c r="E1465" s="123" t="s">
        <v>267</v>
      </c>
      <c r="F1465" s="115" t="n">
        <v>758.7</v>
      </c>
      <c r="G1465" s="122"/>
      <c r="I1465" s="44" t="s">
        <v>2867</v>
      </c>
      <c r="J1465" s="111" t="n">
        <v>31536</v>
      </c>
      <c r="L1465" s="123" t="s">
        <v>330</v>
      </c>
      <c r="M1465" s="115" t="n">
        <v>91.7</v>
      </c>
      <c r="N1465" s="122"/>
      <c r="P1465" s="44" t="s">
        <v>2868</v>
      </c>
      <c r="Q1465" s="111" t="n">
        <v>30063</v>
      </c>
      <c r="S1465" s="123" t="s">
        <v>2869</v>
      </c>
      <c r="T1465" s="115" t="n">
        <v>1.7</v>
      </c>
      <c r="U1465" s="122"/>
      <c r="W1465" s="43"/>
    </row>
    <row r="1466" customFormat="false" ht="15" hidden="false" customHeight="false" outlineLevel="0" collapsed="false">
      <c r="B1466" s="44" t="s">
        <v>2870</v>
      </c>
      <c r="C1466" s="111" t="n">
        <v>30443</v>
      </c>
      <c r="E1466" s="123" t="s">
        <v>267</v>
      </c>
      <c r="F1466" s="115" t="n">
        <v>619</v>
      </c>
      <c r="G1466" s="122"/>
      <c r="I1466" s="44" t="s">
        <v>2764</v>
      </c>
      <c r="J1466" s="111" t="n">
        <v>29834</v>
      </c>
      <c r="L1466" s="123"/>
      <c r="M1466" s="115" t="n">
        <v>39.7</v>
      </c>
      <c r="N1466" s="122"/>
      <c r="P1466" s="44" t="s">
        <v>2871</v>
      </c>
      <c r="Q1466" s="111" t="n">
        <v>30407</v>
      </c>
      <c r="S1466" s="123"/>
      <c r="T1466" s="115" t="n">
        <v>1</v>
      </c>
      <c r="U1466" s="122"/>
      <c r="W1466" s="43"/>
    </row>
    <row r="1467" customFormat="false" ht="15" hidden="false" customHeight="false" outlineLevel="0" collapsed="false">
      <c r="B1467" s="44" t="s">
        <v>2839</v>
      </c>
      <c r="C1467" s="111" t="n">
        <v>30616</v>
      </c>
      <c r="E1467" s="123" t="s">
        <v>267</v>
      </c>
      <c r="F1467" s="115" t="n">
        <v>541</v>
      </c>
      <c r="G1467" s="122"/>
      <c r="I1467" s="44" t="s">
        <v>2872</v>
      </c>
      <c r="J1467" s="111" t="n">
        <v>31503</v>
      </c>
      <c r="L1467" s="123"/>
      <c r="M1467" s="115" t="n">
        <v>27.3</v>
      </c>
      <c r="N1467" s="122"/>
      <c r="P1467" s="44" t="s">
        <v>2873</v>
      </c>
      <c r="Q1467" s="111" t="n">
        <v>29620</v>
      </c>
      <c r="S1467" s="123" t="s">
        <v>260</v>
      </c>
      <c r="T1467" s="115" t="n">
        <v>0.3</v>
      </c>
      <c r="U1467" s="122"/>
      <c r="W1467" s="43"/>
    </row>
    <row r="1468" customFormat="false" ht="15" hidden="false" customHeight="false" outlineLevel="0" collapsed="false">
      <c r="B1468" s="44" t="s">
        <v>2807</v>
      </c>
      <c r="C1468" s="111" t="n">
        <v>30063</v>
      </c>
      <c r="E1468" s="123" t="s">
        <v>267</v>
      </c>
      <c r="F1468" s="115" t="n">
        <v>212.3</v>
      </c>
      <c r="G1468" s="122"/>
      <c r="I1468" s="44" t="s">
        <v>2874</v>
      </c>
      <c r="J1468" s="111" t="s">
        <v>2875</v>
      </c>
      <c r="L1468" s="123"/>
      <c r="M1468" s="115" t="n">
        <v>21</v>
      </c>
      <c r="N1468" s="122"/>
      <c r="P1468" s="44" t="s">
        <v>2876</v>
      </c>
      <c r="Q1468" s="111" t="n">
        <v>31861</v>
      </c>
      <c r="T1468" s="115"/>
      <c r="U1468" s="122"/>
      <c r="W1468" s="43"/>
    </row>
    <row r="1469" customFormat="false" ht="15" hidden="false" customHeight="false" outlineLevel="0" collapsed="false">
      <c r="B1469" s="44" t="s">
        <v>2877</v>
      </c>
      <c r="C1469" s="111" t="n">
        <v>30787</v>
      </c>
      <c r="E1469" s="123" t="s">
        <v>267</v>
      </c>
      <c r="F1469" s="115" t="n">
        <v>160.7</v>
      </c>
      <c r="G1469" s="122"/>
      <c r="I1469" s="44" t="s">
        <v>2820</v>
      </c>
      <c r="J1469" s="111" t="n">
        <v>30463</v>
      </c>
      <c r="L1469" s="123"/>
      <c r="M1469" s="115" t="n">
        <v>3.7</v>
      </c>
      <c r="N1469" s="122"/>
      <c r="P1469" s="123" t="s">
        <v>2878</v>
      </c>
      <c r="Q1469" s="111" t="n">
        <v>29617</v>
      </c>
      <c r="T1469" s="115"/>
      <c r="U1469" s="122"/>
      <c r="W1469" s="43"/>
    </row>
    <row r="1470" customFormat="false" ht="15" hidden="false" customHeight="false" outlineLevel="0" collapsed="false">
      <c r="B1470" s="44" t="s">
        <v>2879</v>
      </c>
      <c r="C1470" s="111" t="n">
        <v>31106</v>
      </c>
      <c r="E1470" s="123" t="s">
        <v>267</v>
      </c>
      <c r="F1470" s="115" t="n">
        <v>55.3</v>
      </c>
      <c r="G1470" s="122"/>
      <c r="I1470" s="44" t="s">
        <v>2880</v>
      </c>
      <c r="J1470" s="111" t="n">
        <v>31546</v>
      </c>
      <c r="L1470" s="123"/>
      <c r="M1470" s="115" t="n">
        <v>0.3</v>
      </c>
      <c r="N1470" s="122"/>
      <c r="P1470" s="44" t="s">
        <v>2881</v>
      </c>
      <c r="Q1470" s="111" t="n">
        <v>30251</v>
      </c>
      <c r="T1470" s="115"/>
      <c r="U1470" s="122"/>
      <c r="W1470" s="43"/>
    </row>
    <row r="1471" customFormat="false" ht="15" hidden="false" customHeight="false" outlineLevel="0" collapsed="false">
      <c r="B1471" s="44" t="s">
        <v>2882</v>
      </c>
      <c r="C1471" s="111" t="n">
        <v>30031</v>
      </c>
      <c r="E1471" s="123"/>
      <c r="F1471" s="115" t="n">
        <v>19.3</v>
      </c>
      <c r="G1471" s="122"/>
      <c r="I1471" s="44" t="s">
        <v>2778</v>
      </c>
      <c r="J1471" s="111" t="n">
        <v>29743</v>
      </c>
      <c r="N1471" s="122"/>
      <c r="P1471" s="44" t="s">
        <v>2883</v>
      </c>
      <c r="T1471" s="115"/>
      <c r="U1471" s="122"/>
      <c r="W1471" s="43"/>
    </row>
    <row r="1472" customFormat="false" ht="15" hidden="false" customHeight="false" outlineLevel="0" collapsed="false">
      <c r="B1472" s="44" t="s">
        <v>2848</v>
      </c>
      <c r="C1472" s="111" t="n">
        <v>30019</v>
      </c>
      <c r="E1472" s="112" t="s">
        <v>267</v>
      </c>
      <c r="F1472" s="113" t="n">
        <v>12.7</v>
      </c>
      <c r="G1472" s="122"/>
      <c r="I1472" s="44" t="s">
        <v>2823</v>
      </c>
      <c r="J1472" s="111" t="n">
        <v>29678</v>
      </c>
      <c r="L1472" s="112" t="s">
        <v>260</v>
      </c>
      <c r="N1472" s="122"/>
      <c r="P1472" s="123" t="s">
        <v>2884</v>
      </c>
      <c r="Q1472" s="111" t="n">
        <v>29633</v>
      </c>
      <c r="T1472" s="115"/>
      <c r="U1472" s="122"/>
      <c r="W1472" s="43"/>
    </row>
    <row r="1473" customFormat="false" ht="15" hidden="false" customHeight="false" outlineLevel="0" collapsed="false">
      <c r="B1473" s="44" t="s">
        <v>2885</v>
      </c>
      <c r="C1473" s="111" t="n">
        <v>30684</v>
      </c>
      <c r="E1473" s="123" t="s">
        <v>2886</v>
      </c>
      <c r="F1473" s="115" t="n">
        <v>3.3</v>
      </c>
      <c r="G1473" s="122"/>
      <c r="I1473" s="44" t="s">
        <v>2887</v>
      </c>
      <c r="M1473" s="115"/>
      <c r="N1473" s="122"/>
      <c r="P1473" s="44" t="s">
        <v>2888</v>
      </c>
      <c r="T1473" s="115"/>
      <c r="U1473" s="122"/>
      <c r="W1473" s="43"/>
    </row>
    <row r="1474" customFormat="false" ht="15" hidden="false" customHeight="false" outlineLevel="0" collapsed="false">
      <c r="B1474" s="44" t="s">
        <v>2855</v>
      </c>
      <c r="C1474" s="111" t="n">
        <v>29860</v>
      </c>
      <c r="F1474" s="115"/>
      <c r="G1474" s="122"/>
      <c r="I1474" s="44" t="s">
        <v>2889</v>
      </c>
      <c r="J1474" s="111" t="n">
        <v>31216</v>
      </c>
      <c r="N1474" s="122"/>
      <c r="P1474" s="123" t="s">
        <v>2890</v>
      </c>
      <c r="T1474" s="113"/>
      <c r="U1474" s="122"/>
      <c r="W1474" s="43"/>
    </row>
    <row r="1475" customFormat="false" ht="15" hidden="false" customHeight="false" outlineLevel="0" collapsed="false">
      <c r="B1475" s="44" t="s">
        <v>2891</v>
      </c>
      <c r="C1475" s="111" t="n">
        <v>30542</v>
      </c>
      <c r="F1475" s="115"/>
      <c r="G1475" s="122"/>
      <c r="I1475" s="123" t="s">
        <v>2892</v>
      </c>
      <c r="N1475" s="122"/>
      <c r="P1475" s="123" t="s">
        <v>2893</v>
      </c>
      <c r="T1475" s="113"/>
      <c r="U1475" s="122"/>
      <c r="W1475" s="43"/>
    </row>
    <row r="1476" customFormat="false" ht="15" hidden="false" customHeight="false" outlineLevel="0" collapsed="false">
      <c r="B1476" s="44" t="s">
        <v>2894</v>
      </c>
      <c r="C1476" s="111" t="n">
        <v>30388</v>
      </c>
      <c r="F1476" s="115"/>
      <c r="G1476" s="122"/>
      <c r="I1476" s="44" t="s">
        <v>2895</v>
      </c>
      <c r="J1476" s="111" t="n">
        <v>30839</v>
      </c>
      <c r="L1476" s="112" t="s">
        <v>260</v>
      </c>
      <c r="M1476" s="115"/>
      <c r="N1476" s="122"/>
      <c r="P1476" s="123"/>
      <c r="T1476" s="113"/>
      <c r="U1476" s="122"/>
      <c r="W1476" s="43"/>
    </row>
    <row r="1477" customFormat="false" ht="15" hidden="false" customHeight="false" outlineLevel="0" collapsed="false">
      <c r="B1477" s="44" t="s">
        <v>2896</v>
      </c>
      <c r="C1477" s="111" t="n">
        <v>30827</v>
      </c>
      <c r="F1477" s="115"/>
      <c r="G1477" s="122"/>
      <c r="I1477" s="44" t="s">
        <v>2849</v>
      </c>
      <c r="N1477" s="122"/>
      <c r="P1477" s="123"/>
      <c r="U1477" s="122"/>
      <c r="W1477" s="43"/>
    </row>
    <row r="1478" customFormat="false" ht="15" hidden="false" customHeight="false" outlineLevel="0" collapsed="false">
      <c r="B1478" s="44" t="s">
        <v>2558</v>
      </c>
      <c r="G1478" s="122"/>
      <c r="I1478" s="44" t="s">
        <v>2897</v>
      </c>
      <c r="N1478" s="122"/>
      <c r="P1478" s="123"/>
      <c r="U1478" s="122"/>
      <c r="W1478" s="43"/>
    </row>
    <row r="1479" customFormat="false" ht="15" hidden="false" customHeight="false" outlineLevel="0" collapsed="false">
      <c r="G1479" s="122"/>
      <c r="I1479" s="44" t="s">
        <v>2898</v>
      </c>
      <c r="N1479" s="122"/>
      <c r="U1479" s="122"/>
      <c r="W1479" s="43"/>
    </row>
    <row r="1480" customFormat="false" ht="15" hidden="false" customHeight="false" outlineLevel="0" collapsed="false">
      <c r="G1480" s="122"/>
      <c r="N1480" s="122"/>
      <c r="U1480" s="122"/>
      <c r="W1480" s="43"/>
    </row>
    <row r="1481" customFormat="false" ht="15" hidden="false" customHeight="false" outlineLevel="0" collapsed="false">
      <c r="G1481" s="122"/>
      <c r="N1481" s="122"/>
      <c r="U1481" s="122"/>
      <c r="W1481" s="43"/>
    </row>
    <row r="1482" customFormat="false" ht="15" hidden="false" customHeight="false" outlineLevel="0" collapsed="false">
      <c r="B1482" s="116" t="s">
        <v>2899</v>
      </c>
      <c r="C1482" s="117" t="s">
        <v>1207</v>
      </c>
      <c r="D1482" s="117"/>
      <c r="E1482" s="118" t="s">
        <v>1208</v>
      </c>
      <c r="F1482" s="120" t="s">
        <v>1437</v>
      </c>
      <c r="G1482" s="120"/>
      <c r="H1482" s="119"/>
      <c r="I1482" s="116" t="s">
        <v>2900</v>
      </c>
      <c r="J1482" s="117" t="s">
        <v>1207</v>
      </c>
      <c r="K1482" s="117"/>
      <c r="L1482" s="118" t="s">
        <v>1208</v>
      </c>
      <c r="M1482" s="120" t="s">
        <v>1437</v>
      </c>
      <c r="N1482" s="120"/>
      <c r="O1482" s="119"/>
      <c r="P1482" s="116" t="s">
        <v>2901</v>
      </c>
      <c r="Q1482" s="117" t="s">
        <v>1207</v>
      </c>
      <c r="R1482" s="117"/>
      <c r="S1482" s="118" t="s">
        <v>1208</v>
      </c>
      <c r="T1482" s="120" t="s">
        <v>1437</v>
      </c>
      <c r="U1482" s="120"/>
      <c r="W1482" s="43"/>
    </row>
    <row r="1483" customFormat="false" ht="15" hidden="false" customHeight="false" outlineLevel="0" collapsed="false">
      <c r="B1483" s="43" t="s">
        <v>266</v>
      </c>
      <c r="F1483" s="124" t="n">
        <f aca="false">SUM(F1484:F1498)</f>
        <v>5458.7</v>
      </c>
      <c r="G1483" s="120"/>
      <c r="H1483" s="42"/>
      <c r="I1483" s="43" t="s">
        <v>437</v>
      </c>
      <c r="M1483" s="124" t="n">
        <f aca="false">SUM(M1484:M1498)-0.1</f>
        <v>5792</v>
      </c>
      <c r="N1483" s="120"/>
      <c r="O1483" s="42"/>
      <c r="P1483" s="43" t="s">
        <v>506</v>
      </c>
      <c r="T1483" s="124" t="n">
        <f aca="false">SUM(T1484:T1498)-0.1</f>
        <v>3507</v>
      </c>
      <c r="U1483" s="120"/>
      <c r="W1483" s="43"/>
    </row>
    <row r="1484" customFormat="false" ht="15" hidden="false" customHeight="false" outlineLevel="0" collapsed="false">
      <c r="B1484" s="44" t="s">
        <v>2862</v>
      </c>
      <c r="C1484" s="111" t="n">
        <v>31262</v>
      </c>
      <c r="E1484" s="123" t="s">
        <v>267</v>
      </c>
      <c r="F1484" s="115" t="n">
        <v>2039</v>
      </c>
      <c r="G1484" s="122"/>
      <c r="I1484" s="44" t="s">
        <v>2861</v>
      </c>
      <c r="J1484" s="111" t="n">
        <v>30636</v>
      </c>
      <c r="L1484" s="123" t="s">
        <v>175</v>
      </c>
      <c r="M1484" s="115" t="n">
        <v>2310.7</v>
      </c>
      <c r="N1484" s="122"/>
      <c r="P1484" s="44" t="s">
        <v>2902</v>
      </c>
      <c r="Q1484" s="111" t="n">
        <v>31349</v>
      </c>
      <c r="S1484" s="123" t="s">
        <v>2903</v>
      </c>
      <c r="T1484" s="115" t="n">
        <v>1567.7</v>
      </c>
      <c r="U1484" s="122"/>
      <c r="W1484" s="43"/>
    </row>
    <row r="1485" customFormat="false" ht="15" hidden="false" customHeight="false" outlineLevel="0" collapsed="false">
      <c r="B1485" s="44" t="s">
        <v>2832</v>
      </c>
      <c r="C1485" s="111" t="n">
        <v>30949</v>
      </c>
      <c r="E1485" s="123" t="s">
        <v>267</v>
      </c>
      <c r="F1485" s="115" t="n">
        <v>952.7</v>
      </c>
      <c r="G1485" s="122"/>
      <c r="I1485" s="44" t="s">
        <v>2904</v>
      </c>
      <c r="J1485" s="111" t="n">
        <v>31075</v>
      </c>
      <c r="L1485" s="123" t="s">
        <v>1916</v>
      </c>
      <c r="M1485" s="115" t="n">
        <v>1610.7</v>
      </c>
      <c r="N1485" s="122"/>
      <c r="P1485" s="44" t="s">
        <v>2905</v>
      </c>
      <c r="Q1485" s="111" t="n">
        <v>29969</v>
      </c>
      <c r="S1485" s="123" t="s">
        <v>2906</v>
      </c>
      <c r="T1485" s="115" t="n">
        <v>819</v>
      </c>
      <c r="U1485" s="122"/>
      <c r="W1485" s="43"/>
    </row>
    <row r="1486" customFormat="false" ht="15" hidden="false" customHeight="false" outlineLevel="0" collapsed="false">
      <c r="B1486" s="44" t="s">
        <v>2834</v>
      </c>
      <c r="C1486" s="111" t="n">
        <v>30435</v>
      </c>
      <c r="E1486" s="123" t="s">
        <v>267</v>
      </c>
      <c r="F1486" s="115" t="n">
        <v>758.7</v>
      </c>
      <c r="G1486" s="122"/>
      <c r="I1486" s="44" t="s">
        <v>2863</v>
      </c>
      <c r="J1486" s="111" t="n">
        <v>30897</v>
      </c>
      <c r="L1486" s="123" t="s">
        <v>1916</v>
      </c>
      <c r="M1486" s="115" t="n">
        <v>1146</v>
      </c>
      <c r="N1486" s="122"/>
      <c r="P1486" s="44" t="s">
        <v>2907</v>
      </c>
      <c r="Q1486" s="111" t="n">
        <v>31737</v>
      </c>
      <c r="S1486" s="123" t="s">
        <v>2908</v>
      </c>
      <c r="T1486" s="115" t="n">
        <v>492.3</v>
      </c>
      <c r="U1486" s="122"/>
      <c r="W1486" s="43"/>
    </row>
    <row r="1487" customFormat="false" ht="15" hidden="false" customHeight="false" outlineLevel="0" collapsed="false">
      <c r="B1487" s="44" t="s">
        <v>2870</v>
      </c>
      <c r="C1487" s="111" t="n">
        <v>30443</v>
      </c>
      <c r="E1487" s="123" t="s">
        <v>267</v>
      </c>
      <c r="F1487" s="115" t="n">
        <v>619</v>
      </c>
      <c r="G1487" s="122"/>
      <c r="I1487" s="44" t="s">
        <v>2909</v>
      </c>
      <c r="J1487" s="111" t="n">
        <v>30691</v>
      </c>
      <c r="L1487" s="123" t="s">
        <v>2910</v>
      </c>
      <c r="M1487" s="115" t="n">
        <v>647.7</v>
      </c>
      <c r="N1487" s="122"/>
      <c r="P1487" s="44" t="s">
        <v>2911</v>
      </c>
      <c r="Q1487" s="111" t="n">
        <v>30291</v>
      </c>
      <c r="S1487" s="123" t="s">
        <v>2903</v>
      </c>
      <c r="T1487" s="115" t="n">
        <v>392.7</v>
      </c>
      <c r="U1487" s="122"/>
      <c r="W1487" s="43"/>
    </row>
    <row r="1488" customFormat="false" ht="15" hidden="false" customHeight="false" outlineLevel="0" collapsed="false">
      <c r="B1488" s="44" t="s">
        <v>2839</v>
      </c>
      <c r="C1488" s="111" t="n">
        <v>30616</v>
      </c>
      <c r="E1488" s="123" t="s">
        <v>267</v>
      </c>
      <c r="F1488" s="115" t="n">
        <v>541</v>
      </c>
      <c r="G1488" s="122"/>
      <c r="I1488" s="44" t="s">
        <v>2866</v>
      </c>
      <c r="J1488" s="111" t="n">
        <v>30139</v>
      </c>
      <c r="L1488" s="123"/>
      <c r="M1488" s="115" t="n">
        <v>74.3</v>
      </c>
      <c r="N1488" s="122"/>
      <c r="P1488" s="44" t="s">
        <v>2912</v>
      </c>
      <c r="Q1488" s="111" t="n">
        <v>30285</v>
      </c>
      <c r="S1488" s="123" t="s">
        <v>2913</v>
      </c>
      <c r="T1488" s="115" t="n">
        <v>137</v>
      </c>
      <c r="U1488" s="122"/>
      <c r="W1488" s="43"/>
    </row>
    <row r="1489" customFormat="false" ht="15" hidden="false" customHeight="false" outlineLevel="0" collapsed="false">
      <c r="B1489" s="44" t="s">
        <v>2807</v>
      </c>
      <c r="C1489" s="111" t="n">
        <v>30063</v>
      </c>
      <c r="E1489" s="123" t="s">
        <v>267</v>
      </c>
      <c r="F1489" s="115" t="n">
        <v>212.3</v>
      </c>
      <c r="G1489" s="122"/>
      <c r="I1489" s="44" t="s">
        <v>2868</v>
      </c>
      <c r="J1489" s="111" t="n">
        <v>30063</v>
      </c>
      <c r="L1489" s="123" t="s">
        <v>2869</v>
      </c>
      <c r="M1489" s="115" t="n">
        <v>1.7</v>
      </c>
      <c r="N1489" s="122"/>
      <c r="P1489" s="44" t="s">
        <v>2914</v>
      </c>
      <c r="Q1489" s="111" t="n">
        <v>30277</v>
      </c>
      <c r="S1489" s="123" t="s">
        <v>2913</v>
      </c>
      <c r="T1489" s="115" t="n">
        <v>67.7</v>
      </c>
      <c r="U1489" s="122"/>
      <c r="W1489" s="43"/>
    </row>
    <row r="1490" customFormat="false" ht="15" hidden="false" customHeight="false" outlineLevel="0" collapsed="false">
      <c r="B1490" s="44" t="s">
        <v>2877</v>
      </c>
      <c r="C1490" s="111" t="n">
        <v>30787</v>
      </c>
      <c r="E1490" s="123" t="s">
        <v>267</v>
      </c>
      <c r="F1490" s="115" t="n">
        <v>160.7</v>
      </c>
      <c r="G1490" s="122"/>
      <c r="I1490" s="44" t="s">
        <v>2871</v>
      </c>
      <c r="J1490" s="111" t="n">
        <v>30407</v>
      </c>
      <c r="L1490" s="123"/>
      <c r="M1490" s="115" t="n">
        <v>1</v>
      </c>
      <c r="N1490" s="122"/>
      <c r="P1490" s="44" t="s">
        <v>2915</v>
      </c>
      <c r="Q1490" s="111" t="n">
        <v>30308</v>
      </c>
      <c r="S1490" s="123" t="s">
        <v>216</v>
      </c>
      <c r="T1490" s="115" t="n">
        <v>29.7</v>
      </c>
      <c r="U1490" s="122"/>
      <c r="W1490" s="43"/>
    </row>
    <row r="1491" customFormat="false" ht="15" hidden="false" customHeight="false" outlineLevel="0" collapsed="false">
      <c r="B1491" s="44" t="s">
        <v>2916</v>
      </c>
      <c r="C1491" s="111" t="n">
        <v>30938</v>
      </c>
      <c r="E1491" s="123" t="s">
        <v>2695</v>
      </c>
      <c r="F1491" s="115" t="n">
        <v>83</v>
      </c>
      <c r="G1491" s="122"/>
      <c r="I1491" s="44" t="s">
        <v>2876</v>
      </c>
      <c r="J1491" s="111" t="n">
        <v>31861</v>
      </c>
      <c r="M1491" s="115"/>
      <c r="N1491" s="122"/>
      <c r="P1491" s="44" t="s">
        <v>2917</v>
      </c>
      <c r="Q1491" s="111" t="n">
        <v>31636</v>
      </c>
      <c r="S1491" s="123" t="s">
        <v>2903</v>
      </c>
      <c r="T1491" s="115" t="n">
        <v>0.7</v>
      </c>
      <c r="U1491" s="122"/>
      <c r="W1491" s="43"/>
    </row>
    <row r="1492" customFormat="false" ht="15" hidden="false" customHeight="false" outlineLevel="0" collapsed="false">
      <c r="B1492" s="44" t="s">
        <v>2879</v>
      </c>
      <c r="C1492" s="111" t="n">
        <v>31106</v>
      </c>
      <c r="E1492" s="123" t="s">
        <v>267</v>
      </c>
      <c r="F1492" s="115" t="n">
        <v>55.3</v>
      </c>
      <c r="G1492" s="122"/>
      <c r="I1492" s="44" t="s">
        <v>2918</v>
      </c>
      <c r="J1492" s="111" t="n">
        <v>30891</v>
      </c>
      <c r="M1492" s="115"/>
      <c r="N1492" s="122"/>
      <c r="P1492" s="44" t="s">
        <v>2919</v>
      </c>
      <c r="Q1492" s="111" t="n">
        <v>30709</v>
      </c>
      <c r="S1492" s="123" t="s">
        <v>2906</v>
      </c>
      <c r="T1492" s="115" t="n">
        <v>0.3</v>
      </c>
      <c r="U1492" s="122"/>
      <c r="W1492" s="43"/>
    </row>
    <row r="1493" customFormat="false" ht="15" hidden="false" customHeight="false" outlineLevel="0" collapsed="false">
      <c r="B1493" s="44" t="s">
        <v>2882</v>
      </c>
      <c r="C1493" s="111" t="n">
        <v>30031</v>
      </c>
      <c r="E1493" s="123"/>
      <c r="F1493" s="115" t="n">
        <v>19.3</v>
      </c>
      <c r="G1493" s="122"/>
      <c r="I1493" s="44" t="s">
        <v>2920</v>
      </c>
      <c r="J1493" s="111" t="n">
        <v>30739</v>
      </c>
      <c r="M1493" s="115"/>
      <c r="N1493" s="122"/>
      <c r="P1493" s="123" t="s">
        <v>2921</v>
      </c>
      <c r="Q1493" s="111" t="n">
        <v>30080</v>
      </c>
      <c r="T1493" s="115"/>
      <c r="U1493" s="122"/>
      <c r="W1493" s="43"/>
    </row>
    <row r="1494" customFormat="false" ht="15" hidden="false" customHeight="false" outlineLevel="0" collapsed="false">
      <c r="B1494" s="44" t="s">
        <v>2848</v>
      </c>
      <c r="C1494" s="111" t="n">
        <v>30019</v>
      </c>
      <c r="E1494" s="112" t="s">
        <v>267</v>
      </c>
      <c r="F1494" s="113" t="n">
        <v>12.7</v>
      </c>
      <c r="G1494" s="122"/>
      <c r="I1494" s="44" t="s">
        <v>2881</v>
      </c>
      <c r="J1494" s="111" t="n">
        <v>30251</v>
      </c>
      <c r="M1494" s="115"/>
      <c r="N1494" s="122"/>
      <c r="P1494" s="123" t="s">
        <v>2922</v>
      </c>
      <c r="Q1494" s="111" t="n">
        <v>31019</v>
      </c>
      <c r="S1494" s="112" t="s">
        <v>2906</v>
      </c>
      <c r="T1494" s="115"/>
      <c r="U1494" s="122"/>
      <c r="W1494" s="43"/>
    </row>
    <row r="1495" customFormat="false" ht="15" hidden="false" customHeight="false" outlineLevel="0" collapsed="false">
      <c r="B1495" s="44" t="s">
        <v>2885</v>
      </c>
      <c r="C1495" s="111" t="n">
        <v>30684</v>
      </c>
      <c r="E1495" s="123" t="s">
        <v>2886</v>
      </c>
      <c r="F1495" s="115" t="n">
        <v>3.3</v>
      </c>
      <c r="G1495" s="122"/>
      <c r="I1495" s="44" t="s">
        <v>2883</v>
      </c>
      <c r="M1495" s="115"/>
      <c r="N1495" s="122"/>
      <c r="P1495" s="123" t="s">
        <v>2923</v>
      </c>
      <c r="Q1495" s="111" t="n">
        <v>30251</v>
      </c>
      <c r="T1495" s="124"/>
      <c r="U1495" s="122"/>
      <c r="W1495" s="43"/>
    </row>
    <row r="1496" customFormat="false" ht="15" hidden="false" customHeight="false" outlineLevel="0" collapsed="false">
      <c r="B1496" s="44" t="s">
        <v>2924</v>
      </c>
      <c r="C1496" s="111" t="s">
        <v>2925</v>
      </c>
      <c r="E1496" s="123" t="s">
        <v>267</v>
      </c>
      <c r="F1496" s="115" t="n">
        <v>1.7</v>
      </c>
      <c r="G1496" s="122"/>
      <c r="I1496" s="123" t="s">
        <v>2926</v>
      </c>
      <c r="J1496" s="111" t="n">
        <v>30539</v>
      </c>
      <c r="M1496" s="42"/>
      <c r="N1496" s="122"/>
      <c r="P1496" s="123" t="s">
        <v>2927</v>
      </c>
      <c r="T1496" s="115"/>
      <c r="U1496" s="122"/>
      <c r="W1496" s="43"/>
    </row>
    <row r="1497" customFormat="false" ht="15" hidden="false" customHeight="false" outlineLevel="0" collapsed="false">
      <c r="B1497" s="44" t="s">
        <v>2928</v>
      </c>
      <c r="C1497" s="111" t="n">
        <v>30759</v>
      </c>
      <c r="F1497" s="115"/>
      <c r="G1497" s="122"/>
      <c r="I1497" s="44" t="s">
        <v>2888</v>
      </c>
      <c r="M1497" s="115"/>
      <c r="N1497" s="122"/>
      <c r="P1497" s="123" t="s">
        <v>2929</v>
      </c>
      <c r="T1497" s="115"/>
      <c r="U1497" s="122"/>
      <c r="W1497" s="43"/>
    </row>
    <row r="1498" customFormat="false" ht="15" hidden="false" customHeight="false" outlineLevel="0" collapsed="false">
      <c r="B1498" s="44" t="s">
        <v>2891</v>
      </c>
      <c r="C1498" s="111" t="n">
        <v>30542</v>
      </c>
      <c r="F1498" s="115"/>
      <c r="G1498" s="122"/>
      <c r="I1498" s="44" t="s">
        <v>2930</v>
      </c>
      <c r="M1498" s="115"/>
      <c r="N1498" s="122"/>
      <c r="P1498" s="123" t="s">
        <v>2931</v>
      </c>
      <c r="Q1498" s="111" t="n">
        <v>31530</v>
      </c>
      <c r="T1498" s="115"/>
      <c r="U1498" s="122"/>
      <c r="W1498" s="43"/>
    </row>
    <row r="1499" customFormat="false" ht="15" hidden="false" customHeight="false" outlineLevel="0" collapsed="false">
      <c r="B1499" s="44" t="s">
        <v>2896</v>
      </c>
      <c r="C1499" s="111" t="n">
        <v>30827</v>
      </c>
      <c r="F1499" s="115"/>
      <c r="G1499" s="122"/>
      <c r="I1499" s="123" t="s">
        <v>2893</v>
      </c>
      <c r="M1499" s="115"/>
      <c r="N1499" s="122"/>
      <c r="P1499" s="123" t="s">
        <v>2932</v>
      </c>
      <c r="T1499" s="115"/>
      <c r="U1499" s="122"/>
      <c r="W1499" s="43"/>
    </row>
    <row r="1500" customFormat="false" ht="15" hidden="false" customHeight="false" outlineLevel="0" collapsed="false">
      <c r="B1500" s="44" t="s">
        <v>2894</v>
      </c>
      <c r="C1500" s="111" t="n">
        <v>30388</v>
      </c>
      <c r="F1500" s="115"/>
      <c r="G1500" s="122"/>
      <c r="N1500" s="122"/>
      <c r="P1500" s="123" t="s">
        <v>2933</v>
      </c>
      <c r="T1500" s="115"/>
      <c r="U1500" s="122"/>
      <c r="W1500" s="43"/>
    </row>
    <row r="1501" customFormat="false" ht="15" hidden="false" customHeight="false" outlineLevel="0" collapsed="false">
      <c r="B1501" s="44" t="s">
        <v>2934</v>
      </c>
      <c r="F1501" s="115"/>
      <c r="G1501" s="122"/>
      <c r="N1501" s="122"/>
      <c r="P1501" s="123" t="s">
        <v>2935</v>
      </c>
      <c r="T1501" s="124"/>
      <c r="U1501" s="122"/>
      <c r="W1501" s="43"/>
    </row>
    <row r="1502" customFormat="false" ht="15" hidden="false" customHeight="false" outlineLevel="0" collapsed="false">
      <c r="B1502" s="44" t="s">
        <v>2936</v>
      </c>
      <c r="C1502" s="111" t="n">
        <v>31345</v>
      </c>
      <c r="G1502" s="122"/>
      <c r="N1502" s="122"/>
      <c r="P1502" s="123" t="s">
        <v>2937</v>
      </c>
      <c r="T1502" s="115"/>
      <c r="U1502" s="122"/>
      <c r="W1502" s="43"/>
    </row>
    <row r="1503" customFormat="false" ht="15" hidden="false" customHeight="false" outlineLevel="0" collapsed="false">
      <c r="B1503" s="44" t="s">
        <v>2558</v>
      </c>
      <c r="G1503" s="122"/>
      <c r="N1503" s="122"/>
      <c r="P1503" s="123" t="s">
        <v>2938</v>
      </c>
      <c r="T1503" s="124"/>
      <c r="U1503" s="122"/>
      <c r="W1503" s="43"/>
    </row>
    <row r="1504" customFormat="false" ht="15" hidden="false" customHeight="false" outlineLevel="0" collapsed="false">
      <c r="G1504" s="122"/>
      <c r="N1504" s="122"/>
      <c r="P1504" s="123"/>
      <c r="T1504" s="124"/>
      <c r="U1504" s="122"/>
      <c r="W1504" s="43"/>
    </row>
    <row r="1505" customFormat="false" ht="15" hidden="false" customHeight="false" outlineLevel="0" collapsed="false">
      <c r="G1505" s="122"/>
      <c r="N1505" s="122"/>
      <c r="P1505" s="123"/>
      <c r="T1505" s="124"/>
      <c r="U1505" s="122"/>
      <c r="W1505" s="43"/>
    </row>
    <row r="1506" customFormat="false" ht="15" hidden="false" customHeight="false" outlineLevel="0" collapsed="false">
      <c r="B1506" s="128" t="s">
        <v>2939</v>
      </c>
      <c r="C1506" s="117" t="s">
        <v>1207</v>
      </c>
      <c r="D1506" s="117"/>
      <c r="E1506" s="118" t="s">
        <v>1208</v>
      </c>
      <c r="F1506" s="120" t="s">
        <v>1437</v>
      </c>
      <c r="G1506" s="120"/>
      <c r="H1506" s="120"/>
      <c r="I1506" s="128" t="s">
        <v>2940</v>
      </c>
      <c r="J1506" s="117" t="s">
        <v>1207</v>
      </c>
      <c r="K1506" s="117"/>
      <c r="L1506" s="118" t="s">
        <v>1208</v>
      </c>
      <c r="M1506" s="120" t="s">
        <v>1437</v>
      </c>
      <c r="N1506" s="120"/>
      <c r="O1506" s="120"/>
      <c r="P1506" s="128" t="s">
        <v>2941</v>
      </c>
      <c r="Q1506" s="117" t="s">
        <v>1207</v>
      </c>
      <c r="R1506" s="117"/>
      <c r="S1506" s="118" t="s">
        <v>1208</v>
      </c>
      <c r="T1506" s="120" t="s">
        <v>1437</v>
      </c>
      <c r="U1506" s="120"/>
      <c r="W1506" s="43"/>
    </row>
    <row r="1507" customFormat="false" ht="15" hidden="false" customHeight="false" outlineLevel="0" collapsed="false">
      <c r="B1507" s="43" t="s">
        <v>266</v>
      </c>
      <c r="F1507" s="124" t="n">
        <f aca="false">SUM(F1508:F1528)</f>
        <v>4746.7</v>
      </c>
      <c r="G1507" s="120"/>
      <c r="H1507" s="42"/>
      <c r="I1507" s="43" t="s">
        <v>441</v>
      </c>
      <c r="M1507" s="124" t="n">
        <f aca="false">SUM(M1508:M1528)+0.1</f>
        <v>3337.7</v>
      </c>
      <c r="N1507" s="120"/>
      <c r="O1507" s="42"/>
      <c r="P1507" s="43" t="s">
        <v>437</v>
      </c>
      <c r="T1507" s="124" t="n">
        <f aca="false">SUM(T1508:T1528)-0.1</f>
        <v>8142.7</v>
      </c>
      <c r="U1507" s="120"/>
      <c r="V1507" s="124"/>
      <c r="W1507" s="43"/>
    </row>
    <row r="1508" customFormat="false" ht="15" hidden="false" customHeight="false" outlineLevel="0" collapsed="false">
      <c r="B1508" s="44" t="s">
        <v>2862</v>
      </c>
      <c r="C1508" s="111" t="n">
        <v>31262</v>
      </c>
      <c r="E1508" s="123" t="s">
        <v>267</v>
      </c>
      <c r="F1508" s="115" t="n">
        <v>2039</v>
      </c>
      <c r="G1508" s="122"/>
      <c r="I1508" s="44" t="s">
        <v>2942</v>
      </c>
      <c r="J1508" s="111" t="n">
        <v>30389</v>
      </c>
      <c r="L1508" s="123" t="s">
        <v>2253</v>
      </c>
      <c r="M1508" s="115" t="n">
        <v>1303.3</v>
      </c>
      <c r="N1508" s="122"/>
      <c r="P1508" s="44" t="s">
        <v>2861</v>
      </c>
      <c r="Q1508" s="111" t="n">
        <v>30636</v>
      </c>
      <c r="S1508" s="123" t="s">
        <v>175</v>
      </c>
      <c r="T1508" s="115" t="n">
        <v>2310.7</v>
      </c>
      <c r="U1508" s="120"/>
      <c r="W1508" s="43"/>
    </row>
    <row r="1509" customFormat="false" ht="15" hidden="false" customHeight="false" outlineLevel="0" collapsed="false">
      <c r="B1509" s="44" t="s">
        <v>2832</v>
      </c>
      <c r="C1509" s="111" t="n">
        <v>30949</v>
      </c>
      <c r="E1509" s="123" t="s">
        <v>267</v>
      </c>
      <c r="F1509" s="115" t="n">
        <v>952.7</v>
      </c>
      <c r="G1509" s="122"/>
      <c r="I1509" s="44" t="s">
        <v>2943</v>
      </c>
      <c r="J1509" s="111" t="n">
        <v>30380</v>
      </c>
      <c r="L1509" s="123" t="s">
        <v>2157</v>
      </c>
      <c r="M1509" s="115" t="n">
        <v>651</v>
      </c>
      <c r="N1509" s="122"/>
      <c r="P1509" s="44" t="s">
        <v>2944</v>
      </c>
      <c r="Q1509" s="111" t="n">
        <v>31218</v>
      </c>
      <c r="S1509" s="123" t="s">
        <v>175</v>
      </c>
      <c r="T1509" s="115" t="n">
        <v>2147</v>
      </c>
      <c r="U1509" s="122"/>
      <c r="W1509" s="43"/>
    </row>
    <row r="1510" customFormat="false" ht="15" hidden="false" customHeight="false" outlineLevel="0" collapsed="false">
      <c r="B1510" s="44" t="s">
        <v>2834</v>
      </c>
      <c r="C1510" s="111" t="n">
        <v>30435</v>
      </c>
      <c r="E1510" s="123" t="s">
        <v>267</v>
      </c>
      <c r="F1510" s="115" t="n">
        <v>758.7</v>
      </c>
      <c r="G1510" s="122"/>
      <c r="I1510" s="44" t="s">
        <v>2945</v>
      </c>
      <c r="J1510" s="111" t="n">
        <v>30742</v>
      </c>
      <c r="L1510" s="123" t="s">
        <v>2052</v>
      </c>
      <c r="M1510" s="115" t="n">
        <v>649</v>
      </c>
      <c r="N1510" s="122"/>
      <c r="P1510" s="44" t="s">
        <v>2904</v>
      </c>
      <c r="Q1510" s="111" t="n">
        <v>31075</v>
      </c>
      <c r="S1510" s="123" t="s">
        <v>1916</v>
      </c>
      <c r="T1510" s="115" t="n">
        <v>1610.7</v>
      </c>
      <c r="U1510" s="122"/>
      <c r="W1510" s="43"/>
    </row>
    <row r="1511" customFormat="false" ht="15" hidden="false" customHeight="false" outlineLevel="0" collapsed="false">
      <c r="B1511" s="44" t="s">
        <v>2870</v>
      </c>
      <c r="C1511" s="111" t="n">
        <v>30443</v>
      </c>
      <c r="E1511" s="123" t="s">
        <v>267</v>
      </c>
      <c r="F1511" s="115" t="n">
        <v>619</v>
      </c>
      <c r="G1511" s="122"/>
      <c r="I1511" s="44" t="s">
        <v>2864</v>
      </c>
      <c r="J1511" s="111" t="n">
        <v>30372</v>
      </c>
      <c r="L1511" s="123" t="s">
        <v>2865</v>
      </c>
      <c r="M1511" s="115" t="n">
        <v>385</v>
      </c>
      <c r="N1511" s="122"/>
      <c r="P1511" s="44" t="s">
        <v>2863</v>
      </c>
      <c r="Q1511" s="111" t="n">
        <v>30897</v>
      </c>
      <c r="S1511" s="123" t="s">
        <v>1916</v>
      </c>
      <c r="T1511" s="115" t="n">
        <v>1146</v>
      </c>
      <c r="U1511" s="122"/>
      <c r="W1511" s="43"/>
    </row>
    <row r="1512" customFormat="false" ht="15" hidden="false" customHeight="false" outlineLevel="0" collapsed="false">
      <c r="B1512" s="44" t="s">
        <v>2877</v>
      </c>
      <c r="C1512" s="111" t="n">
        <v>30787</v>
      </c>
      <c r="E1512" s="123" t="s">
        <v>267</v>
      </c>
      <c r="F1512" s="115" t="n">
        <v>160.7</v>
      </c>
      <c r="G1512" s="122"/>
      <c r="I1512" s="44" t="s">
        <v>2946</v>
      </c>
      <c r="J1512" s="111" t="n">
        <v>30718</v>
      </c>
      <c r="L1512" s="123" t="s">
        <v>2947</v>
      </c>
      <c r="M1512" s="115" t="n">
        <v>237.3</v>
      </c>
      <c r="N1512" s="122"/>
      <c r="P1512" s="44" t="s">
        <v>2909</v>
      </c>
      <c r="Q1512" s="111" t="n">
        <v>30691</v>
      </c>
      <c r="S1512" s="123" t="s">
        <v>2910</v>
      </c>
      <c r="T1512" s="115" t="n">
        <v>647.7</v>
      </c>
      <c r="U1512" s="122"/>
      <c r="W1512" s="43"/>
    </row>
    <row r="1513" customFormat="false" ht="15" hidden="false" customHeight="false" outlineLevel="0" collapsed="false">
      <c r="B1513" s="44" t="s">
        <v>2916</v>
      </c>
      <c r="C1513" s="111" t="n">
        <v>30938</v>
      </c>
      <c r="E1513" s="123" t="s">
        <v>2695</v>
      </c>
      <c r="F1513" s="115" t="n">
        <v>83</v>
      </c>
      <c r="G1513" s="122"/>
      <c r="I1513" s="44" t="s">
        <v>2948</v>
      </c>
      <c r="J1513" s="111" t="n">
        <v>30732</v>
      </c>
      <c r="L1513" s="123"/>
      <c r="M1513" s="115" t="n">
        <v>100</v>
      </c>
      <c r="N1513" s="122"/>
      <c r="P1513" s="44" t="s">
        <v>2949</v>
      </c>
      <c r="Q1513" s="111" t="n">
        <v>31199</v>
      </c>
      <c r="S1513" s="123" t="s">
        <v>175</v>
      </c>
      <c r="T1513" s="115" t="n">
        <v>254</v>
      </c>
      <c r="U1513" s="122"/>
      <c r="W1513" s="43"/>
    </row>
    <row r="1514" customFormat="false" ht="15" hidden="false" customHeight="false" outlineLevel="0" collapsed="false">
      <c r="B1514" s="44" t="s">
        <v>2950</v>
      </c>
      <c r="C1514" s="111" t="n">
        <v>31439</v>
      </c>
      <c r="E1514" s="123"/>
      <c r="F1514" s="115" t="n">
        <v>73.3</v>
      </c>
      <c r="G1514" s="122"/>
      <c r="I1514" s="44" t="s">
        <v>2951</v>
      </c>
      <c r="J1514" s="111" t="n">
        <v>30629</v>
      </c>
      <c r="L1514" s="123" t="s">
        <v>171</v>
      </c>
      <c r="M1514" s="115" t="n">
        <v>9.7</v>
      </c>
      <c r="N1514" s="122"/>
      <c r="P1514" s="44" t="s">
        <v>2952</v>
      </c>
      <c r="Q1514" s="111" t="n">
        <v>31658</v>
      </c>
      <c r="S1514" s="123" t="s">
        <v>2869</v>
      </c>
      <c r="T1514" s="115" t="n">
        <v>25.7</v>
      </c>
      <c r="U1514" s="122"/>
      <c r="W1514" s="43"/>
    </row>
    <row r="1515" customFormat="false" ht="15" hidden="false" customHeight="false" outlineLevel="0" collapsed="false">
      <c r="B1515" s="44" t="s">
        <v>2879</v>
      </c>
      <c r="C1515" s="111" t="n">
        <v>31106</v>
      </c>
      <c r="E1515" s="123" t="s">
        <v>267</v>
      </c>
      <c r="F1515" s="115" t="n">
        <v>55.3</v>
      </c>
      <c r="G1515" s="122"/>
      <c r="I1515" s="44" t="s">
        <v>2953</v>
      </c>
      <c r="J1515" s="111" t="n">
        <v>30428</v>
      </c>
      <c r="L1515" s="123" t="s">
        <v>171</v>
      </c>
      <c r="M1515" s="115" t="n">
        <v>1.3</v>
      </c>
      <c r="N1515" s="122"/>
      <c r="P1515" s="44" t="s">
        <v>2871</v>
      </c>
      <c r="Q1515" s="111" t="n">
        <v>30407</v>
      </c>
      <c r="S1515" s="123"/>
      <c r="T1515" s="115" t="n">
        <v>1</v>
      </c>
      <c r="U1515" s="122"/>
      <c r="W1515" s="43"/>
    </row>
    <row r="1516" customFormat="false" ht="15" hidden="false" customHeight="false" outlineLevel="0" collapsed="false">
      <c r="B1516" s="44" t="s">
        <v>2885</v>
      </c>
      <c r="C1516" s="111" t="n">
        <v>30684</v>
      </c>
      <c r="E1516" s="123" t="s">
        <v>2886</v>
      </c>
      <c r="F1516" s="115" t="n">
        <v>3.3</v>
      </c>
      <c r="G1516" s="122"/>
      <c r="I1516" s="44" t="s">
        <v>2954</v>
      </c>
      <c r="J1516" s="111" t="n">
        <v>31027</v>
      </c>
      <c r="L1516" s="112" t="s">
        <v>2253</v>
      </c>
      <c r="M1516" s="115" t="n">
        <v>1</v>
      </c>
      <c r="N1516" s="122"/>
      <c r="P1516" s="44" t="s">
        <v>2955</v>
      </c>
      <c r="Q1516" s="111" t="n">
        <v>31267</v>
      </c>
      <c r="T1516" s="113"/>
      <c r="U1516" s="122"/>
      <c r="W1516" s="43"/>
    </row>
    <row r="1517" customFormat="false" ht="15" hidden="false" customHeight="false" outlineLevel="0" collapsed="false">
      <c r="B1517" s="44" t="s">
        <v>2924</v>
      </c>
      <c r="C1517" s="111" t="s">
        <v>2925</v>
      </c>
      <c r="E1517" s="123" t="s">
        <v>267</v>
      </c>
      <c r="F1517" s="115" t="n">
        <v>1.7</v>
      </c>
      <c r="G1517" s="122"/>
      <c r="I1517" s="44" t="s">
        <v>2956</v>
      </c>
      <c r="J1517" s="111" t="n">
        <v>30739</v>
      </c>
      <c r="M1517" s="115" t="n">
        <v>0</v>
      </c>
      <c r="N1517" s="122"/>
      <c r="P1517" s="123" t="s">
        <v>2957</v>
      </c>
      <c r="Q1517" s="111" t="n">
        <v>30342</v>
      </c>
      <c r="S1517" s="112" t="s">
        <v>2192</v>
      </c>
      <c r="U1517" s="122"/>
      <c r="W1517" s="43"/>
    </row>
    <row r="1518" customFormat="false" ht="15" hidden="false" customHeight="false" outlineLevel="0" collapsed="false">
      <c r="B1518" s="44" t="s">
        <v>2958</v>
      </c>
      <c r="C1518" s="111" t="n">
        <v>31523</v>
      </c>
      <c r="F1518" s="115"/>
      <c r="G1518" s="122"/>
      <c r="I1518" s="44" t="s">
        <v>2959</v>
      </c>
      <c r="J1518" s="111" t="n">
        <v>32018</v>
      </c>
      <c r="M1518" s="115" t="n">
        <v>0</v>
      </c>
      <c r="N1518" s="122"/>
      <c r="P1518" s="44" t="s">
        <v>2918</v>
      </c>
      <c r="Q1518" s="111" t="n">
        <v>30891</v>
      </c>
      <c r="T1518" s="115"/>
      <c r="U1518" s="122"/>
      <c r="W1518" s="43"/>
    </row>
    <row r="1519" customFormat="false" ht="15" hidden="false" customHeight="false" outlineLevel="0" collapsed="false">
      <c r="B1519" s="44" t="s">
        <v>2896</v>
      </c>
      <c r="C1519" s="111" t="n">
        <v>30827</v>
      </c>
      <c r="F1519" s="115"/>
      <c r="G1519" s="122"/>
      <c r="I1519" s="44" t="s">
        <v>2960</v>
      </c>
      <c r="J1519" s="111" t="n">
        <v>31311</v>
      </c>
      <c r="M1519" s="115" t="n">
        <v>0</v>
      </c>
      <c r="N1519" s="122"/>
      <c r="P1519" s="123" t="s">
        <v>2961</v>
      </c>
      <c r="Q1519" s="111" t="n">
        <v>31177</v>
      </c>
      <c r="T1519" s="115"/>
      <c r="U1519" s="122"/>
      <c r="W1519" s="43"/>
    </row>
    <row r="1520" customFormat="false" ht="15" hidden="false" customHeight="false" outlineLevel="0" collapsed="false">
      <c r="B1520" s="44" t="s">
        <v>2936</v>
      </c>
      <c r="C1520" s="111" t="n">
        <v>31345</v>
      </c>
      <c r="G1520" s="122"/>
      <c r="I1520" s="44" t="s">
        <v>2962</v>
      </c>
      <c r="J1520" s="111" t="n">
        <v>31994</v>
      </c>
      <c r="M1520" s="115" t="n">
        <v>0</v>
      </c>
      <c r="N1520" s="122"/>
      <c r="P1520" s="44" t="s">
        <v>2876</v>
      </c>
      <c r="Q1520" s="111" t="n">
        <v>31861</v>
      </c>
      <c r="T1520" s="115"/>
      <c r="U1520" s="122"/>
      <c r="W1520" s="43"/>
    </row>
    <row r="1521" customFormat="false" ht="15" hidden="false" customHeight="false" outlineLevel="0" collapsed="false">
      <c r="B1521" s="44" t="s">
        <v>2928</v>
      </c>
      <c r="C1521" s="111" t="n">
        <v>30759</v>
      </c>
      <c r="F1521" s="115"/>
      <c r="G1521" s="122"/>
      <c r="I1521" s="44" t="s">
        <v>2963</v>
      </c>
      <c r="J1521" s="111" t="n">
        <v>30525</v>
      </c>
      <c r="M1521" s="115"/>
      <c r="N1521" s="122"/>
      <c r="P1521" s="44" t="s">
        <v>2920</v>
      </c>
      <c r="Q1521" s="111" t="n">
        <v>30739</v>
      </c>
      <c r="T1521" s="115"/>
      <c r="U1521" s="122"/>
      <c r="W1521" s="43"/>
    </row>
    <row r="1522" customFormat="false" ht="15" hidden="false" customHeight="false" outlineLevel="0" collapsed="false">
      <c r="B1522" s="44" t="s">
        <v>2964</v>
      </c>
      <c r="C1522" s="111" t="n">
        <v>31559</v>
      </c>
      <c r="F1522" s="115"/>
      <c r="G1522" s="122"/>
      <c r="I1522" s="44" t="s">
        <v>2965</v>
      </c>
      <c r="J1522" s="111" t="n">
        <v>30867</v>
      </c>
      <c r="L1522" s="112" t="s">
        <v>2253</v>
      </c>
      <c r="N1522" s="122"/>
      <c r="P1522" s="123" t="s">
        <v>2966</v>
      </c>
      <c r="Q1522" s="111" t="n">
        <v>31159</v>
      </c>
      <c r="U1522" s="122"/>
      <c r="W1522" s="43"/>
    </row>
    <row r="1523" customFormat="false" ht="15" hidden="false" customHeight="false" outlineLevel="0" collapsed="false">
      <c r="B1523" s="44" t="s">
        <v>2967</v>
      </c>
      <c r="C1523" s="111" t="n">
        <v>31237</v>
      </c>
      <c r="F1523" s="115"/>
      <c r="G1523" s="122"/>
      <c r="I1523" s="44" t="s">
        <v>2968</v>
      </c>
      <c r="J1523" s="111" t="n">
        <v>30740</v>
      </c>
      <c r="M1523" s="115"/>
      <c r="N1523" s="122"/>
      <c r="P1523" s="44" t="s">
        <v>2888</v>
      </c>
      <c r="T1523" s="115"/>
      <c r="U1523" s="122"/>
      <c r="W1523" s="43"/>
    </row>
    <row r="1524" customFormat="false" ht="15" hidden="false" customHeight="false" outlineLevel="0" collapsed="false">
      <c r="B1524" s="44" t="s">
        <v>2969</v>
      </c>
      <c r="C1524" s="111" t="n">
        <v>31304</v>
      </c>
      <c r="F1524" s="115"/>
      <c r="G1524" s="122"/>
      <c r="I1524" s="44" t="s">
        <v>2970</v>
      </c>
      <c r="J1524" s="111" t="n">
        <v>30855</v>
      </c>
      <c r="M1524" s="115"/>
      <c r="N1524" s="122"/>
      <c r="P1524" s="123" t="s">
        <v>2971</v>
      </c>
      <c r="Q1524" s="111" t="n">
        <v>31100</v>
      </c>
      <c r="U1524" s="122"/>
      <c r="W1524" s="43"/>
    </row>
    <row r="1525" customFormat="false" ht="15" hidden="false" customHeight="false" outlineLevel="0" collapsed="false">
      <c r="B1525" s="44" t="s">
        <v>2894</v>
      </c>
      <c r="C1525" s="111" t="n">
        <v>30388</v>
      </c>
      <c r="F1525" s="115"/>
      <c r="G1525" s="122"/>
      <c r="I1525" s="44" t="s">
        <v>2972</v>
      </c>
      <c r="M1525" s="115"/>
      <c r="N1525" s="122"/>
      <c r="P1525" s="123" t="s">
        <v>2926</v>
      </c>
      <c r="Q1525" s="111" t="n">
        <v>30539</v>
      </c>
      <c r="U1525" s="122"/>
      <c r="W1525" s="43"/>
    </row>
    <row r="1526" customFormat="false" ht="15" hidden="false" customHeight="false" outlineLevel="0" collapsed="false">
      <c r="B1526" s="44" t="s">
        <v>2558</v>
      </c>
      <c r="G1526" s="122"/>
      <c r="I1526" s="44" t="s">
        <v>2973</v>
      </c>
      <c r="N1526" s="122"/>
      <c r="P1526" s="123" t="s">
        <v>2893</v>
      </c>
      <c r="U1526" s="122"/>
      <c r="W1526" s="43"/>
    </row>
    <row r="1527" customFormat="false" ht="15" hidden="false" customHeight="false" outlineLevel="0" collapsed="false">
      <c r="G1527" s="122"/>
      <c r="N1527" s="122"/>
      <c r="P1527" s="123"/>
      <c r="U1527" s="122"/>
      <c r="W1527" s="43"/>
    </row>
    <row r="1528" customFormat="false" ht="15" hidden="false" customHeight="false" outlineLevel="0" collapsed="false">
      <c r="G1528" s="122"/>
      <c r="N1528" s="122"/>
      <c r="P1528" s="123"/>
      <c r="U1528" s="122"/>
      <c r="W1528" s="43"/>
    </row>
    <row r="1529" customFormat="false" ht="15" hidden="false" customHeight="false" outlineLevel="0" collapsed="false">
      <c r="B1529" s="128" t="s">
        <v>2974</v>
      </c>
      <c r="C1529" s="117" t="s">
        <v>1207</v>
      </c>
      <c r="D1529" s="117"/>
      <c r="E1529" s="118" t="s">
        <v>1208</v>
      </c>
      <c r="F1529" s="120" t="s">
        <v>1437</v>
      </c>
      <c r="G1529" s="120"/>
      <c r="H1529" s="120"/>
      <c r="I1529" s="128" t="s">
        <v>2975</v>
      </c>
      <c r="J1529" s="117" t="s">
        <v>1207</v>
      </c>
      <c r="K1529" s="117"/>
      <c r="L1529" s="118" t="s">
        <v>1208</v>
      </c>
      <c r="M1529" s="120" t="s">
        <v>1437</v>
      </c>
      <c r="N1529" s="120"/>
      <c r="O1529" s="120"/>
      <c r="P1529" s="128" t="s">
        <v>2976</v>
      </c>
      <c r="Q1529" s="117" t="s">
        <v>1207</v>
      </c>
      <c r="R1529" s="117"/>
      <c r="S1529" s="118" t="s">
        <v>1208</v>
      </c>
      <c r="T1529" s="120" t="s">
        <v>1437</v>
      </c>
      <c r="U1529" s="120"/>
      <c r="W1529" s="43"/>
    </row>
    <row r="1530" customFormat="false" ht="15" hidden="false" customHeight="false" outlineLevel="0" collapsed="false">
      <c r="B1530" s="43" t="s">
        <v>441</v>
      </c>
      <c r="F1530" s="124" t="n">
        <f aca="false">SUM(F1531:F1552)+0.1</f>
        <v>5451</v>
      </c>
      <c r="G1530" s="120"/>
      <c r="H1530" s="42"/>
      <c r="I1530" s="43" t="s">
        <v>437</v>
      </c>
      <c r="M1530" s="124" t="n">
        <f aca="false">SUM(M1531:M1552)-0.1</f>
        <v>9590</v>
      </c>
      <c r="N1530" s="120"/>
      <c r="O1530" s="42"/>
      <c r="P1530" s="43" t="s">
        <v>449</v>
      </c>
      <c r="T1530" s="124" t="n">
        <f aca="false">SUM(T1531:T1552)+0.1</f>
        <v>3984.7</v>
      </c>
      <c r="U1530" s="120"/>
      <c r="V1530" s="124"/>
      <c r="W1530" s="43"/>
    </row>
    <row r="1531" customFormat="false" ht="15" hidden="false" customHeight="false" outlineLevel="0" collapsed="false">
      <c r="B1531" s="44" t="s">
        <v>2977</v>
      </c>
      <c r="C1531" s="111" t="n">
        <v>30881</v>
      </c>
      <c r="E1531" s="123" t="s">
        <v>404</v>
      </c>
      <c r="F1531" s="115" t="n">
        <v>1496.3</v>
      </c>
      <c r="G1531" s="122"/>
      <c r="I1531" s="44" t="s">
        <v>2861</v>
      </c>
      <c r="J1531" s="111" t="n">
        <v>30636</v>
      </c>
      <c r="L1531" s="123" t="s">
        <v>175</v>
      </c>
      <c r="M1531" s="115" t="n">
        <v>2310.7</v>
      </c>
      <c r="N1531" s="122"/>
      <c r="P1531" s="44" t="s">
        <v>2978</v>
      </c>
      <c r="Q1531" s="111" t="n">
        <v>30963</v>
      </c>
      <c r="S1531" s="123" t="s">
        <v>320</v>
      </c>
      <c r="T1531" s="115" t="n">
        <v>1360.7</v>
      </c>
      <c r="U1531" s="122"/>
      <c r="W1531" s="43"/>
    </row>
    <row r="1532" customFormat="false" ht="15" hidden="false" customHeight="false" outlineLevel="0" collapsed="false">
      <c r="B1532" s="44" t="s">
        <v>2942</v>
      </c>
      <c r="C1532" s="111" t="n">
        <v>30389</v>
      </c>
      <c r="E1532" s="123" t="s">
        <v>2253</v>
      </c>
      <c r="F1532" s="115" t="n">
        <v>1303.3</v>
      </c>
      <c r="G1532" s="122"/>
      <c r="I1532" s="44" t="s">
        <v>2944</v>
      </c>
      <c r="J1532" s="111" t="n">
        <v>31218</v>
      </c>
      <c r="L1532" s="123" t="s">
        <v>175</v>
      </c>
      <c r="M1532" s="115" t="n">
        <v>2147</v>
      </c>
      <c r="N1532" s="122"/>
      <c r="P1532" s="44" t="s">
        <v>2979</v>
      </c>
      <c r="Q1532" s="111" t="n">
        <v>30702</v>
      </c>
      <c r="S1532" s="123" t="s">
        <v>2908</v>
      </c>
      <c r="T1532" s="115" t="n">
        <v>1256.7</v>
      </c>
      <c r="U1532" s="122"/>
      <c r="W1532" s="43"/>
    </row>
    <row r="1533" customFormat="false" ht="15" hidden="false" customHeight="false" outlineLevel="0" collapsed="false">
      <c r="B1533" s="44" t="s">
        <v>2943</v>
      </c>
      <c r="C1533" s="111" t="n">
        <v>30380</v>
      </c>
      <c r="E1533" s="123" t="s">
        <v>2157</v>
      </c>
      <c r="F1533" s="115" t="n">
        <v>651</v>
      </c>
      <c r="G1533" s="122"/>
      <c r="I1533" s="44" t="s">
        <v>2904</v>
      </c>
      <c r="J1533" s="111" t="n">
        <v>31075</v>
      </c>
      <c r="L1533" s="123" t="s">
        <v>1916</v>
      </c>
      <c r="M1533" s="115" t="n">
        <v>1610.7</v>
      </c>
      <c r="N1533" s="122"/>
      <c r="P1533" s="44" t="s">
        <v>2980</v>
      </c>
      <c r="Q1533" s="111" t="n">
        <v>30827</v>
      </c>
      <c r="S1533" s="123" t="s">
        <v>216</v>
      </c>
      <c r="T1533" s="115" t="n">
        <v>749.3</v>
      </c>
      <c r="U1533" s="122"/>
      <c r="W1533" s="43"/>
    </row>
    <row r="1534" customFormat="false" ht="15" hidden="false" customHeight="false" outlineLevel="0" collapsed="false">
      <c r="B1534" s="44" t="s">
        <v>2945</v>
      </c>
      <c r="C1534" s="111" t="n">
        <v>30742</v>
      </c>
      <c r="E1534" s="123" t="s">
        <v>2052</v>
      </c>
      <c r="F1534" s="115" t="n">
        <v>649</v>
      </c>
      <c r="G1534" s="122"/>
      <c r="I1534" s="44" t="s">
        <v>2863</v>
      </c>
      <c r="J1534" s="111" t="n">
        <v>30897</v>
      </c>
      <c r="L1534" s="123" t="s">
        <v>1916</v>
      </c>
      <c r="M1534" s="115" t="n">
        <v>1146</v>
      </c>
      <c r="N1534" s="122"/>
      <c r="P1534" s="44" t="s">
        <v>2981</v>
      </c>
      <c r="Q1534" s="111" t="n">
        <v>30418</v>
      </c>
      <c r="S1534" s="123" t="s">
        <v>2982</v>
      </c>
      <c r="T1534" s="115" t="n">
        <v>445.3</v>
      </c>
      <c r="U1534" s="122"/>
      <c r="W1534" s="43"/>
    </row>
    <row r="1535" customFormat="false" ht="15" hidden="false" customHeight="false" outlineLevel="0" collapsed="false">
      <c r="B1535" s="44" t="s">
        <v>2983</v>
      </c>
      <c r="C1535" s="111" t="n">
        <v>31104</v>
      </c>
      <c r="E1535" s="123" t="s">
        <v>232</v>
      </c>
      <c r="F1535" s="115" t="n">
        <v>618</v>
      </c>
      <c r="G1535" s="122"/>
      <c r="I1535" s="44" t="s">
        <v>2984</v>
      </c>
      <c r="J1535" s="111" t="n">
        <v>31220</v>
      </c>
      <c r="L1535" s="123" t="s">
        <v>2253</v>
      </c>
      <c r="M1535" s="115" t="n">
        <v>1143.7</v>
      </c>
      <c r="N1535" s="122"/>
      <c r="P1535" s="44" t="s">
        <v>2985</v>
      </c>
      <c r="Q1535" s="111" t="n">
        <v>31095</v>
      </c>
      <c r="S1535" s="123"/>
      <c r="T1535" s="115" t="n">
        <v>92.3</v>
      </c>
      <c r="U1535" s="122"/>
      <c r="W1535" s="43"/>
    </row>
    <row r="1536" customFormat="false" ht="15" hidden="false" customHeight="false" outlineLevel="0" collapsed="false">
      <c r="B1536" s="44" t="s">
        <v>2864</v>
      </c>
      <c r="C1536" s="111" t="n">
        <v>30372</v>
      </c>
      <c r="E1536" s="123" t="s">
        <v>2865</v>
      </c>
      <c r="F1536" s="115" t="n">
        <v>385</v>
      </c>
      <c r="G1536" s="122"/>
      <c r="I1536" s="44" t="s">
        <v>2909</v>
      </c>
      <c r="J1536" s="111" t="n">
        <v>30691</v>
      </c>
      <c r="L1536" s="123" t="s">
        <v>2910</v>
      </c>
      <c r="M1536" s="115" t="n">
        <v>647.7</v>
      </c>
      <c r="N1536" s="122"/>
      <c r="P1536" s="44" t="s">
        <v>2986</v>
      </c>
      <c r="Q1536" s="111" t="n">
        <v>31195</v>
      </c>
      <c r="S1536" s="123" t="s">
        <v>2906</v>
      </c>
      <c r="T1536" s="115" t="n">
        <v>75</v>
      </c>
      <c r="U1536" s="122"/>
      <c r="W1536" s="43"/>
    </row>
    <row r="1537" customFormat="false" ht="15" hidden="false" customHeight="false" outlineLevel="0" collapsed="false">
      <c r="B1537" s="44" t="s">
        <v>2946</v>
      </c>
      <c r="C1537" s="111" t="n">
        <v>30718</v>
      </c>
      <c r="E1537" s="123" t="s">
        <v>2947</v>
      </c>
      <c r="F1537" s="115" t="n">
        <v>237.3</v>
      </c>
      <c r="G1537" s="122"/>
      <c r="I1537" s="44" t="s">
        <v>2949</v>
      </c>
      <c r="J1537" s="111" t="n">
        <v>31199</v>
      </c>
      <c r="L1537" s="123" t="s">
        <v>175</v>
      </c>
      <c r="M1537" s="115" t="n">
        <v>254</v>
      </c>
      <c r="N1537" s="122"/>
      <c r="P1537" s="44" t="s">
        <v>2987</v>
      </c>
      <c r="Q1537" s="111" t="n">
        <v>30480</v>
      </c>
      <c r="S1537" s="123"/>
      <c r="T1537" s="115" t="n">
        <v>3.3</v>
      </c>
      <c r="U1537" s="122"/>
      <c r="W1537" s="43"/>
    </row>
    <row r="1538" customFormat="false" ht="15" hidden="false" customHeight="false" outlineLevel="0" collapsed="false">
      <c r="B1538" s="44" t="s">
        <v>2948</v>
      </c>
      <c r="C1538" s="111" t="n">
        <v>30732</v>
      </c>
      <c r="E1538" s="123"/>
      <c r="F1538" s="115" t="n">
        <v>100</v>
      </c>
      <c r="G1538" s="122"/>
      <c r="I1538" s="44" t="s">
        <v>2988</v>
      </c>
      <c r="J1538" s="111" t="n">
        <v>31944</v>
      </c>
      <c r="L1538" s="123" t="s">
        <v>175</v>
      </c>
      <c r="M1538" s="115" t="n">
        <v>211.3</v>
      </c>
      <c r="N1538" s="122"/>
      <c r="P1538" s="44" t="s">
        <v>2989</v>
      </c>
      <c r="Q1538" s="111" t="n">
        <v>30794</v>
      </c>
      <c r="S1538" s="123"/>
      <c r="T1538" s="115" t="n">
        <v>2</v>
      </c>
      <c r="U1538" s="122"/>
      <c r="W1538" s="43"/>
    </row>
    <row r="1539" customFormat="false" ht="15" hidden="false" customHeight="false" outlineLevel="0" collapsed="false">
      <c r="B1539" s="44" t="s">
        <v>2951</v>
      </c>
      <c r="C1539" s="111" t="n">
        <v>30629</v>
      </c>
      <c r="E1539" s="123" t="s">
        <v>171</v>
      </c>
      <c r="F1539" s="115" t="n">
        <v>9.7</v>
      </c>
      <c r="G1539" s="122"/>
      <c r="I1539" s="44" t="s">
        <v>2990</v>
      </c>
      <c r="J1539" s="111" t="n">
        <v>31845</v>
      </c>
      <c r="L1539" s="123" t="s">
        <v>216</v>
      </c>
      <c r="M1539" s="115" t="n">
        <v>117.7</v>
      </c>
      <c r="N1539" s="122"/>
      <c r="P1539" s="44" t="s">
        <v>2991</v>
      </c>
      <c r="Q1539" s="111" t="n">
        <v>31610</v>
      </c>
      <c r="T1539" s="115" t="n">
        <v>0</v>
      </c>
      <c r="U1539" s="122"/>
      <c r="W1539" s="43"/>
    </row>
    <row r="1540" customFormat="false" ht="15" hidden="false" customHeight="false" outlineLevel="0" collapsed="false">
      <c r="B1540" s="44" t="s">
        <v>2953</v>
      </c>
      <c r="C1540" s="111" t="n">
        <v>30428</v>
      </c>
      <c r="E1540" s="123" t="s">
        <v>171</v>
      </c>
      <c r="F1540" s="115" t="n">
        <v>1.3</v>
      </c>
      <c r="G1540" s="122"/>
      <c r="I1540" s="44" t="s">
        <v>2871</v>
      </c>
      <c r="J1540" s="111" t="n">
        <v>30407</v>
      </c>
      <c r="L1540" s="123"/>
      <c r="M1540" s="115" t="n">
        <v>1</v>
      </c>
      <c r="N1540" s="122"/>
      <c r="P1540" s="44" t="s">
        <v>2992</v>
      </c>
      <c r="Q1540" s="111" t="n">
        <v>30832</v>
      </c>
      <c r="S1540" s="112" t="s">
        <v>216</v>
      </c>
      <c r="T1540" s="115" t="n">
        <v>0</v>
      </c>
      <c r="U1540" s="122"/>
      <c r="W1540" s="43"/>
    </row>
    <row r="1541" customFormat="false" ht="15" hidden="false" customHeight="false" outlineLevel="0" collapsed="false">
      <c r="B1541" s="44" t="s">
        <v>2993</v>
      </c>
      <c r="C1541" s="111" t="n">
        <v>30399</v>
      </c>
      <c r="E1541" s="112" t="s">
        <v>2994</v>
      </c>
      <c r="F1541" s="115" t="n">
        <v>0</v>
      </c>
      <c r="G1541" s="122"/>
      <c r="I1541" s="44" t="s">
        <v>2995</v>
      </c>
      <c r="J1541" s="111" t="n">
        <v>31982</v>
      </c>
      <c r="L1541" s="123"/>
      <c r="M1541" s="115" t="n">
        <v>0.3</v>
      </c>
      <c r="N1541" s="122"/>
      <c r="P1541" s="44" t="s">
        <v>2996</v>
      </c>
      <c r="Q1541" s="111" t="n">
        <v>30841</v>
      </c>
      <c r="T1541" s="113"/>
      <c r="U1541" s="122"/>
      <c r="W1541" s="43"/>
    </row>
    <row r="1542" customFormat="false" ht="15" hidden="false" customHeight="false" outlineLevel="0" collapsed="false">
      <c r="B1542" s="44" t="s">
        <v>2956</v>
      </c>
      <c r="C1542" s="111" t="n">
        <v>30739</v>
      </c>
      <c r="F1542" s="115" t="n">
        <v>0</v>
      </c>
      <c r="G1542" s="122"/>
      <c r="I1542" s="44" t="s">
        <v>2997</v>
      </c>
      <c r="J1542" s="111" t="n">
        <v>31886</v>
      </c>
      <c r="L1542" s="112" t="s">
        <v>175</v>
      </c>
      <c r="N1542" s="122"/>
      <c r="P1542" s="123" t="s">
        <v>2998</v>
      </c>
      <c r="Q1542" s="111" t="n">
        <v>30722</v>
      </c>
      <c r="T1542" s="113"/>
      <c r="U1542" s="122"/>
      <c r="W1542" s="43"/>
    </row>
    <row r="1543" customFormat="false" ht="15" hidden="false" customHeight="false" outlineLevel="0" collapsed="false">
      <c r="B1543" s="44" t="s">
        <v>2959</v>
      </c>
      <c r="C1543" s="111" t="n">
        <v>32018</v>
      </c>
      <c r="F1543" s="115" t="n">
        <v>0</v>
      </c>
      <c r="G1543" s="122"/>
      <c r="I1543" s="123" t="s">
        <v>2957</v>
      </c>
      <c r="J1543" s="111" t="n">
        <v>30342</v>
      </c>
      <c r="L1543" s="112" t="s">
        <v>2192</v>
      </c>
      <c r="M1543" s="42"/>
      <c r="N1543" s="122"/>
      <c r="P1543" s="44" t="s">
        <v>2999</v>
      </c>
      <c r="Q1543" s="111" t="n">
        <v>30688</v>
      </c>
      <c r="S1543" s="112" t="s">
        <v>320</v>
      </c>
      <c r="T1543" s="113"/>
      <c r="U1543" s="122"/>
      <c r="W1543" s="43"/>
    </row>
    <row r="1544" customFormat="false" ht="15" hidden="false" customHeight="false" outlineLevel="0" collapsed="false">
      <c r="B1544" s="44" t="s">
        <v>2960</v>
      </c>
      <c r="C1544" s="111" t="n">
        <v>31311</v>
      </c>
      <c r="F1544" s="115" t="n">
        <v>0</v>
      </c>
      <c r="G1544" s="122"/>
      <c r="I1544" s="44" t="s">
        <v>2918</v>
      </c>
      <c r="J1544" s="111" t="n">
        <v>30891</v>
      </c>
      <c r="M1544" s="115"/>
      <c r="N1544" s="122"/>
      <c r="P1544" s="44" t="s">
        <v>3000</v>
      </c>
      <c r="Q1544" s="111" t="n">
        <v>31034</v>
      </c>
      <c r="T1544" s="113"/>
      <c r="U1544" s="122"/>
      <c r="W1544" s="43"/>
    </row>
    <row r="1545" customFormat="false" ht="15" hidden="false" customHeight="false" outlineLevel="0" collapsed="false">
      <c r="B1545" s="44" t="s">
        <v>3001</v>
      </c>
      <c r="C1545" s="111" t="n">
        <v>30700</v>
      </c>
      <c r="E1545" s="112" t="s">
        <v>2994</v>
      </c>
      <c r="G1545" s="122"/>
      <c r="I1545" s="123" t="s">
        <v>2961</v>
      </c>
      <c r="J1545" s="111" t="n">
        <v>31177</v>
      </c>
      <c r="M1545" s="115"/>
      <c r="N1545" s="122"/>
      <c r="P1545" s="44" t="s">
        <v>3002</v>
      </c>
      <c r="Q1545" s="111" t="n">
        <v>31919</v>
      </c>
      <c r="T1545" s="113"/>
      <c r="U1545" s="122"/>
      <c r="W1545" s="43"/>
    </row>
    <row r="1546" customFormat="false" ht="15" hidden="false" customHeight="false" outlineLevel="0" collapsed="false">
      <c r="B1546" s="44" t="s">
        <v>2968</v>
      </c>
      <c r="C1546" s="111" t="n">
        <v>30740</v>
      </c>
      <c r="F1546" s="115"/>
      <c r="G1546" s="122"/>
      <c r="I1546" s="44" t="s">
        <v>2876</v>
      </c>
      <c r="J1546" s="111" t="n">
        <v>31861</v>
      </c>
      <c r="M1546" s="115"/>
      <c r="N1546" s="122"/>
      <c r="P1546" s="123" t="s">
        <v>3003</v>
      </c>
      <c r="Q1546" s="111" t="n">
        <v>31448</v>
      </c>
      <c r="U1546" s="122"/>
      <c r="W1546" s="43"/>
    </row>
    <row r="1547" customFormat="false" ht="15" hidden="false" customHeight="false" outlineLevel="0" collapsed="false">
      <c r="B1547" s="44" t="s">
        <v>3004</v>
      </c>
      <c r="C1547" s="111" t="n">
        <v>30463</v>
      </c>
      <c r="G1547" s="122"/>
      <c r="I1547" s="44" t="s">
        <v>3005</v>
      </c>
      <c r="J1547" s="111" t="n">
        <v>31978</v>
      </c>
      <c r="N1547" s="122"/>
      <c r="P1547" s="44" t="s">
        <v>3006</v>
      </c>
      <c r="U1547" s="122"/>
      <c r="W1547" s="43"/>
    </row>
    <row r="1548" customFormat="false" ht="15" hidden="false" customHeight="false" outlineLevel="0" collapsed="false">
      <c r="B1548" s="44" t="s">
        <v>2973</v>
      </c>
      <c r="G1548" s="122"/>
      <c r="I1548" s="123" t="s">
        <v>2966</v>
      </c>
      <c r="J1548" s="111" t="n">
        <v>31159</v>
      </c>
      <c r="M1548" s="42"/>
      <c r="N1548" s="122"/>
      <c r="P1548" s="123"/>
      <c r="U1548" s="122"/>
      <c r="W1548" s="43"/>
    </row>
    <row r="1549" customFormat="false" ht="15" hidden="false" customHeight="false" outlineLevel="0" collapsed="false">
      <c r="G1549" s="122"/>
      <c r="I1549" s="123" t="s">
        <v>2971</v>
      </c>
      <c r="J1549" s="111" t="n">
        <v>31100</v>
      </c>
      <c r="M1549" s="42"/>
      <c r="N1549" s="122"/>
      <c r="P1549" s="123"/>
      <c r="U1549" s="122"/>
      <c r="W1549" s="43"/>
    </row>
    <row r="1550" customFormat="false" ht="15" hidden="false" customHeight="false" outlineLevel="0" collapsed="false">
      <c r="G1550" s="122"/>
      <c r="I1550" s="123" t="s">
        <v>2893</v>
      </c>
      <c r="N1550" s="122"/>
      <c r="P1550" s="123"/>
      <c r="U1550" s="122"/>
      <c r="W1550" s="43"/>
    </row>
    <row r="1551" customFormat="false" ht="15" hidden="false" customHeight="false" outlineLevel="0" collapsed="false">
      <c r="G1551" s="122"/>
      <c r="N1551" s="122"/>
      <c r="P1551" s="123"/>
      <c r="U1551" s="122"/>
      <c r="W1551" s="43"/>
    </row>
    <row r="1552" customFormat="false" ht="15" hidden="false" customHeight="false" outlineLevel="0" collapsed="false">
      <c r="G1552" s="122"/>
      <c r="N1552" s="122"/>
      <c r="P1552" s="123"/>
      <c r="U1552" s="122"/>
      <c r="W1552" s="43"/>
    </row>
    <row r="1553" customFormat="false" ht="15" hidden="false" customHeight="false" outlineLevel="0" collapsed="false">
      <c r="B1553" s="128" t="s">
        <v>3007</v>
      </c>
      <c r="C1553" s="117" t="s">
        <v>1207</v>
      </c>
      <c r="D1553" s="117"/>
      <c r="E1553" s="118" t="s">
        <v>1208</v>
      </c>
      <c r="F1553" s="120" t="s">
        <v>1437</v>
      </c>
      <c r="G1553" s="120"/>
      <c r="H1553" s="120"/>
      <c r="I1553" s="128" t="s">
        <v>3008</v>
      </c>
      <c r="J1553" s="117" t="s">
        <v>1207</v>
      </c>
      <c r="K1553" s="117"/>
      <c r="L1553" s="118" t="s">
        <v>1208</v>
      </c>
      <c r="M1553" s="120" t="s">
        <v>1437</v>
      </c>
      <c r="N1553" s="120"/>
      <c r="O1553" s="120"/>
      <c r="P1553" s="128" t="s">
        <v>3009</v>
      </c>
      <c r="Q1553" s="117" t="s">
        <v>1207</v>
      </c>
      <c r="R1553" s="117"/>
      <c r="S1553" s="118" t="s">
        <v>1208</v>
      </c>
      <c r="T1553" s="120" t="s">
        <v>1437</v>
      </c>
      <c r="U1553" s="120"/>
      <c r="W1553" s="43"/>
    </row>
    <row r="1554" customFormat="false" ht="15" hidden="false" customHeight="false" outlineLevel="0" collapsed="false">
      <c r="B1554" s="43" t="s">
        <v>449</v>
      </c>
      <c r="F1554" s="124" t="n">
        <f aca="false">SUM(F1555:F1574)-0.1</f>
        <v>4710.3</v>
      </c>
      <c r="G1554" s="120"/>
      <c r="H1554" s="42"/>
      <c r="I1554" s="43" t="s">
        <v>266</v>
      </c>
      <c r="M1554" s="124" t="n">
        <f aca="false">SUM(M1555:M1574)</f>
        <v>3712.3</v>
      </c>
      <c r="N1554" s="120"/>
      <c r="O1554" s="42"/>
      <c r="P1554" s="43" t="s">
        <v>437</v>
      </c>
      <c r="T1554" s="124" t="n">
        <f aca="false">SUM(T1555:T1574)</f>
        <v>6517.7</v>
      </c>
      <c r="U1554" s="120"/>
      <c r="V1554" s="124"/>
      <c r="W1554" s="43"/>
    </row>
    <row r="1555" customFormat="false" ht="15" hidden="false" customHeight="false" outlineLevel="0" collapsed="false">
      <c r="B1555" s="44" t="s">
        <v>2978</v>
      </c>
      <c r="C1555" s="111" t="n">
        <v>30963</v>
      </c>
      <c r="E1555" s="123" t="s">
        <v>320</v>
      </c>
      <c r="F1555" s="115" t="n">
        <v>1360.7</v>
      </c>
      <c r="G1555" s="122"/>
      <c r="I1555" s="44" t="s">
        <v>2862</v>
      </c>
      <c r="J1555" s="111" t="n">
        <v>31262</v>
      </c>
      <c r="L1555" s="123" t="s">
        <v>267</v>
      </c>
      <c r="M1555" s="115" t="n">
        <v>2039</v>
      </c>
      <c r="N1555" s="122"/>
      <c r="P1555" s="44" t="s">
        <v>2944</v>
      </c>
      <c r="Q1555" s="111" t="n">
        <v>31218</v>
      </c>
      <c r="S1555" s="123" t="s">
        <v>175</v>
      </c>
      <c r="T1555" s="115" t="n">
        <v>2147</v>
      </c>
      <c r="U1555" s="122"/>
      <c r="W1555" s="43"/>
    </row>
    <row r="1556" customFormat="false" ht="15" hidden="false" customHeight="false" outlineLevel="0" collapsed="false">
      <c r="B1556" s="44" t="s">
        <v>2979</v>
      </c>
      <c r="C1556" s="111" t="n">
        <v>30702</v>
      </c>
      <c r="E1556" s="123" t="s">
        <v>2908</v>
      </c>
      <c r="F1556" s="115" t="n">
        <v>1256.7</v>
      </c>
      <c r="G1556" s="122"/>
      <c r="I1556" s="44" t="s">
        <v>3010</v>
      </c>
      <c r="J1556" s="111" t="n">
        <v>31898</v>
      </c>
      <c r="L1556" s="123" t="s">
        <v>2657</v>
      </c>
      <c r="M1556" s="115" t="n">
        <v>895</v>
      </c>
      <c r="N1556" s="122"/>
      <c r="P1556" s="44" t="s">
        <v>2904</v>
      </c>
      <c r="Q1556" s="111" t="n">
        <v>31075</v>
      </c>
      <c r="S1556" s="123" t="s">
        <v>1916</v>
      </c>
      <c r="T1556" s="115" t="n">
        <v>1610.7</v>
      </c>
      <c r="U1556" s="122"/>
      <c r="W1556" s="43"/>
    </row>
    <row r="1557" customFormat="false" ht="15" hidden="false" customHeight="false" outlineLevel="0" collapsed="false">
      <c r="B1557" s="44" t="s">
        <v>1881</v>
      </c>
      <c r="C1557" s="111" t="n">
        <v>33030</v>
      </c>
      <c r="E1557" s="123" t="s">
        <v>216</v>
      </c>
      <c r="F1557" s="115" t="n">
        <v>1052.7</v>
      </c>
      <c r="G1557" s="122"/>
      <c r="I1557" s="44" t="s">
        <v>3011</v>
      </c>
      <c r="J1557" s="111" t="s">
        <v>3012</v>
      </c>
      <c r="L1557" s="123" t="s">
        <v>3013</v>
      </c>
      <c r="M1557" s="115" t="n">
        <v>198</v>
      </c>
      <c r="N1557" s="122"/>
      <c r="P1557" s="44" t="s">
        <v>2863</v>
      </c>
      <c r="Q1557" s="111" t="n">
        <v>30897</v>
      </c>
      <c r="S1557" s="123" t="s">
        <v>1916</v>
      </c>
      <c r="T1557" s="115" t="n">
        <v>1146</v>
      </c>
      <c r="U1557" s="122"/>
      <c r="W1557" s="43"/>
    </row>
    <row r="1558" customFormat="false" ht="15" hidden="false" customHeight="false" outlineLevel="0" collapsed="false">
      <c r="B1558" s="44" t="s">
        <v>2980</v>
      </c>
      <c r="C1558" s="111" t="n">
        <v>30827</v>
      </c>
      <c r="E1558" s="123" t="s">
        <v>216</v>
      </c>
      <c r="F1558" s="115" t="n">
        <v>749.3</v>
      </c>
      <c r="G1558" s="122"/>
      <c r="I1558" s="44" t="s">
        <v>2877</v>
      </c>
      <c r="J1558" s="111" t="n">
        <v>30787</v>
      </c>
      <c r="L1558" s="123" t="s">
        <v>267</v>
      </c>
      <c r="M1558" s="115" t="n">
        <v>160.7</v>
      </c>
      <c r="N1558" s="122"/>
      <c r="P1558" s="44" t="s">
        <v>2983</v>
      </c>
      <c r="Q1558" s="111" t="n">
        <v>31104</v>
      </c>
      <c r="S1558" s="123" t="s">
        <v>232</v>
      </c>
      <c r="T1558" s="115" t="n">
        <v>618</v>
      </c>
      <c r="U1558" s="122"/>
      <c r="W1558" s="43"/>
    </row>
    <row r="1559" customFormat="false" ht="15" hidden="false" customHeight="false" outlineLevel="0" collapsed="false">
      <c r="B1559" s="44" t="s">
        <v>3014</v>
      </c>
      <c r="C1559" s="111" t="n">
        <v>32630</v>
      </c>
      <c r="E1559" s="123" t="s">
        <v>216</v>
      </c>
      <c r="F1559" s="115" t="n">
        <v>121.7</v>
      </c>
      <c r="G1559" s="122"/>
      <c r="I1559" s="44" t="s">
        <v>3015</v>
      </c>
      <c r="J1559" s="111" t="n">
        <v>31841</v>
      </c>
      <c r="L1559" s="123" t="s">
        <v>2695</v>
      </c>
      <c r="M1559" s="115" t="n">
        <v>185.7</v>
      </c>
      <c r="N1559" s="122"/>
      <c r="P1559" s="44" t="s">
        <v>2988</v>
      </c>
      <c r="Q1559" s="111" t="n">
        <v>31944</v>
      </c>
      <c r="S1559" s="123" t="s">
        <v>175</v>
      </c>
      <c r="T1559" s="115" t="n">
        <v>211.3</v>
      </c>
      <c r="U1559" s="122"/>
      <c r="W1559" s="43"/>
    </row>
    <row r="1560" customFormat="false" ht="15" hidden="false" customHeight="false" outlineLevel="0" collapsed="false">
      <c r="B1560" s="44" t="s">
        <v>2985</v>
      </c>
      <c r="C1560" s="111" t="n">
        <v>31095</v>
      </c>
      <c r="E1560" s="123"/>
      <c r="F1560" s="115" t="n">
        <v>92.3</v>
      </c>
      <c r="G1560" s="122"/>
      <c r="I1560" s="44" t="s">
        <v>2950</v>
      </c>
      <c r="J1560" s="111" t="n">
        <v>31439</v>
      </c>
      <c r="L1560" s="123"/>
      <c r="M1560" s="115" t="n">
        <v>73.3</v>
      </c>
      <c r="N1560" s="122"/>
      <c r="P1560" s="44" t="s">
        <v>3016</v>
      </c>
      <c r="Q1560" s="111" t="n">
        <v>31712</v>
      </c>
      <c r="S1560" s="123" t="s">
        <v>3017</v>
      </c>
      <c r="T1560" s="115" t="n">
        <v>387</v>
      </c>
      <c r="U1560" s="122"/>
      <c r="W1560" s="43"/>
    </row>
    <row r="1561" customFormat="false" ht="15" hidden="false" customHeight="false" outlineLevel="0" collapsed="false">
      <c r="B1561" s="44" t="s">
        <v>2986</v>
      </c>
      <c r="C1561" s="111" t="n">
        <v>31195</v>
      </c>
      <c r="E1561" s="123" t="s">
        <v>2906</v>
      </c>
      <c r="F1561" s="115" t="n">
        <v>75</v>
      </c>
      <c r="G1561" s="122"/>
      <c r="I1561" s="44" t="s">
        <v>3018</v>
      </c>
      <c r="J1561" s="111" t="s">
        <v>3019</v>
      </c>
      <c r="L1561" s="123"/>
      <c r="M1561" s="115" t="n">
        <v>62.3</v>
      </c>
      <c r="N1561" s="122"/>
      <c r="P1561" s="44" t="s">
        <v>2949</v>
      </c>
      <c r="Q1561" s="111" t="n">
        <v>31199</v>
      </c>
      <c r="S1561" s="123" t="s">
        <v>175</v>
      </c>
      <c r="T1561" s="115" t="n">
        <v>254</v>
      </c>
      <c r="U1561" s="122"/>
      <c r="W1561" s="43"/>
    </row>
    <row r="1562" customFormat="false" ht="15" hidden="false" customHeight="false" outlineLevel="0" collapsed="false">
      <c r="B1562" s="44" t="s">
        <v>2989</v>
      </c>
      <c r="C1562" s="111" t="n">
        <v>30794</v>
      </c>
      <c r="E1562" s="123"/>
      <c r="F1562" s="115" t="n">
        <v>2</v>
      </c>
      <c r="G1562" s="122"/>
      <c r="I1562" s="44" t="s">
        <v>2879</v>
      </c>
      <c r="J1562" s="111" t="n">
        <v>31106</v>
      </c>
      <c r="L1562" s="123" t="s">
        <v>267</v>
      </c>
      <c r="M1562" s="115" t="n">
        <v>55.3</v>
      </c>
      <c r="N1562" s="122"/>
      <c r="P1562" s="44" t="s">
        <v>2990</v>
      </c>
      <c r="Q1562" s="111" t="n">
        <v>31845</v>
      </c>
      <c r="S1562" s="123" t="s">
        <v>216</v>
      </c>
      <c r="T1562" s="115" t="n">
        <v>117.7</v>
      </c>
      <c r="U1562" s="122"/>
      <c r="W1562" s="43"/>
    </row>
    <row r="1563" customFormat="false" ht="15" hidden="false" customHeight="false" outlineLevel="0" collapsed="false">
      <c r="B1563" s="44" t="s">
        <v>2991</v>
      </c>
      <c r="C1563" s="111" t="n">
        <v>31610</v>
      </c>
      <c r="F1563" s="115" t="n">
        <v>0</v>
      </c>
      <c r="G1563" s="122"/>
      <c r="I1563" s="44" t="s">
        <v>2833</v>
      </c>
      <c r="J1563" s="111" t="n">
        <v>30778</v>
      </c>
      <c r="L1563" s="123"/>
      <c r="M1563" s="115" t="n">
        <v>39.7</v>
      </c>
      <c r="N1563" s="122"/>
      <c r="P1563" s="44" t="s">
        <v>2952</v>
      </c>
      <c r="Q1563" s="111" t="n">
        <v>31658</v>
      </c>
      <c r="S1563" s="123" t="s">
        <v>2869</v>
      </c>
      <c r="T1563" s="115" t="n">
        <v>25.7</v>
      </c>
      <c r="U1563" s="122"/>
      <c r="W1563" s="43"/>
    </row>
    <row r="1564" customFormat="false" ht="15" hidden="false" customHeight="false" outlineLevel="0" collapsed="false">
      <c r="B1564" s="44" t="s">
        <v>2992</v>
      </c>
      <c r="C1564" s="111" t="n">
        <v>30832</v>
      </c>
      <c r="E1564" s="112" t="s">
        <v>216</v>
      </c>
      <c r="F1564" s="115" t="n">
        <v>0</v>
      </c>
      <c r="G1564" s="122"/>
      <c r="I1564" s="44" t="s">
        <v>2885</v>
      </c>
      <c r="J1564" s="111" t="n">
        <v>30684</v>
      </c>
      <c r="L1564" s="123" t="s">
        <v>2886</v>
      </c>
      <c r="M1564" s="115" t="n">
        <v>3.3</v>
      </c>
      <c r="N1564" s="122"/>
      <c r="P1564" s="44" t="s">
        <v>2995</v>
      </c>
      <c r="Q1564" s="111" t="n">
        <v>31982</v>
      </c>
      <c r="S1564" s="123"/>
      <c r="T1564" s="115" t="n">
        <v>0.3</v>
      </c>
      <c r="U1564" s="122"/>
      <c r="W1564" s="43"/>
    </row>
    <row r="1565" customFormat="false" ht="15" hidden="false" customHeight="false" outlineLevel="0" collapsed="false">
      <c r="B1565" s="44" t="s">
        <v>3020</v>
      </c>
      <c r="C1565" s="111" t="n">
        <v>30826</v>
      </c>
      <c r="E1565" s="112" t="s">
        <v>2695</v>
      </c>
      <c r="F1565" s="115"/>
      <c r="G1565" s="122"/>
      <c r="I1565" s="44" t="s">
        <v>3021</v>
      </c>
      <c r="J1565" s="111" t="n">
        <v>31641</v>
      </c>
      <c r="L1565" s="112" t="s">
        <v>1960</v>
      </c>
      <c r="N1565" s="122"/>
      <c r="P1565" s="44" t="s">
        <v>2997</v>
      </c>
      <c r="Q1565" s="111" t="n">
        <v>31886</v>
      </c>
      <c r="S1565" s="112" t="s">
        <v>175</v>
      </c>
      <c r="T1565" s="113"/>
      <c r="U1565" s="122"/>
      <c r="W1565" s="43"/>
    </row>
    <row r="1566" customFormat="false" ht="15" hidden="false" customHeight="false" outlineLevel="0" collapsed="false">
      <c r="B1566" s="44" t="s">
        <v>3022</v>
      </c>
      <c r="C1566" s="111" t="n">
        <v>32433</v>
      </c>
      <c r="E1566" s="112" t="s">
        <v>320</v>
      </c>
      <c r="G1566" s="122"/>
      <c r="I1566" s="44" t="s">
        <v>2501</v>
      </c>
      <c r="J1566" s="111" t="n">
        <v>31527</v>
      </c>
      <c r="M1566" s="115"/>
      <c r="N1566" s="122"/>
      <c r="P1566" s="44" t="s">
        <v>2918</v>
      </c>
      <c r="Q1566" s="111" t="n">
        <v>30891</v>
      </c>
      <c r="T1566" s="115"/>
      <c r="U1566" s="122"/>
      <c r="W1566" s="43"/>
    </row>
    <row r="1567" customFormat="false" ht="15" hidden="false" customHeight="false" outlineLevel="0" collapsed="false">
      <c r="B1567" s="44" t="s">
        <v>3023</v>
      </c>
      <c r="C1567" s="111" t="n">
        <v>30923</v>
      </c>
      <c r="E1567" s="112" t="s">
        <v>3024</v>
      </c>
      <c r="G1567" s="122"/>
      <c r="I1567" s="44" t="s">
        <v>2896</v>
      </c>
      <c r="J1567" s="111" t="n">
        <v>30827</v>
      </c>
      <c r="M1567" s="115"/>
      <c r="N1567" s="122"/>
      <c r="P1567" s="123" t="s">
        <v>3025</v>
      </c>
      <c r="Q1567" s="111" t="n">
        <v>31941</v>
      </c>
      <c r="S1567" s="112" t="s">
        <v>3026</v>
      </c>
      <c r="U1567" s="122"/>
      <c r="W1567" s="43"/>
    </row>
    <row r="1568" customFormat="false" ht="15" hidden="false" customHeight="false" outlineLevel="0" collapsed="false">
      <c r="B1568" s="44" t="s">
        <v>2996</v>
      </c>
      <c r="C1568" s="111" t="n">
        <v>30841</v>
      </c>
      <c r="G1568" s="122"/>
      <c r="I1568" s="44" t="s">
        <v>2936</v>
      </c>
      <c r="J1568" s="111" t="n">
        <v>31345</v>
      </c>
      <c r="N1568" s="122"/>
      <c r="P1568" s="44" t="s">
        <v>3005</v>
      </c>
      <c r="Q1568" s="111" t="n">
        <v>31978</v>
      </c>
      <c r="T1568" s="113"/>
      <c r="U1568" s="122"/>
      <c r="W1568" s="43"/>
    </row>
    <row r="1569" customFormat="false" ht="15" hidden="false" customHeight="false" outlineLevel="0" collapsed="false">
      <c r="B1569" s="44" t="s">
        <v>3027</v>
      </c>
      <c r="C1569" s="111" t="n">
        <v>30969</v>
      </c>
      <c r="G1569" s="122"/>
      <c r="I1569" s="44" t="s">
        <v>2964</v>
      </c>
      <c r="J1569" s="111" t="n">
        <v>31559</v>
      </c>
      <c r="M1569" s="115"/>
      <c r="N1569" s="122"/>
      <c r="P1569" s="123" t="s">
        <v>2966</v>
      </c>
      <c r="Q1569" s="111" t="n">
        <v>31159</v>
      </c>
      <c r="U1569" s="122"/>
      <c r="W1569" s="43"/>
    </row>
    <row r="1570" customFormat="false" ht="15" hidden="false" customHeight="false" outlineLevel="0" collapsed="false">
      <c r="B1570" s="44" t="s">
        <v>3000</v>
      </c>
      <c r="C1570" s="111" t="n">
        <v>31034</v>
      </c>
      <c r="G1570" s="122"/>
      <c r="I1570" s="44" t="s">
        <v>3028</v>
      </c>
      <c r="M1570" s="115"/>
      <c r="N1570" s="122"/>
      <c r="P1570" s="123" t="s">
        <v>2893</v>
      </c>
      <c r="T1570" s="113"/>
      <c r="U1570" s="122"/>
      <c r="W1570" s="43"/>
    </row>
    <row r="1571" customFormat="false" ht="15" hidden="false" customHeight="false" outlineLevel="0" collapsed="false">
      <c r="B1571" s="44" t="s">
        <v>3002</v>
      </c>
      <c r="C1571" s="111" t="n">
        <v>31919</v>
      </c>
      <c r="G1571" s="122"/>
      <c r="I1571" s="44" t="s">
        <v>2558</v>
      </c>
      <c r="N1571" s="122"/>
      <c r="U1571" s="122"/>
      <c r="W1571" s="43"/>
    </row>
    <row r="1572" customFormat="false" ht="15" hidden="false" customHeight="false" outlineLevel="0" collapsed="false">
      <c r="B1572" s="44" t="s">
        <v>3006</v>
      </c>
      <c r="G1572" s="122"/>
      <c r="I1572" s="110"/>
      <c r="M1572" s="115"/>
      <c r="N1572" s="122"/>
      <c r="U1572" s="122"/>
      <c r="W1572" s="43"/>
    </row>
    <row r="1573" customFormat="false" ht="15" hidden="false" customHeight="false" outlineLevel="0" collapsed="false">
      <c r="G1573" s="122"/>
      <c r="I1573" s="110"/>
      <c r="M1573" s="115"/>
      <c r="N1573" s="122"/>
      <c r="U1573" s="122"/>
      <c r="W1573" s="43"/>
    </row>
    <row r="1574" customFormat="false" ht="15" hidden="false" customHeight="false" outlineLevel="0" collapsed="false">
      <c r="G1574" s="122"/>
      <c r="N1574" s="122"/>
      <c r="U1574" s="122"/>
      <c r="W1574" s="43"/>
    </row>
    <row r="1575" customFormat="false" ht="15" hidden="false" customHeight="false" outlineLevel="0" collapsed="false">
      <c r="B1575" s="128" t="s">
        <v>3029</v>
      </c>
      <c r="C1575" s="117" t="s">
        <v>1207</v>
      </c>
      <c r="D1575" s="117"/>
      <c r="E1575" s="118" t="s">
        <v>1208</v>
      </c>
      <c r="F1575" s="120" t="s">
        <v>1437</v>
      </c>
      <c r="G1575" s="120"/>
      <c r="H1575" s="120"/>
      <c r="I1575" s="128" t="s">
        <v>3030</v>
      </c>
      <c r="J1575" s="117" t="s">
        <v>1207</v>
      </c>
      <c r="K1575" s="117"/>
      <c r="L1575" s="118" t="s">
        <v>1208</v>
      </c>
      <c r="M1575" s="120" t="s">
        <v>1437</v>
      </c>
      <c r="N1575" s="120"/>
      <c r="O1575" s="120"/>
      <c r="P1575" s="128" t="s">
        <v>3031</v>
      </c>
      <c r="Q1575" s="117" t="s">
        <v>1207</v>
      </c>
      <c r="R1575" s="117"/>
      <c r="S1575" s="118" t="s">
        <v>1208</v>
      </c>
      <c r="T1575" s="120" t="s">
        <v>1437</v>
      </c>
      <c r="U1575" s="120"/>
      <c r="W1575" s="43"/>
    </row>
    <row r="1576" customFormat="false" ht="15" hidden="false" customHeight="false" outlineLevel="0" collapsed="false">
      <c r="B1576" s="43" t="s">
        <v>173</v>
      </c>
      <c r="F1576" s="124" t="n">
        <f aca="false">SUM(F1577:F1599)+0.1</f>
        <v>7430.7</v>
      </c>
      <c r="G1576" s="120"/>
      <c r="H1576" s="42"/>
      <c r="I1576" s="43" t="s">
        <v>506</v>
      </c>
      <c r="M1576" s="124" t="n">
        <f aca="false">SUM(M1577:M1599)</f>
        <v>5198.3</v>
      </c>
      <c r="N1576" s="120"/>
      <c r="O1576" s="42"/>
      <c r="P1576" s="43" t="s">
        <v>437</v>
      </c>
      <c r="T1576" s="124" t="n">
        <f aca="false">SUM(T1577:T1599)-0.1</f>
        <v>3981.3</v>
      </c>
      <c r="U1576" s="120"/>
      <c r="V1576" s="124"/>
      <c r="W1576" s="43"/>
    </row>
    <row r="1577" customFormat="false" ht="15" hidden="false" customHeight="false" outlineLevel="0" collapsed="false">
      <c r="B1577" s="44" t="s">
        <v>3032</v>
      </c>
      <c r="C1577" s="111" t="n">
        <v>32361</v>
      </c>
      <c r="E1577" s="123" t="s">
        <v>3033</v>
      </c>
      <c r="F1577" s="115" t="n">
        <v>2347.3</v>
      </c>
      <c r="G1577" s="122"/>
      <c r="I1577" s="44" t="s">
        <v>3034</v>
      </c>
      <c r="J1577" s="111" t="n">
        <v>32643</v>
      </c>
      <c r="L1577" s="123" t="s">
        <v>3035</v>
      </c>
      <c r="M1577" s="115" t="n">
        <v>2521.3</v>
      </c>
      <c r="N1577" s="122"/>
      <c r="P1577" s="44" t="s">
        <v>2904</v>
      </c>
      <c r="Q1577" s="111" t="n">
        <v>31075</v>
      </c>
      <c r="S1577" s="123" t="s">
        <v>1916</v>
      </c>
      <c r="T1577" s="115" t="n">
        <v>1610.7</v>
      </c>
      <c r="U1577" s="122"/>
      <c r="W1577" s="43"/>
    </row>
    <row r="1578" customFormat="false" ht="15" hidden="false" customHeight="false" outlineLevel="0" collapsed="false">
      <c r="B1578" s="44" t="s">
        <v>2944</v>
      </c>
      <c r="C1578" s="111" t="n">
        <v>31218</v>
      </c>
      <c r="E1578" s="123" t="s">
        <v>175</v>
      </c>
      <c r="F1578" s="115" t="n">
        <v>2147</v>
      </c>
      <c r="G1578" s="122"/>
      <c r="I1578" s="44" t="s">
        <v>2902</v>
      </c>
      <c r="J1578" s="111" t="n">
        <v>31349</v>
      </c>
      <c r="L1578" s="123" t="s">
        <v>2903</v>
      </c>
      <c r="M1578" s="115" t="n">
        <v>1567.7</v>
      </c>
      <c r="N1578" s="122"/>
      <c r="P1578" s="44" t="s">
        <v>2984</v>
      </c>
      <c r="Q1578" s="111" t="n">
        <v>31220</v>
      </c>
      <c r="S1578" s="123" t="s">
        <v>2253</v>
      </c>
      <c r="T1578" s="115" t="n">
        <v>1143.7</v>
      </c>
      <c r="U1578" s="122"/>
      <c r="W1578" s="43"/>
    </row>
    <row r="1579" customFormat="false" ht="15" hidden="false" customHeight="false" outlineLevel="0" collapsed="false">
      <c r="B1579" s="44" t="s">
        <v>3036</v>
      </c>
      <c r="C1579" s="111" t="n">
        <v>32699</v>
      </c>
      <c r="E1579" s="123" t="s">
        <v>260</v>
      </c>
      <c r="F1579" s="115" t="n">
        <v>1007.3</v>
      </c>
      <c r="G1579" s="122"/>
      <c r="I1579" s="44" t="s">
        <v>2907</v>
      </c>
      <c r="J1579" s="111" t="n">
        <v>31737</v>
      </c>
      <c r="L1579" s="123" t="s">
        <v>2908</v>
      </c>
      <c r="M1579" s="115" t="n">
        <v>492.3</v>
      </c>
      <c r="N1579" s="122"/>
      <c r="P1579" s="44" t="s">
        <v>2983</v>
      </c>
      <c r="Q1579" s="111" t="n">
        <v>31104</v>
      </c>
      <c r="S1579" s="123" t="s">
        <v>232</v>
      </c>
      <c r="T1579" s="115" t="n">
        <v>618</v>
      </c>
      <c r="U1579" s="122"/>
      <c r="W1579" s="43"/>
    </row>
    <row r="1580" customFormat="false" ht="15" hidden="false" customHeight="false" outlineLevel="0" collapsed="false">
      <c r="B1580" s="44" t="s">
        <v>3037</v>
      </c>
      <c r="C1580" s="111" t="n">
        <v>32427</v>
      </c>
      <c r="E1580" s="123" t="s">
        <v>260</v>
      </c>
      <c r="F1580" s="115" t="n">
        <v>597.3</v>
      </c>
      <c r="G1580" s="122"/>
      <c r="I1580" s="44" t="s">
        <v>3038</v>
      </c>
      <c r="J1580" s="111" t="n">
        <v>32550</v>
      </c>
      <c r="L1580" s="123" t="s">
        <v>2903</v>
      </c>
      <c r="M1580" s="115" t="n">
        <v>405</v>
      </c>
      <c r="N1580" s="122"/>
      <c r="P1580" s="44" t="s">
        <v>2949</v>
      </c>
      <c r="Q1580" s="111" t="n">
        <v>31199</v>
      </c>
      <c r="S1580" s="123" t="s">
        <v>175</v>
      </c>
      <c r="T1580" s="115" t="n">
        <v>254</v>
      </c>
      <c r="U1580" s="122"/>
      <c r="W1580" s="43"/>
    </row>
    <row r="1581" customFormat="false" ht="15" hidden="false" customHeight="false" outlineLevel="0" collapsed="false">
      <c r="B1581" s="44" t="s">
        <v>3039</v>
      </c>
      <c r="C1581" s="111" t="n">
        <v>31951</v>
      </c>
      <c r="E1581" s="123" t="s">
        <v>260</v>
      </c>
      <c r="F1581" s="115" t="n">
        <v>478.7</v>
      </c>
      <c r="G1581" s="122"/>
      <c r="I1581" s="44" t="s">
        <v>3040</v>
      </c>
      <c r="J1581" s="111" t="n">
        <v>32333</v>
      </c>
      <c r="L1581" s="123" t="s">
        <v>2906</v>
      </c>
      <c r="M1581" s="115" t="n">
        <v>91.7</v>
      </c>
      <c r="N1581" s="122"/>
      <c r="P1581" s="44" t="s">
        <v>2988</v>
      </c>
      <c r="Q1581" s="111" t="n">
        <v>31944</v>
      </c>
      <c r="S1581" s="123" t="s">
        <v>175</v>
      </c>
      <c r="T1581" s="115" t="n">
        <v>211.3</v>
      </c>
      <c r="U1581" s="122"/>
      <c r="W1581" s="43"/>
    </row>
    <row r="1582" customFormat="false" ht="15" hidden="false" customHeight="false" outlineLevel="0" collapsed="false">
      <c r="B1582" s="44" t="s">
        <v>3041</v>
      </c>
      <c r="C1582" s="111" t="n">
        <v>31545</v>
      </c>
      <c r="E1582" s="123" t="s">
        <v>175</v>
      </c>
      <c r="F1582" s="115" t="n">
        <v>455.7</v>
      </c>
      <c r="G1582" s="122"/>
      <c r="I1582" s="44" t="s">
        <v>3042</v>
      </c>
      <c r="J1582" s="111" t="n">
        <v>32766</v>
      </c>
      <c r="L1582" s="123" t="s">
        <v>2906</v>
      </c>
      <c r="M1582" s="115" t="n">
        <v>85</v>
      </c>
      <c r="N1582" s="122"/>
      <c r="P1582" s="44" t="s">
        <v>2990</v>
      </c>
      <c r="Q1582" s="111" t="n">
        <v>31845</v>
      </c>
      <c r="S1582" s="123" t="s">
        <v>216</v>
      </c>
      <c r="T1582" s="115" t="n">
        <v>117.7</v>
      </c>
      <c r="U1582" s="122"/>
      <c r="W1582" s="43"/>
    </row>
    <row r="1583" customFormat="false" ht="15" hidden="false" customHeight="false" outlineLevel="0" collapsed="false">
      <c r="B1583" s="44" t="s">
        <v>3043</v>
      </c>
      <c r="C1583" s="111" t="n">
        <v>32212</v>
      </c>
      <c r="E1583" s="123" t="s">
        <v>2910</v>
      </c>
      <c r="F1583" s="115" t="n">
        <v>192.3</v>
      </c>
      <c r="G1583" s="122"/>
      <c r="I1583" s="44" t="s">
        <v>3044</v>
      </c>
      <c r="J1583" s="111" t="n">
        <v>32211</v>
      </c>
      <c r="L1583" s="123" t="s">
        <v>2903</v>
      </c>
      <c r="M1583" s="115" t="n">
        <v>34.3</v>
      </c>
      <c r="N1583" s="122"/>
      <c r="P1583" s="44" t="s">
        <v>2952</v>
      </c>
      <c r="Q1583" s="111" t="n">
        <v>31658</v>
      </c>
      <c r="S1583" s="123" t="s">
        <v>2869</v>
      </c>
      <c r="T1583" s="115" t="n">
        <v>25.7</v>
      </c>
      <c r="U1583" s="122"/>
      <c r="W1583" s="43"/>
    </row>
    <row r="1584" customFormat="false" ht="15" hidden="false" customHeight="false" outlineLevel="0" collapsed="false">
      <c r="B1584" s="44" t="s">
        <v>2867</v>
      </c>
      <c r="C1584" s="111" t="n">
        <v>31536</v>
      </c>
      <c r="E1584" s="123" t="s">
        <v>330</v>
      </c>
      <c r="F1584" s="115" t="n">
        <v>91.7</v>
      </c>
      <c r="G1584" s="122"/>
      <c r="I1584" s="44" t="s">
        <v>2917</v>
      </c>
      <c r="J1584" s="111" t="n">
        <v>31636</v>
      </c>
      <c r="L1584" s="123" t="s">
        <v>2903</v>
      </c>
      <c r="M1584" s="115" t="n">
        <v>0.7</v>
      </c>
      <c r="N1584" s="122"/>
      <c r="P1584" s="44" t="s">
        <v>2995</v>
      </c>
      <c r="Q1584" s="111" t="n">
        <v>31982</v>
      </c>
      <c r="S1584" s="123"/>
      <c r="T1584" s="115" t="n">
        <v>0.3</v>
      </c>
      <c r="U1584" s="122"/>
      <c r="W1584" s="43"/>
    </row>
    <row r="1585" customFormat="false" ht="15" hidden="false" customHeight="false" outlineLevel="0" collapsed="false">
      <c r="B1585" s="44" t="s">
        <v>1867</v>
      </c>
      <c r="C1585" s="111" t="n">
        <v>32851</v>
      </c>
      <c r="E1585" s="123" t="s">
        <v>216</v>
      </c>
      <c r="F1585" s="115" t="n">
        <v>42.7</v>
      </c>
      <c r="G1585" s="122"/>
      <c r="I1585" s="44" t="s">
        <v>3045</v>
      </c>
      <c r="J1585" s="111" t="n">
        <v>32049</v>
      </c>
      <c r="L1585" s="123" t="s">
        <v>2903</v>
      </c>
      <c r="M1585" s="115" t="n">
        <v>0.3</v>
      </c>
      <c r="N1585" s="122"/>
      <c r="P1585" s="44" t="s">
        <v>2997</v>
      </c>
      <c r="Q1585" s="111" t="n">
        <v>31886</v>
      </c>
      <c r="S1585" s="112" t="s">
        <v>175</v>
      </c>
      <c r="T1585" s="113"/>
      <c r="U1585" s="122"/>
      <c r="W1585" s="43"/>
    </row>
    <row r="1586" customFormat="false" ht="15" hidden="false" customHeight="false" outlineLevel="0" collapsed="false">
      <c r="B1586" s="44" t="s">
        <v>2872</v>
      </c>
      <c r="C1586" s="111" t="n">
        <v>31503</v>
      </c>
      <c r="E1586" s="123"/>
      <c r="F1586" s="115" t="n">
        <v>27.3</v>
      </c>
      <c r="G1586" s="122"/>
      <c r="I1586" s="123" t="s">
        <v>3046</v>
      </c>
      <c r="J1586" s="111" t="n">
        <v>31447</v>
      </c>
      <c r="L1586" s="112" t="s">
        <v>2903</v>
      </c>
      <c r="M1586" s="124"/>
      <c r="N1586" s="122"/>
      <c r="P1586" s="123" t="s">
        <v>2961</v>
      </c>
      <c r="Q1586" s="111" t="n">
        <v>31177</v>
      </c>
      <c r="T1586" s="113"/>
      <c r="U1586" s="122"/>
      <c r="W1586" s="43"/>
    </row>
    <row r="1587" customFormat="false" ht="15" hidden="false" customHeight="false" outlineLevel="0" collapsed="false">
      <c r="B1587" s="44" t="s">
        <v>2874</v>
      </c>
      <c r="C1587" s="111" t="s">
        <v>2875</v>
      </c>
      <c r="E1587" s="123"/>
      <c r="F1587" s="115" t="n">
        <v>21</v>
      </c>
      <c r="G1587" s="122"/>
      <c r="I1587" s="44" t="s">
        <v>3047</v>
      </c>
      <c r="J1587" s="111" t="n">
        <v>32194</v>
      </c>
      <c r="L1587" s="112" t="s">
        <v>3035</v>
      </c>
      <c r="M1587" s="115"/>
      <c r="N1587" s="122"/>
      <c r="P1587" s="123" t="s">
        <v>3048</v>
      </c>
      <c r="Q1587" s="111" t="n">
        <v>31550</v>
      </c>
      <c r="S1587" s="112" t="s">
        <v>175</v>
      </c>
      <c r="T1587" s="113"/>
      <c r="U1587" s="122"/>
      <c r="W1587" s="43"/>
    </row>
    <row r="1588" customFormat="false" ht="15" hidden="false" customHeight="false" outlineLevel="0" collapsed="false">
      <c r="B1588" s="44" t="s">
        <v>3049</v>
      </c>
      <c r="C1588" s="111" t="n">
        <v>32345</v>
      </c>
      <c r="E1588" s="123"/>
      <c r="F1588" s="115" t="n">
        <v>12.7</v>
      </c>
      <c r="G1588" s="122"/>
      <c r="I1588" s="44" t="s">
        <v>3050</v>
      </c>
      <c r="J1588" s="111" t="n">
        <v>31716</v>
      </c>
      <c r="L1588" s="112" t="s">
        <v>2903</v>
      </c>
      <c r="M1588" s="115"/>
      <c r="N1588" s="122"/>
      <c r="P1588" s="44" t="s">
        <v>3051</v>
      </c>
      <c r="Q1588" s="111" t="n">
        <v>31896</v>
      </c>
      <c r="S1588" s="123" t="s">
        <v>1916</v>
      </c>
      <c r="T1588" s="115"/>
      <c r="U1588" s="122"/>
      <c r="W1588" s="43"/>
    </row>
    <row r="1589" customFormat="false" ht="15" hidden="false" customHeight="false" outlineLevel="0" collapsed="false">
      <c r="B1589" s="44" t="s">
        <v>3052</v>
      </c>
      <c r="C1589" s="111" t="n">
        <v>32390</v>
      </c>
      <c r="E1589" s="123" t="s">
        <v>260</v>
      </c>
      <c r="F1589" s="115" t="n">
        <v>9.3</v>
      </c>
      <c r="G1589" s="122"/>
      <c r="I1589" s="44" t="s">
        <v>3053</v>
      </c>
      <c r="J1589" s="111" t="n">
        <v>31874</v>
      </c>
      <c r="M1589" s="115"/>
      <c r="N1589" s="122"/>
      <c r="P1589" s="123" t="s">
        <v>3025</v>
      </c>
      <c r="Q1589" s="111" t="n">
        <v>31941</v>
      </c>
      <c r="S1589" s="112" t="s">
        <v>3026</v>
      </c>
      <c r="U1589" s="122"/>
      <c r="W1589" s="43"/>
    </row>
    <row r="1590" customFormat="false" ht="15" hidden="false" customHeight="false" outlineLevel="0" collapsed="false">
      <c r="B1590" s="44" t="s">
        <v>2880</v>
      </c>
      <c r="C1590" s="111" t="n">
        <v>31546</v>
      </c>
      <c r="E1590" s="123"/>
      <c r="F1590" s="115" t="n">
        <v>0.3</v>
      </c>
      <c r="G1590" s="122"/>
      <c r="I1590" s="44" t="s">
        <v>3054</v>
      </c>
      <c r="J1590" s="111" t="n">
        <v>31674</v>
      </c>
      <c r="M1590" s="115"/>
      <c r="N1590" s="122"/>
      <c r="P1590" s="123" t="s">
        <v>3055</v>
      </c>
      <c r="Q1590" s="111" t="n">
        <v>32074</v>
      </c>
      <c r="S1590" s="112" t="s">
        <v>2281</v>
      </c>
      <c r="U1590" s="122"/>
      <c r="W1590" s="43"/>
    </row>
    <row r="1591" customFormat="false" ht="15" hidden="false" customHeight="false" outlineLevel="0" collapsed="false">
      <c r="B1591" s="44" t="s">
        <v>3056</v>
      </c>
      <c r="C1591" s="111" t="n">
        <v>31919</v>
      </c>
      <c r="E1591" s="112" t="s">
        <v>260</v>
      </c>
      <c r="F1591" s="115" t="n">
        <v>0</v>
      </c>
      <c r="G1591" s="122"/>
      <c r="I1591" s="44" t="s">
        <v>3057</v>
      </c>
      <c r="J1591" s="111" t="n">
        <v>32517</v>
      </c>
      <c r="L1591" s="112" t="s">
        <v>2903</v>
      </c>
      <c r="M1591" s="115"/>
      <c r="N1591" s="122"/>
      <c r="P1591" s="44" t="s">
        <v>3005</v>
      </c>
      <c r="Q1591" s="111" t="n">
        <v>31978</v>
      </c>
      <c r="T1591" s="113"/>
      <c r="U1591" s="122"/>
      <c r="W1591" s="43"/>
    </row>
    <row r="1592" customFormat="false" ht="15" hidden="false" customHeight="false" outlineLevel="0" collapsed="false">
      <c r="B1592" s="44" t="s">
        <v>2955</v>
      </c>
      <c r="C1592" s="111" t="n">
        <v>31267</v>
      </c>
      <c r="G1592" s="122"/>
      <c r="I1592" s="44" t="s">
        <v>3058</v>
      </c>
      <c r="J1592" s="111" t="n">
        <v>31524</v>
      </c>
      <c r="M1592" s="115"/>
      <c r="N1592" s="122"/>
      <c r="P1592" s="123" t="s">
        <v>3059</v>
      </c>
      <c r="Q1592" s="111" t="n">
        <v>31840</v>
      </c>
      <c r="U1592" s="122"/>
      <c r="W1592" s="43"/>
    </row>
    <row r="1593" customFormat="false" ht="15" hidden="false" customHeight="false" outlineLevel="0" collapsed="false">
      <c r="B1593" s="44" t="s">
        <v>3060</v>
      </c>
      <c r="C1593" s="111" t="n">
        <v>31991</v>
      </c>
      <c r="E1593" s="112" t="s">
        <v>260</v>
      </c>
      <c r="G1593" s="122"/>
      <c r="I1593" s="44" t="s">
        <v>3061</v>
      </c>
      <c r="J1593" s="111" t="n">
        <v>32378</v>
      </c>
      <c r="M1593" s="115"/>
      <c r="N1593" s="122"/>
      <c r="P1593" s="123" t="s">
        <v>2966</v>
      </c>
      <c r="Q1593" s="111" t="n">
        <v>31159</v>
      </c>
      <c r="U1593" s="122"/>
      <c r="W1593" s="43"/>
    </row>
    <row r="1594" customFormat="false" ht="15" hidden="false" customHeight="false" outlineLevel="0" collapsed="false">
      <c r="B1594" s="44" t="s">
        <v>3062</v>
      </c>
      <c r="C1594" s="111" t="n">
        <v>31919</v>
      </c>
      <c r="E1594" s="112" t="s">
        <v>260</v>
      </c>
      <c r="F1594" s="115"/>
      <c r="G1594" s="122"/>
      <c r="I1594" s="123" t="s">
        <v>2931</v>
      </c>
      <c r="J1594" s="111" t="n">
        <v>31530</v>
      </c>
      <c r="M1594" s="115"/>
      <c r="N1594" s="122"/>
      <c r="P1594" s="123" t="s">
        <v>3063</v>
      </c>
      <c r="Q1594" s="111" t="n">
        <v>31802</v>
      </c>
      <c r="U1594" s="122"/>
      <c r="W1594" s="43"/>
    </row>
    <row r="1595" customFormat="false" ht="15" hidden="false" customHeight="false" outlineLevel="0" collapsed="false">
      <c r="B1595" s="44" t="s">
        <v>3064</v>
      </c>
      <c r="C1595" s="111" t="n">
        <v>32857</v>
      </c>
      <c r="G1595" s="122"/>
      <c r="I1595" s="44" t="s">
        <v>3065</v>
      </c>
      <c r="J1595" s="111" t="n">
        <v>31817</v>
      </c>
      <c r="N1595" s="122"/>
      <c r="P1595" s="123" t="s">
        <v>3066</v>
      </c>
      <c r="Q1595" s="111" t="n">
        <v>31866</v>
      </c>
      <c r="U1595" s="122"/>
      <c r="W1595" s="43"/>
    </row>
    <row r="1596" customFormat="false" ht="15" hidden="false" customHeight="false" outlineLevel="0" collapsed="false">
      <c r="B1596" s="44" t="s">
        <v>3067</v>
      </c>
      <c r="C1596" s="111" t="n">
        <v>32192</v>
      </c>
      <c r="E1596" s="112" t="s">
        <v>3068</v>
      </c>
      <c r="G1596" s="122"/>
      <c r="I1596" s="44" t="s">
        <v>3069</v>
      </c>
      <c r="J1596" s="111" t="n">
        <v>32099</v>
      </c>
      <c r="M1596" s="115"/>
      <c r="N1596" s="122"/>
      <c r="P1596" s="123" t="s">
        <v>3070</v>
      </c>
      <c r="U1596" s="122"/>
      <c r="W1596" s="43"/>
    </row>
    <row r="1597" customFormat="false" ht="15" hidden="false" customHeight="false" outlineLevel="0" collapsed="false">
      <c r="B1597" s="44" t="s">
        <v>2889</v>
      </c>
      <c r="C1597" s="111" t="n">
        <v>31216</v>
      </c>
      <c r="G1597" s="122"/>
      <c r="I1597" s="44" t="s">
        <v>3071</v>
      </c>
      <c r="J1597" s="111" t="n">
        <v>32308</v>
      </c>
      <c r="M1597" s="115"/>
      <c r="N1597" s="122"/>
      <c r="P1597" s="123"/>
      <c r="U1597" s="122"/>
      <c r="W1597" s="43"/>
    </row>
    <row r="1598" customFormat="false" ht="15" hidden="false" customHeight="false" outlineLevel="0" collapsed="false">
      <c r="B1598" s="44" t="s">
        <v>3072</v>
      </c>
      <c r="G1598" s="122"/>
      <c r="I1598" s="123" t="s">
        <v>3073</v>
      </c>
      <c r="J1598" s="111" t="n">
        <v>32863</v>
      </c>
      <c r="M1598" s="124"/>
      <c r="N1598" s="122"/>
      <c r="U1598" s="122"/>
      <c r="W1598" s="43"/>
    </row>
    <row r="1599" customFormat="false" ht="15" hidden="false" customHeight="false" outlineLevel="0" collapsed="false">
      <c r="G1599" s="122"/>
      <c r="I1599" s="44" t="s">
        <v>3074</v>
      </c>
      <c r="N1599" s="122"/>
      <c r="U1599" s="122"/>
      <c r="W1599" s="43"/>
    </row>
    <row r="1600" customFormat="false" ht="15" hidden="false" customHeight="false" outlineLevel="0" collapsed="false">
      <c r="G1600" s="122"/>
      <c r="N1600" s="122"/>
      <c r="U1600" s="122"/>
      <c r="W1600" s="43"/>
    </row>
    <row r="1601" customFormat="false" ht="15" hidden="false" customHeight="false" outlineLevel="0" collapsed="false">
      <c r="G1601" s="122"/>
      <c r="N1601" s="122"/>
      <c r="U1601" s="122"/>
      <c r="W1601" s="43"/>
    </row>
    <row r="1602" customFormat="false" ht="15" hidden="false" customHeight="false" outlineLevel="0" collapsed="false">
      <c r="B1602" s="128" t="s">
        <v>3075</v>
      </c>
      <c r="C1602" s="117" t="s">
        <v>1207</v>
      </c>
      <c r="D1602" s="117"/>
      <c r="E1602" s="118" t="s">
        <v>1208</v>
      </c>
      <c r="F1602" s="120" t="s">
        <v>1437</v>
      </c>
      <c r="G1602" s="120"/>
      <c r="H1602" s="120"/>
      <c r="I1602" s="128" t="s">
        <v>3076</v>
      </c>
      <c r="J1602" s="117" t="s">
        <v>1207</v>
      </c>
      <c r="K1602" s="117"/>
      <c r="L1602" s="118" t="s">
        <v>1208</v>
      </c>
      <c r="M1602" s="120" t="s">
        <v>1437</v>
      </c>
      <c r="N1602" s="120"/>
      <c r="O1602" s="120"/>
      <c r="P1602" s="128" t="s">
        <v>3077</v>
      </c>
      <c r="Q1602" s="117" t="s">
        <v>1207</v>
      </c>
      <c r="R1602" s="117"/>
      <c r="S1602" s="118" t="s">
        <v>1208</v>
      </c>
      <c r="T1602" s="120" t="s">
        <v>1437</v>
      </c>
      <c r="U1602" s="120"/>
      <c r="W1602" s="43"/>
    </row>
    <row r="1603" customFormat="false" ht="15" hidden="false" customHeight="false" outlineLevel="0" collapsed="false">
      <c r="B1603" s="43" t="s">
        <v>173</v>
      </c>
      <c r="F1603" s="124" t="n">
        <f aca="false">SUM(F1604:F1626)+0.1</f>
        <v>5283.7</v>
      </c>
      <c r="G1603" s="120"/>
      <c r="H1603" s="42"/>
      <c r="I1603" s="43" t="s">
        <v>266</v>
      </c>
      <c r="M1603" s="124" t="n">
        <f aca="false">SUM(M1604:M1626)</f>
        <v>4987.3</v>
      </c>
      <c r="N1603" s="120"/>
      <c r="O1603" s="42"/>
      <c r="P1603" s="43" t="s">
        <v>403</v>
      </c>
      <c r="T1603" s="124" t="n">
        <f aca="false">SUM(T1604:T1626)</f>
        <v>4543.7</v>
      </c>
      <c r="U1603" s="120"/>
      <c r="V1603" s="124"/>
      <c r="W1603" s="43"/>
    </row>
    <row r="1604" customFormat="false" ht="15" hidden="false" customHeight="false" outlineLevel="0" collapsed="false">
      <c r="B1604" s="44" t="s">
        <v>3032</v>
      </c>
      <c r="C1604" s="111" t="n">
        <v>32361</v>
      </c>
      <c r="E1604" s="123" t="s">
        <v>3033</v>
      </c>
      <c r="F1604" s="115" t="n">
        <v>2347.3</v>
      </c>
      <c r="G1604" s="122"/>
      <c r="I1604" s="44" t="s">
        <v>3078</v>
      </c>
      <c r="J1604" s="111" t="n">
        <v>33132</v>
      </c>
      <c r="L1604" s="123" t="s">
        <v>384</v>
      </c>
      <c r="M1604" s="115" t="n">
        <v>1275.3</v>
      </c>
      <c r="N1604" s="122"/>
      <c r="P1604" s="44" t="s">
        <v>3079</v>
      </c>
      <c r="Q1604" s="111" t="n">
        <v>31456</v>
      </c>
      <c r="S1604" s="123" t="s">
        <v>2657</v>
      </c>
      <c r="T1604" s="115" t="n">
        <v>1403.3</v>
      </c>
      <c r="U1604" s="122"/>
      <c r="W1604" s="43"/>
    </row>
    <row r="1605" customFormat="false" ht="15" hidden="false" customHeight="false" outlineLevel="0" collapsed="false">
      <c r="B1605" s="44" t="s">
        <v>3036</v>
      </c>
      <c r="C1605" s="111" t="n">
        <v>32699</v>
      </c>
      <c r="E1605" s="123" t="s">
        <v>260</v>
      </c>
      <c r="F1605" s="115" t="n">
        <v>1007.3</v>
      </c>
      <c r="G1605" s="122"/>
      <c r="I1605" s="44" t="s">
        <v>3080</v>
      </c>
      <c r="J1605" s="111" t="n">
        <v>32745</v>
      </c>
      <c r="L1605" s="123" t="s">
        <v>2695</v>
      </c>
      <c r="M1605" s="115" t="n">
        <v>1043</v>
      </c>
      <c r="N1605" s="122"/>
      <c r="P1605" s="44" t="s">
        <v>3081</v>
      </c>
      <c r="Q1605" s="111" t="n">
        <v>33901</v>
      </c>
      <c r="S1605" s="123" t="s">
        <v>3082</v>
      </c>
      <c r="T1605" s="115" t="n">
        <v>1057.7</v>
      </c>
      <c r="U1605" s="122"/>
      <c r="W1605" s="43"/>
    </row>
    <row r="1606" customFormat="false" ht="15" hidden="false" customHeight="false" outlineLevel="0" collapsed="false">
      <c r="B1606" s="44" t="s">
        <v>3037</v>
      </c>
      <c r="C1606" s="111" t="n">
        <v>32427</v>
      </c>
      <c r="E1606" s="123" t="s">
        <v>260</v>
      </c>
      <c r="F1606" s="115" t="n">
        <v>597.3</v>
      </c>
      <c r="G1606" s="122"/>
      <c r="I1606" s="44" t="s">
        <v>3083</v>
      </c>
      <c r="J1606" s="111" t="n">
        <v>31898</v>
      </c>
      <c r="L1606" s="123" t="s">
        <v>2657</v>
      </c>
      <c r="M1606" s="115" t="n">
        <v>897.7</v>
      </c>
      <c r="N1606" s="122"/>
      <c r="P1606" s="44" t="s">
        <v>3084</v>
      </c>
      <c r="Q1606" s="111" t="n">
        <v>31459</v>
      </c>
      <c r="S1606" s="123" t="s">
        <v>223</v>
      </c>
      <c r="T1606" s="115" t="n">
        <v>855</v>
      </c>
      <c r="U1606" s="122"/>
      <c r="W1606" s="43"/>
    </row>
    <row r="1607" customFormat="false" ht="15" hidden="false" customHeight="false" outlineLevel="0" collapsed="false">
      <c r="B1607" s="44" t="s">
        <v>3039</v>
      </c>
      <c r="C1607" s="111" t="n">
        <v>31951</v>
      </c>
      <c r="E1607" s="123" t="s">
        <v>260</v>
      </c>
      <c r="F1607" s="115" t="n">
        <v>478.7</v>
      </c>
      <c r="G1607" s="122"/>
      <c r="I1607" s="44" t="s">
        <v>3010</v>
      </c>
      <c r="J1607" s="111" t="n">
        <v>31898</v>
      </c>
      <c r="L1607" s="123" t="s">
        <v>2657</v>
      </c>
      <c r="M1607" s="115" t="n">
        <v>895</v>
      </c>
      <c r="N1607" s="122"/>
      <c r="P1607" s="44" t="s">
        <v>3016</v>
      </c>
      <c r="Q1607" s="111" t="n">
        <v>31712</v>
      </c>
      <c r="S1607" s="123" t="s">
        <v>3017</v>
      </c>
      <c r="T1607" s="115" t="n">
        <v>387</v>
      </c>
      <c r="U1607" s="122"/>
      <c r="W1607" s="43"/>
    </row>
    <row r="1608" customFormat="false" ht="15" hidden="false" customHeight="false" outlineLevel="0" collapsed="false">
      <c r="B1608" s="44" t="s">
        <v>3041</v>
      </c>
      <c r="C1608" s="111" t="n">
        <v>31545</v>
      </c>
      <c r="E1608" s="123" t="s">
        <v>175</v>
      </c>
      <c r="F1608" s="115" t="n">
        <v>455.7</v>
      </c>
      <c r="G1608" s="122"/>
      <c r="I1608" s="44" t="s">
        <v>3085</v>
      </c>
      <c r="J1608" s="111" t="n">
        <v>32482</v>
      </c>
      <c r="L1608" s="123" t="s">
        <v>267</v>
      </c>
      <c r="M1608" s="115" t="n">
        <v>207.7</v>
      </c>
      <c r="N1608" s="122"/>
      <c r="P1608" s="44" t="s">
        <v>3086</v>
      </c>
      <c r="Q1608" s="111" t="n">
        <v>32588</v>
      </c>
      <c r="S1608" s="123" t="s">
        <v>2192</v>
      </c>
      <c r="T1608" s="115" t="n">
        <v>261.7</v>
      </c>
      <c r="U1608" s="122"/>
      <c r="W1608" s="43"/>
    </row>
    <row r="1609" customFormat="false" ht="15" hidden="false" customHeight="false" outlineLevel="0" collapsed="false">
      <c r="B1609" s="44" t="s">
        <v>3043</v>
      </c>
      <c r="C1609" s="111" t="n">
        <v>32212</v>
      </c>
      <c r="E1609" s="123" t="s">
        <v>2910</v>
      </c>
      <c r="F1609" s="115" t="n">
        <v>192.3</v>
      </c>
      <c r="G1609" s="122"/>
      <c r="I1609" s="44" t="s">
        <v>3011</v>
      </c>
      <c r="J1609" s="111" t="s">
        <v>3012</v>
      </c>
      <c r="L1609" s="123" t="s">
        <v>3013</v>
      </c>
      <c r="M1609" s="115" t="n">
        <v>198</v>
      </c>
      <c r="N1609" s="122"/>
      <c r="P1609" s="44" t="s">
        <v>3087</v>
      </c>
      <c r="Q1609" s="111" t="n">
        <v>31874</v>
      </c>
      <c r="S1609" s="123" t="s">
        <v>350</v>
      </c>
      <c r="T1609" s="115" t="n">
        <v>215.3</v>
      </c>
      <c r="U1609" s="122"/>
      <c r="W1609" s="43"/>
    </row>
    <row r="1610" customFormat="false" ht="15" hidden="false" customHeight="false" outlineLevel="0" collapsed="false">
      <c r="B1610" s="44" t="s">
        <v>2867</v>
      </c>
      <c r="C1610" s="111" t="n">
        <v>31536</v>
      </c>
      <c r="E1610" s="123" t="s">
        <v>330</v>
      </c>
      <c r="F1610" s="115" t="n">
        <v>91.7</v>
      </c>
      <c r="G1610" s="122"/>
      <c r="I1610" s="44" t="s">
        <v>3015</v>
      </c>
      <c r="J1610" s="111" t="n">
        <v>31841</v>
      </c>
      <c r="L1610" s="123" t="s">
        <v>2695</v>
      </c>
      <c r="M1610" s="115" t="n">
        <v>185.7</v>
      </c>
      <c r="N1610" s="122"/>
      <c r="P1610" s="44" t="s">
        <v>3011</v>
      </c>
      <c r="Q1610" s="111" t="s">
        <v>3012</v>
      </c>
      <c r="S1610" s="123" t="s">
        <v>3013</v>
      </c>
      <c r="T1610" s="115" t="n">
        <v>198</v>
      </c>
      <c r="U1610" s="122"/>
      <c r="W1610" s="43"/>
    </row>
    <row r="1611" customFormat="false" ht="15" hidden="false" customHeight="false" outlineLevel="0" collapsed="false">
      <c r="B1611" s="44" t="s">
        <v>1867</v>
      </c>
      <c r="C1611" s="111" t="n">
        <v>32851</v>
      </c>
      <c r="E1611" s="123" t="s">
        <v>216</v>
      </c>
      <c r="F1611" s="115" t="n">
        <v>42.7</v>
      </c>
      <c r="G1611" s="122"/>
      <c r="I1611" s="44" t="s">
        <v>3088</v>
      </c>
      <c r="J1611" s="111" t="n">
        <v>32552</v>
      </c>
      <c r="L1611" s="123" t="s">
        <v>267</v>
      </c>
      <c r="M1611" s="115" t="n">
        <v>87.3</v>
      </c>
      <c r="N1611" s="122"/>
      <c r="P1611" s="44" t="s">
        <v>3089</v>
      </c>
      <c r="Q1611" s="111" t="n">
        <v>33030</v>
      </c>
      <c r="S1611" s="123" t="s">
        <v>2192</v>
      </c>
      <c r="T1611" s="115" t="n">
        <v>148.7</v>
      </c>
      <c r="U1611" s="122"/>
      <c r="W1611" s="43"/>
    </row>
    <row r="1612" customFormat="false" ht="15" hidden="false" customHeight="false" outlineLevel="0" collapsed="false">
      <c r="B1612" s="44" t="s">
        <v>2872</v>
      </c>
      <c r="C1612" s="111" t="n">
        <v>31503</v>
      </c>
      <c r="E1612" s="123"/>
      <c r="F1612" s="115" t="n">
        <v>27.3</v>
      </c>
      <c r="G1612" s="122"/>
      <c r="I1612" s="44" t="s">
        <v>3090</v>
      </c>
      <c r="J1612" s="111" t="n">
        <v>32541</v>
      </c>
      <c r="L1612" s="123" t="s">
        <v>2994</v>
      </c>
      <c r="M1612" s="115" t="n">
        <v>79</v>
      </c>
      <c r="N1612" s="122"/>
      <c r="P1612" s="44" t="s">
        <v>3091</v>
      </c>
      <c r="Q1612" s="111" t="n">
        <v>31922</v>
      </c>
      <c r="S1612" s="123" t="s">
        <v>2192</v>
      </c>
      <c r="T1612" s="115" t="n">
        <v>16.7</v>
      </c>
      <c r="U1612" s="122"/>
      <c r="W1612" s="43"/>
    </row>
    <row r="1613" customFormat="false" ht="15" hidden="false" customHeight="false" outlineLevel="0" collapsed="false">
      <c r="B1613" s="44" t="s">
        <v>2874</v>
      </c>
      <c r="C1613" s="111" t="s">
        <v>2875</v>
      </c>
      <c r="E1613" s="123"/>
      <c r="F1613" s="115" t="n">
        <v>21</v>
      </c>
      <c r="G1613" s="122"/>
      <c r="I1613" s="44" t="s">
        <v>2950</v>
      </c>
      <c r="J1613" s="111" t="n">
        <v>31439</v>
      </c>
      <c r="L1613" s="123"/>
      <c r="M1613" s="115" t="n">
        <v>73.3</v>
      </c>
      <c r="N1613" s="122"/>
      <c r="P1613" s="44" t="s">
        <v>3092</v>
      </c>
      <c r="Q1613" s="111" t="n">
        <v>31520</v>
      </c>
      <c r="S1613" s="123"/>
      <c r="T1613" s="115" t="n">
        <v>0.3</v>
      </c>
      <c r="U1613" s="122"/>
      <c r="W1613" s="43"/>
    </row>
    <row r="1614" customFormat="false" ht="15" hidden="false" customHeight="false" outlineLevel="0" collapsed="false">
      <c r="B1614" s="44" t="s">
        <v>3049</v>
      </c>
      <c r="C1614" s="111" t="n">
        <v>32345</v>
      </c>
      <c r="E1614" s="123"/>
      <c r="F1614" s="115" t="n">
        <v>12.7</v>
      </c>
      <c r="G1614" s="122"/>
      <c r="I1614" s="44" t="s">
        <v>3093</v>
      </c>
      <c r="J1614" s="111" t="s">
        <v>3094</v>
      </c>
      <c r="L1614" s="123" t="s">
        <v>267</v>
      </c>
      <c r="M1614" s="115" t="n">
        <v>39.3</v>
      </c>
      <c r="N1614" s="122"/>
      <c r="P1614" s="123" t="s">
        <v>3095</v>
      </c>
      <c r="Q1614" s="111" t="n">
        <v>32864</v>
      </c>
      <c r="S1614" s="112" t="s">
        <v>3096</v>
      </c>
      <c r="T1614" s="115" t="n">
        <v>0</v>
      </c>
      <c r="U1614" s="122"/>
      <c r="W1614" s="43"/>
    </row>
    <row r="1615" customFormat="false" ht="15" hidden="false" customHeight="false" outlineLevel="0" collapsed="false">
      <c r="B1615" s="44" t="s">
        <v>3052</v>
      </c>
      <c r="C1615" s="111" t="n">
        <v>32390</v>
      </c>
      <c r="E1615" s="123" t="s">
        <v>260</v>
      </c>
      <c r="F1615" s="115" t="n">
        <v>9.3</v>
      </c>
      <c r="G1615" s="122"/>
      <c r="I1615" s="44" t="s">
        <v>3097</v>
      </c>
      <c r="J1615" s="111" t="n">
        <v>32492</v>
      </c>
      <c r="L1615" s="123" t="s">
        <v>267</v>
      </c>
      <c r="M1615" s="115" t="n">
        <v>6</v>
      </c>
      <c r="N1615" s="122"/>
      <c r="P1615" s="123" t="s">
        <v>3098</v>
      </c>
      <c r="Q1615" s="111" t="n">
        <v>31525</v>
      </c>
      <c r="T1615" s="115" t="n">
        <v>0</v>
      </c>
      <c r="U1615" s="122"/>
      <c r="W1615" s="43"/>
    </row>
    <row r="1616" customFormat="false" ht="15" hidden="false" customHeight="false" outlineLevel="0" collapsed="false">
      <c r="B1616" s="44" t="s">
        <v>2880</v>
      </c>
      <c r="C1616" s="111" t="n">
        <v>31546</v>
      </c>
      <c r="E1616" s="123"/>
      <c r="F1616" s="115" t="n">
        <v>0.3</v>
      </c>
      <c r="G1616" s="122"/>
      <c r="I1616" s="44" t="s">
        <v>2501</v>
      </c>
      <c r="J1616" s="111" t="n">
        <v>31527</v>
      </c>
      <c r="M1616" s="115"/>
      <c r="N1616" s="122"/>
      <c r="P1616" s="123" t="s">
        <v>3099</v>
      </c>
      <c r="Q1616" s="111" t="n">
        <v>32562</v>
      </c>
      <c r="T1616" s="115" t="n">
        <v>0</v>
      </c>
      <c r="U1616" s="122"/>
      <c r="W1616" s="43"/>
    </row>
    <row r="1617" customFormat="false" ht="15" hidden="false" customHeight="false" outlineLevel="0" collapsed="false">
      <c r="B1617" s="44" t="s">
        <v>3056</v>
      </c>
      <c r="C1617" s="111" t="n">
        <v>31919</v>
      </c>
      <c r="E1617" s="112" t="s">
        <v>260</v>
      </c>
      <c r="F1617" s="115" t="n">
        <v>0</v>
      </c>
      <c r="G1617" s="122"/>
      <c r="I1617" s="44" t="s">
        <v>3021</v>
      </c>
      <c r="J1617" s="111" t="n">
        <v>31641</v>
      </c>
      <c r="L1617" s="112" t="s">
        <v>1960</v>
      </c>
      <c r="N1617" s="122"/>
      <c r="P1617" s="123" t="s">
        <v>3100</v>
      </c>
      <c r="Q1617" s="111" t="n">
        <v>32186</v>
      </c>
      <c r="T1617" s="115" t="n">
        <v>0</v>
      </c>
      <c r="U1617" s="122"/>
      <c r="W1617" s="43"/>
    </row>
    <row r="1618" customFormat="false" ht="15" hidden="false" customHeight="false" outlineLevel="0" collapsed="false">
      <c r="B1618" s="44" t="s">
        <v>3064</v>
      </c>
      <c r="C1618" s="111" t="n">
        <v>32857</v>
      </c>
      <c r="G1618" s="122"/>
      <c r="I1618" s="44" t="s">
        <v>3101</v>
      </c>
      <c r="J1618" s="111" t="n">
        <v>31797</v>
      </c>
      <c r="L1618" s="112" t="s">
        <v>267</v>
      </c>
      <c r="M1618" s="115"/>
      <c r="N1618" s="122"/>
      <c r="P1618" s="123" t="s">
        <v>3102</v>
      </c>
      <c r="Q1618" s="111" t="n">
        <v>31688</v>
      </c>
      <c r="S1618" s="112" t="s">
        <v>350</v>
      </c>
      <c r="T1618" s="115" t="n">
        <v>0</v>
      </c>
      <c r="U1618" s="122"/>
      <c r="W1618" s="43"/>
    </row>
    <row r="1619" customFormat="false" ht="15" hidden="false" customHeight="false" outlineLevel="0" collapsed="false">
      <c r="B1619" s="44" t="s">
        <v>3060</v>
      </c>
      <c r="C1619" s="111" t="n">
        <v>31991</v>
      </c>
      <c r="E1619" s="112" t="s">
        <v>260</v>
      </c>
      <c r="G1619" s="122"/>
      <c r="I1619" s="44" t="s">
        <v>3103</v>
      </c>
      <c r="J1619" s="111" t="n">
        <v>31820</v>
      </c>
      <c r="L1619" s="112" t="s">
        <v>267</v>
      </c>
      <c r="M1619" s="115"/>
      <c r="N1619" s="122"/>
      <c r="P1619" s="123" t="s">
        <v>3104</v>
      </c>
      <c r="Q1619" s="111" t="n">
        <v>32952</v>
      </c>
      <c r="T1619" s="113"/>
      <c r="U1619" s="122"/>
      <c r="W1619" s="43"/>
    </row>
    <row r="1620" customFormat="false" ht="15" hidden="false" customHeight="false" outlineLevel="0" collapsed="false">
      <c r="B1620" s="44" t="s">
        <v>3062</v>
      </c>
      <c r="C1620" s="111" t="n">
        <v>31919</v>
      </c>
      <c r="E1620" s="112" t="s">
        <v>260</v>
      </c>
      <c r="F1620" s="115"/>
      <c r="G1620" s="122"/>
      <c r="I1620" s="44" t="s">
        <v>3105</v>
      </c>
      <c r="J1620" s="111" t="n">
        <v>32018</v>
      </c>
      <c r="L1620" s="112" t="s">
        <v>267</v>
      </c>
      <c r="M1620" s="115"/>
      <c r="N1620" s="122"/>
      <c r="P1620" s="123" t="s">
        <v>3106</v>
      </c>
      <c r="Q1620" s="111" t="n">
        <v>31939</v>
      </c>
      <c r="U1620" s="122"/>
      <c r="W1620" s="43"/>
    </row>
    <row r="1621" customFormat="false" ht="15" hidden="false" customHeight="false" outlineLevel="0" collapsed="false">
      <c r="B1621" s="44" t="s">
        <v>3107</v>
      </c>
      <c r="C1621" s="111" t="n">
        <v>33004</v>
      </c>
      <c r="G1621" s="122"/>
      <c r="I1621" s="44" t="s">
        <v>3108</v>
      </c>
      <c r="J1621" s="111" t="n">
        <v>32682</v>
      </c>
      <c r="L1621" s="112" t="s">
        <v>2994</v>
      </c>
      <c r="N1621" s="122"/>
      <c r="P1621" s="123" t="s">
        <v>3109</v>
      </c>
      <c r="Q1621" s="111" t="n">
        <v>32976</v>
      </c>
      <c r="T1621" s="115"/>
      <c r="U1621" s="122"/>
      <c r="W1621" s="43"/>
    </row>
    <row r="1622" customFormat="false" ht="15" hidden="false" customHeight="false" outlineLevel="0" collapsed="false">
      <c r="B1622" s="44" t="s">
        <v>3110</v>
      </c>
      <c r="C1622" s="111" t="n">
        <v>32484</v>
      </c>
      <c r="E1622" s="112" t="s">
        <v>260</v>
      </c>
      <c r="G1622" s="122"/>
      <c r="I1622" s="44" t="s">
        <v>2964</v>
      </c>
      <c r="J1622" s="111" t="n">
        <v>31559</v>
      </c>
      <c r="M1622" s="115"/>
      <c r="N1622" s="122"/>
      <c r="P1622" s="123" t="s">
        <v>3111</v>
      </c>
      <c r="Q1622" s="111" t="n">
        <v>33389</v>
      </c>
      <c r="T1622" s="115"/>
      <c r="U1622" s="122"/>
      <c r="W1622" s="43"/>
    </row>
    <row r="1623" customFormat="false" ht="15" hidden="false" customHeight="false" outlineLevel="0" collapsed="false">
      <c r="B1623" s="44" t="s">
        <v>3067</v>
      </c>
      <c r="C1623" s="111" t="n">
        <v>32192</v>
      </c>
      <c r="E1623" s="112" t="s">
        <v>3068</v>
      </c>
      <c r="G1623" s="122"/>
      <c r="I1623" s="44" t="s">
        <v>3112</v>
      </c>
      <c r="J1623" s="111" t="n">
        <v>32053</v>
      </c>
      <c r="L1623" s="112" t="s">
        <v>267</v>
      </c>
      <c r="M1623" s="115"/>
      <c r="N1623" s="122"/>
      <c r="P1623" s="123" t="s">
        <v>3113</v>
      </c>
      <c r="T1623" s="115"/>
      <c r="U1623" s="122"/>
      <c r="W1623" s="43"/>
    </row>
    <row r="1624" customFormat="false" ht="15" hidden="false" customHeight="false" outlineLevel="0" collapsed="false">
      <c r="B1624" s="44" t="s">
        <v>3114</v>
      </c>
      <c r="C1624" s="111" t="n">
        <v>32160</v>
      </c>
      <c r="G1624" s="122"/>
      <c r="I1624" s="44" t="s">
        <v>3115</v>
      </c>
      <c r="J1624" s="111" t="n">
        <v>33049</v>
      </c>
      <c r="L1624" s="112" t="s">
        <v>267</v>
      </c>
      <c r="M1624" s="115"/>
      <c r="N1624" s="122"/>
      <c r="P1624" s="123" t="s">
        <v>3116</v>
      </c>
      <c r="Q1624" s="111" t="n">
        <v>32943</v>
      </c>
      <c r="U1624" s="122"/>
      <c r="W1624" s="43"/>
    </row>
    <row r="1625" customFormat="false" ht="15" hidden="false" customHeight="false" outlineLevel="0" collapsed="false">
      <c r="B1625" s="44" t="s">
        <v>3072</v>
      </c>
      <c r="G1625" s="122"/>
      <c r="I1625" s="44" t="s">
        <v>3117</v>
      </c>
      <c r="J1625" s="111" t="n">
        <v>32524</v>
      </c>
      <c r="L1625" s="112" t="s">
        <v>267</v>
      </c>
      <c r="N1625" s="122"/>
      <c r="P1625" s="123" t="s">
        <v>3118</v>
      </c>
      <c r="U1625" s="122"/>
      <c r="W1625" s="43"/>
    </row>
    <row r="1626" customFormat="false" ht="15" hidden="false" customHeight="false" outlineLevel="0" collapsed="false">
      <c r="B1626" s="44" t="s">
        <v>3119</v>
      </c>
      <c r="G1626" s="122"/>
      <c r="I1626" s="44" t="s">
        <v>3120</v>
      </c>
      <c r="J1626" s="111" t="n">
        <v>32877</v>
      </c>
      <c r="L1626" s="112" t="s">
        <v>267</v>
      </c>
      <c r="N1626" s="122"/>
      <c r="P1626" s="123"/>
      <c r="U1626" s="122"/>
      <c r="W1626" s="43"/>
    </row>
    <row r="1627" customFormat="false" ht="15" hidden="false" customHeight="false" outlineLevel="0" collapsed="false">
      <c r="G1627" s="122"/>
      <c r="I1627" s="44" t="s">
        <v>3121</v>
      </c>
      <c r="N1627" s="122"/>
      <c r="P1627" s="123"/>
      <c r="U1627" s="122"/>
      <c r="W1627" s="43"/>
    </row>
    <row r="1628" customFormat="false" ht="15" hidden="false" customHeight="false" outlineLevel="0" collapsed="false">
      <c r="G1628" s="122"/>
      <c r="I1628" s="44" t="s">
        <v>3122</v>
      </c>
      <c r="N1628" s="122"/>
      <c r="P1628" s="123"/>
      <c r="U1628" s="122"/>
      <c r="W1628" s="43"/>
    </row>
    <row r="1629" customFormat="false" ht="15" hidden="false" customHeight="false" outlineLevel="0" collapsed="false">
      <c r="G1629" s="122"/>
      <c r="N1629" s="122"/>
      <c r="P1629" s="123"/>
      <c r="U1629" s="122"/>
      <c r="W1629" s="43"/>
    </row>
    <row r="1630" customFormat="false" ht="15" hidden="false" customHeight="false" outlineLevel="0" collapsed="false">
      <c r="G1630" s="122"/>
      <c r="N1630" s="122"/>
      <c r="P1630" s="123"/>
      <c r="U1630" s="122"/>
      <c r="W1630" s="43"/>
    </row>
    <row r="1631" customFormat="false" ht="15" hidden="false" customHeight="false" outlineLevel="0" collapsed="false">
      <c r="B1631" s="116" t="s">
        <v>3123</v>
      </c>
      <c r="C1631" s="117" t="s">
        <v>1207</v>
      </c>
      <c r="D1631" s="117"/>
      <c r="E1631" s="118" t="s">
        <v>1208</v>
      </c>
      <c r="F1631" s="119" t="s">
        <v>1437</v>
      </c>
      <c r="G1631" s="120"/>
      <c r="H1631" s="119"/>
      <c r="I1631" s="116" t="s">
        <v>3124</v>
      </c>
      <c r="J1631" s="117" t="s">
        <v>1207</v>
      </c>
      <c r="K1631" s="117"/>
      <c r="L1631" s="118" t="s">
        <v>1208</v>
      </c>
      <c r="M1631" s="119" t="s">
        <v>1437</v>
      </c>
      <c r="N1631" s="120"/>
      <c r="O1631" s="119"/>
      <c r="P1631" s="116" t="s">
        <v>3125</v>
      </c>
      <c r="Q1631" s="117" t="s">
        <v>1207</v>
      </c>
      <c r="R1631" s="117"/>
      <c r="S1631" s="118" t="s">
        <v>1208</v>
      </c>
      <c r="T1631" s="119" t="s">
        <v>1437</v>
      </c>
      <c r="U1631" s="120"/>
      <c r="W1631" s="43"/>
    </row>
    <row r="1632" customFormat="false" ht="15" hidden="false" customHeight="false" outlineLevel="0" collapsed="false">
      <c r="B1632" s="43" t="s">
        <v>810</v>
      </c>
      <c r="F1632" s="124" t="n">
        <f aca="false">SUM(F1633:F1655)-0.1</f>
        <v>4672.3</v>
      </c>
      <c r="G1632" s="120"/>
      <c r="H1632" s="42"/>
      <c r="I1632" s="43" t="s">
        <v>266</v>
      </c>
      <c r="M1632" s="124" t="n">
        <f aca="false">SUM(M1633:M1655)-0.1</f>
        <v>4888.3</v>
      </c>
      <c r="N1632" s="120"/>
      <c r="O1632" s="42"/>
      <c r="P1632" s="43" t="s">
        <v>329</v>
      </c>
      <c r="T1632" s="124" t="n">
        <f aca="false">SUM(T1633:T1655)+0.1</f>
        <v>4487.3</v>
      </c>
      <c r="U1632" s="120"/>
      <c r="V1632" s="124"/>
      <c r="W1632" s="43"/>
    </row>
    <row r="1633" customFormat="false" ht="15" hidden="false" customHeight="false" outlineLevel="0" collapsed="false">
      <c r="B1633" s="44" t="s">
        <v>3126</v>
      </c>
      <c r="C1633" s="111" t="n">
        <v>31874</v>
      </c>
      <c r="E1633" s="123" t="s">
        <v>120</v>
      </c>
      <c r="F1633" s="115" t="n">
        <v>1536.7</v>
      </c>
      <c r="G1633" s="122"/>
      <c r="I1633" s="44" t="s">
        <v>3078</v>
      </c>
      <c r="J1633" s="111" t="n">
        <v>33132</v>
      </c>
      <c r="L1633" s="123" t="s">
        <v>384</v>
      </c>
      <c r="M1633" s="115" t="n">
        <v>1275.3</v>
      </c>
      <c r="N1633" s="122"/>
      <c r="P1633" s="44" t="s">
        <v>3127</v>
      </c>
      <c r="Q1633" s="111" t="n">
        <v>32880</v>
      </c>
      <c r="S1633" s="123" t="s">
        <v>2253</v>
      </c>
      <c r="T1633" s="115" t="n">
        <v>2387.7</v>
      </c>
      <c r="U1633" s="122"/>
      <c r="W1633" s="43"/>
    </row>
    <row r="1634" customFormat="false" ht="15" hidden="false" customHeight="false" outlineLevel="0" collapsed="false">
      <c r="B1634" s="44" t="s">
        <v>3128</v>
      </c>
      <c r="C1634" s="111" t="n">
        <v>33149</v>
      </c>
      <c r="E1634" s="123" t="s">
        <v>171</v>
      </c>
      <c r="F1634" s="115" t="n">
        <v>715</v>
      </c>
      <c r="G1634" s="122"/>
      <c r="I1634" s="44" t="s">
        <v>3080</v>
      </c>
      <c r="J1634" s="111" t="n">
        <v>32745</v>
      </c>
      <c r="L1634" s="123" t="s">
        <v>2695</v>
      </c>
      <c r="M1634" s="115" t="n">
        <v>1043</v>
      </c>
      <c r="N1634" s="122"/>
      <c r="P1634" s="44" t="s">
        <v>3129</v>
      </c>
      <c r="Q1634" s="111" t="n">
        <v>33028</v>
      </c>
      <c r="S1634" s="123" t="s">
        <v>260</v>
      </c>
      <c r="T1634" s="115" t="n">
        <v>1457</v>
      </c>
      <c r="U1634" s="122"/>
      <c r="W1634" s="43"/>
    </row>
    <row r="1635" customFormat="false" ht="15" hidden="false" customHeight="false" outlineLevel="0" collapsed="false">
      <c r="B1635" s="44" t="s">
        <v>3130</v>
      </c>
      <c r="C1635" s="111" t="n">
        <v>33023</v>
      </c>
      <c r="E1635" s="123" t="s">
        <v>171</v>
      </c>
      <c r="F1635" s="115" t="n">
        <v>590.3</v>
      </c>
      <c r="G1635" s="122"/>
      <c r="I1635" s="44" t="s">
        <v>3083</v>
      </c>
      <c r="J1635" s="111" t="n">
        <v>31898</v>
      </c>
      <c r="L1635" s="123" t="s">
        <v>2657</v>
      </c>
      <c r="M1635" s="115" t="n">
        <v>897.7</v>
      </c>
      <c r="N1635" s="122"/>
      <c r="P1635" s="44" t="s">
        <v>2988</v>
      </c>
      <c r="Q1635" s="111" t="n">
        <v>31944</v>
      </c>
      <c r="S1635" s="123" t="s">
        <v>175</v>
      </c>
      <c r="T1635" s="115" t="n">
        <v>211.3</v>
      </c>
      <c r="U1635" s="122"/>
      <c r="W1635" s="43"/>
    </row>
    <row r="1636" customFormat="false" ht="15" hidden="false" customHeight="false" outlineLevel="0" collapsed="false">
      <c r="B1636" s="44" t="s">
        <v>3131</v>
      </c>
      <c r="C1636" s="111" t="n">
        <v>32326</v>
      </c>
      <c r="E1636" s="123" t="s">
        <v>171</v>
      </c>
      <c r="F1636" s="115" t="n">
        <v>528.3</v>
      </c>
      <c r="G1636" s="122"/>
      <c r="I1636" s="44" t="s">
        <v>3010</v>
      </c>
      <c r="J1636" s="111" t="n">
        <v>31898</v>
      </c>
      <c r="L1636" s="123" t="s">
        <v>2657</v>
      </c>
      <c r="M1636" s="115" t="n">
        <v>895</v>
      </c>
      <c r="N1636" s="122"/>
      <c r="P1636" s="44" t="s">
        <v>3132</v>
      </c>
      <c r="Q1636" s="111" t="n">
        <v>33040</v>
      </c>
      <c r="S1636" s="123" t="s">
        <v>2253</v>
      </c>
      <c r="T1636" s="115" t="n">
        <v>191.3</v>
      </c>
      <c r="U1636" s="122"/>
      <c r="W1636" s="43"/>
    </row>
    <row r="1637" customFormat="false" ht="15" hidden="false" customHeight="false" outlineLevel="0" collapsed="false">
      <c r="B1637" s="44" t="s">
        <v>3133</v>
      </c>
      <c r="C1637" s="111" t="n">
        <v>33311</v>
      </c>
      <c r="E1637" s="123" t="s">
        <v>223</v>
      </c>
      <c r="F1637" s="115" t="n">
        <v>490.7</v>
      </c>
      <c r="G1637" s="122"/>
      <c r="I1637" s="44" t="s">
        <v>3085</v>
      </c>
      <c r="J1637" s="111" t="n">
        <v>32482</v>
      </c>
      <c r="L1637" s="123" t="s">
        <v>267</v>
      </c>
      <c r="M1637" s="115" t="n">
        <v>207.7</v>
      </c>
      <c r="N1637" s="122"/>
      <c r="P1637" s="44" t="s">
        <v>3134</v>
      </c>
      <c r="Q1637" s="111" t="n">
        <v>32538</v>
      </c>
      <c r="S1637" s="123" t="s">
        <v>330</v>
      </c>
      <c r="T1637" s="115" t="n">
        <v>136.3</v>
      </c>
      <c r="U1637" s="122"/>
      <c r="W1637" s="43"/>
    </row>
    <row r="1638" customFormat="false" ht="15" hidden="false" customHeight="false" outlineLevel="0" collapsed="false">
      <c r="B1638" s="44" t="s">
        <v>3135</v>
      </c>
      <c r="C1638" s="111" t="n">
        <v>33084</v>
      </c>
      <c r="E1638" s="123" t="s">
        <v>171</v>
      </c>
      <c r="F1638" s="115" t="n">
        <v>431</v>
      </c>
      <c r="G1638" s="122"/>
      <c r="I1638" s="44" t="s">
        <v>3011</v>
      </c>
      <c r="J1638" s="111" t="s">
        <v>3012</v>
      </c>
      <c r="L1638" s="123" t="s">
        <v>3013</v>
      </c>
      <c r="M1638" s="115" t="n">
        <v>198</v>
      </c>
      <c r="N1638" s="122"/>
      <c r="P1638" s="44" t="s">
        <v>3136</v>
      </c>
      <c r="Q1638" s="111" t="n">
        <v>32851</v>
      </c>
      <c r="S1638" s="123" t="s">
        <v>330</v>
      </c>
      <c r="T1638" s="115" t="n">
        <v>51.3</v>
      </c>
      <c r="U1638" s="122"/>
      <c r="W1638" s="43"/>
    </row>
    <row r="1639" customFormat="false" ht="15" hidden="false" customHeight="false" outlineLevel="0" collapsed="false">
      <c r="B1639" s="44" t="s">
        <v>3137</v>
      </c>
      <c r="C1639" s="111" t="n">
        <v>32042</v>
      </c>
      <c r="E1639" s="123" t="s">
        <v>3138</v>
      </c>
      <c r="F1639" s="115" t="n">
        <v>164</v>
      </c>
      <c r="G1639" s="122"/>
      <c r="I1639" s="44" t="s">
        <v>3015</v>
      </c>
      <c r="J1639" s="111" t="n">
        <v>31841</v>
      </c>
      <c r="L1639" s="123" t="s">
        <v>2695</v>
      </c>
      <c r="M1639" s="115" t="n">
        <v>185.7</v>
      </c>
      <c r="N1639" s="122"/>
      <c r="P1639" s="44" t="s">
        <v>3139</v>
      </c>
      <c r="Q1639" s="111" t="n">
        <v>32240</v>
      </c>
      <c r="S1639" s="123" t="s">
        <v>2157</v>
      </c>
      <c r="T1639" s="115" t="n">
        <v>48.3</v>
      </c>
      <c r="U1639" s="122"/>
      <c r="W1639" s="43"/>
    </row>
    <row r="1640" customFormat="false" ht="15" hidden="false" customHeight="false" outlineLevel="0" collapsed="false">
      <c r="B1640" s="44" t="s">
        <v>3140</v>
      </c>
      <c r="C1640" s="111" t="n">
        <v>32595</v>
      </c>
      <c r="E1640" s="123" t="s">
        <v>171</v>
      </c>
      <c r="F1640" s="115" t="n">
        <v>99.7</v>
      </c>
      <c r="G1640" s="122"/>
      <c r="I1640" s="44" t="s">
        <v>3088</v>
      </c>
      <c r="J1640" s="111" t="n">
        <v>32552</v>
      </c>
      <c r="L1640" s="123" t="s">
        <v>267</v>
      </c>
      <c r="M1640" s="115" t="n">
        <v>87.3</v>
      </c>
      <c r="N1640" s="122"/>
      <c r="P1640" s="44" t="s">
        <v>3141</v>
      </c>
      <c r="Q1640" s="111" t="n">
        <v>32211</v>
      </c>
      <c r="S1640" s="123"/>
      <c r="T1640" s="115" t="n">
        <v>4</v>
      </c>
      <c r="U1640" s="122"/>
      <c r="W1640" s="43"/>
    </row>
    <row r="1641" customFormat="false" ht="15" hidden="false" customHeight="false" outlineLevel="0" collapsed="false">
      <c r="B1641" s="44" t="s">
        <v>3142</v>
      </c>
      <c r="C1641" s="111" t="n">
        <v>33282</v>
      </c>
      <c r="E1641" s="123" t="s">
        <v>171</v>
      </c>
      <c r="F1641" s="115" t="n">
        <v>98</v>
      </c>
      <c r="G1641" s="122"/>
      <c r="I1641" s="44" t="s">
        <v>3090</v>
      </c>
      <c r="J1641" s="111" t="n">
        <v>32541</v>
      </c>
      <c r="L1641" s="123" t="s">
        <v>2994</v>
      </c>
      <c r="M1641" s="115" t="n">
        <v>79</v>
      </c>
      <c r="N1641" s="122"/>
      <c r="P1641" s="123" t="s">
        <v>3143</v>
      </c>
      <c r="Q1641" s="111" t="n">
        <v>32002</v>
      </c>
      <c r="S1641" s="112" t="s">
        <v>2657</v>
      </c>
      <c r="T1641" s="115" t="n">
        <v>0</v>
      </c>
      <c r="U1641" s="122"/>
      <c r="W1641" s="43"/>
    </row>
    <row r="1642" customFormat="false" ht="15" hidden="false" customHeight="false" outlineLevel="0" collapsed="false">
      <c r="B1642" s="44" t="s">
        <v>3144</v>
      </c>
      <c r="C1642" s="111" t="n">
        <v>32219</v>
      </c>
      <c r="E1642" s="123" t="s">
        <v>120</v>
      </c>
      <c r="F1642" s="115" t="n">
        <v>18.7</v>
      </c>
      <c r="G1642" s="122"/>
      <c r="I1642" s="44" t="s">
        <v>3145</v>
      </c>
      <c r="J1642" s="111" t="n">
        <v>32908</v>
      </c>
      <c r="L1642" s="123" t="s">
        <v>3146</v>
      </c>
      <c r="M1642" s="115" t="n">
        <v>12.7</v>
      </c>
      <c r="N1642" s="122"/>
      <c r="P1642" s="44" t="s">
        <v>2959</v>
      </c>
      <c r="Q1642" s="111" t="n">
        <v>32018</v>
      </c>
      <c r="S1642" s="112" t="s">
        <v>171</v>
      </c>
      <c r="T1642" s="115" t="n">
        <v>0</v>
      </c>
      <c r="U1642" s="122"/>
      <c r="W1642" s="43"/>
    </row>
    <row r="1643" customFormat="false" ht="15" hidden="false" customHeight="false" outlineLevel="0" collapsed="false">
      <c r="B1643" s="44" t="s">
        <v>3147</v>
      </c>
      <c r="C1643" s="111" t="n">
        <v>32171</v>
      </c>
      <c r="E1643" s="112" t="s">
        <v>171</v>
      </c>
      <c r="F1643" s="115"/>
      <c r="G1643" s="122"/>
      <c r="I1643" s="44" t="s">
        <v>3097</v>
      </c>
      <c r="J1643" s="111" t="n">
        <v>32492</v>
      </c>
      <c r="L1643" s="123" t="s">
        <v>267</v>
      </c>
      <c r="M1643" s="115" t="n">
        <v>6</v>
      </c>
      <c r="N1643" s="122"/>
      <c r="P1643" s="44" t="s">
        <v>2997</v>
      </c>
      <c r="Q1643" s="111" t="n">
        <v>31886</v>
      </c>
      <c r="S1643" s="112" t="s">
        <v>175</v>
      </c>
      <c r="T1643" s="113"/>
      <c r="U1643" s="122"/>
      <c r="W1643" s="43"/>
    </row>
    <row r="1644" customFormat="false" ht="15" hidden="false" customHeight="false" outlineLevel="0" collapsed="false">
      <c r="B1644" s="44" t="s">
        <v>3148</v>
      </c>
      <c r="C1644" s="111" t="n">
        <v>32612</v>
      </c>
      <c r="E1644" s="112" t="s">
        <v>171</v>
      </c>
      <c r="F1644" s="115"/>
      <c r="G1644" s="122"/>
      <c r="I1644" s="44" t="s">
        <v>3149</v>
      </c>
      <c r="J1644" s="111" t="n">
        <v>31871</v>
      </c>
      <c r="L1644" s="123" t="s">
        <v>267</v>
      </c>
      <c r="M1644" s="115" t="n">
        <v>0.7</v>
      </c>
      <c r="N1644" s="122"/>
      <c r="P1644" s="123" t="s">
        <v>3150</v>
      </c>
      <c r="Q1644" s="111" t="n">
        <v>32584</v>
      </c>
      <c r="S1644" s="112" t="s">
        <v>330</v>
      </c>
      <c r="T1644" s="113"/>
      <c r="U1644" s="122"/>
      <c r="W1644" s="43"/>
    </row>
    <row r="1645" customFormat="false" ht="15" hidden="false" customHeight="false" outlineLevel="0" collapsed="false">
      <c r="B1645" s="44" t="s">
        <v>3151</v>
      </c>
      <c r="C1645" s="111" t="n">
        <v>32927</v>
      </c>
      <c r="E1645" s="112" t="s">
        <v>171</v>
      </c>
      <c r="G1645" s="122"/>
      <c r="I1645" s="44" t="s">
        <v>3152</v>
      </c>
      <c r="J1645" s="111" t="n">
        <v>33282</v>
      </c>
      <c r="L1645" s="123" t="s">
        <v>267</v>
      </c>
      <c r="M1645" s="115" t="n">
        <v>0.3</v>
      </c>
      <c r="N1645" s="122"/>
      <c r="P1645" s="123" t="s">
        <v>3153</v>
      </c>
      <c r="Q1645" s="111" t="n">
        <v>32437</v>
      </c>
      <c r="S1645" s="112" t="s">
        <v>330</v>
      </c>
      <c r="T1645" s="115"/>
      <c r="U1645" s="122"/>
      <c r="W1645" s="43"/>
    </row>
    <row r="1646" customFormat="false" ht="15" hidden="false" customHeight="false" outlineLevel="0" collapsed="false">
      <c r="B1646" s="44" t="s">
        <v>3154</v>
      </c>
      <c r="C1646" s="111" t="n">
        <v>33256</v>
      </c>
      <c r="F1646" s="115"/>
      <c r="G1646" s="122"/>
      <c r="I1646" s="44" t="s">
        <v>3105</v>
      </c>
      <c r="J1646" s="111" t="n">
        <v>32018</v>
      </c>
      <c r="L1646" s="112" t="s">
        <v>267</v>
      </c>
      <c r="M1646" s="115"/>
      <c r="N1646" s="122"/>
      <c r="P1646" s="123" t="s">
        <v>3155</v>
      </c>
      <c r="T1646" s="113"/>
      <c r="U1646" s="122"/>
      <c r="W1646" s="43"/>
    </row>
    <row r="1647" customFormat="false" ht="15" hidden="false" customHeight="false" outlineLevel="0" collapsed="false">
      <c r="B1647" s="44" t="s">
        <v>3156</v>
      </c>
      <c r="C1647" s="111" t="n">
        <v>32626</v>
      </c>
      <c r="E1647" s="112" t="s">
        <v>120</v>
      </c>
      <c r="G1647" s="122"/>
      <c r="I1647" s="44" t="s">
        <v>3101</v>
      </c>
      <c r="J1647" s="111" t="n">
        <v>31797</v>
      </c>
      <c r="L1647" s="112" t="s">
        <v>267</v>
      </c>
      <c r="M1647" s="115"/>
      <c r="N1647" s="122"/>
      <c r="P1647" s="123" t="s">
        <v>3157</v>
      </c>
      <c r="T1647" s="113"/>
      <c r="U1647" s="122"/>
      <c r="W1647" s="43"/>
    </row>
    <row r="1648" customFormat="false" ht="15" hidden="false" customHeight="false" outlineLevel="0" collapsed="false">
      <c r="B1648" s="44" t="s">
        <v>3158</v>
      </c>
      <c r="C1648" s="111" t="n">
        <v>32152</v>
      </c>
      <c r="E1648" s="112" t="s">
        <v>120</v>
      </c>
      <c r="G1648" s="122"/>
      <c r="I1648" s="44" t="s">
        <v>3115</v>
      </c>
      <c r="J1648" s="111" t="n">
        <v>33049</v>
      </c>
      <c r="L1648" s="112" t="s">
        <v>267</v>
      </c>
      <c r="M1648" s="115"/>
      <c r="N1648" s="122"/>
      <c r="P1648" s="123" t="s">
        <v>3159</v>
      </c>
      <c r="U1648" s="122"/>
      <c r="W1648" s="43"/>
    </row>
    <row r="1649" customFormat="false" ht="15" hidden="false" customHeight="false" outlineLevel="0" collapsed="false">
      <c r="B1649" s="44" t="s">
        <v>3160</v>
      </c>
      <c r="C1649" s="111" t="n">
        <v>31811</v>
      </c>
      <c r="G1649" s="122"/>
      <c r="I1649" s="44" t="s">
        <v>3117</v>
      </c>
      <c r="J1649" s="111" t="n">
        <v>32524</v>
      </c>
      <c r="L1649" s="112" t="s">
        <v>267</v>
      </c>
      <c r="N1649" s="122"/>
      <c r="P1649" s="123"/>
      <c r="U1649" s="122"/>
      <c r="W1649" s="43"/>
    </row>
    <row r="1650" customFormat="false" ht="15" hidden="false" customHeight="false" outlineLevel="0" collapsed="false">
      <c r="B1650" s="44" t="s">
        <v>3161</v>
      </c>
      <c r="C1650" s="111" t="n">
        <v>33467</v>
      </c>
      <c r="G1650" s="122"/>
      <c r="I1650" s="44" t="s">
        <v>2558</v>
      </c>
      <c r="N1650" s="122"/>
      <c r="P1650" s="123"/>
      <c r="U1650" s="122"/>
      <c r="W1650" s="43"/>
    </row>
    <row r="1651" customFormat="false" ht="15" hidden="false" customHeight="false" outlineLevel="0" collapsed="false">
      <c r="B1651" s="44" t="s">
        <v>3162</v>
      </c>
      <c r="C1651" s="111" t="n">
        <v>33031</v>
      </c>
      <c r="G1651" s="122"/>
      <c r="N1651" s="122"/>
      <c r="P1651" s="123"/>
      <c r="U1651" s="122"/>
      <c r="W1651" s="43"/>
    </row>
    <row r="1652" customFormat="false" ht="15" hidden="false" customHeight="false" outlineLevel="0" collapsed="false">
      <c r="B1652" s="44" t="s">
        <v>3163</v>
      </c>
      <c r="C1652" s="111" t="n">
        <v>33019</v>
      </c>
      <c r="E1652" s="112" t="s">
        <v>171</v>
      </c>
      <c r="G1652" s="122"/>
      <c r="N1652" s="122"/>
      <c r="U1652" s="122"/>
      <c r="W1652" s="43"/>
    </row>
    <row r="1653" customFormat="false" ht="15" hidden="false" customHeight="false" outlineLevel="0" collapsed="false">
      <c r="B1653" s="44" t="s">
        <v>3164</v>
      </c>
      <c r="C1653" s="111" t="n">
        <v>33491</v>
      </c>
      <c r="E1653" s="112" t="s">
        <v>3165</v>
      </c>
      <c r="G1653" s="122"/>
      <c r="N1653" s="122"/>
      <c r="U1653" s="122"/>
      <c r="W1653" s="43"/>
    </row>
    <row r="1654" customFormat="false" ht="15" hidden="false" customHeight="false" outlineLevel="0" collapsed="false">
      <c r="B1654" s="44" t="s">
        <v>3166</v>
      </c>
      <c r="G1654" s="122"/>
      <c r="N1654" s="122"/>
      <c r="U1654" s="122"/>
      <c r="W1654" s="43"/>
    </row>
    <row r="1655" customFormat="false" ht="15" hidden="false" customHeight="false" outlineLevel="0" collapsed="false">
      <c r="B1655" s="44" t="s">
        <v>3167</v>
      </c>
      <c r="G1655" s="122"/>
      <c r="N1655" s="122"/>
      <c r="U1655" s="122"/>
      <c r="W1655" s="43"/>
    </row>
    <row r="1656" customFormat="false" ht="15" hidden="false" customHeight="false" outlineLevel="0" collapsed="false">
      <c r="B1656" s="44" t="s">
        <v>3168</v>
      </c>
      <c r="G1656" s="122"/>
      <c r="N1656" s="122"/>
      <c r="U1656" s="122"/>
      <c r="W1656" s="43"/>
    </row>
    <row r="1657" customFormat="false" ht="15" hidden="false" customHeight="false" outlineLevel="0" collapsed="false">
      <c r="G1657" s="122"/>
      <c r="N1657" s="122"/>
      <c r="U1657" s="122"/>
      <c r="W1657" s="43"/>
    </row>
    <row r="1658" customFormat="false" ht="15" hidden="false" customHeight="false" outlineLevel="0" collapsed="false">
      <c r="G1658" s="122"/>
      <c r="N1658" s="122"/>
      <c r="U1658" s="122"/>
      <c r="W1658" s="43"/>
    </row>
    <row r="1659" customFormat="false" ht="15" hidden="false" customHeight="false" outlineLevel="0" collapsed="false">
      <c r="B1659" s="116" t="s">
        <v>3169</v>
      </c>
      <c r="C1659" s="117" t="s">
        <v>1207</v>
      </c>
      <c r="D1659" s="117"/>
      <c r="E1659" s="118" t="s">
        <v>1208</v>
      </c>
      <c r="F1659" s="119" t="s">
        <v>1437</v>
      </c>
      <c r="G1659" s="120"/>
      <c r="H1659" s="119"/>
      <c r="I1659" s="116" t="s">
        <v>3170</v>
      </c>
      <c r="J1659" s="117" t="s">
        <v>1207</v>
      </c>
      <c r="K1659" s="117"/>
      <c r="L1659" s="118" t="s">
        <v>1208</v>
      </c>
      <c r="M1659" s="119" t="s">
        <v>1437</v>
      </c>
      <c r="N1659" s="120"/>
      <c r="O1659" s="119"/>
      <c r="P1659" s="116" t="s">
        <v>3171</v>
      </c>
      <c r="Q1659" s="117" t="s">
        <v>1207</v>
      </c>
      <c r="R1659" s="117"/>
      <c r="S1659" s="118" t="s">
        <v>1208</v>
      </c>
      <c r="T1659" s="119" t="s">
        <v>1437</v>
      </c>
      <c r="U1659" s="120"/>
      <c r="W1659" s="43"/>
    </row>
    <row r="1660" customFormat="false" ht="15" hidden="false" customHeight="false" outlineLevel="0" collapsed="false">
      <c r="B1660" s="43" t="s">
        <v>329</v>
      </c>
      <c r="F1660" s="124" t="n">
        <f aca="false">SUM(F1661:F1683)-0.1</f>
        <v>9159.7</v>
      </c>
      <c r="G1660" s="122"/>
      <c r="I1660" s="43" t="s">
        <v>506</v>
      </c>
      <c r="M1660" s="124" t="n">
        <f aca="false">SUM(M1661:M1683)</f>
        <v>4511</v>
      </c>
      <c r="N1660" s="122"/>
      <c r="P1660" s="43" t="s">
        <v>540</v>
      </c>
      <c r="T1660" s="124" t="n">
        <f aca="false">SUM(T1661:T1683)-0.2</f>
        <v>4342</v>
      </c>
      <c r="U1660" s="122"/>
      <c r="V1660" s="124"/>
      <c r="W1660" s="43"/>
    </row>
    <row r="1661" customFormat="false" ht="15" hidden="false" customHeight="false" outlineLevel="0" collapsed="false">
      <c r="B1661" s="44" t="s">
        <v>3032</v>
      </c>
      <c r="C1661" s="111" t="n">
        <v>32361</v>
      </c>
      <c r="E1661" s="123" t="s">
        <v>3033</v>
      </c>
      <c r="F1661" s="115" t="n">
        <v>2347.3</v>
      </c>
      <c r="G1661" s="122"/>
      <c r="I1661" s="44" t="s">
        <v>3034</v>
      </c>
      <c r="J1661" s="111" t="n">
        <v>32643</v>
      </c>
      <c r="L1661" s="123" t="s">
        <v>3035</v>
      </c>
      <c r="M1661" s="115" t="n">
        <v>2521.3</v>
      </c>
      <c r="N1661" s="122"/>
      <c r="P1661" s="44" t="s">
        <v>3172</v>
      </c>
      <c r="Q1661" s="111" t="n">
        <v>34157</v>
      </c>
      <c r="S1661" s="123" t="s">
        <v>2638</v>
      </c>
      <c r="T1661" s="115" t="n">
        <v>963.7</v>
      </c>
      <c r="U1661" s="122"/>
      <c r="W1661" s="43"/>
    </row>
    <row r="1662" customFormat="false" ht="15" hidden="false" customHeight="false" outlineLevel="0" collapsed="false">
      <c r="B1662" s="44" t="s">
        <v>3127</v>
      </c>
      <c r="C1662" s="111" t="n">
        <v>32880</v>
      </c>
      <c r="E1662" s="123" t="s">
        <v>2253</v>
      </c>
      <c r="F1662" s="115" t="n">
        <v>2387.7</v>
      </c>
      <c r="G1662" s="122"/>
      <c r="I1662" s="44" t="s">
        <v>3173</v>
      </c>
      <c r="J1662" s="111" t="n">
        <v>33675</v>
      </c>
      <c r="L1662" s="123" t="s">
        <v>2906</v>
      </c>
      <c r="M1662" s="115" t="n">
        <v>533.7</v>
      </c>
      <c r="N1662" s="122"/>
      <c r="P1662" s="44" t="s">
        <v>3174</v>
      </c>
      <c r="Q1662" s="111" t="n">
        <v>33107</v>
      </c>
      <c r="S1662" s="123" t="s">
        <v>3175</v>
      </c>
      <c r="T1662" s="115" t="n">
        <v>907</v>
      </c>
      <c r="U1662" s="122"/>
      <c r="W1662" s="43"/>
    </row>
    <row r="1663" customFormat="false" ht="15" hidden="false" customHeight="false" outlineLevel="0" collapsed="false">
      <c r="B1663" s="44" t="s">
        <v>3176</v>
      </c>
      <c r="C1663" s="111" t="n">
        <v>33400</v>
      </c>
      <c r="E1663" s="123" t="s">
        <v>171</v>
      </c>
      <c r="F1663" s="115" t="n">
        <v>1567.7</v>
      </c>
      <c r="G1663" s="122"/>
      <c r="I1663" s="44" t="s">
        <v>3038</v>
      </c>
      <c r="J1663" s="111" t="n">
        <v>32550</v>
      </c>
      <c r="L1663" s="123" t="s">
        <v>2903</v>
      </c>
      <c r="M1663" s="115" t="n">
        <v>405</v>
      </c>
      <c r="N1663" s="122"/>
      <c r="P1663" s="44" t="s">
        <v>3177</v>
      </c>
      <c r="Q1663" s="111" t="n">
        <v>32577</v>
      </c>
      <c r="S1663" s="123" t="s">
        <v>2657</v>
      </c>
      <c r="T1663" s="115" t="n">
        <v>667.3</v>
      </c>
      <c r="U1663" s="122"/>
      <c r="W1663" s="43"/>
    </row>
    <row r="1664" customFormat="false" ht="15" hidden="false" customHeight="false" outlineLevel="0" collapsed="false">
      <c r="B1664" s="44" t="s">
        <v>3129</v>
      </c>
      <c r="C1664" s="111" t="n">
        <v>33028</v>
      </c>
      <c r="E1664" s="123" t="s">
        <v>260</v>
      </c>
      <c r="F1664" s="115" t="n">
        <v>1457</v>
      </c>
      <c r="G1664" s="122"/>
      <c r="I1664" s="44" t="s">
        <v>3178</v>
      </c>
      <c r="J1664" s="111" t="n">
        <v>33467</v>
      </c>
      <c r="L1664" s="123" t="s">
        <v>2906</v>
      </c>
      <c r="M1664" s="115" t="n">
        <v>396</v>
      </c>
      <c r="N1664" s="122"/>
      <c r="P1664" s="44" t="s">
        <v>3179</v>
      </c>
      <c r="Q1664" s="111" t="n">
        <v>32560</v>
      </c>
      <c r="S1664" s="123" t="s">
        <v>2638</v>
      </c>
      <c r="T1664" s="115" t="n">
        <v>455.7</v>
      </c>
      <c r="U1664" s="122"/>
      <c r="W1664" s="43"/>
    </row>
    <row r="1665" customFormat="false" ht="15" hidden="false" customHeight="false" outlineLevel="0" collapsed="false">
      <c r="B1665" s="44" t="s">
        <v>3037</v>
      </c>
      <c r="C1665" s="111" t="n">
        <v>32427</v>
      </c>
      <c r="E1665" s="123" t="s">
        <v>260</v>
      </c>
      <c r="F1665" s="115" t="n">
        <v>597.3</v>
      </c>
      <c r="G1665" s="122"/>
      <c r="I1665" s="44" t="s">
        <v>3180</v>
      </c>
      <c r="J1665" s="111" t="n">
        <v>33754</v>
      </c>
      <c r="L1665" s="123" t="s">
        <v>2903</v>
      </c>
      <c r="M1665" s="115" t="n">
        <v>232.3</v>
      </c>
      <c r="N1665" s="122"/>
      <c r="P1665" s="44" t="s">
        <v>3181</v>
      </c>
      <c r="Q1665" s="111" t="n">
        <v>33351</v>
      </c>
      <c r="S1665" s="123" t="s">
        <v>2638</v>
      </c>
      <c r="T1665" s="115" t="n">
        <v>368.3</v>
      </c>
      <c r="U1665" s="122"/>
      <c r="W1665" s="43"/>
    </row>
    <row r="1666" customFormat="false" ht="15" hidden="false" customHeight="false" outlineLevel="0" collapsed="false">
      <c r="B1666" s="44" t="s">
        <v>3043</v>
      </c>
      <c r="C1666" s="111" t="n">
        <v>32212</v>
      </c>
      <c r="E1666" s="123" t="s">
        <v>2910</v>
      </c>
      <c r="F1666" s="115" t="n">
        <v>192.3</v>
      </c>
      <c r="G1666" s="122"/>
      <c r="I1666" s="44" t="s">
        <v>3040</v>
      </c>
      <c r="J1666" s="111" t="n">
        <v>32333</v>
      </c>
      <c r="L1666" s="123" t="s">
        <v>2906</v>
      </c>
      <c r="M1666" s="115" t="n">
        <v>91.7</v>
      </c>
      <c r="N1666" s="122"/>
      <c r="P1666" s="44" t="s">
        <v>3182</v>
      </c>
      <c r="Q1666" s="111" t="n">
        <v>32655</v>
      </c>
      <c r="S1666" s="123" t="s">
        <v>143</v>
      </c>
      <c r="T1666" s="115" t="n">
        <v>255.3</v>
      </c>
      <c r="U1666" s="122"/>
      <c r="W1666" s="43"/>
    </row>
    <row r="1667" customFormat="false" ht="15" hidden="false" customHeight="false" outlineLevel="0" collapsed="false">
      <c r="B1667" s="44" t="s">
        <v>3132</v>
      </c>
      <c r="C1667" s="111" t="n">
        <v>33040</v>
      </c>
      <c r="E1667" s="123" t="s">
        <v>2253</v>
      </c>
      <c r="F1667" s="115" t="n">
        <v>191.3</v>
      </c>
      <c r="G1667" s="122"/>
      <c r="I1667" s="44" t="s">
        <v>3042</v>
      </c>
      <c r="J1667" s="111" t="n">
        <v>32766</v>
      </c>
      <c r="L1667" s="123" t="s">
        <v>2906</v>
      </c>
      <c r="M1667" s="115" t="n">
        <v>85</v>
      </c>
      <c r="N1667" s="122"/>
      <c r="P1667" s="44" t="s">
        <v>3183</v>
      </c>
      <c r="Q1667" s="111" t="n">
        <v>32278</v>
      </c>
      <c r="S1667" s="123" t="s">
        <v>2638</v>
      </c>
      <c r="T1667" s="115" t="n">
        <v>219.3</v>
      </c>
      <c r="U1667" s="122"/>
      <c r="W1667" s="43"/>
    </row>
    <row r="1668" customFormat="false" ht="15" hidden="false" customHeight="false" outlineLevel="0" collapsed="false">
      <c r="B1668" s="44" t="s">
        <v>3134</v>
      </c>
      <c r="C1668" s="111" t="n">
        <v>32538</v>
      </c>
      <c r="E1668" s="123" t="s">
        <v>330</v>
      </c>
      <c r="F1668" s="115" t="n">
        <v>136.3</v>
      </c>
      <c r="G1668" s="122"/>
      <c r="I1668" s="44" t="s">
        <v>3184</v>
      </c>
      <c r="J1668" s="111" t="n">
        <v>33754</v>
      </c>
      <c r="L1668" s="123" t="s">
        <v>2903</v>
      </c>
      <c r="M1668" s="115" t="n">
        <v>81</v>
      </c>
      <c r="N1668" s="122"/>
      <c r="P1668" s="44" t="s">
        <v>3185</v>
      </c>
      <c r="Q1668" s="111" t="n">
        <v>33925</v>
      </c>
      <c r="S1668" s="123" t="s">
        <v>2638</v>
      </c>
      <c r="T1668" s="115" t="n">
        <v>192.3</v>
      </c>
      <c r="U1668" s="122"/>
      <c r="W1668" s="43"/>
    </row>
    <row r="1669" customFormat="false" ht="15" hidden="false" customHeight="false" outlineLevel="0" collapsed="false">
      <c r="B1669" s="44" t="s">
        <v>3186</v>
      </c>
      <c r="C1669" s="111" t="n">
        <v>33384</v>
      </c>
      <c r="E1669" s="123" t="s">
        <v>330</v>
      </c>
      <c r="F1669" s="115" t="n">
        <v>104.3</v>
      </c>
      <c r="G1669" s="122"/>
      <c r="I1669" s="44" t="s">
        <v>3187</v>
      </c>
      <c r="J1669" s="111" t="n">
        <v>32849</v>
      </c>
      <c r="L1669" s="123" t="s">
        <v>3035</v>
      </c>
      <c r="M1669" s="115" t="n">
        <v>73</v>
      </c>
      <c r="N1669" s="122"/>
      <c r="P1669" s="44" t="s">
        <v>3188</v>
      </c>
      <c r="Q1669" s="111" t="n">
        <v>32289</v>
      </c>
      <c r="S1669" s="123" t="s">
        <v>181</v>
      </c>
      <c r="T1669" s="115" t="n">
        <v>131.3</v>
      </c>
      <c r="U1669" s="122"/>
      <c r="W1669" s="43"/>
    </row>
    <row r="1670" customFormat="false" ht="15" hidden="false" customHeight="false" outlineLevel="0" collapsed="false">
      <c r="B1670" s="44" t="s">
        <v>3189</v>
      </c>
      <c r="C1670" s="111" t="n">
        <v>33645</v>
      </c>
      <c r="E1670" s="123" t="s">
        <v>2253</v>
      </c>
      <c r="F1670" s="115" t="n">
        <v>65.7</v>
      </c>
      <c r="G1670" s="122"/>
      <c r="I1670" s="44" t="s">
        <v>3190</v>
      </c>
      <c r="J1670" s="111" t="n">
        <v>34148</v>
      </c>
      <c r="L1670" s="123" t="s">
        <v>2903</v>
      </c>
      <c r="M1670" s="115" t="n">
        <v>35.7</v>
      </c>
      <c r="N1670" s="122"/>
      <c r="P1670" s="44" t="s">
        <v>3191</v>
      </c>
      <c r="Q1670" s="111" t="n">
        <v>32299</v>
      </c>
      <c r="S1670" s="123" t="s">
        <v>223</v>
      </c>
      <c r="T1670" s="115" t="n">
        <v>105.7</v>
      </c>
      <c r="U1670" s="122"/>
      <c r="W1670" s="43"/>
    </row>
    <row r="1671" customFormat="false" ht="15" hidden="false" customHeight="false" outlineLevel="0" collapsed="false">
      <c r="B1671" s="44" t="s">
        <v>3136</v>
      </c>
      <c r="C1671" s="111" t="n">
        <v>32851</v>
      </c>
      <c r="E1671" s="123" t="s">
        <v>330</v>
      </c>
      <c r="F1671" s="115" t="n">
        <v>51.3</v>
      </c>
      <c r="G1671" s="122"/>
      <c r="I1671" s="44" t="s">
        <v>3044</v>
      </c>
      <c r="J1671" s="111" t="n">
        <v>32211</v>
      </c>
      <c r="L1671" s="123" t="s">
        <v>2903</v>
      </c>
      <c r="M1671" s="115" t="n">
        <v>34.3</v>
      </c>
      <c r="N1671" s="122"/>
      <c r="P1671" s="44" t="s">
        <v>3192</v>
      </c>
      <c r="Q1671" s="111" t="n">
        <v>33316</v>
      </c>
      <c r="S1671" s="123" t="s">
        <v>143</v>
      </c>
      <c r="T1671" s="115" t="n">
        <v>43.3</v>
      </c>
      <c r="U1671" s="122"/>
      <c r="W1671" s="43"/>
    </row>
    <row r="1672" customFormat="false" ht="15" hidden="false" customHeight="false" outlineLevel="0" collapsed="false">
      <c r="B1672" s="44" t="s">
        <v>3139</v>
      </c>
      <c r="C1672" s="111" t="n">
        <v>32240</v>
      </c>
      <c r="E1672" s="123" t="s">
        <v>2157</v>
      </c>
      <c r="F1672" s="115" t="n">
        <v>48.3</v>
      </c>
      <c r="G1672" s="122"/>
      <c r="I1672" s="44" t="s">
        <v>3193</v>
      </c>
      <c r="J1672" s="111" t="n">
        <v>32680</v>
      </c>
      <c r="L1672" s="123" t="s">
        <v>3035</v>
      </c>
      <c r="M1672" s="115" t="n">
        <v>22</v>
      </c>
      <c r="N1672" s="122"/>
      <c r="P1672" s="44" t="s">
        <v>3194</v>
      </c>
      <c r="Q1672" s="111" t="n">
        <v>32758</v>
      </c>
      <c r="S1672" s="123" t="s">
        <v>143</v>
      </c>
      <c r="T1672" s="115" t="n">
        <v>12.7</v>
      </c>
      <c r="U1672" s="122"/>
      <c r="W1672" s="43"/>
    </row>
    <row r="1673" customFormat="false" ht="15" hidden="false" customHeight="false" outlineLevel="0" collapsed="false">
      <c r="B1673" s="44" t="s">
        <v>3052</v>
      </c>
      <c r="C1673" s="111" t="n">
        <v>32390</v>
      </c>
      <c r="E1673" s="123" t="s">
        <v>260</v>
      </c>
      <c r="F1673" s="115" t="n">
        <v>9.3</v>
      </c>
      <c r="G1673" s="122"/>
      <c r="I1673" s="44" t="s">
        <v>3047</v>
      </c>
      <c r="J1673" s="111" t="n">
        <v>32194</v>
      </c>
      <c r="L1673" s="112" t="s">
        <v>3035</v>
      </c>
      <c r="M1673" s="115"/>
      <c r="N1673" s="122"/>
      <c r="P1673" s="44" t="s">
        <v>3195</v>
      </c>
      <c r="Q1673" s="111" t="n">
        <v>34180</v>
      </c>
      <c r="S1673" s="123" t="s">
        <v>2638</v>
      </c>
      <c r="T1673" s="115" t="n">
        <v>10.3</v>
      </c>
      <c r="U1673" s="122"/>
      <c r="W1673" s="43"/>
    </row>
    <row r="1674" customFormat="false" ht="15" hidden="false" customHeight="false" outlineLevel="0" collapsed="false">
      <c r="B1674" s="44" t="s">
        <v>3141</v>
      </c>
      <c r="C1674" s="111" t="n">
        <v>32211</v>
      </c>
      <c r="E1674" s="123"/>
      <c r="F1674" s="115" t="n">
        <v>4</v>
      </c>
      <c r="G1674" s="122"/>
      <c r="I1674" s="123" t="s">
        <v>3196</v>
      </c>
      <c r="J1674" s="111" t="n">
        <v>33028</v>
      </c>
      <c r="L1674" s="112" t="s">
        <v>2903</v>
      </c>
      <c r="M1674" s="115"/>
      <c r="N1674" s="122"/>
      <c r="P1674" s="44" t="s">
        <v>3097</v>
      </c>
      <c r="Q1674" s="111" t="n">
        <v>32492</v>
      </c>
      <c r="S1674" s="123" t="s">
        <v>267</v>
      </c>
      <c r="T1674" s="115" t="n">
        <v>6</v>
      </c>
      <c r="U1674" s="122"/>
      <c r="W1674" s="43"/>
    </row>
    <row r="1675" customFormat="false" ht="15" hidden="false" customHeight="false" outlineLevel="0" collapsed="false">
      <c r="B1675" s="44" t="s">
        <v>3197</v>
      </c>
      <c r="C1675" s="111" t="n">
        <v>33572</v>
      </c>
      <c r="E1675" s="112" t="s">
        <v>232</v>
      </c>
      <c r="F1675" s="115"/>
      <c r="G1675" s="122"/>
      <c r="I1675" s="123" t="s">
        <v>3198</v>
      </c>
      <c r="J1675" s="111" t="n">
        <v>32853</v>
      </c>
      <c r="L1675" s="112" t="s">
        <v>2903</v>
      </c>
      <c r="M1675" s="115"/>
      <c r="N1675" s="122"/>
      <c r="P1675" s="44" t="s">
        <v>3199</v>
      </c>
      <c r="Q1675" s="111" t="n">
        <v>34262</v>
      </c>
      <c r="S1675" s="123" t="s">
        <v>2638</v>
      </c>
      <c r="T1675" s="115" t="n">
        <v>4</v>
      </c>
      <c r="U1675" s="122"/>
      <c r="W1675" s="43"/>
    </row>
    <row r="1676" customFormat="false" ht="15" hidden="false" customHeight="false" outlineLevel="0" collapsed="false">
      <c r="B1676" s="123" t="s">
        <v>3150</v>
      </c>
      <c r="C1676" s="111" t="n">
        <v>32584</v>
      </c>
      <c r="E1676" s="112" t="s">
        <v>330</v>
      </c>
      <c r="G1676" s="122"/>
      <c r="I1676" s="123" t="s">
        <v>3200</v>
      </c>
      <c r="J1676" s="111" t="n">
        <v>33084</v>
      </c>
      <c r="L1676" s="112" t="s">
        <v>2906</v>
      </c>
      <c r="M1676" s="115"/>
      <c r="N1676" s="122"/>
      <c r="P1676" s="123" t="s">
        <v>3201</v>
      </c>
      <c r="Q1676" s="111" t="n">
        <v>32516</v>
      </c>
      <c r="S1676" s="112" t="s">
        <v>302</v>
      </c>
      <c r="T1676" s="115" t="n">
        <v>0</v>
      </c>
      <c r="U1676" s="122"/>
      <c r="W1676" s="43"/>
    </row>
    <row r="1677" customFormat="false" ht="15" hidden="false" customHeight="false" outlineLevel="0" collapsed="false">
      <c r="B1677" s="123" t="s">
        <v>3153</v>
      </c>
      <c r="C1677" s="111" t="n">
        <v>32437</v>
      </c>
      <c r="E1677" s="112" t="s">
        <v>330</v>
      </c>
      <c r="F1677" s="115"/>
      <c r="G1677" s="122"/>
      <c r="I1677" s="44" t="s">
        <v>3202</v>
      </c>
      <c r="J1677" s="111" t="n">
        <v>1988</v>
      </c>
      <c r="L1677" s="112" t="n">
        <v>1</v>
      </c>
      <c r="N1677" s="122"/>
      <c r="P1677" s="123" t="s">
        <v>3203</v>
      </c>
      <c r="Q1677" s="111" t="n">
        <v>32906</v>
      </c>
      <c r="S1677" s="112" t="s">
        <v>2638</v>
      </c>
      <c r="T1677" s="115"/>
      <c r="U1677" s="122"/>
      <c r="W1677" s="43"/>
    </row>
    <row r="1678" customFormat="false" ht="15" hidden="false" customHeight="false" outlineLevel="0" collapsed="false">
      <c r="B1678" s="44" t="s">
        <v>3204</v>
      </c>
      <c r="C1678" s="111" t="n">
        <v>33638</v>
      </c>
      <c r="E1678" s="112" t="s">
        <v>3205</v>
      </c>
      <c r="G1678" s="122"/>
      <c r="I1678" s="44" t="s">
        <v>3206</v>
      </c>
      <c r="J1678" s="111" t="n">
        <v>1992</v>
      </c>
      <c r="L1678" s="112" t="n">
        <v>1</v>
      </c>
      <c r="N1678" s="122"/>
      <c r="P1678" s="123" t="s">
        <v>3207</v>
      </c>
      <c r="Q1678" s="111" t="n">
        <v>33787</v>
      </c>
      <c r="S1678" s="112" t="s">
        <v>2638</v>
      </c>
      <c r="T1678" s="115"/>
      <c r="U1678" s="122"/>
      <c r="W1678" s="43"/>
    </row>
    <row r="1679" customFormat="false" ht="15" hidden="false" customHeight="false" outlineLevel="0" collapsed="false">
      <c r="B1679" s="44" t="s">
        <v>3208</v>
      </c>
      <c r="C1679" s="111" t="n">
        <v>32951</v>
      </c>
      <c r="F1679" s="115"/>
      <c r="G1679" s="122"/>
      <c r="J1679" s="111" t="n">
        <v>1990</v>
      </c>
      <c r="L1679" s="112" t="n">
        <v>1</v>
      </c>
      <c r="N1679" s="122"/>
      <c r="P1679" s="123" t="s">
        <v>3209</v>
      </c>
      <c r="Q1679" s="111" t="n">
        <v>33619</v>
      </c>
      <c r="S1679" s="112" t="s">
        <v>2638</v>
      </c>
      <c r="T1679" s="115"/>
      <c r="U1679" s="122"/>
      <c r="W1679" s="43"/>
    </row>
    <row r="1680" customFormat="false" ht="15" hidden="false" customHeight="false" outlineLevel="0" collapsed="false">
      <c r="B1680" s="44" t="s">
        <v>3159</v>
      </c>
      <c r="G1680" s="122"/>
      <c r="N1680" s="122"/>
      <c r="P1680" s="123" t="s">
        <v>3210</v>
      </c>
      <c r="T1680" s="115"/>
      <c r="U1680" s="122"/>
      <c r="W1680" s="43"/>
    </row>
    <row r="1681" customFormat="false" ht="15" hidden="false" customHeight="false" outlineLevel="0" collapsed="false">
      <c r="B1681" s="44" t="s">
        <v>3211</v>
      </c>
      <c r="G1681" s="122"/>
      <c r="N1681" s="122"/>
      <c r="U1681" s="122"/>
      <c r="W1681" s="43"/>
    </row>
    <row r="1682" customFormat="false" ht="15" hidden="false" customHeight="false" outlineLevel="0" collapsed="false">
      <c r="G1682" s="122"/>
      <c r="N1682" s="122"/>
      <c r="U1682" s="122"/>
      <c r="W1682" s="43"/>
    </row>
    <row r="1683" customFormat="false" ht="15" hidden="false" customHeight="false" outlineLevel="0" collapsed="false">
      <c r="G1683" s="122"/>
      <c r="N1683" s="122"/>
      <c r="U1683" s="122"/>
      <c r="W1683" s="43"/>
    </row>
    <row r="1684" customFormat="false" ht="15" hidden="false" customHeight="false" outlineLevel="0" collapsed="false">
      <c r="B1684" s="116" t="s">
        <v>3212</v>
      </c>
      <c r="C1684" s="117" t="s">
        <v>1207</v>
      </c>
      <c r="D1684" s="117"/>
      <c r="E1684" s="118" t="s">
        <v>1208</v>
      </c>
      <c r="F1684" s="119" t="s">
        <v>1437</v>
      </c>
      <c r="G1684" s="120"/>
      <c r="H1684" s="119"/>
      <c r="I1684" s="116" t="s">
        <v>3213</v>
      </c>
      <c r="J1684" s="117" t="s">
        <v>1207</v>
      </c>
      <c r="K1684" s="117"/>
      <c r="L1684" s="118" t="s">
        <v>1208</v>
      </c>
      <c r="M1684" s="119" t="s">
        <v>1437</v>
      </c>
      <c r="N1684" s="120"/>
      <c r="O1684" s="119"/>
      <c r="P1684" s="116" t="s">
        <v>3214</v>
      </c>
      <c r="Q1684" s="117" t="s">
        <v>1207</v>
      </c>
      <c r="R1684" s="117"/>
      <c r="S1684" s="118" t="s">
        <v>1208</v>
      </c>
      <c r="T1684" s="119" t="s">
        <v>1437</v>
      </c>
      <c r="U1684" s="120"/>
      <c r="W1684" s="43"/>
    </row>
    <row r="1685" customFormat="false" ht="15" hidden="false" customHeight="false" outlineLevel="0" collapsed="false">
      <c r="B1685" s="43" t="s">
        <v>540</v>
      </c>
      <c r="F1685" s="124" t="n">
        <f aca="false">SUM(F1686:F1712)</f>
        <v>4287.3</v>
      </c>
      <c r="G1685" s="122"/>
      <c r="I1685" s="43" t="s">
        <v>329</v>
      </c>
      <c r="M1685" s="124" t="n">
        <f aca="false">SUM(M1686:M1712)+0.1</f>
        <v>5986.7</v>
      </c>
      <c r="N1685" s="122"/>
      <c r="P1685" s="43" t="s">
        <v>441</v>
      </c>
      <c r="T1685" s="124" t="n">
        <f aca="false">SUM(T1686:T1712)</f>
        <v>8225</v>
      </c>
      <c r="U1685" s="122"/>
      <c r="V1685" s="124"/>
      <c r="W1685" s="43"/>
    </row>
    <row r="1686" customFormat="false" ht="15" hidden="false" customHeight="false" outlineLevel="0" collapsed="false">
      <c r="B1686" s="44" t="s">
        <v>3174</v>
      </c>
      <c r="C1686" s="111" t="n">
        <v>33107</v>
      </c>
      <c r="E1686" s="123" t="s">
        <v>3175</v>
      </c>
      <c r="F1686" s="115" t="n">
        <v>907</v>
      </c>
      <c r="G1686" s="122"/>
      <c r="I1686" s="44" t="s">
        <v>3127</v>
      </c>
      <c r="J1686" s="111" t="n">
        <v>32880</v>
      </c>
      <c r="L1686" s="123" t="s">
        <v>2253</v>
      </c>
      <c r="M1686" s="115" t="n">
        <v>2387.7</v>
      </c>
      <c r="N1686" s="122"/>
      <c r="P1686" s="44" t="s">
        <v>3215</v>
      </c>
      <c r="Q1686" s="111" t="n">
        <v>33766</v>
      </c>
      <c r="S1686" s="123" t="s">
        <v>3068</v>
      </c>
      <c r="T1686" s="115" t="n">
        <v>2125</v>
      </c>
      <c r="U1686" s="122"/>
      <c r="W1686" s="43"/>
    </row>
    <row r="1687" customFormat="false" ht="15" hidden="false" customHeight="false" outlineLevel="0" collapsed="false">
      <c r="B1687" s="44" t="s">
        <v>3172</v>
      </c>
      <c r="C1687" s="111" t="n">
        <v>34157</v>
      </c>
      <c r="E1687" s="123" t="s">
        <v>2638</v>
      </c>
      <c r="F1687" s="115" t="n">
        <v>963.7</v>
      </c>
      <c r="G1687" s="122"/>
      <c r="I1687" s="44" t="s">
        <v>3176</v>
      </c>
      <c r="J1687" s="111" t="n">
        <v>33400</v>
      </c>
      <c r="L1687" s="123" t="s">
        <v>171</v>
      </c>
      <c r="M1687" s="115" t="n">
        <v>1567.7</v>
      </c>
      <c r="N1687" s="122"/>
      <c r="P1687" s="44" t="s">
        <v>3216</v>
      </c>
      <c r="Q1687" s="111" t="n">
        <v>33854</v>
      </c>
      <c r="S1687" s="123" t="s">
        <v>120</v>
      </c>
      <c r="T1687" s="115" t="n">
        <v>1517.3</v>
      </c>
      <c r="U1687" s="122"/>
      <c r="W1687" s="43"/>
    </row>
    <row r="1688" customFormat="false" ht="15" hidden="false" customHeight="false" outlineLevel="0" collapsed="false">
      <c r="B1688" s="44" t="s">
        <v>3177</v>
      </c>
      <c r="C1688" s="111" t="n">
        <v>32577</v>
      </c>
      <c r="E1688" s="123" t="s">
        <v>2657</v>
      </c>
      <c r="F1688" s="115" t="n">
        <v>667.3</v>
      </c>
      <c r="G1688" s="122"/>
      <c r="I1688" s="44" t="s">
        <v>3129</v>
      </c>
      <c r="J1688" s="111" t="n">
        <v>33028</v>
      </c>
      <c r="L1688" s="123" t="s">
        <v>260</v>
      </c>
      <c r="M1688" s="115" t="n">
        <v>1457</v>
      </c>
      <c r="N1688" s="122"/>
      <c r="P1688" s="44" t="s">
        <v>3217</v>
      </c>
      <c r="Q1688" s="111" t="n">
        <v>33273</v>
      </c>
      <c r="S1688" s="123" t="s">
        <v>171</v>
      </c>
      <c r="T1688" s="115" t="n">
        <v>1014.3</v>
      </c>
      <c r="U1688" s="122"/>
      <c r="W1688" s="43"/>
    </row>
    <row r="1689" customFormat="false" ht="15" hidden="false" customHeight="false" outlineLevel="0" collapsed="false">
      <c r="B1689" s="44" t="s">
        <v>3179</v>
      </c>
      <c r="C1689" s="111" t="n">
        <v>32560</v>
      </c>
      <c r="E1689" s="123" t="s">
        <v>2638</v>
      </c>
      <c r="F1689" s="115" t="n">
        <v>455.7</v>
      </c>
      <c r="G1689" s="122"/>
      <c r="I1689" s="44" t="s">
        <v>3132</v>
      </c>
      <c r="J1689" s="111" t="n">
        <v>33040</v>
      </c>
      <c r="L1689" s="123" t="s">
        <v>2253</v>
      </c>
      <c r="M1689" s="115" t="n">
        <v>191.3</v>
      </c>
      <c r="N1689" s="122"/>
      <c r="P1689" s="44" t="s">
        <v>3128</v>
      </c>
      <c r="Q1689" s="111" t="n">
        <v>33149</v>
      </c>
      <c r="S1689" s="123" t="s">
        <v>171</v>
      </c>
      <c r="T1689" s="115" t="n">
        <v>715</v>
      </c>
      <c r="U1689" s="122"/>
      <c r="W1689" s="43"/>
    </row>
    <row r="1690" customFormat="false" ht="15" hidden="false" customHeight="false" outlineLevel="0" collapsed="false">
      <c r="B1690" s="44" t="s">
        <v>3181</v>
      </c>
      <c r="C1690" s="111" t="n">
        <v>33351</v>
      </c>
      <c r="E1690" s="123" t="s">
        <v>2638</v>
      </c>
      <c r="F1690" s="115" t="n">
        <v>368.3</v>
      </c>
      <c r="G1690" s="122"/>
      <c r="I1690" s="44" t="s">
        <v>3134</v>
      </c>
      <c r="J1690" s="111" t="n">
        <v>32538</v>
      </c>
      <c r="L1690" s="123" t="s">
        <v>330</v>
      </c>
      <c r="M1690" s="115" t="n">
        <v>136.3</v>
      </c>
      <c r="N1690" s="122"/>
      <c r="P1690" s="44" t="s">
        <v>3218</v>
      </c>
      <c r="Q1690" s="111" t="n">
        <v>34187</v>
      </c>
      <c r="S1690" s="123" t="s">
        <v>171</v>
      </c>
      <c r="T1690" s="115" t="n">
        <v>608.3</v>
      </c>
      <c r="U1690" s="122"/>
      <c r="W1690" s="43"/>
    </row>
    <row r="1691" customFormat="false" ht="15" hidden="false" customHeight="false" outlineLevel="0" collapsed="false">
      <c r="B1691" s="44" t="s">
        <v>3182</v>
      </c>
      <c r="C1691" s="111" t="n">
        <v>32655</v>
      </c>
      <c r="E1691" s="123" t="s">
        <v>143</v>
      </c>
      <c r="F1691" s="115" t="n">
        <v>255.3</v>
      </c>
      <c r="G1691" s="122"/>
      <c r="I1691" s="44" t="s">
        <v>3186</v>
      </c>
      <c r="J1691" s="111" t="n">
        <v>33384</v>
      </c>
      <c r="L1691" s="123" t="s">
        <v>330</v>
      </c>
      <c r="M1691" s="115" t="n">
        <v>104.3</v>
      </c>
      <c r="N1691" s="122"/>
      <c r="P1691" s="44" t="s">
        <v>3219</v>
      </c>
      <c r="Q1691" s="111" t="n">
        <v>33381</v>
      </c>
      <c r="S1691" s="123" t="s">
        <v>3068</v>
      </c>
      <c r="T1691" s="115" t="n">
        <v>603</v>
      </c>
      <c r="U1691" s="122"/>
      <c r="W1691" s="43"/>
    </row>
    <row r="1692" customFormat="false" ht="15" hidden="false" customHeight="false" outlineLevel="0" collapsed="false">
      <c r="B1692" s="44" t="s">
        <v>3220</v>
      </c>
      <c r="C1692" s="111" t="n">
        <v>34701</v>
      </c>
      <c r="E1692" s="123" t="s">
        <v>2638</v>
      </c>
      <c r="F1692" s="115" t="n">
        <v>231.7</v>
      </c>
      <c r="G1692" s="122"/>
      <c r="I1692" s="44" t="s">
        <v>3189</v>
      </c>
      <c r="J1692" s="111" t="n">
        <v>33645</v>
      </c>
      <c r="L1692" s="123" t="s">
        <v>2253</v>
      </c>
      <c r="M1692" s="115" t="n">
        <v>65.7</v>
      </c>
      <c r="N1692" s="122"/>
      <c r="P1692" s="44" t="s">
        <v>3130</v>
      </c>
      <c r="Q1692" s="111" t="n">
        <v>33023</v>
      </c>
      <c r="S1692" s="123" t="s">
        <v>171</v>
      </c>
      <c r="T1692" s="115" t="n">
        <v>590.3</v>
      </c>
      <c r="U1692" s="122"/>
      <c r="W1692" s="43"/>
    </row>
    <row r="1693" customFormat="false" ht="15" hidden="false" customHeight="false" outlineLevel="0" collapsed="false">
      <c r="B1693" s="44" t="s">
        <v>3185</v>
      </c>
      <c r="C1693" s="111" t="n">
        <v>33925</v>
      </c>
      <c r="E1693" s="123" t="s">
        <v>2638</v>
      </c>
      <c r="F1693" s="115" t="n">
        <v>192.3</v>
      </c>
      <c r="G1693" s="122"/>
      <c r="I1693" s="44" t="s">
        <v>3136</v>
      </c>
      <c r="J1693" s="111" t="n">
        <v>32851</v>
      </c>
      <c r="L1693" s="123" t="s">
        <v>330</v>
      </c>
      <c r="M1693" s="115" t="n">
        <v>51.3</v>
      </c>
      <c r="N1693" s="122"/>
      <c r="P1693" s="44" t="s">
        <v>3135</v>
      </c>
      <c r="Q1693" s="111" t="n">
        <v>33084</v>
      </c>
      <c r="S1693" s="123" t="s">
        <v>171</v>
      </c>
      <c r="T1693" s="115" t="n">
        <v>431</v>
      </c>
      <c r="U1693" s="122"/>
      <c r="W1693" s="43"/>
    </row>
    <row r="1694" customFormat="false" ht="15" hidden="false" customHeight="false" outlineLevel="0" collapsed="false">
      <c r="B1694" s="44" t="s">
        <v>3221</v>
      </c>
      <c r="C1694" s="111" t="n">
        <v>34830</v>
      </c>
      <c r="E1694" s="123" t="s">
        <v>2638</v>
      </c>
      <c r="F1694" s="115" t="n">
        <v>131</v>
      </c>
      <c r="G1694" s="122"/>
      <c r="I1694" s="44" t="s">
        <v>3222</v>
      </c>
      <c r="J1694" s="111" t="n">
        <v>34362</v>
      </c>
      <c r="L1694" s="123" t="s">
        <v>2253</v>
      </c>
      <c r="M1694" s="115" t="n">
        <v>17.3</v>
      </c>
      <c r="N1694" s="122"/>
      <c r="P1694" s="44" t="s">
        <v>3223</v>
      </c>
      <c r="Q1694" s="111" t="n">
        <v>34134</v>
      </c>
      <c r="S1694" s="123" t="s">
        <v>120</v>
      </c>
      <c r="T1694" s="115" t="n">
        <v>344.7</v>
      </c>
      <c r="U1694" s="122"/>
      <c r="W1694" s="43"/>
    </row>
    <row r="1695" customFormat="false" ht="15" hidden="false" customHeight="false" outlineLevel="0" collapsed="false">
      <c r="B1695" s="44" t="s">
        <v>3088</v>
      </c>
      <c r="C1695" s="111" t="n">
        <v>32552</v>
      </c>
      <c r="E1695" s="123" t="s">
        <v>267</v>
      </c>
      <c r="F1695" s="115" t="n">
        <v>87.3</v>
      </c>
      <c r="G1695" s="122"/>
      <c r="I1695" s="44" t="s">
        <v>3224</v>
      </c>
      <c r="J1695" s="111" t="n">
        <v>33432</v>
      </c>
      <c r="L1695" s="123" t="s">
        <v>260</v>
      </c>
      <c r="M1695" s="115" t="n">
        <v>6.3</v>
      </c>
      <c r="N1695" s="122"/>
      <c r="P1695" s="44" t="s">
        <v>3140</v>
      </c>
      <c r="Q1695" s="111" t="n">
        <v>32595</v>
      </c>
      <c r="S1695" s="123" t="s">
        <v>171</v>
      </c>
      <c r="T1695" s="115" t="n">
        <v>99.7</v>
      </c>
      <c r="U1695" s="122"/>
      <c r="W1695" s="43"/>
    </row>
    <row r="1696" customFormat="false" ht="15" hidden="false" customHeight="false" outlineLevel="0" collapsed="false">
      <c r="B1696" s="44" t="s">
        <v>3194</v>
      </c>
      <c r="C1696" s="111" t="n">
        <v>32758</v>
      </c>
      <c r="E1696" s="123" t="s">
        <v>143</v>
      </c>
      <c r="F1696" s="115" t="n">
        <v>12.7</v>
      </c>
      <c r="G1696" s="122"/>
      <c r="I1696" s="44" t="s">
        <v>3225</v>
      </c>
      <c r="J1696" s="111" t="n">
        <v>34236</v>
      </c>
      <c r="L1696" s="123" t="s">
        <v>260</v>
      </c>
      <c r="M1696" s="115" t="n">
        <v>1.7</v>
      </c>
      <c r="N1696" s="122"/>
      <c r="P1696" s="44" t="s">
        <v>3142</v>
      </c>
      <c r="Q1696" s="111" t="n">
        <v>33282</v>
      </c>
      <c r="S1696" s="123" t="s">
        <v>171</v>
      </c>
      <c r="T1696" s="115" t="n">
        <v>98</v>
      </c>
      <c r="U1696" s="122"/>
      <c r="W1696" s="43"/>
    </row>
    <row r="1697" customFormat="false" ht="15" hidden="false" customHeight="false" outlineLevel="0" collapsed="false">
      <c r="B1697" s="44" t="s">
        <v>3195</v>
      </c>
      <c r="C1697" s="111" t="n">
        <v>34180</v>
      </c>
      <c r="E1697" s="123" t="s">
        <v>2638</v>
      </c>
      <c r="F1697" s="115" t="n">
        <v>10.3</v>
      </c>
      <c r="G1697" s="122"/>
      <c r="I1697" s="44" t="s">
        <v>3197</v>
      </c>
      <c r="J1697" s="111" t="n">
        <v>33572</v>
      </c>
      <c r="L1697" s="112" t="s">
        <v>232</v>
      </c>
      <c r="M1697" s="115"/>
      <c r="N1697" s="122"/>
      <c r="P1697" s="44" t="s">
        <v>3226</v>
      </c>
      <c r="Q1697" s="111" t="n">
        <v>33174</v>
      </c>
      <c r="S1697" s="123" t="s">
        <v>171</v>
      </c>
      <c r="T1697" s="115" t="n">
        <v>53.7</v>
      </c>
      <c r="U1697" s="122"/>
      <c r="W1697" s="43"/>
    </row>
    <row r="1698" customFormat="false" ht="15" hidden="false" customHeight="false" outlineLevel="0" collapsed="false">
      <c r="B1698" s="44" t="s">
        <v>3199</v>
      </c>
      <c r="C1698" s="111" t="n">
        <v>34262</v>
      </c>
      <c r="E1698" s="123" t="s">
        <v>2638</v>
      </c>
      <c r="F1698" s="115" t="n">
        <v>4</v>
      </c>
      <c r="G1698" s="122"/>
      <c r="I1698" s="123" t="s">
        <v>3150</v>
      </c>
      <c r="J1698" s="111" t="n">
        <v>32584</v>
      </c>
      <c r="L1698" s="112" t="s">
        <v>330</v>
      </c>
      <c r="N1698" s="122"/>
      <c r="P1698" s="44" t="s">
        <v>3227</v>
      </c>
      <c r="Q1698" s="111" t="n">
        <v>32987</v>
      </c>
      <c r="S1698" s="123" t="s">
        <v>171</v>
      </c>
      <c r="T1698" s="115" t="n">
        <v>24.7</v>
      </c>
      <c r="U1698" s="122"/>
      <c r="W1698" s="43"/>
    </row>
    <row r="1699" customFormat="false" ht="15" hidden="false" customHeight="false" outlineLevel="0" collapsed="false">
      <c r="B1699" s="44" t="s">
        <v>3228</v>
      </c>
      <c r="C1699" s="111" t="n">
        <v>34472</v>
      </c>
      <c r="E1699" s="123" t="s">
        <v>2638</v>
      </c>
      <c r="F1699" s="115" t="n">
        <v>0.7</v>
      </c>
      <c r="G1699" s="122"/>
      <c r="I1699" s="123" t="s">
        <v>3229</v>
      </c>
      <c r="J1699" s="111" t="n">
        <v>34613</v>
      </c>
      <c r="L1699" s="112" t="s">
        <v>260</v>
      </c>
      <c r="M1699" s="115"/>
      <c r="N1699" s="122"/>
      <c r="P1699" s="123" t="s">
        <v>3230</v>
      </c>
      <c r="Q1699" s="111" t="n">
        <v>34625</v>
      </c>
      <c r="S1699" s="112" t="s">
        <v>171</v>
      </c>
      <c r="T1699" s="115"/>
      <c r="U1699" s="122"/>
      <c r="W1699" s="43"/>
    </row>
    <row r="1700" customFormat="false" ht="15" hidden="false" customHeight="false" outlineLevel="0" collapsed="false">
      <c r="B1700" s="123" t="s">
        <v>3209</v>
      </c>
      <c r="C1700" s="111" t="n">
        <v>33619</v>
      </c>
      <c r="E1700" s="112" t="s">
        <v>2638</v>
      </c>
      <c r="F1700" s="115"/>
      <c r="G1700" s="122"/>
      <c r="I1700" s="44" t="s">
        <v>3231</v>
      </c>
      <c r="J1700" s="111" t="n">
        <v>33346</v>
      </c>
      <c r="L1700" s="112" t="s">
        <v>2865</v>
      </c>
      <c r="N1700" s="122"/>
      <c r="P1700" s="44" t="s">
        <v>3148</v>
      </c>
      <c r="Q1700" s="111" t="n">
        <v>32612</v>
      </c>
      <c r="S1700" s="112" t="s">
        <v>171</v>
      </c>
      <c r="T1700" s="115"/>
      <c r="U1700" s="122"/>
      <c r="W1700" s="43"/>
    </row>
    <row r="1701" customFormat="false" ht="15" hidden="false" customHeight="false" outlineLevel="0" collapsed="false">
      <c r="B1701" s="123" t="s">
        <v>3232</v>
      </c>
      <c r="C1701" s="111" t="n">
        <v>33606</v>
      </c>
      <c r="F1701" s="115"/>
      <c r="G1701" s="122"/>
      <c r="I1701" s="44" t="s">
        <v>3233</v>
      </c>
      <c r="J1701" s="111" t="n">
        <v>33302</v>
      </c>
      <c r="N1701" s="122"/>
      <c r="P1701" s="44" t="s">
        <v>3154</v>
      </c>
      <c r="Q1701" s="111" t="n">
        <v>33256</v>
      </c>
      <c r="S1701" s="112" t="s">
        <v>171</v>
      </c>
      <c r="T1701" s="115"/>
      <c r="U1701" s="122"/>
      <c r="W1701" s="43"/>
    </row>
    <row r="1702" customFormat="false" ht="15" hidden="false" customHeight="false" outlineLevel="0" collapsed="false">
      <c r="B1702" s="44" t="s">
        <v>3234</v>
      </c>
      <c r="C1702" s="111" t="n">
        <v>34746</v>
      </c>
      <c r="G1702" s="122"/>
      <c r="I1702" s="44" t="s">
        <v>3204</v>
      </c>
      <c r="J1702" s="111" t="n">
        <v>33638</v>
      </c>
      <c r="L1702" s="112" t="s">
        <v>3205</v>
      </c>
      <c r="N1702" s="122"/>
      <c r="P1702" s="123" t="s">
        <v>3235</v>
      </c>
      <c r="Q1702" s="111" t="n">
        <v>33647</v>
      </c>
      <c r="S1702" s="112" t="s">
        <v>171</v>
      </c>
      <c r="T1702" s="115"/>
      <c r="U1702" s="122"/>
      <c r="W1702" s="43"/>
    </row>
    <row r="1703" customFormat="false" ht="15" hidden="false" customHeight="false" outlineLevel="0" collapsed="false">
      <c r="B1703" s="44" t="s">
        <v>3236</v>
      </c>
      <c r="C1703" s="111" t="n">
        <v>34534</v>
      </c>
      <c r="G1703" s="122"/>
      <c r="I1703" s="44" t="s">
        <v>3237</v>
      </c>
      <c r="J1703" s="111" t="n">
        <v>33279</v>
      </c>
      <c r="L1703" s="112" t="s">
        <v>260</v>
      </c>
      <c r="N1703" s="122"/>
      <c r="P1703" s="123" t="s">
        <v>3238</v>
      </c>
      <c r="Q1703" s="111" t="n">
        <v>33499</v>
      </c>
      <c r="S1703" s="112" t="s">
        <v>120</v>
      </c>
      <c r="T1703" s="115"/>
      <c r="U1703" s="122"/>
      <c r="W1703" s="43"/>
    </row>
    <row r="1704" customFormat="false" ht="15" hidden="false" customHeight="false" outlineLevel="0" collapsed="false">
      <c r="B1704" s="44" t="s">
        <v>3239</v>
      </c>
      <c r="G1704" s="122"/>
      <c r="I1704" s="44" t="s">
        <v>3208</v>
      </c>
      <c r="J1704" s="111" t="n">
        <v>32951</v>
      </c>
      <c r="M1704" s="115"/>
      <c r="N1704" s="122"/>
      <c r="P1704" s="44" t="s">
        <v>3240</v>
      </c>
      <c r="Q1704" s="111" t="n">
        <v>34102</v>
      </c>
      <c r="T1704" s="115"/>
      <c r="U1704" s="122"/>
      <c r="W1704" s="43"/>
    </row>
    <row r="1705" customFormat="false" ht="15" hidden="false" customHeight="false" outlineLevel="0" collapsed="false">
      <c r="B1705" s="44" t="s">
        <v>3241</v>
      </c>
      <c r="G1705" s="122"/>
      <c r="I1705" s="44" t="s">
        <v>3242</v>
      </c>
      <c r="J1705" s="111" t="n">
        <v>34319</v>
      </c>
      <c r="L1705" s="112" t="s">
        <v>175</v>
      </c>
      <c r="N1705" s="122"/>
      <c r="P1705" s="123" t="s">
        <v>3243</v>
      </c>
      <c r="Q1705" s="111" t="n">
        <v>34591</v>
      </c>
      <c r="T1705" s="115"/>
      <c r="U1705" s="122"/>
      <c r="W1705" s="43"/>
    </row>
    <row r="1706" customFormat="false" ht="15" hidden="false" customHeight="false" outlineLevel="0" collapsed="false">
      <c r="G1706" s="122"/>
      <c r="I1706" s="44" t="s">
        <v>3244</v>
      </c>
      <c r="J1706" s="111" t="n">
        <v>33451</v>
      </c>
      <c r="N1706" s="122"/>
      <c r="P1706" s="44" t="s">
        <v>2973</v>
      </c>
      <c r="T1706" s="115"/>
      <c r="U1706" s="122"/>
      <c r="W1706" s="43"/>
    </row>
    <row r="1707" customFormat="false" ht="15" hidden="false" customHeight="false" outlineLevel="0" collapsed="false">
      <c r="G1707" s="122"/>
      <c r="I1707" s="44" t="s">
        <v>3245</v>
      </c>
      <c r="J1707" s="111" t="n">
        <v>34080</v>
      </c>
      <c r="N1707" s="122"/>
      <c r="P1707" s="123" t="s">
        <v>3246</v>
      </c>
      <c r="T1707" s="115"/>
      <c r="U1707" s="122"/>
      <c r="W1707" s="43"/>
    </row>
    <row r="1708" customFormat="false" ht="15" hidden="false" customHeight="false" outlineLevel="0" collapsed="false">
      <c r="G1708" s="122"/>
      <c r="I1708" s="44" t="s">
        <v>3247</v>
      </c>
      <c r="J1708" s="111" t="n">
        <v>34928</v>
      </c>
      <c r="N1708" s="122"/>
      <c r="T1708" s="113"/>
      <c r="U1708" s="122"/>
      <c r="W1708" s="43"/>
    </row>
    <row r="1709" customFormat="false" ht="15" hidden="false" customHeight="false" outlineLevel="0" collapsed="false">
      <c r="G1709" s="122"/>
      <c r="I1709" s="44" t="s">
        <v>3248</v>
      </c>
      <c r="J1709" s="111" t="n">
        <v>32972</v>
      </c>
      <c r="L1709" s="112" t="s">
        <v>260</v>
      </c>
      <c r="N1709" s="122"/>
      <c r="T1709" s="113"/>
      <c r="U1709" s="122"/>
      <c r="W1709" s="43"/>
    </row>
    <row r="1710" customFormat="false" ht="15" hidden="false" customHeight="false" outlineLevel="0" collapsed="false">
      <c r="G1710" s="122"/>
      <c r="I1710" s="44" t="s">
        <v>3249</v>
      </c>
      <c r="J1710" s="111" t="n">
        <v>33360</v>
      </c>
      <c r="N1710" s="122"/>
      <c r="T1710" s="113"/>
      <c r="U1710" s="122"/>
      <c r="W1710" s="43"/>
    </row>
    <row r="1711" customFormat="false" ht="15" hidden="false" customHeight="false" outlineLevel="0" collapsed="false">
      <c r="G1711" s="122"/>
      <c r="I1711" s="44" t="s">
        <v>3159</v>
      </c>
      <c r="N1711" s="122"/>
      <c r="T1711" s="113"/>
      <c r="U1711" s="122"/>
      <c r="W1711" s="43"/>
    </row>
    <row r="1712" customFormat="false" ht="15" hidden="false" customHeight="false" outlineLevel="0" collapsed="false">
      <c r="G1712" s="122"/>
      <c r="I1712" s="44" t="s">
        <v>3211</v>
      </c>
      <c r="N1712" s="122"/>
      <c r="T1712" s="113"/>
      <c r="U1712" s="122"/>
      <c r="W1712" s="43"/>
    </row>
    <row r="1713" customFormat="false" ht="15" hidden="false" customHeight="false" outlineLevel="0" collapsed="false">
      <c r="G1713" s="122"/>
      <c r="N1713" s="122"/>
      <c r="T1713" s="113"/>
      <c r="U1713" s="122"/>
      <c r="W1713" s="43"/>
    </row>
    <row r="1714" customFormat="false" ht="15" hidden="false" customHeight="false" outlineLevel="0" collapsed="false">
      <c r="G1714" s="122"/>
      <c r="N1714" s="122"/>
      <c r="T1714" s="113"/>
      <c r="U1714" s="122"/>
      <c r="W1714" s="43"/>
    </row>
    <row r="1715" customFormat="false" ht="15" hidden="false" customHeight="false" outlineLevel="0" collapsed="false">
      <c r="B1715" s="116" t="s">
        <v>3250</v>
      </c>
      <c r="C1715" s="117" t="s">
        <v>1207</v>
      </c>
      <c r="D1715" s="117"/>
      <c r="E1715" s="118" t="s">
        <v>1208</v>
      </c>
      <c r="F1715" s="119" t="s">
        <v>1437</v>
      </c>
      <c r="G1715" s="120"/>
      <c r="H1715" s="119"/>
      <c r="I1715" s="116" t="s">
        <v>3251</v>
      </c>
      <c r="J1715" s="117" t="s">
        <v>1207</v>
      </c>
      <c r="K1715" s="117"/>
      <c r="L1715" s="118" t="s">
        <v>1208</v>
      </c>
      <c r="M1715" s="119" t="s">
        <v>1437</v>
      </c>
      <c r="N1715" s="120"/>
      <c r="O1715" s="119"/>
      <c r="P1715" s="116" t="s">
        <v>3252</v>
      </c>
      <c r="Q1715" s="117" t="s">
        <v>1207</v>
      </c>
      <c r="R1715" s="117"/>
      <c r="S1715" s="118" t="s">
        <v>1208</v>
      </c>
      <c r="T1715" s="119" t="s">
        <v>1437</v>
      </c>
      <c r="U1715" s="120"/>
      <c r="W1715" s="43"/>
    </row>
    <row r="1716" customFormat="false" ht="15" hidden="false" customHeight="false" outlineLevel="0" collapsed="false">
      <c r="B1716" s="43" t="s">
        <v>64</v>
      </c>
      <c r="F1716" s="124" t="n">
        <f aca="false">SUM(F1717:F1741)</f>
        <v>3734.3</v>
      </c>
      <c r="G1716" s="122"/>
      <c r="I1716" s="43" t="s">
        <v>217</v>
      </c>
      <c r="M1716" s="124" t="n">
        <f aca="false">SUM(M1717:M1741)</f>
        <v>9969.3</v>
      </c>
      <c r="N1716" s="122"/>
      <c r="P1716" s="43" t="s">
        <v>266</v>
      </c>
      <c r="T1716" s="124" t="n">
        <f aca="false">SUM(T1717:T1741)-0.1</f>
        <v>5452.7</v>
      </c>
      <c r="U1716" s="122"/>
      <c r="W1716" s="43"/>
    </row>
    <row r="1717" customFormat="false" ht="15" hidden="false" customHeight="false" outlineLevel="0" collapsed="false">
      <c r="B1717" s="44" t="s">
        <v>3253</v>
      </c>
      <c r="C1717" s="111" t="n">
        <v>33092</v>
      </c>
      <c r="E1717" s="123" t="s">
        <v>2431</v>
      </c>
      <c r="F1717" s="115" t="n">
        <v>1738.3</v>
      </c>
      <c r="G1717" s="122"/>
      <c r="I1717" s="44" t="s">
        <v>3215</v>
      </c>
      <c r="J1717" s="111" t="n">
        <v>33766</v>
      </c>
      <c r="L1717" s="123" t="s">
        <v>3068</v>
      </c>
      <c r="M1717" s="115" t="n">
        <v>2125</v>
      </c>
      <c r="N1717" s="122"/>
      <c r="P1717" s="44" t="s">
        <v>3254</v>
      </c>
      <c r="Q1717" s="111" t="n">
        <v>33913</v>
      </c>
      <c r="S1717" s="123" t="s">
        <v>267</v>
      </c>
      <c r="T1717" s="115" t="n">
        <v>2103.3</v>
      </c>
      <c r="U1717" s="122"/>
      <c r="W1717" s="43"/>
    </row>
    <row r="1718" customFormat="false" ht="15" hidden="false" customHeight="false" outlineLevel="0" collapsed="false">
      <c r="B1718" s="44" t="s">
        <v>3255</v>
      </c>
      <c r="C1718" s="111" t="n">
        <v>33080</v>
      </c>
      <c r="E1718" s="123" t="s">
        <v>179</v>
      </c>
      <c r="F1718" s="115" t="n">
        <v>1061</v>
      </c>
      <c r="G1718" s="122"/>
      <c r="I1718" s="44" t="s">
        <v>3216</v>
      </c>
      <c r="J1718" s="111" t="n">
        <v>33854</v>
      </c>
      <c r="L1718" s="123" t="s">
        <v>120</v>
      </c>
      <c r="M1718" s="115" t="n">
        <v>1517.3</v>
      </c>
      <c r="N1718" s="122"/>
      <c r="P1718" s="44" t="s">
        <v>3256</v>
      </c>
      <c r="Q1718" s="111" t="n">
        <v>34320</v>
      </c>
      <c r="S1718" s="123" t="s">
        <v>267</v>
      </c>
      <c r="T1718" s="115" t="n">
        <v>1613.3</v>
      </c>
      <c r="U1718" s="122"/>
      <c r="W1718" s="43"/>
    </row>
    <row r="1719" customFormat="false" ht="15" hidden="false" customHeight="false" outlineLevel="0" collapsed="false">
      <c r="B1719" s="44" t="s">
        <v>3257</v>
      </c>
      <c r="C1719" s="111" t="n">
        <v>33700</v>
      </c>
      <c r="E1719" s="123" t="s">
        <v>257</v>
      </c>
      <c r="F1719" s="115" t="n">
        <v>236.7</v>
      </c>
      <c r="G1719" s="122"/>
      <c r="I1719" s="44" t="s">
        <v>3258</v>
      </c>
      <c r="J1719" s="111" t="n">
        <v>34081</v>
      </c>
      <c r="L1719" s="123" t="s">
        <v>171</v>
      </c>
      <c r="M1719" s="115" t="n">
        <v>1255.3</v>
      </c>
      <c r="N1719" s="122"/>
      <c r="P1719" s="44" t="s">
        <v>3259</v>
      </c>
      <c r="Q1719" s="111" t="n">
        <v>34133</v>
      </c>
      <c r="S1719" s="123" t="s">
        <v>2695</v>
      </c>
      <c r="T1719" s="115" t="n">
        <v>416.3</v>
      </c>
      <c r="U1719" s="122"/>
      <c r="W1719" s="43"/>
    </row>
    <row r="1720" customFormat="false" ht="15" hidden="false" customHeight="false" outlineLevel="0" collapsed="false">
      <c r="B1720" s="44" t="s">
        <v>3260</v>
      </c>
      <c r="C1720" s="111" t="n">
        <v>33661</v>
      </c>
      <c r="E1720" s="123" t="s">
        <v>179</v>
      </c>
      <c r="F1720" s="115" t="n">
        <v>268.3</v>
      </c>
      <c r="G1720" s="122"/>
      <c r="I1720" s="44" t="s">
        <v>3217</v>
      </c>
      <c r="J1720" s="111" t="n">
        <v>33273</v>
      </c>
      <c r="L1720" s="123" t="s">
        <v>171</v>
      </c>
      <c r="M1720" s="115" t="n">
        <v>1014.3</v>
      </c>
      <c r="N1720" s="122"/>
      <c r="P1720" s="44" t="s">
        <v>3261</v>
      </c>
      <c r="Q1720" s="111" t="n">
        <v>34535</v>
      </c>
      <c r="S1720" s="123" t="s">
        <v>267</v>
      </c>
      <c r="T1720" s="115" t="n">
        <v>337</v>
      </c>
      <c r="U1720" s="122"/>
      <c r="W1720" s="43"/>
    </row>
    <row r="1721" customFormat="false" ht="15" hidden="false" customHeight="false" outlineLevel="0" collapsed="false">
      <c r="B1721" s="44" t="s">
        <v>3262</v>
      </c>
      <c r="C1721" s="111" t="n">
        <v>33854</v>
      </c>
      <c r="E1721" s="123" t="s">
        <v>269</v>
      </c>
      <c r="F1721" s="115" t="n">
        <v>219.3</v>
      </c>
      <c r="G1721" s="122"/>
      <c r="I1721" s="44" t="s">
        <v>3263</v>
      </c>
      <c r="J1721" s="111" t="n">
        <v>34095</v>
      </c>
      <c r="L1721" s="123" t="s">
        <v>120</v>
      </c>
      <c r="M1721" s="115" t="n">
        <v>1004.3</v>
      </c>
      <c r="N1721" s="122"/>
      <c r="P1721" s="44" t="s">
        <v>3264</v>
      </c>
      <c r="Q1721" s="111" t="n">
        <v>34229</v>
      </c>
      <c r="S1721" s="123" t="s">
        <v>3265</v>
      </c>
      <c r="T1721" s="115" t="n">
        <v>332.3</v>
      </c>
      <c r="U1721" s="122"/>
      <c r="W1721" s="43"/>
    </row>
    <row r="1722" customFormat="false" ht="15" hidden="false" customHeight="false" outlineLevel="0" collapsed="false">
      <c r="B1722" s="44" t="s">
        <v>3266</v>
      </c>
      <c r="C1722" s="111" t="n">
        <v>34559</v>
      </c>
      <c r="E1722" s="123" t="s">
        <v>181</v>
      </c>
      <c r="F1722" s="115" t="n">
        <v>88.7</v>
      </c>
      <c r="G1722" s="122"/>
      <c r="I1722" s="44" t="s">
        <v>3218</v>
      </c>
      <c r="J1722" s="111" t="n">
        <v>34187</v>
      </c>
      <c r="L1722" s="123" t="s">
        <v>171</v>
      </c>
      <c r="M1722" s="115" t="n">
        <v>608.3</v>
      </c>
      <c r="N1722" s="122"/>
      <c r="P1722" s="44" t="s">
        <v>3267</v>
      </c>
      <c r="Q1722" s="111" t="n">
        <v>33632</v>
      </c>
      <c r="S1722" s="123" t="s">
        <v>443</v>
      </c>
      <c r="T1722" s="115" t="n">
        <v>253</v>
      </c>
      <c r="U1722" s="122"/>
      <c r="W1722" s="43"/>
    </row>
    <row r="1723" customFormat="false" ht="15" hidden="false" customHeight="false" outlineLevel="0" collapsed="false">
      <c r="B1723" s="44" t="s">
        <v>3268</v>
      </c>
      <c r="C1723" s="111" t="n">
        <v>32981</v>
      </c>
      <c r="E1723" s="123" t="s">
        <v>179</v>
      </c>
      <c r="F1723" s="115" t="n">
        <v>45.3</v>
      </c>
      <c r="G1723" s="122"/>
      <c r="I1723" s="44" t="s">
        <v>3219</v>
      </c>
      <c r="J1723" s="111" t="n">
        <v>33381</v>
      </c>
      <c r="L1723" s="123" t="s">
        <v>3068</v>
      </c>
      <c r="M1723" s="115" t="n">
        <v>603</v>
      </c>
      <c r="N1723" s="122"/>
      <c r="P1723" s="44" t="s">
        <v>3269</v>
      </c>
      <c r="Q1723" s="111" t="n">
        <v>34184</v>
      </c>
      <c r="S1723" s="123" t="s">
        <v>267</v>
      </c>
      <c r="T1723" s="115" t="n">
        <v>236.7</v>
      </c>
      <c r="U1723" s="122"/>
      <c r="W1723" s="43"/>
    </row>
    <row r="1724" customFormat="false" ht="15" hidden="false" customHeight="false" outlineLevel="0" collapsed="false">
      <c r="B1724" s="44" t="s">
        <v>3270</v>
      </c>
      <c r="C1724" s="111" t="n">
        <v>33127</v>
      </c>
      <c r="E1724" s="123" t="s">
        <v>362</v>
      </c>
      <c r="F1724" s="115" t="n">
        <v>37.7</v>
      </c>
      <c r="G1724" s="122"/>
      <c r="I1724" s="44" t="s">
        <v>3130</v>
      </c>
      <c r="J1724" s="111" t="n">
        <v>33023</v>
      </c>
      <c r="L1724" s="123" t="s">
        <v>171</v>
      </c>
      <c r="M1724" s="115" t="n">
        <v>590.3</v>
      </c>
      <c r="N1724" s="122"/>
      <c r="P1724" s="44" t="s">
        <v>3271</v>
      </c>
      <c r="Q1724" s="111" t="n">
        <v>33865</v>
      </c>
      <c r="S1724" s="123" t="s">
        <v>267</v>
      </c>
      <c r="T1724" s="115" t="n">
        <v>124.3</v>
      </c>
      <c r="U1724" s="122"/>
      <c r="W1724" s="43"/>
    </row>
    <row r="1725" customFormat="false" ht="15" hidden="false" customHeight="false" outlineLevel="0" collapsed="false">
      <c r="B1725" s="44" t="s">
        <v>3272</v>
      </c>
      <c r="C1725" s="111" t="n">
        <v>33029</v>
      </c>
      <c r="E1725" s="123" t="s">
        <v>2431</v>
      </c>
      <c r="F1725" s="115" t="n">
        <v>16.3</v>
      </c>
      <c r="G1725" s="122"/>
      <c r="I1725" s="44" t="s">
        <v>3135</v>
      </c>
      <c r="J1725" s="111" t="n">
        <v>33084</v>
      </c>
      <c r="L1725" s="123" t="s">
        <v>171</v>
      </c>
      <c r="M1725" s="115" t="n">
        <v>431</v>
      </c>
      <c r="N1725" s="122"/>
      <c r="P1725" s="44" t="s">
        <v>3273</v>
      </c>
      <c r="Q1725" s="111" t="n">
        <v>33070</v>
      </c>
      <c r="S1725" s="123" t="s">
        <v>2638</v>
      </c>
      <c r="T1725" s="115" t="n">
        <v>17</v>
      </c>
      <c r="U1725" s="122"/>
      <c r="W1725" s="43"/>
    </row>
    <row r="1726" customFormat="false" ht="15" hidden="false" customHeight="false" outlineLevel="0" collapsed="false">
      <c r="B1726" s="44" t="s">
        <v>3274</v>
      </c>
      <c r="C1726" s="111" t="n">
        <v>33587</v>
      </c>
      <c r="E1726" s="123" t="s">
        <v>181</v>
      </c>
      <c r="F1726" s="115" t="n">
        <v>11.7</v>
      </c>
      <c r="G1726" s="122"/>
      <c r="I1726" s="44" t="s">
        <v>3223</v>
      </c>
      <c r="J1726" s="111" t="n">
        <v>34134</v>
      </c>
      <c r="L1726" s="123" t="s">
        <v>120</v>
      </c>
      <c r="M1726" s="115" t="n">
        <v>344.7</v>
      </c>
      <c r="N1726" s="122"/>
      <c r="P1726" s="44" t="s">
        <v>3275</v>
      </c>
      <c r="Q1726" s="111" t="n">
        <v>34353</v>
      </c>
      <c r="S1726" s="123" t="s">
        <v>267</v>
      </c>
      <c r="T1726" s="115" t="n">
        <v>11</v>
      </c>
      <c r="U1726" s="122"/>
      <c r="W1726" s="43"/>
    </row>
    <row r="1727" customFormat="false" ht="15" hidden="false" customHeight="false" outlineLevel="0" collapsed="false">
      <c r="B1727" s="44" t="s">
        <v>3276</v>
      </c>
      <c r="C1727" s="111" t="n">
        <v>33327</v>
      </c>
      <c r="E1727" s="123" t="s">
        <v>181</v>
      </c>
      <c r="F1727" s="115" t="n">
        <v>6.3</v>
      </c>
      <c r="G1727" s="122"/>
      <c r="I1727" s="44" t="s">
        <v>3142</v>
      </c>
      <c r="J1727" s="111" t="n">
        <v>33282</v>
      </c>
      <c r="L1727" s="123" t="s">
        <v>171</v>
      </c>
      <c r="M1727" s="115" t="n">
        <v>98</v>
      </c>
      <c r="N1727" s="122"/>
      <c r="P1727" s="44" t="s">
        <v>3277</v>
      </c>
      <c r="Q1727" s="111" t="n">
        <v>34436</v>
      </c>
      <c r="S1727" s="123" t="s">
        <v>267</v>
      </c>
      <c r="T1727" s="115" t="n">
        <v>6.3</v>
      </c>
      <c r="U1727" s="122"/>
      <c r="W1727" s="43"/>
    </row>
    <row r="1728" customFormat="false" ht="15" hidden="false" customHeight="false" outlineLevel="0" collapsed="false">
      <c r="B1728" s="44" t="s">
        <v>3278</v>
      </c>
      <c r="C1728" s="111" t="n">
        <v>32987</v>
      </c>
      <c r="E1728" s="123" t="s">
        <v>181</v>
      </c>
      <c r="F1728" s="115" t="n">
        <v>2.7</v>
      </c>
      <c r="G1728" s="122"/>
      <c r="I1728" s="44" t="s">
        <v>3279</v>
      </c>
      <c r="J1728" s="111" t="n">
        <v>34234</v>
      </c>
      <c r="L1728" s="123" t="s">
        <v>3068</v>
      </c>
      <c r="M1728" s="115" t="n">
        <v>96</v>
      </c>
      <c r="N1728" s="122"/>
      <c r="P1728" s="44" t="s">
        <v>3280</v>
      </c>
      <c r="Q1728" s="111" t="n">
        <v>33393</v>
      </c>
      <c r="S1728" s="123" t="s">
        <v>267</v>
      </c>
      <c r="T1728" s="115" t="n">
        <v>2</v>
      </c>
      <c r="U1728" s="122"/>
      <c r="W1728" s="43"/>
    </row>
    <row r="1729" customFormat="false" ht="15" hidden="false" customHeight="false" outlineLevel="0" collapsed="false">
      <c r="B1729" s="44" t="s">
        <v>3281</v>
      </c>
      <c r="C1729" s="111" t="n">
        <v>34117</v>
      </c>
      <c r="E1729" s="123" t="s">
        <v>181</v>
      </c>
      <c r="F1729" s="115" t="n">
        <v>1.7</v>
      </c>
      <c r="G1729" s="122"/>
      <c r="I1729" s="44" t="s">
        <v>3184</v>
      </c>
      <c r="J1729" s="111" t="n">
        <v>33754</v>
      </c>
      <c r="L1729" s="123" t="s">
        <v>2903</v>
      </c>
      <c r="M1729" s="115" t="n">
        <v>81</v>
      </c>
      <c r="N1729" s="122"/>
      <c r="P1729" s="44" t="s">
        <v>3152</v>
      </c>
      <c r="Q1729" s="111" t="n">
        <v>33282</v>
      </c>
      <c r="S1729" s="123" t="s">
        <v>267</v>
      </c>
      <c r="T1729" s="115" t="n">
        <v>0.3</v>
      </c>
      <c r="U1729" s="122"/>
      <c r="W1729" s="43"/>
    </row>
    <row r="1730" customFormat="false" ht="15" hidden="false" customHeight="false" outlineLevel="0" collapsed="false">
      <c r="B1730" s="44" t="s">
        <v>3282</v>
      </c>
      <c r="C1730" s="111" t="n">
        <v>33398</v>
      </c>
      <c r="E1730" s="123" t="s">
        <v>181</v>
      </c>
      <c r="F1730" s="115" t="n">
        <v>0.3</v>
      </c>
      <c r="G1730" s="122"/>
      <c r="I1730" s="44" t="s">
        <v>3283</v>
      </c>
      <c r="J1730" s="111" t="n">
        <v>34476</v>
      </c>
      <c r="L1730" s="123" t="s">
        <v>3068</v>
      </c>
      <c r="M1730" s="115" t="n">
        <v>69</v>
      </c>
      <c r="N1730" s="122"/>
      <c r="P1730" s="44" t="s">
        <v>3284</v>
      </c>
      <c r="Q1730" s="111" t="n">
        <v>34019</v>
      </c>
      <c r="S1730" s="112" t="s">
        <v>267</v>
      </c>
      <c r="T1730" s="115"/>
      <c r="U1730" s="122"/>
      <c r="W1730" s="43"/>
    </row>
    <row r="1731" customFormat="false" ht="15" hidden="false" customHeight="false" outlineLevel="0" collapsed="false">
      <c r="B1731" s="44" t="s">
        <v>3285</v>
      </c>
      <c r="C1731" s="111" t="n">
        <v>33176</v>
      </c>
      <c r="E1731" s="112" t="s">
        <v>302</v>
      </c>
      <c r="F1731" s="115"/>
      <c r="G1731" s="122"/>
      <c r="I1731" s="44" t="s">
        <v>3226</v>
      </c>
      <c r="J1731" s="111" t="n">
        <v>33174</v>
      </c>
      <c r="L1731" s="123" t="s">
        <v>171</v>
      </c>
      <c r="M1731" s="115" t="n">
        <v>53.7</v>
      </c>
      <c r="N1731" s="122"/>
      <c r="P1731" s="123" t="s">
        <v>3286</v>
      </c>
      <c r="Q1731" s="111" t="n">
        <v>33363</v>
      </c>
      <c r="S1731" s="112" t="s">
        <v>70</v>
      </c>
      <c r="T1731" s="115"/>
      <c r="U1731" s="122"/>
      <c r="W1731" s="43"/>
    </row>
    <row r="1732" customFormat="false" ht="15" hidden="false" customHeight="false" outlineLevel="0" collapsed="false">
      <c r="B1732" s="44" t="s">
        <v>3287</v>
      </c>
      <c r="C1732" s="111" t="n">
        <v>35117</v>
      </c>
      <c r="E1732" s="112" t="s">
        <v>181</v>
      </c>
      <c r="G1732" s="122"/>
      <c r="I1732" s="44" t="s">
        <v>3288</v>
      </c>
      <c r="J1732" s="129" t="n">
        <v>34218</v>
      </c>
      <c r="K1732" s="129"/>
      <c r="L1732" s="130" t="s">
        <v>120</v>
      </c>
      <c r="M1732" s="115" t="n">
        <v>34.7</v>
      </c>
      <c r="N1732" s="122"/>
      <c r="P1732" s="123" t="s">
        <v>3289</v>
      </c>
      <c r="Q1732" s="111" t="n">
        <v>33956</v>
      </c>
      <c r="S1732" s="112" t="s">
        <v>3290</v>
      </c>
      <c r="T1732" s="115"/>
      <c r="U1732" s="122"/>
      <c r="W1732" s="43"/>
    </row>
    <row r="1733" customFormat="false" ht="15" hidden="false" customHeight="false" outlineLevel="0" collapsed="false">
      <c r="B1733" s="44" t="s">
        <v>3291</v>
      </c>
      <c r="C1733" s="111" t="n">
        <v>33228</v>
      </c>
      <c r="E1733" s="112" t="s">
        <v>181</v>
      </c>
      <c r="F1733" s="115"/>
      <c r="G1733" s="122"/>
      <c r="I1733" s="44" t="s">
        <v>3227</v>
      </c>
      <c r="J1733" s="111" t="n">
        <v>32987</v>
      </c>
      <c r="L1733" s="123" t="s">
        <v>171</v>
      </c>
      <c r="M1733" s="115" t="n">
        <v>24.7</v>
      </c>
      <c r="N1733" s="122"/>
      <c r="P1733" s="123" t="s">
        <v>3292</v>
      </c>
      <c r="Q1733" s="111" t="n">
        <v>33519</v>
      </c>
      <c r="T1733" s="113"/>
      <c r="U1733" s="122"/>
      <c r="W1733" s="43"/>
    </row>
    <row r="1734" customFormat="false" ht="15" hidden="false" customHeight="false" outlineLevel="0" collapsed="false">
      <c r="B1734" s="44" t="s">
        <v>3293</v>
      </c>
      <c r="G1734" s="122"/>
      <c r="I1734" s="44" t="s">
        <v>3294</v>
      </c>
      <c r="J1734" s="111" t="n">
        <v>34355</v>
      </c>
      <c r="L1734" s="123" t="s">
        <v>120</v>
      </c>
      <c r="M1734" s="115" t="n">
        <v>18.7</v>
      </c>
      <c r="N1734" s="122"/>
      <c r="P1734" s="123" t="s">
        <v>2558</v>
      </c>
      <c r="U1734" s="122"/>
      <c r="W1734" s="43"/>
    </row>
    <row r="1735" customFormat="false" ht="15" hidden="false" customHeight="false" outlineLevel="0" collapsed="false">
      <c r="B1735" s="44" t="s">
        <v>3295</v>
      </c>
      <c r="G1735" s="122"/>
      <c r="I1735" s="44" t="s">
        <v>3296</v>
      </c>
      <c r="J1735" s="111" t="n">
        <v>34906</v>
      </c>
      <c r="L1735" s="112" t="s">
        <v>120</v>
      </c>
      <c r="M1735" s="115"/>
      <c r="N1735" s="122"/>
      <c r="P1735" s="123" t="s">
        <v>3297</v>
      </c>
      <c r="U1735" s="122"/>
      <c r="W1735" s="43"/>
    </row>
    <row r="1736" customFormat="false" ht="15" hidden="false" customHeight="false" outlineLevel="0" collapsed="false">
      <c r="B1736" s="44" t="s">
        <v>3298</v>
      </c>
      <c r="G1736" s="122"/>
      <c r="I1736" s="44" t="s">
        <v>3299</v>
      </c>
      <c r="J1736" s="111" t="n">
        <v>34663</v>
      </c>
      <c r="L1736" s="112" t="s">
        <v>2157</v>
      </c>
      <c r="M1736" s="115"/>
      <c r="N1736" s="122"/>
      <c r="P1736" s="123"/>
      <c r="U1736" s="122"/>
      <c r="W1736" s="43"/>
    </row>
    <row r="1737" customFormat="false" ht="15" hidden="false" customHeight="false" outlineLevel="0" collapsed="false">
      <c r="G1737" s="122"/>
      <c r="I1737" s="44" t="s">
        <v>3300</v>
      </c>
      <c r="J1737" s="111" t="n">
        <v>34015</v>
      </c>
      <c r="L1737" s="112" t="s">
        <v>120</v>
      </c>
      <c r="M1737" s="115"/>
      <c r="N1737" s="122"/>
      <c r="P1737" s="123"/>
      <c r="U1737" s="122"/>
      <c r="W1737" s="43"/>
    </row>
    <row r="1738" customFormat="false" ht="15" hidden="false" customHeight="false" outlineLevel="0" collapsed="false">
      <c r="G1738" s="122"/>
      <c r="I1738" s="123" t="s">
        <v>3301</v>
      </c>
      <c r="J1738" s="111" t="n">
        <v>32954</v>
      </c>
      <c r="M1738" s="115"/>
      <c r="N1738" s="122"/>
      <c r="U1738" s="122"/>
      <c r="W1738" s="43"/>
    </row>
    <row r="1739" customFormat="false" ht="15" hidden="false" customHeight="false" outlineLevel="0" collapsed="false">
      <c r="G1739" s="122"/>
      <c r="I1739" s="44" t="s">
        <v>2629</v>
      </c>
      <c r="N1739" s="122"/>
      <c r="U1739" s="122"/>
      <c r="W1739" s="43"/>
    </row>
    <row r="1740" customFormat="false" ht="15" hidden="false" customHeight="false" outlineLevel="0" collapsed="false">
      <c r="G1740" s="122"/>
      <c r="N1740" s="122"/>
      <c r="U1740" s="122"/>
      <c r="W1740" s="43"/>
    </row>
    <row r="1741" customFormat="false" ht="15" hidden="false" customHeight="false" outlineLevel="0" collapsed="false">
      <c r="G1741" s="122"/>
      <c r="N1741" s="122"/>
      <c r="U1741" s="122"/>
      <c r="W1741" s="43"/>
    </row>
    <row r="1742" customFormat="false" ht="15" hidden="false" customHeight="false" outlineLevel="0" collapsed="false">
      <c r="B1742" s="116" t="s">
        <v>3302</v>
      </c>
      <c r="C1742" s="117" t="s">
        <v>1207</v>
      </c>
      <c r="D1742" s="117"/>
      <c r="E1742" s="118" t="s">
        <v>1208</v>
      </c>
      <c r="F1742" s="119" t="s">
        <v>1437</v>
      </c>
      <c r="G1742" s="120"/>
      <c r="H1742" s="119"/>
      <c r="I1742" s="116" t="s">
        <v>3303</v>
      </c>
      <c r="J1742" s="117" t="s">
        <v>1207</v>
      </c>
      <c r="K1742" s="117"/>
      <c r="L1742" s="118" t="s">
        <v>1208</v>
      </c>
      <c r="M1742" s="119" t="s">
        <v>1437</v>
      </c>
      <c r="N1742" s="120"/>
      <c r="O1742" s="119"/>
      <c r="P1742" s="116" t="s">
        <v>3304</v>
      </c>
      <c r="Q1742" s="117" t="s">
        <v>1207</v>
      </c>
      <c r="R1742" s="117"/>
      <c r="S1742" s="118" t="s">
        <v>1208</v>
      </c>
      <c r="T1742" s="119" t="s">
        <v>1437</v>
      </c>
      <c r="U1742" s="120"/>
      <c r="W1742" s="43"/>
    </row>
    <row r="1743" customFormat="false" ht="15" hidden="false" customHeight="false" outlineLevel="0" collapsed="false">
      <c r="B1743" s="43" t="s">
        <v>217</v>
      </c>
      <c r="F1743" s="124" t="n">
        <f aca="false">SUM(F1744:F1766)+0.1</f>
        <v>8792.3</v>
      </c>
      <c r="G1743" s="122"/>
      <c r="I1743" s="43" t="s">
        <v>266</v>
      </c>
      <c r="M1743" s="124" t="n">
        <f aca="false">SUM(M1744:M1766)+0.2</f>
        <v>8160.7</v>
      </c>
      <c r="N1743" s="122"/>
      <c r="P1743" s="43" t="s">
        <v>448</v>
      </c>
      <c r="T1743" s="124" t="n">
        <f aca="false">SUM(T1744:T1766)</f>
        <v>3886</v>
      </c>
      <c r="U1743" s="122"/>
      <c r="W1743" s="43"/>
    </row>
    <row r="1744" customFormat="false" ht="15" hidden="false" customHeight="false" outlineLevel="0" collapsed="false">
      <c r="B1744" s="44" t="s">
        <v>3215</v>
      </c>
      <c r="C1744" s="111" t="n">
        <v>33766</v>
      </c>
      <c r="E1744" s="123" t="s">
        <v>3068</v>
      </c>
      <c r="F1744" s="115" t="n">
        <v>2125</v>
      </c>
      <c r="G1744" s="122"/>
      <c r="I1744" s="44" t="s">
        <v>3254</v>
      </c>
      <c r="J1744" s="111" t="n">
        <v>33913</v>
      </c>
      <c r="L1744" s="123" t="s">
        <v>267</v>
      </c>
      <c r="M1744" s="115" t="n">
        <v>2103.3</v>
      </c>
      <c r="N1744" s="122"/>
      <c r="P1744" s="44" t="s">
        <v>3305</v>
      </c>
      <c r="Q1744" s="111" t="n">
        <v>33893</v>
      </c>
      <c r="S1744" s="123" t="s">
        <v>96</v>
      </c>
      <c r="T1744" s="115" t="n">
        <v>1399.3</v>
      </c>
      <c r="U1744" s="122"/>
      <c r="W1744" s="43"/>
    </row>
    <row r="1745" customFormat="false" ht="15" hidden="false" customHeight="false" outlineLevel="0" collapsed="false">
      <c r="B1745" s="44" t="s">
        <v>3216</v>
      </c>
      <c r="C1745" s="111" t="n">
        <v>33854</v>
      </c>
      <c r="E1745" s="123" t="s">
        <v>120</v>
      </c>
      <c r="F1745" s="115" t="n">
        <v>1517.3</v>
      </c>
      <c r="G1745" s="122"/>
      <c r="I1745" s="44" t="s">
        <v>3256</v>
      </c>
      <c r="J1745" s="111" t="n">
        <v>34320</v>
      </c>
      <c r="L1745" s="123" t="s">
        <v>267</v>
      </c>
      <c r="M1745" s="115" t="n">
        <v>1613.3</v>
      </c>
      <c r="N1745" s="122"/>
      <c r="P1745" s="44" t="s">
        <v>3306</v>
      </c>
      <c r="Q1745" s="111" t="n">
        <v>35030</v>
      </c>
      <c r="S1745" s="123" t="s">
        <v>3307</v>
      </c>
      <c r="T1745" s="115" t="n">
        <v>938.7</v>
      </c>
      <c r="U1745" s="122"/>
      <c r="W1745" s="43"/>
    </row>
    <row r="1746" customFormat="false" ht="15" hidden="false" customHeight="false" outlineLevel="0" collapsed="false">
      <c r="B1746" s="44" t="s">
        <v>3258</v>
      </c>
      <c r="C1746" s="111" t="n">
        <v>34081</v>
      </c>
      <c r="E1746" s="123" t="s">
        <v>171</v>
      </c>
      <c r="F1746" s="115" t="n">
        <v>1255.3</v>
      </c>
      <c r="G1746" s="122"/>
      <c r="I1746" s="44" t="s">
        <v>3308</v>
      </c>
      <c r="J1746" s="111" t="n">
        <v>33430</v>
      </c>
      <c r="L1746" s="123" t="s">
        <v>2994</v>
      </c>
      <c r="M1746" s="115" t="n">
        <v>1333.3</v>
      </c>
      <c r="N1746" s="122"/>
      <c r="P1746" s="44" t="s">
        <v>3309</v>
      </c>
      <c r="Q1746" s="111" t="n">
        <v>33953</v>
      </c>
      <c r="S1746" s="123" t="s">
        <v>2886</v>
      </c>
      <c r="T1746" s="115" t="n">
        <v>677.7</v>
      </c>
      <c r="U1746" s="122"/>
      <c r="W1746" s="43"/>
    </row>
    <row r="1747" customFormat="false" ht="15" hidden="false" customHeight="false" outlineLevel="0" collapsed="false">
      <c r="B1747" s="44" t="s">
        <v>3217</v>
      </c>
      <c r="C1747" s="111" t="n">
        <v>33273</v>
      </c>
      <c r="E1747" s="123" t="s">
        <v>171</v>
      </c>
      <c r="F1747" s="115" t="n">
        <v>1014.3</v>
      </c>
      <c r="G1747" s="122"/>
      <c r="I1747" s="44" t="s">
        <v>3310</v>
      </c>
      <c r="J1747" s="111" t="n">
        <v>34057</v>
      </c>
      <c r="L1747" s="123" t="s">
        <v>70</v>
      </c>
      <c r="M1747" s="115" t="n">
        <v>953</v>
      </c>
      <c r="N1747" s="122"/>
      <c r="P1747" s="44" t="s">
        <v>3311</v>
      </c>
      <c r="Q1747" s="111" t="n">
        <v>33415</v>
      </c>
      <c r="S1747" s="123" t="s">
        <v>193</v>
      </c>
      <c r="T1747" s="115" t="n">
        <v>589</v>
      </c>
      <c r="U1747" s="122"/>
      <c r="W1747" s="43"/>
    </row>
    <row r="1748" customFormat="false" ht="15" hidden="false" customHeight="false" outlineLevel="0" collapsed="false">
      <c r="B1748" s="44" t="s">
        <v>3263</v>
      </c>
      <c r="C1748" s="111" t="n">
        <v>34095</v>
      </c>
      <c r="E1748" s="123" t="s">
        <v>120</v>
      </c>
      <c r="F1748" s="115" t="n">
        <v>1004.3</v>
      </c>
      <c r="G1748" s="122"/>
      <c r="I1748" s="44" t="s">
        <v>3312</v>
      </c>
      <c r="J1748" s="111" t="n">
        <v>35128</v>
      </c>
      <c r="L1748" s="123" t="s">
        <v>267</v>
      </c>
      <c r="M1748" s="115" t="n">
        <v>548</v>
      </c>
      <c r="N1748" s="122"/>
      <c r="P1748" s="44" t="s">
        <v>3313</v>
      </c>
      <c r="Q1748" s="111" t="n">
        <v>33872</v>
      </c>
      <c r="S1748" s="123" t="s">
        <v>2431</v>
      </c>
      <c r="T1748" s="115" t="n">
        <v>115.7</v>
      </c>
      <c r="U1748" s="122"/>
      <c r="W1748" s="43"/>
    </row>
    <row r="1749" customFormat="false" ht="15" hidden="false" customHeight="false" outlineLevel="0" collapsed="false">
      <c r="B1749" s="44" t="s">
        <v>3218</v>
      </c>
      <c r="C1749" s="111" t="n">
        <v>34187</v>
      </c>
      <c r="E1749" s="123" t="s">
        <v>171</v>
      </c>
      <c r="F1749" s="115" t="n">
        <v>608.3</v>
      </c>
      <c r="G1749" s="122"/>
      <c r="I1749" s="44" t="s">
        <v>3259</v>
      </c>
      <c r="J1749" s="111" t="n">
        <v>34133</v>
      </c>
      <c r="L1749" s="123" t="s">
        <v>2695</v>
      </c>
      <c r="M1749" s="115" t="n">
        <v>416.3</v>
      </c>
      <c r="N1749" s="122"/>
      <c r="P1749" s="44" t="s">
        <v>3314</v>
      </c>
      <c r="Q1749" s="111" t="n">
        <v>34040</v>
      </c>
      <c r="S1749" s="123" t="s">
        <v>2431</v>
      </c>
      <c r="T1749" s="115" t="n">
        <v>69.3</v>
      </c>
      <c r="U1749" s="122"/>
      <c r="W1749" s="43"/>
    </row>
    <row r="1750" customFormat="false" ht="15" hidden="false" customHeight="false" outlineLevel="0" collapsed="false">
      <c r="B1750" s="44" t="s">
        <v>3219</v>
      </c>
      <c r="C1750" s="111" t="n">
        <v>33381</v>
      </c>
      <c r="E1750" s="123" t="s">
        <v>3068</v>
      </c>
      <c r="F1750" s="115" t="n">
        <v>603</v>
      </c>
      <c r="G1750" s="122"/>
      <c r="I1750" s="44" t="s">
        <v>3261</v>
      </c>
      <c r="J1750" s="111" t="n">
        <v>34535</v>
      </c>
      <c r="L1750" s="123" t="s">
        <v>267</v>
      </c>
      <c r="M1750" s="115" t="n">
        <v>337</v>
      </c>
      <c r="N1750" s="122"/>
      <c r="P1750" s="44" t="s">
        <v>3315</v>
      </c>
      <c r="Q1750" s="111" t="n">
        <v>35084</v>
      </c>
      <c r="S1750" s="123" t="s">
        <v>223</v>
      </c>
      <c r="T1750" s="115" t="n">
        <v>40.7</v>
      </c>
      <c r="U1750" s="122"/>
      <c r="W1750" s="43"/>
    </row>
    <row r="1751" customFormat="false" ht="15" hidden="false" customHeight="false" outlineLevel="0" collapsed="false">
      <c r="B1751" s="44" t="s">
        <v>3223</v>
      </c>
      <c r="C1751" s="111" t="n">
        <v>34134</v>
      </c>
      <c r="E1751" s="123" t="s">
        <v>120</v>
      </c>
      <c r="F1751" s="115" t="n">
        <v>344.7</v>
      </c>
      <c r="G1751" s="122"/>
      <c r="I1751" s="44" t="s">
        <v>3264</v>
      </c>
      <c r="J1751" s="111" t="n">
        <v>34229</v>
      </c>
      <c r="L1751" s="123" t="s">
        <v>3265</v>
      </c>
      <c r="M1751" s="115" t="n">
        <v>332.3</v>
      </c>
      <c r="N1751" s="122"/>
      <c r="P1751" s="44" t="s">
        <v>3316</v>
      </c>
      <c r="Q1751" s="111" t="n">
        <v>34082</v>
      </c>
      <c r="S1751" s="123" t="s">
        <v>2431</v>
      </c>
      <c r="T1751" s="115" t="n">
        <v>34</v>
      </c>
      <c r="U1751" s="122"/>
      <c r="W1751" s="43"/>
    </row>
    <row r="1752" customFormat="false" ht="15" hidden="false" customHeight="false" outlineLevel="0" collapsed="false">
      <c r="B1752" s="44" t="s">
        <v>3279</v>
      </c>
      <c r="C1752" s="111" t="n">
        <v>34234</v>
      </c>
      <c r="E1752" s="123" t="s">
        <v>3068</v>
      </c>
      <c r="F1752" s="115" t="n">
        <v>96</v>
      </c>
      <c r="G1752" s="122"/>
      <c r="I1752" s="44" t="s">
        <v>3269</v>
      </c>
      <c r="J1752" s="111" t="n">
        <v>34184</v>
      </c>
      <c r="L1752" s="123" t="s">
        <v>267</v>
      </c>
      <c r="M1752" s="115" t="n">
        <v>236.7</v>
      </c>
      <c r="N1752" s="122"/>
      <c r="P1752" s="44" t="s">
        <v>3317</v>
      </c>
      <c r="Q1752" s="111" t="n">
        <v>34703</v>
      </c>
      <c r="S1752" s="123" t="s">
        <v>2431</v>
      </c>
      <c r="T1752" s="115" t="n">
        <v>15.3</v>
      </c>
      <c r="U1752" s="122"/>
      <c r="W1752" s="43"/>
    </row>
    <row r="1753" customFormat="false" ht="15" hidden="false" customHeight="false" outlineLevel="0" collapsed="false">
      <c r="B1753" s="44" t="s">
        <v>3184</v>
      </c>
      <c r="C1753" s="111" t="n">
        <v>33754</v>
      </c>
      <c r="E1753" s="123" t="s">
        <v>2903</v>
      </c>
      <c r="F1753" s="115" t="n">
        <v>81</v>
      </c>
      <c r="G1753" s="122"/>
      <c r="I1753" s="44" t="s">
        <v>3318</v>
      </c>
      <c r="J1753" s="111" t="n">
        <v>35264</v>
      </c>
      <c r="L1753" s="123" t="s">
        <v>267</v>
      </c>
      <c r="M1753" s="115" t="n">
        <v>150</v>
      </c>
      <c r="N1753" s="122"/>
      <c r="P1753" s="44" t="s">
        <v>3319</v>
      </c>
      <c r="Q1753" s="111" t="n">
        <v>33415</v>
      </c>
      <c r="S1753" s="123" t="s">
        <v>182</v>
      </c>
      <c r="T1753" s="115" t="n">
        <v>2.3</v>
      </c>
      <c r="U1753" s="122"/>
      <c r="W1753" s="43"/>
    </row>
    <row r="1754" customFormat="false" ht="15" hidden="false" customHeight="false" outlineLevel="0" collapsed="false">
      <c r="B1754" s="44" t="s">
        <v>3283</v>
      </c>
      <c r="C1754" s="111" t="n">
        <v>34476</v>
      </c>
      <c r="E1754" s="123" t="s">
        <v>3068</v>
      </c>
      <c r="F1754" s="115" t="n">
        <v>69</v>
      </c>
      <c r="G1754" s="122"/>
      <c r="I1754" s="44" t="s">
        <v>3271</v>
      </c>
      <c r="J1754" s="111" t="n">
        <v>33865</v>
      </c>
      <c r="L1754" s="123" t="s">
        <v>267</v>
      </c>
      <c r="M1754" s="115" t="n">
        <v>124.3</v>
      </c>
      <c r="N1754" s="122"/>
      <c r="P1754" s="44" t="s">
        <v>3320</v>
      </c>
      <c r="Q1754" s="111" t="n">
        <v>33383</v>
      </c>
      <c r="S1754" s="123" t="s">
        <v>138</v>
      </c>
      <c r="T1754" s="115" t="n">
        <v>1.7</v>
      </c>
      <c r="U1754" s="122"/>
      <c r="W1754" s="43"/>
    </row>
    <row r="1755" customFormat="false" ht="15" hidden="false" customHeight="false" outlineLevel="0" collapsed="false">
      <c r="B1755" s="44" t="s">
        <v>3288</v>
      </c>
      <c r="C1755" s="129" t="n">
        <v>34218</v>
      </c>
      <c r="D1755" s="129"/>
      <c r="E1755" s="130" t="s">
        <v>120</v>
      </c>
      <c r="F1755" s="115" t="n">
        <v>34.7</v>
      </c>
      <c r="G1755" s="122"/>
      <c r="I1755" s="44" t="s">
        <v>3275</v>
      </c>
      <c r="J1755" s="111" t="n">
        <v>34353</v>
      </c>
      <c r="L1755" s="123" t="s">
        <v>267</v>
      </c>
      <c r="M1755" s="115" t="n">
        <v>11</v>
      </c>
      <c r="N1755" s="122"/>
      <c r="P1755" s="44" t="s">
        <v>3321</v>
      </c>
      <c r="Q1755" s="111" t="n">
        <v>34401</v>
      </c>
      <c r="S1755" s="123" t="s">
        <v>3322</v>
      </c>
      <c r="T1755" s="115" t="n">
        <v>1</v>
      </c>
      <c r="U1755" s="122"/>
      <c r="W1755" s="43"/>
    </row>
    <row r="1756" customFormat="false" ht="15" hidden="false" customHeight="false" outlineLevel="0" collapsed="false">
      <c r="B1756" s="44" t="s">
        <v>3323</v>
      </c>
      <c r="C1756" s="111" t="n">
        <v>34442</v>
      </c>
      <c r="E1756" s="123" t="s">
        <v>171</v>
      </c>
      <c r="F1756" s="115" t="n">
        <v>20.3</v>
      </c>
      <c r="G1756" s="122"/>
      <c r="I1756" s="44" t="s">
        <v>3280</v>
      </c>
      <c r="J1756" s="111" t="n">
        <v>33393</v>
      </c>
      <c r="L1756" s="123" t="s">
        <v>267</v>
      </c>
      <c r="M1756" s="115" t="n">
        <v>2</v>
      </c>
      <c r="N1756" s="122"/>
      <c r="P1756" s="44" t="s">
        <v>3324</v>
      </c>
      <c r="Q1756" s="111" t="n">
        <v>34165</v>
      </c>
      <c r="S1756" s="123" t="s">
        <v>3325</v>
      </c>
      <c r="T1756" s="115" t="n">
        <v>1</v>
      </c>
      <c r="U1756" s="122"/>
      <c r="W1756" s="43"/>
    </row>
    <row r="1757" customFormat="false" ht="15" hidden="false" customHeight="false" outlineLevel="0" collapsed="false">
      <c r="B1757" s="44" t="s">
        <v>3294</v>
      </c>
      <c r="C1757" s="111" t="n">
        <v>34355</v>
      </c>
      <c r="E1757" s="123" t="s">
        <v>120</v>
      </c>
      <c r="F1757" s="115" t="n">
        <v>18.7</v>
      </c>
      <c r="G1757" s="122"/>
      <c r="I1757" s="123" t="s">
        <v>3326</v>
      </c>
      <c r="J1757" s="129" t="n">
        <v>33408</v>
      </c>
      <c r="K1757" s="129"/>
      <c r="L1757" s="131" t="s">
        <v>2994</v>
      </c>
      <c r="M1757" s="115"/>
      <c r="N1757" s="122"/>
      <c r="P1757" s="44" t="s">
        <v>3282</v>
      </c>
      <c r="Q1757" s="111" t="n">
        <v>33398</v>
      </c>
      <c r="S1757" s="123" t="s">
        <v>181</v>
      </c>
      <c r="T1757" s="115" t="n">
        <v>0.3</v>
      </c>
      <c r="U1757" s="122"/>
      <c r="W1757" s="43"/>
    </row>
    <row r="1758" customFormat="false" ht="15" hidden="false" customHeight="false" outlineLevel="0" collapsed="false">
      <c r="B1758" s="44" t="s">
        <v>3327</v>
      </c>
      <c r="C1758" s="111" t="n">
        <v>35018</v>
      </c>
      <c r="E1758" s="123" t="s">
        <v>120</v>
      </c>
      <c r="F1758" s="115" t="n">
        <v>0.3</v>
      </c>
      <c r="G1758" s="122"/>
      <c r="I1758" s="123" t="s">
        <v>3289</v>
      </c>
      <c r="J1758" s="111" t="n">
        <v>33956</v>
      </c>
      <c r="L1758" s="112" t="s">
        <v>3290</v>
      </c>
      <c r="M1758" s="115"/>
      <c r="N1758" s="122"/>
      <c r="P1758" s="123" t="s">
        <v>3328</v>
      </c>
      <c r="Q1758" s="111" t="n">
        <v>33254</v>
      </c>
      <c r="S1758" s="112" t="s">
        <v>2886</v>
      </c>
      <c r="T1758" s="115"/>
      <c r="U1758" s="122"/>
      <c r="W1758" s="43"/>
    </row>
    <row r="1759" customFormat="false" ht="15" hidden="false" customHeight="false" outlineLevel="0" collapsed="false">
      <c r="B1759" s="44" t="s">
        <v>3296</v>
      </c>
      <c r="C1759" s="111" t="n">
        <v>34906</v>
      </c>
      <c r="E1759" s="112" t="s">
        <v>120</v>
      </c>
      <c r="F1759" s="115"/>
      <c r="G1759" s="122"/>
      <c r="I1759" s="44" t="s">
        <v>3284</v>
      </c>
      <c r="J1759" s="111" t="n">
        <v>34019</v>
      </c>
      <c r="L1759" s="112" t="s">
        <v>267</v>
      </c>
      <c r="M1759" s="115"/>
      <c r="N1759" s="122"/>
      <c r="P1759" s="123" t="s">
        <v>3329</v>
      </c>
      <c r="Q1759" s="111" t="n">
        <v>34872</v>
      </c>
      <c r="S1759" s="112" t="s">
        <v>2431</v>
      </c>
      <c r="T1759" s="115"/>
      <c r="U1759" s="122"/>
      <c r="W1759" s="43"/>
    </row>
    <row r="1760" customFormat="false" ht="15" hidden="false" customHeight="false" outlineLevel="0" collapsed="false">
      <c r="B1760" s="44" t="s">
        <v>3330</v>
      </c>
      <c r="C1760" s="111" t="n">
        <v>34433</v>
      </c>
      <c r="E1760" s="112" t="s">
        <v>120</v>
      </c>
      <c r="F1760" s="115"/>
      <c r="G1760" s="122"/>
      <c r="I1760" s="123" t="s">
        <v>3286</v>
      </c>
      <c r="J1760" s="111" t="n">
        <v>33363</v>
      </c>
      <c r="L1760" s="112" t="s">
        <v>70</v>
      </c>
      <c r="M1760" s="115"/>
      <c r="N1760" s="122"/>
      <c r="P1760" s="123" t="s">
        <v>3331</v>
      </c>
      <c r="Q1760" s="111" t="n">
        <v>35157</v>
      </c>
      <c r="S1760" s="112" t="s">
        <v>96</v>
      </c>
      <c r="T1760" s="115"/>
      <c r="U1760" s="122"/>
      <c r="W1760" s="43"/>
    </row>
    <row r="1761" customFormat="false" ht="15" hidden="false" customHeight="false" outlineLevel="0" collapsed="false">
      <c r="B1761" s="44" t="s">
        <v>3299</v>
      </c>
      <c r="C1761" s="111" t="n">
        <v>34663</v>
      </c>
      <c r="E1761" s="112" t="s">
        <v>2157</v>
      </c>
      <c r="F1761" s="115"/>
      <c r="G1761" s="122"/>
      <c r="I1761" s="123" t="s">
        <v>3332</v>
      </c>
      <c r="J1761" s="111" t="n">
        <v>35302</v>
      </c>
      <c r="L1761" s="112" t="s">
        <v>3333</v>
      </c>
      <c r="M1761" s="115"/>
      <c r="N1761" s="122"/>
      <c r="P1761" s="123" t="s">
        <v>3334</v>
      </c>
      <c r="Q1761" s="111" t="n">
        <v>34039</v>
      </c>
      <c r="S1761" s="112" t="s">
        <v>2431</v>
      </c>
      <c r="T1761" s="115"/>
      <c r="U1761" s="122"/>
      <c r="W1761" s="43"/>
    </row>
    <row r="1762" customFormat="false" ht="15" hidden="false" customHeight="false" outlineLevel="0" collapsed="false">
      <c r="B1762" s="44" t="s">
        <v>3300</v>
      </c>
      <c r="C1762" s="111" t="n">
        <v>34015</v>
      </c>
      <c r="E1762" s="112" t="s">
        <v>120</v>
      </c>
      <c r="F1762" s="115"/>
      <c r="G1762" s="122"/>
      <c r="I1762" s="123" t="s">
        <v>3101</v>
      </c>
      <c r="J1762" s="129" t="n">
        <v>34447</v>
      </c>
      <c r="K1762" s="129"/>
      <c r="L1762" s="131" t="s">
        <v>267</v>
      </c>
      <c r="M1762" s="115"/>
      <c r="N1762" s="122"/>
      <c r="P1762" s="123" t="s">
        <v>3335</v>
      </c>
      <c r="Q1762" s="129" t="n">
        <v>34201</v>
      </c>
      <c r="R1762" s="129"/>
      <c r="S1762" s="131" t="s">
        <v>2431</v>
      </c>
      <c r="T1762" s="115"/>
      <c r="U1762" s="122"/>
      <c r="W1762" s="43"/>
    </row>
    <row r="1763" customFormat="false" ht="15" hidden="false" customHeight="false" outlineLevel="0" collapsed="false">
      <c r="B1763" s="44" t="s">
        <v>2629</v>
      </c>
      <c r="F1763" s="115"/>
      <c r="G1763" s="122"/>
      <c r="I1763" s="44" t="s">
        <v>3336</v>
      </c>
      <c r="M1763" s="115"/>
      <c r="N1763" s="122"/>
      <c r="P1763" s="123" t="s">
        <v>3337</v>
      </c>
      <c r="T1763" s="115"/>
      <c r="U1763" s="122"/>
      <c r="W1763" s="43"/>
    </row>
    <row r="1764" customFormat="false" ht="15" hidden="false" customHeight="false" outlineLevel="0" collapsed="false">
      <c r="B1764" s="44" t="s">
        <v>3167</v>
      </c>
      <c r="F1764" s="115"/>
      <c r="G1764" s="122"/>
      <c r="I1764" s="44" t="s">
        <v>3338</v>
      </c>
      <c r="M1764" s="115"/>
      <c r="N1764" s="122"/>
      <c r="P1764" s="123" t="s">
        <v>3339</v>
      </c>
      <c r="T1764" s="115"/>
      <c r="U1764" s="122"/>
      <c r="W1764" s="43"/>
    </row>
    <row r="1765" customFormat="false" ht="15" hidden="false" customHeight="false" outlineLevel="0" collapsed="false">
      <c r="F1765" s="115"/>
      <c r="G1765" s="122"/>
      <c r="M1765" s="115"/>
      <c r="N1765" s="122"/>
      <c r="T1765" s="115"/>
      <c r="U1765" s="122"/>
      <c r="W1765" s="43"/>
    </row>
    <row r="1766" customFormat="false" ht="15" hidden="false" customHeight="false" outlineLevel="0" collapsed="false">
      <c r="G1766" s="122"/>
      <c r="N1766" s="122"/>
      <c r="T1766" s="115"/>
      <c r="U1766" s="122"/>
      <c r="W1766" s="43"/>
    </row>
    <row r="1767" customFormat="false" ht="15" hidden="false" customHeight="false" outlineLevel="0" collapsed="false">
      <c r="B1767" s="116" t="s">
        <v>3340</v>
      </c>
      <c r="C1767" s="117" t="s">
        <v>1207</v>
      </c>
      <c r="D1767" s="117"/>
      <c r="E1767" s="118" t="s">
        <v>1208</v>
      </c>
      <c r="F1767" s="119" t="s">
        <v>1437</v>
      </c>
      <c r="G1767" s="120"/>
      <c r="H1767" s="119"/>
      <c r="I1767" s="116" t="s">
        <v>3341</v>
      </c>
      <c r="J1767" s="117" t="s">
        <v>1207</v>
      </c>
      <c r="K1767" s="117"/>
      <c r="L1767" s="118" t="s">
        <v>1208</v>
      </c>
      <c r="M1767" s="119" t="s">
        <v>1437</v>
      </c>
      <c r="N1767" s="120"/>
      <c r="O1767" s="119"/>
      <c r="P1767" s="116" t="s">
        <v>3342</v>
      </c>
      <c r="Q1767" s="117" t="s">
        <v>1207</v>
      </c>
      <c r="R1767" s="117"/>
      <c r="S1767" s="118" t="s">
        <v>1208</v>
      </c>
      <c r="T1767" s="119" t="s">
        <v>1437</v>
      </c>
      <c r="U1767" s="120"/>
      <c r="W1767" s="43"/>
    </row>
    <row r="1768" customFormat="false" ht="15" hidden="false" customHeight="false" outlineLevel="0" collapsed="false">
      <c r="B1768" s="132" t="s">
        <v>266</v>
      </c>
      <c r="F1768" s="124" t="n">
        <f aca="false">SUM(F1769:F1792)-0.2</f>
        <v>8389.9</v>
      </c>
      <c r="G1768" s="133"/>
      <c r="H1768" s="134"/>
      <c r="I1768" s="132" t="s">
        <v>217</v>
      </c>
      <c r="M1768" s="124" t="n">
        <f aca="false">SUM(M1769:M1792)+0.1</f>
        <v>7942.7</v>
      </c>
      <c r="N1768" s="133"/>
      <c r="O1768" s="134"/>
      <c r="P1768" s="132" t="s">
        <v>437</v>
      </c>
      <c r="T1768" s="124" t="n">
        <f aca="false">SUM(T1769:T1792)+0.1</f>
        <v>2858</v>
      </c>
      <c r="U1768" s="133"/>
      <c r="W1768" s="43"/>
    </row>
    <row r="1769" customFormat="false" ht="15" hidden="false" customHeight="false" outlineLevel="0" collapsed="false">
      <c r="B1769" s="44" t="s">
        <v>3254</v>
      </c>
      <c r="C1769" s="111" t="n">
        <v>33913</v>
      </c>
      <c r="E1769" s="123" t="s">
        <v>267</v>
      </c>
      <c r="F1769" s="115" t="n">
        <v>2103.3</v>
      </c>
      <c r="G1769" s="135"/>
      <c r="I1769" s="44" t="s">
        <v>3215</v>
      </c>
      <c r="J1769" s="111" t="n">
        <v>33766</v>
      </c>
      <c r="L1769" s="123" t="s">
        <v>3068</v>
      </c>
      <c r="M1769" s="115" t="n">
        <v>2125</v>
      </c>
      <c r="N1769" s="135"/>
      <c r="P1769" s="44" t="s">
        <v>3081</v>
      </c>
      <c r="Q1769" s="111" t="n">
        <v>33901</v>
      </c>
      <c r="S1769" s="123" t="s">
        <v>3082</v>
      </c>
      <c r="T1769" s="115" t="n">
        <v>1121</v>
      </c>
      <c r="U1769" s="135"/>
      <c r="W1769" s="43"/>
    </row>
    <row r="1770" customFormat="false" ht="15" hidden="false" customHeight="false" outlineLevel="0" collapsed="false">
      <c r="B1770" s="44" t="s">
        <v>3256</v>
      </c>
      <c r="C1770" s="111" t="n">
        <v>34320</v>
      </c>
      <c r="E1770" s="123" t="s">
        <v>267</v>
      </c>
      <c r="F1770" s="115" t="n">
        <v>1613.3</v>
      </c>
      <c r="G1770" s="135"/>
      <c r="I1770" s="44" t="s">
        <v>3216</v>
      </c>
      <c r="J1770" s="111" t="n">
        <v>33854</v>
      </c>
      <c r="L1770" s="123" t="s">
        <v>120</v>
      </c>
      <c r="M1770" s="115" t="n">
        <v>1517.3</v>
      </c>
      <c r="N1770" s="135"/>
      <c r="P1770" s="44" t="s">
        <v>3343</v>
      </c>
      <c r="Q1770" s="111" t="n">
        <v>33654</v>
      </c>
      <c r="S1770" s="123" t="s">
        <v>175</v>
      </c>
      <c r="T1770" s="115" t="n">
        <v>905</v>
      </c>
      <c r="U1770" s="135"/>
      <c r="W1770" s="43"/>
    </row>
    <row r="1771" customFormat="false" ht="15" hidden="false" customHeight="false" outlineLevel="0" collapsed="false">
      <c r="B1771" s="44" t="s">
        <v>3344</v>
      </c>
      <c r="C1771" s="111" t="n">
        <v>35017</v>
      </c>
      <c r="E1771" s="123" t="s">
        <v>267</v>
      </c>
      <c r="F1771" s="115" t="n">
        <v>1136.3</v>
      </c>
      <c r="G1771" s="135"/>
      <c r="I1771" s="44" t="s">
        <v>3258</v>
      </c>
      <c r="J1771" s="111" t="n">
        <v>34081</v>
      </c>
      <c r="L1771" s="123" t="s">
        <v>171</v>
      </c>
      <c r="M1771" s="115" t="n">
        <v>1255.3</v>
      </c>
      <c r="N1771" s="135"/>
      <c r="P1771" s="44" t="s">
        <v>3345</v>
      </c>
      <c r="Q1771" s="111" t="n">
        <v>34631</v>
      </c>
      <c r="S1771" s="123" t="s">
        <v>175</v>
      </c>
      <c r="T1771" s="115" t="n">
        <v>243</v>
      </c>
      <c r="U1771" s="135"/>
      <c r="W1771" s="43"/>
    </row>
    <row r="1772" customFormat="false" ht="15" hidden="false" customHeight="false" outlineLevel="0" collapsed="false">
      <c r="B1772" s="44" t="s">
        <v>3346</v>
      </c>
      <c r="C1772" s="111" t="n">
        <v>35319</v>
      </c>
      <c r="E1772" s="123" t="s">
        <v>2253</v>
      </c>
      <c r="F1772" s="115" t="n">
        <v>1072.3</v>
      </c>
      <c r="G1772" s="135"/>
      <c r="I1772" s="44" t="s">
        <v>3263</v>
      </c>
      <c r="J1772" s="111" t="n">
        <v>34095</v>
      </c>
      <c r="L1772" s="123" t="s">
        <v>120</v>
      </c>
      <c r="M1772" s="115" t="n">
        <v>1004.3</v>
      </c>
      <c r="N1772" s="135"/>
      <c r="P1772" s="44" t="s">
        <v>3347</v>
      </c>
      <c r="Q1772" s="111" t="n">
        <v>35955</v>
      </c>
      <c r="S1772" s="123" t="s">
        <v>175</v>
      </c>
      <c r="T1772" s="115" t="n">
        <v>217.3</v>
      </c>
      <c r="U1772" s="135"/>
      <c r="W1772" s="43"/>
    </row>
    <row r="1773" customFormat="false" ht="15" hidden="false" customHeight="false" outlineLevel="0" collapsed="false">
      <c r="B1773" s="44" t="s">
        <v>3348</v>
      </c>
      <c r="C1773" s="111" t="n">
        <v>34401</v>
      </c>
      <c r="E1773" s="123" t="s">
        <v>2695</v>
      </c>
      <c r="F1773" s="115" t="n">
        <v>762.3</v>
      </c>
      <c r="G1773" s="135"/>
      <c r="I1773" s="44" t="s">
        <v>3349</v>
      </c>
      <c r="J1773" s="111" t="n">
        <v>35716</v>
      </c>
      <c r="L1773" s="123" t="s">
        <v>3068</v>
      </c>
      <c r="M1773" s="115" t="n">
        <v>848.7</v>
      </c>
      <c r="N1773" s="135"/>
      <c r="P1773" s="44" t="s">
        <v>3350</v>
      </c>
      <c r="Q1773" s="111" t="n">
        <v>33872</v>
      </c>
      <c r="S1773" s="123" t="s">
        <v>2192</v>
      </c>
      <c r="T1773" s="115" t="n">
        <v>191</v>
      </c>
      <c r="U1773" s="135"/>
      <c r="W1773" s="43"/>
    </row>
    <row r="1774" customFormat="false" ht="15" hidden="false" customHeight="false" outlineLevel="0" collapsed="false">
      <c r="B1774" s="44" t="s">
        <v>3312</v>
      </c>
      <c r="C1774" s="111" t="n">
        <v>35128</v>
      </c>
      <c r="E1774" s="123" t="s">
        <v>267</v>
      </c>
      <c r="F1774" s="115" t="n">
        <v>548</v>
      </c>
      <c r="G1774" s="135"/>
      <c r="I1774" s="44" t="s">
        <v>3218</v>
      </c>
      <c r="J1774" s="111" t="n">
        <v>34187</v>
      </c>
      <c r="L1774" s="123" t="s">
        <v>171</v>
      </c>
      <c r="M1774" s="115" t="n">
        <v>608.3</v>
      </c>
      <c r="N1774" s="135"/>
      <c r="P1774" s="44" t="s">
        <v>3351</v>
      </c>
      <c r="Q1774" s="111" t="n">
        <v>33659</v>
      </c>
      <c r="S1774" s="123" t="s">
        <v>175</v>
      </c>
      <c r="T1774" s="115" t="n">
        <v>175</v>
      </c>
      <c r="U1774" s="135"/>
      <c r="W1774" s="43"/>
    </row>
    <row r="1775" customFormat="false" ht="15" hidden="false" customHeight="false" outlineLevel="0" collapsed="false">
      <c r="B1775" s="44" t="s">
        <v>3259</v>
      </c>
      <c r="C1775" s="111" t="n">
        <v>34133</v>
      </c>
      <c r="E1775" s="123" t="s">
        <v>2695</v>
      </c>
      <c r="F1775" s="115" t="n">
        <v>416.3</v>
      </c>
      <c r="G1775" s="135"/>
      <c r="I1775" s="44" t="s">
        <v>3223</v>
      </c>
      <c r="J1775" s="111" t="n">
        <v>34134</v>
      </c>
      <c r="L1775" s="123" t="s">
        <v>120</v>
      </c>
      <c r="M1775" s="115" t="n">
        <v>344.7</v>
      </c>
      <c r="N1775" s="135"/>
      <c r="P1775" s="44" t="s">
        <v>3352</v>
      </c>
      <c r="Q1775" s="111" t="n">
        <v>35195</v>
      </c>
      <c r="S1775" s="123" t="s">
        <v>175</v>
      </c>
      <c r="T1775" s="115" t="n">
        <v>3.3</v>
      </c>
      <c r="U1775" s="135"/>
      <c r="W1775" s="43"/>
    </row>
    <row r="1776" customFormat="false" ht="15" hidden="false" customHeight="false" outlineLevel="0" collapsed="false">
      <c r="B1776" s="44" t="s">
        <v>3261</v>
      </c>
      <c r="C1776" s="111" t="n">
        <v>34535</v>
      </c>
      <c r="E1776" s="123" t="s">
        <v>267</v>
      </c>
      <c r="F1776" s="115" t="n">
        <v>337</v>
      </c>
      <c r="G1776" s="135"/>
      <c r="I1776" s="44" t="s">
        <v>3279</v>
      </c>
      <c r="J1776" s="111" t="n">
        <v>34234</v>
      </c>
      <c r="L1776" s="123" t="s">
        <v>3068</v>
      </c>
      <c r="M1776" s="115" t="n">
        <v>96</v>
      </c>
      <c r="N1776" s="135"/>
      <c r="P1776" s="44" t="s">
        <v>3353</v>
      </c>
      <c r="Q1776" s="111" t="n">
        <v>34724</v>
      </c>
      <c r="S1776" s="123" t="s">
        <v>3354</v>
      </c>
      <c r="T1776" s="115" t="n">
        <v>2</v>
      </c>
      <c r="U1776" s="135"/>
      <c r="W1776" s="43"/>
    </row>
    <row r="1777" customFormat="false" ht="15" hidden="false" customHeight="false" outlineLevel="0" collapsed="false">
      <c r="B1777" s="44" t="s">
        <v>3269</v>
      </c>
      <c r="C1777" s="111" t="n">
        <v>34184</v>
      </c>
      <c r="E1777" s="123" t="s">
        <v>267</v>
      </c>
      <c r="F1777" s="115" t="n">
        <v>236.7</v>
      </c>
      <c r="G1777" s="135"/>
      <c r="I1777" s="44" t="s">
        <v>3283</v>
      </c>
      <c r="J1777" s="111" t="n">
        <v>34476</v>
      </c>
      <c r="L1777" s="123" t="s">
        <v>3068</v>
      </c>
      <c r="M1777" s="115" t="n">
        <v>69</v>
      </c>
      <c r="N1777" s="135"/>
      <c r="P1777" s="44" t="s">
        <v>3355</v>
      </c>
      <c r="Q1777" s="111" t="n">
        <v>35859</v>
      </c>
      <c r="S1777" s="123" t="s">
        <v>3354</v>
      </c>
      <c r="T1777" s="115" t="n">
        <v>0.3</v>
      </c>
      <c r="U1777" s="135"/>
      <c r="W1777" s="43"/>
    </row>
    <row r="1778" customFormat="false" ht="15" hidden="false" customHeight="false" outlineLevel="0" collapsed="false">
      <c r="B1778" s="44" t="s">
        <v>3271</v>
      </c>
      <c r="C1778" s="111" t="n">
        <v>33865</v>
      </c>
      <c r="E1778" s="123" t="s">
        <v>267</v>
      </c>
      <c r="F1778" s="115" t="n">
        <v>124.3</v>
      </c>
      <c r="G1778" s="135"/>
      <c r="I1778" s="44" t="s">
        <v>3288</v>
      </c>
      <c r="J1778" s="129" t="n">
        <v>34218</v>
      </c>
      <c r="K1778" s="129"/>
      <c r="L1778" s="130" t="s">
        <v>120</v>
      </c>
      <c r="M1778" s="115" t="n">
        <v>34.7</v>
      </c>
      <c r="N1778" s="135"/>
      <c r="P1778" s="123" t="s">
        <v>3356</v>
      </c>
      <c r="Q1778" s="111" t="n">
        <v>33642</v>
      </c>
      <c r="S1778" s="112" t="s">
        <v>175</v>
      </c>
      <c r="T1778" s="115"/>
      <c r="U1778" s="135"/>
      <c r="W1778" s="43"/>
    </row>
    <row r="1779" customFormat="false" ht="15" hidden="false" customHeight="false" outlineLevel="0" collapsed="false">
      <c r="B1779" s="44" t="s">
        <v>3357</v>
      </c>
      <c r="C1779" s="111" t="n">
        <v>35085</v>
      </c>
      <c r="E1779" s="123" t="s">
        <v>267</v>
      </c>
      <c r="F1779" s="115" t="n">
        <v>18.7</v>
      </c>
      <c r="G1779" s="135"/>
      <c r="I1779" s="44" t="s">
        <v>3323</v>
      </c>
      <c r="J1779" s="111" t="n">
        <v>34442</v>
      </c>
      <c r="L1779" s="123" t="s">
        <v>171</v>
      </c>
      <c r="M1779" s="115" t="n">
        <v>20.3</v>
      </c>
      <c r="N1779" s="135"/>
      <c r="P1779" s="123" t="s">
        <v>3358</v>
      </c>
      <c r="Q1779" s="111" t="n">
        <v>35097</v>
      </c>
      <c r="S1779" s="112" t="s">
        <v>1916</v>
      </c>
      <c r="T1779" s="115"/>
      <c r="U1779" s="135"/>
      <c r="W1779" s="43"/>
    </row>
    <row r="1780" customFormat="false" ht="15" hidden="false" customHeight="false" outlineLevel="0" collapsed="false">
      <c r="B1780" s="44" t="s">
        <v>3275</v>
      </c>
      <c r="C1780" s="111" t="n">
        <v>34353</v>
      </c>
      <c r="E1780" s="123" t="s">
        <v>267</v>
      </c>
      <c r="F1780" s="115" t="n">
        <v>11</v>
      </c>
      <c r="G1780" s="135"/>
      <c r="I1780" s="44" t="s">
        <v>3294</v>
      </c>
      <c r="J1780" s="111" t="n">
        <v>34355</v>
      </c>
      <c r="L1780" s="123" t="s">
        <v>120</v>
      </c>
      <c r="M1780" s="115" t="n">
        <v>18.7</v>
      </c>
      <c r="N1780" s="135"/>
      <c r="P1780" s="123" t="s">
        <v>3359</v>
      </c>
      <c r="Q1780" s="111" t="n">
        <v>34403</v>
      </c>
      <c r="S1780" s="112" t="s">
        <v>3354</v>
      </c>
      <c r="T1780" s="115"/>
      <c r="U1780" s="135"/>
      <c r="W1780" s="43"/>
    </row>
    <row r="1781" customFormat="false" ht="15" hidden="false" customHeight="false" outlineLevel="0" collapsed="false">
      <c r="B1781" s="44" t="s">
        <v>3277</v>
      </c>
      <c r="C1781" s="111" t="n">
        <v>34436</v>
      </c>
      <c r="E1781" s="123" t="s">
        <v>267</v>
      </c>
      <c r="F1781" s="115" t="n">
        <v>6.3</v>
      </c>
      <c r="G1781" s="135"/>
      <c r="I1781" s="44" t="s">
        <v>3327</v>
      </c>
      <c r="J1781" s="111" t="n">
        <v>35018</v>
      </c>
      <c r="L1781" s="123" t="s">
        <v>120</v>
      </c>
      <c r="M1781" s="115" t="n">
        <v>0.3</v>
      </c>
      <c r="N1781" s="135"/>
      <c r="P1781" s="123" t="s">
        <v>3360</v>
      </c>
      <c r="Q1781" s="111" t="n">
        <v>33792</v>
      </c>
      <c r="S1781" s="112" t="s">
        <v>1916</v>
      </c>
      <c r="T1781" s="115"/>
      <c r="U1781" s="135"/>
      <c r="W1781" s="43"/>
    </row>
    <row r="1782" customFormat="false" ht="15" hidden="false" customHeight="false" outlineLevel="0" collapsed="false">
      <c r="B1782" s="136" t="s">
        <v>3361</v>
      </c>
      <c r="C1782" s="111" t="n">
        <v>33702</v>
      </c>
      <c r="E1782" s="123" t="s">
        <v>216</v>
      </c>
      <c r="F1782" s="115" t="n">
        <v>4.3</v>
      </c>
      <c r="G1782" s="135"/>
      <c r="I1782" s="44" t="s">
        <v>3296</v>
      </c>
      <c r="J1782" s="111" t="n">
        <v>34906</v>
      </c>
      <c r="L1782" s="112" t="s">
        <v>120</v>
      </c>
      <c r="M1782" s="115"/>
      <c r="N1782" s="135"/>
      <c r="P1782" s="123" t="s">
        <v>3362</v>
      </c>
      <c r="Q1782" s="111" t="n">
        <v>33768</v>
      </c>
      <c r="S1782" s="112" t="s">
        <v>175</v>
      </c>
      <c r="T1782" s="115"/>
      <c r="U1782" s="135"/>
      <c r="W1782" s="43"/>
    </row>
    <row r="1783" customFormat="false" ht="15" hidden="false" customHeight="false" outlineLevel="0" collapsed="false">
      <c r="B1783" s="44" t="s">
        <v>3363</v>
      </c>
      <c r="C1783" s="111" t="n">
        <v>34355</v>
      </c>
      <c r="E1783" s="112" t="s">
        <v>267</v>
      </c>
      <c r="F1783" s="115"/>
      <c r="G1783" s="135"/>
      <c r="I1783" s="44" t="s">
        <v>3330</v>
      </c>
      <c r="J1783" s="111" t="n">
        <v>34433</v>
      </c>
      <c r="L1783" s="112" t="s">
        <v>120</v>
      </c>
      <c r="M1783" s="115"/>
      <c r="N1783" s="135"/>
      <c r="P1783" s="123" t="s">
        <v>3364</v>
      </c>
      <c r="Q1783" s="111" t="n">
        <v>34224</v>
      </c>
      <c r="S1783" s="112" t="s">
        <v>175</v>
      </c>
      <c r="T1783" s="115"/>
      <c r="U1783" s="135"/>
      <c r="W1783" s="43"/>
    </row>
    <row r="1784" customFormat="false" ht="15" hidden="false" customHeight="false" outlineLevel="0" collapsed="false">
      <c r="B1784" s="130" t="s">
        <v>3365</v>
      </c>
      <c r="C1784" s="111" t="n">
        <v>34503</v>
      </c>
      <c r="E1784" s="112" t="s">
        <v>267</v>
      </c>
      <c r="F1784" s="115"/>
      <c r="G1784" s="135"/>
      <c r="I1784" s="44" t="s">
        <v>3366</v>
      </c>
      <c r="J1784" s="111" t="n">
        <v>35247</v>
      </c>
      <c r="L1784" s="112" t="s">
        <v>120</v>
      </c>
      <c r="M1784" s="115"/>
      <c r="N1784" s="135"/>
      <c r="P1784" s="123" t="s">
        <v>3367</v>
      </c>
      <c r="Q1784" s="111" t="n">
        <v>33808</v>
      </c>
      <c r="S1784" s="112" t="s">
        <v>175</v>
      </c>
      <c r="T1784" s="115"/>
      <c r="U1784" s="135"/>
      <c r="W1784" s="43"/>
    </row>
    <row r="1785" customFormat="false" ht="15" hidden="false" customHeight="false" outlineLevel="0" collapsed="false">
      <c r="B1785" s="44" t="s">
        <v>3284</v>
      </c>
      <c r="C1785" s="111" t="n">
        <v>34019</v>
      </c>
      <c r="E1785" s="112" t="s">
        <v>267</v>
      </c>
      <c r="F1785" s="115"/>
      <c r="G1785" s="135"/>
      <c r="I1785" s="44" t="s">
        <v>3299</v>
      </c>
      <c r="J1785" s="111" t="n">
        <v>34663</v>
      </c>
      <c r="L1785" s="112" t="s">
        <v>2157</v>
      </c>
      <c r="M1785" s="115"/>
      <c r="N1785" s="135"/>
      <c r="P1785" s="123" t="s">
        <v>3368</v>
      </c>
      <c r="Q1785" s="111" t="n">
        <v>34446</v>
      </c>
      <c r="S1785" s="112" t="s">
        <v>1916</v>
      </c>
      <c r="T1785" s="115"/>
      <c r="U1785" s="135"/>
      <c r="W1785" s="43"/>
    </row>
    <row r="1786" customFormat="false" ht="15" hidden="false" customHeight="false" outlineLevel="0" collapsed="false">
      <c r="B1786" s="44" t="s">
        <v>3369</v>
      </c>
      <c r="C1786" s="111" t="n">
        <v>34205</v>
      </c>
      <c r="E1786" s="112" t="s">
        <v>2695</v>
      </c>
      <c r="F1786" s="115"/>
      <c r="G1786" s="122"/>
      <c r="I1786" s="44" t="s">
        <v>3300</v>
      </c>
      <c r="J1786" s="111" t="n">
        <v>34015</v>
      </c>
      <c r="L1786" s="112" t="s">
        <v>120</v>
      </c>
      <c r="M1786" s="115"/>
      <c r="N1786" s="122"/>
      <c r="P1786" s="123" t="s">
        <v>3370</v>
      </c>
      <c r="Q1786" s="111" t="n">
        <v>36084</v>
      </c>
      <c r="S1786" s="112" t="s">
        <v>175</v>
      </c>
      <c r="T1786" s="115"/>
      <c r="U1786" s="122"/>
      <c r="W1786" s="43"/>
    </row>
    <row r="1787" customFormat="false" ht="15" hidden="false" customHeight="false" outlineLevel="0" collapsed="false">
      <c r="B1787" s="44" t="s">
        <v>3371</v>
      </c>
      <c r="C1787" s="111" t="n">
        <v>34741</v>
      </c>
      <c r="E1787" s="112" t="s">
        <v>267</v>
      </c>
      <c r="G1787" s="122"/>
      <c r="I1787" s="44" t="s">
        <v>3372</v>
      </c>
      <c r="J1787" s="111" t="n">
        <v>34347</v>
      </c>
      <c r="M1787" s="115"/>
      <c r="N1787" s="122"/>
      <c r="P1787" s="123" t="s">
        <v>3373</v>
      </c>
      <c r="Q1787" s="111" t="n">
        <v>34005</v>
      </c>
      <c r="S1787" s="112" t="s">
        <v>175</v>
      </c>
      <c r="T1787" s="115"/>
      <c r="U1787" s="122"/>
      <c r="W1787" s="43"/>
    </row>
    <row r="1788" customFormat="false" ht="15" hidden="false" customHeight="false" outlineLevel="0" collapsed="false">
      <c r="B1788" s="44" t="s">
        <v>3336</v>
      </c>
      <c r="F1788" s="115"/>
      <c r="G1788" s="122"/>
      <c r="I1788" s="44" t="s">
        <v>3374</v>
      </c>
      <c r="J1788" s="111" t="n">
        <v>34883</v>
      </c>
      <c r="L1788" s="112" t="s">
        <v>120</v>
      </c>
      <c r="M1788" s="115"/>
      <c r="N1788" s="122"/>
      <c r="P1788" s="123" t="s">
        <v>3375</v>
      </c>
      <c r="Q1788" s="111" t="n">
        <v>35013</v>
      </c>
      <c r="T1788" s="115"/>
      <c r="U1788" s="122"/>
      <c r="W1788" s="43"/>
    </row>
    <row r="1789" customFormat="false" ht="15" hidden="false" customHeight="false" outlineLevel="0" collapsed="false">
      <c r="B1789" s="44" t="s">
        <v>3376</v>
      </c>
      <c r="F1789" s="115"/>
      <c r="G1789" s="122"/>
      <c r="I1789" s="44" t="s">
        <v>3377</v>
      </c>
      <c r="J1789" s="111" t="n">
        <v>34617</v>
      </c>
      <c r="M1789" s="115"/>
      <c r="N1789" s="122"/>
      <c r="P1789" s="123" t="s">
        <v>3378</v>
      </c>
      <c r="T1789" s="115"/>
      <c r="U1789" s="122"/>
      <c r="W1789" s="43"/>
    </row>
    <row r="1790" customFormat="false" ht="15" hidden="false" customHeight="false" outlineLevel="0" collapsed="false">
      <c r="F1790" s="115"/>
      <c r="G1790" s="122"/>
      <c r="I1790" s="44" t="s">
        <v>2629</v>
      </c>
      <c r="M1790" s="115"/>
      <c r="N1790" s="122"/>
      <c r="P1790" s="123" t="s">
        <v>3379</v>
      </c>
      <c r="T1790" s="115"/>
      <c r="U1790" s="122"/>
      <c r="W1790" s="43"/>
    </row>
    <row r="1791" customFormat="false" ht="15" hidden="false" customHeight="false" outlineLevel="0" collapsed="false">
      <c r="F1791" s="115"/>
      <c r="G1791" s="122"/>
      <c r="M1791" s="115"/>
      <c r="N1791" s="122"/>
      <c r="T1791" s="124"/>
      <c r="U1791" s="122"/>
      <c r="W1791" s="43"/>
    </row>
    <row r="1792" customFormat="false" ht="15" hidden="false" customHeight="false" outlineLevel="0" collapsed="false">
      <c r="G1792" s="122"/>
      <c r="N1792" s="122"/>
      <c r="T1792" s="124"/>
      <c r="U1792" s="122"/>
      <c r="W1792" s="43"/>
    </row>
    <row r="1793" customFormat="false" ht="15" hidden="false" customHeight="false" outlineLevel="0" collapsed="false">
      <c r="B1793" s="116" t="s">
        <v>3380</v>
      </c>
      <c r="C1793" s="117" t="s">
        <v>1207</v>
      </c>
      <c r="D1793" s="117"/>
      <c r="E1793" s="118" t="s">
        <v>1208</v>
      </c>
      <c r="F1793" s="119" t="s">
        <v>1437</v>
      </c>
      <c r="G1793" s="120"/>
      <c r="H1793" s="119"/>
      <c r="I1793" s="116" t="s">
        <v>3381</v>
      </c>
      <c r="J1793" s="117" t="s">
        <v>1207</v>
      </c>
      <c r="K1793" s="117"/>
      <c r="L1793" s="118" t="s">
        <v>1208</v>
      </c>
      <c r="M1793" s="119" t="s">
        <v>1437</v>
      </c>
      <c r="N1793" s="120"/>
      <c r="O1793" s="119"/>
      <c r="P1793" s="116" t="s">
        <v>3382</v>
      </c>
      <c r="Q1793" s="117" t="s">
        <v>1207</v>
      </c>
      <c r="R1793" s="117"/>
      <c r="S1793" s="118" t="s">
        <v>1208</v>
      </c>
      <c r="T1793" s="119" t="s">
        <v>1437</v>
      </c>
      <c r="U1793" s="120"/>
      <c r="W1793" s="43"/>
    </row>
    <row r="1794" customFormat="false" ht="15" hidden="false" customHeight="false" outlineLevel="0" collapsed="false">
      <c r="B1794" s="132" t="s">
        <v>266</v>
      </c>
      <c r="F1794" s="124" t="n">
        <f aca="false">SUM(F1795:F1820)+0.1</f>
        <v>8957.3</v>
      </c>
      <c r="G1794" s="133"/>
      <c r="H1794" s="134"/>
      <c r="I1794" s="132" t="s">
        <v>217</v>
      </c>
      <c r="M1794" s="124" t="n">
        <f aca="false">SUM(M1795:M1820)</f>
        <v>4199.3</v>
      </c>
      <c r="N1794" s="133"/>
      <c r="O1794" s="134"/>
      <c r="P1794" s="43" t="s">
        <v>906</v>
      </c>
      <c r="T1794" s="124" t="n">
        <f aca="false">SUM(T1795:T1820)-0.1</f>
        <v>3259.3</v>
      </c>
      <c r="U1794" s="133"/>
      <c r="W1794" s="43"/>
    </row>
    <row r="1795" customFormat="false" ht="15" hidden="false" customHeight="false" outlineLevel="0" collapsed="false">
      <c r="B1795" s="44" t="s">
        <v>3254</v>
      </c>
      <c r="C1795" s="111" t="n">
        <v>33913</v>
      </c>
      <c r="E1795" s="123" t="s">
        <v>267</v>
      </c>
      <c r="F1795" s="115" t="n">
        <v>2103.3</v>
      </c>
      <c r="G1795" s="122"/>
      <c r="I1795" s="44" t="s">
        <v>3383</v>
      </c>
      <c r="J1795" s="111" t="n">
        <v>35056</v>
      </c>
      <c r="L1795" s="123" t="s">
        <v>2157</v>
      </c>
      <c r="M1795" s="115" t="n">
        <v>1175.3</v>
      </c>
      <c r="N1795" s="122"/>
      <c r="P1795" s="44" t="s">
        <v>3384</v>
      </c>
      <c r="Q1795" s="111" t="n">
        <v>34286</v>
      </c>
      <c r="S1795" s="123" t="s">
        <v>330</v>
      </c>
      <c r="T1795" s="115" t="n">
        <v>788.7</v>
      </c>
      <c r="U1795" s="122"/>
      <c r="W1795" s="43"/>
    </row>
    <row r="1796" customFormat="false" ht="15" hidden="false" customHeight="false" outlineLevel="0" collapsed="false">
      <c r="B1796" s="44" t="s">
        <v>3256</v>
      </c>
      <c r="C1796" s="111" t="n">
        <v>34320</v>
      </c>
      <c r="E1796" s="123" t="s">
        <v>267</v>
      </c>
      <c r="F1796" s="115" t="n">
        <v>1613.3</v>
      </c>
      <c r="G1796" s="122"/>
      <c r="I1796" s="44" t="s">
        <v>3263</v>
      </c>
      <c r="J1796" s="111" t="n">
        <v>34095</v>
      </c>
      <c r="L1796" s="123" t="s">
        <v>120</v>
      </c>
      <c r="M1796" s="115" t="n">
        <v>1004.3</v>
      </c>
      <c r="N1796" s="122"/>
      <c r="P1796" s="44" t="s">
        <v>3385</v>
      </c>
      <c r="Q1796" s="111" t="n">
        <v>35141</v>
      </c>
      <c r="S1796" s="123" t="s">
        <v>2903</v>
      </c>
      <c r="T1796" s="115" t="n">
        <v>617.7</v>
      </c>
      <c r="U1796" s="122"/>
      <c r="W1796" s="43"/>
    </row>
    <row r="1797" customFormat="false" ht="15" hidden="false" customHeight="false" outlineLevel="0" collapsed="false">
      <c r="B1797" s="44" t="s">
        <v>3344</v>
      </c>
      <c r="C1797" s="111" t="n">
        <v>35017</v>
      </c>
      <c r="E1797" s="123" t="s">
        <v>267</v>
      </c>
      <c r="F1797" s="115" t="n">
        <v>1136.3</v>
      </c>
      <c r="G1797" s="122"/>
      <c r="I1797" s="44" t="s">
        <v>3349</v>
      </c>
      <c r="J1797" s="111" t="n">
        <v>35716</v>
      </c>
      <c r="L1797" s="123" t="s">
        <v>3068</v>
      </c>
      <c r="M1797" s="115" t="n">
        <v>848.7</v>
      </c>
      <c r="N1797" s="122"/>
      <c r="P1797" s="44" t="s">
        <v>3386</v>
      </c>
      <c r="Q1797" s="111" t="n">
        <v>35349</v>
      </c>
      <c r="S1797" s="123" t="s">
        <v>330</v>
      </c>
      <c r="T1797" s="115" t="n">
        <v>570.7</v>
      </c>
      <c r="U1797" s="122"/>
      <c r="W1797" s="43"/>
    </row>
    <row r="1798" customFormat="false" ht="15" hidden="false" customHeight="false" outlineLevel="0" collapsed="false">
      <c r="B1798" s="44" t="s">
        <v>3346</v>
      </c>
      <c r="C1798" s="111" t="n">
        <v>35319</v>
      </c>
      <c r="E1798" s="123" t="s">
        <v>2253</v>
      </c>
      <c r="F1798" s="115" t="n">
        <v>989.3</v>
      </c>
      <c r="G1798" s="122"/>
      <c r="I1798" s="44" t="s">
        <v>3387</v>
      </c>
      <c r="J1798" s="111" t="n">
        <v>34425</v>
      </c>
      <c r="L1798" s="123" t="s">
        <v>2157</v>
      </c>
      <c r="M1798" s="115" t="n">
        <v>460.3</v>
      </c>
      <c r="N1798" s="122"/>
      <c r="P1798" s="44" t="s">
        <v>3388</v>
      </c>
      <c r="Q1798" s="111" t="n">
        <v>34935</v>
      </c>
      <c r="S1798" s="123" t="s">
        <v>260</v>
      </c>
      <c r="T1798" s="115" t="n">
        <v>509.3</v>
      </c>
      <c r="U1798" s="122"/>
      <c r="W1798" s="43"/>
    </row>
    <row r="1799" customFormat="false" ht="15" hidden="false" customHeight="false" outlineLevel="0" collapsed="false">
      <c r="B1799" s="44" t="s">
        <v>3348</v>
      </c>
      <c r="C1799" s="111" t="n">
        <v>34401</v>
      </c>
      <c r="E1799" s="123" t="s">
        <v>2695</v>
      </c>
      <c r="F1799" s="115" t="n">
        <v>762.3</v>
      </c>
      <c r="G1799" s="122"/>
      <c r="I1799" s="44" t="s">
        <v>3223</v>
      </c>
      <c r="J1799" s="111" t="n">
        <v>34134</v>
      </c>
      <c r="L1799" s="123" t="s">
        <v>120</v>
      </c>
      <c r="M1799" s="115" t="n">
        <v>344.7</v>
      </c>
      <c r="N1799" s="122"/>
      <c r="P1799" s="44" t="s">
        <v>3389</v>
      </c>
      <c r="Q1799" s="111" t="n">
        <v>35689</v>
      </c>
      <c r="S1799" s="123" t="s">
        <v>330</v>
      </c>
      <c r="T1799" s="115" t="n">
        <v>389</v>
      </c>
      <c r="U1799" s="122"/>
      <c r="W1799" s="43"/>
    </row>
    <row r="1800" customFormat="false" ht="15" hidden="false" customHeight="false" outlineLevel="0" collapsed="false">
      <c r="B1800" s="44" t="s">
        <v>3312</v>
      </c>
      <c r="C1800" s="111" t="n">
        <v>35128</v>
      </c>
      <c r="E1800" s="123" t="s">
        <v>267</v>
      </c>
      <c r="F1800" s="115" t="n">
        <v>548</v>
      </c>
      <c r="G1800" s="122"/>
      <c r="I1800" s="44" t="s">
        <v>3390</v>
      </c>
      <c r="J1800" s="111" t="n">
        <v>34468</v>
      </c>
      <c r="L1800" s="123" t="s">
        <v>288</v>
      </c>
      <c r="M1800" s="115" t="n">
        <v>141</v>
      </c>
      <c r="N1800" s="122"/>
      <c r="P1800" s="44" t="s">
        <v>3391</v>
      </c>
      <c r="Q1800" s="111" t="n">
        <v>35728</v>
      </c>
      <c r="S1800" s="123" t="s">
        <v>260</v>
      </c>
      <c r="T1800" s="115" t="n">
        <v>254</v>
      </c>
      <c r="U1800" s="122"/>
      <c r="W1800" s="43"/>
    </row>
    <row r="1801" customFormat="false" ht="15" hidden="false" customHeight="false" outlineLevel="0" collapsed="false">
      <c r="B1801" s="44" t="s">
        <v>3259</v>
      </c>
      <c r="C1801" s="111" t="n">
        <v>34133</v>
      </c>
      <c r="E1801" s="123" t="s">
        <v>2695</v>
      </c>
      <c r="F1801" s="115" t="n">
        <v>416.3</v>
      </c>
      <c r="G1801" s="122"/>
      <c r="I1801" s="44" t="s">
        <v>3279</v>
      </c>
      <c r="J1801" s="111" t="n">
        <v>34234</v>
      </c>
      <c r="L1801" s="123" t="s">
        <v>3068</v>
      </c>
      <c r="M1801" s="115" t="n">
        <v>97.3</v>
      </c>
      <c r="N1801" s="122"/>
      <c r="P1801" s="44" t="s">
        <v>3392</v>
      </c>
      <c r="Q1801" s="111" t="n">
        <v>34360</v>
      </c>
      <c r="S1801" s="123" t="s">
        <v>3325</v>
      </c>
      <c r="T1801" s="115" t="n">
        <v>86.7</v>
      </c>
      <c r="U1801" s="122"/>
      <c r="W1801" s="43"/>
    </row>
    <row r="1802" customFormat="false" ht="15" hidden="false" customHeight="false" outlineLevel="0" collapsed="false">
      <c r="B1802" s="44" t="s">
        <v>3261</v>
      </c>
      <c r="C1802" s="111" t="n">
        <v>34535</v>
      </c>
      <c r="E1802" s="123" t="s">
        <v>267</v>
      </c>
      <c r="F1802" s="115" t="n">
        <v>337</v>
      </c>
      <c r="G1802" s="122"/>
      <c r="I1802" s="44" t="s">
        <v>3283</v>
      </c>
      <c r="J1802" s="111" t="n">
        <v>34476</v>
      </c>
      <c r="L1802" s="123" t="s">
        <v>3068</v>
      </c>
      <c r="M1802" s="115" t="n">
        <v>69</v>
      </c>
      <c r="N1802" s="122"/>
      <c r="P1802" s="44" t="s">
        <v>3393</v>
      </c>
      <c r="Q1802" s="111" t="n">
        <v>34894</v>
      </c>
      <c r="S1802" s="123" t="s">
        <v>260</v>
      </c>
      <c r="T1802" s="115" t="n">
        <v>35.3</v>
      </c>
      <c r="U1802" s="122"/>
      <c r="W1802" s="43"/>
    </row>
    <row r="1803" customFormat="false" ht="15" hidden="false" customHeight="false" outlineLevel="0" collapsed="false">
      <c r="B1803" s="44" t="s">
        <v>3394</v>
      </c>
      <c r="C1803" s="111" t="n">
        <v>35532</v>
      </c>
      <c r="E1803" s="123" t="s">
        <v>2711</v>
      </c>
      <c r="F1803" s="115" t="n">
        <v>317.7</v>
      </c>
      <c r="G1803" s="122"/>
      <c r="I1803" s="44" t="s">
        <v>3288</v>
      </c>
      <c r="J1803" s="129" t="n">
        <v>34218</v>
      </c>
      <c r="K1803" s="129"/>
      <c r="L1803" s="130" t="s">
        <v>120</v>
      </c>
      <c r="M1803" s="115" t="n">
        <v>34.7</v>
      </c>
      <c r="N1803" s="122"/>
      <c r="P1803" s="44" t="s">
        <v>3395</v>
      </c>
      <c r="Q1803" s="111" t="n">
        <v>34485</v>
      </c>
      <c r="S1803" s="123" t="s">
        <v>260</v>
      </c>
      <c r="T1803" s="115" t="n">
        <v>6.3</v>
      </c>
      <c r="U1803" s="122"/>
      <c r="W1803" s="43"/>
    </row>
    <row r="1804" customFormat="false" ht="15" hidden="false" customHeight="false" outlineLevel="0" collapsed="false">
      <c r="B1804" s="44" t="s">
        <v>3396</v>
      </c>
      <c r="C1804" s="111" t="n">
        <v>35025</v>
      </c>
      <c r="E1804" s="123" t="s">
        <v>1384</v>
      </c>
      <c r="F1804" s="115" t="n">
        <v>306.3</v>
      </c>
      <c r="G1804" s="122"/>
      <c r="I1804" s="44" t="s">
        <v>3397</v>
      </c>
      <c r="J1804" s="111" t="n">
        <v>36095</v>
      </c>
      <c r="L1804" s="44" t="s">
        <v>120</v>
      </c>
      <c r="M1804" s="115" t="n">
        <v>23.7</v>
      </c>
      <c r="N1804" s="122"/>
      <c r="P1804" s="44" t="s">
        <v>3225</v>
      </c>
      <c r="Q1804" s="111" t="n">
        <v>34236</v>
      </c>
      <c r="S1804" s="123" t="s">
        <v>260</v>
      </c>
      <c r="T1804" s="115" t="n">
        <v>1.7</v>
      </c>
      <c r="U1804" s="122"/>
      <c r="W1804" s="43"/>
    </row>
    <row r="1805" customFormat="false" ht="15" hidden="false" customHeight="false" outlineLevel="0" collapsed="false">
      <c r="B1805" s="44" t="s">
        <v>3269</v>
      </c>
      <c r="C1805" s="111" t="n">
        <v>34184</v>
      </c>
      <c r="E1805" s="123" t="s">
        <v>267</v>
      </c>
      <c r="F1805" s="115" t="n">
        <v>236.7</v>
      </c>
      <c r="G1805" s="122"/>
      <c r="I1805" s="44" t="s">
        <v>3327</v>
      </c>
      <c r="J1805" s="111" t="n">
        <v>35018</v>
      </c>
      <c r="L1805" s="123" t="s">
        <v>120</v>
      </c>
      <c r="M1805" s="115" t="n">
        <v>0.3</v>
      </c>
      <c r="N1805" s="122"/>
      <c r="P1805" s="123" t="s">
        <v>3398</v>
      </c>
      <c r="Q1805" s="111" t="n">
        <v>34301</v>
      </c>
      <c r="S1805" s="112" t="s">
        <v>175</v>
      </c>
      <c r="T1805" s="115"/>
      <c r="U1805" s="122"/>
      <c r="W1805" s="43"/>
    </row>
    <row r="1806" customFormat="false" ht="15" hidden="false" customHeight="false" outlineLevel="0" collapsed="false">
      <c r="B1806" s="44" t="s">
        <v>3318</v>
      </c>
      <c r="C1806" s="111" t="n">
        <v>35264</v>
      </c>
      <c r="E1806" s="123" t="s">
        <v>267</v>
      </c>
      <c r="F1806" s="115" t="n">
        <v>150</v>
      </c>
      <c r="G1806" s="122"/>
      <c r="I1806" s="44" t="s">
        <v>3399</v>
      </c>
      <c r="J1806" s="111" t="n">
        <v>34518</v>
      </c>
      <c r="L1806" s="112" t="s">
        <v>288</v>
      </c>
      <c r="M1806" s="115"/>
      <c r="N1806" s="122"/>
      <c r="P1806" s="123" t="s">
        <v>3229</v>
      </c>
      <c r="Q1806" s="111" t="n">
        <v>34613</v>
      </c>
      <c r="S1806" s="112" t="s">
        <v>260</v>
      </c>
      <c r="T1806" s="115"/>
      <c r="U1806" s="122"/>
      <c r="W1806" s="43"/>
    </row>
    <row r="1807" customFormat="false" ht="15" hidden="false" customHeight="false" outlineLevel="0" collapsed="false">
      <c r="B1807" s="44" t="s">
        <v>3357</v>
      </c>
      <c r="C1807" s="111" t="n">
        <v>35085</v>
      </c>
      <c r="E1807" s="123" t="s">
        <v>267</v>
      </c>
      <c r="F1807" s="115" t="n">
        <v>18.7</v>
      </c>
      <c r="G1807" s="122"/>
      <c r="I1807" s="44" t="s">
        <v>3296</v>
      </c>
      <c r="J1807" s="111" t="n">
        <v>34906</v>
      </c>
      <c r="L1807" s="112" t="s">
        <v>120</v>
      </c>
      <c r="M1807" s="115"/>
      <c r="N1807" s="122"/>
      <c r="P1807" s="123" t="s">
        <v>3400</v>
      </c>
      <c r="Q1807" s="111" t="n">
        <v>34104</v>
      </c>
      <c r="S1807" s="112" t="s">
        <v>2865</v>
      </c>
      <c r="T1807" s="115"/>
      <c r="U1807" s="122"/>
      <c r="W1807" s="43"/>
    </row>
    <row r="1808" customFormat="false" ht="15" hidden="false" customHeight="false" outlineLevel="0" collapsed="false">
      <c r="B1808" s="44" t="s">
        <v>3275</v>
      </c>
      <c r="C1808" s="111" t="n">
        <v>34353</v>
      </c>
      <c r="E1808" s="123" t="s">
        <v>267</v>
      </c>
      <c r="F1808" s="115" t="n">
        <v>11</v>
      </c>
      <c r="G1808" s="122"/>
      <c r="I1808" s="44" t="s">
        <v>3401</v>
      </c>
      <c r="J1808" s="111" t="n">
        <v>34596</v>
      </c>
      <c r="L1808" s="112" t="s">
        <v>3068</v>
      </c>
      <c r="N1808" s="122"/>
      <c r="P1808" s="123" t="s">
        <v>3402</v>
      </c>
      <c r="Q1808" s="111" t="n">
        <v>34256</v>
      </c>
      <c r="S1808" s="112" t="s">
        <v>260</v>
      </c>
      <c r="T1808" s="113"/>
      <c r="U1808" s="122"/>
      <c r="W1808" s="43"/>
    </row>
    <row r="1809" customFormat="false" ht="15" hidden="false" customHeight="false" outlineLevel="0" collapsed="false">
      <c r="B1809" s="44" t="s">
        <v>3277</v>
      </c>
      <c r="C1809" s="111" t="n">
        <v>34436</v>
      </c>
      <c r="E1809" s="123" t="s">
        <v>267</v>
      </c>
      <c r="F1809" s="115" t="n">
        <v>6.3</v>
      </c>
      <c r="G1809" s="122"/>
      <c r="I1809" s="44" t="s">
        <v>3330</v>
      </c>
      <c r="J1809" s="111" t="n">
        <v>34433</v>
      </c>
      <c r="L1809" s="112" t="s">
        <v>120</v>
      </c>
      <c r="M1809" s="115"/>
      <c r="N1809" s="122"/>
      <c r="P1809" s="123" t="s">
        <v>3403</v>
      </c>
      <c r="Q1809" s="111" t="n">
        <v>35515</v>
      </c>
      <c r="S1809" s="112" t="s">
        <v>260</v>
      </c>
      <c r="T1809" s="115"/>
      <c r="U1809" s="122"/>
      <c r="W1809" s="43"/>
    </row>
    <row r="1810" customFormat="false" ht="15" hidden="false" customHeight="false" outlineLevel="0" collapsed="false">
      <c r="B1810" s="44" t="s">
        <v>3404</v>
      </c>
      <c r="C1810" s="111" t="n">
        <v>35629</v>
      </c>
      <c r="E1810" s="123" t="s">
        <v>3405</v>
      </c>
      <c r="F1810" s="115" t="n">
        <v>4.7</v>
      </c>
      <c r="G1810" s="122"/>
      <c r="I1810" s="44" t="s">
        <v>3366</v>
      </c>
      <c r="J1810" s="111" t="n">
        <v>35247</v>
      </c>
      <c r="L1810" s="112" t="s">
        <v>120</v>
      </c>
      <c r="M1810" s="115"/>
      <c r="N1810" s="122"/>
      <c r="P1810" s="123" t="s">
        <v>3406</v>
      </c>
      <c r="T1810" s="113"/>
      <c r="U1810" s="122"/>
      <c r="W1810" s="43"/>
    </row>
    <row r="1811" customFormat="false" ht="15" hidden="false" customHeight="false" outlineLevel="0" collapsed="false">
      <c r="B1811" s="44" t="s">
        <v>3407</v>
      </c>
      <c r="C1811" s="111" t="n">
        <v>34787</v>
      </c>
      <c r="E1811" s="112" t="s">
        <v>2711</v>
      </c>
      <c r="F1811" s="115" t="n">
        <v>0</v>
      </c>
      <c r="G1811" s="122"/>
      <c r="I1811" s="44" t="s">
        <v>3299</v>
      </c>
      <c r="J1811" s="111" t="n">
        <v>34663</v>
      </c>
      <c r="L1811" s="112" t="s">
        <v>2157</v>
      </c>
      <c r="M1811" s="115"/>
      <c r="N1811" s="122"/>
      <c r="P1811" s="123" t="s">
        <v>3408</v>
      </c>
      <c r="T1811" s="113"/>
      <c r="U1811" s="122"/>
      <c r="W1811" s="43"/>
    </row>
    <row r="1812" customFormat="false" ht="15" hidden="false" customHeight="false" outlineLevel="0" collapsed="false">
      <c r="B1812" s="44" t="s">
        <v>3409</v>
      </c>
      <c r="C1812" s="111" t="n">
        <v>34976</v>
      </c>
      <c r="E1812" s="112" t="s">
        <v>3410</v>
      </c>
      <c r="F1812" s="115"/>
      <c r="G1812" s="122"/>
      <c r="I1812" s="44" t="s">
        <v>3411</v>
      </c>
      <c r="J1812" s="111" t="n">
        <v>35327</v>
      </c>
      <c r="L1812" s="112" t="s">
        <v>120</v>
      </c>
      <c r="N1812" s="122"/>
      <c r="T1812" s="113"/>
      <c r="U1812" s="122"/>
      <c r="W1812" s="43"/>
    </row>
    <row r="1813" customFormat="false" ht="15" hidden="false" customHeight="false" outlineLevel="0" collapsed="false">
      <c r="B1813" s="44" t="s">
        <v>3363</v>
      </c>
      <c r="C1813" s="111" t="n">
        <v>34355</v>
      </c>
      <c r="E1813" s="112" t="s">
        <v>267</v>
      </c>
      <c r="F1813" s="115"/>
      <c r="G1813" s="122"/>
      <c r="I1813" s="44" t="s">
        <v>3412</v>
      </c>
      <c r="J1813" s="111" t="n">
        <v>35664</v>
      </c>
      <c r="L1813" s="112" t="s">
        <v>238</v>
      </c>
      <c r="M1813" s="115"/>
      <c r="N1813" s="122"/>
      <c r="T1813" s="113"/>
      <c r="U1813" s="122"/>
      <c r="W1813" s="43"/>
    </row>
    <row r="1814" customFormat="false" ht="15" hidden="false" customHeight="false" outlineLevel="0" collapsed="false">
      <c r="B1814" s="44" t="s">
        <v>3284</v>
      </c>
      <c r="C1814" s="111" t="n">
        <v>34019</v>
      </c>
      <c r="E1814" s="112" t="s">
        <v>267</v>
      </c>
      <c r="F1814" s="115"/>
      <c r="G1814" s="122"/>
      <c r="I1814" s="44" t="s">
        <v>3372</v>
      </c>
      <c r="J1814" s="111" t="n">
        <v>34347</v>
      </c>
      <c r="M1814" s="115"/>
      <c r="N1814" s="122"/>
      <c r="T1814" s="113"/>
      <c r="U1814" s="122"/>
      <c r="W1814" s="43"/>
    </row>
    <row r="1815" customFormat="false" ht="15" hidden="false" customHeight="false" outlineLevel="0" collapsed="false">
      <c r="B1815" s="44" t="s">
        <v>3369</v>
      </c>
      <c r="C1815" s="111" t="n">
        <v>34205</v>
      </c>
      <c r="E1815" s="112" t="s">
        <v>2695</v>
      </c>
      <c r="F1815" s="115"/>
      <c r="G1815" s="122"/>
      <c r="I1815" s="44" t="s">
        <v>2629</v>
      </c>
      <c r="M1815" s="115"/>
      <c r="N1815" s="122"/>
      <c r="U1815" s="122"/>
      <c r="W1815" s="43"/>
    </row>
    <row r="1816" customFormat="false" ht="15" hidden="false" customHeight="false" outlineLevel="0" collapsed="false">
      <c r="B1816" s="44" t="s">
        <v>3371</v>
      </c>
      <c r="C1816" s="111" t="n">
        <v>34741</v>
      </c>
      <c r="E1816" s="112" t="s">
        <v>267</v>
      </c>
      <c r="G1816" s="122"/>
      <c r="I1816" s="44" t="s">
        <v>3167</v>
      </c>
      <c r="M1816" s="115"/>
      <c r="N1816" s="122"/>
      <c r="U1816" s="122"/>
      <c r="W1816" s="43"/>
    </row>
    <row r="1817" customFormat="false" ht="15" hidden="false" customHeight="false" outlineLevel="0" collapsed="false">
      <c r="B1817" s="44" t="s">
        <v>3413</v>
      </c>
      <c r="F1817" s="115"/>
      <c r="G1817" s="122"/>
      <c r="N1817" s="122"/>
      <c r="U1817" s="122"/>
      <c r="W1817" s="43"/>
    </row>
    <row r="1818" customFormat="false" ht="15" hidden="false" customHeight="false" outlineLevel="0" collapsed="false">
      <c r="B1818" s="44" t="s">
        <v>2558</v>
      </c>
      <c r="G1818" s="122"/>
      <c r="N1818" s="122"/>
      <c r="U1818" s="122"/>
      <c r="W1818" s="43"/>
    </row>
    <row r="1819" customFormat="false" ht="15" hidden="false" customHeight="false" outlineLevel="0" collapsed="false">
      <c r="G1819" s="122"/>
      <c r="N1819" s="122"/>
      <c r="U1819" s="122"/>
      <c r="W1819" s="43"/>
    </row>
    <row r="1820" customFormat="false" ht="15" hidden="false" customHeight="false" outlineLevel="0" collapsed="false">
      <c r="G1820" s="122"/>
      <c r="N1820" s="122"/>
      <c r="U1820" s="122"/>
      <c r="W1820" s="43"/>
    </row>
    <row r="1821" customFormat="false" ht="15" hidden="false" customHeight="false" outlineLevel="0" collapsed="false">
      <c r="B1821" s="116" t="s">
        <v>3414</v>
      </c>
      <c r="C1821" s="117" t="s">
        <v>1207</v>
      </c>
      <c r="D1821" s="117"/>
      <c r="E1821" s="118" t="s">
        <v>1208</v>
      </c>
      <c r="F1821" s="119" t="s">
        <v>1437</v>
      </c>
      <c r="G1821" s="120"/>
      <c r="H1821" s="119"/>
      <c r="I1821" s="116" t="s">
        <v>3415</v>
      </c>
      <c r="J1821" s="117" t="s">
        <v>1207</v>
      </c>
      <c r="K1821" s="117"/>
      <c r="L1821" s="118" t="s">
        <v>1208</v>
      </c>
      <c r="M1821" s="119" t="s">
        <v>1437</v>
      </c>
      <c r="N1821" s="120"/>
      <c r="O1821" s="119"/>
      <c r="P1821" s="116" t="s">
        <v>3416</v>
      </c>
      <c r="Q1821" s="117" t="s">
        <v>1207</v>
      </c>
      <c r="R1821" s="117"/>
      <c r="S1821" s="118" t="s">
        <v>1208</v>
      </c>
      <c r="T1821" s="119" t="s">
        <v>1437</v>
      </c>
      <c r="U1821" s="120"/>
      <c r="W1821" s="43"/>
    </row>
    <row r="1822" customFormat="false" ht="15" hidden="false" customHeight="false" outlineLevel="0" collapsed="false">
      <c r="B1822" s="43" t="s">
        <v>403</v>
      </c>
      <c r="F1822" s="124" t="n">
        <f aca="false">SUM(F1823:F1844)-0.1+0.1</f>
        <v>3753.3</v>
      </c>
      <c r="G1822" s="122"/>
      <c r="I1822" s="43" t="s">
        <v>540</v>
      </c>
      <c r="M1822" s="124" t="n">
        <f aca="false">SUM(M1823:M1844)-0.1</f>
        <v>3994.7</v>
      </c>
      <c r="N1822" s="122"/>
      <c r="P1822" s="43" t="s">
        <v>906</v>
      </c>
      <c r="T1822" s="124" t="n">
        <f aca="false">SUM(T1823:T1844)</f>
        <v>2892.3</v>
      </c>
      <c r="U1822" s="122"/>
      <c r="W1822" s="43"/>
    </row>
    <row r="1823" customFormat="false" ht="15" hidden="false" customHeight="false" outlineLevel="0" collapsed="false">
      <c r="B1823" s="44" t="s">
        <v>3417</v>
      </c>
      <c r="C1823" s="111" t="n">
        <v>35369</v>
      </c>
      <c r="E1823" s="123" t="s">
        <v>2192</v>
      </c>
      <c r="F1823" s="115" t="n">
        <v>987.3</v>
      </c>
      <c r="G1823" s="122"/>
      <c r="I1823" s="44" t="s">
        <v>3418</v>
      </c>
      <c r="J1823" s="111" t="n">
        <v>36094</v>
      </c>
      <c r="L1823" s="123" t="s">
        <v>2638</v>
      </c>
      <c r="M1823" s="115" t="n">
        <v>1077.7</v>
      </c>
      <c r="N1823" s="122"/>
      <c r="P1823" s="44" t="s">
        <v>3385</v>
      </c>
      <c r="Q1823" s="111" t="n">
        <v>35141</v>
      </c>
      <c r="S1823" s="123" t="s">
        <v>2903</v>
      </c>
      <c r="T1823" s="115" t="n">
        <v>617.7</v>
      </c>
      <c r="U1823" s="122"/>
      <c r="W1823" s="43"/>
    </row>
    <row r="1824" customFormat="false" ht="15" hidden="false" customHeight="false" outlineLevel="0" collapsed="false">
      <c r="B1824" s="44" t="s">
        <v>3419</v>
      </c>
      <c r="C1824" s="111" t="n">
        <v>35342</v>
      </c>
      <c r="E1824" s="123" t="s">
        <v>3420</v>
      </c>
      <c r="F1824" s="115" t="n">
        <v>803</v>
      </c>
      <c r="G1824" s="122"/>
      <c r="I1824" s="44" t="s">
        <v>3421</v>
      </c>
      <c r="J1824" s="111" t="n">
        <v>34588</v>
      </c>
      <c r="L1824" s="123" t="s">
        <v>302</v>
      </c>
      <c r="M1824" s="115" t="n">
        <v>759</v>
      </c>
      <c r="N1824" s="122"/>
      <c r="P1824" s="44" t="s">
        <v>3388</v>
      </c>
      <c r="Q1824" s="111" t="n">
        <v>34935</v>
      </c>
      <c r="S1824" s="123" t="s">
        <v>260</v>
      </c>
      <c r="T1824" s="115" t="n">
        <v>509.3</v>
      </c>
      <c r="U1824" s="122"/>
      <c r="W1824" s="43"/>
    </row>
    <row r="1825" customFormat="false" ht="15" hidden="false" customHeight="false" outlineLevel="0" collapsed="false">
      <c r="B1825" s="44" t="s">
        <v>3422</v>
      </c>
      <c r="C1825" s="111" t="n">
        <v>34646</v>
      </c>
      <c r="E1825" s="123" t="s">
        <v>2192</v>
      </c>
      <c r="F1825" s="115" t="n">
        <v>696</v>
      </c>
      <c r="G1825" s="122"/>
      <c r="I1825" s="44" t="s">
        <v>3423</v>
      </c>
      <c r="J1825" s="111" t="n">
        <v>35557</v>
      </c>
      <c r="L1825" s="123" t="s">
        <v>302</v>
      </c>
      <c r="M1825" s="115" t="n">
        <v>474</v>
      </c>
      <c r="N1825" s="122"/>
      <c r="P1825" s="44" t="s">
        <v>3386</v>
      </c>
      <c r="Q1825" s="111" t="n">
        <v>35349</v>
      </c>
      <c r="S1825" s="123" t="s">
        <v>330</v>
      </c>
      <c r="T1825" s="115" t="n">
        <v>570.7</v>
      </c>
      <c r="U1825" s="122"/>
      <c r="W1825" s="43"/>
    </row>
    <row r="1826" customFormat="false" ht="15" hidden="false" customHeight="false" outlineLevel="0" collapsed="false">
      <c r="B1826" s="44" t="s">
        <v>3424</v>
      </c>
      <c r="C1826" s="111" t="n">
        <v>35406</v>
      </c>
      <c r="E1826" s="123" t="s">
        <v>2192</v>
      </c>
      <c r="F1826" s="115" t="n">
        <v>277</v>
      </c>
      <c r="G1826" s="122"/>
      <c r="I1826" s="44" t="s">
        <v>3425</v>
      </c>
      <c r="J1826" s="111" t="n">
        <v>36198</v>
      </c>
      <c r="L1826" s="44" t="s">
        <v>2657</v>
      </c>
      <c r="M1826" s="115" t="n">
        <v>380.7</v>
      </c>
      <c r="N1826" s="122"/>
      <c r="P1826" s="44" t="s">
        <v>3426</v>
      </c>
      <c r="Q1826" s="111" t="n">
        <v>34687</v>
      </c>
      <c r="S1826" s="123" t="s">
        <v>2192</v>
      </c>
      <c r="T1826" s="115" t="n">
        <v>415.3</v>
      </c>
      <c r="U1826" s="122"/>
      <c r="W1826" s="43"/>
    </row>
    <row r="1827" customFormat="false" ht="15" hidden="false" customHeight="false" outlineLevel="0" collapsed="false">
      <c r="B1827" s="44" t="s">
        <v>3427</v>
      </c>
      <c r="C1827" s="111" t="n">
        <v>34722</v>
      </c>
      <c r="E1827" s="123" t="s">
        <v>350</v>
      </c>
      <c r="F1827" s="115" t="n">
        <v>267</v>
      </c>
      <c r="G1827" s="122"/>
      <c r="I1827" s="44" t="s">
        <v>3428</v>
      </c>
      <c r="J1827" s="111" t="n">
        <v>35630</v>
      </c>
      <c r="L1827" s="123" t="s">
        <v>302</v>
      </c>
      <c r="M1827" s="115" t="n">
        <v>348.3</v>
      </c>
      <c r="N1827" s="122"/>
      <c r="P1827" s="44" t="s">
        <v>3389</v>
      </c>
      <c r="Q1827" s="111" t="n">
        <v>35689</v>
      </c>
      <c r="S1827" s="123" t="s">
        <v>330</v>
      </c>
      <c r="T1827" s="115" t="n">
        <v>389</v>
      </c>
      <c r="U1827" s="122"/>
      <c r="W1827" s="43"/>
    </row>
    <row r="1828" customFormat="false" ht="15" hidden="false" customHeight="false" outlineLevel="0" collapsed="false">
      <c r="B1828" s="44" t="s">
        <v>3429</v>
      </c>
      <c r="C1828" s="111" t="n">
        <v>36230</v>
      </c>
      <c r="E1828" s="123" t="s">
        <v>2192</v>
      </c>
      <c r="F1828" s="115" t="n">
        <v>243</v>
      </c>
      <c r="G1828" s="122"/>
      <c r="I1828" s="44" t="s">
        <v>3430</v>
      </c>
      <c r="J1828" s="111" t="n">
        <v>35649</v>
      </c>
      <c r="L1828" s="123" t="s">
        <v>302</v>
      </c>
      <c r="M1828" s="115" t="n">
        <v>299.7</v>
      </c>
      <c r="N1828" s="122"/>
      <c r="P1828" s="44" t="s">
        <v>3391</v>
      </c>
      <c r="Q1828" s="111" t="n">
        <v>35728</v>
      </c>
      <c r="S1828" s="123" t="s">
        <v>260</v>
      </c>
      <c r="T1828" s="115" t="n">
        <v>254</v>
      </c>
      <c r="U1828" s="122"/>
      <c r="W1828" s="43"/>
    </row>
    <row r="1829" customFormat="false" ht="15" hidden="false" customHeight="false" outlineLevel="0" collapsed="false">
      <c r="B1829" s="44" t="s">
        <v>3431</v>
      </c>
      <c r="C1829" s="111" t="n">
        <v>35076</v>
      </c>
      <c r="E1829" s="123" t="s">
        <v>2192</v>
      </c>
      <c r="F1829" s="115" t="n">
        <v>170</v>
      </c>
      <c r="G1829" s="122"/>
      <c r="I1829" s="44" t="s">
        <v>3220</v>
      </c>
      <c r="J1829" s="111" t="n">
        <v>34701</v>
      </c>
      <c r="L1829" s="123" t="s">
        <v>2638</v>
      </c>
      <c r="M1829" s="115" t="n">
        <v>231.7</v>
      </c>
      <c r="N1829" s="122"/>
      <c r="P1829" s="44" t="s">
        <v>3392</v>
      </c>
      <c r="Q1829" s="111" t="n">
        <v>34360</v>
      </c>
      <c r="S1829" s="123" t="s">
        <v>3325</v>
      </c>
      <c r="T1829" s="115" t="n">
        <v>86.7</v>
      </c>
      <c r="U1829" s="122"/>
      <c r="W1829" s="43"/>
    </row>
    <row r="1830" customFormat="false" ht="15" hidden="false" customHeight="false" outlineLevel="0" collapsed="false">
      <c r="B1830" s="44" t="s">
        <v>3432</v>
      </c>
      <c r="C1830" s="111" t="n">
        <v>35661</v>
      </c>
      <c r="E1830" s="123" t="s">
        <v>238</v>
      </c>
      <c r="F1830" s="115" t="n">
        <v>116</v>
      </c>
      <c r="G1830" s="122"/>
      <c r="I1830" s="44" t="s">
        <v>3433</v>
      </c>
      <c r="J1830" s="111" t="n">
        <v>34857</v>
      </c>
      <c r="L1830" s="123" t="s">
        <v>302</v>
      </c>
      <c r="M1830" s="115" t="n">
        <v>201.7</v>
      </c>
      <c r="N1830" s="122"/>
      <c r="P1830" s="44" t="s">
        <v>3393</v>
      </c>
      <c r="Q1830" s="111" t="n">
        <v>34894</v>
      </c>
      <c r="S1830" s="123" t="s">
        <v>260</v>
      </c>
      <c r="T1830" s="115" t="n">
        <v>35.3</v>
      </c>
      <c r="U1830" s="122"/>
      <c r="W1830" s="43"/>
    </row>
    <row r="1831" customFormat="false" ht="15" hidden="false" customHeight="false" outlineLevel="0" collapsed="false">
      <c r="B1831" s="44" t="s">
        <v>3434</v>
      </c>
      <c r="C1831" s="111" t="n">
        <v>34645</v>
      </c>
      <c r="E1831" s="123" t="s">
        <v>350</v>
      </c>
      <c r="F1831" s="115" t="n">
        <v>103.3</v>
      </c>
      <c r="G1831" s="122"/>
      <c r="I1831" s="44" t="s">
        <v>3221</v>
      </c>
      <c r="J1831" s="111" t="n">
        <v>34830</v>
      </c>
      <c r="L1831" s="123" t="s">
        <v>2638</v>
      </c>
      <c r="M1831" s="115" t="n">
        <v>131</v>
      </c>
      <c r="N1831" s="122"/>
      <c r="P1831" s="44" t="s">
        <v>3435</v>
      </c>
      <c r="Q1831" s="111" t="n">
        <v>36123</v>
      </c>
      <c r="S1831" s="44" t="s">
        <v>330</v>
      </c>
      <c r="T1831" s="115" t="n">
        <v>8</v>
      </c>
      <c r="U1831" s="122"/>
      <c r="W1831" s="43"/>
    </row>
    <row r="1832" customFormat="false" ht="15" hidden="false" customHeight="false" outlineLevel="0" collapsed="false">
      <c r="B1832" s="44" t="s">
        <v>3436</v>
      </c>
      <c r="C1832" s="111" t="n">
        <v>34758</v>
      </c>
      <c r="E1832" s="123" t="s">
        <v>3325</v>
      </c>
      <c r="F1832" s="115" t="n">
        <v>34.7</v>
      </c>
      <c r="G1832" s="122"/>
      <c r="I1832" s="44" t="s">
        <v>3437</v>
      </c>
      <c r="J1832" s="111" t="n">
        <v>35445</v>
      </c>
      <c r="L1832" s="123" t="s">
        <v>2638</v>
      </c>
      <c r="M1832" s="115" t="n">
        <v>83</v>
      </c>
      <c r="N1832" s="122"/>
      <c r="P1832" s="44" t="s">
        <v>3395</v>
      </c>
      <c r="Q1832" s="111" t="n">
        <v>34485</v>
      </c>
      <c r="S1832" s="123" t="s">
        <v>260</v>
      </c>
      <c r="T1832" s="115" t="n">
        <v>6.3</v>
      </c>
      <c r="U1832" s="122"/>
      <c r="W1832" s="43"/>
    </row>
    <row r="1833" customFormat="false" ht="15" hidden="false" customHeight="false" outlineLevel="0" collapsed="false">
      <c r="B1833" s="44" t="s">
        <v>3438</v>
      </c>
      <c r="C1833" s="111" t="n">
        <v>35202</v>
      </c>
      <c r="E1833" s="123" t="s">
        <v>2192</v>
      </c>
      <c r="F1833" s="115" t="n">
        <v>30.3</v>
      </c>
      <c r="G1833" s="122"/>
      <c r="I1833" s="44" t="s">
        <v>3439</v>
      </c>
      <c r="J1833" s="111" t="n">
        <v>35146</v>
      </c>
      <c r="L1833" s="123" t="s">
        <v>2161</v>
      </c>
      <c r="M1833" s="115" t="n">
        <v>3.3</v>
      </c>
      <c r="N1833" s="122"/>
      <c r="P1833" s="123" t="s">
        <v>3440</v>
      </c>
      <c r="Q1833" s="111" t="n">
        <v>35152</v>
      </c>
      <c r="S1833" s="112" t="s">
        <v>260</v>
      </c>
      <c r="T1833" s="115"/>
      <c r="U1833" s="122"/>
      <c r="W1833" s="43"/>
    </row>
    <row r="1834" customFormat="false" ht="15" hidden="false" customHeight="false" outlineLevel="0" collapsed="false">
      <c r="B1834" s="44" t="s">
        <v>3441</v>
      </c>
      <c r="C1834" s="111" t="n">
        <v>35369</v>
      </c>
      <c r="E1834" s="123" t="s">
        <v>2192</v>
      </c>
      <c r="F1834" s="115" t="n">
        <v>14.7</v>
      </c>
      <c r="G1834" s="122"/>
      <c r="I1834" s="44" t="s">
        <v>3442</v>
      </c>
      <c r="J1834" s="111" t="n">
        <v>35524</v>
      </c>
      <c r="L1834" s="123" t="s">
        <v>3443</v>
      </c>
      <c r="M1834" s="115" t="n">
        <v>3</v>
      </c>
      <c r="N1834" s="122"/>
      <c r="P1834" s="123" t="s">
        <v>3229</v>
      </c>
      <c r="Q1834" s="111" t="n">
        <v>34613</v>
      </c>
      <c r="S1834" s="112" t="s">
        <v>260</v>
      </c>
      <c r="T1834" s="115"/>
      <c r="U1834" s="122"/>
      <c r="W1834" s="43"/>
    </row>
    <row r="1835" customFormat="false" ht="15" hidden="false" customHeight="false" outlineLevel="0" collapsed="false">
      <c r="B1835" s="44" t="s">
        <v>3444</v>
      </c>
      <c r="C1835" s="111" t="n">
        <v>35356</v>
      </c>
      <c r="E1835" s="123" t="s">
        <v>2192</v>
      </c>
      <c r="F1835" s="115" t="n">
        <v>11</v>
      </c>
      <c r="G1835" s="122"/>
      <c r="I1835" s="44" t="s">
        <v>3445</v>
      </c>
      <c r="J1835" s="111" t="n">
        <v>35588</v>
      </c>
      <c r="L1835" s="44" t="s">
        <v>302</v>
      </c>
      <c r="M1835" s="115" t="n">
        <v>0.7</v>
      </c>
      <c r="N1835" s="122"/>
      <c r="P1835" s="123" t="s">
        <v>3446</v>
      </c>
      <c r="Q1835" s="111" t="n">
        <v>35443</v>
      </c>
      <c r="S1835" s="112" t="s">
        <v>260</v>
      </c>
      <c r="T1835" s="115"/>
      <c r="U1835" s="122"/>
      <c r="W1835" s="43"/>
    </row>
    <row r="1836" customFormat="false" ht="15" hidden="false" customHeight="false" outlineLevel="0" collapsed="false">
      <c r="B1836" s="44" t="s">
        <v>3447</v>
      </c>
      <c r="C1836" s="111" t="n">
        <v>35034</v>
      </c>
      <c r="E1836" s="112" t="s">
        <v>3017</v>
      </c>
      <c r="F1836" s="115"/>
      <c r="G1836" s="122"/>
      <c r="I1836" s="44" t="s">
        <v>3228</v>
      </c>
      <c r="J1836" s="111" t="n">
        <v>34472</v>
      </c>
      <c r="L1836" s="123" t="s">
        <v>2638</v>
      </c>
      <c r="M1836" s="115" t="n">
        <v>0.7</v>
      </c>
      <c r="N1836" s="122"/>
      <c r="P1836" s="123" t="s">
        <v>3403</v>
      </c>
      <c r="Q1836" s="111" t="n">
        <v>35515</v>
      </c>
      <c r="S1836" s="112" t="s">
        <v>260</v>
      </c>
      <c r="T1836" s="115"/>
      <c r="U1836" s="122"/>
      <c r="W1836" s="43"/>
    </row>
    <row r="1837" customFormat="false" ht="15" hidden="false" customHeight="false" outlineLevel="0" collapsed="false">
      <c r="B1837" s="44" t="s">
        <v>3448</v>
      </c>
      <c r="C1837" s="111" t="n">
        <v>35099</v>
      </c>
      <c r="E1837" s="112" t="s">
        <v>2192</v>
      </c>
      <c r="G1837" s="122"/>
      <c r="I1837" s="44" t="s">
        <v>3449</v>
      </c>
      <c r="J1837" s="111" t="n">
        <v>35409</v>
      </c>
      <c r="L1837" s="123" t="s">
        <v>2638</v>
      </c>
      <c r="M1837" s="115" t="n">
        <v>0.3</v>
      </c>
      <c r="N1837" s="122"/>
      <c r="P1837" s="123" t="s">
        <v>3450</v>
      </c>
      <c r="Q1837" s="111" t="n">
        <v>34627</v>
      </c>
      <c r="S1837" s="112" t="s">
        <v>330</v>
      </c>
      <c r="T1837" s="115"/>
      <c r="U1837" s="122"/>
      <c r="W1837" s="43"/>
    </row>
    <row r="1838" customFormat="false" ht="15" hidden="false" customHeight="false" outlineLevel="0" collapsed="false">
      <c r="B1838" s="44" t="s">
        <v>3451</v>
      </c>
      <c r="C1838" s="111" t="n">
        <v>36075</v>
      </c>
      <c r="E1838" s="112" t="s">
        <v>3452</v>
      </c>
      <c r="F1838" s="115"/>
      <c r="G1838" s="122"/>
      <c r="I1838" s="44" t="s">
        <v>3453</v>
      </c>
      <c r="J1838" s="111" t="n">
        <v>35596</v>
      </c>
      <c r="L1838" s="112" t="s">
        <v>302</v>
      </c>
      <c r="N1838" s="122"/>
      <c r="P1838" s="123" t="s">
        <v>3454</v>
      </c>
      <c r="T1838" s="115"/>
      <c r="U1838" s="122"/>
      <c r="W1838" s="43"/>
    </row>
    <row r="1839" customFormat="false" ht="15" hidden="false" customHeight="false" outlineLevel="0" collapsed="false">
      <c r="B1839" s="44" t="s">
        <v>3455</v>
      </c>
      <c r="G1839" s="122"/>
      <c r="I1839" s="44" t="s">
        <v>3456</v>
      </c>
      <c r="J1839" s="111" t="n">
        <v>35844</v>
      </c>
      <c r="L1839" s="112" t="s">
        <v>2638</v>
      </c>
      <c r="M1839" s="115"/>
      <c r="N1839" s="122"/>
      <c r="P1839" s="123" t="s">
        <v>3457</v>
      </c>
      <c r="T1839" s="115"/>
      <c r="U1839" s="122"/>
      <c r="W1839" s="43"/>
    </row>
    <row r="1840" customFormat="false" ht="15" hidden="false" customHeight="false" outlineLevel="0" collapsed="false">
      <c r="B1840" s="44" t="s">
        <v>3458</v>
      </c>
      <c r="G1840" s="122"/>
      <c r="I1840" s="44" t="s">
        <v>3459</v>
      </c>
      <c r="J1840" s="111" t="n">
        <v>35388</v>
      </c>
      <c r="L1840" s="112" t="s">
        <v>3460</v>
      </c>
      <c r="M1840" s="115"/>
      <c r="N1840" s="122"/>
      <c r="T1840" s="113"/>
      <c r="U1840" s="122"/>
      <c r="W1840" s="43"/>
    </row>
    <row r="1841" customFormat="false" ht="15" hidden="false" customHeight="false" outlineLevel="0" collapsed="false">
      <c r="B1841" s="44" t="s">
        <v>3461</v>
      </c>
      <c r="G1841" s="122"/>
      <c r="I1841" s="123" t="s">
        <v>3462</v>
      </c>
      <c r="J1841" s="111" t="n">
        <v>35583</v>
      </c>
      <c r="L1841" s="112" t="s">
        <v>2638</v>
      </c>
      <c r="M1841" s="115"/>
      <c r="N1841" s="122"/>
      <c r="T1841" s="113"/>
      <c r="U1841" s="122"/>
      <c r="W1841" s="43"/>
    </row>
    <row r="1842" customFormat="false" ht="15" hidden="false" customHeight="false" outlineLevel="0" collapsed="false">
      <c r="G1842" s="122"/>
      <c r="I1842" s="44" t="s">
        <v>3463</v>
      </c>
      <c r="N1842" s="122"/>
      <c r="T1842" s="113"/>
      <c r="U1842" s="122"/>
      <c r="W1842" s="43"/>
    </row>
    <row r="1843" customFormat="false" ht="15" hidden="false" customHeight="false" outlineLevel="0" collapsed="false">
      <c r="G1843" s="122"/>
      <c r="N1843" s="122"/>
      <c r="U1843" s="122"/>
      <c r="W1843" s="43"/>
    </row>
    <row r="1844" customFormat="false" ht="15" hidden="false" customHeight="false" outlineLevel="0" collapsed="false">
      <c r="G1844" s="122"/>
      <c r="N1844" s="122"/>
      <c r="U1844" s="122"/>
      <c r="W1844" s="43"/>
    </row>
    <row r="1845" customFormat="false" ht="15" hidden="false" customHeight="false" outlineLevel="0" collapsed="false">
      <c r="B1845" s="116" t="s">
        <v>3464</v>
      </c>
      <c r="C1845" s="117" t="s">
        <v>1207</v>
      </c>
      <c r="D1845" s="117"/>
      <c r="E1845" s="118" t="s">
        <v>1208</v>
      </c>
      <c r="F1845" s="119" t="s">
        <v>1437</v>
      </c>
      <c r="G1845" s="137"/>
      <c r="H1845" s="119"/>
      <c r="I1845" s="116" t="s">
        <v>3465</v>
      </c>
      <c r="J1845" s="117" t="s">
        <v>1207</v>
      </c>
      <c r="K1845" s="117"/>
      <c r="L1845" s="118" t="s">
        <v>1208</v>
      </c>
      <c r="M1845" s="119" t="s">
        <v>1437</v>
      </c>
      <c r="N1845" s="137"/>
      <c r="O1845" s="119"/>
      <c r="P1845" s="116" t="s">
        <v>3466</v>
      </c>
      <c r="Q1845" s="117" t="s">
        <v>1207</v>
      </c>
      <c r="R1845" s="117"/>
      <c r="S1845" s="118" t="s">
        <v>1208</v>
      </c>
      <c r="T1845" s="119" t="s">
        <v>1437</v>
      </c>
      <c r="U1845" s="137"/>
      <c r="W1845" s="43"/>
    </row>
    <row r="1846" customFormat="false" ht="15" hidden="false" customHeight="false" outlineLevel="0" collapsed="false">
      <c r="B1846" s="43" t="s">
        <v>64</v>
      </c>
      <c r="F1846" s="124" t="n">
        <f aca="false">SUM(F1847:F1862)</f>
        <v>5911.7</v>
      </c>
      <c r="G1846" s="138"/>
      <c r="I1846" s="43" t="s">
        <v>540</v>
      </c>
      <c r="M1846" s="124" t="n">
        <f aca="false">SUM(M1847:M1861)-0.1</f>
        <v>5673.7</v>
      </c>
      <c r="N1846" s="138"/>
      <c r="P1846" s="43" t="s">
        <v>266</v>
      </c>
      <c r="T1846" s="124" t="n">
        <f aca="false">SUM(T1847:T1861)-0.1</f>
        <v>3583</v>
      </c>
      <c r="U1846" s="138"/>
      <c r="W1846" s="43"/>
    </row>
    <row r="1847" customFormat="false" ht="15" hidden="false" customHeight="false" outlineLevel="0" collapsed="false">
      <c r="B1847" s="44" t="s">
        <v>3467</v>
      </c>
      <c r="C1847" s="111" t="n">
        <v>34914</v>
      </c>
      <c r="E1847" s="123" t="s">
        <v>3265</v>
      </c>
      <c r="F1847" s="115" t="n">
        <v>1422.3</v>
      </c>
      <c r="G1847" s="139"/>
      <c r="I1847" s="44" t="s">
        <v>3418</v>
      </c>
      <c r="J1847" s="111" t="n">
        <v>36094</v>
      </c>
      <c r="L1847" s="123" t="s">
        <v>2638</v>
      </c>
      <c r="M1847" s="115" t="n">
        <v>1077.7</v>
      </c>
      <c r="N1847" s="139"/>
      <c r="P1847" s="44" t="s">
        <v>3468</v>
      </c>
      <c r="Q1847" s="111" t="n">
        <v>36217</v>
      </c>
      <c r="S1847" s="123" t="s">
        <v>267</v>
      </c>
      <c r="T1847" s="115" t="n">
        <v>761</v>
      </c>
      <c r="U1847" s="139"/>
      <c r="W1847" s="43"/>
    </row>
    <row r="1848" customFormat="false" ht="15" hidden="false" customHeight="false" outlineLevel="0" collapsed="false">
      <c r="B1848" s="44" t="s">
        <v>3306</v>
      </c>
      <c r="C1848" s="111" t="n">
        <v>35030</v>
      </c>
      <c r="E1848" s="123" t="s">
        <v>3307</v>
      </c>
      <c r="F1848" s="115" t="n">
        <v>938.7</v>
      </c>
      <c r="G1848" s="139"/>
      <c r="I1848" s="44" t="s">
        <v>3469</v>
      </c>
      <c r="J1848" s="111" t="n">
        <v>36352</v>
      </c>
      <c r="L1848" s="123" t="s">
        <v>143</v>
      </c>
      <c r="M1848" s="115" t="n">
        <v>913</v>
      </c>
      <c r="N1848" s="139"/>
      <c r="P1848" s="44" t="s">
        <v>3312</v>
      </c>
      <c r="Q1848" s="111" t="n">
        <v>35128</v>
      </c>
      <c r="S1848" s="123" t="s">
        <v>267</v>
      </c>
      <c r="T1848" s="115" t="n">
        <v>548</v>
      </c>
      <c r="U1848" s="139"/>
      <c r="W1848" s="43"/>
    </row>
    <row r="1849" customFormat="false" ht="15" hidden="false" customHeight="false" outlineLevel="0" collapsed="false">
      <c r="B1849" s="44" t="s">
        <v>3470</v>
      </c>
      <c r="C1849" s="111" t="n">
        <v>35483</v>
      </c>
      <c r="E1849" s="123" t="s">
        <v>269</v>
      </c>
      <c r="F1849" s="115" t="n">
        <v>660</v>
      </c>
      <c r="G1849" s="139"/>
      <c r="I1849" s="44" t="s">
        <v>3471</v>
      </c>
      <c r="J1849" s="111" t="n">
        <v>36376</v>
      </c>
      <c r="L1849" s="123" t="s">
        <v>2638</v>
      </c>
      <c r="M1849" s="115" t="n">
        <v>883</v>
      </c>
      <c r="N1849" s="139"/>
      <c r="P1849" s="44" t="s">
        <v>3472</v>
      </c>
      <c r="Q1849" s="111" t="n">
        <v>35628</v>
      </c>
      <c r="S1849" s="123" t="s">
        <v>3473</v>
      </c>
      <c r="T1849" s="115" t="n">
        <v>520.3</v>
      </c>
      <c r="U1849" s="139"/>
      <c r="W1849" s="43"/>
    </row>
    <row r="1850" customFormat="false" ht="15" hidden="false" customHeight="false" outlineLevel="0" collapsed="false">
      <c r="B1850" s="44" t="s">
        <v>3474</v>
      </c>
      <c r="C1850" s="111" t="n">
        <v>34732</v>
      </c>
      <c r="E1850" s="123" t="s">
        <v>257</v>
      </c>
      <c r="F1850" s="115" t="n">
        <v>515.3</v>
      </c>
      <c r="G1850" s="139"/>
      <c r="I1850" s="44" t="s">
        <v>3475</v>
      </c>
      <c r="J1850" s="111" t="n">
        <v>36431</v>
      </c>
      <c r="L1850" s="123" t="s">
        <v>2638</v>
      </c>
      <c r="M1850" s="115" t="n">
        <v>546.7</v>
      </c>
      <c r="N1850" s="139"/>
      <c r="P1850" s="44" t="s">
        <v>3476</v>
      </c>
      <c r="Q1850" s="111" t="n">
        <v>35470</v>
      </c>
      <c r="S1850" s="123" t="s">
        <v>267</v>
      </c>
      <c r="T1850" s="115" t="n">
        <v>492.7</v>
      </c>
      <c r="U1850" s="139"/>
      <c r="W1850" s="43"/>
    </row>
    <row r="1851" customFormat="false" ht="15" hidden="false" customHeight="false" outlineLevel="0" collapsed="false">
      <c r="B1851" s="44" t="s">
        <v>3477</v>
      </c>
      <c r="C1851" s="111" t="n">
        <v>35983</v>
      </c>
      <c r="E1851" s="123" t="s">
        <v>269</v>
      </c>
      <c r="F1851" s="115" t="n">
        <v>441</v>
      </c>
      <c r="G1851" s="139"/>
      <c r="I1851" s="44" t="s">
        <v>3423</v>
      </c>
      <c r="J1851" s="111" t="n">
        <v>35557</v>
      </c>
      <c r="L1851" s="123" t="s">
        <v>302</v>
      </c>
      <c r="M1851" s="115" t="n">
        <v>474</v>
      </c>
      <c r="N1851" s="139"/>
      <c r="P1851" s="44" t="s">
        <v>3394</v>
      </c>
      <c r="Q1851" s="111" t="n">
        <v>35532</v>
      </c>
      <c r="S1851" s="123" t="s">
        <v>2711</v>
      </c>
      <c r="T1851" s="115" t="n">
        <v>317.7</v>
      </c>
      <c r="U1851" s="139"/>
      <c r="W1851" s="43"/>
    </row>
    <row r="1852" customFormat="false" ht="15" hidden="false" customHeight="false" outlineLevel="0" collapsed="false">
      <c r="B1852" s="44" t="s">
        <v>3478</v>
      </c>
      <c r="C1852" s="111" t="n">
        <v>35718</v>
      </c>
      <c r="E1852" s="44" t="s">
        <v>2908</v>
      </c>
      <c r="F1852" s="115" t="n">
        <v>414.7</v>
      </c>
      <c r="G1852" s="139"/>
      <c r="I1852" s="44" t="s">
        <v>3425</v>
      </c>
      <c r="J1852" s="111" t="n">
        <v>36198</v>
      </c>
      <c r="L1852" s="44" t="s">
        <v>2657</v>
      </c>
      <c r="M1852" s="115" t="n">
        <v>464.7</v>
      </c>
      <c r="N1852" s="139"/>
      <c r="P1852" s="44" t="s">
        <v>3396</v>
      </c>
      <c r="Q1852" s="111" t="n">
        <v>35025</v>
      </c>
      <c r="S1852" s="123" t="s">
        <v>1384</v>
      </c>
      <c r="T1852" s="115" t="n">
        <v>306.3</v>
      </c>
      <c r="U1852" s="139"/>
      <c r="W1852" s="43"/>
    </row>
    <row r="1853" customFormat="false" ht="15" hidden="false" customHeight="false" outlineLevel="0" collapsed="false">
      <c r="B1853" s="44" t="s">
        <v>3479</v>
      </c>
      <c r="C1853" s="111" t="n">
        <v>35485</v>
      </c>
      <c r="E1853" s="123" t="s">
        <v>269</v>
      </c>
      <c r="F1853" s="115" t="n">
        <v>398.7</v>
      </c>
      <c r="G1853" s="139"/>
      <c r="I1853" s="44" t="s">
        <v>3428</v>
      </c>
      <c r="J1853" s="111" t="n">
        <v>35630</v>
      </c>
      <c r="L1853" s="123" t="s">
        <v>302</v>
      </c>
      <c r="M1853" s="115" t="n">
        <v>348.3</v>
      </c>
      <c r="N1853" s="139"/>
      <c r="P1853" s="44" t="s">
        <v>3480</v>
      </c>
      <c r="Q1853" s="111" t="n">
        <v>35489</v>
      </c>
      <c r="S1853" s="123" t="s">
        <v>267</v>
      </c>
      <c r="T1853" s="115" t="n">
        <v>258</v>
      </c>
      <c r="U1853" s="139"/>
      <c r="W1853" s="43"/>
    </row>
    <row r="1854" customFormat="false" ht="15" hidden="false" customHeight="false" outlineLevel="0" collapsed="false">
      <c r="B1854" s="136" t="s">
        <v>3481</v>
      </c>
      <c r="C1854" s="111" t="n">
        <v>35043</v>
      </c>
      <c r="E1854" s="123" t="s">
        <v>1384</v>
      </c>
      <c r="F1854" s="115" t="n">
        <v>373</v>
      </c>
      <c r="G1854" s="139"/>
      <c r="I1854" s="44" t="s">
        <v>3430</v>
      </c>
      <c r="J1854" s="111" t="n">
        <v>35649</v>
      </c>
      <c r="L1854" s="123" t="s">
        <v>302</v>
      </c>
      <c r="M1854" s="115" t="n">
        <v>299.7</v>
      </c>
      <c r="N1854" s="139"/>
      <c r="P1854" s="44" t="s">
        <v>3318</v>
      </c>
      <c r="Q1854" s="111" t="n">
        <v>35264</v>
      </c>
      <c r="S1854" s="123" t="s">
        <v>267</v>
      </c>
      <c r="T1854" s="115" t="n">
        <v>150</v>
      </c>
      <c r="U1854" s="139"/>
      <c r="W1854" s="43"/>
    </row>
    <row r="1855" customFormat="false" ht="15" hidden="false" customHeight="false" outlineLevel="0" collapsed="false">
      <c r="B1855" s="44" t="s">
        <v>3482</v>
      </c>
      <c r="C1855" s="111" t="n">
        <v>35507</v>
      </c>
      <c r="E1855" s="123" t="s">
        <v>269</v>
      </c>
      <c r="F1855" s="115" t="n">
        <v>307.3</v>
      </c>
      <c r="G1855" s="139"/>
      <c r="I1855" s="44" t="s">
        <v>3220</v>
      </c>
      <c r="J1855" s="111" t="n">
        <v>34701</v>
      </c>
      <c r="L1855" s="123" t="s">
        <v>2638</v>
      </c>
      <c r="M1855" s="115" t="n">
        <v>231.7</v>
      </c>
      <c r="N1855" s="139"/>
      <c r="P1855" s="44" t="s">
        <v>3483</v>
      </c>
      <c r="Q1855" s="111" t="n">
        <v>36466</v>
      </c>
      <c r="S1855" s="125" t="s">
        <v>267</v>
      </c>
      <c r="T1855" s="115" t="n">
        <v>148</v>
      </c>
      <c r="U1855" s="139"/>
      <c r="W1855" s="43"/>
    </row>
    <row r="1856" customFormat="false" ht="15" hidden="false" customHeight="false" outlineLevel="0" collapsed="false">
      <c r="B1856" s="44" t="s">
        <v>3484</v>
      </c>
      <c r="C1856" s="111" t="n">
        <v>35810</v>
      </c>
      <c r="E1856" s="123" t="s">
        <v>181</v>
      </c>
      <c r="F1856" s="115" t="n">
        <v>243</v>
      </c>
      <c r="G1856" s="139"/>
      <c r="I1856" s="44" t="s">
        <v>3433</v>
      </c>
      <c r="J1856" s="111" t="n">
        <v>34857</v>
      </c>
      <c r="L1856" s="123" t="s">
        <v>302</v>
      </c>
      <c r="M1856" s="115" t="n">
        <v>201.7</v>
      </c>
      <c r="N1856" s="139"/>
      <c r="P1856" s="44" t="s">
        <v>3485</v>
      </c>
      <c r="Q1856" s="111" t="n">
        <v>35481</v>
      </c>
      <c r="S1856" s="123" t="s">
        <v>267</v>
      </c>
      <c r="T1856" s="115" t="n">
        <v>33</v>
      </c>
      <c r="U1856" s="139"/>
      <c r="W1856" s="43"/>
    </row>
    <row r="1857" customFormat="false" ht="15" hidden="false" customHeight="false" outlineLevel="0" collapsed="false">
      <c r="B1857" s="136" t="s">
        <v>3486</v>
      </c>
      <c r="C1857" s="140" t="n">
        <v>36102</v>
      </c>
      <c r="D1857" s="140"/>
      <c r="E1857" s="123" t="s">
        <v>179</v>
      </c>
      <c r="F1857" s="115" t="n">
        <v>142.7</v>
      </c>
      <c r="G1857" s="139"/>
      <c r="I1857" s="44" t="s">
        <v>3487</v>
      </c>
      <c r="J1857" s="111" t="n">
        <v>35676</v>
      </c>
      <c r="L1857" s="123" t="s">
        <v>2908</v>
      </c>
      <c r="M1857" s="115" t="n">
        <v>108</v>
      </c>
      <c r="N1857" s="139"/>
      <c r="P1857" s="44" t="s">
        <v>3357</v>
      </c>
      <c r="Q1857" s="111" t="n">
        <v>35085</v>
      </c>
      <c r="S1857" s="123" t="s">
        <v>267</v>
      </c>
      <c r="T1857" s="115" t="n">
        <v>18.7</v>
      </c>
      <c r="U1857" s="139"/>
      <c r="W1857" s="43"/>
    </row>
    <row r="1858" customFormat="false" ht="15" hidden="false" customHeight="false" outlineLevel="0" collapsed="false">
      <c r="B1858" s="44" t="s">
        <v>3488</v>
      </c>
      <c r="C1858" s="111" t="n">
        <v>36231</v>
      </c>
      <c r="E1858" s="44" t="s">
        <v>3489</v>
      </c>
      <c r="F1858" s="115" t="n">
        <v>41.7</v>
      </c>
      <c r="G1858" s="139"/>
      <c r="I1858" s="44" t="s">
        <v>3437</v>
      </c>
      <c r="J1858" s="111" t="n">
        <v>35445</v>
      </c>
      <c r="L1858" s="123" t="s">
        <v>2638</v>
      </c>
      <c r="M1858" s="115" t="n">
        <v>83</v>
      </c>
      <c r="N1858" s="139"/>
      <c r="P1858" s="44" t="s">
        <v>3490</v>
      </c>
      <c r="Q1858" s="111" t="n">
        <v>35944</v>
      </c>
      <c r="S1858" s="123" t="s">
        <v>267</v>
      </c>
      <c r="T1858" s="115" t="n">
        <v>15.7</v>
      </c>
      <c r="U1858" s="139"/>
      <c r="W1858" s="43"/>
    </row>
    <row r="1859" customFormat="false" ht="15" hidden="false" customHeight="false" outlineLevel="0" collapsed="false">
      <c r="B1859" s="44" t="s">
        <v>3491</v>
      </c>
      <c r="C1859" s="111" t="n">
        <v>35796</v>
      </c>
      <c r="E1859" s="123" t="s">
        <v>182</v>
      </c>
      <c r="F1859" s="115" t="n">
        <v>6.3</v>
      </c>
      <c r="G1859" s="139"/>
      <c r="I1859" s="44" t="s">
        <v>3492</v>
      </c>
      <c r="J1859" s="111" t="n">
        <v>34854</v>
      </c>
      <c r="L1859" s="123" t="s">
        <v>70</v>
      </c>
      <c r="M1859" s="115" t="n">
        <v>31.3</v>
      </c>
      <c r="N1859" s="139"/>
      <c r="P1859" s="44" t="s">
        <v>3493</v>
      </c>
      <c r="Q1859" s="111" t="n">
        <v>35606</v>
      </c>
      <c r="S1859" s="123" t="s">
        <v>2695</v>
      </c>
      <c r="T1859" s="115" t="n">
        <v>5.7</v>
      </c>
      <c r="U1859" s="139"/>
      <c r="W1859" s="43"/>
    </row>
    <row r="1860" customFormat="false" ht="15" hidden="false" customHeight="false" outlineLevel="0" collapsed="false">
      <c r="B1860" s="44" t="s">
        <v>3494</v>
      </c>
      <c r="C1860" s="111" t="n">
        <v>35210</v>
      </c>
      <c r="E1860" s="44" t="s">
        <v>179</v>
      </c>
      <c r="F1860" s="115" t="n">
        <v>3.7</v>
      </c>
      <c r="G1860" s="139"/>
      <c r="I1860" s="44" t="s">
        <v>3495</v>
      </c>
      <c r="J1860" s="111" t="n">
        <v>34904</v>
      </c>
      <c r="L1860" s="123" t="s">
        <v>3496</v>
      </c>
      <c r="M1860" s="115" t="n">
        <v>7.7</v>
      </c>
      <c r="N1860" s="139"/>
      <c r="P1860" s="44" t="s">
        <v>3404</v>
      </c>
      <c r="Q1860" s="111" t="n">
        <v>35629</v>
      </c>
      <c r="S1860" s="123" t="s">
        <v>3405</v>
      </c>
      <c r="T1860" s="115" t="n">
        <v>4.7</v>
      </c>
      <c r="U1860" s="139"/>
      <c r="W1860" s="43"/>
    </row>
    <row r="1861" customFormat="false" ht="15" hidden="false" customHeight="false" outlineLevel="0" collapsed="false">
      <c r="B1861" s="44" t="s">
        <v>3497</v>
      </c>
      <c r="C1861" s="111" t="n">
        <v>35506</v>
      </c>
      <c r="E1861" s="123" t="s">
        <v>238</v>
      </c>
      <c r="F1861" s="115" t="n">
        <v>2</v>
      </c>
      <c r="G1861" s="139"/>
      <c r="I1861" s="44" t="s">
        <v>3439</v>
      </c>
      <c r="J1861" s="111" t="n">
        <v>35146</v>
      </c>
      <c r="L1861" s="123" t="s">
        <v>2161</v>
      </c>
      <c r="M1861" s="115" t="n">
        <v>3.3</v>
      </c>
      <c r="N1861" s="139"/>
      <c r="P1861" s="44" t="s">
        <v>3498</v>
      </c>
      <c r="Q1861" s="111" t="n">
        <v>35876</v>
      </c>
      <c r="S1861" s="125" t="s">
        <v>288</v>
      </c>
      <c r="T1861" s="115" t="n">
        <v>3.3</v>
      </c>
      <c r="U1861" s="139"/>
      <c r="W1861" s="43"/>
    </row>
    <row r="1862" customFormat="false" ht="15" hidden="false" customHeight="false" outlineLevel="0" collapsed="false">
      <c r="B1862" s="123" t="s">
        <v>3499</v>
      </c>
      <c r="C1862" s="111" t="n">
        <v>36290</v>
      </c>
      <c r="E1862" s="112" t="s">
        <v>181</v>
      </c>
      <c r="F1862" s="115" t="n">
        <v>1.3</v>
      </c>
      <c r="G1862" s="139"/>
      <c r="I1862" s="44" t="s">
        <v>3442</v>
      </c>
      <c r="J1862" s="111" t="n">
        <v>35524</v>
      </c>
      <c r="L1862" s="123" t="s">
        <v>3443</v>
      </c>
      <c r="M1862" s="115" t="n">
        <v>3</v>
      </c>
      <c r="N1862" s="139"/>
      <c r="P1862" s="44" t="s">
        <v>3500</v>
      </c>
      <c r="Q1862" s="111" t="n">
        <v>35876</v>
      </c>
      <c r="S1862" s="125" t="s">
        <v>3501</v>
      </c>
      <c r="T1862" s="115" t="n">
        <v>1.3</v>
      </c>
      <c r="U1862" s="139"/>
      <c r="W1862" s="43"/>
    </row>
    <row r="1863" customFormat="false" ht="15" hidden="false" customHeight="false" outlineLevel="0" collapsed="false">
      <c r="B1863" s="123" t="s">
        <v>3502</v>
      </c>
      <c r="C1863" s="111" t="n">
        <v>35183</v>
      </c>
      <c r="E1863" s="112" t="s">
        <v>181</v>
      </c>
      <c r="F1863" s="115"/>
      <c r="G1863" s="139"/>
      <c r="I1863" s="44" t="s">
        <v>3445</v>
      </c>
      <c r="J1863" s="111" t="n">
        <v>35588</v>
      </c>
      <c r="L1863" s="44" t="s">
        <v>302</v>
      </c>
      <c r="M1863" s="115" t="n">
        <v>0.7</v>
      </c>
      <c r="N1863" s="139"/>
      <c r="P1863" s="123" t="s">
        <v>3503</v>
      </c>
      <c r="Q1863" s="111" t="n">
        <v>35781</v>
      </c>
      <c r="S1863" s="112" t="s">
        <v>267</v>
      </c>
      <c r="T1863" s="115"/>
      <c r="U1863" s="139"/>
      <c r="W1863" s="43"/>
    </row>
    <row r="1864" customFormat="false" ht="15" hidden="false" customHeight="false" outlineLevel="0" collapsed="false">
      <c r="B1864" s="44" t="s">
        <v>3287</v>
      </c>
      <c r="C1864" s="111" t="n">
        <v>35117</v>
      </c>
      <c r="E1864" s="112" t="s">
        <v>181</v>
      </c>
      <c r="G1864" s="139"/>
      <c r="I1864" s="44" t="s">
        <v>3449</v>
      </c>
      <c r="J1864" s="111" t="n">
        <v>35409</v>
      </c>
      <c r="L1864" s="123" t="s">
        <v>2638</v>
      </c>
      <c r="M1864" s="115" t="n">
        <v>0.3</v>
      </c>
      <c r="N1864" s="139"/>
      <c r="P1864" s="123" t="s">
        <v>3336</v>
      </c>
      <c r="T1864" s="113"/>
      <c r="U1864" s="139"/>
      <c r="W1864" s="43"/>
    </row>
    <row r="1865" customFormat="false" ht="15" hidden="false" customHeight="false" outlineLevel="0" collapsed="false">
      <c r="B1865" s="123" t="s">
        <v>3504</v>
      </c>
      <c r="C1865" s="111" t="n">
        <v>35437</v>
      </c>
      <c r="E1865" s="112" t="s">
        <v>269</v>
      </c>
      <c r="F1865" s="115"/>
      <c r="G1865" s="139"/>
      <c r="I1865" s="44" t="s">
        <v>3453</v>
      </c>
      <c r="J1865" s="111" t="n">
        <v>35596</v>
      </c>
      <c r="L1865" s="112" t="s">
        <v>302</v>
      </c>
      <c r="N1865" s="139"/>
      <c r="T1865" s="113"/>
      <c r="U1865" s="139"/>
      <c r="W1865" s="43"/>
    </row>
    <row r="1866" customFormat="false" ht="15" hidden="false" customHeight="false" outlineLevel="0" collapsed="false">
      <c r="B1866" s="44" t="s">
        <v>3505</v>
      </c>
      <c r="C1866" s="111" t="n">
        <v>36446</v>
      </c>
      <c r="E1866" s="112" t="s">
        <v>182</v>
      </c>
      <c r="F1866" s="115"/>
      <c r="G1866" s="139"/>
      <c r="I1866" s="44" t="s">
        <v>3456</v>
      </c>
      <c r="J1866" s="111" t="n">
        <v>35844</v>
      </c>
      <c r="L1866" s="112" t="s">
        <v>2638</v>
      </c>
      <c r="M1866" s="115"/>
      <c r="N1866" s="139"/>
      <c r="T1866" s="113"/>
      <c r="U1866" s="139"/>
      <c r="W1866" s="43"/>
    </row>
    <row r="1867" customFormat="false" ht="15" hidden="false" customHeight="false" outlineLevel="0" collapsed="false">
      <c r="B1867" s="123" t="s">
        <v>3506</v>
      </c>
      <c r="C1867" s="111" t="n">
        <v>35171</v>
      </c>
      <c r="E1867" s="112" t="s">
        <v>3507</v>
      </c>
      <c r="F1867" s="115"/>
      <c r="G1867" s="139"/>
      <c r="I1867" s="44" t="s">
        <v>3508</v>
      </c>
      <c r="J1867" s="111" t="n">
        <v>35554</v>
      </c>
      <c r="L1867" s="112" t="s">
        <v>302</v>
      </c>
      <c r="N1867" s="139"/>
      <c r="T1867" s="113"/>
      <c r="U1867" s="139"/>
      <c r="W1867" s="43"/>
    </row>
    <row r="1868" customFormat="false" ht="15" hidden="false" customHeight="false" outlineLevel="0" collapsed="false">
      <c r="B1868" s="44" t="s">
        <v>3509</v>
      </c>
      <c r="G1868" s="139"/>
      <c r="I1868" s="44" t="s">
        <v>3463</v>
      </c>
      <c r="N1868" s="139"/>
      <c r="U1868" s="139"/>
      <c r="W1868" s="43"/>
    </row>
    <row r="1869" customFormat="false" ht="15" hidden="false" customHeight="false" outlineLevel="0" collapsed="false">
      <c r="B1869" s="44" t="s">
        <v>3510</v>
      </c>
      <c r="G1869" s="139"/>
      <c r="I1869" s="44" t="s">
        <v>3511</v>
      </c>
      <c r="N1869" s="139"/>
      <c r="U1869" s="139"/>
      <c r="W1869" s="43"/>
    </row>
    <row r="1870" customFormat="false" ht="15" hidden="false" customHeight="false" outlineLevel="0" collapsed="false">
      <c r="G1870" s="122"/>
      <c r="N1870" s="122"/>
      <c r="U1870" s="122"/>
      <c r="W1870" s="43"/>
    </row>
    <row r="1871" customFormat="false" ht="15" hidden="false" customHeight="false" outlineLevel="0" collapsed="false">
      <c r="G1871" s="122"/>
      <c r="N1871" s="122"/>
      <c r="U1871" s="122"/>
      <c r="W1871" s="43"/>
    </row>
    <row r="1872" customFormat="false" ht="15" hidden="false" customHeight="false" outlineLevel="0" collapsed="false">
      <c r="B1872" s="116" t="s">
        <v>3512</v>
      </c>
      <c r="C1872" s="117" t="s">
        <v>1207</v>
      </c>
      <c r="D1872" s="117"/>
      <c r="E1872" s="118" t="s">
        <v>1208</v>
      </c>
      <c r="F1872" s="119" t="s">
        <v>1437</v>
      </c>
      <c r="G1872" s="120"/>
      <c r="H1872" s="119"/>
      <c r="I1872" s="116" t="s">
        <v>3513</v>
      </c>
      <c r="J1872" s="117" t="s">
        <v>1207</v>
      </c>
      <c r="K1872" s="117"/>
      <c r="L1872" s="118" t="s">
        <v>1208</v>
      </c>
      <c r="M1872" s="119" t="s">
        <v>1437</v>
      </c>
      <c r="N1872" s="120"/>
      <c r="O1872" s="119"/>
      <c r="P1872" s="116" t="s">
        <v>3514</v>
      </c>
      <c r="Q1872" s="117" t="s">
        <v>1207</v>
      </c>
      <c r="R1872" s="117"/>
      <c r="S1872" s="118" t="s">
        <v>1208</v>
      </c>
      <c r="T1872" s="119" t="s">
        <v>1437</v>
      </c>
      <c r="U1872" s="120"/>
      <c r="W1872" s="43"/>
    </row>
    <row r="1873" customFormat="false" ht="15" hidden="false" customHeight="false" outlineLevel="0" collapsed="false">
      <c r="B1873" s="43" t="s">
        <v>540</v>
      </c>
      <c r="F1873" s="124" t="n">
        <f aca="false">SUM(F1874:F1889)-0.2</f>
        <v>6893</v>
      </c>
      <c r="G1873" s="122"/>
      <c r="I1873" s="43" t="s">
        <v>64</v>
      </c>
      <c r="M1873" s="124" t="n">
        <f aca="false">SUM(M1874:M1889)</f>
        <v>2688.7</v>
      </c>
      <c r="N1873" s="122"/>
      <c r="P1873" s="43" t="s">
        <v>448</v>
      </c>
      <c r="T1873" s="124" t="n">
        <f aca="false">SUM(T1874:T1889)</f>
        <v>2994.3</v>
      </c>
      <c r="U1873" s="122"/>
      <c r="W1873" s="43"/>
    </row>
    <row r="1874" customFormat="false" ht="15" hidden="false" customHeight="false" outlineLevel="0" collapsed="false">
      <c r="B1874" s="44" t="s">
        <v>3418</v>
      </c>
      <c r="C1874" s="111" t="n">
        <v>36094</v>
      </c>
      <c r="E1874" s="123" t="s">
        <v>2638</v>
      </c>
      <c r="F1874" s="115" t="n">
        <v>1077.7</v>
      </c>
      <c r="G1874" s="122"/>
      <c r="I1874" s="44" t="s">
        <v>3470</v>
      </c>
      <c r="J1874" s="111" t="n">
        <v>35483</v>
      </c>
      <c r="L1874" s="123" t="s">
        <v>269</v>
      </c>
      <c r="M1874" s="115" t="n">
        <v>660</v>
      </c>
      <c r="N1874" s="122"/>
      <c r="P1874" s="44" t="s">
        <v>3515</v>
      </c>
      <c r="Q1874" s="111" t="n">
        <v>35897</v>
      </c>
      <c r="S1874" s="123" t="s">
        <v>138</v>
      </c>
      <c r="T1874" s="115" t="n">
        <v>781.3</v>
      </c>
      <c r="U1874" s="122"/>
      <c r="W1874" s="43"/>
    </row>
    <row r="1875" customFormat="false" ht="15" hidden="false" customHeight="false" outlineLevel="0" collapsed="false">
      <c r="B1875" s="44" t="s">
        <v>3516</v>
      </c>
      <c r="C1875" s="111" t="n">
        <v>35332</v>
      </c>
      <c r="E1875" s="123" t="s">
        <v>143</v>
      </c>
      <c r="F1875" s="115" t="n">
        <v>1020.7</v>
      </c>
      <c r="G1875" s="122"/>
      <c r="I1875" s="44" t="s">
        <v>3477</v>
      </c>
      <c r="J1875" s="111" t="n">
        <v>35983</v>
      </c>
      <c r="L1875" s="123" t="s">
        <v>269</v>
      </c>
      <c r="M1875" s="115" t="n">
        <v>441</v>
      </c>
      <c r="N1875" s="122"/>
      <c r="P1875" s="44" t="s">
        <v>3517</v>
      </c>
      <c r="Q1875" s="111" t="n">
        <v>35690</v>
      </c>
      <c r="S1875" s="123" t="s">
        <v>238</v>
      </c>
      <c r="T1875" s="115" t="n">
        <v>764.3</v>
      </c>
      <c r="U1875" s="122"/>
      <c r="W1875" s="43"/>
    </row>
    <row r="1876" customFormat="false" ht="15" hidden="false" customHeight="false" outlineLevel="0" collapsed="false">
      <c r="B1876" s="44" t="s">
        <v>3469</v>
      </c>
      <c r="C1876" s="111" t="n">
        <v>36352</v>
      </c>
      <c r="E1876" s="123" t="s">
        <v>143</v>
      </c>
      <c r="F1876" s="115" t="n">
        <v>913</v>
      </c>
      <c r="G1876" s="122"/>
      <c r="I1876" s="44" t="s">
        <v>3478</v>
      </c>
      <c r="J1876" s="111" t="n">
        <v>35718</v>
      </c>
      <c r="L1876" s="44" t="s">
        <v>2908</v>
      </c>
      <c r="M1876" s="115" t="n">
        <v>414.7</v>
      </c>
      <c r="N1876" s="122"/>
      <c r="P1876" s="44" t="s">
        <v>3518</v>
      </c>
      <c r="Q1876" s="111" t="n">
        <v>35886</v>
      </c>
      <c r="S1876" s="123" t="s">
        <v>2431</v>
      </c>
      <c r="T1876" s="115" t="n">
        <v>686</v>
      </c>
      <c r="U1876" s="122"/>
      <c r="W1876" s="43"/>
    </row>
    <row r="1877" customFormat="false" ht="15" hidden="false" customHeight="false" outlineLevel="0" collapsed="false">
      <c r="B1877" s="44" t="s">
        <v>3471</v>
      </c>
      <c r="C1877" s="111" t="n">
        <v>36376</v>
      </c>
      <c r="E1877" s="123" t="s">
        <v>2638</v>
      </c>
      <c r="F1877" s="115" t="n">
        <v>883</v>
      </c>
      <c r="G1877" s="122"/>
      <c r="I1877" s="44" t="s">
        <v>3479</v>
      </c>
      <c r="J1877" s="111" t="n">
        <v>35485</v>
      </c>
      <c r="L1877" s="123" t="s">
        <v>269</v>
      </c>
      <c r="M1877" s="115" t="n">
        <v>398.7</v>
      </c>
      <c r="N1877" s="122"/>
      <c r="P1877" s="44" t="s">
        <v>3519</v>
      </c>
      <c r="Q1877" s="111" t="n">
        <v>35807</v>
      </c>
      <c r="S1877" s="123" t="s">
        <v>378</v>
      </c>
      <c r="T1877" s="115" t="n">
        <v>299.3</v>
      </c>
      <c r="U1877" s="122"/>
      <c r="W1877" s="43"/>
    </row>
    <row r="1878" customFormat="false" ht="15" hidden="false" customHeight="false" outlineLevel="0" collapsed="false">
      <c r="B1878" s="44" t="s">
        <v>3423</v>
      </c>
      <c r="C1878" s="111" t="n">
        <v>35557</v>
      </c>
      <c r="E1878" s="123" t="s">
        <v>302</v>
      </c>
      <c r="F1878" s="115" t="n">
        <v>474</v>
      </c>
      <c r="G1878" s="122"/>
      <c r="I1878" s="44" t="s">
        <v>3482</v>
      </c>
      <c r="J1878" s="111" t="n">
        <v>35507</v>
      </c>
      <c r="L1878" s="123" t="s">
        <v>269</v>
      </c>
      <c r="M1878" s="115" t="n">
        <v>307.3</v>
      </c>
      <c r="N1878" s="122"/>
      <c r="P1878" s="44" t="s">
        <v>3520</v>
      </c>
      <c r="Q1878" s="111" t="n">
        <v>36028</v>
      </c>
      <c r="S1878" s="123" t="s">
        <v>96</v>
      </c>
      <c r="T1878" s="115" t="n">
        <v>132.3</v>
      </c>
      <c r="U1878" s="122"/>
      <c r="W1878" s="43"/>
    </row>
    <row r="1879" customFormat="false" ht="15" hidden="false" customHeight="false" outlineLevel="0" collapsed="false">
      <c r="B1879" s="44" t="s">
        <v>3475</v>
      </c>
      <c r="C1879" s="111" t="n">
        <v>36431</v>
      </c>
      <c r="E1879" s="123" t="s">
        <v>2638</v>
      </c>
      <c r="F1879" s="115" t="n">
        <v>546.7</v>
      </c>
      <c r="G1879" s="122"/>
      <c r="I1879" s="44" t="s">
        <v>3484</v>
      </c>
      <c r="J1879" s="111" t="n">
        <v>35810</v>
      </c>
      <c r="L1879" s="123" t="s">
        <v>181</v>
      </c>
      <c r="M1879" s="115" t="n">
        <v>243</v>
      </c>
      <c r="N1879" s="122"/>
      <c r="P1879" s="44" t="s">
        <v>3521</v>
      </c>
      <c r="Q1879" s="111" t="n">
        <v>36622</v>
      </c>
      <c r="S1879" s="123" t="s">
        <v>2431</v>
      </c>
      <c r="T1879" s="115" t="n">
        <v>110.7</v>
      </c>
      <c r="U1879" s="122"/>
      <c r="W1879" s="43"/>
    </row>
    <row r="1880" customFormat="false" ht="15" hidden="false" customHeight="false" outlineLevel="0" collapsed="false">
      <c r="B1880" s="44" t="s">
        <v>3425</v>
      </c>
      <c r="C1880" s="111" t="n">
        <v>36198</v>
      </c>
      <c r="E1880" s="44" t="s">
        <v>2657</v>
      </c>
      <c r="F1880" s="115" t="n">
        <v>464.7</v>
      </c>
      <c r="G1880" s="122"/>
      <c r="I1880" s="136" t="s">
        <v>3486</v>
      </c>
      <c r="J1880" s="140" t="n">
        <v>36102</v>
      </c>
      <c r="K1880" s="140"/>
      <c r="L1880" s="123" t="s">
        <v>179</v>
      </c>
      <c r="M1880" s="115" t="n">
        <v>142.7</v>
      </c>
      <c r="N1880" s="122"/>
      <c r="P1880" s="44" t="s">
        <v>3522</v>
      </c>
      <c r="Q1880" s="111" t="n">
        <v>35804</v>
      </c>
      <c r="S1880" s="123" t="s">
        <v>2431</v>
      </c>
      <c r="T1880" s="115" t="n">
        <v>69.7</v>
      </c>
      <c r="U1880" s="122"/>
      <c r="W1880" s="43"/>
    </row>
    <row r="1881" customFormat="false" ht="15" hidden="false" customHeight="false" outlineLevel="0" collapsed="false">
      <c r="B1881" s="44" t="s">
        <v>3428</v>
      </c>
      <c r="C1881" s="111" t="n">
        <v>35630</v>
      </c>
      <c r="E1881" s="123" t="s">
        <v>302</v>
      </c>
      <c r="F1881" s="115" t="n">
        <v>348.3</v>
      </c>
      <c r="G1881" s="122"/>
      <c r="I1881" s="44" t="s">
        <v>3488</v>
      </c>
      <c r="J1881" s="111" t="n">
        <v>36231</v>
      </c>
      <c r="L1881" s="44" t="s">
        <v>3489</v>
      </c>
      <c r="M1881" s="115" t="n">
        <v>41.7</v>
      </c>
      <c r="N1881" s="122"/>
      <c r="P1881" s="44" t="s">
        <v>3523</v>
      </c>
      <c r="Q1881" s="111" t="n">
        <v>35824</v>
      </c>
      <c r="S1881" s="123" t="s">
        <v>2947</v>
      </c>
      <c r="T1881" s="115" t="n">
        <v>55.3</v>
      </c>
      <c r="U1881" s="122"/>
      <c r="W1881" s="43"/>
    </row>
    <row r="1882" customFormat="false" ht="15" hidden="false" customHeight="false" outlineLevel="0" collapsed="false">
      <c r="B1882" s="44" t="s">
        <v>3524</v>
      </c>
      <c r="C1882" s="111" t="n">
        <v>36915</v>
      </c>
      <c r="E1882" s="112" t="s">
        <v>257</v>
      </c>
      <c r="F1882" s="115" t="n">
        <v>315.7</v>
      </c>
      <c r="G1882" s="122"/>
      <c r="I1882" s="44" t="s">
        <v>3525</v>
      </c>
      <c r="J1882" s="111" t="n">
        <v>36618</v>
      </c>
      <c r="L1882" s="44" t="s">
        <v>3526</v>
      </c>
      <c r="M1882" s="115" t="n">
        <v>25</v>
      </c>
      <c r="N1882" s="122"/>
      <c r="P1882" s="44" t="s">
        <v>3527</v>
      </c>
      <c r="Q1882" s="111" t="n">
        <v>36143</v>
      </c>
      <c r="S1882" s="123" t="s">
        <v>3528</v>
      </c>
      <c r="T1882" s="115" t="n">
        <v>51.3</v>
      </c>
      <c r="U1882" s="122"/>
      <c r="W1882" s="43"/>
    </row>
    <row r="1883" customFormat="false" ht="15" hidden="false" customHeight="false" outlineLevel="0" collapsed="false">
      <c r="B1883" s="44" t="s">
        <v>3529</v>
      </c>
      <c r="C1883" s="111" t="n">
        <v>35299</v>
      </c>
      <c r="E1883" s="123" t="s">
        <v>279</v>
      </c>
      <c r="F1883" s="115" t="n">
        <v>287.7</v>
      </c>
      <c r="G1883" s="122"/>
      <c r="I1883" s="44" t="s">
        <v>3491</v>
      </c>
      <c r="J1883" s="111" t="n">
        <v>35796</v>
      </c>
      <c r="L1883" s="123" t="s">
        <v>182</v>
      </c>
      <c r="M1883" s="115" t="n">
        <v>6.3</v>
      </c>
      <c r="N1883" s="122"/>
      <c r="P1883" s="44" t="s">
        <v>3315</v>
      </c>
      <c r="Q1883" s="111" t="n">
        <v>35084</v>
      </c>
      <c r="S1883" s="123" t="s">
        <v>223</v>
      </c>
      <c r="T1883" s="115" t="n">
        <v>40.7</v>
      </c>
      <c r="U1883" s="122"/>
      <c r="W1883" s="43"/>
    </row>
    <row r="1884" customFormat="false" ht="15" hidden="false" customHeight="false" outlineLevel="0" collapsed="false">
      <c r="B1884" s="44" t="s">
        <v>3430</v>
      </c>
      <c r="C1884" s="111" t="n">
        <v>35649</v>
      </c>
      <c r="E1884" s="123" t="s">
        <v>302</v>
      </c>
      <c r="F1884" s="115" t="n">
        <v>299.7</v>
      </c>
      <c r="G1884" s="122"/>
      <c r="I1884" s="44" t="s">
        <v>3494</v>
      </c>
      <c r="J1884" s="111" t="n">
        <v>35210</v>
      </c>
      <c r="L1884" s="44" t="s">
        <v>179</v>
      </c>
      <c r="M1884" s="115" t="n">
        <v>3.7</v>
      </c>
      <c r="N1884" s="122"/>
      <c r="P1884" s="136" t="s">
        <v>3530</v>
      </c>
      <c r="Q1884" s="140" t="n">
        <v>36727</v>
      </c>
      <c r="R1884" s="140"/>
      <c r="S1884" s="123" t="s">
        <v>2431</v>
      </c>
      <c r="T1884" s="115" t="n">
        <v>2.7</v>
      </c>
      <c r="U1884" s="122"/>
      <c r="W1884" s="43"/>
    </row>
    <row r="1885" customFormat="false" ht="15" hidden="false" customHeight="false" outlineLevel="0" collapsed="false">
      <c r="B1885" s="141" t="s">
        <v>3531</v>
      </c>
      <c r="C1885" s="111" t="n">
        <v>37061</v>
      </c>
      <c r="E1885" s="112" t="s">
        <v>2638</v>
      </c>
      <c r="F1885" s="115" t="n">
        <v>154</v>
      </c>
      <c r="G1885" s="122"/>
      <c r="I1885" s="44" t="s">
        <v>3532</v>
      </c>
      <c r="J1885" s="111" t="n">
        <v>37128</v>
      </c>
      <c r="L1885" s="44" t="s">
        <v>181</v>
      </c>
      <c r="M1885" s="115" t="n">
        <v>3.3</v>
      </c>
      <c r="N1885" s="122"/>
      <c r="P1885" s="44" t="s">
        <v>3533</v>
      </c>
      <c r="Q1885" s="111" t="n">
        <v>35687</v>
      </c>
      <c r="S1885" s="123" t="s">
        <v>2908</v>
      </c>
      <c r="T1885" s="115" t="n">
        <v>0.7</v>
      </c>
      <c r="U1885" s="122"/>
      <c r="W1885" s="43"/>
    </row>
    <row r="1886" customFormat="false" ht="15" hidden="false" customHeight="false" outlineLevel="0" collapsed="false">
      <c r="B1886" s="44" t="s">
        <v>3437</v>
      </c>
      <c r="C1886" s="111" t="n">
        <v>35445</v>
      </c>
      <c r="E1886" s="123" t="s">
        <v>2638</v>
      </c>
      <c r="F1886" s="115" t="n">
        <v>83</v>
      </c>
      <c r="G1886" s="122"/>
      <c r="I1886" s="123" t="s">
        <v>3499</v>
      </c>
      <c r="J1886" s="111" t="n">
        <v>36290</v>
      </c>
      <c r="L1886" s="112" t="s">
        <v>181</v>
      </c>
      <c r="M1886" s="115" t="n">
        <v>1.3</v>
      </c>
      <c r="N1886" s="122"/>
      <c r="P1886" s="44" t="s">
        <v>3534</v>
      </c>
      <c r="Q1886" s="111" t="n">
        <v>35856</v>
      </c>
      <c r="S1886" s="112" t="s">
        <v>3535</v>
      </c>
      <c r="T1886" s="115"/>
      <c r="U1886" s="122"/>
      <c r="W1886" s="43"/>
    </row>
    <row r="1887" customFormat="false" ht="15" hidden="false" customHeight="false" outlineLevel="0" collapsed="false">
      <c r="B1887" s="44" t="s">
        <v>3536</v>
      </c>
      <c r="C1887" s="111" t="n">
        <v>35068</v>
      </c>
      <c r="E1887" s="123" t="s">
        <v>238</v>
      </c>
      <c r="F1887" s="115" t="n">
        <v>18.7</v>
      </c>
      <c r="G1887" s="122"/>
      <c r="I1887" s="123" t="s">
        <v>3537</v>
      </c>
      <c r="J1887" s="111" t="n">
        <v>36371</v>
      </c>
      <c r="L1887" s="112" t="s">
        <v>1384</v>
      </c>
      <c r="M1887" s="115"/>
      <c r="N1887" s="122"/>
      <c r="P1887" s="44" t="s">
        <v>3538</v>
      </c>
      <c r="Q1887" s="111" t="n">
        <v>36268</v>
      </c>
      <c r="S1887" s="112" t="s">
        <v>96</v>
      </c>
      <c r="T1887" s="115"/>
      <c r="U1887" s="122"/>
      <c r="W1887" s="43"/>
    </row>
    <row r="1888" customFormat="false" ht="15" hidden="false" customHeight="false" outlineLevel="0" collapsed="false">
      <c r="B1888" s="44" t="s">
        <v>3439</v>
      </c>
      <c r="C1888" s="111" t="n">
        <v>35146</v>
      </c>
      <c r="E1888" s="123" t="s">
        <v>2161</v>
      </c>
      <c r="F1888" s="115" t="n">
        <v>3.3</v>
      </c>
      <c r="G1888" s="122"/>
      <c r="I1888" s="123" t="s">
        <v>3539</v>
      </c>
      <c r="J1888" s="111" t="n">
        <v>36067</v>
      </c>
      <c r="L1888" s="112" t="s">
        <v>2698</v>
      </c>
      <c r="M1888" s="115"/>
      <c r="N1888" s="122"/>
      <c r="P1888" s="123" t="s">
        <v>3540</v>
      </c>
      <c r="Q1888" s="111" t="n">
        <v>35887</v>
      </c>
      <c r="S1888" s="112" t="s">
        <v>2431</v>
      </c>
      <c r="T1888" s="115"/>
      <c r="U1888" s="122"/>
      <c r="W1888" s="43"/>
    </row>
    <row r="1889" customFormat="false" ht="15" hidden="false" customHeight="false" outlineLevel="0" collapsed="false">
      <c r="B1889" s="44" t="s">
        <v>3442</v>
      </c>
      <c r="C1889" s="111" t="n">
        <v>35524</v>
      </c>
      <c r="E1889" s="123" t="s">
        <v>3443</v>
      </c>
      <c r="F1889" s="115" t="n">
        <v>3</v>
      </c>
      <c r="G1889" s="122"/>
      <c r="I1889" s="123" t="s">
        <v>3502</v>
      </c>
      <c r="J1889" s="111" t="n">
        <v>35183</v>
      </c>
      <c r="L1889" s="112" t="s">
        <v>181</v>
      </c>
      <c r="M1889" s="115"/>
      <c r="N1889" s="122"/>
      <c r="P1889" s="44" t="s">
        <v>3541</v>
      </c>
      <c r="Q1889" s="111" t="n">
        <v>35847</v>
      </c>
      <c r="S1889" s="112" t="s">
        <v>2431</v>
      </c>
      <c r="T1889" s="115"/>
      <c r="U1889" s="122"/>
      <c r="W1889" s="43"/>
    </row>
    <row r="1890" customFormat="false" ht="15" hidden="false" customHeight="false" outlineLevel="0" collapsed="false">
      <c r="B1890" s="44" t="s">
        <v>3445</v>
      </c>
      <c r="C1890" s="111" t="n">
        <v>35588</v>
      </c>
      <c r="E1890" s="44" t="s">
        <v>302</v>
      </c>
      <c r="F1890" s="115" t="n">
        <v>0.7</v>
      </c>
      <c r="G1890" s="122"/>
      <c r="I1890" s="123" t="s">
        <v>3504</v>
      </c>
      <c r="J1890" s="111" t="n">
        <v>35437</v>
      </c>
      <c r="L1890" s="112" t="s">
        <v>269</v>
      </c>
      <c r="M1890" s="115"/>
      <c r="N1890" s="122"/>
      <c r="P1890" s="123" t="s">
        <v>3542</v>
      </c>
      <c r="Q1890" s="111" t="n">
        <v>35382</v>
      </c>
      <c r="S1890" s="112" t="s">
        <v>3528</v>
      </c>
      <c r="T1890" s="115"/>
      <c r="U1890" s="122"/>
      <c r="W1890" s="43"/>
    </row>
    <row r="1891" customFormat="false" ht="15" hidden="false" customHeight="false" outlineLevel="0" collapsed="false">
      <c r="B1891" s="44" t="s">
        <v>3449</v>
      </c>
      <c r="C1891" s="111" t="n">
        <v>35409</v>
      </c>
      <c r="E1891" s="123" t="s">
        <v>2638</v>
      </c>
      <c r="F1891" s="115" t="n">
        <v>0.3</v>
      </c>
      <c r="G1891" s="122"/>
      <c r="I1891" s="123" t="s">
        <v>3506</v>
      </c>
      <c r="J1891" s="111" t="n">
        <v>35171</v>
      </c>
      <c r="L1891" s="112" t="s">
        <v>3507</v>
      </c>
      <c r="M1891" s="115"/>
      <c r="N1891" s="122"/>
      <c r="P1891" s="141" t="s">
        <v>3543</v>
      </c>
      <c r="Q1891" s="111" t="n">
        <v>36551</v>
      </c>
      <c r="S1891" s="112" t="s">
        <v>2431</v>
      </c>
      <c r="T1891" s="115"/>
      <c r="U1891" s="122"/>
      <c r="W1891" s="43"/>
    </row>
    <row r="1892" customFormat="false" ht="15" hidden="false" customHeight="false" outlineLevel="0" collapsed="false">
      <c r="B1892" s="44" t="s">
        <v>3456</v>
      </c>
      <c r="C1892" s="111" t="n">
        <v>35844</v>
      </c>
      <c r="E1892" s="112" t="s">
        <v>2638</v>
      </c>
      <c r="F1892" s="115"/>
      <c r="G1892" s="122"/>
      <c r="I1892" s="123" t="s">
        <v>3544</v>
      </c>
      <c r="J1892" s="111" t="n">
        <v>36412</v>
      </c>
      <c r="L1892" s="112" t="s">
        <v>3545</v>
      </c>
      <c r="M1892" s="115"/>
      <c r="N1892" s="122"/>
      <c r="P1892" s="123" t="s">
        <v>3546</v>
      </c>
      <c r="T1892" s="113"/>
      <c r="U1892" s="122"/>
      <c r="W1892" s="43"/>
    </row>
    <row r="1893" customFormat="false" ht="15" hidden="false" customHeight="false" outlineLevel="0" collapsed="false">
      <c r="B1893" s="44" t="s">
        <v>3459</v>
      </c>
      <c r="C1893" s="111" t="n">
        <v>35388</v>
      </c>
      <c r="E1893" s="112" t="s">
        <v>3460</v>
      </c>
      <c r="F1893" s="115"/>
      <c r="G1893" s="122"/>
      <c r="I1893" s="123" t="s">
        <v>3547</v>
      </c>
      <c r="J1893" s="111" t="n">
        <v>36397</v>
      </c>
      <c r="L1893" s="112" t="s">
        <v>269</v>
      </c>
      <c r="M1893" s="115"/>
      <c r="N1893" s="122"/>
      <c r="P1893" s="123" t="s">
        <v>3118</v>
      </c>
      <c r="T1893" s="113"/>
      <c r="U1893" s="122"/>
      <c r="W1893" s="43"/>
    </row>
    <row r="1894" customFormat="false" ht="15" hidden="false" customHeight="false" outlineLevel="0" collapsed="false">
      <c r="B1894" s="44" t="s">
        <v>3337</v>
      </c>
      <c r="F1894" s="115"/>
      <c r="G1894" s="122"/>
      <c r="I1894" s="123" t="s">
        <v>3548</v>
      </c>
      <c r="J1894" s="111" t="n">
        <v>36803</v>
      </c>
      <c r="L1894" s="112" t="s">
        <v>1299</v>
      </c>
      <c r="M1894" s="115"/>
      <c r="N1894" s="122"/>
      <c r="T1894" s="113"/>
      <c r="U1894" s="122"/>
      <c r="W1894" s="43"/>
    </row>
    <row r="1895" customFormat="false" ht="15" hidden="false" customHeight="false" outlineLevel="0" collapsed="false">
      <c r="B1895" s="44" t="s">
        <v>3549</v>
      </c>
      <c r="G1895" s="122"/>
      <c r="I1895" s="123" t="s">
        <v>3550</v>
      </c>
      <c r="J1895" s="111" t="n">
        <v>36741</v>
      </c>
      <c r="L1895" s="112" t="s">
        <v>269</v>
      </c>
      <c r="M1895" s="115"/>
      <c r="N1895" s="122"/>
      <c r="U1895" s="122"/>
      <c r="W1895" s="43"/>
    </row>
    <row r="1896" customFormat="false" ht="15" hidden="false" customHeight="false" outlineLevel="0" collapsed="false">
      <c r="B1896" s="44" t="s">
        <v>3551</v>
      </c>
      <c r="G1896" s="122"/>
      <c r="I1896" s="123" t="s">
        <v>3552</v>
      </c>
      <c r="J1896" s="111" t="n">
        <v>36644</v>
      </c>
      <c r="L1896" s="112" t="s">
        <v>269</v>
      </c>
      <c r="M1896" s="115"/>
      <c r="N1896" s="122"/>
      <c r="U1896" s="122"/>
      <c r="W1896" s="43"/>
    </row>
    <row r="1897" customFormat="false" ht="15" hidden="false" customHeight="false" outlineLevel="0" collapsed="false">
      <c r="G1897" s="122"/>
      <c r="I1897" s="123" t="s">
        <v>3509</v>
      </c>
      <c r="M1897" s="115"/>
      <c r="N1897" s="122"/>
      <c r="U1897" s="122"/>
      <c r="W1897" s="43"/>
    </row>
    <row r="1898" customFormat="false" ht="15" hidden="false" customHeight="false" outlineLevel="0" collapsed="false">
      <c r="G1898" s="122"/>
      <c r="I1898" s="123" t="s">
        <v>3553</v>
      </c>
      <c r="N1898" s="122"/>
      <c r="U1898" s="122"/>
      <c r="W1898" s="43"/>
    </row>
    <row r="1899" customFormat="false" ht="15" hidden="false" customHeight="false" outlineLevel="0" collapsed="false">
      <c r="G1899" s="122"/>
      <c r="I1899" s="123" t="s">
        <v>3510</v>
      </c>
      <c r="N1899" s="122"/>
      <c r="U1899" s="122"/>
      <c r="W1899" s="43"/>
    </row>
    <row r="1900" customFormat="false" ht="15" hidden="false" customHeight="false" outlineLevel="0" collapsed="false">
      <c r="G1900" s="122"/>
      <c r="N1900" s="122"/>
      <c r="U1900" s="122"/>
      <c r="W1900" s="43"/>
    </row>
    <row r="1901" customFormat="false" ht="15" hidden="false" customHeight="false" outlineLevel="0" collapsed="false">
      <c r="G1901" s="122"/>
      <c r="N1901" s="122"/>
      <c r="U1901" s="122"/>
      <c r="W1901" s="43"/>
    </row>
    <row r="1902" customFormat="false" ht="15" hidden="false" customHeight="false" outlineLevel="0" collapsed="false">
      <c r="B1902" s="116" t="s">
        <v>3554</v>
      </c>
      <c r="C1902" s="117" t="s">
        <v>1207</v>
      </c>
      <c r="D1902" s="117"/>
      <c r="E1902" s="118" t="s">
        <v>1208</v>
      </c>
      <c r="F1902" s="119" t="s">
        <v>1437</v>
      </c>
      <c r="G1902" s="120"/>
      <c r="H1902" s="119"/>
      <c r="I1902" s="116" t="s">
        <v>3555</v>
      </c>
      <c r="J1902" s="117" t="s">
        <v>1207</v>
      </c>
      <c r="K1902" s="117"/>
      <c r="L1902" s="118" t="s">
        <v>1208</v>
      </c>
      <c r="M1902" s="119" t="s">
        <v>1437</v>
      </c>
      <c r="N1902" s="120"/>
      <c r="O1902" s="119"/>
      <c r="P1902" s="116" t="s">
        <v>3556</v>
      </c>
      <c r="Q1902" s="117" t="s">
        <v>1207</v>
      </c>
      <c r="R1902" s="117"/>
      <c r="S1902" s="118" t="s">
        <v>1208</v>
      </c>
      <c r="T1902" s="119" t="s">
        <v>1437</v>
      </c>
      <c r="U1902" s="120"/>
      <c r="W1902" s="43"/>
    </row>
    <row r="1903" customFormat="false" ht="15" hidden="false" customHeight="false" outlineLevel="0" collapsed="false">
      <c r="B1903" s="43" t="s">
        <v>448</v>
      </c>
      <c r="F1903" s="124" t="n">
        <f aca="false">SUM(F1904:F1919)</f>
        <v>3543</v>
      </c>
      <c r="G1903" s="122"/>
      <c r="I1903" s="43" t="s">
        <v>957</v>
      </c>
      <c r="M1903" s="124" t="n">
        <f aca="false">SUM(M1904:M1919)-0.1</f>
        <v>842.4</v>
      </c>
      <c r="N1903" s="122"/>
      <c r="P1903" s="43" t="s">
        <v>266</v>
      </c>
      <c r="T1903" s="124" t="n">
        <f aca="false">SUM(T1904:T1919)</f>
        <v>3904.8</v>
      </c>
      <c r="U1903" s="122"/>
      <c r="W1903" s="43"/>
    </row>
    <row r="1904" customFormat="false" ht="15" hidden="false" customHeight="false" outlineLevel="0" collapsed="false">
      <c r="B1904" s="44" t="s">
        <v>3515</v>
      </c>
      <c r="C1904" s="111" t="n">
        <v>35897</v>
      </c>
      <c r="E1904" s="123" t="s">
        <v>138</v>
      </c>
      <c r="F1904" s="115" t="n">
        <v>913.3</v>
      </c>
      <c r="G1904" s="122"/>
      <c r="I1904" s="44" t="s">
        <v>3557</v>
      </c>
      <c r="J1904" s="111" t="n">
        <v>35733</v>
      </c>
      <c r="L1904" s="123" t="s">
        <v>3035</v>
      </c>
      <c r="M1904" s="115" t="n">
        <v>209.7</v>
      </c>
      <c r="N1904" s="122"/>
      <c r="P1904" s="44" t="s">
        <v>3468</v>
      </c>
      <c r="Q1904" s="111" t="n">
        <v>36217</v>
      </c>
      <c r="S1904" s="123" t="s">
        <v>267</v>
      </c>
      <c r="T1904" s="115" t="n">
        <v>761</v>
      </c>
      <c r="U1904" s="122"/>
      <c r="W1904" s="43"/>
    </row>
    <row r="1905" customFormat="false" ht="15" hidden="false" customHeight="false" outlineLevel="0" collapsed="false">
      <c r="B1905" s="44" t="s">
        <v>3517</v>
      </c>
      <c r="C1905" s="111" t="n">
        <v>35690</v>
      </c>
      <c r="E1905" s="123" t="s">
        <v>238</v>
      </c>
      <c r="F1905" s="115" t="n">
        <v>764.3</v>
      </c>
      <c r="G1905" s="122"/>
      <c r="I1905" s="44" t="s">
        <v>3558</v>
      </c>
      <c r="J1905" s="111" t="n">
        <v>36218</v>
      </c>
      <c r="L1905" s="123" t="s">
        <v>216</v>
      </c>
      <c r="M1905" s="115" t="n">
        <v>207.7</v>
      </c>
      <c r="N1905" s="122"/>
      <c r="P1905" s="44" t="s">
        <v>3559</v>
      </c>
      <c r="Q1905" s="111" t="n">
        <v>37205</v>
      </c>
      <c r="S1905" s="112" t="s">
        <v>267</v>
      </c>
      <c r="T1905" s="115" t="n">
        <v>657.7</v>
      </c>
      <c r="U1905" s="122"/>
      <c r="W1905" s="43"/>
    </row>
    <row r="1906" customFormat="false" ht="15" hidden="false" customHeight="false" outlineLevel="0" collapsed="false">
      <c r="B1906" s="44" t="s">
        <v>3518</v>
      </c>
      <c r="C1906" s="111" t="n">
        <v>35886</v>
      </c>
      <c r="E1906" s="123" t="s">
        <v>2431</v>
      </c>
      <c r="F1906" s="115" t="n">
        <v>686</v>
      </c>
      <c r="G1906" s="122"/>
      <c r="I1906" s="44" t="s">
        <v>3560</v>
      </c>
      <c r="J1906" s="111" t="n">
        <v>35623</v>
      </c>
      <c r="L1906" s="123" t="s">
        <v>216</v>
      </c>
      <c r="M1906" s="115" t="n">
        <v>199.3</v>
      </c>
      <c r="N1906" s="122"/>
      <c r="P1906" s="44" t="s">
        <v>3472</v>
      </c>
      <c r="Q1906" s="111" t="n">
        <v>35628</v>
      </c>
      <c r="S1906" s="123" t="s">
        <v>3473</v>
      </c>
      <c r="T1906" s="115" t="n">
        <v>520.3</v>
      </c>
      <c r="U1906" s="122"/>
      <c r="W1906" s="43"/>
    </row>
    <row r="1907" customFormat="false" ht="15" hidden="false" customHeight="false" outlineLevel="0" collapsed="false">
      <c r="B1907" s="44" t="s">
        <v>3561</v>
      </c>
      <c r="C1907" s="111" t="n">
        <v>36912</v>
      </c>
      <c r="E1907" s="112" t="s">
        <v>2431</v>
      </c>
      <c r="F1907" s="115" t="n">
        <v>324.7</v>
      </c>
      <c r="G1907" s="122"/>
      <c r="I1907" s="44" t="s">
        <v>3562</v>
      </c>
      <c r="J1907" s="111" t="n">
        <v>35572</v>
      </c>
      <c r="L1907" s="123" t="s">
        <v>216</v>
      </c>
      <c r="M1907" s="115" t="n">
        <v>109.7</v>
      </c>
      <c r="N1907" s="122"/>
      <c r="P1907" s="44" t="s">
        <v>3563</v>
      </c>
      <c r="Q1907" s="111" t="n">
        <v>36472</v>
      </c>
      <c r="S1907" s="125" t="s">
        <v>2638</v>
      </c>
      <c r="T1907" s="115" t="n">
        <v>498.7</v>
      </c>
      <c r="U1907" s="122"/>
      <c r="W1907" s="43"/>
    </row>
    <row r="1908" customFormat="false" ht="15" hidden="false" customHeight="false" outlineLevel="0" collapsed="false">
      <c r="B1908" s="44" t="s">
        <v>3519</v>
      </c>
      <c r="C1908" s="111" t="n">
        <v>35807</v>
      </c>
      <c r="E1908" s="123" t="s">
        <v>378</v>
      </c>
      <c r="F1908" s="115" t="n">
        <v>299.3</v>
      </c>
      <c r="G1908" s="122"/>
      <c r="I1908" s="44" t="s">
        <v>3564</v>
      </c>
      <c r="J1908" s="111" t="n">
        <v>35643</v>
      </c>
      <c r="L1908" s="123" t="s">
        <v>320</v>
      </c>
      <c r="M1908" s="115" t="n">
        <v>40.7</v>
      </c>
      <c r="N1908" s="122"/>
      <c r="P1908" s="44" t="s">
        <v>3476</v>
      </c>
      <c r="Q1908" s="111" t="n">
        <v>35470</v>
      </c>
      <c r="S1908" s="123" t="s">
        <v>267</v>
      </c>
      <c r="T1908" s="115" t="n">
        <v>492.7</v>
      </c>
      <c r="U1908" s="122"/>
      <c r="W1908" s="43"/>
    </row>
    <row r="1909" customFormat="false" ht="15" hidden="false" customHeight="false" outlineLevel="0" collapsed="false">
      <c r="B1909" s="44" t="s">
        <v>3520</v>
      </c>
      <c r="C1909" s="111" t="n">
        <v>36028</v>
      </c>
      <c r="E1909" s="123" t="s">
        <v>96</v>
      </c>
      <c r="F1909" s="115" t="n">
        <v>132.3</v>
      </c>
      <c r="G1909" s="122"/>
      <c r="I1909" s="44" t="s">
        <v>3565</v>
      </c>
      <c r="J1909" s="111" t="n">
        <v>36742</v>
      </c>
      <c r="L1909" s="123" t="s">
        <v>216</v>
      </c>
      <c r="M1909" s="115" t="n">
        <v>31.7</v>
      </c>
      <c r="N1909" s="122"/>
      <c r="P1909" s="44" t="s">
        <v>3394</v>
      </c>
      <c r="Q1909" s="111" t="n">
        <v>35532</v>
      </c>
      <c r="S1909" s="123" t="s">
        <v>2711</v>
      </c>
      <c r="T1909" s="115" t="n">
        <v>317.7</v>
      </c>
      <c r="U1909" s="122"/>
      <c r="W1909" s="43"/>
    </row>
    <row r="1910" customFormat="false" ht="15" hidden="false" customHeight="false" outlineLevel="0" collapsed="false">
      <c r="B1910" s="44" t="s">
        <v>3432</v>
      </c>
      <c r="C1910" s="111" t="n">
        <v>35661</v>
      </c>
      <c r="E1910" s="123" t="s">
        <v>238</v>
      </c>
      <c r="F1910" s="115" t="n">
        <v>116</v>
      </c>
      <c r="G1910" s="122"/>
      <c r="I1910" s="44" t="s">
        <v>3566</v>
      </c>
      <c r="J1910" s="111" t="n">
        <v>35733</v>
      </c>
      <c r="L1910" s="123" t="s">
        <v>3567</v>
      </c>
      <c r="M1910" s="115" t="n">
        <v>19.3</v>
      </c>
      <c r="N1910" s="122"/>
      <c r="P1910" s="44" t="s">
        <v>3480</v>
      </c>
      <c r="Q1910" s="111" t="n">
        <v>35489</v>
      </c>
      <c r="S1910" s="123" t="s">
        <v>267</v>
      </c>
      <c r="T1910" s="115" t="n">
        <v>258</v>
      </c>
      <c r="U1910" s="122"/>
      <c r="W1910" s="43"/>
    </row>
    <row r="1911" customFormat="false" ht="15" hidden="false" customHeight="false" outlineLevel="0" collapsed="false">
      <c r="B1911" s="44" t="s">
        <v>3521</v>
      </c>
      <c r="C1911" s="111" t="n">
        <v>36622</v>
      </c>
      <c r="E1911" s="123" t="s">
        <v>2431</v>
      </c>
      <c r="F1911" s="115" t="n">
        <v>110.7</v>
      </c>
      <c r="G1911" s="122"/>
      <c r="I1911" s="44" t="s">
        <v>3568</v>
      </c>
      <c r="J1911" s="129" t="n">
        <v>36583</v>
      </c>
      <c r="K1911" s="129"/>
      <c r="L1911" s="130" t="s">
        <v>2913</v>
      </c>
      <c r="M1911" s="115" t="n">
        <v>14</v>
      </c>
      <c r="N1911" s="122"/>
      <c r="P1911" s="136" t="s">
        <v>3569</v>
      </c>
      <c r="Q1911" s="111" t="n">
        <v>36739</v>
      </c>
      <c r="S1911" s="123" t="s">
        <v>319</v>
      </c>
      <c r="T1911" s="115" t="n">
        <v>220</v>
      </c>
      <c r="U1911" s="122"/>
      <c r="W1911" s="43"/>
    </row>
    <row r="1912" customFormat="false" ht="15" hidden="false" customHeight="false" outlineLevel="0" collapsed="false">
      <c r="B1912" s="44" t="s">
        <v>3522</v>
      </c>
      <c r="C1912" s="111" t="n">
        <v>35804</v>
      </c>
      <c r="E1912" s="123" t="s">
        <v>2431</v>
      </c>
      <c r="F1912" s="115" t="n">
        <v>69.7</v>
      </c>
      <c r="G1912" s="122"/>
      <c r="I1912" s="44" t="s">
        <v>3570</v>
      </c>
      <c r="J1912" s="129" t="n">
        <v>36588</v>
      </c>
      <c r="K1912" s="129"/>
      <c r="L1912" s="130" t="s">
        <v>2913</v>
      </c>
      <c r="M1912" s="115" t="n">
        <v>6.7</v>
      </c>
      <c r="N1912" s="122"/>
      <c r="P1912" s="44" t="s">
        <v>3483</v>
      </c>
      <c r="Q1912" s="111" t="n">
        <v>36466</v>
      </c>
      <c r="S1912" s="125" t="s">
        <v>267</v>
      </c>
      <c r="T1912" s="115" t="n">
        <v>148</v>
      </c>
      <c r="U1912" s="122"/>
      <c r="W1912" s="43"/>
    </row>
    <row r="1913" customFormat="false" ht="15" hidden="false" customHeight="false" outlineLevel="0" collapsed="false">
      <c r="B1913" s="44" t="s">
        <v>3523</v>
      </c>
      <c r="C1913" s="111" t="n">
        <v>35824</v>
      </c>
      <c r="E1913" s="123" t="s">
        <v>2947</v>
      </c>
      <c r="F1913" s="115" t="n">
        <v>55.3</v>
      </c>
      <c r="G1913" s="122"/>
      <c r="I1913" s="44" t="s">
        <v>3571</v>
      </c>
      <c r="J1913" s="111" t="n">
        <v>35799</v>
      </c>
      <c r="L1913" s="44" t="s">
        <v>216</v>
      </c>
      <c r="M1913" s="115" t="n">
        <v>3.7</v>
      </c>
      <c r="N1913" s="122"/>
      <c r="P1913" s="44" t="s">
        <v>3490</v>
      </c>
      <c r="Q1913" s="111" t="n">
        <v>35944</v>
      </c>
      <c r="S1913" s="123" t="s">
        <v>267</v>
      </c>
      <c r="T1913" s="115" t="n">
        <v>15.7</v>
      </c>
      <c r="U1913" s="122"/>
      <c r="W1913" s="43"/>
    </row>
    <row r="1914" customFormat="false" ht="15" hidden="false" customHeight="false" outlineLevel="0" collapsed="false">
      <c r="B1914" s="44" t="s">
        <v>3527</v>
      </c>
      <c r="C1914" s="111" t="n">
        <v>36143</v>
      </c>
      <c r="E1914" s="123" t="s">
        <v>3528</v>
      </c>
      <c r="F1914" s="115" t="n">
        <v>51.3</v>
      </c>
      <c r="G1914" s="122"/>
      <c r="I1914" s="142" t="s">
        <v>3572</v>
      </c>
      <c r="J1914" s="111" t="n">
        <v>35531</v>
      </c>
      <c r="L1914" s="112" t="s">
        <v>2913</v>
      </c>
      <c r="M1914" s="115" t="n">
        <v>0</v>
      </c>
      <c r="N1914" s="122"/>
      <c r="P1914" s="44" t="s">
        <v>3493</v>
      </c>
      <c r="Q1914" s="111" t="n">
        <v>35606</v>
      </c>
      <c r="S1914" s="123" t="s">
        <v>2695</v>
      </c>
      <c r="T1914" s="115" t="n">
        <v>5.7</v>
      </c>
      <c r="U1914" s="122"/>
      <c r="W1914" s="43"/>
    </row>
    <row r="1915" customFormat="false" ht="15" hidden="false" customHeight="false" outlineLevel="0" collapsed="false">
      <c r="B1915" s="44" t="s">
        <v>3573</v>
      </c>
      <c r="C1915" s="111" t="n">
        <v>35690</v>
      </c>
      <c r="E1915" s="123" t="s">
        <v>2431</v>
      </c>
      <c r="F1915" s="115" t="n">
        <v>10.7</v>
      </c>
      <c r="G1915" s="122"/>
      <c r="I1915" s="123" t="s">
        <v>3574</v>
      </c>
      <c r="J1915" s="111" t="n">
        <v>36591</v>
      </c>
      <c r="L1915" s="112" t="s">
        <v>3567</v>
      </c>
      <c r="M1915" s="115" t="n">
        <v>0</v>
      </c>
      <c r="N1915" s="122"/>
      <c r="P1915" s="44" t="s">
        <v>3404</v>
      </c>
      <c r="Q1915" s="111" t="n">
        <v>35629</v>
      </c>
      <c r="S1915" s="123" t="s">
        <v>3405</v>
      </c>
      <c r="T1915" s="115" t="n">
        <v>4.7</v>
      </c>
      <c r="U1915" s="122"/>
      <c r="W1915" s="43"/>
    </row>
    <row r="1916" customFormat="false" ht="15" hidden="false" customHeight="false" outlineLevel="0" collapsed="false">
      <c r="B1916" s="44" t="s">
        <v>3575</v>
      </c>
      <c r="C1916" s="111" t="n">
        <v>37163</v>
      </c>
      <c r="E1916" s="112" t="s">
        <v>2431</v>
      </c>
      <c r="F1916" s="115" t="n">
        <v>6</v>
      </c>
      <c r="G1916" s="122"/>
      <c r="I1916" s="123" t="s">
        <v>3576</v>
      </c>
      <c r="J1916" s="111" t="n">
        <v>36444</v>
      </c>
      <c r="L1916" s="112" t="s">
        <v>320</v>
      </c>
      <c r="M1916" s="115"/>
      <c r="N1916" s="122"/>
      <c r="P1916" s="44" t="s">
        <v>3498</v>
      </c>
      <c r="Q1916" s="111" t="n">
        <v>35876</v>
      </c>
      <c r="S1916" s="125" t="s">
        <v>288</v>
      </c>
      <c r="T1916" s="115" t="n">
        <v>3.3</v>
      </c>
      <c r="U1916" s="122"/>
      <c r="W1916" s="43"/>
    </row>
    <row r="1917" customFormat="false" ht="15" hidden="false" customHeight="false" outlineLevel="0" collapsed="false">
      <c r="B1917" s="136" t="s">
        <v>3530</v>
      </c>
      <c r="C1917" s="140" t="n">
        <v>36727</v>
      </c>
      <c r="D1917" s="140"/>
      <c r="E1917" s="123" t="s">
        <v>2431</v>
      </c>
      <c r="F1917" s="115" t="n">
        <v>2.7</v>
      </c>
      <c r="G1917" s="122"/>
      <c r="I1917" s="123" t="s">
        <v>3577</v>
      </c>
      <c r="J1917" s="111" t="n">
        <v>37210</v>
      </c>
      <c r="L1917" s="112" t="s">
        <v>2982</v>
      </c>
      <c r="M1917" s="115"/>
      <c r="N1917" s="122"/>
      <c r="P1917" s="44" t="s">
        <v>3500</v>
      </c>
      <c r="Q1917" s="111" t="n">
        <v>35876</v>
      </c>
      <c r="S1917" s="125" t="s">
        <v>3501</v>
      </c>
      <c r="T1917" s="115" t="n">
        <v>1.3</v>
      </c>
      <c r="U1917" s="122"/>
      <c r="W1917" s="43"/>
    </row>
    <row r="1918" customFormat="false" ht="15" hidden="false" customHeight="false" outlineLevel="0" collapsed="false">
      <c r="B1918" s="44" t="s">
        <v>3533</v>
      </c>
      <c r="C1918" s="111" t="n">
        <v>35687</v>
      </c>
      <c r="E1918" s="123" t="s">
        <v>2908</v>
      </c>
      <c r="F1918" s="115" t="n">
        <v>0.7</v>
      </c>
      <c r="G1918" s="122"/>
      <c r="I1918" s="130" t="s">
        <v>3578</v>
      </c>
      <c r="N1918" s="122"/>
      <c r="P1918" s="123" t="s">
        <v>3579</v>
      </c>
      <c r="Q1918" s="111" t="n">
        <v>36775</v>
      </c>
      <c r="S1918" s="112" t="s">
        <v>2695</v>
      </c>
      <c r="T1918" s="115"/>
      <c r="U1918" s="122"/>
      <c r="W1918" s="43"/>
    </row>
    <row r="1919" customFormat="false" ht="15" hidden="false" customHeight="false" outlineLevel="0" collapsed="false">
      <c r="B1919" s="44" t="s">
        <v>3534</v>
      </c>
      <c r="C1919" s="111" t="n">
        <v>35856</v>
      </c>
      <c r="E1919" s="112" t="s">
        <v>3535</v>
      </c>
      <c r="F1919" s="115"/>
      <c r="G1919" s="122"/>
      <c r="I1919" s="130" t="s">
        <v>3580</v>
      </c>
      <c r="N1919" s="122"/>
      <c r="P1919" s="123" t="s">
        <v>3233</v>
      </c>
      <c r="Q1919" s="111" t="n">
        <v>36611</v>
      </c>
      <c r="S1919" s="112" t="s">
        <v>1942</v>
      </c>
      <c r="T1919" s="115"/>
      <c r="U1919" s="122"/>
      <c r="W1919" s="43"/>
    </row>
    <row r="1920" customFormat="false" ht="15" hidden="false" customHeight="false" outlineLevel="0" collapsed="false">
      <c r="B1920" s="44" t="s">
        <v>3581</v>
      </c>
      <c r="C1920" s="111" t="n">
        <v>36776</v>
      </c>
      <c r="E1920" s="112" t="s">
        <v>70</v>
      </c>
      <c r="F1920" s="115"/>
      <c r="G1920" s="122"/>
      <c r="N1920" s="122"/>
      <c r="P1920" s="123" t="s">
        <v>3582</v>
      </c>
      <c r="Q1920" s="111" t="n">
        <v>36347</v>
      </c>
      <c r="S1920" s="112" t="s">
        <v>3325</v>
      </c>
      <c r="T1920" s="113"/>
      <c r="U1920" s="122"/>
      <c r="W1920" s="43"/>
    </row>
    <row r="1921" customFormat="false" ht="15" hidden="false" customHeight="false" outlineLevel="0" collapsed="false">
      <c r="B1921" s="44" t="s">
        <v>3538</v>
      </c>
      <c r="C1921" s="111" t="n">
        <v>36268</v>
      </c>
      <c r="E1921" s="112" t="s">
        <v>96</v>
      </c>
      <c r="F1921" s="115"/>
      <c r="G1921" s="122"/>
      <c r="N1921" s="122"/>
      <c r="P1921" s="123" t="s">
        <v>3583</v>
      </c>
      <c r="Q1921" s="111" t="n">
        <v>35967</v>
      </c>
      <c r="S1921" s="112" t="s">
        <v>2695</v>
      </c>
      <c r="T1921" s="113"/>
      <c r="U1921" s="122"/>
      <c r="W1921" s="43"/>
    </row>
    <row r="1922" customFormat="false" ht="15" hidden="false" customHeight="false" outlineLevel="0" collapsed="false">
      <c r="B1922" s="44" t="s">
        <v>3541</v>
      </c>
      <c r="C1922" s="111" t="n">
        <v>35847</v>
      </c>
      <c r="E1922" s="112" t="s">
        <v>2431</v>
      </c>
      <c r="F1922" s="115"/>
      <c r="G1922" s="122"/>
      <c r="N1922" s="122"/>
      <c r="P1922" s="123" t="s">
        <v>3584</v>
      </c>
      <c r="Q1922" s="111" t="n">
        <v>36147</v>
      </c>
      <c r="S1922" s="112" t="s">
        <v>3501</v>
      </c>
      <c r="T1922" s="115"/>
      <c r="U1922" s="122"/>
      <c r="W1922" s="43"/>
    </row>
    <row r="1923" customFormat="false" ht="15" hidden="false" customHeight="false" outlineLevel="0" collapsed="false">
      <c r="B1923" s="44" t="s">
        <v>3585</v>
      </c>
      <c r="C1923" s="111" t="n">
        <v>36731</v>
      </c>
      <c r="E1923" s="112" t="s">
        <v>70</v>
      </c>
      <c r="G1923" s="122"/>
      <c r="N1923" s="122"/>
      <c r="P1923" s="143" t="s">
        <v>3586</v>
      </c>
      <c r="Q1923" s="111" t="n">
        <v>36321</v>
      </c>
      <c r="S1923" s="112" t="s">
        <v>320</v>
      </c>
      <c r="T1923" s="113"/>
      <c r="U1923" s="122"/>
      <c r="W1923" s="43"/>
    </row>
    <row r="1924" customFormat="false" ht="15" hidden="false" customHeight="false" outlineLevel="0" collapsed="false">
      <c r="B1924" s="141" t="s">
        <v>3543</v>
      </c>
      <c r="C1924" s="111" t="n">
        <v>36551</v>
      </c>
      <c r="E1924" s="112" t="s">
        <v>2431</v>
      </c>
      <c r="F1924" s="115"/>
      <c r="G1924" s="122"/>
      <c r="N1924" s="122"/>
      <c r="P1924" s="123" t="s">
        <v>3587</v>
      </c>
      <c r="T1924" s="113"/>
      <c r="U1924" s="122"/>
      <c r="W1924" s="43"/>
    </row>
    <row r="1925" customFormat="false" ht="15" hidden="false" customHeight="false" outlineLevel="0" collapsed="false">
      <c r="B1925" s="44" t="s">
        <v>3546</v>
      </c>
      <c r="G1925" s="122"/>
      <c r="N1925" s="122"/>
      <c r="P1925" s="123" t="s">
        <v>3588</v>
      </c>
      <c r="T1925" s="113"/>
      <c r="U1925" s="122"/>
      <c r="W1925" s="43"/>
    </row>
    <row r="1926" customFormat="false" ht="15" hidden="false" customHeight="false" outlineLevel="0" collapsed="false">
      <c r="B1926" s="44" t="s">
        <v>3118</v>
      </c>
      <c r="G1926" s="122"/>
      <c r="N1926" s="122"/>
      <c r="U1926" s="122"/>
      <c r="W1926" s="43"/>
    </row>
    <row r="1927" customFormat="false" ht="15" hidden="false" customHeight="false" outlineLevel="0" collapsed="false">
      <c r="G1927" s="122"/>
      <c r="N1927" s="122"/>
      <c r="U1927" s="122"/>
      <c r="W1927" s="43"/>
    </row>
    <row r="1928" customFormat="false" ht="15" hidden="false" customHeight="false" outlineLevel="0" collapsed="false">
      <c r="G1928" s="122"/>
      <c r="N1928" s="122"/>
      <c r="U1928" s="122"/>
      <c r="W1928" s="43"/>
    </row>
    <row r="1929" customFormat="false" ht="15" hidden="false" customHeight="false" outlineLevel="0" collapsed="false">
      <c r="B1929" s="116" t="s">
        <v>3589</v>
      </c>
      <c r="C1929" s="117" t="s">
        <v>1207</v>
      </c>
      <c r="D1929" s="117"/>
      <c r="E1929" s="118" t="s">
        <v>1208</v>
      </c>
      <c r="F1929" s="119" t="s">
        <v>1437</v>
      </c>
      <c r="G1929" s="120"/>
      <c r="H1929" s="119"/>
      <c r="I1929" s="116" t="s">
        <v>3590</v>
      </c>
      <c r="J1929" s="117" t="s">
        <v>1207</v>
      </c>
      <c r="K1929" s="117"/>
      <c r="L1929" s="118" t="s">
        <v>1208</v>
      </c>
      <c r="M1929" s="119" t="s">
        <v>1437</v>
      </c>
      <c r="N1929" s="120"/>
      <c r="O1929" s="119"/>
      <c r="P1929" s="116" t="s">
        <v>3591</v>
      </c>
      <c r="Q1929" s="117" t="s">
        <v>1207</v>
      </c>
      <c r="R1929" s="117"/>
      <c r="S1929" s="118" t="s">
        <v>1208</v>
      </c>
      <c r="T1929" s="119" t="s">
        <v>1437</v>
      </c>
      <c r="U1929" s="120"/>
    </row>
    <row r="1930" customFormat="false" ht="15" hidden="false" customHeight="false" outlineLevel="0" collapsed="false">
      <c r="B1930" s="43" t="s">
        <v>540</v>
      </c>
      <c r="F1930" s="124" t="n">
        <f aca="false">SUM(F1931:F1946)-0.1</f>
        <v>6311</v>
      </c>
      <c r="G1930" s="122"/>
      <c r="I1930" s="43" t="s">
        <v>448</v>
      </c>
      <c r="M1930" s="124" t="n">
        <f aca="false">SUM(M1931:M1946)+0.1</f>
        <v>3855.3</v>
      </c>
      <c r="N1930" s="122"/>
      <c r="P1930" s="43" t="s">
        <v>217</v>
      </c>
      <c r="T1930" s="124" t="n">
        <f aca="false">SUM(T1931:T1946)</f>
        <v>5555</v>
      </c>
      <c r="U1930" s="122"/>
    </row>
    <row r="1931" customFormat="false" ht="15" hidden="false" customHeight="false" outlineLevel="0" collapsed="false">
      <c r="B1931" s="44" t="s">
        <v>3418</v>
      </c>
      <c r="C1931" s="111" t="n">
        <v>36094</v>
      </c>
      <c r="E1931" s="123" t="s">
        <v>2638</v>
      </c>
      <c r="F1931" s="115" t="n">
        <v>1077.7</v>
      </c>
      <c r="G1931" s="122"/>
      <c r="I1931" s="44" t="s">
        <v>3515</v>
      </c>
      <c r="J1931" s="111" t="n">
        <v>35897</v>
      </c>
      <c r="L1931" s="123" t="s">
        <v>138</v>
      </c>
      <c r="M1931" s="115" t="n">
        <v>913.3</v>
      </c>
      <c r="N1931" s="122"/>
      <c r="P1931" s="44" t="s">
        <v>3592</v>
      </c>
      <c r="Q1931" s="111" t="n">
        <v>36937</v>
      </c>
      <c r="S1931" s="123" t="s">
        <v>3068</v>
      </c>
      <c r="T1931" s="115" t="n">
        <v>1643.3</v>
      </c>
      <c r="U1931" s="122"/>
    </row>
    <row r="1932" customFormat="false" ht="15" hidden="false" customHeight="false" outlineLevel="0" collapsed="false">
      <c r="B1932" s="44" t="s">
        <v>3469</v>
      </c>
      <c r="C1932" s="111" t="n">
        <v>36352</v>
      </c>
      <c r="E1932" s="123" t="s">
        <v>143</v>
      </c>
      <c r="F1932" s="115" t="n">
        <v>913</v>
      </c>
      <c r="G1932" s="122"/>
      <c r="I1932" s="44" t="s">
        <v>3468</v>
      </c>
      <c r="J1932" s="111" t="n">
        <v>36217</v>
      </c>
      <c r="L1932" s="123" t="s">
        <v>267</v>
      </c>
      <c r="M1932" s="115" t="n">
        <v>761</v>
      </c>
      <c r="N1932" s="122"/>
      <c r="P1932" s="44" t="s">
        <v>3593</v>
      </c>
      <c r="Q1932" s="111" t="n">
        <v>36655</v>
      </c>
      <c r="S1932" s="123" t="s">
        <v>120</v>
      </c>
      <c r="T1932" s="115" t="n">
        <v>1149</v>
      </c>
      <c r="U1932" s="122"/>
    </row>
    <row r="1933" customFormat="false" ht="15" hidden="false" customHeight="false" outlineLevel="0" collapsed="false">
      <c r="B1933" s="44" t="s">
        <v>3471</v>
      </c>
      <c r="C1933" s="111" t="n">
        <v>36376</v>
      </c>
      <c r="E1933" s="123" t="s">
        <v>2638</v>
      </c>
      <c r="F1933" s="115" t="n">
        <v>883</v>
      </c>
      <c r="G1933" s="122"/>
      <c r="I1933" s="44" t="s">
        <v>3518</v>
      </c>
      <c r="J1933" s="111" t="n">
        <v>35886</v>
      </c>
      <c r="L1933" s="123" t="s">
        <v>2431</v>
      </c>
      <c r="M1933" s="115" t="n">
        <v>686</v>
      </c>
      <c r="N1933" s="122"/>
      <c r="P1933" s="123" t="s">
        <v>3594</v>
      </c>
      <c r="Q1933" s="111" t="n">
        <v>37657</v>
      </c>
      <c r="S1933" s="112" t="s">
        <v>120</v>
      </c>
      <c r="T1933" s="115" t="n">
        <v>682</v>
      </c>
      <c r="U1933" s="122"/>
    </row>
    <row r="1934" customFormat="false" ht="15" hidden="false" customHeight="false" outlineLevel="0" collapsed="false">
      <c r="B1934" s="136" t="s">
        <v>3595</v>
      </c>
      <c r="C1934" s="111" t="n">
        <v>37247</v>
      </c>
      <c r="E1934" s="123" t="s">
        <v>3205</v>
      </c>
      <c r="F1934" s="115" t="n">
        <v>843.3</v>
      </c>
      <c r="G1934" s="122"/>
      <c r="I1934" s="44" t="s">
        <v>3561</v>
      </c>
      <c r="J1934" s="111" t="n">
        <v>36912</v>
      </c>
      <c r="L1934" s="112" t="s">
        <v>2431</v>
      </c>
      <c r="M1934" s="115" t="n">
        <v>324.7</v>
      </c>
      <c r="N1934" s="122"/>
      <c r="P1934" s="123" t="s">
        <v>3596</v>
      </c>
      <c r="Q1934" s="111" t="n">
        <v>36948</v>
      </c>
      <c r="S1934" s="123" t="s">
        <v>120</v>
      </c>
      <c r="T1934" s="115" t="n">
        <v>655.3</v>
      </c>
      <c r="U1934" s="122"/>
    </row>
    <row r="1935" customFormat="false" ht="15" hidden="false" customHeight="false" outlineLevel="0" collapsed="false">
      <c r="B1935" s="44" t="s">
        <v>3475</v>
      </c>
      <c r="C1935" s="111" t="n">
        <v>36431</v>
      </c>
      <c r="E1935" s="123" t="s">
        <v>2638</v>
      </c>
      <c r="F1935" s="115" t="n">
        <v>546.7</v>
      </c>
      <c r="G1935" s="122"/>
      <c r="I1935" s="44" t="s">
        <v>3519</v>
      </c>
      <c r="J1935" s="111" t="n">
        <v>35807</v>
      </c>
      <c r="L1935" s="123" t="s">
        <v>378</v>
      </c>
      <c r="M1935" s="115" t="n">
        <v>299.3</v>
      </c>
      <c r="N1935" s="122"/>
      <c r="P1935" s="44" t="s">
        <v>3597</v>
      </c>
      <c r="Q1935" s="111" t="n">
        <v>37455</v>
      </c>
      <c r="S1935" s="44" t="s">
        <v>2052</v>
      </c>
      <c r="T1935" s="115" t="n">
        <v>478.7</v>
      </c>
      <c r="U1935" s="122"/>
    </row>
    <row r="1936" customFormat="false" ht="15" hidden="false" customHeight="false" outlineLevel="0" collapsed="false">
      <c r="B1936" s="44" t="s">
        <v>3598</v>
      </c>
      <c r="C1936" s="111" t="n">
        <v>37355</v>
      </c>
      <c r="E1936" s="44" t="s">
        <v>302</v>
      </c>
      <c r="F1936" s="115" t="n">
        <v>465</v>
      </c>
      <c r="G1936" s="122"/>
      <c r="I1936" s="44" t="s">
        <v>3599</v>
      </c>
      <c r="J1936" s="111" t="n">
        <v>37176</v>
      </c>
      <c r="L1936" s="112" t="s">
        <v>70</v>
      </c>
      <c r="M1936" s="115" t="n">
        <v>249.3</v>
      </c>
      <c r="N1936" s="122"/>
      <c r="P1936" s="44" t="s">
        <v>3600</v>
      </c>
      <c r="Q1936" s="111" t="n">
        <v>36338</v>
      </c>
      <c r="S1936" s="123" t="s">
        <v>2157</v>
      </c>
      <c r="T1936" s="115" t="n">
        <v>403</v>
      </c>
      <c r="U1936" s="122"/>
    </row>
    <row r="1937" customFormat="false" ht="15" hidden="false" customHeight="false" outlineLevel="0" collapsed="false">
      <c r="B1937" s="44" t="s">
        <v>3425</v>
      </c>
      <c r="C1937" s="111" t="n">
        <v>36198</v>
      </c>
      <c r="E1937" s="44" t="s">
        <v>2657</v>
      </c>
      <c r="F1937" s="115" t="n">
        <v>464.7</v>
      </c>
      <c r="G1937" s="122"/>
      <c r="I1937" s="44" t="s">
        <v>3601</v>
      </c>
      <c r="J1937" s="111" t="n">
        <v>37803</v>
      </c>
      <c r="L1937" s="112" t="s">
        <v>2908</v>
      </c>
      <c r="M1937" s="115" t="n">
        <v>194.3</v>
      </c>
      <c r="N1937" s="122"/>
      <c r="P1937" s="123" t="s">
        <v>3602</v>
      </c>
      <c r="Q1937" s="111" t="n">
        <v>37952</v>
      </c>
      <c r="S1937" s="112" t="s">
        <v>120</v>
      </c>
      <c r="T1937" s="115" t="n">
        <v>364</v>
      </c>
      <c r="U1937" s="122"/>
    </row>
    <row r="1938" customFormat="false" ht="15" hidden="false" customHeight="false" outlineLevel="0" collapsed="false">
      <c r="B1938" s="44" t="s">
        <v>3524</v>
      </c>
      <c r="C1938" s="111" t="n">
        <v>36915</v>
      </c>
      <c r="E1938" s="112" t="s">
        <v>257</v>
      </c>
      <c r="F1938" s="115" t="n">
        <v>315.7</v>
      </c>
      <c r="G1938" s="122"/>
      <c r="I1938" s="44" t="s">
        <v>3520</v>
      </c>
      <c r="J1938" s="111" t="n">
        <v>36028</v>
      </c>
      <c r="L1938" s="123" t="s">
        <v>96</v>
      </c>
      <c r="M1938" s="115" t="n">
        <v>132.3</v>
      </c>
      <c r="N1938" s="122"/>
      <c r="P1938" s="44" t="s">
        <v>3603</v>
      </c>
      <c r="Q1938" s="111" t="n">
        <v>36318</v>
      </c>
      <c r="S1938" s="44" t="s">
        <v>2157</v>
      </c>
      <c r="T1938" s="115" t="n">
        <v>126.3</v>
      </c>
      <c r="U1938" s="122"/>
    </row>
    <row r="1939" customFormat="false" ht="15" hidden="false" customHeight="false" outlineLevel="0" collapsed="false">
      <c r="B1939" s="44" t="s">
        <v>3604</v>
      </c>
      <c r="C1939" s="111" t="n">
        <v>37501</v>
      </c>
      <c r="E1939" s="123" t="s">
        <v>2638</v>
      </c>
      <c r="F1939" s="115" t="n">
        <v>286</v>
      </c>
      <c r="G1939" s="122"/>
      <c r="I1939" s="44" t="s">
        <v>3521</v>
      </c>
      <c r="J1939" s="111" t="n">
        <v>36622</v>
      </c>
      <c r="L1939" s="123" t="s">
        <v>2431</v>
      </c>
      <c r="M1939" s="115" t="n">
        <v>110.7</v>
      </c>
      <c r="N1939" s="122"/>
      <c r="P1939" s="44" t="s">
        <v>3605</v>
      </c>
      <c r="Q1939" s="111" t="n">
        <v>36400</v>
      </c>
      <c r="S1939" s="123" t="s">
        <v>120</v>
      </c>
      <c r="T1939" s="115" t="n">
        <v>29.7</v>
      </c>
      <c r="U1939" s="122"/>
    </row>
    <row r="1940" customFormat="false" ht="15" hidden="false" customHeight="false" outlineLevel="0" collapsed="false">
      <c r="B1940" s="136" t="s">
        <v>3606</v>
      </c>
      <c r="C1940" s="111" t="n">
        <v>36980</v>
      </c>
      <c r="E1940" s="123" t="s">
        <v>143</v>
      </c>
      <c r="F1940" s="115" t="n">
        <v>277</v>
      </c>
      <c r="G1940" s="122"/>
      <c r="I1940" s="44" t="s">
        <v>3523</v>
      </c>
      <c r="J1940" s="111" t="n">
        <v>35824</v>
      </c>
      <c r="L1940" s="123" t="s">
        <v>2947</v>
      </c>
      <c r="M1940" s="115" t="n">
        <v>55.3</v>
      </c>
      <c r="N1940" s="122"/>
      <c r="P1940" s="44" t="s">
        <v>3397</v>
      </c>
      <c r="Q1940" s="111" t="n">
        <v>36095</v>
      </c>
      <c r="S1940" s="44" t="s">
        <v>120</v>
      </c>
      <c r="T1940" s="115" t="n">
        <v>23.7</v>
      </c>
      <c r="U1940" s="122"/>
    </row>
    <row r="1941" customFormat="false" ht="15" hidden="false" customHeight="false" outlineLevel="0" collapsed="false">
      <c r="B1941" s="136" t="s">
        <v>3607</v>
      </c>
      <c r="C1941" s="140" t="n">
        <v>37015</v>
      </c>
      <c r="D1941" s="140"/>
      <c r="E1941" s="123" t="s">
        <v>2638</v>
      </c>
      <c r="F1941" s="115" t="n">
        <v>131.7</v>
      </c>
      <c r="G1941" s="122"/>
      <c r="I1941" s="44" t="s">
        <v>3527</v>
      </c>
      <c r="J1941" s="111" t="n">
        <v>36143</v>
      </c>
      <c r="L1941" s="123" t="s">
        <v>3528</v>
      </c>
      <c r="M1941" s="115" t="n">
        <v>51.3</v>
      </c>
      <c r="N1941" s="122"/>
      <c r="P1941" s="44" t="s">
        <v>3608</v>
      </c>
      <c r="Q1941" s="111" t="n">
        <v>36649</v>
      </c>
      <c r="S1941" s="112" t="s">
        <v>288</v>
      </c>
      <c r="T1941" s="115"/>
      <c r="U1941" s="122"/>
    </row>
    <row r="1942" customFormat="false" ht="15" hidden="false" customHeight="false" outlineLevel="0" collapsed="false">
      <c r="B1942" s="136" t="s">
        <v>3609</v>
      </c>
      <c r="C1942" s="111" t="n">
        <v>36957</v>
      </c>
      <c r="E1942" s="123" t="s">
        <v>184</v>
      </c>
      <c r="F1942" s="115" t="n">
        <v>78.3</v>
      </c>
      <c r="G1942" s="122"/>
      <c r="I1942" s="44" t="s">
        <v>3610</v>
      </c>
      <c r="J1942" s="111" t="n">
        <v>37692</v>
      </c>
      <c r="L1942" s="112" t="s">
        <v>96</v>
      </c>
      <c r="M1942" s="115" t="n">
        <v>51.3</v>
      </c>
      <c r="N1942" s="122"/>
      <c r="P1942" s="44" t="s">
        <v>3611</v>
      </c>
      <c r="Q1942" s="111" t="n">
        <v>36594</v>
      </c>
      <c r="S1942" s="112" t="s">
        <v>2157</v>
      </c>
      <c r="T1942" s="115"/>
      <c r="U1942" s="122"/>
    </row>
    <row r="1943" customFormat="false" ht="15" hidden="false" customHeight="false" outlineLevel="0" collapsed="false">
      <c r="B1943" s="44" t="s">
        <v>3612</v>
      </c>
      <c r="C1943" s="111" t="n">
        <v>37293</v>
      </c>
      <c r="E1943" s="123" t="s">
        <v>2638</v>
      </c>
      <c r="F1943" s="115" t="n">
        <v>15.3</v>
      </c>
      <c r="G1943" s="122"/>
      <c r="I1943" s="44" t="s">
        <v>3575</v>
      </c>
      <c r="J1943" s="111" t="n">
        <v>37163</v>
      </c>
      <c r="L1943" s="112" t="s">
        <v>2431</v>
      </c>
      <c r="M1943" s="115" t="n">
        <v>23.7</v>
      </c>
      <c r="N1943" s="122"/>
      <c r="P1943" s="44" t="s">
        <v>3613</v>
      </c>
      <c r="Q1943" s="111" t="n">
        <v>36097</v>
      </c>
      <c r="S1943" s="112" t="s">
        <v>2157</v>
      </c>
      <c r="T1943" s="115"/>
      <c r="U1943" s="122"/>
    </row>
    <row r="1944" customFormat="false" ht="15" hidden="false" customHeight="false" outlineLevel="0" collapsed="false">
      <c r="B1944" s="44" t="s">
        <v>3614</v>
      </c>
      <c r="C1944" s="111" t="n">
        <v>36641</v>
      </c>
      <c r="E1944" s="123" t="s">
        <v>302</v>
      </c>
      <c r="F1944" s="115" t="n">
        <v>13.7</v>
      </c>
      <c r="G1944" s="122"/>
      <c r="I1944" s="136" t="s">
        <v>3530</v>
      </c>
      <c r="J1944" s="140" t="n">
        <v>36727</v>
      </c>
      <c r="K1944" s="140"/>
      <c r="L1944" s="123" t="s">
        <v>2431</v>
      </c>
      <c r="M1944" s="115" t="n">
        <v>2.7</v>
      </c>
      <c r="N1944" s="122"/>
      <c r="P1944" s="44" t="s">
        <v>3615</v>
      </c>
      <c r="Q1944" s="111" t="n">
        <v>35847</v>
      </c>
      <c r="S1944" s="112" t="s">
        <v>2157</v>
      </c>
      <c r="T1944" s="115"/>
      <c r="U1944" s="122"/>
    </row>
    <row r="1945" customFormat="false" ht="15" hidden="false" customHeight="false" outlineLevel="0" collapsed="false">
      <c r="B1945" s="44" t="s">
        <v>3616</v>
      </c>
      <c r="C1945" s="111" t="n">
        <v>36923</v>
      </c>
      <c r="E1945" s="112" t="s">
        <v>2638</v>
      </c>
      <c r="F1945" s="115"/>
      <c r="G1945" s="122"/>
      <c r="I1945" s="44" t="s">
        <v>3581</v>
      </c>
      <c r="J1945" s="111" t="n">
        <v>36776</v>
      </c>
      <c r="L1945" s="112" t="s">
        <v>70</v>
      </c>
      <c r="M1945" s="115"/>
      <c r="N1945" s="122"/>
      <c r="P1945" s="44" t="s">
        <v>3617</v>
      </c>
      <c r="Q1945" s="111" t="n">
        <v>37286</v>
      </c>
      <c r="S1945" s="112" t="s">
        <v>2157</v>
      </c>
      <c r="T1945" s="115"/>
      <c r="U1945" s="122"/>
    </row>
    <row r="1946" customFormat="false" ht="15" hidden="false" customHeight="false" outlineLevel="0" collapsed="false">
      <c r="B1946" s="44" t="s">
        <v>3618</v>
      </c>
      <c r="C1946" s="111" t="n">
        <v>36949</v>
      </c>
      <c r="E1946" s="112" t="s">
        <v>2638</v>
      </c>
      <c r="F1946" s="115"/>
      <c r="G1946" s="122"/>
      <c r="I1946" s="44" t="s">
        <v>3538</v>
      </c>
      <c r="J1946" s="111" t="n">
        <v>36268</v>
      </c>
      <c r="L1946" s="112" t="s">
        <v>96</v>
      </c>
      <c r="M1946" s="115"/>
      <c r="N1946" s="122"/>
      <c r="P1946" s="123" t="s">
        <v>3619</v>
      </c>
      <c r="Q1946" s="111" t="n">
        <v>37663</v>
      </c>
      <c r="S1946" s="112" t="s">
        <v>120</v>
      </c>
      <c r="T1946" s="115"/>
      <c r="U1946" s="122"/>
    </row>
    <row r="1947" customFormat="false" ht="15" hidden="false" customHeight="false" outlineLevel="0" collapsed="false">
      <c r="B1947" s="44" t="s">
        <v>3620</v>
      </c>
      <c r="C1947" s="111" t="n">
        <v>37333</v>
      </c>
      <c r="E1947" s="112" t="s">
        <v>3175</v>
      </c>
      <c r="F1947" s="115"/>
      <c r="G1947" s="122"/>
      <c r="I1947" s="44" t="s">
        <v>3541</v>
      </c>
      <c r="J1947" s="111" t="n">
        <v>35847</v>
      </c>
      <c r="L1947" s="112" t="s">
        <v>2431</v>
      </c>
      <c r="M1947" s="115"/>
      <c r="N1947" s="122"/>
      <c r="P1947" s="44" t="s">
        <v>3621</v>
      </c>
      <c r="Q1947" s="111" t="n">
        <v>37108</v>
      </c>
      <c r="S1947" s="112" t="s">
        <v>1371</v>
      </c>
      <c r="T1947" s="115"/>
      <c r="U1947" s="122"/>
    </row>
    <row r="1948" customFormat="false" ht="15" hidden="false" customHeight="false" outlineLevel="0" collapsed="false">
      <c r="B1948" s="44" t="s">
        <v>3622</v>
      </c>
      <c r="C1948" s="111" t="n">
        <v>37546</v>
      </c>
      <c r="E1948" s="112" t="s">
        <v>2638</v>
      </c>
      <c r="F1948" s="115"/>
      <c r="G1948" s="122"/>
      <c r="I1948" s="44" t="s">
        <v>3623</v>
      </c>
      <c r="J1948" s="111" t="n">
        <v>36719</v>
      </c>
      <c r="L1948" s="112" t="s">
        <v>2431</v>
      </c>
      <c r="M1948" s="115"/>
      <c r="N1948" s="122"/>
      <c r="P1948" s="44" t="s">
        <v>3624</v>
      </c>
      <c r="Q1948" s="111" t="n">
        <v>37476</v>
      </c>
      <c r="S1948" s="112" t="s">
        <v>2711</v>
      </c>
      <c r="T1948" s="115"/>
      <c r="U1948" s="122"/>
    </row>
    <row r="1949" customFormat="false" ht="15" hidden="false" customHeight="false" outlineLevel="0" collapsed="false">
      <c r="B1949" s="44" t="s">
        <v>3549</v>
      </c>
      <c r="F1949" s="115"/>
      <c r="G1949" s="122"/>
      <c r="I1949" s="141" t="s">
        <v>3543</v>
      </c>
      <c r="J1949" s="111" t="n">
        <v>36551</v>
      </c>
      <c r="L1949" s="112" t="s">
        <v>2431</v>
      </c>
      <c r="M1949" s="115"/>
      <c r="N1949" s="122"/>
      <c r="P1949" s="44" t="s">
        <v>3625</v>
      </c>
      <c r="Q1949" s="111" t="n">
        <v>37449</v>
      </c>
      <c r="S1949" s="112" t="s">
        <v>232</v>
      </c>
      <c r="T1949" s="115"/>
      <c r="U1949" s="122"/>
    </row>
    <row r="1950" customFormat="false" ht="15" hidden="false" customHeight="false" outlineLevel="0" collapsed="false">
      <c r="B1950" s="44" t="s">
        <v>3626</v>
      </c>
      <c r="F1950" s="115"/>
      <c r="G1950" s="122"/>
      <c r="I1950" s="44" t="s">
        <v>3627</v>
      </c>
      <c r="J1950" s="111" t="n">
        <v>36794</v>
      </c>
      <c r="L1950" s="112" t="s">
        <v>378</v>
      </c>
      <c r="M1950" s="115"/>
      <c r="N1950" s="122"/>
      <c r="P1950" s="123" t="s">
        <v>3628</v>
      </c>
      <c r="T1950" s="124"/>
      <c r="U1950" s="122"/>
    </row>
    <row r="1951" customFormat="false" ht="15" hidden="false" customHeight="false" outlineLevel="0" collapsed="false">
      <c r="G1951" s="122"/>
      <c r="I1951" s="44" t="s">
        <v>3629</v>
      </c>
      <c r="J1951" s="111" t="n">
        <v>37039</v>
      </c>
      <c r="L1951" s="112" t="s">
        <v>2431</v>
      </c>
      <c r="M1951" s="115"/>
      <c r="N1951" s="122"/>
      <c r="P1951" s="123" t="s">
        <v>3630</v>
      </c>
      <c r="T1951" s="124"/>
      <c r="U1951" s="122"/>
    </row>
    <row r="1952" customFormat="false" ht="15" hidden="false" customHeight="false" outlineLevel="0" collapsed="false">
      <c r="G1952" s="122"/>
      <c r="I1952" s="44" t="s">
        <v>3546</v>
      </c>
      <c r="M1952" s="115"/>
      <c r="N1952" s="122"/>
      <c r="P1952" s="123"/>
      <c r="U1952" s="122"/>
    </row>
    <row r="1953" customFormat="false" ht="15" hidden="false" customHeight="false" outlineLevel="0" collapsed="false">
      <c r="G1953" s="122"/>
      <c r="I1953" s="44" t="s">
        <v>3118</v>
      </c>
      <c r="M1953" s="115"/>
      <c r="N1953" s="122"/>
      <c r="P1953" s="123"/>
      <c r="U1953" s="122"/>
    </row>
    <row r="1954" customFormat="false" ht="15" hidden="false" customHeight="false" outlineLevel="0" collapsed="false">
      <c r="G1954" s="122"/>
      <c r="N1954" s="122"/>
      <c r="U1954" s="122"/>
    </row>
    <row r="1955" customFormat="false" ht="15" hidden="false" customHeight="false" outlineLevel="0" collapsed="false">
      <c r="G1955" s="122"/>
      <c r="N1955" s="122"/>
      <c r="U1955" s="122"/>
    </row>
    <row r="1956" customFormat="false" ht="15" hidden="false" customHeight="false" outlineLevel="0" collapsed="false">
      <c r="B1956" s="116" t="s">
        <v>3631</v>
      </c>
      <c r="C1956" s="117" t="s">
        <v>1207</v>
      </c>
      <c r="D1956" s="117"/>
      <c r="E1956" s="118" t="s">
        <v>1208</v>
      </c>
      <c r="F1956" s="119" t="s">
        <v>1437</v>
      </c>
      <c r="G1956" s="120"/>
      <c r="H1956" s="119"/>
      <c r="I1956" s="116" t="s">
        <v>3632</v>
      </c>
      <c r="J1956" s="117" t="s">
        <v>1207</v>
      </c>
      <c r="K1956" s="117"/>
      <c r="L1956" s="118" t="s">
        <v>1208</v>
      </c>
      <c r="M1956" s="119" t="s">
        <v>1437</v>
      </c>
      <c r="N1956" s="120"/>
      <c r="O1956" s="119"/>
      <c r="P1956" s="116" t="s">
        <v>3633</v>
      </c>
      <c r="Q1956" s="117" t="s">
        <v>1207</v>
      </c>
      <c r="R1956" s="117"/>
      <c r="S1956" s="118" t="s">
        <v>1208</v>
      </c>
      <c r="T1956" s="119" t="s">
        <v>1437</v>
      </c>
      <c r="U1956" s="120"/>
    </row>
    <row r="1957" customFormat="false" ht="15" hidden="false" customHeight="false" outlineLevel="0" collapsed="false">
      <c r="B1957" s="43" t="s">
        <v>266</v>
      </c>
      <c r="F1957" s="124" t="n">
        <f aca="false">SUM(F1958:F1973)</f>
        <v>3362.7</v>
      </c>
      <c r="G1957" s="122"/>
      <c r="I1957" s="43" t="s">
        <v>687</v>
      </c>
      <c r="M1957" s="124" t="n">
        <f aca="false">SUM(M1958:M1973)+0.1</f>
        <v>1469</v>
      </c>
      <c r="N1957" s="122"/>
      <c r="O1957" s="43"/>
      <c r="P1957" s="43" t="s">
        <v>448</v>
      </c>
      <c r="T1957" s="124" t="n">
        <f aca="false">SUM(T1958:T1973)-0.1</f>
        <v>1322.3</v>
      </c>
      <c r="U1957" s="122"/>
    </row>
    <row r="1958" customFormat="false" ht="15" hidden="false" customHeight="false" outlineLevel="0" collapsed="false">
      <c r="B1958" s="44" t="s">
        <v>3559</v>
      </c>
      <c r="C1958" s="111" t="n">
        <v>37205</v>
      </c>
      <c r="E1958" s="112" t="s">
        <v>267</v>
      </c>
      <c r="F1958" s="115" t="n">
        <v>657.7</v>
      </c>
      <c r="G1958" s="122"/>
      <c r="I1958" s="44" t="s">
        <v>3634</v>
      </c>
      <c r="J1958" s="111" t="n">
        <v>37587</v>
      </c>
      <c r="L1958" s="112" t="s">
        <v>143</v>
      </c>
      <c r="M1958" s="115" t="n">
        <v>516.7</v>
      </c>
      <c r="N1958" s="122"/>
      <c r="P1958" s="44" t="s">
        <v>3561</v>
      </c>
      <c r="Q1958" s="111" t="n">
        <v>36912</v>
      </c>
      <c r="S1958" s="112" t="s">
        <v>2431</v>
      </c>
      <c r="T1958" s="115" t="n">
        <v>324.7</v>
      </c>
      <c r="U1958" s="122"/>
    </row>
    <row r="1959" customFormat="false" ht="15" hidden="false" customHeight="false" outlineLevel="0" collapsed="false">
      <c r="B1959" s="44" t="s">
        <v>3635</v>
      </c>
      <c r="C1959" s="111" t="n">
        <v>37889</v>
      </c>
      <c r="E1959" s="112" t="s">
        <v>267</v>
      </c>
      <c r="F1959" s="115" t="n">
        <v>580.3</v>
      </c>
      <c r="G1959" s="122"/>
      <c r="I1959" s="44" t="s">
        <v>3636</v>
      </c>
      <c r="J1959" s="111" t="n">
        <v>36964</v>
      </c>
      <c r="L1959" s="112" t="s">
        <v>143</v>
      </c>
      <c r="M1959" s="115" t="n">
        <v>407.3</v>
      </c>
      <c r="N1959" s="122"/>
      <c r="P1959" s="44" t="s">
        <v>3599</v>
      </c>
      <c r="Q1959" s="111" t="n">
        <v>37176</v>
      </c>
      <c r="S1959" s="112" t="s">
        <v>70</v>
      </c>
      <c r="T1959" s="115" t="n">
        <v>249.3</v>
      </c>
      <c r="U1959" s="122"/>
    </row>
    <row r="1960" customFormat="false" ht="15" hidden="false" customHeight="false" outlineLevel="0" collapsed="false">
      <c r="B1960" s="44" t="s">
        <v>3637</v>
      </c>
      <c r="C1960" s="111" t="n">
        <v>37671</v>
      </c>
      <c r="E1960" s="112" t="s">
        <v>267</v>
      </c>
      <c r="F1960" s="115" t="n">
        <v>510.3</v>
      </c>
      <c r="G1960" s="122"/>
      <c r="I1960" s="44" t="s">
        <v>3638</v>
      </c>
      <c r="J1960" s="111" t="n">
        <v>37272</v>
      </c>
      <c r="L1960" s="112" t="s">
        <v>3496</v>
      </c>
      <c r="M1960" s="115" t="n">
        <v>328.7</v>
      </c>
      <c r="N1960" s="122"/>
      <c r="P1960" s="44" t="s">
        <v>3639</v>
      </c>
      <c r="Q1960" s="111" t="n">
        <v>37122</v>
      </c>
      <c r="S1960" s="112" t="s">
        <v>184</v>
      </c>
      <c r="T1960" s="115" t="n">
        <v>248</v>
      </c>
      <c r="U1960" s="122"/>
    </row>
    <row r="1961" customFormat="false" ht="15" hidden="false" customHeight="false" outlineLevel="0" collapsed="false">
      <c r="B1961" s="44" t="s">
        <v>3640</v>
      </c>
      <c r="C1961" s="111" t="n">
        <v>37854</v>
      </c>
      <c r="E1961" s="112" t="s">
        <v>267</v>
      </c>
      <c r="F1961" s="115" t="n">
        <v>379.7</v>
      </c>
      <c r="G1961" s="122"/>
      <c r="I1961" s="141" t="s">
        <v>3531</v>
      </c>
      <c r="J1961" s="111" t="n">
        <v>37061</v>
      </c>
      <c r="L1961" s="112" t="s">
        <v>2638</v>
      </c>
      <c r="M1961" s="115" t="n">
        <v>154</v>
      </c>
      <c r="N1961" s="122"/>
      <c r="P1961" s="44" t="s">
        <v>3601</v>
      </c>
      <c r="Q1961" s="111" t="n">
        <v>37803</v>
      </c>
      <c r="S1961" s="112" t="s">
        <v>2908</v>
      </c>
      <c r="T1961" s="115" t="n">
        <v>194.3</v>
      </c>
      <c r="U1961" s="122"/>
    </row>
    <row r="1962" customFormat="false" ht="15" hidden="false" customHeight="false" outlineLevel="0" collapsed="false">
      <c r="B1962" s="44" t="s">
        <v>3641</v>
      </c>
      <c r="C1962" s="111" t="n">
        <v>37025</v>
      </c>
      <c r="E1962" s="112" t="s">
        <v>3035</v>
      </c>
      <c r="F1962" s="115" t="n">
        <v>345.7</v>
      </c>
      <c r="G1962" s="122"/>
      <c r="I1962" s="44" t="s">
        <v>3642</v>
      </c>
      <c r="J1962" s="111" t="n">
        <v>37097</v>
      </c>
      <c r="L1962" s="112" t="s">
        <v>143</v>
      </c>
      <c r="M1962" s="115" t="n">
        <v>39.3</v>
      </c>
      <c r="N1962" s="122"/>
      <c r="P1962" s="44" t="s">
        <v>3643</v>
      </c>
      <c r="Q1962" s="111" t="n">
        <v>37970</v>
      </c>
      <c r="S1962" s="112" t="s">
        <v>179</v>
      </c>
      <c r="T1962" s="115" t="n">
        <v>134</v>
      </c>
      <c r="U1962" s="122"/>
    </row>
    <row r="1963" customFormat="false" ht="15" hidden="false" customHeight="false" outlineLevel="0" collapsed="false">
      <c r="B1963" s="44" t="s">
        <v>3524</v>
      </c>
      <c r="C1963" s="111" t="n">
        <v>36915</v>
      </c>
      <c r="E1963" s="112" t="s">
        <v>257</v>
      </c>
      <c r="F1963" s="115" t="n">
        <v>315.7</v>
      </c>
      <c r="G1963" s="122"/>
      <c r="I1963" s="44" t="s">
        <v>3644</v>
      </c>
      <c r="J1963" s="111" t="n">
        <v>37498</v>
      </c>
      <c r="L1963" s="112" t="s">
        <v>70</v>
      </c>
      <c r="M1963" s="115" t="n">
        <v>13.3</v>
      </c>
      <c r="N1963" s="122"/>
      <c r="P1963" s="44" t="s">
        <v>3645</v>
      </c>
      <c r="Q1963" s="111" t="n">
        <v>37105</v>
      </c>
      <c r="S1963" s="112" t="s">
        <v>269</v>
      </c>
      <c r="T1963" s="115" t="n">
        <v>66</v>
      </c>
      <c r="U1963" s="122"/>
    </row>
    <row r="1964" customFormat="false" ht="15" hidden="false" customHeight="false" outlineLevel="0" collapsed="false">
      <c r="B1964" s="44" t="s">
        <v>3646</v>
      </c>
      <c r="C1964" s="111" t="n">
        <v>37449</v>
      </c>
      <c r="E1964" s="112" t="s">
        <v>3647</v>
      </c>
      <c r="F1964" s="115" t="n">
        <v>257.3</v>
      </c>
      <c r="G1964" s="122"/>
      <c r="I1964" s="44" t="s">
        <v>3648</v>
      </c>
      <c r="J1964" s="111" t="n">
        <v>38154</v>
      </c>
      <c r="L1964" s="112" t="s">
        <v>143</v>
      </c>
      <c r="M1964" s="115" t="n">
        <v>5.3</v>
      </c>
      <c r="N1964" s="122"/>
      <c r="P1964" s="44" t="s">
        <v>3649</v>
      </c>
      <c r="Q1964" s="111" t="n">
        <v>37747</v>
      </c>
      <c r="S1964" s="112" t="s">
        <v>2431</v>
      </c>
      <c r="T1964" s="115" t="n">
        <v>62</v>
      </c>
      <c r="U1964" s="122"/>
    </row>
    <row r="1965" customFormat="false" ht="15" hidden="false" customHeight="false" outlineLevel="0" collapsed="false">
      <c r="B1965" s="44" t="s">
        <v>3650</v>
      </c>
      <c r="C1965" s="111" t="n">
        <v>37940</v>
      </c>
      <c r="E1965" s="112" t="s">
        <v>267</v>
      </c>
      <c r="F1965" s="115" t="n">
        <v>102.3</v>
      </c>
      <c r="G1965" s="122"/>
      <c r="I1965" s="44" t="s">
        <v>3651</v>
      </c>
      <c r="J1965" s="111" t="n">
        <v>37371</v>
      </c>
      <c r="L1965" s="112" t="s">
        <v>2908</v>
      </c>
      <c r="M1965" s="115" t="n">
        <v>4.3</v>
      </c>
      <c r="N1965" s="122"/>
      <c r="P1965" s="44" t="s">
        <v>3575</v>
      </c>
      <c r="Q1965" s="111" t="n">
        <v>37163</v>
      </c>
      <c r="S1965" s="112" t="s">
        <v>2431</v>
      </c>
      <c r="T1965" s="115" t="n">
        <v>23.7</v>
      </c>
      <c r="U1965" s="122"/>
    </row>
    <row r="1966" customFormat="false" ht="15" hidden="false" customHeight="false" outlineLevel="0" collapsed="false">
      <c r="B1966" s="44" t="s">
        <v>3652</v>
      </c>
      <c r="C1966" s="111" t="n">
        <v>38380</v>
      </c>
      <c r="E1966" s="112" t="s">
        <v>267</v>
      </c>
      <c r="F1966" s="115" t="n">
        <v>72.3</v>
      </c>
      <c r="G1966" s="122"/>
      <c r="I1966" s="44" t="s">
        <v>3653</v>
      </c>
      <c r="J1966" s="111" t="n">
        <v>37099</v>
      </c>
      <c r="L1966" s="112" t="s">
        <v>143</v>
      </c>
      <c r="M1966" s="115"/>
      <c r="N1966" s="122"/>
      <c r="P1966" s="44" t="s">
        <v>3654</v>
      </c>
      <c r="Q1966" s="111" t="n">
        <v>38096</v>
      </c>
      <c r="S1966" s="112" t="s">
        <v>2431</v>
      </c>
      <c r="T1966" s="115" t="n">
        <v>12</v>
      </c>
      <c r="U1966" s="122"/>
    </row>
    <row r="1967" customFormat="false" ht="15" hidden="false" customHeight="false" outlineLevel="0" collapsed="false">
      <c r="B1967" s="44" t="s">
        <v>3655</v>
      </c>
      <c r="C1967" s="111" t="n">
        <v>38357</v>
      </c>
      <c r="E1967" s="112" t="s">
        <v>267</v>
      </c>
      <c r="F1967" s="115" t="n">
        <v>68</v>
      </c>
      <c r="G1967" s="122"/>
      <c r="I1967" s="44" t="s">
        <v>3656</v>
      </c>
      <c r="J1967" s="111" t="n">
        <v>37592</v>
      </c>
      <c r="L1967" s="112" t="s">
        <v>223</v>
      </c>
      <c r="M1967" s="115"/>
      <c r="N1967" s="122"/>
      <c r="P1967" s="44" t="s">
        <v>3657</v>
      </c>
      <c r="Q1967" s="111" t="n">
        <v>37337</v>
      </c>
      <c r="S1967" s="112" t="s">
        <v>70</v>
      </c>
      <c r="T1967" s="115" t="n">
        <v>3.7</v>
      </c>
      <c r="U1967" s="122"/>
    </row>
    <row r="1968" customFormat="false" ht="15" hidden="false" customHeight="false" outlineLevel="0" collapsed="false">
      <c r="B1968" s="44" t="s">
        <v>3658</v>
      </c>
      <c r="C1968" s="111" t="n">
        <v>37414</v>
      </c>
      <c r="E1968" s="112" t="s">
        <v>2695</v>
      </c>
      <c r="F1968" s="115" t="n">
        <v>60.7</v>
      </c>
      <c r="G1968" s="122"/>
      <c r="I1968" s="44" t="s">
        <v>3659</v>
      </c>
      <c r="J1968" s="111" t="n">
        <v>37968</v>
      </c>
      <c r="L1968" s="112" t="s">
        <v>223</v>
      </c>
      <c r="M1968" s="115"/>
      <c r="N1968" s="122"/>
      <c r="P1968" s="44" t="s">
        <v>3660</v>
      </c>
      <c r="Q1968" s="111" t="n">
        <v>37098</v>
      </c>
      <c r="S1968" s="112" t="s">
        <v>1443</v>
      </c>
      <c r="T1968" s="115" t="n">
        <v>3</v>
      </c>
      <c r="U1968" s="122"/>
    </row>
    <row r="1969" customFormat="false" ht="15" hidden="false" customHeight="false" outlineLevel="0" collapsed="false">
      <c r="B1969" s="44" t="s">
        <v>3661</v>
      </c>
      <c r="C1969" s="111" t="n">
        <v>37530</v>
      </c>
      <c r="E1969" s="112" t="s">
        <v>2431</v>
      </c>
      <c r="F1969" s="115" t="n">
        <v>12.7</v>
      </c>
      <c r="G1969" s="122"/>
      <c r="I1969" s="44" t="s">
        <v>3662</v>
      </c>
      <c r="J1969" s="111" t="n">
        <v>36946</v>
      </c>
      <c r="L1969" s="112" t="s">
        <v>368</v>
      </c>
      <c r="M1969" s="115"/>
      <c r="N1969" s="122"/>
      <c r="P1969" s="44" t="s">
        <v>3663</v>
      </c>
      <c r="Q1969" s="111" t="n">
        <v>37860</v>
      </c>
      <c r="S1969" s="112" t="s">
        <v>2886</v>
      </c>
      <c r="T1969" s="115" t="n">
        <v>1.7</v>
      </c>
      <c r="U1969" s="122"/>
    </row>
    <row r="1970" customFormat="false" ht="15" hidden="false" customHeight="false" outlineLevel="0" collapsed="false">
      <c r="B1970" s="44" t="s">
        <v>3664</v>
      </c>
      <c r="C1970" s="111" t="n">
        <v>36949</v>
      </c>
      <c r="E1970" s="112" t="s">
        <v>2711</v>
      </c>
      <c r="F1970" s="115"/>
      <c r="G1970" s="122"/>
      <c r="I1970" s="44" t="s">
        <v>3665</v>
      </c>
      <c r="J1970" s="111" t="n">
        <v>37657</v>
      </c>
      <c r="L1970" s="112" t="s">
        <v>223</v>
      </c>
      <c r="M1970" s="115"/>
      <c r="N1970" s="122"/>
      <c r="P1970" s="44" t="s">
        <v>3666</v>
      </c>
      <c r="Q1970" s="111" t="n">
        <v>37044</v>
      </c>
      <c r="S1970" s="112" t="s">
        <v>179</v>
      </c>
      <c r="T1970" s="115"/>
      <c r="U1970" s="122"/>
    </row>
    <row r="1971" customFormat="false" ht="15" hidden="false" customHeight="false" outlineLevel="0" collapsed="false">
      <c r="B1971" s="44" t="s">
        <v>3667</v>
      </c>
      <c r="C1971" s="111" t="n">
        <v>37629</v>
      </c>
      <c r="E1971" s="112" t="s">
        <v>3668</v>
      </c>
      <c r="F1971" s="115"/>
      <c r="G1971" s="122"/>
      <c r="I1971" s="44" t="s">
        <v>3669</v>
      </c>
      <c r="J1971" s="111" t="n">
        <v>37539</v>
      </c>
      <c r="L1971" s="112" t="s">
        <v>143</v>
      </c>
      <c r="M1971" s="115"/>
      <c r="N1971" s="122"/>
      <c r="P1971" s="44" t="s">
        <v>3670</v>
      </c>
      <c r="Q1971" s="111" t="n">
        <v>36986</v>
      </c>
      <c r="S1971" s="112" t="s">
        <v>70</v>
      </c>
      <c r="T1971" s="115"/>
      <c r="U1971" s="122"/>
    </row>
    <row r="1972" customFormat="false" ht="15" hidden="false" customHeight="false" outlineLevel="0" collapsed="false">
      <c r="B1972" s="44" t="s">
        <v>3671</v>
      </c>
      <c r="C1972" s="111" t="n">
        <v>37188</v>
      </c>
      <c r="E1972" s="112" t="s">
        <v>2994</v>
      </c>
      <c r="F1972" s="115"/>
      <c r="G1972" s="122"/>
      <c r="I1972" s="44" t="s">
        <v>3672</v>
      </c>
      <c r="J1972" s="111" t="n">
        <v>37399</v>
      </c>
      <c r="L1972" s="112" t="s">
        <v>223</v>
      </c>
      <c r="M1972" s="115"/>
      <c r="N1972" s="122"/>
      <c r="P1972" s="44" t="s">
        <v>3673</v>
      </c>
      <c r="Q1972" s="111" t="n">
        <v>37523</v>
      </c>
      <c r="S1972" s="112" t="s">
        <v>2431</v>
      </c>
      <c r="T1972" s="115"/>
      <c r="U1972" s="122"/>
    </row>
    <row r="1973" customFormat="false" ht="15" hidden="false" customHeight="false" outlineLevel="0" collapsed="false">
      <c r="B1973" s="44" t="s">
        <v>3093</v>
      </c>
      <c r="C1973" s="111" t="n">
        <v>37731</v>
      </c>
      <c r="E1973" s="112" t="s">
        <v>2695</v>
      </c>
      <c r="F1973" s="115"/>
      <c r="G1973" s="122"/>
      <c r="I1973" s="44" t="s">
        <v>3674</v>
      </c>
      <c r="J1973" s="111" t="n">
        <v>37486</v>
      </c>
      <c r="L1973" s="112" t="s">
        <v>192</v>
      </c>
      <c r="M1973" s="115"/>
      <c r="N1973" s="122"/>
      <c r="P1973" s="44" t="s">
        <v>3675</v>
      </c>
      <c r="Q1973" s="111" t="n">
        <v>37283</v>
      </c>
      <c r="S1973" s="112" t="s">
        <v>70</v>
      </c>
      <c r="T1973" s="115"/>
      <c r="U1973" s="122"/>
    </row>
    <row r="1974" customFormat="false" ht="15" hidden="false" customHeight="false" outlineLevel="0" collapsed="false">
      <c r="B1974" s="44" t="s">
        <v>3676</v>
      </c>
      <c r="G1974" s="122"/>
      <c r="I1974" s="44" t="s">
        <v>3677</v>
      </c>
      <c r="J1974" s="111" t="n">
        <v>37786</v>
      </c>
      <c r="L1974" s="112" t="s">
        <v>3496</v>
      </c>
      <c r="M1974" s="115"/>
      <c r="N1974" s="122"/>
      <c r="P1974" s="44" t="s">
        <v>3678</v>
      </c>
      <c r="Q1974" s="111" t="n">
        <v>37591</v>
      </c>
      <c r="S1974" s="112" t="s">
        <v>2431</v>
      </c>
      <c r="T1974" s="115"/>
      <c r="U1974" s="122"/>
    </row>
    <row r="1975" customFormat="false" ht="15" hidden="false" customHeight="false" outlineLevel="0" collapsed="false">
      <c r="B1975" s="44" t="s">
        <v>3679</v>
      </c>
      <c r="G1975" s="122"/>
      <c r="I1975" s="44" t="s">
        <v>3680</v>
      </c>
      <c r="J1975" s="111" t="n">
        <v>37822</v>
      </c>
      <c r="L1975" s="112" t="s">
        <v>3535</v>
      </c>
      <c r="M1975" s="115"/>
      <c r="N1975" s="122"/>
      <c r="P1975" s="44" t="s">
        <v>3681</v>
      </c>
      <c r="Q1975" s="111" t="n">
        <v>37444</v>
      </c>
      <c r="S1975" s="112" t="s">
        <v>2431</v>
      </c>
      <c r="T1975" s="115"/>
      <c r="U1975" s="122"/>
    </row>
    <row r="1976" customFormat="false" ht="15" hidden="false" customHeight="false" outlineLevel="0" collapsed="false">
      <c r="G1976" s="122"/>
      <c r="I1976" s="44" t="s">
        <v>3682</v>
      </c>
      <c r="J1976" s="111" t="n">
        <v>38007</v>
      </c>
      <c r="L1976" s="112" t="s">
        <v>378</v>
      </c>
      <c r="M1976" s="115"/>
      <c r="N1976" s="122"/>
      <c r="P1976" s="141" t="s">
        <v>3683</v>
      </c>
      <c r="Q1976" s="111" t="n">
        <v>37792</v>
      </c>
      <c r="S1976" s="112" t="s">
        <v>3325</v>
      </c>
      <c r="T1976" s="115"/>
      <c r="U1976" s="122"/>
    </row>
    <row r="1977" customFormat="false" ht="15" hidden="false" customHeight="false" outlineLevel="0" collapsed="false">
      <c r="G1977" s="122"/>
      <c r="I1977" s="44" t="s">
        <v>3684</v>
      </c>
      <c r="J1977" s="111" t="n">
        <v>38229</v>
      </c>
      <c r="L1977" s="112" t="s">
        <v>143</v>
      </c>
      <c r="M1977" s="115"/>
      <c r="N1977" s="122"/>
      <c r="P1977" s="123" t="s">
        <v>3685</v>
      </c>
      <c r="T1977" s="113"/>
      <c r="U1977" s="122"/>
    </row>
    <row r="1978" customFormat="false" ht="15" hidden="false" customHeight="false" outlineLevel="0" collapsed="false">
      <c r="G1978" s="122"/>
      <c r="I1978" s="44" t="s">
        <v>3686</v>
      </c>
      <c r="N1978" s="122"/>
      <c r="P1978" s="123" t="s">
        <v>3687</v>
      </c>
      <c r="U1978" s="122"/>
    </row>
    <row r="1979" customFormat="false" ht="15" hidden="false" customHeight="false" outlineLevel="0" collapsed="false">
      <c r="G1979" s="122"/>
      <c r="I1979" s="44" t="s">
        <v>3688</v>
      </c>
      <c r="N1979" s="122"/>
      <c r="U1979" s="122"/>
    </row>
    <row r="1980" customFormat="false" ht="15" hidden="false" customHeight="false" outlineLevel="0" collapsed="false">
      <c r="G1980" s="122"/>
      <c r="N1980" s="122"/>
      <c r="U1980" s="122"/>
    </row>
    <row r="1981" customFormat="false" ht="15" hidden="false" customHeight="false" outlineLevel="0" collapsed="false">
      <c r="G1981" s="122"/>
      <c r="N1981" s="122"/>
      <c r="U1981" s="122"/>
      <c r="X1981" s="42"/>
    </row>
    <row r="1982" customFormat="false" ht="15" hidden="false" customHeight="false" outlineLevel="0" collapsed="false">
      <c r="B1982" s="116" t="s">
        <v>3689</v>
      </c>
      <c r="C1982" s="117" t="s">
        <v>1207</v>
      </c>
      <c r="D1982" s="117"/>
      <c r="E1982" s="118" t="s">
        <v>1208</v>
      </c>
      <c r="F1982" s="119" t="s">
        <v>1437</v>
      </c>
      <c r="G1982" s="120"/>
      <c r="H1982" s="119"/>
      <c r="I1982" s="116" t="s">
        <v>3690</v>
      </c>
      <c r="J1982" s="117" t="s">
        <v>1207</v>
      </c>
      <c r="K1982" s="117"/>
      <c r="L1982" s="118" t="s">
        <v>1208</v>
      </c>
      <c r="M1982" s="119" t="s">
        <v>1437</v>
      </c>
      <c r="N1982" s="120"/>
      <c r="O1982" s="119"/>
      <c r="P1982" s="116" t="s">
        <v>3691</v>
      </c>
      <c r="Q1982" s="117" t="s">
        <v>1207</v>
      </c>
      <c r="R1982" s="117"/>
      <c r="S1982" s="118" t="s">
        <v>1208</v>
      </c>
      <c r="T1982" s="119" t="s">
        <v>1437</v>
      </c>
      <c r="U1982" s="120"/>
      <c r="X1982" s="42"/>
    </row>
    <row r="1983" customFormat="false" ht="15" hidden="false" customHeight="false" outlineLevel="0" collapsed="false">
      <c r="B1983" s="43" t="s">
        <v>266</v>
      </c>
      <c r="F1983" s="124" t="n">
        <f aca="false">SUM(F1984:F1999)+0.1</f>
        <v>2358</v>
      </c>
      <c r="G1983" s="122"/>
      <c r="I1983" s="110" t="s">
        <v>1036</v>
      </c>
      <c r="M1983" s="124" t="n">
        <f aca="false">SUM(M1984:M1999)</f>
        <v>2264.7</v>
      </c>
      <c r="N1983" s="122"/>
      <c r="P1983" s="43" t="s">
        <v>64</v>
      </c>
      <c r="T1983" s="124" t="n">
        <f aca="false">SUM(T1984:T1999)</f>
        <v>1506.3</v>
      </c>
      <c r="U1983" s="122"/>
      <c r="X1983" s="42"/>
    </row>
    <row r="1984" customFormat="false" ht="15" hidden="false" customHeight="false" outlineLevel="0" collapsed="false">
      <c r="B1984" s="44" t="s">
        <v>3635</v>
      </c>
      <c r="C1984" s="111" t="n">
        <v>37889</v>
      </c>
      <c r="E1984" s="112" t="s">
        <v>267</v>
      </c>
      <c r="F1984" s="115" t="n">
        <v>580.3</v>
      </c>
      <c r="G1984" s="122"/>
      <c r="I1984" s="123" t="s">
        <v>3594</v>
      </c>
      <c r="J1984" s="111" t="n">
        <v>37657</v>
      </c>
      <c r="L1984" s="112" t="s">
        <v>120</v>
      </c>
      <c r="M1984" s="115" t="n">
        <v>682</v>
      </c>
      <c r="N1984" s="122"/>
      <c r="P1984" s="123" t="s">
        <v>3692</v>
      </c>
      <c r="Q1984" s="111" t="n">
        <v>38304</v>
      </c>
      <c r="S1984" s="112" t="s">
        <v>181</v>
      </c>
      <c r="T1984" s="115" t="n">
        <v>434.7</v>
      </c>
      <c r="U1984" s="122"/>
      <c r="X1984" s="42"/>
    </row>
    <row r="1985" customFormat="false" ht="15" hidden="false" customHeight="false" outlineLevel="0" collapsed="false">
      <c r="B1985" s="44" t="s">
        <v>3637</v>
      </c>
      <c r="C1985" s="111" t="n">
        <v>37671</v>
      </c>
      <c r="E1985" s="112" t="s">
        <v>267</v>
      </c>
      <c r="F1985" s="115" t="n">
        <v>510.3</v>
      </c>
      <c r="G1985" s="122"/>
      <c r="I1985" s="44" t="s">
        <v>3693</v>
      </c>
      <c r="J1985" s="111" t="n">
        <v>37400</v>
      </c>
      <c r="L1985" s="112" t="s">
        <v>2157</v>
      </c>
      <c r="M1985" s="115" t="n">
        <v>490</v>
      </c>
      <c r="N1985" s="122"/>
      <c r="P1985" s="123" t="s">
        <v>3694</v>
      </c>
      <c r="Q1985" s="111" t="n">
        <v>37978</v>
      </c>
      <c r="S1985" s="112" t="s">
        <v>182</v>
      </c>
      <c r="T1985" s="115" t="n">
        <v>426.3</v>
      </c>
      <c r="U1985" s="122"/>
      <c r="X1985" s="42"/>
    </row>
    <row r="1986" customFormat="false" ht="15" hidden="false" customHeight="false" outlineLevel="0" collapsed="false">
      <c r="B1986" s="44" t="s">
        <v>3640</v>
      </c>
      <c r="C1986" s="111" t="n">
        <v>37854</v>
      </c>
      <c r="E1986" s="112" t="s">
        <v>267</v>
      </c>
      <c r="F1986" s="115" t="n">
        <v>379.7</v>
      </c>
      <c r="G1986" s="122"/>
      <c r="I1986" s="123" t="s">
        <v>3602</v>
      </c>
      <c r="J1986" s="111" t="n">
        <v>37952</v>
      </c>
      <c r="L1986" s="112" t="s">
        <v>120</v>
      </c>
      <c r="M1986" s="115" t="n">
        <v>364</v>
      </c>
      <c r="N1986" s="122"/>
      <c r="P1986" s="123" t="s">
        <v>3695</v>
      </c>
      <c r="Q1986" s="111" t="n">
        <v>37968</v>
      </c>
      <c r="S1986" s="112" t="s">
        <v>397</v>
      </c>
      <c r="T1986" s="115" t="n">
        <v>248.7</v>
      </c>
      <c r="U1986" s="122"/>
      <c r="X1986" s="42"/>
    </row>
    <row r="1987" customFormat="false" ht="15" hidden="false" customHeight="false" outlineLevel="0" collapsed="false">
      <c r="B1987" s="44" t="s">
        <v>3696</v>
      </c>
      <c r="C1987" s="111" t="n">
        <v>39119</v>
      </c>
      <c r="E1987" s="112" t="s">
        <v>267</v>
      </c>
      <c r="F1987" s="115" t="n">
        <v>310.7</v>
      </c>
      <c r="G1987" s="122"/>
      <c r="I1987" s="44" t="s">
        <v>3697</v>
      </c>
      <c r="J1987" s="111" t="n">
        <v>37523</v>
      </c>
      <c r="L1987" s="112" t="s">
        <v>288</v>
      </c>
      <c r="M1987" s="115" t="n">
        <v>245.3</v>
      </c>
      <c r="N1987" s="122"/>
      <c r="P1987" s="123" t="s">
        <v>3698</v>
      </c>
      <c r="Q1987" s="111" t="n">
        <v>38881</v>
      </c>
      <c r="S1987" s="112" t="s">
        <v>269</v>
      </c>
      <c r="T1987" s="115" t="n">
        <v>124.3</v>
      </c>
      <c r="U1987" s="122"/>
      <c r="X1987" s="42"/>
    </row>
    <row r="1988" customFormat="false" ht="15" hidden="false" customHeight="false" outlineLevel="0" collapsed="false">
      <c r="B1988" s="44" t="s">
        <v>3699</v>
      </c>
      <c r="C1988" s="111" t="n">
        <v>37285</v>
      </c>
      <c r="E1988" s="112" t="s">
        <v>3473</v>
      </c>
      <c r="F1988" s="115" t="n">
        <v>176.3</v>
      </c>
      <c r="G1988" s="122"/>
      <c r="I1988" s="123" t="s">
        <v>3700</v>
      </c>
      <c r="J1988" s="111" t="n">
        <v>37725</v>
      </c>
      <c r="L1988" s="112" t="s">
        <v>330</v>
      </c>
      <c r="M1988" s="115" t="n">
        <v>244.7</v>
      </c>
      <c r="N1988" s="122"/>
      <c r="P1988" s="123" t="s">
        <v>3701</v>
      </c>
      <c r="Q1988" s="111" t="n">
        <v>37833</v>
      </c>
      <c r="S1988" s="112" t="s">
        <v>184</v>
      </c>
      <c r="T1988" s="115" t="n">
        <v>124.3</v>
      </c>
      <c r="U1988" s="122"/>
      <c r="V1988" s="42"/>
      <c r="X1988" s="42"/>
    </row>
    <row r="1989" customFormat="false" ht="15" hidden="false" customHeight="false" outlineLevel="0" collapsed="false">
      <c r="B1989" s="44" t="s">
        <v>3650</v>
      </c>
      <c r="C1989" s="111" t="n">
        <v>37940</v>
      </c>
      <c r="E1989" s="112" t="s">
        <v>267</v>
      </c>
      <c r="F1989" s="115" t="n">
        <v>102.3</v>
      </c>
      <c r="G1989" s="122"/>
      <c r="I1989" s="123" t="s">
        <v>3702</v>
      </c>
      <c r="J1989" s="111" t="n">
        <v>38255</v>
      </c>
      <c r="L1989" s="112" t="s">
        <v>330</v>
      </c>
      <c r="M1989" s="115" t="n">
        <v>212.3</v>
      </c>
      <c r="N1989" s="122"/>
      <c r="P1989" s="123" t="s">
        <v>3703</v>
      </c>
      <c r="Q1989" s="111" t="n">
        <v>38054</v>
      </c>
      <c r="S1989" s="112" t="s">
        <v>3704</v>
      </c>
      <c r="T1989" s="115" t="n">
        <v>65.3</v>
      </c>
      <c r="U1989" s="122"/>
      <c r="X1989" s="42"/>
    </row>
    <row r="1990" customFormat="false" ht="15" hidden="false" customHeight="false" outlineLevel="0" collapsed="false">
      <c r="B1990" s="44" t="s">
        <v>3705</v>
      </c>
      <c r="C1990" s="111" t="n">
        <v>38714</v>
      </c>
      <c r="E1990" s="112" t="s">
        <v>267</v>
      </c>
      <c r="F1990" s="115" t="n">
        <v>88.3</v>
      </c>
      <c r="G1990" s="122"/>
      <c r="I1990" s="123" t="s">
        <v>3706</v>
      </c>
      <c r="J1990" s="111" t="n">
        <v>38449</v>
      </c>
      <c r="L1990" s="112" t="s">
        <v>2157</v>
      </c>
      <c r="M1990" s="115" t="n">
        <v>22.3</v>
      </c>
      <c r="N1990" s="122"/>
      <c r="P1990" s="123" t="s">
        <v>3707</v>
      </c>
      <c r="Q1990" s="111" t="n">
        <v>38141</v>
      </c>
      <c r="S1990" s="112" t="s">
        <v>223</v>
      </c>
      <c r="T1990" s="115" t="n">
        <v>37</v>
      </c>
      <c r="U1990" s="122"/>
      <c r="X1990" s="42"/>
    </row>
    <row r="1991" customFormat="false" ht="15" hidden="false" customHeight="false" outlineLevel="0" collapsed="false">
      <c r="B1991" s="44" t="s">
        <v>3652</v>
      </c>
      <c r="C1991" s="111" t="n">
        <v>38380</v>
      </c>
      <c r="E1991" s="112" t="s">
        <v>267</v>
      </c>
      <c r="F1991" s="115" t="n">
        <v>72.3</v>
      </c>
      <c r="G1991" s="122"/>
      <c r="I1991" s="123" t="s">
        <v>3708</v>
      </c>
      <c r="J1991" s="111" t="n">
        <v>38441</v>
      </c>
      <c r="L1991" s="112" t="s">
        <v>120</v>
      </c>
      <c r="M1991" s="115" t="n">
        <v>2.7</v>
      </c>
      <c r="N1991" s="122"/>
      <c r="P1991" s="123" t="s">
        <v>3709</v>
      </c>
      <c r="Q1991" s="111" t="n">
        <v>37586</v>
      </c>
      <c r="S1991" s="112" t="s">
        <v>1299</v>
      </c>
      <c r="T1991" s="115" t="n">
        <v>21</v>
      </c>
      <c r="U1991" s="122"/>
      <c r="X1991" s="42"/>
    </row>
    <row r="1992" customFormat="false" ht="15" hidden="false" customHeight="false" outlineLevel="0" collapsed="false">
      <c r="B1992" s="44" t="s">
        <v>3655</v>
      </c>
      <c r="C1992" s="111" t="n">
        <v>38357</v>
      </c>
      <c r="E1992" s="112" t="s">
        <v>267</v>
      </c>
      <c r="F1992" s="115" t="n">
        <v>68</v>
      </c>
      <c r="G1992" s="122"/>
      <c r="I1992" s="123" t="s">
        <v>3710</v>
      </c>
      <c r="J1992" s="111" t="n">
        <v>38091</v>
      </c>
      <c r="L1992" s="112" t="s">
        <v>120</v>
      </c>
      <c r="M1992" s="115" t="n">
        <v>0.7</v>
      </c>
      <c r="N1992" s="122"/>
      <c r="P1992" s="123" t="s">
        <v>3711</v>
      </c>
      <c r="Q1992" s="111" t="n">
        <v>38868</v>
      </c>
      <c r="S1992" s="112" t="s">
        <v>181</v>
      </c>
      <c r="T1992" s="115" t="n">
        <v>13</v>
      </c>
      <c r="U1992" s="122"/>
      <c r="X1992" s="42"/>
    </row>
    <row r="1993" customFormat="false" ht="15" hidden="false" customHeight="false" outlineLevel="0" collapsed="false">
      <c r="B1993" s="44" t="s">
        <v>3658</v>
      </c>
      <c r="C1993" s="111" t="n">
        <v>37414</v>
      </c>
      <c r="E1993" s="112" t="s">
        <v>2695</v>
      </c>
      <c r="F1993" s="115" t="n">
        <v>60.7</v>
      </c>
      <c r="G1993" s="122"/>
      <c r="I1993" s="123" t="s">
        <v>3712</v>
      </c>
      <c r="J1993" s="111" t="n">
        <v>38975</v>
      </c>
      <c r="L1993" s="112" t="s">
        <v>120</v>
      </c>
      <c r="M1993" s="115" t="n">
        <v>0.7</v>
      </c>
      <c r="N1993" s="122"/>
      <c r="P1993" s="123" t="s">
        <v>3713</v>
      </c>
      <c r="Q1993" s="111" t="n">
        <v>38465</v>
      </c>
      <c r="S1993" s="112" t="s">
        <v>216</v>
      </c>
      <c r="T1993" s="115" t="n">
        <v>7.7</v>
      </c>
      <c r="U1993" s="122"/>
      <c r="X1993" s="42"/>
    </row>
    <row r="1994" customFormat="false" ht="15" hidden="false" customHeight="false" outlineLevel="0" collapsed="false">
      <c r="B1994" s="44" t="s">
        <v>3714</v>
      </c>
      <c r="C1994" s="111" t="n">
        <v>37582</v>
      </c>
      <c r="E1994" s="112" t="s">
        <v>2994</v>
      </c>
      <c r="F1994" s="115" t="n">
        <v>8.3</v>
      </c>
      <c r="G1994" s="122"/>
      <c r="I1994" s="44" t="s">
        <v>3617</v>
      </c>
      <c r="J1994" s="111" t="n">
        <v>37286</v>
      </c>
      <c r="L1994" s="112" t="s">
        <v>2157</v>
      </c>
      <c r="M1994" s="115"/>
      <c r="N1994" s="122"/>
      <c r="P1994" s="123" t="s">
        <v>3715</v>
      </c>
      <c r="Q1994" s="111" t="n">
        <v>39004</v>
      </c>
      <c r="S1994" s="112" t="s">
        <v>3716</v>
      </c>
      <c r="T1994" s="115" t="n">
        <v>4</v>
      </c>
      <c r="U1994" s="122"/>
      <c r="X1994" s="42"/>
    </row>
    <row r="1995" customFormat="false" ht="15" hidden="false" customHeight="false" outlineLevel="0" collapsed="false">
      <c r="B1995" s="44" t="s">
        <v>3717</v>
      </c>
      <c r="C1995" s="111" t="n">
        <v>38783</v>
      </c>
      <c r="E1995" s="112" t="s">
        <v>267</v>
      </c>
      <c r="F1995" s="115" t="n">
        <v>0.7</v>
      </c>
      <c r="G1995" s="122"/>
      <c r="I1995" s="123" t="s">
        <v>3619</v>
      </c>
      <c r="J1995" s="111" t="n">
        <v>37663</v>
      </c>
      <c r="L1995" s="112" t="s">
        <v>120</v>
      </c>
      <c r="M1995" s="115"/>
      <c r="N1995" s="122"/>
      <c r="P1995" s="123" t="s">
        <v>3718</v>
      </c>
      <c r="Q1995" s="111" t="n">
        <v>37289</v>
      </c>
      <c r="S1995" s="112" t="s">
        <v>182</v>
      </c>
      <c r="T1995" s="115"/>
      <c r="U1995" s="122"/>
      <c r="X1995" s="42"/>
    </row>
    <row r="1996" customFormat="false" ht="15" hidden="false" customHeight="false" outlineLevel="0" collapsed="false">
      <c r="B1996" s="44" t="s">
        <v>3667</v>
      </c>
      <c r="C1996" s="111" t="n">
        <v>37629</v>
      </c>
      <c r="E1996" s="112" t="s">
        <v>3668</v>
      </c>
      <c r="F1996" s="115"/>
      <c r="G1996" s="122"/>
      <c r="I1996" s="123" t="s">
        <v>3719</v>
      </c>
      <c r="J1996" s="111" t="n">
        <v>37991</v>
      </c>
      <c r="L1996" s="112" t="s">
        <v>3720</v>
      </c>
      <c r="M1996" s="115"/>
      <c r="N1996" s="122"/>
      <c r="P1996" s="123" t="s">
        <v>3721</v>
      </c>
      <c r="Q1996" s="111" t="n">
        <v>38651</v>
      </c>
      <c r="S1996" s="112" t="s">
        <v>1299</v>
      </c>
      <c r="T1996" s="115"/>
      <c r="U1996" s="122"/>
      <c r="X1996" s="42"/>
    </row>
    <row r="1997" customFormat="false" ht="15" hidden="false" customHeight="false" outlineLevel="0" collapsed="false">
      <c r="B1997" s="44" t="s">
        <v>3629</v>
      </c>
      <c r="C1997" s="111" t="n">
        <v>38096</v>
      </c>
      <c r="E1997" s="112" t="s">
        <v>267</v>
      </c>
      <c r="F1997" s="115"/>
      <c r="G1997" s="122"/>
      <c r="I1997" s="44" t="s">
        <v>3722</v>
      </c>
      <c r="J1997" s="111" t="n">
        <v>38301</v>
      </c>
      <c r="L1997" s="112" t="s">
        <v>3723</v>
      </c>
      <c r="M1997" s="115"/>
      <c r="N1997" s="122"/>
      <c r="P1997" s="123" t="s">
        <v>3724</v>
      </c>
      <c r="Q1997" s="111" t="n">
        <v>38796</v>
      </c>
      <c r="S1997" s="112" t="s">
        <v>181</v>
      </c>
      <c r="T1997" s="115"/>
      <c r="U1997" s="122"/>
      <c r="X1997" s="42"/>
    </row>
    <row r="1998" customFormat="false" ht="15" hidden="false" customHeight="false" outlineLevel="0" collapsed="false">
      <c r="B1998" s="44" t="s">
        <v>3093</v>
      </c>
      <c r="C1998" s="111" t="n">
        <v>37731</v>
      </c>
      <c r="E1998" s="112" t="s">
        <v>2695</v>
      </c>
      <c r="F1998" s="115"/>
      <c r="G1998" s="122"/>
      <c r="I1998" s="123" t="s">
        <v>3725</v>
      </c>
      <c r="J1998" s="111" t="n">
        <v>38124</v>
      </c>
      <c r="L1998" s="112" t="s">
        <v>2157</v>
      </c>
      <c r="M1998" s="115"/>
      <c r="N1998" s="122"/>
      <c r="P1998" s="123" t="s">
        <v>3726</v>
      </c>
      <c r="Q1998" s="111" t="n">
        <v>38016</v>
      </c>
      <c r="S1998" s="112" t="s">
        <v>70</v>
      </c>
      <c r="T1998" s="115"/>
      <c r="U1998" s="122"/>
      <c r="X1998" s="42"/>
    </row>
    <row r="1999" customFormat="false" ht="15" hidden="false" customHeight="false" outlineLevel="0" collapsed="false">
      <c r="B1999" s="44" t="s">
        <v>3727</v>
      </c>
      <c r="C1999" s="111" t="n">
        <v>38261</v>
      </c>
      <c r="E1999" s="112" t="s">
        <v>216</v>
      </c>
      <c r="F1999" s="115"/>
      <c r="G1999" s="122"/>
      <c r="I1999" s="123" t="s">
        <v>3728</v>
      </c>
      <c r="J1999" s="111" t="n">
        <v>38691</v>
      </c>
      <c r="L1999" s="112" t="s">
        <v>2157</v>
      </c>
      <c r="M1999" s="115"/>
      <c r="N1999" s="122"/>
      <c r="P1999" s="123" t="s">
        <v>3729</v>
      </c>
      <c r="Q1999" s="111" t="n">
        <v>38041</v>
      </c>
      <c r="S1999" s="112" t="s">
        <v>181</v>
      </c>
      <c r="T1999" s="115"/>
      <c r="U1999" s="122"/>
      <c r="X1999" s="42"/>
    </row>
    <row r="2000" customFormat="false" ht="15" hidden="false" customHeight="false" outlineLevel="0" collapsed="false">
      <c r="B2000" s="44" t="s">
        <v>3730</v>
      </c>
      <c r="C2000" s="111" t="n">
        <v>38361</v>
      </c>
      <c r="E2000" s="112" t="s">
        <v>3731</v>
      </c>
      <c r="F2000" s="115"/>
      <c r="G2000" s="122"/>
      <c r="I2000" s="44" t="s">
        <v>3625</v>
      </c>
      <c r="J2000" s="111" t="n">
        <v>37449</v>
      </c>
      <c r="L2000" s="112" t="s">
        <v>232</v>
      </c>
      <c r="M2000" s="115"/>
      <c r="N2000" s="122"/>
      <c r="P2000" s="123" t="s">
        <v>3732</v>
      </c>
      <c r="Q2000" s="111" t="n">
        <v>37865</v>
      </c>
      <c r="S2000" s="112" t="s">
        <v>181</v>
      </c>
      <c r="T2000" s="115"/>
      <c r="U2000" s="122"/>
      <c r="X2000" s="42"/>
    </row>
    <row r="2001" customFormat="false" ht="15" hidden="false" customHeight="false" outlineLevel="0" collapsed="false">
      <c r="B2001" s="44" t="s">
        <v>3733</v>
      </c>
      <c r="C2001" s="111" t="n">
        <v>38334</v>
      </c>
      <c r="E2001" s="112" t="s">
        <v>3325</v>
      </c>
      <c r="F2001" s="115"/>
      <c r="G2001" s="122"/>
      <c r="I2001" s="44" t="s">
        <v>2629</v>
      </c>
      <c r="N2001" s="122"/>
      <c r="P2001" s="123" t="s">
        <v>3734</v>
      </c>
      <c r="Q2001" s="111" t="n">
        <v>37809</v>
      </c>
      <c r="S2001" s="112" t="s">
        <v>181</v>
      </c>
      <c r="T2001" s="115"/>
      <c r="U2001" s="122"/>
      <c r="X2001" s="42"/>
    </row>
    <row r="2002" customFormat="false" ht="15" hidden="false" customHeight="false" outlineLevel="0" collapsed="false">
      <c r="B2002" s="44" t="s">
        <v>3735</v>
      </c>
      <c r="C2002" s="111" t="n">
        <v>38797</v>
      </c>
      <c r="E2002" s="112" t="s">
        <v>267</v>
      </c>
      <c r="F2002" s="115"/>
      <c r="G2002" s="122"/>
      <c r="I2002" s="44" t="s">
        <v>3167</v>
      </c>
      <c r="N2002" s="122"/>
      <c r="P2002" s="123" t="s">
        <v>3736</v>
      </c>
      <c r="Q2002" s="111" t="n">
        <v>38001</v>
      </c>
      <c r="S2002" s="112" t="s">
        <v>3737</v>
      </c>
      <c r="T2002" s="115"/>
      <c r="U2002" s="122"/>
      <c r="X2002" s="42"/>
    </row>
    <row r="2003" customFormat="false" ht="15" hidden="false" customHeight="false" outlineLevel="0" collapsed="false">
      <c r="B2003" s="44" t="s">
        <v>3738</v>
      </c>
      <c r="C2003" s="111" t="n">
        <v>37903</v>
      </c>
      <c r="E2003" s="112" t="s">
        <v>3024</v>
      </c>
      <c r="F2003" s="115"/>
      <c r="G2003" s="122"/>
      <c r="N2003" s="122"/>
      <c r="P2003" s="123" t="s">
        <v>3739</v>
      </c>
      <c r="Q2003" s="111" t="n">
        <v>37434</v>
      </c>
      <c r="S2003" s="112" t="s">
        <v>269</v>
      </c>
      <c r="T2003" s="115"/>
      <c r="U2003" s="122"/>
      <c r="X2003" s="42"/>
    </row>
    <row r="2004" customFormat="false" ht="15" hidden="false" customHeight="false" outlineLevel="0" collapsed="false">
      <c r="B2004" s="44" t="s">
        <v>2558</v>
      </c>
      <c r="G2004" s="122"/>
      <c r="N2004" s="122"/>
      <c r="P2004" s="123" t="s">
        <v>3740</v>
      </c>
      <c r="T2004" s="113"/>
      <c r="U2004" s="122"/>
      <c r="X2004" s="42"/>
    </row>
    <row r="2005" customFormat="false" ht="15" hidden="false" customHeight="false" outlineLevel="0" collapsed="false">
      <c r="B2005" s="44" t="s">
        <v>3741</v>
      </c>
      <c r="G2005" s="122"/>
      <c r="N2005" s="122"/>
      <c r="P2005" s="123" t="s">
        <v>3742</v>
      </c>
      <c r="U2005" s="122"/>
      <c r="X2005" s="42"/>
    </row>
    <row r="2006" customFormat="false" ht="15" hidden="false" customHeight="false" outlineLevel="0" collapsed="false">
      <c r="G2006" s="122"/>
      <c r="N2006" s="122"/>
      <c r="U2006" s="122"/>
      <c r="X2006" s="42"/>
    </row>
    <row r="2007" customFormat="false" ht="15" hidden="false" customHeight="false" outlineLevel="0" collapsed="false">
      <c r="G2007" s="122"/>
      <c r="N2007" s="122"/>
      <c r="U2007" s="122"/>
      <c r="X2007" s="42"/>
    </row>
    <row r="2008" customFormat="false" ht="15" hidden="false" customHeight="false" outlineLevel="0" collapsed="false">
      <c r="B2008" s="116" t="s">
        <v>3743</v>
      </c>
      <c r="C2008" s="117" t="s">
        <v>1207</v>
      </c>
      <c r="D2008" s="117"/>
      <c r="E2008" s="118" t="s">
        <v>1208</v>
      </c>
      <c r="F2008" s="119" t="s">
        <v>1437</v>
      </c>
      <c r="G2008" s="120"/>
      <c r="H2008" s="119"/>
      <c r="I2008" s="116" t="s">
        <v>3744</v>
      </c>
      <c r="J2008" s="117" t="s">
        <v>1207</v>
      </c>
      <c r="K2008" s="117"/>
      <c r="L2008" s="118" t="s">
        <v>1208</v>
      </c>
      <c r="M2008" s="119" t="s">
        <v>1437</v>
      </c>
      <c r="N2008" s="120"/>
      <c r="O2008" s="119"/>
      <c r="P2008" s="116" t="s">
        <v>3745</v>
      </c>
      <c r="Q2008" s="117" t="s">
        <v>1207</v>
      </c>
      <c r="R2008" s="117"/>
      <c r="S2008" s="118" t="s">
        <v>1208</v>
      </c>
      <c r="T2008" s="119" t="s">
        <v>1437</v>
      </c>
      <c r="U2008" s="120"/>
      <c r="X2008" s="42"/>
    </row>
    <row r="2009" customFormat="false" ht="15" hidden="false" customHeight="false" outlineLevel="0" collapsed="false">
      <c r="B2009" s="43" t="s">
        <v>266</v>
      </c>
      <c r="F2009" s="124" t="n">
        <f aca="false">SUM(F2010:F2025)+0.1</f>
        <v>2132</v>
      </c>
      <c r="G2009" s="122"/>
      <c r="I2009" s="43" t="s">
        <v>64</v>
      </c>
      <c r="M2009" s="124" t="n">
        <f aca="false">SUM(M2010:M2025)+0.1</f>
        <v>1585.7</v>
      </c>
      <c r="N2009" s="122"/>
      <c r="P2009" s="110" t="s">
        <v>1036</v>
      </c>
      <c r="T2009" s="124" t="n">
        <f aca="false">SUM(T2010:T2025)-0.1</f>
        <v>1529.3</v>
      </c>
      <c r="U2009" s="122"/>
      <c r="X2009" s="42"/>
    </row>
    <row r="2010" customFormat="false" ht="15" hidden="false" customHeight="false" outlineLevel="0" collapsed="false">
      <c r="B2010" s="44" t="s">
        <v>3635</v>
      </c>
      <c r="C2010" s="111" t="n">
        <v>37889</v>
      </c>
      <c r="E2010" s="112" t="s">
        <v>267</v>
      </c>
      <c r="F2010" s="115" t="n">
        <v>580.3</v>
      </c>
      <c r="G2010" s="122"/>
      <c r="I2010" s="123" t="s">
        <v>3692</v>
      </c>
      <c r="J2010" s="111" t="n">
        <v>38304</v>
      </c>
      <c r="L2010" s="112" t="s">
        <v>181</v>
      </c>
      <c r="M2010" s="115" t="n">
        <v>434.7</v>
      </c>
      <c r="N2010" s="122"/>
      <c r="P2010" s="123" t="s">
        <v>3594</v>
      </c>
      <c r="Q2010" s="111" t="n">
        <v>37657</v>
      </c>
      <c r="S2010" s="112" t="s">
        <v>120</v>
      </c>
      <c r="T2010" s="115" t="n">
        <v>682</v>
      </c>
      <c r="U2010" s="122"/>
      <c r="X2010" s="42"/>
    </row>
    <row r="2011" customFormat="false" ht="15" hidden="false" customHeight="false" outlineLevel="0" collapsed="false">
      <c r="B2011" s="44" t="s">
        <v>3637</v>
      </c>
      <c r="C2011" s="111" t="n">
        <v>37671</v>
      </c>
      <c r="E2011" s="112" t="s">
        <v>267</v>
      </c>
      <c r="F2011" s="115" t="n">
        <v>510.3</v>
      </c>
      <c r="G2011" s="122"/>
      <c r="I2011" s="123" t="s">
        <v>3694</v>
      </c>
      <c r="J2011" s="111" t="n">
        <v>37978</v>
      </c>
      <c r="L2011" s="112" t="s">
        <v>182</v>
      </c>
      <c r="M2011" s="115" t="n">
        <v>426.3</v>
      </c>
      <c r="N2011" s="122"/>
      <c r="P2011" s="123" t="s">
        <v>3602</v>
      </c>
      <c r="Q2011" s="111" t="n">
        <v>37952</v>
      </c>
      <c r="S2011" s="112" t="s">
        <v>120</v>
      </c>
      <c r="T2011" s="115" t="n">
        <v>364</v>
      </c>
      <c r="U2011" s="122"/>
      <c r="X2011" s="42"/>
    </row>
    <row r="2012" customFormat="false" ht="15" hidden="false" customHeight="false" outlineLevel="0" collapsed="false">
      <c r="B2012" s="44" t="s">
        <v>3640</v>
      </c>
      <c r="C2012" s="111" t="n">
        <v>37854</v>
      </c>
      <c r="E2012" s="112" t="s">
        <v>267</v>
      </c>
      <c r="F2012" s="115" t="n">
        <v>379.7</v>
      </c>
      <c r="G2012" s="122"/>
      <c r="I2012" s="123" t="s">
        <v>3695</v>
      </c>
      <c r="J2012" s="111" t="n">
        <v>37968</v>
      </c>
      <c r="L2012" s="112" t="s">
        <v>397</v>
      </c>
      <c r="M2012" s="115" t="n">
        <v>248.7</v>
      </c>
      <c r="N2012" s="122"/>
      <c r="P2012" s="123" t="s">
        <v>3700</v>
      </c>
      <c r="Q2012" s="111" t="n">
        <v>37725</v>
      </c>
      <c r="S2012" s="112" t="s">
        <v>330</v>
      </c>
      <c r="T2012" s="115" t="n">
        <v>244.7</v>
      </c>
      <c r="U2012" s="122"/>
      <c r="X2012" s="42"/>
    </row>
    <row r="2013" customFormat="false" ht="15" hidden="false" customHeight="false" outlineLevel="0" collapsed="false">
      <c r="B2013" s="44" t="s">
        <v>3696</v>
      </c>
      <c r="C2013" s="111" t="n">
        <v>39119</v>
      </c>
      <c r="E2013" s="112" t="s">
        <v>267</v>
      </c>
      <c r="F2013" s="115" t="n">
        <v>310.7</v>
      </c>
      <c r="G2013" s="122"/>
      <c r="I2013" s="123" t="s">
        <v>3698</v>
      </c>
      <c r="J2013" s="111" t="n">
        <v>38881</v>
      </c>
      <c r="L2013" s="112" t="s">
        <v>269</v>
      </c>
      <c r="M2013" s="115" t="n">
        <v>124.3</v>
      </c>
      <c r="N2013" s="122"/>
      <c r="P2013" s="123" t="s">
        <v>3702</v>
      </c>
      <c r="Q2013" s="111" t="n">
        <v>38255</v>
      </c>
      <c r="S2013" s="112" t="s">
        <v>330</v>
      </c>
      <c r="T2013" s="115" t="n">
        <v>212.3</v>
      </c>
      <c r="U2013" s="122"/>
      <c r="X2013" s="42"/>
    </row>
    <row r="2014" customFormat="false" ht="15" hidden="false" customHeight="false" outlineLevel="0" collapsed="false">
      <c r="B2014" s="44" t="s">
        <v>3650</v>
      </c>
      <c r="C2014" s="111" t="n">
        <v>37940</v>
      </c>
      <c r="E2014" s="112" t="s">
        <v>267</v>
      </c>
      <c r="F2014" s="115" t="n">
        <v>102.3</v>
      </c>
      <c r="G2014" s="122"/>
      <c r="I2014" s="123" t="s">
        <v>3701</v>
      </c>
      <c r="J2014" s="111" t="n">
        <v>37833</v>
      </c>
      <c r="L2014" s="112" t="s">
        <v>184</v>
      </c>
      <c r="M2014" s="115" t="n">
        <v>124.3</v>
      </c>
      <c r="N2014" s="122"/>
      <c r="P2014" s="123" t="s">
        <v>3706</v>
      </c>
      <c r="Q2014" s="111" t="n">
        <v>38449</v>
      </c>
      <c r="S2014" s="112" t="s">
        <v>2157</v>
      </c>
      <c r="T2014" s="115" t="n">
        <v>22.3</v>
      </c>
      <c r="U2014" s="122"/>
      <c r="X2014" s="42"/>
    </row>
    <row r="2015" customFormat="false" ht="15" hidden="false" customHeight="false" outlineLevel="0" collapsed="false">
      <c r="B2015" s="44" t="s">
        <v>3705</v>
      </c>
      <c r="C2015" s="111" t="n">
        <v>38714</v>
      </c>
      <c r="E2015" s="112" t="s">
        <v>267</v>
      </c>
      <c r="F2015" s="115" t="n">
        <v>88.3</v>
      </c>
      <c r="G2015" s="122"/>
      <c r="I2015" s="123" t="s">
        <v>3746</v>
      </c>
      <c r="J2015" s="111" t="n">
        <v>37879</v>
      </c>
      <c r="L2015" s="112" t="s">
        <v>175</v>
      </c>
      <c r="M2015" s="115" t="n">
        <v>81</v>
      </c>
      <c r="N2015" s="122"/>
      <c r="P2015" s="123" t="s">
        <v>3708</v>
      </c>
      <c r="Q2015" s="111" t="n">
        <v>38441</v>
      </c>
      <c r="S2015" s="112" t="s">
        <v>120</v>
      </c>
      <c r="T2015" s="115" t="n">
        <v>2.7</v>
      </c>
      <c r="U2015" s="122"/>
      <c r="X2015" s="42"/>
    </row>
    <row r="2016" customFormat="false" ht="15" hidden="false" customHeight="false" outlineLevel="0" collapsed="false">
      <c r="B2016" s="44" t="s">
        <v>3652</v>
      </c>
      <c r="C2016" s="111" t="n">
        <v>38380</v>
      </c>
      <c r="E2016" s="112" t="s">
        <v>267</v>
      </c>
      <c r="F2016" s="115" t="n">
        <v>72.3</v>
      </c>
      <c r="G2016" s="122"/>
      <c r="I2016" s="123" t="s">
        <v>3703</v>
      </c>
      <c r="J2016" s="111" t="n">
        <v>38054</v>
      </c>
      <c r="L2016" s="112" t="s">
        <v>3704</v>
      </c>
      <c r="M2016" s="115" t="n">
        <v>65.3</v>
      </c>
      <c r="N2016" s="122"/>
      <c r="P2016" s="123" t="s">
        <v>3712</v>
      </c>
      <c r="Q2016" s="111" t="n">
        <v>38975</v>
      </c>
      <c r="S2016" s="112" t="s">
        <v>120</v>
      </c>
      <c r="T2016" s="115" t="n">
        <v>0.7</v>
      </c>
      <c r="U2016" s="122"/>
      <c r="X2016" s="42"/>
    </row>
    <row r="2017" customFormat="false" ht="15" hidden="false" customHeight="false" outlineLevel="0" collapsed="false">
      <c r="B2017" s="44" t="s">
        <v>3655</v>
      </c>
      <c r="C2017" s="111" t="n">
        <v>38357</v>
      </c>
      <c r="E2017" s="112" t="s">
        <v>267</v>
      </c>
      <c r="F2017" s="115" t="n">
        <v>68</v>
      </c>
      <c r="G2017" s="122"/>
      <c r="I2017" s="123" t="s">
        <v>3707</v>
      </c>
      <c r="J2017" s="111" t="n">
        <v>38141</v>
      </c>
      <c r="L2017" s="112" t="s">
        <v>223</v>
      </c>
      <c r="M2017" s="115" t="n">
        <v>37</v>
      </c>
      <c r="N2017" s="122"/>
      <c r="P2017" s="123" t="s">
        <v>3710</v>
      </c>
      <c r="Q2017" s="111" t="n">
        <v>38091</v>
      </c>
      <c r="S2017" s="112" t="s">
        <v>120</v>
      </c>
      <c r="T2017" s="115" t="n">
        <v>0.7</v>
      </c>
      <c r="U2017" s="122"/>
      <c r="X2017" s="42"/>
    </row>
    <row r="2018" customFormat="false" ht="15" hidden="false" customHeight="false" outlineLevel="0" collapsed="false">
      <c r="B2018" s="44" t="s">
        <v>3654</v>
      </c>
      <c r="C2018" s="111" t="n">
        <v>38096</v>
      </c>
      <c r="E2018" s="112" t="s">
        <v>2431</v>
      </c>
      <c r="F2018" s="115" t="n">
        <v>12</v>
      </c>
      <c r="G2018" s="122"/>
      <c r="I2018" s="123" t="s">
        <v>3747</v>
      </c>
      <c r="J2018" s="111" t="n">
        <v>38872</v>
      </c>
      <c r="L2018" s="112" t="s">
        <v>1299</v>
      </c>
      <c r="M2018" s="115" t="n">
        <v>23.3</v>
      </c>
      <c r="N2018" s="122"/>
      <c r="P2018" s="123" t="s">
        <v>3719</v>
      </c>
      <c r="Q2018" s="111" t="n">
        <v>37991</v>
      </c>
      <c r="S2018" s="112" t="s">
        <v>3720</v>
      </c>
      <c r="T2018" s="115"/>
      <c r="U2018" s="122"/>
      <c r="X2018" s="42"/>
    </row>
    <row r="2019" customFormat="false" ht="15" hidden="false" customHeight="false" outlineLevel="0" collapsed="false">
      <c r="B2019" s="44" t="s">
        <v>3313</v>
      </c>
      <c r="C2019" s="111" t="n">
        <v>38119</v>
      </c>
      <c r="E2019" s="112" t="s">
        <v>3748</v>
      </c>
      <c r="F2019" s="115" t="n">
        <v>7.3</v>
      </c>
      <c r="G2019" s="122"/>
      <c r="I2019" s="123" t="s">
        <v>3711</v>
      </c>
      <c r="J2019" s="111" t="n">
        <v>38868</v>
      </c>
      <c r="L2019" s="112" t="s">
        <v>181</v>
      </c>
      <c r="M2019" s="115" t="n">
        <v>13</v>
      </c>
      <c r="N2019" s="122"/>
      <c r="P2019" s="123" t="s">
        <v>3619</v>
      </c>
      <c r="Q2019" s="111" t="n">
        <v>37663</v>
      </c>
      <c r="S2019" s="112" t="s">
        <v>120</v>
      </c>
      <c r="T2019" s="115"/>
      <c r="U2019" s="122"/>
      <c r="X2019" s="42"/>
    </row>
    <row r="2020" customFormat="false" ht="15" hidden="false" customHeight="false" outlineLevel="0" collapsed="false">
      <c r="B2020" s="44" t="s">
        <v>3717</v>
      </c>
      <c r="C2020" s="111" t="n">
        <v>38783</v>
      </c>
      <c r="E2020" s="112" t="s">
        <v>267</v>
      </c>
      <c r="F2020" s="115" t="n">
        <v>0.7</v>
      </c>
      <c r="G2020" s="122"/>
      <c r="I2020" s="123" t="s">
        <v>3713</v>
      </c>
      <c r="J2020" s="111" t="n">
        <v>38465</v>
      </c>
      <c r="L2020" s="112" t="s">
        <v>216</v>
      </c>
      <c r="M2020" s="115" t="n">
        <v>7.7</v>
      </c>
      <c r="N2020" s="122"/>
      <c r="P2020" s="123" t="s">
        <v>3728</v>
      </c>
      <c r="Q2020" s="111" t="n">
        <v>38691</v>
      </c>
      <c r="S2020" s="112" t="s">
        <v>2157</v>
      </c>
      <c r="T2020" s="115"/>
      <c r="U2020" s="122"/>
      <c r="X2020" s="42"/>
    </row>
    <row r="2021" customFormat="false" ht="15" hidden="false" customHeight="false" outlineLevel="0" collapsed="false">
      <c r="B2021" s="44" t="s">
        <v>3667</v>
      </c>
      <c r="C2021" s="111" t="n">
        <v>37629</v>
      </c>
      <c r="E2021" s="112" t="s">
        <v>3668</v>
      </c>
      <c r="F2021" s="115"/>
      <c r="G2021" s="122"/>
      <c r="I2021" s="123" t="s">
        <v>3715</v>
      </c>
      <c r="J2021" s="111" t="n">
        <v>39004</v>
      </c>
      <c r="L2021" s="112" t="s">
        <v>3716</v>
      </c>
      <c r="M2021" s="115"/>
      <c r="N2021" s="122"/>
      <c r="P2021" s="123" t="s">
        <v>3749</v>
      </c>
      <c r="Q2021" s="111" t="n">
        <v>37685</v>
      </c>
      <c r="S2021" s="112" t="s">
        <v>2253</v>
      </c>
      <c r="T2021" s="115"/>
      <c r="U2021" s="122"/>
      <c r="X2021" s="42"/>
    </row>
    <row r="2022" customFormat="false" ht="15" hidden="false" customHeight="false" outlineLevel="0" collapsed="false">
      <c r="B2022" s="44" t="s">
        <v>3750</v>
      </c>
      <c r="C2022" s="111" t="n">
        <v>37678</v>
      </c>
      <c r="E2022" s="112" t="s">
        <v>279</v>
      </c>
      <c r="F2022" s="115"/>
      <c r="G2022" s="122"/>
      <c r="I2022" s="123" t="s">
        <v>3724</v>
      </c>
      <c r="J2022" s="111" t="n">
        <v>38796</v>
      </c>
      <c r="L2022" s="112" t="s">
        <v>181</v>
      </c>
      <c r="M2022" s="115"/>
      <c r="N2022" s="122"/>
      <c r="P2022" s="123" t="s">
        <v>3725</v>
      </c>
      <c r="Q2022" s="111" t="n">
        <v>38124</v>
      </c>
      <c r="S2022" s="112" t="s">
        <v>2157</v>
      </c>
      <c r="T2022" s="115"/>
      <c r="U2022" s="122"/>
      <c r="X2022" s="42"/>
    </row>
    <row r="2023" customFormat="false" ht="15" hidden="false" customHeight="false" outlineLevel="0" collapsed="false">
      <c r="B2023" s="44" t="s">
        <v>3751</v>
      </c>
      <c r="C2023" s="111" t="n">
        <v>38791</v>
      </c>
      <c r="E2023" s="112" t="s">
        <v>267</v>
      </c>
      <c r="F2023" s="115"/>
      <c r="G2023" s="122"/>
      <c r="I2023" s="123" t="s">
        <v>3721</v>
      </c>
      <c r="J2023" s="111" t="n">
        <v>38651</v>
      </c>
      <c r="L2023" s="112" t="s">
        <v>1299</v>
      </c>
      <c r="M2023" s="115"/>
      <c r="N2023" s="122"/>
      <c r="P2023" s="123" t="s">
        <v>3752</v>
      </c>
      <c r="Q2023" s="111" t="n">
        <v>38422</v>
      </c>
      <c r="S2023" s="112" t="s">
        <v>3723</v>
      </c>
      <c r="T2023" s="115"/>
      <c r="U2023" s="122"/>
      <c r="X2023" s="42"/>
    </row>
    <row r="2024" customFormat="false" ht="15" hidden="false" customHeight="false" outlineLevel="0" collapsed="false">
      <c r="B2024" s="44" t="s">
        <v>3735</v>
      </c>
      <c r="C2024" s="111" t="n">
        <v>38797</v>
      </c>
      <c r="E2024" s="112" t="s">
        <v>267</v>
      </c>
      <c r="F2024" s="115"/>
      <c r="G2024" s="122"/>
      <c r="I2024" s="123" t="s">
        <v>3729</v>
      </c>
      <c r="J2024" s="111" t="n">
        <v>38041</v>
      </c>
      <c r="L2024" s="112" t="s">
        <v>181</v>
      </c>
      <c r="M2024" s="115"/>
      <c r="N2024" s="122"/>
      <c r="P2024" s="123" t="s">
        <v>3753</v>
      </c>
      <c r="Q2024" s="111" t="n">
        <v>38366</v>
      </c>
      <c r="S2024" s="112" t="s">
        <v>120</v>
      </c>
      <c r="T2024" s="115"/>
      <c r="U2024" s="122"/>
      <c r="X2024" s="42"/>
    </row>
    <row r="2025" customFormat="false" ht="15" hidden="false" customHeight="false" outlineLevel="0" collapsed="false">
      <c r="B2025" s="44" t="s">
        <v>3629</v>
      </c>
      <c r="C2025" s="111" t="n">
        <v>38096</v>
      </c>
      <c r="E2025" s="112" t="s">
        <v>267</v>
      </c>
      <c r="F2025" s="115"/>
      <c r="G2025" s="122"/>
      <c r="I2025" s="123" t="s">
        <v>3754</v>
      </c>
      <c r="J2025" s="111" t="n">
        <v>38673</v>
      </c>
      <c r="L2025" s="112" t="s">
        <v>3755</v>
      </c>
      <c r="M2025" s="115"/>
      <c r="N2025" s="122"/>
      <c r="P2025" s="123" t="s">
        <v>3756</v>
      </c>
      <c r="Q2025" s="111" t="n">
        <v>39030</v>
      </c>
      <c r="S2025" s="112" t="s">
        <v>120</v>
      </c>
      <c r="T2025" s="115"/>
      <c r="U2025" s="122"/>
      <c r="X2025" s="42"/>
    </row>
    <row r="2026" customFormat="false" ht="15" hidden="false" customHeight="false" outlineLevel="0" collapsed="false">
      <c r="B2026" s="44" t="s">
        <v>3727</v>
      </c>
      <c r="C2026" s="111" t="n">
        <v>38261</v>
      </c>
      <c r="E2026" s="112" t="s">
        <v>216</v>
      </c>
      <c r="F2026" s="115"/>
      <c r="G2026" s="122"/>
      <c r="I2026" s="123" t="s">
        <v>3757</v>
      </c>
      <c r="J2026" s="111" t="n">
        <v>38384</v>
      </c>
      <c r="L2026" s="112" t="s">
        <v>269</v>
      </c>
      <c r="M2026" s="115"/>
      <c r="N2026" s="122"/>
      <c r="P2026" s="123" t="s">
        <v>3758</v>
      </c>
      <c r="Q2026" s="111" t="n">
        <v>38633</v>
      </c>
      <c r="S2026" s="112" t="s">
        <v>120</v>
      </c>
      <c r="T2026" s="115"/>
      <c r="U2026" s="122"/>
      <c r="X2026" s="42"/>
    </row>
    <row r="2027" customFormat="false" ht="15" hidden="false" customHeight="false" outlineLevel="0" collapsed="false">
      <c r="B2027" s="44" t="s">
        <v>3093</v>
      </c>
      <c r="C2027" s="111" t="n">
        <v>37731</v>
      </c>
      <c r="E2027" s="112" t="s">
        <v>2695</v>
      </c>
      <c r="F2027" s="115"/>
      <c r="G2027" s="122"/>
      <c r="I2027" s="123" t="s">
        <v>3759</v>
      </c>
      <c r="J2027" s="111" t="n">
        <v>38755</v>
      </c>
      <c r="L2027" s="112" t="s">
        <v>181</v>
      </c>
      <c r="M2027" s="115"/>
      <c r="N2027" s="122"/>
      <c r="P2027" s="123" t="s">
        <v>3760</v>
      </c>
      <c r="Q2027" s="111" t="n">
        <v>38707</v>
      </c>
      <c r="S2027" s="112" t="s">
        <v>2157</v>
      </c>
      <c r="T2027" s="115"/>
      <c r="U2027" s="122"/>
      <c r="X2027" s="42"/>
    </row>
    <row r="2028" customFormat="false" ht="15" hidden="false" customHeight="false" outlineLevel="0" collapsed="false">
      <c r="B2028" s="44" t="s">
        <v>3738</v>
      </c>
      <c r="C2028" s="111" t="n">
        <v>37903</v>
      </c>
      <c r="E2028" s="112" t="s">
        <v>3024</v>
      </c>
      <c r="F2028" s="115"/>
      <c r="G2028" s="122"/>
      <c r="I2028" s="123" t="s">
        <v>3761</v>
      </c>
      <c r="J2028" s="111" t="n">
        <v>38646</v>
      </c>
      <c r="L2028" s="112" t="s">
        <v>181</v>
      </c>
      <c r="M2028" s="115"/>
      <c r="N2028" s="122"/>
      <c r="P2028" s="123" t="s">
        <v>2629</v>
      </c>
      <c r="T2028" s="115"/>
      <c r="U2028" s="122"/>
      <c r="X2028" s="42"/>
    </row>
    <row r="2029" customFormat="false" ht="15" hidden="false" customHeight="false" outlineLevel="0" collapsed="false">
      <c r="B2029" s="44" t="s">
        <v>2558</v>
      </c>
      <c r="F2029" s="44"/>
      <c r="G2029" s="122"/>
      <c r="I2029" s="123" t="s">
        <v>3734</v>
      </c>
      <c r="J2029" s="111" t="n">
        <v>37809</v>
      </c>
      <c r="L2029" s="112" t="s">
        <v>181</v>
      </c>
      <c r="M2029" s="115"/>
      <c r="N2029" s="122"/>
      <c r="P2029" s="123" t="s">
        <v>3762</v>
      </c>
      <c r="T2029" s="115"/>
      <c r="U2029" s="122"/>
      <c r="X2029" s="42"/>
    </row>
    <row r="2030" customFormat="false" ht="15" hidden="false" customHeight="false" outlineLevel="0" collapsed="false">
      <c r="G2030" s="122"/>
      <c r="I2030" s="123" t="s">
        <v>3726</v>
      </c>
      <c r="J2030" s="111" t="n">
        <v>38016</v>
      </c>
      <c r="L2030" s="112" t="s">
        <v>70</v>
      </c>
      <c r="M2030" s="115"/>
      <c r="N2030" s="122"/>
      <c r="P2030" s="123"/>
      <c r="T2030" s="115"/>
      <c r="U2030" s="122"/>
      <c r="X2030" s="42"/>
    </row>
    <row r="2031" customFormat="false" ht="15" hidden="false" customHeight="false" outlineLevel="0" collapsed="false">
      <c r="G2031" s="122"/>
      <c r="I2031" s="123" t="s">
        <v>3763</v>
      </c>
      <c r="N2031" s="122"/>
      <c r="U2031" s="122"/>
      <c r="X2031" s="42"/>
    </row>
    <row r="2032" customFormat="false" ht="15" hidden="false" customHeight="false" outlineLevel="0" collapsed="false">
      <c r="G2032" s="122"/>
      <c r="I2032" s="123" t="s">
        <v>3740</v>
      </c>
      <c r="N2032" s="122"/>
      <c r="U2032" s="122"/>
      <c r="X2032" s="42"/>
    </row>
    <row r="2033" customFormat="false" ht="15" hidden="false" customHeight="false" outlineLevel="0" collapsed="false">
      <c r="G2033" s="122"/>
      <c r="N2033" s="122"/>
      <c r="U2033" s="122"/>
      <c r="X2033" s="42"/>
    </row>
    <row r="2034" customFormat="false" ht="15" hidden="false" customHeight="false" outlineLevel="0" collapsed="false">
      <c r="G2034" s="122"/>
      <c r="N2034" s="122"/>
      <c r="U2034" s="122"/>
      <c r="X2034" s="42"/>
    </row>
    <row r="2035" customFormat="false" ht="15" hidden="false" customHeight="false" outlineLevel="0" collapsed="false">
      <c r="B2035" s="116" t="s">
        <v>3764</v>
      </c>
      <c r="C2035" s="117" t="s">
        <v>1207</v>
      </c>
      <c r="D2035" s="117"/>
      <c r="E2035" s="118" t="s">
        <v>1208</v>
      </c>
      <c r="F2035" s="119" t="s">
        <v>1437</v>
      </c>
      <c r="G2035" s="120"/>
      <c r="H2035" s="119"/>
      <c r="I2035" s="116" t="s">
        <v>3765</v>
      </c>
      <c r="J2035" s="117" t="s">
        <v>1207</v>
      </c>
      <c r="K2035" s="117"/>
      <c r="L2035" s="118" t="s">
        <v>1208</v>
      </c>
      <c r="M2035" s="119" t="s">
        <v>1437</v>
      </c>
      <c r="N2035" s="120"/>
      <c r="O2035" s="119"/>
      <c r="P2035" s="116" t="s">
        <v>3766</v>
      </c>
      <c r="Q2035" s="117" t="s">
        <v>1207</v>
      </c>
      <c r="R2035" s="117"/>
      <c r="S2035" s="118" t="s">
        <v>1208</v>
      </c>
      <c r="T2035" s="119" t="s">
        <v>1437</v>
      </c>
      <c r="U2035" s="120"/>
      <c r="X2035" s="42"/>
    </row>
    <row r="2036" customFormat="false" ht="15" hidden="false" customHeight="false" outlineLevel="0" collapsed="false">
      <c r="B2036" s="43" t="s">
        <v>266</v>
      </c>
      <c r="F2036" s="124" t="n">
        <f aca="false">SUM(F2037:F2052)</f>
        <v>921</v>
      </c>
      <c r="G2036" s="122"/>
      <c r="I2036" s="43" t="s">
        <v>1037</v>
      </c>
      <c r="M2036" s="124" t="n">
        <f aca="false">SUM(M2037:M2052)+0.1</f>
        <v>313</v>
      </c>
      <c r="N2036" s="122"/>
      <c r="P2036" s="43" t="s">
        <v>64</v>
      </c>
      <c r="T2036" s="124" t="n">
        <f aca="false">SUM(T2037:T2052)</f>
        <v>709.3</v>
      </c>
      <c r="U2036" s="122"/>
      <c r="X2036" s="42"/>
    </row>
    <row r="2037" customFormat="false" ht="15" hidden="false" customHeight="false" outlineLevel="0" collapsed="false">
      <c r="B2037" s="44" t="s">
        <v>3696</v>
      </c>
      <c r="C2037" s="111" t="n">
        <v>39119</v>
      </c>
      <c r="E2037" s="112" t="s">
        <v>267</v>
      </c>
      <c r="F2037" s="115" t="n">
        <v>310.7</v>
      </c>
      <c r="G2037" s="122"/>
      <c r="I2037" s="44" t="s">
        <v>3767</v>
      </c>
      <c r="J2037" s="111" t="n">
        <v>38604</v>
      </c>
      <c r="L2037" s="112" t="s">
        <v>95</v>
      </c>
      <c r="M2037" s="115" t="n">
        <v>145.3</v>
      </c>
      <c r="N2037" s="122"/>
      <c r="P2037" s="123" t="s">
        <v>3692</v>
      </c>
      <c r="Q2037" s="111" t="n">
        <v>38304</v>
      </c>
      <c r="S2037" s="112" t="s">
        <v>181</v>
      </c>
      <c r="T2037" s="115" t="n">
        <v>434.7</v>
      </c>
      <c r="U2037" s="122"/>
      <c r="X2037" s="42"/>
    </row>
    <row r="2038" customFormat="false" ht="15" hidden="false" customHeight="false" outlineLevel="0" collapsed="false">
      <c r="B2038" s="44" t="s">
        <v>3768</v>
      </c>
      <c r="C2038" s="111" t="n">
        <v>38240</v>
      </c>
      <c r="E2038" s="112" t="s">
        <v>319</v>
      </c>
      <c r="F2038" s="115" t="n">
        <v>217.7</v>
      </c>
      <c r="G2038" s="122"/>
      <c r="I2038" s="44" t="s">
        <v>3769</v>
      </c>
      <c r="J2038" s="111" t="n">
        <v>38633</v>
      </c>
      <c r="L2038" s="112" t="s">
        <v>95</v>
      </c>
      <c r="M2038" s="115" t="n">
        <v>89.3</v>
      </c>
      <c r="N2038" s="122"/>
      <c r="P2038" s="123" t="s">
        <v>3698</v>
      </c>
      <c r="Q2038" s="111" t="n">
        <v>38881</v>
      </c>
      <c r="S2038" s="112" t="s">
        <v>269</v>
      </c>
      <c r="T2038" s="115" t="n">
        <v>124.3</v>
      </c>
      <c r="U2038" s="122"/>
      <c r="W2038" s="113"/>
      <c r="X2038" s="113"/>
    </row>
    <row r="2039" customFormat="false" ht="15" hidden="false" customHeight="false" outlineLevel="0" collapsed="false">
      <c r="B2039" s="44" t="s">
        <v>3770</v>
      </c>
      <c r="C2039" s="111" t="n">
        <v>38569</v>
      </c>
      <c r="E2039" s="112" t="s">
        <v>2947</v>
      </c>
      <c r="F2039" s="115" t="n">
        <v>130</v>
      </c>
      <c r="G2039" s="122"/>
      <c r="I2039" s="44" t="s">
        <v>3771</v>
      </c>
      <c r="J2039" s="111" t="n">
        <v>38604</v>
      </c>
      <c r="L2039" s="112" t="s">
        <v>95</v>
      </c>
      <c r="M2039" s="115" t="n">
        <v>47.3</v>
      </c>
      <c r="N2039" s="122"/>
      <c r="P2039" s="123" t="s">
        <v>3703</v>
      </c>
      <c r="Q2039" s="111" t="n">
        <v>38054</v>
      </c>
      <c r="S2039" s="112" t="s">
        <v>3704</v>
      </c>
      <c r="T2039" s="115" t="n">
        <v>65.3</v>
      </c>
      <c r="U2039" s="122"/>
      <c r="W2039" s="113"/>
      <c r="X2039" s="113"/>
    </row>
    <row r="2040" customFormat="false" ht="15" hidden="false" customHeight="false" outlineLevel="0" collapsed="false">
      <c r="B2040" s="44" t="s">
        <v>3705</v>
      </c>
      <c r="C2040" s="111" t="n">
        <v>38714</v>
      </c>
      <c r="E2040" s="112" t="s">
        <v>267</v>
      </c>
      <c r="F2040" s="115" t="n">
        <v>88.3</v>
      </c>
      <c r="G2040" s="122"/>
      <c r="I2040" s="44" t="s">
        <v>3772</v>
      </c>
      <c r="J2040" s="111" t="n">
        <v>38119</v>
      </c>
      <c r="L2040" s="112" t="s">
        <v>3773</v>
      </c>
      <c r="M2040" s="115" t="n">
        <v>22.3</v>
      </c>
      <c r="N2040" s="122"/>
      <c r="P2040" s="123" t="s">
        <v>3707</v>
      </c>
      <c r="Q2040" s="111" t="n">
        <v>38141</v>
      </c>
      <c r="S2040" s="112" t="s">
        <v>223</v>
      </c>
      <c r="T2040" s="115" t="n">
        <v>37</v>
      </c>
      <c r="U2040" s="122"/>
      <c r="W2040" s="113"/>
      <c r="X2040" s="113"/>
    </row>
    <row r="2041" customFormat="false" ht="15" hidden="false" customHeight="false" outlineLevel="0" collapsed="false">
      <c r="B2041" s="44" t="s">
        <v>3652</v>
      </c>
      <c r="C2041" s="111" t="n">
        <v>38380</v>
      </c>
      <c r="E2041" s="112" t="s">
        <v>267</v>
      </c>
      <c r="F2041" s="115" t="n">
        <v>72.3</v>
      </c>
      <c r="G2041" s="122"/>
      <c r="I2041" s="44" t="s">
        <v>3774</v>
      </c>
      <c r="J2041" s="111" t="n">
        <v>38362</v>
      </c>
      <c r="L2041" s="112" t="s">
        <v>182</v>
      </c>
      <c r="M2041" s="115" t="n">
        <v>8.7</v>
      </c>
      <c r="N2041" s="122"/>
      <c r="P2041" s="123" t="s">
        <v>3747</v>
      </c>
      <c r="Q2041" s="111" t="n">
        <v>38872</v>
      </c>
      <c r="S2041" s="112" t="s">
        <v>1299</v>
      </c>
      <c r="T2041" s="115" t="n">
        <v>23.3</v>
      </c>
      <c r="U2041" s="122"/>
      <c r="W2041" s="113"/>
      <c r="X2041" s="113"/>
    </row>
    <row r="2042" customFormat="false" ht="15" hidden="false" customHeight="false" outlineLevel="0" collapsed="false">
      <c r="B2042" s="44" t="s">
        <v>3655</v>
      </c>
      <c r="C2042" s="111" t="n">
        <v>38357</v>
      </c>
      <c r="E2042" s="112" t="s">
        <v>267</v>
      </c>
      <c r="F2042" s="115" t="n">
        <v>68</v>
      </c>
      <c r="G2042" s="122"/>
      <c r="I2042" s="44" t="s">
        <v>3775</v>
      </c>
      <c r="J2042" s="111" t="n">
        <v>38166</v>
      </c>
      <c r="L2042" s="112" t="s">
        <v>95</v>
      </c>
      <c r="M2042" s="115"/>
      <c r="N2042" s="122"/>
      <c r="P2042" s="123" t="s">
        <v>3711</v>
      </c>
      <c r="Q2042" s="111" t="n">
        <v>38868</v>
      </c>
      <c r="S2042" s="112" t="s">
        <v>181</v>
      </c>
      <c r="T2042" s="115" t="n">
        <v>13</v>
      </c>
      <c r="U2042" s="122"/>
    </row>
    <row r="2043" customFormat="false" ht="15" hidden="false" customHeight="false" outlineLevel="0" collapsed="false">
      <c r="B2043" s="44" t="s">
        <v>3776</v>
      </c>
      <c r="C2043" s="111" t="n">
        <v>39346</v>
      </c>
      <c r="E2043" s="112" t="s">
        <v>267</v>
      </c>
      <c r="F2043" s="115" t="n">
        <v>13.7</v>
      </c>
      <c r="G2043" s="122"/>
      <c r="I2043" s="44" t="s">
        <v>3777</v>
      </c>
      <c r="J2043" s="111" t="n">
        <v>38145</v>
      </c>
      <c r="L2043" s="112" t="s">
        <v>260</v>
      </c>
      <c r="M2043" s="115"/>
      <c r="N2043" s="122"/>
      <c r="P2043" s="123" t="s">
        <v>3713</v>
      </c>
      <c r="Q2043" s="111" t="n">
        <v>38465</v>
      </c>
      <c r="S2043" s="112" t="s">
        <v>216</v>
      </c>
      <c r="T2043" s="115" t="n">
        <v>7.7</v>
      </c>
      <c r="U2043" s="122"/>
    </row>
    <row r="2044" customFormat="false" ht="15" hidden="false" customHeight="false" outlineLevel="0" collapsed="false">
      <c r="B2044" s="44" t="s">
        <v>3654</v>
      </c>
      <c r="C2044" s="111" t="n">
        <v>38096</v>
      </c>
      <c r="E2044" s="112" t="s">
        <v>2431</v>
      </c>
      <c r="F2044" s="115" t="n">
        <v>12</v>
      </c>
      <c r="G2044" s="122"/>
      <c r="I2044" s="44" t="s">
        <v>3778</v>
      </c>
      <c r="J2044" s="111" t="n">
        <v>38484</v>
      </c>
      <c r="L2044" s="112" t="s">
        <v>95</v>
      </c>
      <c r="M2044" s="115"/>
      <c r="N2044" s="122"/>
      <c r="P2044" s="123" t="s">
        <v>3715</v>
      </c>
      <c r="Q2044" s="111" t="n">
        <v>39004</v>
      </c>
      <c r="S2044" s="112" t="s">
        <v>3716</v>
      </c>
      <c r="T2044" s="115" t="n">
        <v>4</v>
      </c>
      <c r="U2044" s="122"/>
    </row>
    <row r="2045" customFormat="false" ht="15" hidden="false" customHeight="false" outlineLevel="0" collapsed="false">
      <c r="B2045" s="44" t="s">
        <v>3313</v>
      </c>
      <c r="C2045" s="111" t="n">
        <v>38119</v>
      </c>
      <c r="E2045" s="112" t="s">
        <v>3748</v>
      </c>
      <c r="F2045" s="115" t="n">
        <v>7.3</v>
      </c>
      <c r="G2045" s="122"/>
      <c r="I2045" s="44" t="s">
        <v>3779</v>
      </c>
      <c r="J2045" s="111" t="n">
        <v>38212</v>
      </c>
      <c r="L2045" s="112" t="s">
        <v>95</v>
      </c>
      <c r="M2045" s="115"/>
      <c r="N2045" s="122"/>
      <c r="P2045" s="123" t="s">
        <v>3780</v>
      </c>
      <c r="Q2045" s="111" t="n">
        <v>39008</v>
      </c>
      <c r="S2045" s="112" t="s">
        <v>216</v>
      </c>
      <c r="T2045" s="115"/>
      <c r="U2045" s="122"/>
    </row>
    <row r="2046" customFormat="false" ht="15" hidden="false" customHeight="false" outlineLevel="0" collapsed="false">
      <c r="B2046" s="44" t="s">
        <v>3717</v>
      </c>
      <c r="C2046" s="111" t="n">
        <v>38783</v>
      </c>
      <c r="E2046" s="112" t="s">
        <v>267</v>
      </c>
      <c r="F2046" s="115" t="n">
        <v>0.7</v>
      </c>
      <c r="G2046" s="122"/>
      <c r="I2046" s="44" t="s">
        <v>3781</v>
      </c>
      <c r="J2046" s="111" t="n">
        <v>38887</v>
      </c>
      <c r="L2046" s="112" t="s">
        <v>95</v>
      </c>
      <c r="M2046" s="115"/>
      <c r="N2046" s="122"/>
      <c r="P2046" s="123" t="s">
        <v>3782</v>
      </c>
      <c r="Q2046" s="111" t="n">
        <v>38481</v>
      </c>
      <c r="S2046" s="112" t="s">
        <v>216</v>
      </c>
      <c r="T2046" s="115"/>
      <c r="U2046" s="122"/>
    </row>
    <row r="2047" customFormat="false" ht="15" hidden="false" customHeight="false" outlineLevel="0" collapsed="false">
      <c r="B2047" s="44" t="s">
        <v>3783</v>
      </c>
      <c r="C2047" s="111" t="n">
        <v>38453</v>
      </c>
      <c r="E2047" s="112" t="s">
        <v>3035</v>
      </c>
      <c r="F2047" s="115" t="n">
        <v>0.3</v>
      </c>
      <c r="G2047" s="122"/>
      <c r="I2047" s="44" t="s">
        <v>3784</v>
      </c>
      <c r="J2047" s="111" t="n">
        <v>38376</v>
      </c>
      <c r="L2047" s="112" t="s">
        <v>3785</v>
      </c>
      <c r="M2047" s="115"/>
      <c r="N2047" s="122"/>
      <c r="P2047" s="123" t="s">
        <v>3724</v>
      </c>
      <c r="Q2047" s="111" t="n">
        <v>38796</v>
      </c>
      <c r="S2047" s="112" t="s">
        <v>181</v>
      </c>
      <c r="T2047" s="115"/>
      <c r="U2047" s="122"/>
    </row>
    <row r="2048" customFormat="false" ht="15" hidden="false" customHeight="false" outlineLevel="0" collapsed="false">
      <c r="B2048" s="44" t="s">
        <v>3786</v>
      </c>
      <c r="C2048" s="111" t="n">
        <v>38296</v>
      </c>
      <c r="E2048" s="112" t="s">
        <v>3668</v>
      </c>
      <c r="F2048" s="115"/>
      <c r="G2048" s="122"/>
      <c r="I2048" s="44" t="s">
        <v>3787</v>
      </c>
      <c r="J2048" s="111" t="n">
        <v>38021</v>
      </c>
      <c r="L2048" s="112" t="s">
        <v>95</v>
      </c>
      <c r="M2048" s="115"/>
      <c r="N2048" s="122"/>
      <c r="P2048" s="123" t="s">
        <v>3721</v>
      </c>
      <c r="Q2048" s="111" t="n">
        <v>38651</v>
      </c>
      <c r="S2048" s="112" t="s">
        <v>1299</v>
      </c>
      <c r="T2048" s="115"/>
      <c r="U2048" s="122"/>
    </row>
    <row r="2049" customFormat="false" ht="15" hidden="false" customHeight="false" outlineLevel="0" collapsed="false">
      <c r="B2049" s="44" t="s">
        <v>3788</v>
      </c>
      <c r="C2049" s="111" t="n">
        <v>38491</v>
      </c>
      <c r="E2049" s="112" t="s">
        <v>3789</v>
      </c>
      <c r="F2049" s="115"/>
      <c r="G2049" s="122"/>
      <c r="I2049" s="44" t="s">
        <v>3790</v>
      </c>
      <c r="J2049" s="111" t="n">
        <v>38732</v>
      </c>
      <c r="L2049" s="112" t="s">
        <v>3013</v>
      </c>
      <c r="M2049" s="115"/>
      <c r="N2049" s="122"/>
      <c r="P2049" s="123" t="s">
        <v>3791</v>
      </c>
      <c r="Q2049" s="111" t="n">
        <v>38901</v>
      </c>
      <c r="S2049" s="112" t="s">
        <v>95</v>
      </c>
      <c r="T2049" s="115"/>
      <c r="U2049" s="122"/>
    </row>
    <row r="2050" customFormat="false" ht="15" hidden="false" customHeight="false" outlineLevel="0" collapsed="false">
      <c r="B2050" s="44" t="s">
        <v>3792</v>
      </c>
      <c r="C2050" s="111" t="n">
        <v>38392</v>
      </c>
      <c r="E2050" s="112" t="s">
        <v>3325</v>
      </c>
      <c r="F2050" s="115"/>
      <c r="G2050" s="122"/>
      <c r="I2050" s="44" t="s">
        <v>3793</v>
      </c>
      <c r="J2050" s="111" t="n">
        <v>38320</v>
      </c>
      <c r="L2050" s="112" t="s">
        <v>95</v>
      </c>
      <c r="M2050" s="115"/>
      <c r="N2050" s="122"/>
      <c r="P2050" s="123" t="s">
        <v>3754</v>
      </c>
      <c r="Q2050" s="111" t="n">
        <v>38673</v>
      </c>
      <c r="S2050" s="112" t="s">
        <v>3755</v>
      </c>
      <c r="T2050" s="115"/>
      <c r="U2050" s="122"/>
    </row>
    <row r="2051" customFormat="false" ht="15" hidden="false" customHeight="false" outlineLevel="0" collapsed="false">
      <c r="B2051" s="44" t="s">
        <v>3751</v>
      </c>
      <c r="C2051" s="111" t="n">
        <v>38791</v>
      </c>
      <c r="E2051" s="112" t="s">
        <v>267</v>
      </c>
      <c r="F2051" s="115"/>
      <c r="G2051" s="122"/>
      <c r="I2051" s="44" t="s">
        <v>3794</v>
      </c>
      <c r="J2051" s="111" t="n">
        <v>38064</v>
      </c>
      <c r="L2051" s="112" t="s">
        <v>216</v>
      </c>
      <c r="M2051" s="115"/>
      <c r="N2051" s="122"/>
      <c r="P2051" s="123" t="s">
        <v>3795</v>
      </c>
      <c r="Q2051" s="111" t="n">
        <v>39184</v>
      </c>
      <c r="T2051" s="115"/>
      <c r="U2051" s="122"/>
    </row>
    <row r="2052" customFormat="false" ht="15" hidden="false" customHeight="false" outlineLevel="0" collapsed="false">
      <c r="B2052" s="44" t="s">
        <v>3735</v>
      </c>
      <c r="C2052" s="111" t="n">
        <v>38797</v>
      </c>
      <c r="E2052" s="112" t="s">
        <v>267</v>
      </c>
      <c r="F2052" s="115"/>
      <c r="G2052" s="122"/>
      <c r="I2052" s="44" t="s">
        <v>3796</v>
      </c>
      <c r="J2052" s="111" t="n">
        <v>38616</v>
      </c>
      <c r="L2052" s="112" t="s">
        <v>95</v>
      </c>
      <c r="M2052" s="115"/>
      <c r="N2052" s="122"/>
      <c r="P2052" s="123" t="s">
        <v>3797</v>
      </c>
      <c r="Q2052" s="111" t="n">
        <v>39555</v>
      </c>
      <c r="T2052" s="115"/>
      <c r="U2052" s="122"/>
    </row>
    <row r="2053" customFormat="false" ht="15" hidden="false" customHeight="false" outlineLevel="0" collapsed="false">
      <c r="B2053" s="44" t="s">
        <v>3629</v>
      </c>
      <c r="C2053" s="111" t="n">
        <v>38096</v>
      </c>
      <c r="E2053" s="112" t="s">
        <v>267</v>
      </c>
      <c r="F2053" s="115"/>
      <c r="G2053" s="122"/>
      <c r="I2053" s="44" t="s">
        <v>3798</v>
      </c>
      <c r="M2053" s="115"/>
      <c r="N2053" s="122"/>
      <c r="P2053" s="123" t="s">
        <v>3759</v>
      </c>
      <c r="Q2053" s="111" t="n">
        <v>38755</v>
      </c>
      <c r="S2053" s="112" t="s">
        <v>181</v>
      </c>
      <c r="T2053" s="115"/>
      <c r="U2053" s="122"/>
    </row>
    <row r="2054" customFormat="false" ht="15" hidden="false" customHeight="false" outlineLevel="0" collapsed="false">
      <c r="B2054" s="44" t="s">
        <v>3727</v>
      </c>
      <c r="C2054" s="111" t="n">
        <v>38261</v>
      </c>
      <c r="E2054" s="112" t="s">
        <v>216</v>
      </c>
      <c r="F2054" s="115"/>
      <c r="G2054" s="122"/>
      <c r="I2054" s="44" t="s">
        <v>3799</v>
      </c>
      <c r="M2054" s="115"/>
      <c r="N2054" s="122"/>
      <c r="P2054" s="123" t="s">
        <v>3761</v>
      </c>
      <c r="Q2054" s="111" t="n">
        <v>38646</v>
      </c>
      <c r="S2054" s="112" t="s">
        <v>181</v>
      </c>
      <c r="T2054" s="115"/>
      <c r="U2054" s="122"/>
    </row>
    <row r="2055" customFormat="false" ht="15" hidden="false" customHeight="false" outlineLevel="0" collapsed="false">
      <c r="B2055" s="44" t="s">
        <v>2558</v>
      </c>
      <c r="F2055" s="115"/>
      <c r="G2055" s="122"/>
      <c r="M2055" s="115"/>
      <c r="N2055" s="122"/>
      <c r="P2055" s="123" t="s">
        <v>3800</v>
      </c>
      <c r="Q2055" s="111" t="n">
        <v>39649</v>
      </c>
      <c r="T2055" s="115"/>
      <c r="U2055" s="122"/>
    </row>
    <row r="2056" customFormat="false" ht="15" hidden="false" customHeight="false" outlineLevel="0" collapsed="false">
      <c r="F2056" s="44"/>
      <c r="G2056" s="122"/>
      <c r="M2056" s="44"/>
      <c r="N2056" s="122"/>
      <c r="P2056" s="123" t="s">
        <v>3763</v>
      </c>
      <c r="T2056" s="44"/>
      <c r="U2056" s="122"/>
    </row>
    <row r="2057" customFormat="false" ht="15" hidden="false" customHeight="false" outlineLevel="0" collapsed="false">
      <c r="G2057" s="122"/>
      <c r="N2057" s="122"/>
      <c r="P2057" s="123" t="s">
        <v>3740</v>
      </c>
      <c r="T2057" s="113"/>
      <c r="U2057" s="122"/>
    </row>
    <row r="2058" customFormat="false" ht="15" hidden="false" customHeight="false" outlineLevel="0" collapsed="false">
      <c r="G2058" s="122"/>
      <c r="N2058" s="122"/>
      <c r="P2058" s="123"/>
      <c r="T2058" s="113"/>
      <c r="U2058" s="122"/>
    </row>
    <row r="2059" customFormat="false" ht="15" hidden="false" customHeight="false" outlineLevel="0" collapsed="false">
      <c r="G2059" s="122"/>
      <c r="N2059" s="122"/>
      <c r="P2059" s="123"/>
      <c r="T2059" s="113"/>
      <c r="U2059" s="122"/>
    </row>
    <row r="2060" customFormat="false" ht="15" hidden="false" customHeight="false" outlineLevel="0" collapsed="false">
      <c r="B2060" s="116" t="s">
        <v>3801</v>
      </c>
      <c r="C2060" s="117" t="s">
        <v>1207</v>
      </c>
      <c r="D2060" s="117"/>
      <c r="E2060" s="118" t="s">
        <v>1208</v>
      </c>
      <c r="F2060" s="119" t="s">
        <v>1437</v>
      </c>
      <c r="G2060" s="120"/>
      <c r="H2060" s="119"/>
      <c r="I2060" s="116" t="s">
        <v>3802</v>
      </c>
      <c r="J2060" s="117" t="s">
        <v>1207</v>
      </c>
      <c r="K2060" s="117"/>
      <c r="L2060" s="118" t="s">
        <v>1208</v>
      </c>
      <c r="M2060" s="119" t="s">
        <v>1437</v>
      </c>
      <c r="N2060" s="120"/>
      <c r="O2060" s="119"/>
      <c r="P2060" s="116" t="s">
        <v>3803</v>
      </c>
      <c r="Q2060" s="117" t="s">
        <v>1207</v>
      </c>
      <c r="R2060" s="117"/>
      <c r="S2060" s="118" t="s">
        <v>1208</v>
      </c>
      <c r="T2060" s="119" t="s">
        <v>1437</v>
      </c>
      <c r="U2060" s="120"/>
      <c r="X2060" s="42"/>
    </row>
    <row r="2061" customFormat="false" ht="15" hidden="false" customHeight="false" outlineLevel="0" collapsed="false">
      <c r="B2061" s="43" t="s">
        <v>266</v>
      </c>
      <c r="F2061" s="124" t="n">
        <f aca="false">SUM(F2062:F2077)</f>
        <v>921</v>
      </c>
      <c r="G2061" s="122"/>
      <c r="I2061" s="43" t="s">
        <v>1037</v>
      </c>
      <c r="M2061" s="124" t="n">
        <f aca="false">SUM(M2062:M2077)-0.1</f>
        <v>312.8</v>
      </c>
      <c r="N2061" s="122"/>
      <c r="P2061" s="43" t="s">
        <v>64</v>
      </c>
      <c r="T2061" s="124" t="n">
        <f aca="false">SUM(T2062:T2077)</f>
        <v>709.3</v>
      </c>
      <c r="U2061" s="122"/>
      <c r="X2061" s="42"/>
    </row>
    <row r="2062" customFormat="false" ht="15" hidden="false" customHeight="false" outlineLevel="0" collapsed="false">
      <c r="B2062" s="44" t="s">
        <v>3696</v>
      </c>
      <c r="C2062" s="111" t="n">
        <v>39119</v>
      </c>
      <c r="E2062" s="112" t="s">
        <v>267</v>
      </c>
      <c r="F2062" s="115" t="n">
        <v>310.7</v>
      </c>
      <c r="G2062" s="122"/>
      <c r="I2062" s="44" t="s">
        <v>3767</v>
      </c>
      <c r="J2062" s="111" t="n">
        <v>38604</v>
      </c>
      <c r="L2062" s="112" t="s">
        <v>95</v>
      </c>
      <c r="M2062" s="115" t="n">
        <v>145.3</v>
      </c>
      <c r="N2062" s="122"/>
      <c r="P2062" s="123" t="s">
        <v>3692</v>
      </c>
      <c r="Q2062" s="111" t="n">
        <v>38304</v>
      </c>
      <c r="S2062" s="112" t="s">
        <v>181</v>
      </c>
      <c r="T2062" s="115" t="n">
        <v>434.7</v>
      </c>
      <c r="U2062" s="122"/>
      <c r="X2062" s="42"/>
    </row>
    <row r="2063" customFormat="false" ht="15" hidden="false" customHeight="false" outlineLevel="0" collapsed="false">
      <c r="B2063" s="44" t="s">
        <v>3768</v>
      </c>
      <c r="C2063" s="111" t="n">
        <v>38240</v>
      </c>
      <c r="E2063" s="112" t="s">
        <v>319</v>
      </c>
      <c r="F2063" s="115" t="n">
        <v>217.7</v>
      </c>
      <c r="G2063" s="122"/>
      <c r="I2063" s="44" t="s">
        <v>3769</v>
      </c>
      <c r="J2063" s="111" t="n">
        <v>38633</v>
      </c>
      <c r="L2063" s="112" t="s">
        <v>95</v>
      </c>
      <c r="M2063" s="115" t="n">
        <v>89.3</v>
      </c>
      <c r="N2063" s="122"/>
      <c r="P2063" s="123" t="s">
        <v>3698</v>
      </c>
      <c r="Q2063" s="111" t="n">
        <v>38881</v>
      </c>
      <c r="S2063" s="112" t="s">
        <v>269</v>
      </c>
      <c r="T2063" s="115" t="n">
        <v>124.3</v>
      </c>
      <c r="U2063" s="122"/>
      <c r="W2063" s="113"/>
      <c r="X2063" s="113"/>
    </row>
    <row r="2064" customFormat="false" ht="15" hidden="false" customHeight="false" outlineLevel="0" collapsed="false">
      <c r="B2064" s="44" t="s">
        <v>3770</v>
      </c>
      <c r="C2064" s="111" t="n">
        <v>38569</v>
      </c>
      <c r="E2064" s="112" t="s">
        <v>2947</v>
      </c>
      <c r="F2064" s="115" t="n">
        <v>130</v>
      </c>
      <c r="G2064" s="122"/>
      <c r="I2064" s="44" t="s">
        <v>3771</v>
      </c>
      <c r="J2064" s="111" t="n">
        <v>38604</v>
      </c>
      <c r="L2064" s="112" t="s">
        <v>95</v>
      </c>
      <c r="M2064" s="115" t="n">
        <v>47.3</v>
      </c>
      <c r="N2064" s="122"/>
      <c r="P2064" s="123" t="s">
        <v>3703</v>
      </c>
      <c r="Q2064" s="111" t="n">
        <v>38054</v>
      </c>
      <c r="S2064" s="112" t="s">
        <v>3704</v>
      </c>
      <c r="T2064" s="115" t="n">
        <v>65.3</v>
      </c>
      <c r="U2064" s="122"/>
      <c r="W2064" s="113"/>
      <c r="X2064" s="113"/>
    </row>
    <row r="2065" customFormat="false" ht="15" hidden="false" customHeight="false" outlineLevel="0" collapsed="false">
      <c r="B2065" s="44" t="s">
        <v>3705</v>
      </c>
      <c r="C2065" s="111" t="n">
        <v>38714</v>
      </c>
      <c r="E2065" s="112" t="s">
        <v>267</v>
      </c>
      <c r="F2065" s="115" t="n">
        <v>88.3</v>
      </c>
      <c r="G2065" s="122"/>
      <c r="I2065" s="44" t="s">
        <v>3772</v>
      </c>
      <c r="J2065" s="111" t="n">
        <v>38119</v>
      </c>
      <c r="L2065" s="112" t="s">
        <v>3773</v>
      </c>
      <c r="M2065" s="115" t="n">
        <v>22.3</v>
      </c>
      <c r="N2065" s="122"/>
      <c r="P2065" s="123" t="s">
        <v>3707</v>
      </c>
      <c r="Q2065" s="111" t="n">
        <v>38141</v>
      </c>
      <c r="S2065" s="112" t="s">
        <v>223</v>
      </c>
      <c r="T2065" s="115" t="n">
        <v>37</v>
      </c>
      <c r="U2065" s="122"/>
      <c r="W2065" s="113"/>
      <c r="X2065" s="113"/>
    </row>
    <row r="2066" customFormat="false" ht="15" hidden="false" customHeight="false" outlineLevel="0" collapsed="false">
      <c r="B2066" s="44" t="s">
        <v>3652</v>
      </c>
      <c r="C2066" s="111" t="n">
        <v>38380</v>
      </c>
      <c r="E2066" s="112" t="s">
        <v>267</v>
      </c>
      <c r="F2066" s="115" t="n">
        <v>72.3</v>
      </c>
      <c r="G2066" s="122"/>
      <c r="I2066" s="44" t="s">
        <v>3774</v>
      </c>
      <c r="J2066" s="111" t="n">
        <v>38362</v>
      </c>
      <c r="L2066" s="112" t="s">
        <v>182</v>
      </c>
      <c r="M2066" s="115" t="n">
        <v>8.7</v>
      </c>
      <c r="N2066" s="122"/>
      <c r="P2066" s="123" t="s">
        <v>3747</v>
      </c>
      <c r="Q2066" s="111" t="n">
        <v>38872</v>
      </c>
      <c r="S2066" s="112" t="s">
        <v>1299</v>
      </c>
      <c r="T2066" s="115" t="n">
        <v>23.3</v>
      </c>
      <c r="U2066" s="122"/>
      <c r="W2066" s="113"/>
      <c r="X2066" s="113"/>
    </row>
    <row r="2067" customFormat="false" ht="15" hidden="false" customHeight="false" outlineLevel="0" collapsed="false">
      <c r="B2067" s="44" t="s">
        <v>3655</v>
      </c>
      <c r="C2067" s="111" t="n">
        <v>38357</v>
      </c>
      <c r="E2067" s="112" t="s">
        <v>267</v>
      </c>
      <c r="F2067" s="115" t="n">
        <v>68</v>
      </c>
      <c r="G2067" s="122"/>
      <c r="I2067" s="44" t="s">
        <v>3775</v>
      </c>
      <c r="J2067" s="111" t="n">
        <v>38166</v>
      </c>
      <c r="L2067" s="112" t="s">
        <v>95</v>
      </c>
      <c r="M2067" s="115"/>
      <c r="N2067" s="122"/>
      <c r="P2067" s="123" t="s">
        <v>3711</v>
      </c>
      <c r="Q2067" s="111" t="n">
        <v>38868</v>
      </c>
      <c r="S2067" s="112" t="s">
        <v>181</v>
      </c>
      <c r="T2067" s="115" t="n">
        <v>13</v>
      </c>
      <c r="U2067" s="122"/>
    </row>
    <row r="2068" customFormat="false" ht="15" hidden="false" customHeight="false" outlineLevel="0" collapsed="false">
      <c r="B2068" s="44" t="s">
        <v>3776</v>
      </c>
      <c r="C2068" s="111" t="n">
        <v>39346</v>
      </c>
      <c r="E2068" s="112" t="s">
        <v>267</v>
      </c>
      <c r="F2068" s="115" t="n">
        <v>13.7</v>
      </c>
      <c r="G2068" s="122"/>
      <c r="I2068" s="44" t="s">
        <v>3777</v>
      </c>
      <c r="J2068" s="111" t="n">
        <v>38145</v>
      </c>
      <c r="L2068" s="112" t="s">
        <v>260</v>
      </c>
      <c r="M2068" s="115"/>
      <c r="N2068" s="122"/>
      <c r="P2068" s="123" t="s">
        <v>3713</v>
      </c>
      <c r="Q2068" s="111" t="n">
        <v>38465</v>
      </c>
      <c r="S2068" s="112" t="s">
        <v>216</v>
      </c>
      <c r="T2068" s="115" t="n">
        <v>7.7</v>
      </c>
      <c r="U2068" s="122"/>
    </row>
    <row r="2069" customFormat="false" ht="15" hidden="false" customHeight="false" outlineLevel="0" collapsed="false">
      <c r="B2069" s="44" t="s">
        <v>3654</v>
      </c>
      <c r="C2069" s="111" t="n">
        <v>38096</v>
      </c>
      <c r="E2069" s="112" t="s">
        <v>2431</v>
      </c>
      <c r="F2069" s="115" t="n">
        <v>12</v>
      </c>
      <c r="G2069" s="122"/>
      <c r="I2069" s="44" t="s">
        <v>3778</v>
      </c>
      <c r="J2069" s="111" t="n">
        <v>38484</v>
      </c>
      <c r="L2069" s="112" t="s">
        <v>95</v>
      </c>
      <c r="M2069" s="115"/>
      <c r="N2069" s="122"/>
      <c r="P2069" s="123" t="s">
        <v>3715</v>
      </c>
      <c r="Q2069" s="111" t="n">
        <v>39004</v>
      </c>
      <c r="S2069" s="112" t="s">
        <v>3716</v>
      </c>
      <c r="T2069" s="115" t="n">
        <v>4</v>
      </c>
      <c r="U2069" s="122"/>
    </row>
    <row r="2070" customFormat="false" ht="15" hidden="false" customHeight="false" outlineLevel="0" collapsed="false">
      <c r="B2070" s="44" t="s">
        <v>3313</v>
      </c>
      <c r="C2070" s="111" t="n">
        <v>38119</v>
      </c>
      <c r="E2070" s="112" t="s">
        <v>3748</v>
      </c>
      <c r="F2070" s="115" t="n">
        <v>7.3</v>
      </c>
      <c r="G2070" s="122"/>
      <c r="I2070" s="44" t="s">
        <v>3779</v>
      </c>
      <c r="J2070" s="111" t="n">
        <v>38212</v>
      </c>
      <c r="L2070" s="112" t="s">
        <v>95</v>
      </c>
      <c r="M2070" s="115"/>
      <c r="N2070" s="122"/>
      <c r="P2070" s="123" t="s">
        <v>3780</v>
      </c>
      <c r="Q2070" s="111" t="n">
        <v>39008</v>
      </c>
      <c r="S2070" s="112" t="s">
        <v>216</v>
      </c>
      <c r="T2070" s="115"/>
      <c r="U2070" s="122"/>
    </row>
    <row r="2071" customFormat="false" ht="15" hidden="false" customHeight="false" outlineLevel="0" collapsed="false">
      <c r="B2071" s="44" t="s">
        <v>3717</v>
      </c>
      <c r="C2071" s="111" t="n">
        <v>38783</v>
      </c>
      <c r="E2071" s="112" t="s">
        <v>267</v>
      </c>
      <c r="F2071" s="115" t="n">
        <v>0.7</v>
      </c>
      <c r="G2071" s="122"/>
      <c r="I2071" s="44" t="s">
        <v>3781</v>
      </c>
      <c r="J2071" s="111" t="n">
        <v>38887</v>
      </c>
      <c r="L2071" s="112" t="s">
        <v>95</v>
      </c>
      <c r="M2071" s="115"/>
      <c r="N2071" s="122"/>
      <c r="P2071" s="123" t="s">
        <v>3782</v>
      </c>
      <c r="Q2071" s="111" t="n">
        <v>38481</v>
      </c>
      <c r="S2071" s="112" t="s">
        <v>216</v>
      </c>
      <c r="T2071" s="115"/>
      <c r="U2071" s="122"/>
    </row>
    <row r="2072" customFormat="false" ht="15" hidden="false" customHeight="false" outlineLevel="0" collapsed="false">
      <c r="B2072" s="44" t="s">
        <v>3783</v>
      </c>
      <c r="C2072" s="111" t="n">
        <v>38453</v>
      </c>
      <c r="E2072" s="112" t="s">
        <v>3035</v>
      </c>
      <c r="F2072" s="115" t="n">
        <v>0.3</v>
      </c>
      <c r="G2072" s="122"/>
      <c r="I2072" s="44" t="s">
        <v>3784</v>
      </c>
      <c r="J2072" s="111" t="n">
        <v>38376</v>
      </c>
      <c r="L2072" s="112" t="s">
        <v>3785</v>
      </c>
      <c r="M2072" s="115"/>
      <c r="N2072" s="122"/>
      <c r="P2072" s="123" t="s">
        <v>3724</v>
      </c>
      <c r="Q2072" s="111" t="n">
        <v>38796</v>
      </c>
      <c r="S2072" s="112" t="s">
        <v>181</v>
      </c>
      <c r="T2072" s="115"/>
      <c r="U2072" s="122"/>
    </row>
    <row r="2073" customFormat="false" ht="15" hidden="false" customHeight="false" outlineLevel="0" collapsed="false">
      <c r="B2073" s="44" t="s">
        <v>3786</v>
      </c>
      <c r="C2073" s="111" t="n">
        <v>38296</v>
      </c>
      <c r="E2073" s="112" t="s">
        <v>3668</v>
      </c>
      <c r="F2073" s="115"/>
      <c r="G2073" s="122"/>
      <c r="I2073" s="44" t="s">
        <v>3787</v>
      </c>
      <c r="J2073" s="111" t="n">
        <v>38021</v>
      </c>
      <c r="L2073" s="112" t="s">
        <v>95</v>
      </c>
      <c r="M2073" s="115"/>
      <c r="N2073" s="122"/>
      <c r="P2073" s="123" t="s">
        <v>3721</v>
      </c>
      <c r="Q2073" s="111" t="n">
        <v>38651</v>
      </c>
      <c r="S2073" s="112" t="s">
        <v>1299</v>
      </c>
      <c r="T2073" s="115"/>
      <c r="U2073" s="122"/>
    </row>
    <row r="2074" customFormat="false" ht="15" hidden="false" customHeight="false" outlineLevel="0" collapsed="false">
      <c r="B2074" s="44" t="s">
        <v>3788</v>
      </c>
      <c r="C2074" s="111" t="n">
        <v>38491</v>
      </c>
      <c r="E2074" s="112" t="s">
        <v>3789</v>
      </c>
      <c r="F2074" s="115"/>
      <c r="G2074" s="122"/>
      <c r="I2074" s="44" t="s">
        <v>3790</v>
      </c>
      <c r="J2074" s="111" t="n">
        <v>38732</v>
      </c>
      <c r="L2074" s="112" t="s">
        <v>3013</v>
      </c>
      <c r="M2074" s="115"/>
      <c r="N2074" s="122"/>
      <c r="P2074" s="123" t="s">
        <v>3791</v>
      </c>
      <c r="Q2074" s="111" t="n">
        <v>38901</v>
      </c>
      <c r="S2074" s="112" t="s">
        <v>95</v>
      </c>
      <c r="T2074" s="115"/>
      <c r="U2074" s="122"/>
    </row>
    <row r="2075" customFormat="false" ht="15" hidden="false" customHeight="false" outlineLevel="0" collapsed="false">
      <c r="B2075" s="44" t="s">
        <v>3792</v>
      </c>
      <c r="C2075" s="111" t="n">
        <v>38392</v>
      </c>
      <c r="E2075" s="112" t="s">
        <v>3325</v>
      </c>
      <c r="F2075" s="115"/>
      <c r="G2075" s="122"/>
      <c r="I2075" s="44" t="s">
        <v>3793</v>
      </c>
      <c r="J2075" s="111" t="n">
        <v>38320</v>
      </c>
      <c r="L2075" s="112" t="s">
        <v>95</v>
      </c>
      <c r="M2075" s="115"/>
      <c r="N2075" s="122"/>
      <c r="P2075" s="123" t="s">
        <v>3754</v>
      </c>
      <c r="Q2075" s="111" t="n">
        <v>38673</v>
      </c>
      <c r="S2075" s="112" t="s">
        <v>3755</v>
      </c>
      <c r="T2075" s="115"/>
      <c r="U2075" s="122"/>
    </row>
    <row r="2076" customFormat="false" ht="15" hidden="false" customHeight="false" outlineLevel="0" collapsed="false">
      <c r="B2076" s="44" t="s">
        <v>3751</v>
      </c>
      <c r="C2076" s="111" t="n">
        <v>38791</v>
      </c>
      <c r="E2076" s="112" t="s">
        <v>267</v>
      </c>
      <c r="F2076" s="115"/>
      <c r="G2076" s="122"/>
      <c r="I2076" s="44" t="s">
        <v>3794</v>
      </c>
      <c r="J2076" s="111" t="n">
        <v>38064</v>
      </c>
      <c r="L2076" s="112" t="s">
        <v>216</v>
      </c>
      <c r="M2076" s="115"/>
      <c r="N2076" s="122"/>
      <c r="P2076" s="123" t="s">
        <v>3795</v>
      </c>
      <c r="Q2076" s="111" t="n">
        <v>39184</v>
      </c>
      <c r="T2076" s="115"/>
      <c r="U2076" s="122"/>
    </row>
    <row r="2077" customFormat="false" ht="15" hidden="false" customHeight="false" outlineLevel="0" collapsed="false">
      <c r="B2077" s="44" t="s">
        <v>3735</v>
      </c>
      <c r="C2077" s="111" t="n">
        <v>38797</v>
      </c>
      <c r="E2077" s="112" t="s">
        <v>267</v>
      </c>
      <c r="F2077" s="115"/>
      <c r="G2077" s="122"/>
      <c r="I2077" s="44" t="s">
        <v>3796</v>
      </c>
      <c r="J2077" s="111" t="n">
        <v>38616</v>
      </c>
      <c r="L2077" s="112" t="s">
        <v>95</v>
      </c>
      <c r="M2077" s="115"/>
      <c r="N2077" s="122"/>
      <c r="P2077" s="123" t="s">
        <v>3797</v>
      </c>
      <c r="Q2077" s="111" t="n">
        <v>39555</v>
      </c>
      <c r="T2077" s="115"/>
      <c r="U2077" s="122"/>
    </row>
    <row r="2078" customFormat="false" ht="15" hidden="false" customHeight="false" outlineLevel="0" collapsed="false">
      <c r="B2078" s="44" t="s">
        <v>3629</v>
      </c>
      <c r="C2078" s="111" t="n">
        <v>38096</v>
      </c>
      <c r="E2078" s="112" t="s">
        <v>267</v>
      </c>
      <c r="F2078" s="115"/>
      <c r="G2078" s="122"/>
      <c r="I2078" s="44" t="s">
        <v>3798</v>
      </c>
      <c r="M2078" s="115"/>
      <c r="N2078" s="122"/>
      <c r="P2078" s="123" t="s">
        <v>3759</v>
      </c>
      <c r="Q2078" s="111" t="n">
        <v>38755</v>
      </c>
      <c r="S2078" s="112" t="s">
        <v>181</v>
      </c>
      <c r="T2078" s="115"/>
      <c r="U2078" s="122"/>
    </row>
    <row r="2079" customFormat="false" ht="15" hidden="false" customHeight="false" outlineLevel="0" collapsed="false">
      <c r="B2079" s="44" t="s">
        <v>3727</v>
      </c>
      <c r="C2079" s="111" t="n">
        <v>38261</v>
      </c>
      <c r="E2079" s="112" t="s">
        <v>216</v>
      </c>
      <c r="F2079" s="115"/>
      <c r="G2079" s="122"/>
      <c r="I2079" s="44" t="s">
        <v>3799</v>
      </c>
      <c r="M2079" s="115"/>
      <c r="N2079" s="122"/>
      <c r="P2079" s="123" t="s">
        <v>3761</v>
      </c>
      <c r="Q2079" s="111" t="n">
        <v>38646</v>
      </c>
      <c r="S2079" s="112" t="s">
        <v>181</v>
      </c>
      <c r="T2079" s="115"/>
      <c r="U2079" s="122"/>
    </row>
    <row r="2080" customFormat="false" ht="15" hidden="false" customHeight="false" outlineLevel="0" collapsed="false">
      <c r="B2080" s="44" t="s">
        <v>2558</v>
      </c>
      <c r="F2080" s="115"/>
      <c r="G2080" s="122"/>
      <c r="M2080" s="115"/>
      <c r="N2080" s="122"/>
      <c r="P2080" s="123" t="s">
        <v>3800</v>
      </c>
      <c r="Q2080" s="111" t="n">
        <v>39649</v>
      </c>
      <c r="T2080" s="115"/>
      <c r="U2080" s="122"/>
    </row>
    <row r="2081" customFormat="false" ht="15" hidden="false" customHeight="false" outlineLevel="0" collapsed="false">
      <c r="F2081" s="44"/>
      <c r="G2081" s="122"/>
      <c r="M2081" s="44"/>
      <c r="N2081" s="122"/>
      <c r="P2081" s="123" t="s">
        <v>3763</v>
      </c>
      <c r="T2081" s="44"/>
      <c r="U2081" s="122"/>
    </row>
    <row r="2082" customFormat="false" ht="15" hidden="false" customHeight="false" outlineLevel="0" collapsed="false">
      <c r="F2082" s="44"/>
      <c r="G2082" s="122"/>
      <c r="M2082" s="44"/>
      <c r="N2082" s="122"/>
      <c r="P2082" s="123" t="s">
        <v>3740</v>
      </c>
      <c r="T2082" s="44"/>
      <c r="U2082" s="122"/>
    </row>
    <row r="2083" customFormat="false" ht="15" hidden="false" customHeight="false" outlineLevel="0" collapsed="false">
      <c r="F2083" s="44"/>
      <c r="G2083" s="122"/>
      <c r="M2083" s="44"/>
      <c r="N2083" s="122"/>
      <c r="P2083" s="123"/>
      <c r="T2083" s="44"/>
      <c r="U2083" s="122"/>
    </row>
    <row r="2084" customFormat="false" ht="15" hidden="false" customHeight="false" outlineLevel="0" collapsed="false">
      <c r="G2084" s="122"/>
      <c r="N2084" s="122"/>
      <c r="P2084" s="123"/>
      <c r="T2084" s="113"/>
      <c r="U2084" s="122"/>
    </row>
    <row r="2085" customFormat="false" ht="15" hidden="false" customHeight="false" outlineLevel="0" collapsed="false">
      <c r="B2085" s="116" t="s">
        <v>3804</v>
      </c>
      <c r="C2085" s="117" t="s">
        <v>1207</v>
      </c>
      <c r="D2085" s="117"/>
      <c r="E2085" s="118" t="s">
        <v>1208</v>
      </c>
      <c r="F2085" s="119" t="s">
        <v>1437</v>
      </c>
      <c r="G2085" s="120"/>
      <c r="H2085" s="119"/>
      <c r="I2085" s="116" t="s">
        <v>3805</v>
      </c>
      <c r="J2085" s="117" t="s">
        <v>1207</v>
      </c>
      <c r="K2085" s="117"/>
      <c r="L2085" s="118" t="s">
        <v>1208</v>
      </c>
      <c r="M2085" s="119" t="s">
        <v>1437</v>
      </c>
      <c r="N2085" s="120"/>
      <c r="O2085" s="119"/>
      <c r="P2085" s="116" t="s">
        <v>3806</v>
      </c>
      <c r="Q2085" s="117" t="s">
        <v>1207</v>
      </c>
      <c r="R2085" s="117"/>
      <c r="S2085" s="118" t="s">
        <v>1208</v>
      </c>
      <c r="T2085" s="119" t="s">
        <v>1437</v>
      </c>
      <c r="U2085" s="120"/>
      <c r="X2085" s="42"/>
    </row>
    <row r="2086" customFormat="false" ht="15" hidden="false" customHeight="false" outlineLevel="0" collapsed="false">
      <c r="B2086" s="43" t="s">
        <v>687</v>
      </c>
      <c r="F2086" s="124" t="n">
        <f aca="false">SUM(F2087:F2102)+0.1</f>
        <v>330.7</v>
      </c>
      <c r="G2086" s="122"/>
      <c r="I2086" s="43" t="s">
        <v>64</v>
      </c>
      <c r="M2086" s="124" t="n">
        <f aca="false">SUM(M2087:M2102)+0.1</f>
        <v>304.7</v>
      </c>
      <c r="N2086" s="122"/>
      <c r="P2086" s="43" t="s">
        <v>266</v>
      </c>
      <c r="T2086" s="124" t="n">
        <f aca="false">SUM(T2087:T2102)</f>
        <v>329.7</v>
      </c>
      <c r="U2086" s="122"/>
      <c r="X2086" s="42"/>
    </row>
    <row r="2087" customFormat="false" ht="15" hidden="false" customHeight="false" outlineLevel="0" collapsed="false">
      <c r="B2087" s="44" t="s">
        <v>3807</v>
      </c>
      <c r="C2087" s="111" t="n">
        <v>39363</v>
      </c>
      <c r="E2087" s="112" t="s">
        <v>143</v>
      </c>
      <c r="F2087" s="115" t="n">
        <v>130.3</v>
      </c>
      <c r="G2087" s="122"/>
      <c r="I2087" s="123" t="s">
        <v>3808</v>
      </c>
      <c r="J2087" s="111" t="n">
        <v>39322</v>
      </c>
      <c r="L2087" s="112" t="s">
        <v>3809</v>
      </c>
      <c r="M2087" s="115" t="n">
        <v>140</v>
      </c>
      <c r="N2087" s="122"/>
      <c r="P2087" s="44" t="s">
        <v>3696</v>
      </c>
      <c r="Q2087" s="111" t="n">
        <v>39119</v>
      </c>
      <c r="S2087" s="112" t="s">
        <v>267</v>
      </c>
      <c r="T2087" s="115" t="n">
        <v>310.7</v>
      </c>
      <c r="U2087" s="122"/>
      <c r="X2087" s="42"/>
    </row>
    <row r="2088" customFormat="false" ht="15" hidden="false" customHeight="false" outlineLevel="0" collapsed="false">
      <c r="B2088" s="44" t="s">
        <v>3810</v>
      </c>
      <c r="C2088" s="111" t="n">
        <v>38855</v>
      </c>
      <c r="E2088" s="112" t="s">
        <v>143</v>
      </c>
      <c r="F2088" s="115" t="n">
        <v>95</v>
      </c>
      <c r="G2088" s="122"/>
      <c r="I2088" s="123" t="s">
        <v>3698</v>
      </c>
      <c r="J2088" s="111" t="n">
        <v>38881</v>
      </c>
      <c r="L2088" s="112" t="s">
        <v>269</v>
      </c>
      <c r="M2088" s="115" t="n">
        <v>124.3</v>
      </c>
      <c r="N2088" s="122"/>
      <c r="P2088" s="44" t="s">
        <v>3717</v>
      </c>
      <c r="Q2088" s="111" t="n">
        <v>38783</v>
      </c>
      <c r="S2088" s="112" t="s">
        <v>267</v>
      </c>
      <c r="T2088" s="115" t="n">
        <v>0.7</v>
      </c>
      <c r="U2088" s="122"/>
      <c r="W2088" s="113"/>
      <c r="X2088" s="113"/>
    </row>
    <row r="2089" customFormat="false" ht="15" hidden="false" customHeight="false" outlineLevel="0" collapsed="false">
      <c r="B2089" s="44" t="s">
        <v>3811</v>
      </c>
      <c r="C2089" s="111" t="n">
        <v>38923</v>
      </c>
      <c r="E2089" s="112" t="s">
        <v>143</v>
      </c>
      <c r="F2089" s="115" t="n">
        <v>68.3</v>
      </c>
      <c r="G2089" s="122"/>
      <c r="I2089" s="123" t="s">
        <v>3747</v>
      </c>
      <c r="J2089" s="111" t="n">
        <v>38872</v>
      </c>
      <c r="L2089" s="112" t="s">
        <v>1299</v>
      </c>
      <c r="M2089" s="115" t="n">
        <v>23.3</v>
      </c>
      <c r="N2089" s="122"/>
      <c r="P2089" s="44" t="s">
        <v>3812</v>
      </c>
      <c r="Q2089" s="111" t="n">
        <v>39718</v>
      </c>
      <c r="S2089" s="112" t="s">
        <v>267</v>
      </c>
      <c r="T2089" s="113" t="n">
        <v>10.7</v>
      </c>
      <c r="U2089" s="122"/>
      <c r="W2089" s="113"/>
      <c r="X2089" s="113"/>
    </row>
    <row r="2090" customFormat="false" ht="15" hidden="false" customHeight="false" outlineLevel="0" collapsed="false">
      <c r="B2090" s="44" t="s">
        <v>3813</v>
      </c>
      <c r="C2090" s="111" t="n">
        <v>39157</v>
      </c>
      <c r="F2090" s="115" t="n">
        <v>13</v>
      </c>
      <c r="G2090" s="122"/>
      <c r="I2090" s="123" t="s">
        <v>3711</v>
      </c>
      <c r="J2090" s="111" t="n">
        <v>38868</v>
      </c>
      <c r="L2090" s="112" t="s">
        <v>181</v>
      </c>
      <c r="M2090" s="115" t="n">
        <v>13</v>
      </c>
      <c r="N2090" s="122"/>
      <c r="P2090" s="44" t="s">
        <v>3814</v>
      </c>
      <c r="Q2090" s="111" t="n">
        <v>39200</v>
      </c>
      <c r="S2090" s="112" t="s">
        <v>216</v>
      </c>
      <c r="T2090" s="113" t="n">
        <v>7.3</v>
      </c>
      <c r="U2090" s="122"/>
      <c r="W2090" s="113"/>
      <c r="X2090" s="113"/>
    </row>
    <row r="2091" customFormat="false" ht="15" hidden="false" customHeight="false" outlineLevel="0" collapsed="false">
      <c r="B2091" s="44" t="s">
        <v>3815</v>
      </c>
      <c r="C2091" s="111" t="n">
        <v>39014</v>
      </c>
      <c r="E2091" s="112" t="s">
        <v>216</v>
      </c>
      <c r="F2091" s="115" t="n">
        <v>10</v>
      </c>
      <c r="G2091" s="122"/>
      <c r="I2091" s="123" t="s">
        <v>3715</v>
      </c>
      <c r="J2091" s="111" t="n">
        <v>39004</v>
      </c>
      <c r="L2091" s="112" t="s">
        <v>3716</v>
      </c>
      <c r="M2091" s="115" t="n">
        <v>4</v>
      </c>
      <c r="N2091" s="122"/>
      <c r="P2091" s="44" t="s">
        <v>3816</v>
      </c>
      <c r="Q2091" s="111" t="n">
        <v>39269</v>
      </c>
      <c r="T2091" s="113" t="n">
        <v>0.3</v>
      </c>
      <c r="U2091" s="122"/>
      <c r="W2091" s="113"/>
      <c r="X2091" s="113"/>
    </row>
    <row r="2092" customFormat="false" ht="15" hidden="false" customHeight="false" outlineLevel="0" collapsed="false">
      <c r="B2092" s="44" t="s">
        <v>3817</v>
      </c>
      <c r="C2092" s="111" t="n">
        <v>39567</v>
      </c>
      <c r="E2092" s="112" t="s">
        <v>2638</v>
      </c>
      <c r="F2092" s="115" t="n">
        <v>9.3</v>
      </c>
      <c r="G2092" s="122"/>
      <c r="I2092" s="123" t="s">
        <v>3780</v>
      </c>
      <c r="J2092" s="111" t="n">
        <v>39008</v>
      </c>
      <c r="L2092" s="112" t="s">
        <v>216</v>
      </c>
      <c r="M2092" s="115"/>
      <c r="N2092" s="122"/>
      <c r="P2092" s="44" t="s">
        <v>3818</v>
      </c>
      <c r="Q2092" s="111" t="n">
        <v>39106</v>
      </c>
      <c r="S2092" s="112" t="s">
        <v>2711</v>
      </c>
      <c r="T2092" s="113"/>
      <c r="U2092" s="122"/>
    </row>
    <row r="2093" customFormat="false" ht="15" hidden="false" customHeight="false" outlineLevel="0" collapsed="false">
      <c r="B2093" s="44" t="s">
        <v>3819</v>
      </c>
      <c r="C2093" s="111" t="n">
        <v>40128</v>
      </c>
      <c r="E2093" s="112" t="s">
        <v>2638</v>
      </c>
      <c r="F2093" s="115" t="n">
        <v>2.7</v>
      </c>
      <c r="G2093" s="122"/>
      <c r="I2093" s="123" t="s">
        <v>3820</v>
      </c>
      <c r="J2093" s="111" t="n">
        <v>39719</v>
      </c>
      <c r="M2093" s="115"/>
      <c r="N2093" s="122"/>
      <c r="P2093" s="44" t="s">
        <v>3821</v>
      </c>
      <c r="Q2093" s="111" t="n">
        <v>39032</v>
      </c>
      <c r="T2093" s="113"/>
      <c r="U2093" s="122"/>
    </row>
    <row r="2094" customFormat="false" ht="15" hidden="false" customHeight="false" outlineLevel="0" collapsed="false">
      <c r="B2094" s="44" t="s">
        <v>3822</v>
      </c>
      <c r="C2094" s="111" t="n">
        <v>39396</v>
      </c>
      <c r="F2094" s="115" t="n">
        <v>1.7</v>
      </c>
      <c r="G2094" s="122"/>
      <c r="I2094" s="123" t="s">
        <v>3795</v>
      </c>
      <c r="J2094" s="111" t="n">
        <v>39184</v>
      </c>
      <c r="M2094" s="115"/>
      <c r="N2094" s="122"/>
      <c r="P2094" s="44" t="s">
        <v>3823</v>
      </c>
      <c r="Q2094" s="111" t="n">
        <v>40495</v>
      </c>
      <c r="T2094" s="113"/>
      <c r="U2094" s="122"/>
    </row>
    <row r="2095" customFormat="false" ht="15" hidden="false" customHeight="false" outlineLevel="0" collapsed="false">
      <c r="B2095" s="44" t="s">
        <v>3824</v>
      </c>
      <c r="C2095" s="111" t="n">
        <v>38720</v>
      </c>
      <c r="E2095" s="112" t="s">
        <v>2695</v>
      </c>
      <c r="F2095" s="115" t="n">
        <v>0.3</v>
      </c>
      <c r="G2095" s="122"/>
      <c r="I2095" s="123" t="s">
        <v>3825</v>
      </c>
      <c r="J2095" s="111" t="n">
        <v>39052</v>
      </c>
      <c r="M2095" s="115"/>
      <c r="N2095" s="122"/>
      <c r="P2095" s="44" t="s">
        <v>3751</v>
      </c>
      <c r="Q2095" s="111" t="n">
        <v>38791</v>
      </c>
      <c r="S2095" s="112" t="s">
        <v>267</v>
      </c>
      <c r="T2095" s="115"/>
      <c r="U2095" s="122"/>
    </row>
    <row r="2096" customFormat="false" ht="15" hidden="false" customHeight="false" outlineLevel="0" collapsed="false">
      <c r="B2096" s="44" t="s">
        <v>3826</v>
      </c>
      <c r="C2096" s="111" t="n">
        <v>38784</v>
      </c>
      <c r="F2096" s="115"/>
      <c r="G2096" s="122"/>
      <c r="I2096" s="123" t="s">
        <v>3827</v>
      </c>
      <c r="J2096" s="111" t="n">
        <v>40186</v>
      </c>
      <c r="M2096" s="115"/>
      <c r="N2096" s="122"/>
      <c r="P2096" s="44" t="s">
        <v>3828</v>
      </c>
      <c r="Q2096" s="111" t="n">
        <v>39809</v>
      </c>
      <c r="T2096" s="113"/>
      <c r="U2096" s="122"/>
    </row>
    <row r="2097" customFormat="false" ht="15" hidden="false" customHeight="false" outlineLevel="0" collapsed="false">
      <c r="B2097" s="44" t="s">
        <v>3829</v>
      </c>
      <c r="C2097" s="111" t="n">
        <v>39217</v>
      </c>
      <c r="F2097" s="115"/>
      <c r="G2097" s="122"/>
      <c r="I2097" s="123" t="s">
        <v>3800</v>
      </c>
      <c r="J2097" s="111" t="n">
        <v>39649</v>
      </c>
      <c r="M2097" s="115"/>
      <c r="N2097" s="122"/>
      <c r="P2097" s="44" t="s">
        <v>3830</v>
      </c>
      <c r="Q2097" s="111" t="n">
        <v>40356</v>
      </c>
      <c r="T2097" s="113"/>
      <c r="U2097" s="122"/>
    </row>
    <row r="2098" customFormat="false" ht="15" hidden="false" customHeight="false" outlineLevel="0" collapsed="false">
      <c r="B2098" s="44" t="s">
        <v>3831</v>
      </c>
      <c r="C2098" s="111" t="n">
        <v>38727</v>
      </c>
      <c r="E2098" s="112" t="s">
        <v>3832</v>
      </c>
      <c r="F2098" s="115"/>
      <c r="G2098" s="122"/>
      <c r="I2098" s="123" t="s">
        <v>3833</v>
      </c>
      <c r="J2098" s="111" t="n">
        <v>40072</v>
      </c>
      <c r="M2098" s="115"/>
      <c r="N2098" s="122"/>
      <c r="P2098" s="44" t="s">
        <v>3834</v>
      </c>
      <c r="Q2098" s="111" t="n">
        <v>39730</v>
      </c>
      <c r="T2098" s="113"/>
      <c r="U2098" s="122"/>
    </row>
    <row r="2099" customFormat="false" ht="15" hidden="false" customHeight="false" outlineLevel="0" collapsed="false">
      <c r="B2099" s="44" t="s">
        <v>3835</v>
      </c>
      <c r="C2099" s="111" t="n">
        <v>39220</v>
      </c>
      <c r="F2099" s="115"/>
      <c r="G2099" s="122"/>
      <c r="I2099" s="123" t="s">
        <v>3759</v>
      </c>
      <c r="J2099" s="111" t="n">
        <v>38755</v>
      </c>
      <c r="L2099" s="112" t="s">
        <v>181</v>
      </c>
      <c r="M2099" s="115"/>
      <c r="N2099" s="122"/>
      <c r="P2099" s="44" t="s">
        <v>3836</v>
      </c>
      <c r="Q2099" s="111" t="n">
        <v>40235</v>
      </c>
      <c r="T2099" s="113"/>
      <c r="U2099" s="122"/>
    </row>
    <row r="2100" customFormat="false" ht="15" hidden="false" customHeight="false" outlineLevel="0" collapsed="false">
      <c r="B2100" s="44" t="s">
        <v>3837</v>
      </c>
      <c r="C2100" s="111" t="n">
        <v>39869</v>
      </c>
      <c r="F2100" s="115"/>
      <c r="G2100" s="122"/>
      <c r="I2100" s="123" t="s">
        <v>3791</v>
      </c>
      <c r="J2100" s="111" t="n">
        <v>38901</v>
      </c>
      <c r="L2100" s="112" t="s">
        <v>95</v>
      </c>
      <c r="M2100" s="115"/>
      <c r="N2100" s="122"/>
      <c r="P2100" s="44" t="s">
        <v>3838</v>
      </c>
      <c r="Q2100" s="111" t="n">
        <v>39094</v>
      </c>
      <c r="T2100" s="113"/>
      <c r="U2100" s="122"/>
    </row>
    <row r="2101" customFormat="false" ht="15" hidden="false" customHeight="false" outlineLevel="0" collapsed="false">
      <c r="B2101" s="44" t="s">
        <v>3839</v>
      </c>
      <c r="C2101" s="111" t="n">
        <v>40262</v>
      </c>
      <c r="F2101" s="115"/>
      <c r="G2101" s="122"/>
      <c r="I2101" s="123" t="s">
        <v>3840</v>
      </c>
      <c r="J2101" s="111" t="n">
        <v>38894</v>
      </c>
      <c r="M2101" s="115"/>
      <c r="N2101" s="122"/>
      <c r="P2101" s="44" t="s">
        <v>3841</v>
      </c>
      <c r="Q2101" s="111" t="n">
        <v>40521</v>
      </c>
      <c r="T2101" s="113"/>
      <c r="U2101" s="122"/>
    </row>
    <row r="2102" customFormat="false" ht="15" hidden="false" customHeight="false" outlineLevel="0" collapsed="false">
      <c r="B2102" s="44" t="s">
        <v>3842</v>
      </c>
      <c r="C2102" s="111" t="n">
        <v>39932</v>
      </c>
      <c r="F2102" s="115"/>
      <c r="G2102" s="122"/>
      <c r="I2102" s="123" t="s">
        <v>3797</v>
      </c>
      <c r="J2102" s="111" t="n">
        <v>39555</v>
      </c>
      <c r="M2102" s="115"/>
      <c r="N2102" s="122"/>
      <c r="P2102" s="44" t="s">
        <v>3843</v>
      </c>
      <c r="Q2102" s="111" t="n">
        <v>39910</v>
      </c>
      <c r="T2102" s="113"/>
      <c r="U2102" s="122"/>
    </row>
    <row r="2103" customFormat="false" ht="15" hidden="false" customHeight="false" outlineLevel="0" collapsed="false">
      <c r="B2103" s="44" t="s">
        <v>3844</v>
      </c>
      <c r="C2103" s="111" t="n">
        <v>40218</v>
      </c>
      <c r="F2103" s="115"/>
      <c r="G2103" s="122"/>
      <c r="I2103" s="123" t="s">
        <v>3845</v>
      </c>
      <c r="J2103" s="111" t="n">
        <v>39658</v>
      </c>
      <c r="M2103" s="115"/>
      <c r="N2103" s="122"/>
      <c r="P2103" s="44" t="s">
        <v>3776</v>
      </c>
      <c r="Q2103" s="111" t="n">
        <v>39346</v>
      </c>
      <c r="S2103" s="112" t="s">
        <v>267</v>
      </c>
      <c r="T2103" s="115"/>
      <c r="U2103" s="122"/>
    </row>
    <row r="2104" customFormat="false" ht="15" hidden="false" customHeight="false" outlineLevel="0" collapsed="false">
      <c r="B2104" s="44" t="s">
        <v>3846</v>
      </c>
      <c r="C2104" s="111" t="n">
        <v>39931</v>
      </c>
      <c r="F2104" s="115"/>
      <c r="G2104" s="122"/>
      <c r="I2104" s="123" t="s">
        <v>3847</v>
      </c>
      <c r="J2104" s="111" t="n">
        <v>39660</v>
      </c>
      <c r="M2104" s="115"/>
      <c r="N2104" s="122"/>
      <c r="P2104" s="44" t="s">
        <v>3848</v>
      </c>
      <c r="Q2104" s="111" t="n">
        <v>39346</v>
      </c>
      <c r="T2104" s="113"/>
      <c r="U2104" s="122"/>
    </row>
    <row r="2105" customFormat="false" ht="15" hidden="false" customHeight="false" outlineLevel="0" collapsed="false">
      <c r="B2105" s="44" t="s">
        <v>3849</v>
      </c>
      <c r="C2105" s="111" t="n">
        <v>38792</v>
      </c>
      <c r="E2105" s="112" t="s">
        <v>143</v>
      </c>
      <c r="F2105" s="115"/>
      <c r="G2105" s="122"/>
      <c r="I2105" s="123" t="s">
        <v>3724</v>
      </c>
      <c r="J2105" s="111" t="n">
        <v>38796</v>
      </c>
      <c r="L2105" s="112" t="s">
        <v>181</v>
      </c>
      <c r="M2105" s="115"/>
      <c r="N2105" s="122"/>
      <c r="P2105" s="44" t="s">
        <v>3850</v>
      </c>
      <c r="Q2105" s="111" t="n">
        <v>38943</v>
      </c>
      <c r="S2105" s="112" t="s">
        <v>2994</v>
      </c>
      <c r="T2105" s="113"/>
      <c r="U2105" s="122"/>
    </row>
    <row r="2106" customFormat="false" ht="15" hidden="false" customHeight="false" outlineLevel="0" collapsed="false">
      <c r="B2106" s="44" t="s">
        <v>3851</v>
      </c>
      <c r="F2106" s="44"/>
      <c r="G2106" s="122"/>
      <c r="I2106" s="123" t="s">
        <v>3852</v>
      </c>
      <c r="J2106" s="111" t="n">
        <v>40466</v>
      </c>
      <c r="M2106" s="115"/>
      <c r="N2106" s="122"/>
      <c r="P2106" s="44" t="s">
        <v>3853</v>
      </c>
      <c r="Q2106" s="111" t="n">
        <v>39232</v>
      </c>
      <c r="T2106" s="113"/>
      <c r="U2106" s="122"/>
    </row>
    <row r="2107" customFormat="false" ht="15" hidden="false" customHeight="false" outlineLevel="0" collapsed="false">
      <c r="B2107" s="44" t="s">
        <v>3854</v>
      </c>
      <c r="G2107" s="122"/>
      <c r="I2107" s="123" t="s">
        <v>3855</v>
      </c>
      <c r="J2107" s="111" t="n">
        <v>39876</v>
      </c>
      <c r="N2107" s="122"/>
      <c r="P2107" s="44" t="s">
        <v>3856</v>
      </c>
      <c r="Q2107" s="111" t="n">
        <v>39380</v>
      </c>
      <c r="T2107" s="113"/>
      <c r="U2107" s="122"/>
    </row>
    <row r="2108" customFormat="false" ht="15" hidden="false" customHeight="true" outlineLevel="0" collapsed="false">
      <c r="G2108" s="122"/>
      <c r="I2108" s="123" t="s">
        <v>3857</v>
      </c>
      <c r="J2108" s="111" t="n">
        <v>40507</v>
      </c>
      <c r="M2108" s="42"/>
      <c r="N2108" s="122"/>
      <c r="P2108" s="44" t="s">
        <v>3735</v>
      </c>
      <c r="Q2108" s="111" t="n">
        <v>38797</v>
      </c>
      <c r="S2108" s="112" t="s">
        <v>267</v>
      </c>
      <c r="T2108" s="115"/>
      <c r="U2108" s="122"/>
    </row>
    <row r="2109" customFormat="false" ht="15" hidden="false" customHeight="true" outlineLevel="0" collapsed="false">
      <c r="G2109" s="122"/>
      <c r="I2109" s="123" t="s">
        <v>3858</v>
      </c>
      <c r="J2109" s="111" t="n">
        <v>39478</v>
      </c>
      <c r="M2109" s="42"/>
      <c r="N2109" s="122"/>
      <c r="P2109" s="44" t="s">
        <v>3859</v>
      </c>
      <c r="T2109" s="44"/>
      <c r="U2109" s="122"/>
    </row>
    <row r="2110" customFormat="false" ht="15" hidden="false" customHeight="true" outlineLevel="0" collapsed="false">
      <c r="G2110" s="122"/>
      <c r="I2110" s="123" t="s">
        <v>3510</v>
      </c>
      <c r="M2110" s="42"/>
      <c r="N2110" s="122"/>
      <c r="P2110" s="44"/>
      <c r="T2110" s="44"/>
      <c r="U2110" s="122"/>
    </row>
    <row r="2111" customFormat="false" ht="15" hidden="false" customHeight="true" outlineLevel="0" collapsed="false">
      <c r="G2111" s="122"/>
      <c r="I2111" s="123"/>
      <c r="M2111" s="42"/>
      <c r="N2111" s="122"/>
      <c r="P2111" s="44"/>
      <c r="T2111" s="44"/>
      <c r="U2111" s="122"/>
    </row>
    <row r="2112" customFormat="false" ht="15" hidden="false" customHeight="true" outlineLevel="0" collapsed="false">
      <c r="G2112" s="122"/>
      <c r="I2112" s="110"/>
      <c r="M2112" s="42"/>
      <c r="N2112" s="122"/>
      <c r="P2112" s="44"/>
      <c r="T2112" s="113"/>
      <c r="U2112" s="122"/>
    </row>
    <row r="2113" customFormat="false" ht="15" hidden="false" customHeight="false" outlineLevel="0" collapsed="false">
      <c r="B2113" s="116" t="s">
        <v>3860</v>
      </c>
      <c r="C2113" s="117" t="s">
        <v>1207</v>
      </c>
      <c r="D2113" s="117"/>
      <c r="E2113" s="118" t="s">
        <v>1208</v>
      </c>
      <c r="F2113" s="119" t="s">
        <v>1437</v>
      </c>
      <c r="G2113" s="120"/>
      <c r="H2113" s="119"/>
      <c r="I2113" s="116" t="s">
        <v>3861</v>
      </c>
      <c r="J2113" s="117" t="s">
        <v>1207</v>
      </c>
      <c r="K2113" s="117"/>
      <c r="L2113" s="118" t="s">
        <v>1208</v>
      </c>
      <c r="M2113" s="119" t="s">
        <v>1437</v>
      </c>
      <c r="N2113" s="120"/>
      <c r="O2113" s="119"/>
      <c r="P2113" s="116" t="s">
        <v>3862</v>
      </c>
      <c r="Q2113" s="117" t="s">
        <v>1207</v>
      </c>
      <c r="R2113" s="117"/>
      <c r="S2113" s="118" t="s">
        <v>1208</v>
      </c>
      <c r="T2113" s="119" t="s">
        <v>1437</v>
      </c>
      <c r="U2113" s="120"/>
      <c r="X2113" s="42"/>
    </row>
    <row r="2114" customFormat="false" ht="15" hidden="false" customHeight="false" outlineLevel="0" collapsed="false">
      <c r="B2114" s="43" t="s">
        <v>266</v>
      </c>
      <c r="F2114" s="124" t="n">
        <f aca="false">SUM(F2115:F2130)</f>
        <v>419.7</v>
      </c>
      <c r="G2114" s="122"/>
      <c r="I2114" s="43" t="s">
        <v>64</v>
      </c>
      <c r="M2114" s="124" t="n">
        <f aca="false">SUM(M2115:M2130)</f>
        <v>140</v>
      </c>
      <c r="N2114" s="122"/>
      <c r="P2114" s="43" t="s">
        <v>1037</v>
      </c>
      <c r="T2114" s="124" t="n">
        <f aca="false">SUM(T2115:T2130)+0.1</f>
        <v>29</v>
      </c>
      <c r="U2114" s="122"/>
      <c r="X2114" s="42"/>
    </row>
    <row r="2115" customFormat="false" ht="15" hidden="false" customHeight="false" outlineLevel="0" collapsed="false">
      <c r="B2115" s="44" t="s">
        <v>3696</v>
      </c>
      <c r="C2115" s="111" t="n">
        <v>39119</v>
      </c>
      <c r="E2115" s="112" t="s">
        <v>267</v>
      </c>
      <c r="F2115" s="113" t="n">
        <v>310.7</v>
      </c>
      <c r="G2115" s="122"/>
      <c r="I2115" s="123" t="s">
        <v>3808</v>
      </c>
      <c r="J2115" s="111" t="n">
        <v>39322</v>
      </c>
      <c r="L2115" s="112" t="s">
        <v>3809</v>
      </c>
      <c r="M2115" s="115" t="n">
        <v>140</v>
      </c>
      <c r="N2115" s="122"/>
      <c r="P2115" s="123" t="s">
        <v>3863</v>
      </c>
      <c r="Q2115" s="111" t="n">
        <v>39198</v>
      </c>
      <c r="T2115" s="113" t="n">
        <v>23.3</v>
      </c>
      <c r="U2115" s="122"/>
      <c r="W2115" s="113"/>
      <c r="X2115" s="113"/>
      <c r="Y2115" s="113"/>
      <c r="Z2115" s="113"/>
      <c r="AA2115" s="113"/>
      <c r="AB2115" s="113"/>
      <c r="AC2115" s="113"/>
      <c r="AD2115" s="113"/>
      <c r="AE2115" s="113"/>
      <c r="AF2115" s="113"/>
    </row>
    <row r="2116" customFormat="false" ht="15" hidden="false" customHeight="false" outlineLevel="0" collapsed="false">
      <c r="B2116" s="44" t="s">
        <v>3816</v>
      </c>
      <c r="C2116" s="111" t="n">
        <v>39269</v>
      </c>
      <c r="E2116" s="112" t="s">
        <v>267</v>
      </c>
      <c r="F2116" s="113" t="n">
        <v>77.3</v>
      </c>
      <c r="G2116" s="122"/>
      <c r="I2116" s="123" t="s">
        <v>3820</v>
      </c>
      <c r="J2116" s="111" t="n">
        <v>39719</v>
      </c>
      <c r="M2116" s="115"/>
      <c r="N2116" s="122"/>
      <c r="P2116" s="123" t="s">
        <v>3864</v>
      </c>
      <c r="Q2116" s="111" t="n">
        <v>39196</v>
      </c>
      <c r="T2116" s="115" t="n">
        <v>5</v>
      </c>
      <c r="U2116" s="122"/>
      <c r="W2116" s="113"/>
      <c r="X2116" s="113"/>
      <c r="Y2116" s="113"/>
      <c r="Z2116" s="113"/>
      <c r="AA2116" s="113"/>
      <c r="AB2116" s="113"/>
      <c r="AC2116" s="113"/>
      <c r="AD2116" s="113"/>
      <c r="AE2116" s="113"/>
      <c r="AF2116" s="113"/>
    </row>
    <row r="2117" customFormat="false" ht="15" hidden="false" customHeight="false" outlineLevel="0" collapsed="false">
      <c r="B2117" s="44" t="s">
        <v>3776</v>
      </c>
      <c r="C2117" s="111" t="n">
        <v>39346</v>
      </c>
      <c r="E2117" s="112" t="s">
        <v>267</v>
      </c>
      <c r="F2117" s="113" t="n">
        <v>13.7</v>
      </c>
      <c r="G2117" s="122"/>
      <c r="I2117" s="123" t="s">
        <v>3795</v>
      </c>
      <c r="J2117" s="111" t="n">
        <v>39184</v>
      </c>
      <c r="M2117" s="115"/>
      <c r="N2117" s="122"/>
      <c r="P2117" s="123" t="s">
        <v>3865</v>
      </c>
      <c r="Q2117" s="111" t="n">
        <v>39230</v>
      </c>
      <c r="T2117" s="113" t="n">
        <v>0.3</v>
      </c>
      <c r="U2117" s="122"/>
      <c r="W2117" s="113"/>
      <c r="X2117" s="113"/>
      <c r="Y2117" s="113"/>
      <c r="Z2117" s="113"/>
      <c r="AA2117" s="113"/>
      <c r="AB2117" s="113"/>
      <c r="AC2117" s="113"/>
      <c r="AD2117" s="113"/>
      <c r="AE2117" s="113"/>
      <c r="AF2117" s="113"/>
    </row>
    <row r="2118" customFormat="false" ht="15" hidden="false" customHeight="false" outlineLevel="0" collapsed="false">
      <c r="B2118" s="44" t="s">
        <v>3812</v>
      </c>
      <c r="C2118" s="111" t="n">
        <v>39718</v>
      </c>
      <c r="E2118" s="112" t="s">
        <v>267</v>
      </c>
      <c r="F2118" s="113" t="n">
        <v>10.7</v>
      </c>
      <c r="G2118" s="122"/>
      <c r="I2118" s="123" t="s">
        <v>3866</v>
      </c>
      <c r="J2118" s="111" t="n">
        <v>40051</v>
      </c>
      <c r="N2118" s="122"/>
      <c r="P2118" s="123" t="s">
        <v>3867</v>
      </c>
      <c r="Q2118" s="111" t="n">
        <v>39699</v>
      </c>
      <c r="T2118" s="113" t="n">
        <v>0.3</v>
      </c>
      <c r="U2118" s="122"/>
      <c r="W2118" s="113"/>
      <c r="X2118" s="113"/>
      <c r="Y2118" s="113"/>
      <c r="Z2118" s="113"/>
      <c r="AA2118" s="113"/>
      <c r="AB2118" s="113"/>
      <c r="AC2118" s="113"/>
      <c r="AD2118" s="113"/>
      <c r="AE2118" s="113"/>
      <c r="AF2118" s="113"/>
    </row>
    <row r="2119" customFormat="false" ht="15" hidden="false" customHeight="false" outlineLevel="0" collapsed="false">
      <c r="B2119" s="44" t="s">
        <v>3814</v>
      </c>
      <c r="C2119" s="111" t="n">
        <v>39200</v>
      </c>
      <c r="E2119" s="112" t="s">
        <v>216</v>
      </c>
      <c r="F2119" s="113" t="n">
        <v>7.3</v>
      </c>
      <c r="G2119" s="122"/>
      <c r="I2119" s="123" t="s">
        <v>3827</v>
      </c>
      <c r="J2119" s="111" t="n">
        <v>40186</v>
      </c>
      <c r="N2119" s="122"/>
      <c r="P2119" s="123" t="s">
        <v>3868</v>
      </c>
      <c r="Q2119" s="111" t="n">
        <v>39699</v>
      </c>
      <c r="U2119" s="122"/>
      <c r="W2119" s="113"/>
      <c r="X2119" s="113"/>
      <c r="Y2119" s="113"/>
      <c r="Z2119" s="113"/>
      <c r="AA2119" s="113"/>
      <c r="AB2119" s="113"/>
      <c r="AC2119" s="113"/>
      <c r="AD2119" s="113"/>
      <c r="AE2119" s="113"/>
      <c r="AF2119" s="113"/>
    </row>
    <row r="2120" customFormat="false" ht="15" hidden="false" customHeight="false" outlineLevel="0" collapsed="false">
      <c r="B2120" s="44" t="s">
        <v>3818</v>
      </c>
      <c r="C2120" s="111" t="n">
        <v>39106</v>
      </c>
      <c r="E2120" s="112" t="s">
        <v>2711</v>
      </c>
      <c r="F2120" s="115"/>
      <c r="G2120" s="122"/>
      <c r="I2120" s="123" t="s">
        <v>3833</v>
      </c>
      <c r="J2120" s="111" t="n">
        <v>40072</v>
      </c>
      <c r="N2120" s="122"/>
      <c r="P2120" s="123" t="s">
        <v>3869</v>
      </c>
      <c r="Q2120" s="111" t="n">
        <v>39422</v>
      </c>
      <c r="U2120" s="122"/>
      <c r="W2120" s="113"/>
      <c r="X2120" s="113"/>
      <c r="Y2120" s="113"/>
      <c r="Z2120" s="113"/>
      <c r="AA2120" s="113"/>
      <c r="AB2120" s="113"/>
      <c r="AC2120" s="113"/>
      <c r="AD2120" s="113"/>
      <c r="AE2120" s="113"/>
      <c r="AF2120" s="113"/>
    </row>
    <row r="2121" customFormat="false" ht="15" hidden="false" customHeight="false" outlineLevel="0" collapsed="false">
      <c r="B2121" s="44" t="s">
        <v>3823</v>
      </c>
      <c r="C2121" s="111" t="n">
        <v>40495</v>
      </c>
      <c r="F2121" s="115"/>
      <c r="G2121" s="122"/>
      <c r="I2121" s="123" t="s">
        <v>3800</v>
      </c>
      <c r="J2121" s="111" t="n">
        <v>39649</v>
      </c>
      <c r="N2121" s="122"/>
      <c r="P2121" s="123" t="s">
        <v>3870</v>
      </c>
      <c r="Q2121" s="111" t="n">
        <v>39782</v>
      </c>
      <c r="T2121" s="113"/>
      <c r="U2121" s="122"/>
      <c r="W2121" s="113"/>
      <c r="X2121" s="113"/>
      <c r="Y2121" s="113"/>
      <c r="Z2121" s="113"/>
      <c r="AA2121" s="113"/>
      <c r="AB2121" s="113"/>
      <c r="AC2121" s="113"/>
      <c r="AD2121" s="113"/>
      <c r="AE2121" s="113"/>
      <c r="AF2121" s="113"/>
    </row>
    <row r="2122" customFormat="false" ht="15" hidden="false" customHeight="false" outlineLevel="0" collapsed="false">
      <c r="B2122" s="44" t="s">
        <v>3828</v>
      </c>
      <c r="C2122" s="111" t="n">
        <v>39809</v>
      </c>
      <c r="G2122" s="122"/>
      <c r="I2122" s="123" t="s">
        <v>3871</v>
      </c>
      <c r="J2122" s="111" t="n">
        <v>40072</v>
      </c>
      <c r="N2122" s="122"/>
      <c r="P2122" s="123" t="s">
        <v>3872</v>
      </c>
      <c r="Q2122" s="111" t="n">
        <v>40238</v>
      </c>
      <c r="T2122" s="113"/>
      <c r="U2122" s="122"/>
      <c r="W2122" s="113"/>
      <c r="X2122" s="113"/>
      <c r="Y2122" s="113"/>
      <c r="Z2122" s="113"/>
      <c r="AA2122" s="113"/>
      <c r="AB2122" s="113"/>
      <c r="AC2122" s="113"/>
      <c r="AD2122" s="113"/>
      <c r="AE2122" s="113"/>
      <c r="AF2122" s="113"/>
    </row>
    <row r="2123" customFormat="false" ht="15" hidden="false" customHeight="false" outlineLevel="0" collapsed="false">
      <c r="B2123" s="44" t="s">
        <v>3873</v>
      </c>
      <c r="C2123" s="111" t="n">
        <v>40095</v>
      </c>
      <c r="G2123" s="122"/>
      <c r="I2123" s="123" t="s">
        <v>3874</v>
      </c>
      <c r="J2123" s="111" t="n">
        <v>40131</v>
      </c>
      <c r="N2123" s="122"/>
      <c r="P2123" s="123" t="s">
        <v>3875</v>
      </c>
      <c r="Q2123" s="111" t="n">
        <v>39826</v>
      </c>
      <c r="T2123" s="113"/>
      <c r="U2123" s="122"/>
      <c r="W2123" s="113"/>
      <c r="X2123" s="113"/>
      <c r="Y2123" s="113"/>
      <c r="Z2123" s="113"/>
      <c r="AA2123" s="113"/>
      <c r="AB2123" s="113"/>
      <c r="AC2123" s="113"/>
      <c r="AD2123" s="113"/>
      <c r="AE2123" s="113"/>
      <c r="AF2123" s="113"/>
    </row>
    <row r="2124" customFormat="false" ht="15" hidden="false" customHeight="false" outlineLevel="0" collapsed="false">
      <c r="B2124" s="44" t="s">
        <v>3830</v>
      </c>
      <c r="C2124" s="111" t="n">
        <v>40356</v>
      </c>
      <c r="G2124" s="122"/>
      <c r="I2124" s="123" t="s">
        <v>3845</v>
      </c>
      <c r="J2124" s="111" t="n">
        <v>39658</v>
      </c>
      <c r="M2124" s="115"/>
      <c r="N2124" s="122"/>
      <c r="P2124" s="123" t="s">
        <v>3876</v>
      </c>
      <c r="Q2124" s="111" t="n">
        <v>39829</v>
      </c>
      <c r="T2124" s="113"/>
      <c r="U2124" s="122"/>
      <c r="W2124" s="113"/>
      <c r="X2124" s="113"/>
      <c r="Y2124" s="113"/>
      <c r="Z2124" s="113"/>
      <c r="AA2124" s="113"/>
      <c r="AB2124" s="113"/>
      <c r="AC2124" s="113"/>
      <c r="AD2124" s="113"/>
      <c r="AE2124" s="113"/>
      <c r="AF2124" s="113"/>
    </row>
    <row r="2125" customFormat="false" ht="15" hidden="false" customHeight="false" outlineLevel="0" collapsed="false">
      <c r="B2125" s="44" t="s">
        <v>3877</v>
      </c>
      <c r="C2125" s="111" t="n">
        <v>40551</v>
      </c>
      <c r="G2125" s="122"/>
      <c r="I2125" s="123" t="s">
        <v>3847</v>
      </c>
      <c r="J2125" s="111" t="n">
        <v>39660</v>
      </c>
      <c r="N2125" s="122"/>
      <c r="P2125" s="123" t="s">
        <v>3878</v>
      </c>
      <c r="Q2125" s="111" t="n">
        <v>39932</v>
      </c>
      <c r="T2125" s="113"/>
      <c r="U2125" s="122"/>
      <c r="W2125" s="113"/>
      <c r="X2125" s="113"/>
      <c r="Y2125" s="113"/>
      <c r="Z2125" s="113"/>
      <c r="AA2125" s="113"/>
      <c r="AB2125" s="113"/>
      <c r="AC2125" s="113"/>
      <c r="AD2125" s="113"/>
      <c r="AE2125" s="113"/>
      <c r="AF2125" s="113"/>
    </row>
    <row r="2126" customFormat="false" ht="15" hidden="false" customHeight="false" outlineLevel="0" collapsed="false">
      <c r="B2126" s="44" t="s">
        <v>3879</v>
      </c>
      <c r="C2126" s="111" t="n">
        <v>39110</v>
      </c>
      <c r="G2126" s="122"/>
      <c r="I2126" s="123" t="s">
        <v>3880</v>
      </c>
      <c r="J2126" s="111" t="n">
        <v>40009</v>
      </c>
      <c r="M2126" s="115"/>
      <c r="N2126" s="122"/>
      <c r="P2126" s="123" t="s">
        <v>3881</v>
      </c>
      <c r="Q2126" s="111" t="n">
        <v>39326</v>
      </c>
      <c r="T2126" s="113"/>
      <c r="U2126" s="122"/>
      <c r="W2126" s="113"/>
      <c r="X2126" s="113"/>
      <c r="Y2126" s="113"/>
      <c r="Z2126" s="113"/>
      <c r="AA2126" s="113"/>
      <c r="AB2126" s="113"/>
      <c r="AC2126" s="113"/>
      <c r="AD2126" s="113"/>
      <c r="AE2126" s="113"/>
      <c r="AF2126" s="113"/>
    </row>
    <row r="2127" customFormat="false" ht="15" hidden="false" customHeight="false" outlineLevel="0" collapsed="false">
      <c r="B2127" s="44" t="s">
        <v>3836</v>
      </c>
      <c r="C2127" s="111" t="n">
        <v>40235</v>
      </c>
      <c r="F2127" s="115"/>
      <c r="G2127" s="122"/>
      <c r="I2127" s="123" t="s">
        <v>3852</v>
      </c>
      <c r="J2127" s="111" t="n">
        <v>40466</v>
      </c>
      <c r="M2127" s="115"/>
      <c r="N2127" s="122"/>
      <c r="P2127" s="123" t="s">
        <v>3882</v>
      </c>
      <c r="Q2127" s="111" t="n">
        <v>39353</v>
      </c>
      <c r="T2127" s="113"/>
      <c r="U2127" s="122"/>
      <c r="W2127" s="113"/>
      <c r="X2127" s="113"/>
      <c r="Y2127" s="113"/>
      <c r="Z2127" s="113"/>
      <c r="AA2127" s="113"/>
      <c r="AB2127" s="113"/>
      <c r="AC2127" s="113"/>
      <c r="AD2127" s="113"/>
      <c r="AE2127" s="113"/>
      <c r="AF2127" s="113"/>
    </row>
    <row r="2128" customFormat="false" ht="15" hidden="false" customHeight="false" outlineLevel="0" collapsed="false">
      <c r="B2128" s="44" t="s">
        <v>3838</v>
      </c>
      <c r="C2128" s="111" t="n">
        <v>39094</v>
      </c>
      <c r="G2128" s="122"/>
      <c r="I2128" s="123" t="s">
        <v>3883</v>
      </c>
      <c r="J2128" s="111" t="n">
        <v>39966</v>
      </c>
      <c r="M2128" s="115"/>
      <c r="N2128" s="122"/>
      <c r="P2128" s="123" t="s">
        <v>3884</v>
      </c>
      <c r="Q2128" s="111" t="n">
        <v>40135</v>
      </c>
      <c r="T2128" s="113"/>
      <c r="U2128" s="122"/>
      <c r="W2128" s="113"/>
      <c r="X2128" s="113"/>
      <c r="Y2128" s="113"/>
      <c r="Z2128" s="113"/>
      <c r="AA2128" s="113"/>
      <c r="AB2128" s="113"/>
      <c r="AC2128" s="113"/>
      <c r="AD2128" s="113"/>
      <c r="AE2128" s="113"/>
      <c r="AF2128" s="113"/>
    </row>
    <row r="2129" customFormat="false" ht="15" hidden="false" customHeight="false" outlineLevel="0" collapsed="false">
      <c r="B2129" s="44" t="s">
        <v>3885</v>
      </c>
      <c r="C2129" s="111" t="n">
        <v>39108</v>
      </c>
      <c r="G2129" s="122"/>
      <c r="I2129" s="123" t="s">
        <v>3797</v>
      </c>
      <c r="J2129" s="111" t="n">
        <v>39555</v>
      </c>
      <c r="M2129" s="42"/>
      <c r="N2129" s="122"/>
      <c r="P2129" s="123" t="s">
        <v>3886</v>
      </c>
      <c r="Q2129" s="111" t="n">
        <v>39863</v>
      </c>
      <c r="T2129" s="113"/>
      <c r="U2129" s="122"/>
      <c r="W2129" s="113"/>
      <c r="X2129" s="113"/>
      <c r="Y2129" s="113"/>
      <c r="Z2129" s="113"/>
      <c r="AA2129" s="113"/>
      <c r="AB2129" s="113"/>
      <c r="AC2129" s="113"/>
      <c r="AD2129" s="113"/>
      <c r="AE2129" s="113"/>
      <c r="AF2129" s="113"/>
    </row>
    <row r="2130" customFormat="false" ht="15" hidden="false" customHeight="false" outlineLevel="0" collapsed="false">
      <c r="B2130" s="44" t="s">
        <v>3887</v>
      </c>
      <c r="C2130" s="111" t="n">
        <v>39249</v>
      </c>
      <c r="G2130" s="122"/>
      <c r="I2130" s="123" t="s">
        <v>3855</v>
      </c>
      <c r="J2130" s="111" t="n">
        <v>39876</v>
      </c>
      <c r="M2130" s="42"/>
      <c r="N2130" s="122"/>
      <c r="P2130" s="123" t="s">
        <v>3888</v>
      </c>
      <c r="Q2130" s="111" t="n">
        <v>39349</v>
      </c>
      <c r="T2130" s="113"/>
      <c r="U2130" s="122"/>
      <c r="W2130" s="113"/>
      <c r="X2130" s="113"/>
      <c r="Y2130" s="113"/>
      <c r="Z2130" s="113"/>
      <c r="AA2130" s="113"/>
      <c r="AB2130" s="113"/>
      <c r="AC2130" s="113"/>
      <c r="AD2130" s="113"/>
      <c r="AE2130" s="113"/>
      <c r="AF2130" s="113"/>
    </row>
    <row r="2131" customFormat="false" ht="15" hidden="false" customHeight="false" outlineLevel="0" collapsed="false">
      <c r="B2131" s="44" t="s">
        <v>3889</v>
      </c>
      <c r="C2131" s="111" t="n">
        <v>39388</v>
      </c>
      <c r="G2131" s="122"/>
      <c r="I2131" s="123" t="s">
        <v>3857</v>
      </c>
      <c r="J2131" s="111" t="n">
        <v>40507</v>
      </c>
      <c r="M2131" s="42"/>
      <c r="N2131" s="122"/>
      <c r="P2131" s="123" t="s">
        <v>3890</v>
      </c>
      <c r="Q2131" s="111" t="n">
        <v>39534</v>
      </c>
      <c r="T2131" s="113"/>
      <c r="U2131" s="122"/>
      <c r="W2131" s="113"/>
      <c r="X2131" s="113"/>
      <c r="Y2131" s="113"/>
      <c r="Z2131" s="113"/>
      <c r="AA2131" s="113"/>
      <c r="AB2131" s="113"/>
      <c r="AC2131" s="113"/>
      <c r="AD2131" s="113"/>
      <c r="AE2131" s="113"/>
      <c r="AF2131" s="113"/>
    </row>
    <row r="2132" customFormat="false" ht="15" hidden="false" customHeight="false" outlineLevel="0" collapsed="false">
      <c r="B2132" s="44" t="s">
        <v>3843</v>
      </c>
      <c r="C2132" s="111" t="n">
        <v>39910</v>
      </c>
      <c r="G2132" s="122"/>
      <c r="I2132" s="123" t="s">
        <v>3858</v>
      </c>
      <c r="J2132" s="111" t="n">
        <v>39478</v>
      </c>
      <c r="M2132" s="42"/>
      <c r="N2132" s="122"/>
      <c r="P2132" s="123" t="s">
        <v>3891</v>
      </c>
      <c r="Q2132" s="111" t="n">
        <v>39269</v>
      </c>
      <c r="T2132" s="113"/>
      <c r="U2132" s="122"/>
      <c r="W2132" s="113"/>
      <c r="X2132" s="113"/>
      <c r="Y2132" s="113"/>
      <c r="Z2132" s="113"/>
      <c r="AA2132" s="113"/>
      <c r="AB2132" s="113"/>
      <c r="AC2132" s="113"/>
      <c r="AD2132" s="113"/>
      <c r="AE2132" s="113"/>
      <c r="AF2132" s="113"/>
    </row>
    <row r="2133" customFormat="false" ht="15" hidden="false" customHeight="false" outlineLevel="0" collapsed="false">
      <c r="B2133" s="44" t="s">
        <v>3848</v>
      </c>
      <c r="C2133" s="111" t="n">
        <v>39346</v>
      </c>
      <c r="F2133" s="115"/>
      <c r="G2133" s="122"/>
      <c r="I2133" s="123" t="s">
        <v>3892</v>
      </c>
      <c r="M2133" s="42"/>
      <c r="N2133" s="122"/>
      <c r="P2133" s="123" t="s">
        <v>3893</v>
      </c>
      <c r="T2133" s="113"/>
      <c r="U2133" s="122"/>
      <c r="W2133" s="113"/>
      <c r="X2133" s="113"/>
      <c r="Y2133" s="113"/>
      <c r="Z2133" s="113"/>
      <c r="AA2133" s="113"/>
      <c r="AB2133" s="113"/>
      <c r="AC2133" s="113"/>
      <c r="AD2133" s="113"/>
      <c r="AE2133" s="113"/>
      <c r="AF2133" s="113"/>
    </row>
    <row r="2134" customFormat="false" ht="15" hidden="false" customHeight="false" outlineLevel="0" collapsed="false">
      <c r="B2134" s="44" t="s">
        <v>3853</v>
      </c>
      <c r="C2134" s="111" t="n">
        <v>39232</v>
      </c>
      <c r="G2134" s="122"/>
      <c r="I2134" s="123" t="s">
        <v>3894</v>
      </c>
      <c r="M2134" s="42"/>
      <c r="N2134" s="122"/>
      <c r="P2134" s="123" t="s">
        <v>3895</v>
      </c>
      <c r="T2134" s="113"/>
      <c r="U2134" s="122"/>
      <c r="W2134" s="113"/>
      <c r="X2134" s="113"/>
      <c r="Y2134" s="113"/>
      <c r="Z2134" s="113"/>
      <c r="AA2134" s="113"/>
      <c r="AB2134" s="113"/>
      <c r="AC2134" s="113"/>
      <c r="AD2134" s="113"/>
      <c r="AE2134" s="113"/>
      <c r="AF2134" s="113"/>
    </row>
    <row r="2135" customFormat="false" ht="15" hidden="false" customHeight="false" outlineLevel="0" collapsed="false">
      <c r="B2135" s="44" t="s">
        <v>3856</v>
      </c>
      <c r="C2135" s="111" t="n">
        <v>39380</v>
      </c>
      <c r="G2135" s="122"/>
      <c r="I2135" s="123"/>
      <c r="M2135" s="42"/>
      <c r="N2135" s="122"/>
      <c r="P2135" s="123"/>
      <c r="T2135" s="113"/>
      <c r="U2135" s="122"/>
    </row>
    <row r="2136" customFormat="false" ht="15" hidden="false" customHeight="true" outlineLevel="0" collapsed="false">
      <c r="B2136" s="44" t="s">
        <v>3896</v>
      </c>
      <c r="C2136" s="111" t="n">
        <v>39465</v>
      </c>
      <c r="G2136" s="122"/>
      <c r="I2136" s="123"/>
      <c r="M2136" s="42"/>
      <c r="N2136" s="122"/>
      <c r="P2136" s="123"/>
      <c r="T2136" s="113"/>
      <c r="U2136" s="122"/>
    </row>
    <row r="2137" customFormat="false" ht="15" hidden="false" customHeight="true" outlineLevel="0" collapsed="false">
      <c r="B2137" s="44" t="s">
        <v>3897</v>
      </c>
      <c r="C2137" s="111" t="n">
        <v>40377</v>
      </c>
      <c r="F2137" s="115"/>
      <c r="G2137" s="122"/>
      <c r="I2137" s="123"/>
      <c r="M2137" s="42"/>
      <c r="N2137" s="122"/>
      <c r="P2137" s="123"/>
      <c r="T2137" s="113"/>
      <c r="U2137" s="122"/>
    </row>
    <row r="2138" customFormat="false" ht="15" hidden="false" customHeight="true" outlineLevel="0" collapsed="false">
      <c r="B2138" s="44" t="s">
        <v>3859</v>
      </c>
      <c r="F2138" s="44"/>
      <c r="G2138" s="122"/>
      <c r="I2138" s="123"/>
      <c r="M2138" s="42"/>
      <c r="N2138" s="122"/>
      <c r="P2138" s="44"/>
      <c r="T2138" s="44"/>
      <c r="U2138" s="122"/>
    </row>
    <row r="2139" customFormat="false" ht="15" hidden="false" customHeight="true" outlineLevel="0" collapsed="false">
      <c r="B2139" s="44" t="s">
        <v>3898</v>
      </c>
      <c r="G2139" s="122"/>
      <c r="I2139" s="123"/>
      <c r="M2139" s="42"/>
      <c r="N2139" s="122"/>
      <c r="P2139" s="44"/>
      <c r="T2139" s="44"/>
      <c r="U2139" s="122"/>
    </row>
    <row r="2140" customFormat="false" ht="15" hidden="false" customHeight="true" outlineLevel="0" collapsed="false">
      <c r="G2140" s="122"/>
      <c r="I2140" s="110"/>
      <c r="M2140" s="42"/>
      <c r="N2140" s="122"/>
      <c r="P2140" s="44"/>
      <c r="T2140" s="113"/>
      <c r="U2140" s="122"/>
    </row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39" width="2.25"/>
    <col collapsed="false" customWidth="true" hidden="false" outlineLevel="0" max="2" min="2" style="44" width="21.62"/>
    <col collapsed="false" customWidth="true" hidden="false" outlineLevel="0" max="3" min="3" style="123" width="21.26"/>
    <col collapsed="false" customWidth="true" hidden="false" outlineLevel="0" max="4" min="4" style="44" width="12.12"/>
    <col collapsed="false" customWidth="true" hidden="false" outlineLevel="0" max="5" min="5" style="44" width="12.5"/>
    <col collapsed="false" customWidth="true" hidden="false" outlineLevel="0" max="6" min="6" style="113" width="6"/>
    <col collapsed="false" customWidth="true" hidden="false" outlineLevel="0" max="7" min="7" style="44" width="22.12"/>
    <col collapsed="false" customWidth="true" hidden="false" outlineLevel="0" max="8" min="8" style="44" width="24.25"/>
    <col collapsed="false" customWidth="true" hidden="false" outlineLevel="0" max="9" min="9" style="44" width="24.62"/>
    <col collapsed="false" customWidth="true" hidden="false" outlineLevel="0" max="10" min="10" style="44" width="26.5"/>
    <col collapsed="false" customWidth="true" hidden="false" outlineLevel="0" max="11" min="11" style="113" width="9.62"/>
    <col collapsed="false" customWidth="true" hidden="false" outlineLevel="0" max="12" min="12" style="144" width="46.12"/>
    <col collapsed="false" customWidth="true" hidden="false" outlineLevel="0" max="13" min="13" style="144" width="44.5"/>
  </cols>
  <sheetData>
    <row r="1" customFormat="false" ht="15" hidden="false" customHeight="false" outlineLevel="0" collapsed="false">
      <c r="B1" s="11" t="s">
        <v>3899</v>
      </c>
      <c r="G1" s="144"/>
      <c r="H1" s="144"/>
      <c r="L1" s="44"/>
      <c r="M1" s="44"/>
    </row>
    <row r="2" customFormat="false" ht="15" hidden="false" customHeight="false" outlineLevel="0" collapsed="false">
      <c r="B2" s="110" t="s">
        <v>3900</v>
      </c>
      <c r="C2" s="110" t="s">
        <v>3901</v>
      </c>
      <c r="D2" s="43" t="s">
        <v>3902</v>
      </c>
      <c r="E2" s="43" t="s">
        <v>3903</v>
      </c>
      <c r="F2" s="42" t="s">
        <v>3904</v>
      </c>
      <c r="G2" s="110" t="s">
        <v>3905</v>
      </c>
      <c r="H2" s="110" t="s">
        <v>3906</v>
      </c>
      <c r="I2" s="43" t="s">
        <v>3907</v>
      </c>
      <c r="J2" s="43" t="s">
        <v>3908</v>
      </c>
      <c r="K2" s="42"/>
      <c r="L2" s="110" t="s">
        <v>3909</v>
      </c>
      <c r="M2" s="110" t="s">
        <v>3910</v>
      </c>
    </row>
    <row r="3" customFormat="false" ht="15" hidden="false" customHeight="false" outlineLevel="0" collapsed="false">
      <c r="B3" s="123" t="s">
        <v>3911</v>
      </c>
      <c r="C3" s="145" t="s">
        <v>3912</v>
      </c>
      <c r="D3" s="145" t="s">
        <v>3913</v>
      </c>
      <c r="E3" s="145" t="s">
        <v>3914</v>
      </c>
      <c r="F3" s="113" t="n">
        <v>1200</v>
      </c>
      <c r="G3" s="44" t="s">
        <v>3915</v>
      </c>
      <c r="H3" s="44" t="s">
        <v>3916</v>
      </c>
      <c r="I3" s="44" t="s">
        <v>3917</v>
      </c>
      <c r="J3" s="44" t="s">
        <v>3918</v>
      </c>
      <c r="K3" s="113" t="n">
        <v>1958</v>
      </c>
      <c r="L3" s="44"/>
      <c r="M3" s="44"/>
    </row>
    <row r="4" customFormat="false" ht="15" hidden="false" customHeight="false" outlineLevel="0" collapsed="false">
      <c r="B4" s="123" t="s">
        <v>3919</v>
      </c>
      <c r="C4" s="145" t="s">
        <v>3920</v>
      </c>
      <c r="D4" s="145" t="s">
        <v>3921</v>
      </c>
      <c r="E4" s="145" t="s">
        <v>3922</v>
      </c>
      <c r="F4" s="113" t="n">
        <v>400</v>
      </c>
      <c r="G4" s="44" t="s">
        <v>3923</v>
      </c>
      <c r="H4" s="44" t="s">
        <v>3924</v>
      </c>
      <c r="I4" s="44" t="s">
        <v>3925</v>
      </c>
      <c r="J4" s="44" t="s">
        <v>3926</v>
      </c>
      <c r="K4" s="113" t="n">
        <v>1959</v>
      </c>
      <c r="L4" s="44"/>
      <c r="M4" s="44"/>
    </row>
    <row r="5" customFormat="false" ht="15" hidden="false" customHeight="false" outlineLevel="0" collapsed="false">
      <c r="B5" s="44" t="s">
        <v>3927</v>
      </c>
      <c r="C5" s="145" t="s">
        <v>3928</v>
      </c>
      <c r="D5" s="145" t="s">
        <v>3929</v>
      </c>
      <c r="E5" s="145" t="s">
        <v>3930</v>
      </c>
      <c r="F5" s="113" t="n">
        <v>271</v>
      </c>
      <c r="G5" s="44" t="s">
        <v>3931</v>
      </c>
      <c r="H5" s="44" t="s">
        <v>3916</v>
      </c>
      <c r="I5" s="44" t="s">
        <v>3932</v>
      </c>
      <c r="J5" s="44" t="s">
        <v>3933</v>
      </c>
      <c r="K5" s="113" t="n">
        <v>1960</v>
      </c>
      <c r="L5" s="44"/>
      <c r="M5" s="44"/>
    </row>
    <row r="6" customFormat="false" ht="15" hidden="false" customHeight="false" outlineLevel="0" collapsed="false">
      <c r="B6" s="44" t="s">
        <v>3934</v>
      </c>
      <c r="C6" s="145" t="s">
        <v>3935</v>
      </c>
      <c r="D6" s="145" t="s">
        <v>3936</v>
      </c>
      <c r="E6" s="145" t="s">
        <v>3937</v>
      </c>
      <c r="F6" s="113" t="n">
        <v>600</v>
      </c>
      <c r="G6" s="44" t="s">
        <v>3938</v>
      </c>
      <c r="H6" s="44" t="s">
        <v>3939</v>
      </c>
      <c r="I6" s="44" t="s">
        <v>3940</v>
      </c>
      <c r="J6" s="44" t="s">
        <v>3941</v>
      </c>
      <c r="K6" s="113" t="n">
        <v>1961</v>
      </c>
      <c r="L6" s="44"/>
      <c r="M6" s="44"/>
    </row>
    <row r="7" customFormat="false" ht="15" hidden="false" customHeight="false" outlineLevel="0" collapsed="false">
      <c r="B7" s="44" t="s">
        <v>3942</v>
      </c>
      <c r="C7" s="145" t="s">
        <v>3943</v>
      </c>
      <c r="D7" s="145" t="s">
        <v>3944</v>
      </c>
      <c r="E7" s="145" t="s">
        <v>3945</v>
      </c>
      <c r="F7" s="113" t="n">
        <v>600</v>
      </c>
      <c r="G7" s="44" t="s">
        <v>3946</v>
      </c>
      <c r="H7" s="44" t="s">
        <v>3947</v>
      </c>
      <c r="I7" s="44" t="s">
        <v>3948</v>
      </c>
      <c r="J7" s="44" t="s">
        <v>3949</v>
      </c>
      <c r="K7" s="113" t="n">
        <v>1962</v>
      </c>
      <c r="L7" s="44"/>
      <c r="M7" s="44"/>
    </row>
    <row r="8" customFormat="false" ht="15" hidden="false" customHeight="false" outlineLevel="0" collapsed="false">
      <c r="B8" s="44" t="s">
        <v>3950</v>
      </c>
      <c r="C8" s="145" t="s">
        <v>3951</v>
      </c>
      <c r="D8" s="145" t="s">
        <v>3952</v>
      </c>
      <c r="E8" s="145" t="s">
        <v>3953</v>
      </c>
      <c r="F8" s="113" t="n">
        <v>500</v>
      </c>
      <c r="G8" s="44" t="s">
        <v>3954</v>
      </c>
      <c r="H8" s="44" t="s">
        <v>3955</v>
      </c>
      <c r="I8" s="44" t="s">
        <v>3956</v>
      </c>
      <c r="J8" s="44" t="s">
        <v>3957</v>
      </c>
      <c r="K8" s="113" t="n">
        <v>1963</v>
      </c>
      <c r="L8" s="44"/>
      <c r="M8" s="44"/>
    </row>
    <row r="9" customFormat="false" ht="15" hidden="false" customHeight="false" outlineLevel="0" collapsed="false">
      <c r="B9" s="44" t="s">
        <v>3958</v>
      </c>
      <c r="C9" s="145" t="s">
        <v>3943</v>
      </c>
      <c r="D9" s="145" t="s">
        <v>3959</v>
      </c>
      <c r="E9" s="145" t="s">
        <v>3960</v>
      </c>
      <c r="F9" s="113" t="n">
        <v>103</v>
      </c>
      <c r="G9" s="44" t="s">
        <v>3961</v>
      </c>
      <c r="H9" s="44" t="s">
        <v>3962</v>
      </c>
      <c r="I9" s="44" t="s">
        <v>3963</v>
      </c>
      <c r="J9" s="44" t="s">
        <v>3964</v>
      </c>
      <c r="K9" s="113" t="n">
        <v>1964</v>
      </c>
      <c r="L9" s="44"/>
      <c r="M9" s="44"/>
    </row>
    <row r="10" customFormat="false" ht="15" hidden="false" customHeight="false" outlineLevel="0" collapsed="false">
      <c r="B10" s="44" t="s">
        <v>3965</v>
      </c>
      <c r="C10" s="145" t="s">
        <v>3966</v>
      </c>
      <c r="D10" s="145" t="s">
        <v>3967</v>
      </c>
      <c r="E10" s="145" t="s">
        <v>3968</v>
      </c>
      <c r="F10" s="113" t="n">
        <v>542</v>
      </c>
      <c r="G10" s="44" t="s">
        <v>3954</v>
      </c>
      <c r="H10" s="44" t="s">
        <v>3969</v>
      </c>
      <c r="I10" s="44" t="s">
        <v>3970</v>
      </c>
      <c r="J10" s="44" t="s">
        <v>3971</v>
      </c>
      <c r="K10" s="113" t="n">
        <v>1965</v>
      </c>
      <c r="L10" s="44"/>
      <c r="M10" s="44"/>
    </row>
    <row r="11" customFormat="false" ht="15" hidden="false" customHeight="false" outlineLevel="0" collapsed="false">
      <c r="B11" s="44" t="s">
        <v>3972</v>
      </c>
      <c r="C11" s="145" t="s">
        <v>3973</v>
      </c>
      <c r="D11" s="145" t="s">
        <v>3974</v>
      </c>
      <c r="E11" s="145" t="s">
        <v>3975</v>
      </c>
      <c r="F11" s="113" t="n">
        <v>225</v>
      </c>
      <c r="G11" s="44" t="s">
        <v>3976</v>
      </c>
      <c r="H11" s="44" t="s">
        <v>3977</v>
      </c>
      <c r="I11" s="44" t="s">
        <v>3978</v>
      </c>
      <c r="J11" s="44" t="s">
        <v>3979</v>
      </c>
      <c r="K11" s="113" t="n">
        <v>1966</v>
      </c>
      <c r="L11" s="44"/>
      <c r="M11" s="44"/>
    </row>
    <row r="12" customFormat="false" ht="15" hidden="false" customHeight="false" outlineLevel="0" collapsed="false">
      <c r="B12" s="44" t="s">
        <v>3980</v>
      </c>
      <c r="C12" s="145" t="s">
        <v>3981</v>
      </c>
      <c r="D12" s="145" t="s">
        <v>3982</v>
      </c>
      <c r="E12" s="145" t="s">
        <v>3983</v>
      </c>
      <c r="F12" s="113" t="n">
        <v>623</v>
      </c>
      <c r="G12" s="44" t="s">
        <v>3984</v>
      </c>
      <c r="H12" s="44" t="s">
        <v>3985</v>
      </c>
      <c r="I12" s="44" t="s">
        <v>3986</v>
      </c>
      <c r="J12" s="44" t="s">
        <v>3987</v>
      </c>
      <c r="K12" s="113" t="n">
        <v>1967</v>
      </c>
      <c r="L12" s="44"/>
      <c r="M12" s="44"/>
    </row>
    <row r="13" customFormat="false" ht="15" hidden="false" customHeight="false" outlineLevel="0" collapsed="false">
      <c r="B13" s="44" t="s">
        <v>3988</v>
      </c>
      <c r="C13" s="145" t="s">
        <v>3989</v>
      </c>
      <c r="D13" s="145" t="s">
        <v>3990</v>
      </c>
      <c r="E13" s="145" t="s">
        <v>3991</v>
      </c>
      <c r="F13" s="113" t="n">
        <v>600</v>
      </c>
      <c r="G13" s="44" t="s">
        <v>3992</v>
      </c>
      <c r="H13" s="44" t="s">
        <v>3962</v>
      </c>
      <c r="I13" s="44" t="s">
        <v>3993</v>
      </c>
      <c r="J13" s="44" t="s">
        <v>3994</v>
      </c>
      <c r="K13" s="113" t="n">
        <v>1968</v>
      </c>
      <c r="L13" s="44"/>
      <c r="M13" s="44"/>
    </row>
    <row r="14" customFormat="false" ht="15" hidden="false" customHeight="false" outlineLevel="0" collapsed="false">
      <c r="B14" s="44" t="s">
        <v>3995</v>
      </c>
      <c r="C14" s="145" t="s">
        <v>3996</v>
      </c>
      <c r="D14" s="145" t="s">
        <v>3997</v>
      </c>
      <c r="E14" s="145" t="s">
        <v>3998</v>
      </c>
      <c r="F14" s="113" t="n">
        <v>350</v>
      </c>
      <c r="G14" s="44" t="s">
        <v>3999</v>
      </c>
      <c r="H14" s="44" t="s">
        <v>4000</v>
      </c>
      <c r="I14" s="44" t="s">
        <v>4001</v>
      </c>
      <c r="J14" s="44" t="s">
        <v>4002</v>
      </c>
      <c r="K14" s="113" t="n">
        <v>1969</v>
      </c>
      <c r="L14" s="44"/>
      <c r="M14" s="44"/>
    </row>
    <row r="15" customFormat="false" ht="15" hidden="false" customHeight="false" outlineLevel="0" collapsed="false">
      <c r="B15" s="44" t="s">
        <v>4003</v>
      </c>
      <c r="C15" s="145" t="s">
        <v>4004</v>
      </c>
      <c r="D15" s="145" t="s">
        <v>4005</v>
      </c>
      <c r="E15" s="145" t="s">
        <v>4006</v>
      </c>
      <c r="F15" s="113" t="n">
        <v>500</v>
      </c>
      <c r="G15" s="44" t="s">
        <v>4007</v>
      </c>
      <c r="H15" s="44" t="s">
        <v>4008</v>
      </c>
      <c r="I15" s="44" t="s">
        <v>4009</v>
      </c>
      <c r="J15" s="44" t="s">
        <v>4010</v>
      </c>
      <c r="K15" s="113" t="n">
        <v>1970</v>
      </c>
      <c r="L15" s="44"/>
      <c r="M15" s="44"/>
    </row>
    <row r="16" customFormat="false" ht="15" hidden="false" customHeight="false" outlineLevel="0" collapsed="false">
      <c r="B16" s="44" t="s">
        <v>4011</v>
      </c>
      <c r="C16" s="145" t="s">
        <v>4012</v>
      </c>
      <c r="D16" s="145" t="s">
        <v>4013</v>
      </c>
      <c r="E16" s="145" t="s">
        <v>4014</v>
      </c>
      <c r="F16" s="113" t="n">
        <v>1250</v>
      </c>
      <c r="G16" s="44" t="s">
        <v>4015</v>
      </c>
      <c r="H16" s="44" t="s">
        <v>4016</v>
      </c>
      <c r="I16" s="44" t="s">
        <v>4017</v>
      </c>
      <c r="J16" s="44" t="s">
        <v>4018</v>
      </c>
      <c r="K16" s="113" t="n">
        <v>1971</v>
      </c>
      <c r="L16" s="44"/>
      <c r="M16" s="44"/>
    </row>
    <row r="17" customFormat="false" ht="15" hidden="false" customHeight="false" outlineLevel="0" collapsed="false">
      <c r="B17" s="44" t="s">
        <v>4019</v>
      </c>
      <c r="C17" s="145" t="s">
        <v>3989</v>
      </c>
      <c r="D17" s="145" t="s">
        <v>4020</v>
      </c>
      <c r="E17" s="145" t="s">
        <v>4021</v>
      </c>
      <c r="F17" s="113" t="n">
        <v>364</v>
      </c>
      <c r="G17" s="44" t="s">
        <v>4022</v>
      </c>
      <c r="H17" s="44" t="s">
        <v>4023</v>
      </c>
      <c r="I17" s="44" t="s">
        <v>4024</v>
      </c>
      <c r="J17" s="44" t="s">
        <v>4025</v>
      </c>
      <c r="K17" s="113" t="n">
        <v>1972</v>
      </c>
      <c r="L17" s="44"/>
      <c r="M17" s="44"/>
    </row>
    <row r="18" customFormat="false" ht="15" hidden="false" customHeight="false" outlineLevel="0" collapsed="false">
      <c r="B18" s="44" t="s">
        <v>4026</v>
      </c>
      <c r="C18" s="145" t="s">
        <v>4027</v>
      </c>
      <c r="D18" s="145" t="s">
        <v>4028</v>
      </c>
      <c r="E18" s="145" t="s">
        <v>4029</v>
      </c>
      <c r="F18" s="113" t="n">
        <v>439</v>
      </c>
      <c r="G18" s="44" t="s">
        <v>4030</v>
      </c>
      <c r="H18" s="44" t="s">
        <v>4031</v>
      </c>
      <c r="I18" s="44" t="s">
        <v>4032</v>
      </c>
      <c r="J18" s="44" t="s">
        <v>4033</v>
      </c>
      <c r="K18" s="113" t="n">
        <v>1973</v>
      </c>
      <c r="L18" s="44"/>
      <c r="M18" s="44"/>
    </row>
    <row r="19" customFormat="false" ht="15" hidden="false" customHeight="false" outlineLevel="0" collapsed="false">
      <c r="B19" s="44" t="s">
        <v>4034</v>
      </c>
      <c r="C19" s="145" t="s">
        <v>4035</v>
      </c>
      <c r="D19" s="145" t="s">
        <v>4036</v>
      </c>
      <c r="E19" s="145" t="s">
        <v>4037</v>
      </c>
      <c r="F19" s="113" t="n">
        <v>408</v>
      </c>
      <c r="G19" s="44" t="s">
        <v>4038</v>
      </c>
      <c r="H19" s="44" t="s">
        <v>4039</v>
      </c>
      <c r="I19" s="44" t="s">
        <v>4040</v>
      </c>
      <c r="J19" s="44" t="s">
        <v>4041</v>
      </c>
      <c r="K19" s="113" t="n">
        <v>1974</v>
      </c>
      <c r="L19" s="44"/>
      <c r="M19" s="44"/>
    </row>
    <row r="20" customFormat="false" ht="15" hidden="false" customHeight="false" outlineLevel="0" collapsed="false">
      <c r="B20" s="44" t="s">
        <v>4042</v>
      </c>
      <c r="C20" s="145" t="s">
        <v>4043</v>
      </c>
      <c r="D20" s="145" t="s">
        <v>4044</v>
      </c>
      <c r="E20" s="145" t="s">
        <v>4045</v>
      </c>
      <c r="F20" s="113" t="n">
        <v>390</v>
      </c>
      <c r="G20" s="44" t="s">
        <v>4046</v>
      </c>
      <c r="H20" s="44" t="s">
        <v>4047</v>
      </c>
      <c r="I20" s="44" t="s">
        <v>4048</v>
      </c>
      <c r="J20" s="44" t="s">
        <v>4049</v>
      </c>
      <c r="K20" s="113" t="n">
        <v>1975</v>
      </c>
      <c r="L20" s="44" t="s">
        <v>4050</v>
      </c>
      <c r="M20" s="44" t="s">
        <v>4051</v>
      </c>
    </row>
    <row r="21" customFormat="false" ht="15" hidden="false" customHeight="false" outlineLevel="0" collapsed="false">
      <c r="B21" s="44" t="s">
        <v>4052</v>
      </c>
      <c r="C21" s="145" t="s">
        <v>4053</v>
      </c>
      <c r="D21" s="145" t="s">
        <v>4054</v>
      </c>
      <c r="E21" s="145" t="s">
        <v>4055</v>
      </c>
      <c r="G21" s="44" t="s">
        <v>4056</v>
      </c>
      <c r="H21" s="44" t="s">
        <v>4047</v>
      </c>
      <c r="I21" s="44" t="s">
        <v>4057</v>
      </c>
      <c r="J21" s="44" t="s">
        <v>4058</v>
      </c>
      <c r="K21" s="113" t="n">
        <v>1976</v>
      </c>
      <c r="L21" s="44" t="s">
        <v>4050</v>
      </c>
      <c r="M21" s="44" t="s">
        <v>4059</v>
      </c>
    </row>
    <row r="22" customFormat="false" ht="15" hidden="false" customHeight="false" outlineLevel="0" collapsed="false">
      <c r="B22" s="44" t="s">
        <v>4060</v>
      </c>
      <c r="C22" s="145" t="s">
        <v>4061</v>
      </c>
      <c r="D22" s="145" t="s">
        <v>4062</v>
      </c>
      <c r="E22" s="145" t="s">
        <v>4063</v>
      </c>
      <c r="G22" s="44" t="s">
        <v>4064</v>
      </c>
      <c r="H22" s="44" t="s">
        <v>4065</v>
      </c>
      <c r="I22" s="44" t="s">
        <v>4066</v>
      </c>
      <c r="J22" s="44" t="s">
        <v>4067</v>
      </c>
      <c r="K22" s="113" t="n">
        <v>1977</v>
      </c>
      <c r="L22" s="44" t="s">
        <v>4068</v>
      </c>
      <c r="M22" s="44" t="s">
        <v>4069</v>
      </c>
    </row>
    <row r="23" customFormat="false" ht="15" hidden="false" customHeight="false" outlineLevel="0" collapsed="false">
      <c r="B23" s="44" t="s">
        <v>4070</v>
      </c>
      <c r="C23" s="145" t="s">
        <v>4071</v>
      </c>
      <c r="D23" s="145" t="s">
        <v>4072</v>
      </c>
      <c r="E23" s="145" t="s">
        <v>4073</v>
      </c>
      <c r="F23" s="113" t="n">
        <v>246</v>
      </c>
      <c r="G23" s="44" t="s">
        <v>4074</v>
      </c>
      <c r="H23" s="44" t="s">
        <v>4075</v>
      </c>
      <c r="I23" s="44" t="s">
        <v>4076</v>
      </c>
      <c r="J23" s="44" t="s">
        <v>4077</v>
      </c>
      <c r="K23" s="113" t="n">
        <v>1978</v>
      </c>
      <c r="L23" s="44" t="s">
        <v>4078</v>
      </c>
      <c r="M23" s="44" t="s">
        <v>4079</v>
      </c>
    </row>
    <row r="24" customFormat="false" ht="15" hidden="false" customHeight="false" outlineLevel="0" collapsed="false">
      <c r="B24" s="44" t="s">
        <v>4080</v>
      </c>
      <c r="C24" s="145" t="s">
        <v>4081</v>
      </c>
      <c r="D24" s="145" t="s">
        <v>4082</v>
      </c>
      <c r="E24" s="145" t="s">
        <v>4083</v>
      </c>
      <c r="F24" s="113" t="n">
        <v>250</v>
      </c>
      <c r="G24" s="44" t="s">
        <v>4084</v>
      </c>
      <c r="H24" s="44" t="s">
        <v>4075</v>
      </c>
      <c r="I24" s="44" t="s">
        <v>4085</v>
      </c>
      <c r="J24" s="44" t="s">
        <v>4086</v>
      </c>
      <c r="K24" s="113" t="n">
        <v>1979</v>
      </c>
      <c r="L24" s="44" t="s">
        <v>4087</v>
      </c>
      <c r="M24" s="44" t="s">
        <v>4088</v>
      </c>
    </row>
    <row r="25" customFormat="false" ht="15" hidden="false" customHeight="false" outlineLevel="0" collapsed="false">
      <c r="B25" s="44" t="s">
        <v>4089</v>
      </c>
      <c r="C25" s="145" t="s">
        <v>4090</v>
      </c>
      <c r="D25" s="145" t="s">
        <v>4091</v>
      </c>
      <c r="E25" s="145" t="s">
        <v>4092</v>
      </c>
      <c r="F25" s="113" t="n">
        <v>350</v>
      </c>
      <c r="G25" s="44" t="s">
        <v>4093</v>
      </c>
      <c r="H25" s="44" t="s">
        <v>4094</v>
      </c>
      <c r="I25" s="44" t="s">
        <v>4095</v>
      </c>
      <c r="J25" s="44" t="s">
        <v>4096</v>
      </c>
      <c r="K25" s="113" t="n">
        <v>1980</v>
      </c>
      <c r="L25" s="44" t="s">
        <v>4097</v>
      </c>
      <c r="M25" s="44" t="s">
        <v>4098</v>
      </c>
    </row>
    <row r="26" customFormat="false" ht="15" hidden="false" customHeight="false" outlineLevel="0" collapsed="false">
      <c r="B26" s="44" t="s">
        <v>4099</v>
      </c>
      <c r="C26" s="145" t="s">
        <v>4100</v>
      </c>
      <c r="D26" s="145" t="s">
        <v>4101</v>
      </c>
      <c r="E26" s="145" t="s">
        <v>4102</v>
      </c>
      <c r="F26" s="113" t="n">
        <v>371</v>
      </c>
      <c r="G26" s="44" t="s">
        <v>4103</v>
      </c>
      <c r="H26" s="44" t="s">
        <v>4104</v>
      </c>
      <c r="I26" s="44" t="s">
        <v>4105</v>
      </c>
      <c r="J26" s="44" t="s">
        <v>4025</v>
      </c>
      <c r="K26" s="113" t="n">
        <v>1981</v>
      </c>
      <c r="L26" s="44"/>
      <c r="M26" s="44"/>
    </row>
    <row r="27" customFormat="false" ht="15" hidden="false" customHeight="false" outlineLevel="0" collapsed="false">
      <c r="B27" s="44" t="s">
        <v>4106</v>
      </c>
      <c r="C27" s="145" t="s">
        <v>4107</v>
      </c>
      <c r="D27" s="145" t="s">
        <v>4108</v>
      </c>
      <c r="E27" s="145" t="s">
        <v>4109</v>
      </c>
      <c r="G27" s="44" t="s">
        <v>4110</v>
      </c>
      <c r="H27" s="44" t="s">
        <v>4111</v>
      </c>
      <c r="I27" s="44" t="s">
        <v>4112</v>
      </c>
      <c r="J27" s="44" t="s">
        <v>4113</v>
      </c>
      <c r="K27" s="113" t="n">
        <v>1982</v>
      </c>
      <c r="L27" s="44"/>
      <c r="M27" s="44"/>
    </row>
    <row r="28" customFormat="false" ht="15" hidden="false" customHeight="false" outlineLevel="0" collapsed="false">
      <c r="B28" s="44" t="s">
        <v>4114</v>
      </c>
      <c r="C28" s="145" t="s">
        <v>4115</v>
      </c>
      <c r="D28" s="145" t="s">
        <v>4116</v>
      </c>
      <c r="E28" s="145" t="s">
        <v>4117</v>
      </c>
      <c r="F28" s="113" t="n">
        <v>1520</v>
      </c>
      <c r="G28" s="44" t="s">
        <v>4118</v>
      </c>
      <c r="H28" s="44" t="s">
        <v>4119</v>
      </c>
      <c r="I28" s="44" t="s">
        <v>4120</v>
      </c>
      <c r="J28" s="44" t="s">
        <v>4121</v>
      </c>
      <c r="K28" s="113" t="n">
        <v>1983</v>
      </c>
      <c r="L28" s="44"/>
      <c r="M28" s="44"/>
    </row>
    <row r="29" customFormat="false" ht="15" hidden="false" customHeight="false" outlineLevel="0" collapsed="false">
      <c r="B29" s="44" t="s">
        <v>4122</v>
      </c>
      <c r="C29" s="145" t="s">
        <v>4123</v>
      </c>
      <c r="D29" s="145" t="s">
        <v>4124</v>
      </c>
      <c r="E29" s="145" t="s">
        <v>4125</v>
      </c>
      <c r="G29" s="44" t="s">
        <v>4126</v>
      </c>
      <c r="H29" s="44" t="s">
        <v>4127</v>
      </c>
      <c r="I29" s="44" t="s">
        <v>4128</v>
      </c>
      <c r="J29" s="44" t="s">
        <v>4129</v>
      </c>
      <c r="K29" s="113" t="n">
        <v>1984</v>
      </c>
      <c r="L29" s="44"/>
      <c r="M29" s="44"/>
    </row>
    <row r="30" customFormat="false" ht="15" hidden="false" customHeight="false" outlineLevel="0" collapsed="false">
      <c r="B30" s="44" t="s">
        <v>4130</v>
      </c>
      <c r="C30" s="145" t="s">
        <v>4131</v>
      </c>
      <c r="D30" s="145"/>
      <c r="E30" s="145" t="s">
        <v>4132</v>
      </c>
      <c r="F30" s="113" t="n">
        <v>2000</v>
      </c>
      <c r="G30" s="44" t="s">
        <v>4126</v>
      </c>
      <c r="H30" s="44" t="s">
        <v>4133</v>
      </c>
      <c r="I30" s="44" t="s">
        <v>4134</v>
      </c>
      <c r="J30" s="44" t="s">
        <v>4135</v>
      </c>
      <c r="K30" s="113" t="n">
        <v>1985</v>
      </c>
      <c r="L30" s="44"/>
      <c r="M30" s="44"/>
    </row>
    <row r="31" customFormat="false" ht="15" hidden="false" customHeight="false" outlineLevel="0" collapsed="false">
      <c r="B31" s="44" t="s">
        <v>4136</v>
      </c>
      <c r="C31" s="145" t="s">
        <v>4137</v>
      </c>
      <c r="D31" s="145" t="s">
        <v>4138</v>
      </c>
      <c r="E31" s="145" t="s">
        <v>4139</v>
      </c>
      <c r="F31" s="113" t="n">
        <v>163</v>
      </c>
      <c r="G31" s="44" t="s">
        <v>4126</v>
      </c>
      <c r="H31" s="44" t="s">
        <v>4140</v>
      </c>
      <c r="I31" s="44" t="s">
        <v>4141</v>
      </c>
      <c r="J31" s="44" t="s">
        <v>4142</v>
      </c>
      <c r="K31" s="113" t="n">
        <v>1986</v>
      </c>
      <c r="L31" s="44"/>
      <c r="M31" s="44"/>
    </row>
    <row r="32" customFormat="false" ht="15" hidden="false" customHeight="false" outlineLevel="0" collapsed="false">
      <c r="B32" s="44" t="s">
        <v>4143</v>
      </c>
      <c r="C32" s="145" t="s">
        <v>4144</v>
      </c>
      <c r="D32" s="145" t="s">
        <v>4145</v>
      </c>
      <c r="E32" s="145" t="s">
        <v>4145</v>
      </c>
      <c r="F32" s="113" t="n">
        <v>600</v>
      </c>
      <c r="G32" s="44" t="s">
        <v>4146</v>
      </c>
      <c r="H32" s="44" t="s">
        <v>4147</v>
      </c>
      <c r="I32" s="44" t="s">
        <v>4148</v>
      </c>
      <c r="J32" s="44" t="s">
        <v>4149</v>
      </c>
      <c r="K32" s="113" t="n">
        <v>1987</v>
      </c>
      <c r="L32" s="44"/>
      <c r="M32" s="44"/>
    </row>
    <row r="33" customFormat="false" ht="15" hidden="false" customHeight="false" outlineLevel="0" collapsed="false">
      <c r="B33" s="44" t="s">
        <v>4150</v>
      </c>
      <c r="C33" s="145" t="s">
        <v>4151</v>
      </c>
      <c r="D33" s="145" t="s">
        <v>4152</v>
      </c>
      <c r="E33" s="145" t="s">
        <v>4153</v>
      </c>
      <c r="F33" s="113" t="n">
        <v>600</v>
      </c>
      <c r="G33" s="44" t="s">
        <v>4154</v>
      </c>
      <c r="H33" s="44" t="s">
        <v>4155</v>
      </c>
      <c r="I33" s="44" t="s">
        <v>4156</v>
      </c>
      <c r="J33" s="44" t="s">
        <v>4157</v>
      </c>
      <c r="K33" s="113" t="n">
        <v>1988</v>
      </c>
      <c r="L33" s="44"/>
      <c r="M33" s="44"/>
    </row>
    <row r="34" customFormat="false" ht="15" hidden="false" customHeight="false" outlineLevel="0" collapsed="false">
      <c r="B34" s="44" t="s">
        <v>4158</v>
      </c>
      <c r="C34" s="145" t="s">
        <v>4159</v>
      </c>
      <c r="D34" s="145" t="s">
        <v>4160</v>
      </c>
      <c r="E34" s="145" t="s">
        <v>4161</v>
      </c>
      <c r="F34" s="113" t="n">
        <v>750</v>
      </c>
      <c r="G34" s="44" t="s">
        <v>4146</v>
      </c>
      <c r="H34" s="44" t="s">
        <v>4127</v>
      </c>
      <c r="I34" s="44" t="s">
        <v>4149</v>
      </c>
      <c r="J34" s="44" t="s">
        <v>4148</v>
      </c>
      <c r="K34" s="113" t="n">
        <v>1989</v>
      </c>
      <c r="L34" s="44"/>
      <c r="M34" s="44"/>
    </row>
    <row r="35" customFormat="false" ht="15" hidden="false" customHeight="false" outlineLevel="0" collapsed="false">
      <c r="B35" s="44" t="s">
        <v>4162</v>
      </c>
      <c r="C35" s="145" t="s">
        <v>4163</v>
      </c>
      <c r="D35" s="145" t="s">
        <v>4164</v>
      </c>
      <c r="E35" s="145" t="s">
        <v>4165</v>
      </c>
      <c r="F35" s="113" t="n">
        <v>511</v>
      </c>
      <c r="G35" s="44" t="s">
        <v>4146</v>
      </c>
      <c r="H35" s="44" t="s">
        <v>4166</v>
      </c>
      <c r="I35" s="44" t="s">
        <v>4167</v>
      </c>
      <c r="J35" s="44" t="s">
        <v>4168</v>
      </c>
      <c r="K35" s="113" t="n">
        <v>1990</v>
      </c>
      <c r="L35" s="44"/>
      <c r="M35" s="44"/>
    </row>
    <row r="36" customFormat="false" ht="15" hidden="false" customHeight="false" outlineLevel="0" collapsed="false">
      <c r="B36" s="44" t="s">
        <v>4169</v>
      </c>
      <c r="C36" s="145" t="s">
        <v>4170</v>
      </c>
      <c r="D36" s="145" t="s">
        <v>4171</v>
      </c>
      <c r="E36" s="145" t="s">
        <v>4172</v>
      </c>
      <c r="F36" s="113" t="n">
        <v>2124</v>
      </c>
      <c r="G36" s="44" t="s">
        <v>4173</v>
      </c>
      <c r="H36" s="44" t="s">
        <v>4174</v>
      </c>
      <c r="I36" s="44" t="s">
        <v>4175</v>
      </c>
      <c r="J36" s="44" t="s">
        <v>4176</v>
      </c>
      <c r="K36" s="113" t="n">
        <v>1991</v>
      </c>
      <c r="L36" s="44"/>
      <c r="M36" s="44"/>
    </row>
    <row r="37" customFormat="false" ht="15" hidden="false" customHeight="false" outlineLevel="0" collapsed="false">
      <c r="B37" s="44" t="s">
        <v>4177</v>
      </c>
      <c r="C37" s="145" t="s">
        <v>4178</v>
      </c>
      <c r="D37" s="145" t="s">
        <v>4179</v>
      </c>
      <c r="E37" s="145" t="s">
        <v>4180</v>
      </c>
      <c r="F37" s="113" t="s">
        <v>4181</v>
      </c>
      <c r="G37" s="44" t="s">
        <v>4173</v>
      </c>
      <c r="H37" s="44" t="s">
        <v>4182</v>
      </c>
      <c r="I37" s="44" t="s">
        <v>4183</v>
      </c>
      <c r="J37" s="44" t="s">
        <v>4184</v>
      </c>
      <c r="K37" s="113" t="n">
        <v>1992</v>
      </c>
      <c r="L37" s="44"/>
      <c r="M37" s="44"/>
    </row>
    <row r="38" customFormat="false" ht="15" hidden="false" customHeight="false" outlineLevel="0" collapsed="false">
      <c r="B38" s="44" t="s">
        <v>4185</v>
      </c>
      <c r="C38" s="145" t="s">
        <v>4186</v>
      </c>
      <c r="D38" s="145" t="s">
        <v>4187</v>
      </c>
      <c r="E38" s="145" t="s">
        <v>4188</v>
      </c>
      <c r="F38" s="113" t="n">
        <v>1281</v>
      </c>
      <c r="G38" s="44" t="s">
        <v>4189</v>
      </c>
      <c r="H38" s="44" t="s">
        <v>4174</v>
      </c>
      <c r="I38" s="44" t="s">
        <v>4149</v>
      </c>
      <c r="J38" s="44" t="s">
        <v>4148</v>
      </c>
      <c r="K38" s="113" t="n">
        <v>1993</v>
      </c>
      <c r="L38" s="44"/>
      <c r="M38" s="44"/>
    </row>
    <row r="39" customFormat="false" ht="15" hidden="false" customHeight="false" outlineLevel="0" collapsed="false">
      <c r="B39" s="44" t="s">
        <v>4190</v>
      </c>
      <c r="C39" s="145" t="s">
        <v>4191</v>
      </c>
      <c r="D39" s="145" t="s">
        <v>4192</v>
      </c>
      <c r="E39" s="145" t="s">
        <v>4193</v>
      </c>
      <c r="F39" s="113" t="s">
        <v>4194</v>
      </c>
      <c r="G39" s="44" t="s">
        <v>4189</v>
      </c>
      <c r="H39" s="44" t="s">
        <v>4195</v>
      </c>
      <c r="I39" s="44" t="s">
        <v>4196</v>
      </c>
      <c r="J39" s="44" t="s">
        <v>4197</v>
      </c>
      <c r="K39" s="113" t="n">
        <v>1994</v>
      </c>
      <c r="L39" s="44"/>
      <c r="M39" s="44"/>
    </row>
    <row r="40" customFormat="false" ht="15" hidden="false" customHeight="false" outlineLevel="0" collapsed="false">
      <c r="B40" s="44" t="s">
        <v>4198</v>
      </c>
      <c r="C40" s="145" t="s">
        <v>4199</v>
      </c>
      <c r="D40" s="145" t="s">
        <v>4200</v>
      </c>
      <c r="E40" s="145" t="s">
        <v>4201</v>
      </c>
      <c r="F40" s="113" t="s">
        <v>4202</v>
      </c>
      <c r="G40" s="44" t="s">
        <v>4203</v>
      </c>
      <c r="H40" s="44" t="s">
        <v>4204</v>
      </c>
      <c r="I40" s="44" t="s">
        <v>4205</v>
      </c>
      <c r="J40" s="44" t="s">
        <v>4206</v>
      </c>
      <c r="K40" s="113" t="n">
        <v>1995</v>
      </c>
      <c r="L40" s="44"/>
      <c r="M40" s="44"/>
    </row>
    <row r="41" customFormat="false" ht="15" hidden="false" customHeight="false" outlineLevel="0" collapsed="false">
      <c r="B41" s="44" t="s">
        <v>4207</v>
      </c>
      <c r="C41" s="145" t="s">
        <v>4208</v>
      </c>
      <c r="D41" s="145" t="s">
        <v>4209</v>
      </c>
      <c r="E41" s="145" t="s">
        <v>4210</v>
      </c>
      <c r="F41" s="113" t="s">
        <v>4211</v>
      </c>
      <c r="G41" s="44" t="s">
        <v>4212</v>
      </c>
      <c r="H41" s="44" t="s">
        <v>4204</v>
      </c>
      <c r="I41" s="44" t="s">
        <v>4213</v>
      </c>
      <c r="J41" s="44" t="s">
        <v>4214</v>
      </c>
      <c r="K41" s="113" t="n">
        <v>1996</v>
      </c>
      <c r="L41" s="44"/>
      <c r="M41" s="44"/>
    </row>
    <row r="42" customFormat="false" ht="15" hidden="false" customHeight="false" outlineLevel="0" collapsed="false">
      <c r="B42" s="44" t="s">
        <v>4215</v>
      </c>
      <c r="C42" s="145" t="s">
        <v>4216</v>
      </c>
      <c r="D42" s="145" t="s">
        <v>4217</v>
      </c>
      <c r="E42" s="145" t="s">
        <v>4218</v>
      </c>
      <c r="F42" s="113" t="s">
        <v>4219</v>
      </c>
      <c r="G42" s="44" t="s">
        <v>4220</v>
      </c>
      <c r="H42" s="44" t="s">
        <v>4221</v>
      </c>
      <c r="I42" s="44" t="s">
        <v>4222</v>
      </c>
      <c r="J42" s="44" t="s">
        <v>4223</v>
      </c>
      <c r="K42" s="113" t="n">
        <v>1997</v>
      </c>
      <c r="L42" s="44"/>
      <c r="M42" s="44"/>
    </row>
    <row r="43" customFormat="false" ht="15" hidden="false" customHeight="false" outlineLevel="0" collapsed="false">
      <c r="B43" s="44" t="s">
        <v>4224</v>
      </c>
      <c r="C43" s="145" t="s">
        <v>4225</v>
      </c>
      <c r="D43" s="145" t="s">
        <v>4226</v>
      </c>
      <c r="E43" s="145" t="s">
        <v>4227</v>
      </c>
      <c r="F43" s="113" t="s">
        <v>4228</v>
      </c>
      <c r="G43" s="44" t="s">
        <v>4212</v>
      </c>
      <c r="H43" s="44" t="s">
        <v>4229</v>
      </c>
      <c r="I43" s="44" t="s">
        <v>4230</v>
      </c>
      <c r="J43" s="44" t="s">
        <v>4231</v>
      </c>
      <c r="K43" s="113" t="n">
        <v>1998</v>
      </c>
      <c r="L43" s="44"/>
      <c r="M43" s="44"/>
    </row>
    <row r="44" customFormat="false" ht="15" hidden="false" customHeight="false" outlineLevel="0" collapsed="false">
      <c r="B44" s="44" t="s">
        <v>4232</v>
      </c>
      <c r="C44" s="145" t="s">
        <v>4233</v>
      </c>
      <c r="D44" s="145" t="s">
        <v>4234</v>
      </c>
      <c r="E44" s="145" t="s">
        <v>4235</v>
      </c>
      <c r="F44" s="113" t="s">
        <v>4236</v>
      </c>
      <c r="G44" s="44" t="s">
        <v>4237</v>
      </c>
      <c r="H44" s="44" t="s">
        <v>4238</v>
      </c>
      <c r="I44" s="44" t="s">
        <v>4239</v>
      </c>
      <c r="J44" s="44" t="s">
        <v>4240</v>
      </c>
      <c r="K44" s="113" t="n">
        <v>1999</v>
      </c>
      <c r="L44" s="44"/>
      <c r="M44" s="44"/>
    </row>
    <row r="45" customFormat="false" ht="15" hidden="false" customHeight="false" outlineLevel="0" collapsed="false">
      <c r="B45" s="44" t="s">
        <v>4241</v>
      </c>
      <c r="C45" s="145" t="s">
        <v>4242</v>
      </c>
      <c r="D45" s="145" t="s">
        <v>4243</v>
      </c>
      <c r="E45" s="145" t="s">
        <v>4244</v>
      </c>
      <c r="F45" s="113" t="s">
        <v>4245</v>
      </c>
      <c r="G45" s="44" t="s">
        <v>4246</v>
      </c>
      <c r="H45" s="44" t="s">
        <v>4247</v>
      </c>
      <c r="I45" s="44" t="s">
        <v>4248</v>
      </c>
      <c r="J45" s="44" t="s">
        <v>4249</v>
      </c>
      <c r="K45" s="113" t="n">
        <v>2000</v>
      </c>
      <c r="L45" s="44"/>
      <c r="M45" s="44"/>
    </row>
    <row r="46" customFormat="false" ht="15" hidden="false" customHeight="false" outlineLevel="0" collapsed="false">
      <c r="B46" s="44" t="s">
        <v>4250</v>
      </c>
      <c r="C46" s="145" t="s">
        <v>4251</v>
      </c>
      <c r="D46" s="145" t="s">
        <v>4252</v>
      </c>
      <c r="E46" s="145" t="s">
        <v>4253</v>
      </c>
      <c r="F46" s="113" t="s">
        <v>4254</v>
      </c>
      <c r="G46" s="44" t="s">
        <v>4255</v>
      </c>
      <c r="H46" s="44" t="s">
        <v>4256</v>
      </c>
      <c r="I46" s="44" t="s">
        <v>4257</v>
      </c>
      <c r="J46" s="44" t="s">
        <v>4258</v>
      </c>
      <c r="K46" s="113" t="n">
        <v>2001</v>
      </c>
      <c r="L46" s="44"/>
      <c r="M46" s="44"/>
    </row>
    <row r="47" customFormat="false" ht="15" hidden="false" customHeight="false" outlineLevel="0" collapsed="false">
      <c r="B47" s="44" t="s">
        <v>4259</v>
      </c>
      <c r="C47" s="145" t="s">
        <v>4260</v>
      </c>
      <c r="D47" s="145" t="s">
        <v>4261</v>
      </c>
      <c r="E47" s="145" t="s">
        <v>4262</v>
      </c>
      <c r="F47" s="113" t="s">
        <v>4263</v>
      </c>
      <c r="G47" s="44" t="s">
        <v>4264</v>
      </c>
      <c r="H47" s="44" t="s">
        <v>4265</v>
      </c>
      <c r="I47" s="44" t="s">
        <v>4266</v>
      </c>
      <c r="J47" s="44" t="s">
        <v>4267</v>
      </c>
      <c r="K47" s="113" t="n">
        <v>2002</v>
      </c>
      <c r="L47" s="44"/>
      <c r="M47" s="44"/>
    </row>
    <row r="48" customFormat="false" ht="15" hidden="false" customHeight="false" outlineLevel="0" collapsed="false">
      <c r="B48" s="44" t="s">
        <v>4268</v>
      </c>
      <c r="C48" s="145" t="s">
        <v>4269</v>
      </c>
      <c r="D48" s="145" t="s">
        <v>4270</v>
      </c>
      <c r="E48" s="145" t="s">
        <v>4271</v>
      </c>
      <c r="F48" s="113" t="s">
        <v>4272</v>
      </c>
      <c r="G48" s="44" t="s">
        <v>4273</v>
      </c>
      <c r="H48" s="44" t="s">
        <v>4274</v>
      </c>
      <c r="I48" s="44" t="s">
        <v>4275</v>
      </c>
      <c r="J48" s="44" t="s">
        <v>4276</v>
      </c>
      <c r="K48" s="113" t="n">
        <v>2003</v>
      </c>
      <c r="L48" s="44"/>
      <c r="M48" s="44"/>
    </row>
    <row r="49" customFormat="false" ht="15" hidden="false" customHeight="false" outlineLevel="0" collapsed="false">
      <c r="B49" s="44" t="s">
        <v>4277</v>
      </c>
      <c r="C49" s="145" t="s">
        <v>4278</v>
      </c>
      <c r="D49" s="145" t="s">
        <v>4279</v>
      </c>
      <c r="E49" s="145" t="s">
        <v>4280</v>
      </c>
      <c r="F49" s="113" t="s">
        <v>4281</v>
      </c>
      <c r="G49" s="44" t="s">
        <v>4282</v>
      </c>
      <c r="H49" s="44" t="s">
        <v>4283</v>
      </c>
      <c r="I49" s="44" t="s">
        <v>4284</v>
      </c>
      <c r="J49" s="44" t="s">
        <v>4285</v>
      </c>
      <c r="K49" s="113" t="n">
        <v>2004</v>
      </c>
      <c r="L49" s="44"/>
      <c r="M49" s="44"/>
    </row>
    <row r="50" customFormat="false" ht="15" hidden="false" customHeight="false" outlineLevel="0" collapsed="false">
      <c r="B50" s="44" t="s">
        <v>4286</v>
      </c>
      <c r="C50" s="145" t="s">
        <v>4287</v>
      </c>
      <c r="D50" s="145" t="s">
        <v>4288</v>
      </c>
      <c r="E50" s="145" t="s">
        <v>4289</v>
      </c>
      <c r="F50" s="113" t="s">
        <v>4290</v>
      </c>
      <c r="G50" s="44" t="s">
        <v>4291</v>
      </c>
      <c r="H50" s="44" t="s">
        <v>4292</v>
      </c>
      <c r="I50" s="44" t="s">
        <v>4293</v>
      </c>
      <c r="J50" s="44" t="s">
        <v>4294</v>
      </c>
      <c r="K50" s="113" t="n">
        <v>2005</v>
      </c>
      <c r="L50" s="44"/>
      <c r="M50" s="44"/>
    </row>
    <row r="51" customFormat="false" ht="15" hidden="false" customHeight="false" outlineLevel="0" collapsed="false">
      <c r="B51" s="44" t="s">
        <v>4295</v>
      </c>
      <c r="C51" s="145" t="s">
        <v>4296</v>
      </c>
      <c r="D51" s="145" t="s">
        <v>4297</v>
      </c>
      <c r="E51" s="145" t="s">
        <v>4298</v>
      </c>
      <c r="F51" s="113" t="s">
        <v>4299</v>
      </c>
      <c r="G51" s="44" t="s">
        <v>4300</v>
      </c>
      <c r="H51" s="44" t="s">
        <v>4301</v>
      </c>
      <c r="I51" s="44" t="s">
        <v>4275</v>
      </c>
      <c r="J51" s="44" t="s">
        <v>4276</v>
      </c>
      <c r="K51" s="113" t="n">
        <v>2006</v>
      </c>
      <c r="L51" s="44"/>
      <c r="M51" s="44"/>
    </row>
    <row r="52" customFormat="false" ht="15" hidden="false" customHeight="false" outlineLevel="0" collapsed="false">
      <c r="B52" s="44" t="s">
        <v>4302</v>
      </c>
      <c r="C52" s="145" t="s">
        <v>4303</v>
      </c>
      <c r="D52" s="145" t="s">
        <v>4304</v>
      </c>
      <c r="E52" s="145" t="s">
        <v>4305</v>
      </c>
      <c r="F52" s="113" t="s">
        <v>4306</v>
      </c>
      <c r="G52" s="44" t="s">
        <v>4307</v>
      </c>
      <c r="H52" s="44" t="s">
        <v>4301</v>
      </c>
      <c r="I52" s="44" t="s">
        <v>4308</v>
      </c>
      <c r="J52" s="44" t="s">
        <v>4309</v>
      </c>
      <c r="K52" s="113" t="n">
        <v>2007</v>
      </c>
      <c r="L52" s="44"/>
      <c r="M52" s="44"/>
    </row>
    <row r="53" customFormat="false" ht="15" hidden="false" customHeight="false" outlineLevel="0" collapsed="false">
      <c r="B53" s="44" t="s">
        <v>4310</v>
      </c>
      <c r="C53" s="145" t="s">
        <v>4311</v>
      </c>
      <c r="D53" s="145" t="s">
        <v>4312</v>
      </c>
      <c r="E53" s="145" t="s">
        <v>4313</v>
      </c>
      <c r="F53" s="113" t="s">
        <v>4314</v>
      </c>
      <c r="G53" s="44" t="s">
        <v>4315</v>
      </c>
      <c r="H53" s="44" t="s">
        <v>4316</v>
      </c>
      <c r="I53" s="44" t="s">
        <v>4317</v>
      </c>
      <c r="J53" s="44" t="s">
        <v>4318</v>
      </c>
      <c r="K53" s="113" t="n">
        <v>2008</v>
      </c>
      <c r="L53" s="44"/>
      <c r="M53" s="44"/>
    </row>
    <row r="54" customFormat="false" ht="15" hidden="false" customHeight="false" outlineLevel="0" collapsed="false">
      <c r="B54" s="44" t="s">
        <v>4319</v>
      </c>
      <c r="C54" s="145" t="s">
        <v>4320</v>
      </c>
      <c r="D54" s="145" t="s">
        <v>4321</v>
      </c>
      <c r="E54" s="145" t="s">
        <v>4322</v>
      </c>
      <c r="F54" s="113" t="s">
        <v>4323</v>
      </c>
      <c r="G54" s="44" t="s">
        <v>4324</v>
      </c>
      <c r="H54" s="44" t="s">
        <v>4325</v>
      </c>
      <c r="I54" s="44" t="s">
        <v>4326</v>
      </c>
      <c r="J54" s="44" t="s">
        <v>4327</v>
      </c>
      <c r="K54" s="113" t="n">
        <v>2009</v>
      </c>
      <c r="L54" s="44"/>
      <c r="M54" s="44"/>
    </row>
    <row r="55" customFormat="false" ht="15" hidden="false" customHeight="false" outlineLevel="0" collapsed="false">
      <c r="B55" s="44" t="s">
        <v>4328</v>
      </c>
      <c r="C55" s="145" t="s">
        <v>4329</v>
      </c>
      <c r="D55" s="145" t="s">
        <v>4330</v>
      </c>
      <c r="E55" s="145" t="s">
        <v>4331</v>
      </c>
      <c r="F55" s="113" t="s">
        <v>4332</v>
      </c>
      <c r="G55" s="44" t="s">
        <v>4333</v>
      </c>
      <c r="H55" s="44" t="s">
        <v>4334</v>
      </c>
      <c r="I55" s="44" t="s">
        <v>4335</v>
      </c>
      <c r="J55" s="44" t="s">
        <v>4336</v>
      </c>
      <c r="K55" s="113" t="n">
        <v>2010</v>
      </c>
      <c r="L55" s="44" t="s">
        <v>4337</v>
      </c>
      <c r="M55" s="44" t="s">
        <v>4338</v>
      </c>
    </row>
    <row r="56" customFormat="false" ht="15" hidden="false" customHeight="false" outlineLevel="0" collapsed="false">
      <c r="B56" s="44" t="s">
        <v>4339</v>
      </c>
      <c r="C56" s="145" t="s">
        <v>4340</v>
      </c>
      <c r="D56" s="145" t="s">
        <v>4341</v>
      </c>
      <c r="E56" s="145" t="s">
        <v>4342</v>
      </c>
      <c r="F56" s="113" t="s">
        <v>4343</v>
      </c>
      <c r="G56" s="44" t="s">
        <v>4344</v>
      </c>
      <c r="H56" s="44" t="s">
        <v>4345</v>
      </c>
      <c r="I56" s="44" t="s">
        <v>4346</v>
      </c>
      <c r="J56" s="44" t="s">
        <v>4347</v>
      </c>
      <c r="K56" s="113" t="n">
        <v>2011</v>
      </c>
      <c r="L56" s="44" t="s">
        <v>2584</v>
      </c>
      <c r="M56" s="44" t="s">
        <v>2334</v>
      </c>
    </row>
    <row r="57" customFormat="false" ht="15" hidden="false" customHeight="false" outlineLevel="0" collapsed="false">
      <c r="B57" s="44" t="s">
        <v>4348</v>
      </c>
      <c r="C57" s="145" t="s">
        <v>4349</v>
      </c>
      <c r="D57" s="145" t="s">
        <v>4350</v>
      </c>
      <c r="E57" s="145" t="s">
        <v>4351</v>
      </c>
      <c r="F57" s="113" t="s">
        <v>4352</v>
      </c>
      <c r="G57" s="44" t="s">
        <v>4353</v>
      </c>
      <c r="H57" s="44" t="s">
        <v>4274</v>
      </c>
      <c r="I57" s="44" t="s">
        <v>4354</v>
      </c>
      <c r="J57" s="44" t="s">
        <v>4355</v>
      </c>
      <c r="K57" s="113" t="n">
        <v>2012</v>
      </c>
      <c r="L57" s="44" t="s">
        <v>2753</v>
      </c>
      <c r="M57" s="44" t="s">
        <v>2569</v>
      </c>
    </row>
    <row r="58" customFormat="false" ht="15" hidden="false" customHeight="false" outlineLevel="0" collapsed="false">
      <c r="B58" s="44" t="s">
        <v>4356</v>
      </c>
      <c r="C58" s="145" t="s">
        <v>4357</v>
      </c>
      <c r="D58" s="145" t="s">
        <v>4358</v>
      </c>
      <c r="E58" s="145" t="s">
        <v>4359</v>
      </c>
      <c r="F58" s="113" t="n">
        <v>1052</v>
      </c>
      <c r="G58" s="44" t="s">
        <v>4360</v>
      </c>
      <c r="H58" s="44" t="s">
        <v>4361</v>
      </c>
      <c r="I58" s="44" t="s">
        <v>4362</v>
      </c>
      <c r="J58" s="44" t="s">
        <v>4363</v>
      </c>
      <c r="K58" s="113" t="n">
        <v>2013</v>
      </c>
      <c r="L58" s="44" t="s">
        <v>4364</v>
      </c>
      <c r="M58" s="44" t="s">
        <v>2866</v>
      </c>
    </row>
    <row r="59" customFormat="false" ht="15" hidden="false" customHeight="false" outlineLevel="0" collapsed="false">
      <c r="B59" s="44" t="s">
        <v>4365</v>
      </c>
      <c r="C59" s="145" t="s">
        <v>4366</v>
      </c>
      <c r="D59" s="145" t="s">
        <v>4367</v>
      </c>
      <c r="E59" s="145" t="s">
        <v>4368</v>
      </c>
      <c r="F59" s="113" t="n">
        <v>1614</v>
      </c>
      <c r="G59" s="44" t="s">
        <v>4369</v>
      </c>
      <c r="H59" s="44" t="s">
        <v>4370</v>
      </c>
      <c r="I59" s="44" t="s">
        <v>4371</v>
      </c>
      <c r="J59" s="44" t="s">
        <v>4372</v>
      </c>
      <c r="K59" s="113" t="n">
        <v>2014</v>
      </c>
      <c r="L59" s="44" t="s">
        <v>2800</v>
      </c>
      <c r="M59" s="44" t="s">
        <v>4373</v>
      </c>
    </row>
    <row r="60" customFormat="false" ht="15" hidden="false" customHeight="false" outlineLevel="0" collapsed="false">
      <c r="B60" s="44" t="s">
        <v>4374</v>
      </c>
      <c r="C60" s="145" t="s">
        <v>4375</v>
      </c>
      <c r="D60" s="145" t="s">
        <v>4376</v>
      </c>
      <c r="E60" s="145" t="s">
        <v>4377</v>
      </c>
      <c r="F60" s="113" t="n">
        <v>842</v>
      </c>
      <c r="G60" s="44" t="s">
        <v>4378</v>
      </c>
      <c r="H60" s="44" t="s">
        <v>4379</v>
      </c>
      <c r="I60" s="44" t="s">
        <v>4380</v>
      </c>
      <c r="J60" s="44" t="s">
        <v>4381</v>
      </c>
      <c r="K60" s="113" t="n">
        <v>2015</v>
      </c>
      <c r="L60" s="44" t="s">
        <v>2802</v>
      </c>
      <c r="M60" s="44" t="s">
        <v>4382</v>
      </c>
    </row>
    <row r="61" customFormat="false" ht="15" hidden="false" customHeight="false" outlineLevel="0" collapsed="false">
      <c r="B61" s="44" t="s">
        <v>4383</v>
      </c>
      <c r="C61" s="145" t="s">
        <v>4384</v>
      </c>
      <c r="D61" s="145" t="s">
        <v>4385</v>
      </c>
      <c r="E61" s="145" t="s">
        <v>4386</v>
      </c>
      <c r="F61" s="113" t="n">
        <v>1236</v>
      </c>
      <c r="G61" s="44" t="s">
        <v>4387</v>
      </c>
      <c r="H61" s="44" t="s">
        <v>4379</v>
      </c>
      <c r="I61" s="44" t="s">
        <v>4388</v>
      </c>
      <c r="J61" s="44" t="s">
        <v>4389</v>
      </c>
      <c r="K61" s="113" t="n">
        <v>2016</v>
      </c>
      <c r="L61" s="44" t="s">
        <v>4390</v>
      </c>
      <c r="M61" s="44" t="s">
        <v>2642</v>
      </c>
    </row>
    <row r="62" customFormat="false" ht="15" hidden="false" customHeight="false" outlineLevel="0" collapsed="false">
      <c r="B62" s="44" t="s">
        <v>4391</v>
      </c>
      <c r="C62" s="145" t="s">
        <v>4392</v>
      </c>
      <c r="D62" s="145" t="s">
        <v>4393</v>
      </c>
      <c r="E62" s="145" t="s">
        <v>4394</v>
      </c>
      <c r="F62" s="113" t="n">
        <v>2613</v>
      </c>
      <c r="G62" s="44" t="s">
        <v>4387</v>
      </c>
      <c r="H62" s="44" t="s">
        <v>4395</v>
      </c>
      <c r="I62" s="44" t="s">
        <v>4396</v>
      </c>
      <c r="J62" s="44" t="s">
        <v>4347</v>
      </c>
      <c r="K62" s="113" t="n">
        <v>2017</v>
      </c>
      <c r="L62" s="44" t="s">
        <v>4397</v>
      </c>
      <c r="M62" s="44" t="s">
        <v>4398</v>
      </c>
    </row>
    <row r="63" customFormat="false" ht="15" hidden="false" customHeight="false" outlineLevel="0" collapsed="false">
      <c r="B63" s="44" t="s">
        <v>4399</v>
      </c>
      <c r="C63" s="145" t="s">
        <v>4320</v>
      </c>
      <c r="D63" s="145" t="s">
        <v>4400</v>
      </c>
      <c r="E63" s="145" t="s">
        <v>4401</v>
      </c>
      <c r="F63" s="113" t="n">
        <v>1468</v>
      </c>
      <c r="G63" s="44" t="s">
        <v>4402</v>
      </c>
      <c r="H63" s="44" t="s">
        <v>4395</v>
      </c>
      <c r="I63" s="44" t="s">
        <v>4403</v>
      </c>
      <c r="J63" s="44" t="s">
        <v>4404</v>
      </c>
      <c r="K63" s="113" t="n">
        <v>2018</v>
      </c>
      <c r="L63" s="44" t="s">
        <v>4405</v>
      </c>
      <c r="M63" s="44" t="s">
        <v>2565</v>
      </c>
    </row>
    <row r="64" s="144" customFormat="true" ht="15" hidden="false" customHeight="false" outlineLevel="0" collapsed="false">
      <c r="A64" s="39"/>
      <c r="B64" s="44" t="s">
        <v>4406</v>
      </c>
      <c r="C64" s="145" t="s">
        <v>4407</v>
      </c>
      <c r="D64" s="145" t="s">
        <v>4408</v>
      </c>
      <c r="E64" s="145" t="s">
        <v>4409</v>
      </c>
      <c r="F64" s="113" t="n">
        <v>1441</v>
      </c>
      <c r="G64" s="44" t="s">
        <v>4410</v>
      </c>
      <c r="H64" s="44" t="s">
        <v>4395</v>
      </c>
      <c r="I64" s="44" t="s">
        <v>4411</v>
      </c>
      <c r="J64" s="44" t="s">
        <v>4412</v>
      </c>
      <c r="K64" s="113" t="n">
        <v>2019</v>
      </c>
      <c r="L64" s="44" t="s">
        <v>4413</v>
      </c>
      <c r="M64" s="44" t="s">
        <v>4414</v>
      </c>
    </row>
    <row r="65" s="144" customFormat="true" ht="15" hidden="false" customHeight="false" outlineLevel="0" collapsed="false">
      <c r="A65" s="39"/>
      <c r="B65" s="44" t="s">
        <v>4415</v>
      </c>
      <c r="C65" s="145" t="s">
        <v>4416</v>
      </c>
      <c r="D65" s="145" t="s">
        <v>4417</v>
      </c>
      <c r="E65" s="145" t="s">
        <v>4418</v>
      </c>
      <c r="F65" s="113" t="n">
        <v>871</v>
      </c>
      <c r="G65" s="44" t="s">
        <v>4419</v>
      </c>
      <c r="H65" s="44" t="s">
        <v>4420</v>
      </c>
      <c r="I65" s="44" t="s">
        <v>4421</v>
      </c>
      <c r="J65" s="44" t="s">
        <v>4422</v>
      </c>
      <c r="K65" s="113" t="n">
        <v>2021</v>
      </c>
      <c r="L65" s="44"/>
      <c r="M65" s="44"/>
    </row>
    <row r="66" s="144" customFormat="true" ht="15" hidden="false" customHeight="false" outlineLevel="0" collapsed="false">
      <c r="A66" s="39"/>
      <c r="B66" s="123" t="s">
        <v>4423</v>
      </c>
      <c r="C66" s="145" t="s">
        <v>4424</v>
      </c>
      <c r="D66" s="145" t="s">
        <v>4425</v>
      </c>
      <c r="E66" s="145" t="s">
        <v>4426</v>
      </c>
      <c r="F66" s="113" t="n">
        <v>977</v>
      </c>
      <c r="G66" s="44" t="s">
        <v>4427</v>
      </c>
      <c r="H66" s="44" t="s">
        <v>4361</v>
      </c>
      <c r="I66" s="44" t="s">
        <v>4428</v>
      </c>
      <c r="J66" s="44" t="s">
        <v>4429</v>
      </c>
      <c r="K66" s="113" t="n">
        <v>2022</v>
      </c>
    </row>
    <row r="67" customFormat="false" ht="15" hidden="false" customHeight="false" outlineLevel="0" collapsed="false">
      <c r="B67" s="123" t="s">
        <v>4430</v>
      </c>
      <c r="C67" s="145" t="s">
        <v>4431</v>
      </c>
      <c r="D67" s="145" t="s">
        <v>4432</v>
      </c>
      <c r="E67" s="145" t="s">
        <v>4433</v>
      </c>
      <c r="F67" s="113" t="n">
        <v>1260</v>
      </c>
      <c r="G67" s="44" t="s">
        <v>4427</v>
      </c>
      <c r="H67" s="44" t="s">
        <v>4434</v>
      </c>
      <c r="I67" s="44" t="s">
        <v>4435</v>
      </c>
      <c r="J67" s="44" t="s">
        <v>4436</v>
      </c>
      <c r="K67" s="113" t="n">
        <v>2023</v>
      </c>
    </row>
    <row r="68" customFormat="false" ht="15" hidden="false" customHeight="false" outlineLevel="0" collapsed="false">
      <c r="A68" s="144"/>
      <c r="B68" s="123" t="s">
        <v>4437</v>
      </c>
      <c r="C68" s="145" t="s">
        <v>4438</v>
      </c>
      <c r="D68" s="145" t="s">
        <v>4439</v>
      </c>
      <c r="E68" s="145" t="s">
        <v>4440</v>
      </c>
      <c r="F68" s="113" t="n">
        <v>1525</v>
      </c>
      <c r="G68" s="44" t="s">
        <v>4441</v>
      </c>
      <c r="H68" s="44" t="s">
        <v>4442</v>
      </c>
      <c r="I68" s="44" t="s">
        <v>4443</v>
      </c>
      <c r="J68" s="44" t="s">
        <v>4444</v>
      </c>
      <c r="K68" s="113" t="n">
        <v>2024</v>
      </c>
    </row>
    <row r="69" customFormat="false" ht="15" hidden="false" customHeight="false" outlineLevel="0" collapsed="false">
      <c r="A69" s="144"/>
      <c r="B69" s="123" t="s">
        <v>4445</v>
      </c>
      <c r="C69" s="145" t="s">
        <v>4446</v>
      </c>
      <c r="D69" s="145" t="s">
        <v>4447</v>
      </c>
      <c r="E69" s="145" t="s">
        <v>4409</v>
      </c>
      <c r="F69" s="113" t="n">
        <v>1607</v>
      </c>
      <c r="G69" s="44" t="s">
        <v>4448</v>
      </c>
      <c r="H69" s="44" t="s">
        <v>4449</v>
      </c>
      <c r="I69" s="44" t="s">
        <v>4450</v>
      </c>
      <c r="J69" s="44" t="s">
        <v>4451</v>
      </c>
      <c r="K69" s="113" t="n">
        <v>2025</v>
      </c>
    </row>
    <row r="70" customFormat="false" ht="15" hidden="false" customHeight="false" outlineLevel="0" collapsed="false">
      <c r="A70" s="144"/>
      <c r="B70" s="123" t="s">
        <v>4452</v>
      </c>
      <c r="C70" s="145" t="s">
        <v>4453</v>
      </c>
      <c r="D70" s="145" t="s">
        <v>4454</v>
      </c>
      <c r="E70" s="145" t="s">
        <v>4455</v>
      </c>
      <c r="F70" s="113" t="n">
        <v>1779</v>
      </c>
      <c r="G70" s="44" t="s">
        <v>4456</v>
      </c>
      <c r="H70" s="44" t="s">
        <v>4457</v>
      </c>
      <c r="I70" s="44" t="s">
        <v>4458</v>
      </c>
      <c r="J70" s="44" t="s">
        <v>4459</v>
      </c>
      <c r="K70" s="113" t="n">
        <v>2026</v>
      </c>
    </row>
    <row r="71" customFormat="false" ht="15" hidden="false" customHeight="false" outlineLevel="0" collapsed="false">
      <c r="A71" s="144"/>
      <c r="B71" s="123" t="s">
        <v>4460</v>
      </c>
      <c r="C71" s="145"/>
      <c r="D71" s="145"/>
      <c r="E71" s="145"/>
      <c r="J71" s="144"/>
    </row>
    <row r="72" customFormat="false" ht="15" hidden="false" customHeight="false" outlineLevel="0" collapsed="false">
      <c r="C72" s="145"/>
    </row>
    <row r="73" customFormat="false" ht="15" hidden="false" customHeight="false" outlineLevel="0" collapsed="false">
      <c r="C73" s="145"/>
    </row>
    <row r="74" customFormat="false" ht="15" hidden="false" customHeight="false" outlineLevel="0" collapsed="false">
      <c r="C74" s="145"/>
    </row>
    <row r="75" customFormat="false" ht="15" hidden="false" customHeight="false" outlineLevel="0" collapsed="false">
      <c r="C75" s="145"/>
    </row>
    <row r="76" customFormat="false" ht="15" hidden="false" customHeight="false" outlineLevel="0" collapsed="false">
      <c r="C76" s="145"/>
    </row>
    <row r="77" customFormat="false" ht="15" hidden="false" customHeight="false" outlineLevel="0" collapsed="false">
      <c r="C77" s="145"/>
    </row>
    <row r="78" customFormat="false" ht="15" hidden="false" customHeight="false" outlineLevel="0" collapsed="false">
      <c r="C78" s="145"/>
    </row>
    <row r="79" customFormat="false" ht="15" hidden="false" customHeight="false" outlineLevel="0" collapsed="false">
      <c r="C79" s="145"/>
    </row>
    <row r="80" customFormat="false" ht="15" hidden="false" customHeight="false" outlineLevel="0" collapsed="false">
      <c r="C80" s="145"/>
    </row>
    <row r="81" customFormat="false" ht="15" hidden="false" customHeight="false" outlineLevel="0" collapsed="false">
      <c r="C81" s="145"/>
    </row>
    <row r="82" customFormat="false" ht="15" hidden="false" customHeight="false" outlineLevel="0" collapsed="false">
      <c r="C82" s="145"/>
    </row>
    <row r="83" customFormat="false" ht="15" hidden="false" customHeight="false" outlineLevel="0" collapsed="false">
      <c r="C83" s="145"/>
    </row>
    <row r="84" customFormat="false" ht="15" hidden="false" customHeight="false" outlineLevel="0" collapsed="false">
      <c r="C84" s="145"/>
    </row>
    <row r="85" customFormat="false" ht="15" hidden="false" customHeight="false" outlineLevel="0" collapsed="false">
      <c r="C85" s="145"/>
    </row>
    <row r="86" customFormat="false" ht="15" hidden="false" customHeight="false" outlineLevel="0" collapsed="false">
      <c r="C86" s="145"/>
    </row>
    <row r="87" customFormat="false" ht="15" hidden="false" customHeight="false" outlineLevel="0" collapsed="false">
      <c r="C87" s="145"/>
    </row>
    <row r="88" customFormat="false" ht="15" hidden="false" customHeight="false" outlineLevel="0" collapsed="false">
      <c r="C88" s="145"/>
    </row>
    <row r="89" customFormat="false" ht="15" hidden="false" customHeight="false" outlineLevel="0" collapsed="false">
      <c r="C89" s="145"/>
    </row>
    <row r="90" customFormat="false" ht="15" hidden="false" customHeight="false" outlineLevel="0" collapsed="false">
      <c r="C90" s="145"/>
    </row>
    <row r="91" customFormat="false" ht="15" hidden="false" customHeight="false" outlineLevel="0" collapsed="false">
      <c r="C91" s="145"/>
    </row>
    <row r="92" customFormat="false" ht="15" hidden="false" customHeight="false" outlineLevel="0" collapsed="false">
      <c r="C92" s="145"/>
    </row>
    <row r="93" customFormat="false" ht="15" hidden="false" customHeight="false" outlineLevel="0" collapsed="false">
      <c r="C93" s="145"/>
    </row>
    <row r="94" customFormat="false" ht="15" hidden="false" customHeight="false" outlineLevel="0" collapsed="false">
      <c r="C94" s="145"/>
      <c r="G94" s="144"/>
      <c r="H94" s="144"/>
    </row>
    <row r="95" customFormat="false" ht="15" hidden="false" customHeight="false" outlineLevel="0" collapsed="false">
      <c r="C95" s="145"/>
      <c r="G95" s="144"/>
      <c r="H95" s="144"/>
    </row>
    <row r="96" customFormat="false" ht="15" hidden="false" customHeight="false" outlineLevel="0" collapsed="false">
      <c r="C96" s="145"/>
      <c r="G96" s="144"/>
      <c r="H96" s="144"/>
    </row>
    <row r="97" customFormat="false" ht="15" hidden="false" customHeight="false" outlineLevel="0" collapsed="false">
      <c r="C97" s="145"/>
      <c r="G97" s="144"/>
      <c r="H97" s="144"/>
    </row>
    <row r="98" customFormat="false" ht="15" hidden="false" customHeight="false" outlineLevel="0" collapsed="false">
      <c r="C98" s="145"/>
      <c r="G98" s="144"/>
      <c r="H98" s="144"/>
    </row>
    <row r="99" customFormat="false" ht="15" hidden="false" customHeight="false" outlineLevel="0" collapsed="false">
      <c r="C99" s="145"/>
      <c r="G99" s="144"/>
      <c r="H99" s="144"/>
    </row>
    <row r="100" customFormat="false" ht="15" hidden="false" customHeight="false" outlineLevel="0" collapsed="false">
      <c r="C100" s="145"/>
      <c r="G100" s="144"/>
      <c r="H100" s="144"/>
    </row>
    <row r="101" customFormat="false" ht="15" hidden="false" customHeight="false" outlineLevel="0" collapsed="false">
      <c r="C101" s="145"/>
      <c r="G101" s="144"/>
      <c r="H101" s="144"/>
    </row>
    <row r="102" customFormat="false" ht="15" hidden="false" customHeight="false" outlineLevel="0" collapsed="false">
      <c r="C102" s="145"/>
      <c r="G102" s="144"/>
      <c r="H102" s="144"/>
    </row>
    <row r="103" customFormat="false" ht="15" hidden="false" customHeight="false" outlineLevel="0" collapsed="false">
      <c r="C103" s="145"/>
      <c r="G103" s="144"/>
      <c r="H103" s="144"/>
    </row>
    <row r="104" customFormat="false" ht="15" hidden="false" customHeight="false" outlineLevel="0" collapsed="false">
      <c r="C104" s="145"/>
      <c r="G104" s="144"/>
      <c r="H104" s="144"/>
    </row>
    <row r="105" customFormat="false" ht="15" hidden="false" customHeight="false" outlineLevel="0" collapsed="false">
      <c r="C105" s="145"/>
      <c r="G105" s="144"/>
      <c r="H105" s="144"/>
    </row>
    <row r="106" customFormat="false" ht="15" hidden="false" customHeight="false" outlineLevel="0" collapsed="false">
      <c r="C106" s="145"/>
      <c r="G106" s="144"/>
      <c r="H106" s="144"/>
    </row>
    <row r="107" customFormat="false" ht="15" hidden="false" customHeight="false" outlineLevel="0" collapsed="false">
      <c r="C107" s="145"/>
      <c r="G107" s="144"/>
      <c r="H107" s="144"/>
    </row>
    <row r="108" customFormat="false" ht="15" hidden="false" customHeight="false" outlineLevel="0" collapsed="false">
      <c r="C108" s="145"/>
      <c r="G108" s="144"/>
      <c r="H108" s="144"/>
    </row>
    <row r="109" customFormat="false" ht="15" hidden="false" customHeight="false" outlineLevel="0" collapsed="false">
      <c r="C109" s="145"/>
      <c r="G109" s="144"/>
      <c r="H109" s="144"/>
    </row>
    <row r="110" customFormat="false" ht="15" hidden="false" customHeight="false" outlineLevel="0" collapsed="false">
      <c r="C110" s="145"/>
      <c r="G110" s="144"/>
      <c r="H110" s="144"/>
    </row>
    <row r="111" customFormat="false" ht="15" hidden="false" customHeight="false" outlineLevel="0" collapsed="false">
      <c r="C111" s="145"/>
      <c r="G111" s="144"/>
      <c r="H111" s="144"/>
    </row>
    <row r="112" customFormat="false" ht="15" hidden="false" customHeight="false" outlineLevel="0" collapsed="false">
      <c r="C112" s="145"/>
      <c r="G112" s="144"/>
      <c r="H112" s="144"/>
    </row>
    <row r="113" customFormat="false" ht="15" hidden="false" customHeight="false" outlineLevel="0" collapsed="false">
      <c r="C113" s="145"/>
      <c r="G113" s="144"/>
      <c r="H113" s="144"/>
    </row>
    <row r="114" customFormat="false" ht="15" hidden="false" customHeight="false" outlineLevel="0" collapsed="false">
      <c r="C114" s="145"/>
      <c r="G114" s="144"/>
      <c r="H114" s="144"/>
    </row>
    <row r="115" customFormat="false" ht="15" hidden="false" customHeight="false" outlineLevel="0" collapsed="false">
      <c r="C115" s="145"/>
      <c r="G115" s="144"/>
      <c r="H115" s="144"/>
    </row>
    <row r="116" customFormat="false" ht="15" hidden="false" customHeight="false" outlineLevel="0" collapsed="false">
      <c r="C116" s="145"/>
      <c r="G116" s="144"/>
      <c r="H116" s="144"/>
    </row>
    <row r="117" customFormat="false" ht="15" hidden="false" customHeight="false" outlineLevel="0" collapsed="false">
      <c r="C117" s="145"/>
      <c r="G117" s="144"/>
      <c r="H117" s="144"/>
    </row>
    <row r="118" customFormat="false" ht="15" hidden="false" customHeight="false" outlineLevel="0" collapsed="false">
      <c r="C118" s="145"/>
      <c r="G118" s="144"/>
      <c r="H118" s="144"/>
    </row>
    <row r="119" customFormat="false" ht="15" hidden="false" customHeight="false" outlineLevel="0" collapsed="false">
      <c r="C119" s="145"/>
      <c r="G119" s="144"/>
      <c r="H119" s="144"/>
    </row>
    <row r="120" customFormat="false" ht="15" hidden="false" customHeight="false" outlineLevel="0" collapsed="false">
      <c r="C120" s="145"/>
      <c r="G120" s="144"/>
      <c r="H120" s="144"/>
    </row>
    <row r="121" customFormat="false" ht="15" hidden="false" customHeight="false" outlineLevel="0" collapsed="false">
      <c r="C121" s="145"/>
      <c r="G121" s="144"/>
      <c r="H121" s="144"/>
    </row>
    <row r="122" customFormat="false" ht="15" hidden="false" customHeight="false" outlineLevel="0" collapsed="false">
      <c r="C122" s="145"/>
      <c r="G122" s="144"/>
      <c r="H122" s="144"/>
    </row>
    <row r="123" customFormat="false" ht="15" hidden="false" customHeight="false" outlineLevel="0" collapsed="false">
      <c r="G123" s="144"/>
      <c r="H123" s="144"/>
    </row>
    <row r="124" customFormat="false" ht="15" hidden="false" customHeight="false" outlineLevel="0" collapsed="false">
      <c r="G124" s="144"/>
      <c r="H124" s="144"/>
    </row>
    <row r="125" customFormat="false" ht="15" hidden="false" customHeight="false" outlineLevel="0" collapsed="false">
      <c r="G125" s="144"/>
      <c r="H125" s="144"/>
    </row>
    <row r="126" customFormat="false" ht="15" hidden="false" customHeight="false" outlineLevel="0" collapsed="false">
      <c r="G126" s="144"/>
      <c r="H126" s="144"/>
    </row>
    <row r="127" customFormat="false" ht="15" hidden="false" customHeight="false" outlineLevel="0" collapsed="false">
      <c r="G127" s="144"/>
      <c r="H127" s="144"/>
    </row>
    <row r="128" customFormat="false" ht="15" hidden="false" customHeight="false" outlineLevel="0" collapsed="false">
      <c r="G128" s="144"/>
      <c r="H128" s="144"/>
    </row>
    <row r="129" customFormat="false" ht="15" hidden="false" customHeight="false" outlineLevel="0" collapsed="false">
      <c r="G129" s="144"/>
      <c r="H129" s="144"/>
    </row>
    <row r="130" customFormat="false" ht="15" hidden="false" customHeight="false" outlineLevel="0" collapsed="false">
      <c r="G130" s="144"/>
      <c r="H130" s="144"/>
    </row>
    <row r="131" customFormat="false" ht="15" hidden="false" customHeight="false" outlineLevel="0" collapsed="false">
      <c r="G131" s="144"/>
      <c r="H131" s="144"/>
    </row>
    <row r="132" customFormat="false" ht="15" hidden="false" customHeight="false" outlineLevel="0" collapsed="false">
      <c r="G132" s="144"/>
      <c r="H132" s="144"/>
    </row>
    <row r="133" customFormat="false" ht="15" hidden="false" customHeight="false" outlineLevel="0" collapsed="false">
      <c r="G133" s="144"/>
      <c r="H133" s="144"/>
    </row>
    <row r="134" customFormat="false" ht="15" hidden="false" customHeight="false" outlineLevel="0" collapsed="false">
      <c r="G134" s="144"/>
      <c r="H134" s="144"/>
    </row>
    <row r="135" customFormat="false" ht="15" hidden="false" customHeight="false" outlineLevel="0" collapsed="false">
      <c r="G135" s="144"/>
      <c r="H135" s="144"/>
    </row>
    <row r="136" customFormat="false" ht="15" hidden="false" customHeight="false" outlineLevel="0" collapsed="false">
      <c r="G136" s="144"/>
      <c r="H136" s="144"/>
    </row>
    <row r="137" customFormat="false" ht="15" hidden="false" customHeight="false" outlineLevel="0" collapsed="false">
      <c r="G137" s="144"/>
      <c r="H137" s="144"/>
    </row>
    <row r="138" customFormat="false" ht="15" hidden="false" customHeight="false" outlineLevel="0" collapsed="false">
      <c r="G138" s="144"/>
      <c r="H138" s="144"/>
    </row>
    <row r="139" customFormat="false" ht="15" hidden="false" customHeight="false" outlineLevel="0" collapsed="false">
      <c r="G139" s="144"/>
      <c r="H139" s="144"/>
    </row>
    <row r="140" customFormat="false" ht="15" hidden="false" customHeight="false" outlineLevel="0" collapsed="false">
      <c r="G140" s="144"/>
      <c r="H140" s="144"/>
    </row>
    <row r="141" customFormat="false" ht="15" hidden="false" customHeight="false" outlineLevel="0" collapsed="false">
      <c r="G141" s="144"/>
      <c r="H141" s="144"/>
    </row>
    <row r="142" customFormat="false" ht="15" hidden="false" customHeight="false" outlineLevel="0" collapsed="false">
      <c r="G142" s="144"/>
      <c r="H142" s="144"/>
    </row>
    <row r="143" customFormat="false" ht="15" hidden="false" customHeight="false" outlineLevel="0" collapsed="false">
      <c r="G143" s="144"/>
      <c r="H143" s="144"/>
    </row>
    <row r="144" customFormat="false" ht="15" hidden="false" customHeight="false" outlineLevel="0" collapsed="false">
      <c r="G144" s="144"/>
      <c r="H144" s="144"/>
    </row>
    <row r="145" customFormat="false" ht="15" hidden="false" customHeight="false" outlineLevel="0" collapsed="false">
      <c r="G145" s="144"/>
      <c r="H145" s="144"/>
    </row>
    <row r="146" customFormat="false" ht="15" hidden="false" customHeight="false" outlineLevel="0" collapsed="false">
      <c r="G146" s="144"/>
      <c r="H146" s="144"/>
    </row>
    <row r="147" customFormat="false" ht="15" hidden="false" customHeight="false" outlineLevel="0" collapsed="false">
      <c r="G147" s="144"/>
      <c r="H147" s="144"/>
    </row>
    <row r="148" customFormat="false" ht="15" hidden="false" customHeight="false" outlineLevel="0" collapsed="false">
      <c r="G148" s="144"/>
      <c r="H148" s="144"/>
    </row>
    <row r="149" customFormat="false" ht="15" hidden="false" customHeight="false" outlineLevel="0" collapsed="false">
      <c r="G149" s="144"/>
      <c r="H149" s="144"/>
    </row>
    <row r="150" customFormat="false" ht="15" hidden="false" customHeight="false" outlineLevel="0" collapsed="false">
      <c r="G150" s="144"/>
      <c r="H150" s="144"/>
    </row>
    <row r="151" customFormat="false" ht="15" hidden="false" customHeight="false" outlineLevel="0" collapsed="false">
      <c r="G151" s="144"/>
      <c r="H151" s="144"/>
    </row>
    <row r="152" customFormat="false" ht="15" hidden="false" customHeight="false" outlineLevel="0" collapsed="false">
      <c r="G152" s="144"/>
      <c r="H152" s="144"/>
    </row>
    <row r="153" customFormat="false" ht="15" hidden="false" customHeight="false" outlineLevel="0" collapsed="false">
      <c r="G153" s="144"/>
      <c r="H153" s="144"/>
    </row>
    <row r="154" customFormat="false" ht="15" hidden="false" customHeight="false" outlineLevel="0" collapsed="false">
      <c r="G154" s="144"/>
      <c r="H154" s="144"/>
    </row>
    <row r="155" customFormat="false" ht="15" hidden="false" customHeight="false" outlineLevel="0" collapsed="false">
      <c r="G155" s="144"/>
      <c r="H155" s="144"/>
    </row>
    <row r="156" customFormat="false" ht="15" hidden="false" customHeight="false" outlineLevel="0" collapsed="false">
      <c r="G156" s="144"/>
      <c r="H156" s="144"/>
    </row>
    <row r="157" customFormat="false" ht="15" hidden="false" customHeight="false" outlineLevel="0" collapsed="false">
      <c r="G157" s="144"/>
      <c r="H157" s="144"/>
    </row>
    <row r="158" customFormat="false" ht="15" hidden="false" customHeight="false" outlineLevel="0" collapsed="false">
      <c r="G158" s="144"/>
      <c r="H158" s="144"/>
    </row>
    <row r="159" customFormat="false" ht="15" hidden="false" customHeight="false" outlineLevel="0" collapsed="false">
      <c r="G159" s="144"/>
      <c r="H159" s="144"/>
    </row>
    <row r="160" customFormat="false" ht="15" hidden="false" customHeight="false" outlineLevel="0" collapsed="false">
      <c r="G160" s="144"/>
      <c r="H160" s="144"/>
    </row>
    <row r="161" customFormat="false" ht="15" hidden="false" customHeight="false" outlineLevel="0" collapsed="false">
      <c r="G161" s="144"/>
      <c r="H161" s="144"/>
    </row>
    <row r="162" customFormat="false" ht="15" hidden="false" customHeight="false" outlineLevel="0" collapsed="false">
      <c r="G162" s="144"/>
      <c r="H162" s="144"/>
    </row>
    <row r="163" customFormat="false" ht="15" hidden="false" customHeight="false" outlineLevel="0" collapsed="false">
      <c r="G163" s="144"/>
      <c r="H163" s="144"/>
    </row>
    <row r="164" customFormat="false" ht="15" hidden="false" customHeight="false" outlineLevel="0" collapsed="false">
      <c r="G164" s="144"/>
      <c r="H164" s="144"/>
    </row>
    <row r="165" customFormat="false" ht="15" hidden="false" customHeight="false" outlineLevel="0" collapsed="false">
      <c r="G165" s="144"/>
      <c r="H165" s="144"/>
    </row>
    <row r="166" customFormat="false" ht="15" hidden="false" customHeight="false" outlineLevel="0" collapsed="false">
      <c r="G166" s="144"/>
      <c r="H166" s="144"/>
    </row>
    <row r="167" customFormat="false" ht="15" hidden="false" customHeight="false" outlineLevel="0" collapsed="false">
      <c r="G167" s="144"/>
      <c r="H167" s="144"/>
    </row>
    <row r="168" customFormat="false" ht="15" hidden="false" customHeight="false" outlineLevel="0" collapsed="false">
      <c r="G168" s="144"/>
      <c r="H168" s="144"/>
    </row>
    <row r="169" customFormat="false" ht="15" hidden="false" customHeight="false" outlineLevel="0" collapsed="false">
      <c r="G169" s="144"/>
      <c r="H169" s="144"/>
    </row>
    <row r="170" customFormat="false" ht="15" hidden="false" customHeight="false" outlineLevel="0" collapsed="false">
      <c r="G170" s="144"/>
      <c r="H170" s="144"/>
    </row>
    <row r="171" customFormat="false" ht="15" hidden="false" customHeight="false" outlineLevel="0" collapsed="false">
      <c r="G171" s="144"/>
      <c r="H171" s="144"/>
    </row>
    <row r="172" customFormat="false" ht="15" hidden="false" customHeight="false" outlineLevel="0" collapsed="false">
      <c r="G172" s="144"/>
      <c r="H172" s="144"/>
    </row>
    <row r="173" customFormat="false" ht="15" hidden="false" customHeight="false" outlineLevel="0" collapsed="false">
      <c r="G173" s="144"/>
      <c r="H173" s="144"/>
    </row>
    <row r="174" customFormat="false" ht="15" hidden="false" customHeight="false" outlineLevel="0" collapsed="false">
      <c r="G174" s="144"/>
      <c r="H174" s="144"/>
    </row>
    <row r="175" customFormat="false" ht="15" hidden="false" customHeight="false" outlineLevel="0" collapsed="false">
      <c r="G175" s="144"/>
      <c r="H175" s="144"/>
    </row>
    <row r="176" customFormat="false" ht="15" hidden="false" customHeight="false" outlineLevel="0" collapsed="false">
      <c r="G176" s="144"/>
      <c r="H176" s="144"/>
    </row>
    <row r="177" customFormat="false" ht="15" hidden="false" customHeight="false" outlineLevel="0" collapsed="false">
      <c r="G177" s="144"/>
      <c r="H177" s="144"/>
    </row>
    <row r="178" customFormat="false" ht="15" hidden="false" customHeight="false" outlineLevel="0" collapsed="false">
      <c r="G178" s="144"/>
      <c r="H178" s="14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6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146" width="4"/>
    <col collapsed="false" customWidth="true" hidden="false" outlineLevel="0" max="2" min="2" style="146" width="23.38"/>
    <col collapsed="false" customWidth="true" hidden="false" outlineLevel="0" max="3" min="3" style="11" width="22.38"/>
    <col collapsed="false" customWidth="true" hidden="false" outlineLevel="0" max="4" min="4" style="1" width="21.88"/>
    <col collapsed="false" customWidth="true" hidden="false" outlineLevel="0" max="5" min="5" style="22" width="8.75"/>
    <col collapsed="false" customWidth="true" hidden="false" outlineLevel="0" max="6" min="6" style="11" width="13.62"/>
    <col collapsed="false" customWidth="true" hidden="false" outlineLevel="0" max="7" min="7" style="147" width="0.62"/>
    <col collapsed="false" customWidth="true" hidden="false" outlineLevel="0" max="10" min="8" style="1" width="3.25"/>
    <col collapsed="false" customWidth="true" hidden="false" outlineLevel="0" max="11" min="11" style="1" width="4.12"/>
    <col collapsed="false" customWidth="true" hidden="false" outlineLevel="0" max="12" min="12" style="1" width="4.88"/>
    <col collapsed="false" customWidth="true" hidden="false" outlineLevel="0" max="13" min="13" style="1" width="8.38"/>
    <col collapsed="false" customWidth="true" hidden="false" outlineLevel="0" max="14" min="14" style="1" width="5.62"/>
    <col collapsed="false" customWidth="true" hidden="false" outlineLevel="0" max="17" min="15" style="1" width="4.12"/>
    <col collapsed="false" customWidth="true" hidden="false" outlineLevel="0" max="22" min="18" style="148" width="5.88"/>
    <col collapsed="false" customWidth="true" hidden="false" outlineLevel="0" max="23" min="23" style="1" width="9"/>
    <col collapsed="false" customWidth="true" hidden="false" outlineLevel="0" max="24" min="24" style="22" width="21.31"/>
    <col collapsed="false" customWidth="true" hidden="false" outlineLevel="0" max="25" min="25" style="1" width="7.88"/>
    <col collapsed="false" customWidth="false" hidden="false" outlineLevel="0" max="16384" min="26" style="146" width="8.49"/>
  </cols>
  <sheetData>
    <row r="1" customFormat="false" ht="18.55" hidden="false" customHeight="false" outlineLevel="0" collapsed="false">
      <c r="B1" s="149" t="s">
        <v>3899</v>
      </c>
      <c r="C1" s="150"/>
      <c r="D1" s="151"/>
      <c r="E1" s="152"/>
      <c r="F1" s="153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4"/>
      <c r="S1" s="154"/>
      <c r="T1" s="154"/>
      <c r="U1" s="154"/>
      <c r="V1" s="154"/>
      <c r="W1" s="151"/>
      <c r="X1" s="152"/>
      <c r="Y1" s="151"/>
    </row>
    <row r="2" customFormat="false" ht="15" hidden="false" customHeight="false" outlineLevel="0" collapsed="false">
      <c r="B2" s="155"/>
      <c r="C2" s="156"/>
      <c r="D2" s="157"/>
      <c r="E2" s="158"/>
      <c r="F2" s="159"/>
      <c r="G2" s="155"/>
      <c r="H2" s="158"/>
      <c r="I2" s="157"/>
      <c r="J2" s="157"/>
      <c r="K2" s="157"/>
      <c r="L2" s="157"/>
      <c r="M2" s="157"/>
      <c r="N2" s="157"/>
      <c r="O2" s="157"/>
      <c r="P2" s="157"/>
      <c r="Q2" s="157"/>
      <c r="R2" s="160"/>
      <c r="S2" s="160"/>
      <c r="T2" s="160"/>
      <c r="U2" s="160"/>
      <c r="V2" s="160"/>
      <c r="W2" s="157"/>
      <c r="X2" s="158"/>
      <c r="Y2" s="157"/>
    </row>
    <row r="3" customFormat="false" ht="15" hidden="false" customHeight="false" outlineLevel="0" collapsed="false">
      <c r="B3" s="161"/>
      <c r="C3" s="162" t="s">
        <v>4461</v>
      </c>
      <c r="D3" s="163" t="s">
        <v>4462</v>
      </c>
      <c r="E3" s="164" t="s">
        <v>4463</v>
      </c>
      <c r="F3" s="165" t="s">
        <v>4464</v>
      </c>
      <c r="G3" s="166"/>
      <c r="H3" s="167" t="s">
        <v>4465</v>
      </c>
      <c r="I3" s="168" t="s">
        <v>4466</v>
      </c>
      <c r="J3" s="168" t="s">
        <v>1164</v>
      </c>
      <c r="K3" s="169" t="s">
        <v>4467</v>
      </c>
      <c r="L3" s="170" t="s">
        <v>4468</v>
      </c>
      <c r="M3" s="170" t="s">
        <v>4469</v>
      </c>
      <c r="N3" s="167" t="s">
        <v>4470</v>
      </c>
      <c r="O3" s="167" t="s">
        <v>1163</v>
      </c>
      <c r="P3" s="168" t="s">
        <v>1367</v>
      </c>
      <c r="Q3" s="167" t="s">
        <v>4466</v>
      </c>
      <c r="R3" s="171" t="s">
        <v>4471</v>
      </c>
      <c r="S3" s="171" t="n">
        <v>1</v>
      </c>
      <c r="T3" s="171" t="n">
        <v>2</v>
      </c>
      <c r="U3" s="171" t="n">
        <v>3</v>
      </c>
      <c r="V3" s="171" t="s">
        <v>1382</v>
      </c>
      <c r="W3" s="169" t="s">
        <v>4472</v>
      </c>
      <c r="X3" s="172" t="s">
        <v>4473</v>
      </c>
      <c r="Y3" s="172" t="s">
        <v>4474</v>
      </c>
    </row>
    <row r="4" customFormat="false" ht="15" hidden="false" customHeight="false" outlineLevel="0" collapsed="false">
      <c r="B4" s="173" t="s">
        <v>1935</v>
      </c>
      <c r="C4" s="174" t="s">
        <v>4475</v>
      </c>
      <c r="D4" s="175" t="s">
        <v>3912</v>
      </c>
      <c r="E4" s="173" t="s">
        <v>4476</v>
      </c>
      <c r="F4" s="176" t="s">
        <v>4477</v>
      </c>
      <c r="G4" s="166"/>
      <c r="H4" s="177" t="n">
        <v>1</v>
      </c>
      <c r="I4" s="178"/>
      <c r="J4" s="178"/>
      <c r="K4" s="179" t="s">
        <v>1367</v>
      </c>
      <c r="L4" s="179"/>
      <c r="M4" s="179" t="s">
        <v>4478</v>
      </c>
      <c r="N4" s="179" t="n">
        <v>1</v>
      </c>
      <c r="O4" s="177"/>
      <c r="P4" s="178"/>
      <c r="Q4" s="177"/>
      <c r="R4" s="180"/>
      <c r="S4" s="180"/>
      <c r="T4" s="180"/>
      <c r="U4" s="180"/>
      <c r="V4" s="180"/>
      <c r="W4" s="181"/>
      <c r="X4" s="173" t="s">
        <v>3915</v>
      </c>
      <c r="Y4" s="177" t="n">
        <v>1200</v>
      </c>
    </row>
    <row r="5" customFormat="false" ht="15" hidden="false" customHeight="false" outlineLevel="0" collapsed="false">
      <c r="B5" s="173" t="s">
        <v>4479</v>
      </c>
      <c r="C5" s="174" t="s">
        <v>4475</v>
      </c>
      <c r="D5" s="175" t="s">
        <v>3912</v>
      </c>
      <c r="E5" s="173" t="s">
        <v>4476</v>
      </c>
      <c r="F5" s="176" t="s">
        <v>4480</v>
      </c>
      <c r="G5" s="166"/>
      <c r="H5" s="177" t="n">
        <v>1</v>
      </c>
      <c r="I5" s="178"/>
      <c r="J5" s="178"/>
      <c r="K5" s="179" t="s">
        <v>1372</v>
      </c>
      <c r="L5" s="179"/>
      <c r="M5" s="179"/>
      <c r="N5" s="179" t="n">
        <v>1</v>
      </c>
      <c r="O5" s="177"/>
      <c r="P5" s="178" t="n">
        <v>1</v>
      </c>
      <c r="Q5" s="177"/>
      <c r="R5" s="180"/>
      <c r="S5" s="180"/>
      <c r="T5" s="180"/>
      <c r="U5" s="180"/>
      <c r="V5" s="180"/>
      <c r="W5" s="181"/>
      <c r="X5" s="173" t="s">
        <v>3915</v>
      </c>
      <c r="Y5" s="177" t="n">
        <v>1200</v>
      </c>
    </row>
    <row r="6" customFormat="false" ht="15" hidden="false" customHeight="false" outlineLevel="0" collapsed="false">
      <c r="B6" s="173" t="s">
        <v>4481</v>
      </c>
      <c r="C6" s="174" t="s">
        <v>4475</v>
      </c>
      <c r="D6" s="175" t="s">
        <v>3912</v>
      </c>
      <c r="E6" s="173" t="s">
        <v>4476</v>
      </c>
      <c r="F6" s="176" t="s">
        <v>4482</v>
      </c>
      <c r="G6" s="166"/>
      <c r="H6" s="177" t="n">
        <v>1</v>
      </c>
      <c r="I6" s="178"/>
      <c r="J6" s="178"/>
      <c r="K6" s="179" t="s">
        <v>1385</v>
      </c>
      <c r="L6" s="179"/>
      <c r="M6" s="179"/>
      <c r="N6" s="179" t="n">
        <v>1</v>
      </c>
      <c r="O6" s="177"/>
      <c r="P6" s="178"/>
      <c r="Q6" s="177" t="n">
        <v>1</v>
      </c>
      <c r="R6" s="180"/>
      <c r="S6" s="180"/>
      <c r="T6" s="180"/>
      <c r="U6" s="180"/>
      <c r="V6" s="180"/>
      <c r="W6" s="181"/>
      <c r="X6" s="173" t="s">
        <v>3915</v>
      </c>
      <c r="Y6" s="177" t="n">
        <v>1200</v>
      </c>
    </row>
    <row r="7" customFormat="false" ht="15" hidden="false" customHeight="false" outlineLevel="0" collapsed="false">
      <c r="B7" s="173" t="s">
        <v>4483</v>
      </c>
      <c r="C7" s="174" t="s">
        <v>4475</v>
      </c>
      <c r="D7" s="175" t="s">
        <v>3912</v>
      </c>
      <c r="E7" s="173" t="s">
        <v>4476</v>
      </c>
      <c r="F7" s="176" t="s">
        <v>4484</v>
      </c>
      <c r="G7" s="166"/>
      <c r="H7" s="177" t="n">
        <v>1</v>
      </c>
      <c r="I7" s="178"/>
      <c r="J7" s="178"/>
      <c r="K7" s="179" t="s">
        <v>1369</v>
      </c>
      <c r="L7" s="179"/>
      <c r="M7" s="179"/>
      <c r="N7" s="179" t="n">
        <v>1</v>
      </c>
      <c r="O7" s="177"/>
      <c r="P7" s="178"/>
      <c r="Q7" s="177" t="n">
        <v>1</v>
      </c>
      <c r="R7" s="180"/>
      <c r="S7" s="180"/>
      <c r="T7" s="180"/>
      <c r="U7" s="180"/>
      <c r="V7" s="180"/>
      <c r="W7" s="181"/>
      <c r="X7" s="173" t="s">
        <v>3915</v>
      </c>
      <c r="Y7" s="177" t="n">
        <v>1200</v>
      </c>
    </row>
    <row r="8" customFormat="false" ht="15" hidden="false" customHeight="false" outlineLevel="0" collapsed="false">
      <c r="B8" s="173" t="s">
        <v>1969</v>
      </c>
      <c r="C8" s="174" t="s">
        <v>4475</v>
      </c>
      <c r="D8" s="175" t="s">
        <v>3912</v>
      </c>
      <c r="E8" s="173" t="s">
        <v>4476</v>
      </c>
      <c r="F8" s="176" t="s">
        <v>4485</v>
      </c>
      <c r="G8" s="166"/>
      <c r="H8" s="177" t="n">
        <v>1</v>
      </c>
      <c r="I8" s="178"/>
      <c r="J8" s="178"/>
      <c r="K8" s="179" t="s">
        <v>1374</v>
      </c>
      <c r="L8" s="179"/>
      <c r="M8" s="179" t="s">
        <v>4486</v>
      </c>
      <c r="N8" s="179" t="n">
        <v>1</v>
      </c>
      <c r="O8" s="177"/>
      <c r="P8" s="178"/>
      <c r="Q8" s="177"/>
      <c r="R8" s="180"/>
      <c r="S8" s="180"/>
      <c r="T8" s="180"/>
      <c r="U8" s="180"/>
      <c r="V8" s="180"/>
      <c r="W8" s="181"/>
      <c r="X8" s="173" t="s">
        <v>3915</v>
      </c>
      <c r="Y8" s="177" t="n">
        <v>1200</v>
      </c>
    </row>
    <row r="9" customFormat="false" ht="15" hidden="false" customHeight="false" outlineLevel="0" collapsed="false">
      <c r="B9" s="173" t="s">
        <v>4487</v>
      </c>
      <c r="C9" s="174" t="s">
        <v>4475</v>
      </c>
      <c r="D9" s="175" t="s">
        <v>3912</v>
      </c>
      <c r="E9" s="173" t="s">
        <v>4476</v>
      </c>
      <c r="F9" s="176" t="s">
        <v>4488</v>
      </c>
      <c r="G9" s="166"/>
      <c r="H9" s="177" t="n">
        <v>1</v>
      </c>
      <c r="I9" s="178"/>
      <c r="J9" s="178"/>
      <c r="K9" s="179" t="s">
        <v>1378</v>
      </c>
      <c r="L9" s="179"/>
      <c r="M9" s="179"/>
      <c r="N9" s="179" t="n">
        <v>1</v>
      </c>
      <c r="O9" s="177"/>
      <c r="P9" s="178"/>
      <c r="Q9" s="177" t="n">
        <v>1</v>
      </c>
      <c r="R9" s="180"/>
      <c r="S9" s="180"/>
      <c r="T9" s="180"/>
      <c r="U9" s="180"/>
      <c r="V9" s="180"/>
      <c r="W9" s="181"/>
      <c r="X9" s="173" t="s">
        <v>3915</v>
      </c>
      <c r="Y9" s="177" t="n">
        <v>1200</v>
      </c>
    </row>
    <row r="10" customFormat="false" ht="15" hidden="false" customHeight="false" outlineLevel="0" collapsed="false">
      <c r="B10" s="173" t="s">
        <v>1983</v>
      </c>
      <c r="C10" s="174" t="s">
        <v>4475</v>
      </c>
      <c r="D10" s="175" t="s">
        <v>3912</v>
      </c>
      <c r="E10" s="173" t="s">
        <v>4476</v>
      </c>
      <c r="F10" s="176" t="s">
        <v>4489</v>
      </c>
      <c r="G10" s="166"/>
      <c r="H10" s="177" t="n">
        <v>1</v>
      </c>
      <c r="I10" s="178"/>
      <c r="J10" s="178"/>
      <c r="K10" s="179" t="s">
        <v>1406</v>
      </c>
      <c r="L10" s="179"/>
      <c r="M10" s="179"/>
      <c r="N10" s="179" t="n">
        <v>1</v>
      </c>
      <c r="O10" s="177"/>
      <c r="P10" s="178" t="n">
        <v>2</v>
      </c>
      <c r="Q10" s="177"/>
      <c r="R10" s="180"/>
      <c r="S10" s="180"/>
      <c r="T10" s="180"/>
      <c r="U10" s="180"/>
      <c r="V10" s="180"/>
      <c r="W10" s="181"/>
      <c r="X10" s="173" t="s">
        <v>3915</v>
      </c>
      <c r="Y10" s="177" t="n">
        <v>1200</v>
      </c>
    </row>
    <row r="11" customFormat="false" ht="15" hidden="false" customHeight="false" outlineLevel="0" collapsed="false">
      <c r="B11" s="173" t="s">
        <v>4490</v>
      </c>
      <c r="C11" s="174" t="s">
        <v>4475</v>
      </c>
      <c r="D11" s="175" t="s">
        <v>3912</v>
      </c>
      <c r="E11" s="173" t="s">
        <v>4476</v>
      </c>
      <c r="F11" s="176" t="s">
        <v>4491</v>
      </c>
      <c r="G11" s="166"/>
      <c r="H11" s="177" t="n">
        <v>1</v>
      </c>
      <c r="I11" s="178"/>
      <c r="J11" s="178"/>
      <c r="K11" s="179" t="s">
        <v>1380</v>
      </c>
      <c r="L11" s="179"/>
      <c r="M11" s="179"/>
      <c r="N11" s="179" t="n">
        <v>1</v>
      </c>
      <c r="O11" s="177"/>
      <c r="P11" s="178"/>
      <c r="Q11" s="177" t="n">
        <v>1</v>
      </c>
      <c r="R11" s="180"/>
      <c r="S11" s="180"/>
      <c r="T11" s="180"/>
      <c r="U11" s="180"/>
      <c r="V11" s="180"/>
      <c r="W11" s="181"/>
      <c r="X11" s="173" t="s">
        <v>3915</v>
      </c>
      <c r="Y11" s="177" t="n">
        <v>1200</v>
      </c>
    </row>
    <row r="12" customFormat="false" ht="15" hidden="false" customHeight="false" outlineLevel="0" collapsed="false">
      <c r="B12" s="173" t="s">
        <v>4492</v>
      </c>
      <c r="C12" s="174" t="s">
        <v>4475</v>
      </c>
      <c r="D12" s="175" t="s">
        <v>3912</v>
      </c>
      <c r="E12" s="173" t="s">
        <v>4476</v>
      </c>
      <c r="F12" s="176" t="s">
        <v>4493</v>
      </c>
      <c r="G12" s="166"/>
      <c r="H12" s="177" t="n">
        <v>1</v>
      </c>
      <c r="I12" s="178"/>
      <c r="J12" s="178"/>
      <c r="K12" s="179" t="s">
        <v>1382</v>
      </c>
      <c r="L12" s="179"/>
      <c r="M12" s="179" t="s">
        <v>4494</v>
      </c>
      <c r="N12" s="179" t="n">
        <v>1</v>
      </c>
      <c r="O12" s="177"/>
      <c r="P12" s="178"/>
      <c r="Q12" s="177"/>
      <c r="R12" s="180"/>
      <c r="S12" s="180"/>
      <c r="T12" s="180"/>
      <c r="U12" s="180"/>
      <c r="V12" s="180"/>
      <c r="W12" s="181"/>
      <c r="X12" s="173" t="s">
        <v>3915</v>
      </c>
      <c r="Y12" s="177" t="n">
        <v>1200</v>
      </c>
    </row>
    <row r="13" customFormat="false" ht="15" hidden="false" customHeight="false" outlineLevel="0" collapsed="false">
      <c r="B13" s="182" t="s">
        <v>4495</v>
      </c>
      <c r="C13" s="183" t="s">
        <v>4475</v>
      </c>
      <c r="D13" s="184" t="s">
        <v>3912</v>
      </c>
      <c r="E13" s="182" t="s">
        <v>4496</v>
      </c>
      <c r="F13" s="185" t="s">
        <v>4497</v>
      </c>
      <c r="G13" s="166"/>
      <c r="H13" s="186"/>
      <c r="I13" s="187"/>
      <c r="J13" s="187" t="n">
        <v>1</v>
      </c>
      <c r="K13" s="188" t="s">
        <v>1367</v>
      </c>
      <c r="L13" s="188"/>
      <c r="M13" s="188"/>
      <c r="N13" s="188" t="n">
        <v>1</v>
      </c>
      <c r="O13" s="186"/>
      <c r="P13" s="187"/>
      <c r="Q13" s="186"/>
      <c r="R13" s="189"/>
      <c r="S13" s="189"/>
      <c r="T13" s="189"/>
      <c r="U13" s="189"/>
      <c r="V13" s="189"/>
      <c r="W13" s="190"/>
      <c r="X13" s="182" t="s">
        <v>4498</v>
      </c>
      <c r="Y13" s="186" t="n">
        <v>1200</v>
      </c>
    </row>
    <row r="14" customFormat="false" ht="15" hidden="false" customHeight="false" outlineLevel="0" collapsed="false">
      <c r="B14" s="182" t="s">
        <v>4499</v>
      </c>
      <c r="C14" s="183" t="s">
        <v>4475</v>
      </c>
      <c r="D14" s="184" t="s">
        <v>3912</v>
      </c>
      <c r="E14" s="182" t="s">
        <v>4496</v>
      </c>
      <c r="F14" s="185" t="s">
        <v>4500</v>
      </c>
      <c r="G14" s="166"/>
      <c r="H14" s="186"/>
      <c r="I14" s="187"/>
      <c r="J14" s="187" t="n">
        <v>1</v>
      </c>
      <c r="K14" s="188" t="s">
        <v>1372</v>
      </c>
      <c r="L14" s="188"/>
      <c r="M14" s="188"/>
      <c r="N14" s="188" t="n">
        <v>1</v>
      </c>
      <c r="O14" s="186"/>
      <c r="P14" s="187"/>
      <c r="Q14" s="186"/>
      <c r="R14" s="189"/>
      <c r="S14" s="189"/>
      <c r="T14" s="189"/>
      <c r="U14" s="189"/>
      <c r="V14" s="189"/>
      <c r="W14" s="190"/>
      <c r="X14" s="182" t="s">
        <v>4498</v>
      </c>
      <c r="Y14" s="186" t="n">
        <v>1200</v>
      </c>
    </row>
    <row r="15" customFormat="false" ht="15" hidden="false" customHeight="false" outlineLevel="0" collapsed="false">
      <c r="B15" s="182" t="s">
        <v>4501</v>
      </c>
      <c r="C15" s="183" t="s">
        <v>4475</v>
      </c>
      <c r="D15" s="184" t="s">
        <v>3912</v>
      </c>
      <c r="E15" s="182" t="s">
        <v>4496</v>
      </c>
      <c r="F15" s="185" t="s">
        <v>4502</v>
      </c>
      <c r="G15" s="166"/>
      <c r="H15" s="186"/>
      <c r="I15" s="187"/>
      <c r="J15" s="187" t="n">
        <v>1</v>
      </c>
      <c r="K15" s="188" t="s">
        <v>1385</v>
      </c>
      <c r="L15" s="188"/>
      <c r="M15" s="188"/>
      <c r="N15" s="188" t="n">
        <v>1</v>
      </c>
      <c r="O15" s="186"/>
      <c r="P15" s="187"/>
      <c r="Q15" s="186"/>
      <c r="R15" s="189"/>
      <c r="S15" s="189"/>
      <c r="T15" s="189"/>
      <c r="U15" s="189"/>
      <c r="V15" s="189"/>
      <c r="W15" s="190"/>
      <c r="X15" s="182" t="s">
        <v>4498</v>
      </c>
      <c r="Y15" s="186" t="n">
        <v>1200</v>
      </c>
    </row>
    <row r="16" customFormat="false" ht="15" hidden="false" customHeight="false" outlineLevel="0" collapsed="false">
      <c r="B16" s="182" t="s">
        <v>1922</v>
      </c>
      <c r="C16" s="183" t="s">
        <v>4475</v>
      </c>
      <c r="D16" s="184" t="s">
        <v>3912</v>
      </c>
      <c r="E16" s="182" t="s">
        <v>4496</v>
      </c>
      <c r="F16" s="185" t="s">
        <v>4503</v>
      </c>
      <c r="G16" s="166"/>
      <c r="H16" s="186"/>
      <c r="I16" s="187"/>
      <c r="J16" s="187" t="n">
        <v>1</v>
      </c>
      <c r="K16" s="188" t="s">
        <v>1369</v>
      </c>
      <c r="L16" s="188"/>
      <c r="M16" s="188" t="s">
        <v>4486</v>
      </c>
      <c r="N16" s="188" t="n">
        <v>1</v>
      </c>
      <c r="O16" s="186" t="n">
        <v>1</v>
      </c>
      <c r="P16" s="187" t="n">
        <v>1</v>
      </c>
      <c r="Q16" s="186" t="n">
        <v>2</v>
      </c>
      <c r="R16" s="189"/>
      <c r="S16" s="189"/>
      <c r="T16" s="189"/>
      <c r="U16" s="189"/>
      <c r="V16" s="189"/>
      <c r="W16" s="190"/>
      <c r="X16" s="182" t="s">
        <v>4498</v>
      </c>
      <c r="Y16" s="186" t="n">
        <v>1200</v>
      </c>
    </row>
    <row r="17" customFormat="false" ht="15" hidden="false" customHeight="false" outlineLevel="0" collapsed="false">
      <c r="B17" s="182" t="s">
        <v>4504</v>
      </c>
      <c r="C17" s="183" t="s">
        <v>4475</v>
      </c>
      <c r="D17" s="184" t="s">
        <v>3912</v>
      </c>
      <c r="E17" s="182" t="s">
        <v>4496</v>
      </c>
      <c r="F17" s="185" t="s">
        <v>4505</v>
      </c>
      <c r="G17" s="166"/>
      <c r="H17" s="186"/>
      <c r="I17" s="187"/>
      <c r="J17" s="187" t="n">
        <v>1</v>
      </c>
      <c r="K17" s="188" t="s">
        <v>1374</v>
      </c>
      <c r="L17" s="188"/>
      <c r="M17" s="188"/>
      <c r="N17" s="188" t="n">
        <v>1</v>
      </c>
      <c r="O17" s="186"/>
      <c r="P17" s="187"/>
      <c r="Q17" s="186"/>
      <c r="R17" s="189"/>
      <c r="S17" s="189"/>
      <c r="T17" s="189"/>
      <c r="U17" s="189"/>
      <c r="V17" s="189"/>
      <c r="W17" s="190"/>
      <c r="X17" s="182" t="s">
        <v>4498</v>
      </c>
      <c r="Y17" s="186" t="n">
        <v>1200</v>
      </c>
    </row>
    <row r="18" customFormat="false" ht="15" hidden="false" customHeight="false" outlineLevel="0" collapsed="false">
      <c r="B18" s="182" t="s">
        <v>4506</v>
      </c>
      <c r="C18" s="183" t="s">
        <v>4475</v>
      </c>
      <c r="D18" s="184" t="s">
        <v>3912</v>
      </c>
      <c r="E18" s="182" t="s">
        <v>4496</v>
      </c>
      <c r="F18" s="185" t="s">
        <v>4507</v>
      </c>
      <c r="G18" s="166"/>
      <c r="H18" s="186"/>
      <c r="I18" s="187"/>
      <c r="J18" s="187" t="n">
        <v>1</v>
      </c>
      <c r="K18" s="188" t="s">
        <v>1378</v>
      </c>
      <c r="L18" s="188"/>
      <c r="M18" s="188"/>
      <c r="N18" s="188" t="n">
        <v>1</v>
      </c>
      <c r="O18" s="186"/>
      <c r="P18" s="187"/>
      <c r="Q18" s="186"/>
      <c r="R18" s="189"/>
      <c r="S18" s="189"/>
      <c r="T18" s="189"/>
      <c r="U18" s="189"/>
      <c r="V18" s="189"/>
      <c r="W18" s="190"/>
      <c r="X18" s="182" t="s">
        <v>4498</v>
      </c>
      <c r="Y18" s="186" t="n">
        <v>1200</v>
      </c>
    </row>
    <row r="19" customFormat="false" ht="15" hidden="false" customHeight="false" outlineLevel="0" collapsed="false">
      <c r="B19" s="182" t="s">
        <v>4508</v>
      </c>
      <c r="C19" s="183" t="s">
        <v>4475</v>
      </c>
      <c r="D19" s="184" t="s">
        <v>3912</v>
      </c>
      <c r="E19" s="182" t="s">
        <v>4496</v>
      </c>
      <c r="F19" s="185" t="s">
        <v>4509</v>
      </c>
      <c r="G19" s="166"/>
      <c r="H19" s="186"/>
      <c r="I19" s="187"/>
      <c r="J19" s="187" t="n">
        <v>1</v>
      </c>
      <c r="K19" s="188" t="s">
        <v>1406</v>
      </c>
      <c r="L19" s="188"/>
      <c r="M19" s="188" t="s">
        <v>4510</v>
      </c>
      <c r="N19" s="188" t="n">
        <v>1</v>
      </c>
      <c r="O19" s="186" t="n">
        <v>1</v>
      </c>
      <c r="P19" s="187"/>
      <c r="Q19" s="186"/>
      <c r="R19" s="189"/>
      <c r="S19" s="189"/>
      <c r="T19" s="189"/>
      <c r="U19" s="189"/>
      <c r="V19" s="189"/>
      <c r="W19" s="190"/>
      <c r="X19" s="182" t="s">
        <v>4498</v>
      </c>
      <c r="Y19" s="186" t="n">
        <v>1200</v>
      </c>
    </row>
    <row r="20" customFormat="false" ht="15" hidden="false" customHeight="false" outlineLevel="0" collapsed="false">
      <c r="B20" s="182" t="s">
        <v>4511</v>
      </c>
      <c r="C20" s="183" t="s">
        <v>4475</v>
      </c>
      <c r="D20" s="184" t="s">
        <v>3912</v>
      </c>
      <c r="E20" s="182" t="s">
        <v>4496</v>
      </c>
      <c r="F20" s="185" t="s">
        <v>4512</v>
      </c>
      <c r="G20" s="166"/>
      <c r="H20" s="186"/>
      <c r="I20" s="187"/>
      <c r="J20" s="187" t="n">
        <v>1</v>
      </c>
      <c r="K20" s="188" t="s">
        <v>1380</v>
      </c>
      <c r="L20" s="188"/>
      <c r="M20" s="188"/>
      <c r="N20" s="188" t="n">
        <v>1</v>
      </c>
      <c r="O20" s="186" t="n">
        <v>1</v>
      </c>
      <c r="P20" s="187"/>
      <c r="Q20" s="186" t="n">
        <v>1</v>
      </c>
      <c r="R20" s="189"/>
      <c r="S20" s="189"/>
      <c r="T20" s="189"/>
      <c r="U20" s="189"/>
      <c r="V20" s="189"/>
      <c r="W20" s="190"/>
      <c r="X20" s="182" t="s">
        <v>4498</v>
      </c>
      <c r="Y20" s="186" t="n">
        <v>1200</v>
      </c>
    </row>
    <row r="21" customFormat="false" ht="15" hidden="false" customHeight="false" outlineLevel="0" collapsed="false">
      <c r="B21" s="182" t="s">
        <v>4513</v>
      </c>
      <c r="C21" s="183" t="s">
        <v>4475</v>
      </c>
      <c r="D21" s="184" t="s">
        <v>3912</v>
      </c>
      <c r="E21" s="182" t="s">
        <v>4496</v>
      </c>
      <c r="F21" s="185" t="s">
        <v>4514</v>
      </c>
      <c r="G21" s="166"/>
      <c r="H21" s="186"/>
      <c r="I21" s="187"/>
      <c r="J21" s="187" t="n">
        <v>1</v>
      </c>
      <c r="K21" s="188" t="s">
        <v>1382</v>
      </c>
      <c r="L21" s="188"/>
      <c r="M21" s="188"/>
      <c r="N21" s="188" t="n">
        <v>1</v>
      </c>
      <c r="O21" s="186"/>
      <c r="P21" s="187"/>
      <c r="Q21" s="186"/>
      <c r="R21" s="189"/>
      <c r="S21" s="189"/>
      <c r="T21" s="189"/>
      <c r="U21" s="189"/>
      <c r="V21" s="189"/>
      <c r="W21" s="190"/>
      <c r="X21" s="182" t="s">
        <v>4498</v>
      </c>
      <c r="Y21" s="186" t="n">
        <v>1200</v>
      </c>
    </row>
    <row r="22" customFormat="false" ht="15" hidden="false" customHeight="false" outlineLevel="0" collapsed="false">
      <c r="B22" s="173" t="s">
        <v>4515</v>
      </c>
      <c r="C22" s="174" t="s">
        <v>4516</v>
      </c>
      <c r="D22" s="175" t="s">
        <v>3920</v>
      </c>
      <c r="E22" s="173" t="s">
        <v>4476</v>
      </c>
      <c r="F22" s="173" t="s">
        <v>231</v>
      </c>
      <c r="G22" s="166"/>
      <c r="H22" s="177"/>
      <c r="I22" s="178"/>
      <c r="J22" s="178" t="n">
        <v>1</v>
      </c>
      <c r="K22" s="179" t="s">
        <v>1382</v>
      </c>
      <c r="L22" s="179" t="n">
        <v>1</v>
      </c>
      <c r="M22" s="179"/>
      <c r="N22" s="177" t="n">
        <v>1</v>
      </c>
      <c r="O22" s="178"/>
      <c r="P22" s="178"/>
      <c r="Q22" s="178"/>
      <c r="R22" s="180"/>
      <c r="S22" s="180"/>
      <c r="T22" s="180"/>
      <c r="U22" s="180"/>
      <c r="V22" s="180"/>
      <c r="W22" s="178"/>
      <c r="X22" s="173" t="s">
        <v>4517</v>
      </c>
      <c r="Y22" s="177" t="n">
        <v>400</v>
      </c>
    </row>
    <row r="23" customFormat="false" ht="15" hidden="false" customHeight="false" outlineLevel="0" collapsed="false">
      <c r="B23" s="173" t="s">
        <v>4518</v>
      </c>
      <c r="C23" s="174" t="s">
        <v>4516</v>
      </c>
      <c r="D23" s="175" t="s">
        <v>3920</v>
      </c>
      <c r="E23" s="173" t="s">
        <v>4476</v>
      </c>
      <c r="F23" s="173" t="s">
        <v>4519</v>
      </c>
      <c r="G23" s="166"/>
      <c r="H23" s="177"/>
      <c r="I23" s="178"/>
      <c r="J23" s="178" t="n">
        <v>1</v>
      </c>
      <c r="K23" s="179" t="s">
        <v>1372</v>
      </c>
      <c r="L23" s="179" t="n">
        <v>2</v>
      </c>
      <c r="M23" s="179"/>
      <c r="N23" s="177" t="n">
        <v>1</v>
      </c>
      <c r="O23" s="178"/>
      <c r="P23" s="178"/>
      <c r="Q23" s="178"/>
      <c r="R23" s="180"/>
      <c r="S23" s="180"/>
      <c r="T23" s="180"/>
      <c r="U23" s="180"/>
      <c r="V23" s="180"/>
      <c r="W23" s="178"/>
      <c r="X23" s="173" t="s">
        <v>4517</v>
      </c>
      <c r="Y23" s="177" t="n">
        <v>400</v>
      </c>
    </row>
    <row r="24" customFormat="false" ht="15" hidden="false" customHeight="false" outlineLevel="0" collapsed="false">
      <c r="B24" s="173" t="s">
        <v>4520</v>
      </c>
      <c r="C24" s="174" t="s">
        <v>4516</v>
      </c>
      <c r="D24" s="175" t="s">
        <v>3920</v>
      </c>
      <c r="E24" s="173" t="s">
        <v>4476</v>
      </c>
      <c r="F24" s="173" t="s">
        <v>4521</v>
      </c>
      <c r="G24" s="166"/>
      <c r="H24" s="177"/>
      <c r="I24" s="178"/>
      <c r="J24" s="178" t="n">
        <v>1</v>
      </c>
      <c r="K24" s="179" t="s">
        <v>1385</v>
      </c>
      <c r="L24" s="179" t="n">
        <v>3</v>
      </c>
      <c r="M24" s="179"/>
      <c r="N24" s="177" t="n">
        <v>1</v>
      </c>
      <c r="O24" s="178"/>
      <c r="P24" s="178"/>
      <c r="Q24" s="178"/>
      <c r="R24" s="180"/>
      <c r="S24" s="180"/>
      <c r="T24" s="180"/>
      <c r="U24" s="180"/>
      <c r="V24" s="180"/>
      <c r="W24" s="178"/>
      <c r="X24" s="173" t="s">
        <v>4517</v>
      </c>
      <c r="Y24" s="177" t="n">
        <v>400</v>
      </c>
    </row>
    <row r="25" customFormat="false" ht="15" hidden="false" customHeight="false" outlineLevel="0" collapsed="false">
      <c r="B25" s="173" t="s">
        <v>1968</v>
      </c>
      <c r="C25" s="174" t="s">
        <v>4516</v>
      </c>
      <c r="D25" s="175" t="s">
        <v>3920</v>
      </c>
      <c r="E25" s="173" t="s">
        <v>4476</v>
      </c>
      <c r="F25" s="173" t="s">
        <v>4485</v>
      </c>
      <c r="G25" s="166"/>
      <c r="H25" s="177"/>
      <c r="I25" s="178"/>
      <c r="J25" s="178" t="n">
        <v>1</v>
      </c>
      <c r="K25" s="179" t="s">
        <v>1378</v>
      </c>
      <c r="L25" s="179" t="n">
        <v>4</v>
      </c>
      <c r="M25" s="179"/>
      <c r="N25" s="177" t="n">
        <v>1</v>
      </c>
      <c r="O25" s="178"/>
      <c r="P25" s="178"/>
      <c r="Q25" s="178"/>
      <c r="R25" s="180"/>
      <c r="S25" s="180"/>
      <c r="T25" s="180"/>
      <c r="U25" s="180"/>
      <c r="V25" s="180"/>
      <c r="W25" s="178"/>
      <c r="X25" s="173" t="s">
        <v>4517</v>
      </c>
      <c r="Y25" s="177" t="n">
        <v>400</v>
      </c>
    </row>
    <row r="26" customFormat="false" ht="15" hidden="false" customHeight="false" outlineLevel="0" collapsed="false">
      <c r="B26" s="173" t="s">
        <v>4522</v>
      </c>
      <c r="C26" s="174" t="s">
        <v>4516</v>
      </c>
      <c r="D26" s="175" t="s">
        <v>3920</v>
      </c>
      <c r="E26" s="173" t="s">
        <v>4476</v>
      </c>
      <c r="F26" s="176" t="s">
        <v>4523</v>
      </c>
      <c r="G26" s="166"/>
      <c r="H26" s="177"/>
      <c r="I26" s="178"/>
      <c r="J26" s="178" t="n">
        <v>1</v>
      </c>
      <c r="K26" s="179" t="s">
        <v>1367</v>
      </c>
      <c r="L26" s="179" t="n">
        <v>5</v>
      </c>
      <c r="M26" s="179" t="s">
        <v>4478</v>
      </c>
      <c r="N26" s="177" t="n">
        <v>1</v>
      </c>
      <c r="O26" s="178"/>
      <c r="P26" s="178"/>
      <c r="Q26" s="178" t="n">
        <v>1</v>
      </c>
      <c r="R26" s="180"/>
      <c r="S26" s="180"/>
      <c r="T26" s="180"/>
      <c r="U26" s="180"/>
      <c r="V26" s="180"/>
      <c r="W26" s="178"/>
      <c r="X26" s="173" t="s">
        <v>4517</v>
      </c>
      <c r="Y26" s="177" t="n">
        <v>400</v>
      </c>
    </row>
    <row r="27" customFormat="false" ht="15" hidden="false" customHeight="false" outlineLevel="0" collapsed="false">
      <c r="B27" s="173" t="s">
        <v>4524</v>
      </c>
      <c r="C27" s="174" t="s">
        <v>4516</v>
      </c>
      <c r="D27" s="175" t="s">
        <v>3920</v>
      </c>
      <c r="E27" s="173" t="s">
        <v>4476</v>
      </c>
      <c r="F27" s="173" t="s">
        <v>4525</v>
      </c>
      <c r="G27" s="166"/>
      <c r="H27" s="177"/>
      <c r="I27" s="178"/>
      <c r="J27" s="178" t="n">
        <v>1</v>
      </c>
      <c r="K27" s="179" t="s">
        <v>1369</v>
      </c>
      <c r="L27" s="179" t="n">
        <v>6</v>
      </c>
      <c r="M27" s="179" t="s">
        <v>4494</v>
      </c>
      <c r="N27" s="177" t="n">
        <v>1</v>
      </c>
      <c r="O27" s="178"/>
      <c r="P27" s="178" t="n">
        <v>1</v>
      </c>
      <c r="Q27" s="178"/>
      <c r="R27" s="180"/>
      <c r="S27" s="180"/>
      <c r="T27" s="180"/>
      <c r="U27" s="180"/>
      <c r="V27" s="180"/>
      <c r="W27" s="178"/>
      <c r="X27" s="173" t="s">
        <v>4517</v>
      </c>
      <c r="Y27" s="177" t="n">
        <v>400</v>
      </c>
    </row>
    <row r="28" customFormat="false" ht="15" hidden="false" customHeight="false" outlineLevel="0" collapsed="false">
      <c r="B28" s="173" t="s">
        <v>4526</v>
      </c>
      <c r="C28" s="174" t="s">
        <v>4516</v>
      </c>
      <c r="D28" s="175" t="s">
        <v>3920</v>
      </c>
      <c r="E28" s="173" t="s">
        <v>4476</v>
      </c>
      <c r="F28" s="173" t="s">
        <v>4527</v>
      </c>
      <c r="G28" s="166"/>
      <c r="H28" s="177"/>
      <c r="I28" s="178"/>
      <c r="J28" s="178" t="n">
        <v>1</v>
      </c>
      <c r="K28" s="179" t="s">
        <v>1380</v>
      </c>
      <c r="L28" s="179" t="n">
        <v>7</v>
      </c>
      <c r="M28" s="179"/>
      <c r="N28" s="177" t="n">
        <v>1</v>
      </c>
      <c r="O28" s="178"/>
      <c r="P28" s="178"/>
      <c r="Q28" s="178"/>
      <c r="R28" s="180"/>
      <c r="S28" s="180"/>
      <c r="T28" s="180"/>
      <c r="U28" s="180"/>
      <c r="V28" s="180"/>
      <c r="W28" s="178"/>
      <c r="X28" s="173" t="s">
        <v>4517</v>
      </c>
      <c r="Y28" s="177" t="n">
        <v>400</v>
      </c>
    </row>
    <row r="29" customFormat="false" ht="15" hidden="false" customHeight="false" outlineLevel="0" collapsed="false">
      <c r="B29" s="173" t="s">
        <v>1981</v>
      </c>
      <c r="C29" s="174" t="s">
        <v>4516</v>
      </c>
      <c r="D29" s="175" t="s">
        <v>3920</v>
      </c>
      <c r="E29" s="173" t="s">
        <v>4476</v>
      </c>
      <c r="F29" s="173" t="s">
        <v>4489</v>
      </c>
      <c r="G29" s="166"/>
      <c r="H29" s="177"/>
      <c r="I29" s="178"/>
      <c r="J29" s="178" t="n">
        <v>1</v>
      </c>
      <c r="K29" s="179" t="s">
        <v>1374</v>
      </c>
      <c r="L29" s="179" t="n">
        <v>8</v>
      </c>
      <c r="M29" s="179" t="s">
        <v>4486</v>
      </c>
      <c r="N29" s="177" t="n">
        <v>1</v>
      </c>
      <c r="O29" s="178"/>
      <c r="P29" s="178"/>
      <c r="Q29" s="178"/>
      <c r="R29" s="180"/>
      <c r="S29" s="180"/>
      <c r="T29" s="180"/>
      <c r="U29" s="180"/>
      <c r="V29" s="180"/>
      <c r="W29" s="178"/>
      <c r="X29" s="173" t="s">
        <v>4517</v>
      </c>
      <c r="Y29" s="177" t="n">
        <v>400</v>
      </c>
    </row>
    <row r="30" customFormat="false" ht="15" hidden="false" customHeight="false" outlineLevel="0" collapsed="false">
      <c r="B30" s="173" t="s">
        <v>4528</v>
      </c>
      <c r="C30" s="174" t="s">
        <v>4516</v>
      </c>
      <c r="D30" s="175" t="s">
        <v>3920</v>
      </c>
      <c r="E30" s="173" t="s">
        <v>4476</v>
      </c>
      <c r="F30" s="173" t="s">
        <v>4529</v>
      </c>
      <c r="G30" s="166"/>
      <c r="H30" s="177"/>
      <c r="I30" s="178"/>
      <c r="J30" s="178" t="n">
        <v>1</v>
      </c>
      <c r="K30" s="179" t="s">
        <v>1406</v>
      </c>
      <c r="L30" s="179" t="n">
        <v>9</v>
      </c>
      <c r="M30" s="179"/>
      <c r="N30" s="177" t="n">
        <v>1</v>
      </c>
      <c r="O30" s="178"/>
      <c r="P30" s="178"/>
      <c r="Q30" s="178"/>
      <c r="R30" s="180"/>
      <c r="S30" s="180"/>
      <c r="T30" s="180"/>
      <c r="U30" s="180"/>
      <c r="V30" s="180"/>
      <c r="W30" s="178"/>
      <c r="X30" s="173" t="s">
        <v>4517</v>
      </c>
      <c r="Y30" s="177" t="n">
        <v>400</v>
      </c>
    </row>
    <row r="31" customFormat="false" ht="15" hidden="false" customHeight="false" outlineLevel="0" collapsed="false">
      <c r="B31" s="173" t="s">
        <v>4479</v>
      </c>
      <c r="C31" s="174" t="s">
        <v>4516</v>
      </c>
      <c r="D31" s="175" t="s">
        <v>3920</v>
      </c>
      <c r="E31" s="173" t="s">
        <v>4476</v>
      </c>
      <c r="F31" s="173" t="s">
        <v>4480</v>
      </c>
      <c r="G31" s="166"/>
      <c r="H31" s="177"/>
      <c r="I31" s="178"/>
      <c r="J31" s="178" t="n">
        <v>1</v>
      </c>
      <c r="K31" s="179"/>
      <c r="L31" s="179" t="s">
        <v>4530</v>
      </c>
      <c r="M31" s="179"/>
      <c r="N31" s="177" t="n">
        <v>1</v>
      </c>
      <c r="O31" s="178"/>
      <c r="P31" s="178"/>
      <c r="Q31" s="178"/>
      <c r="R31" s="180"/>
      <c r="S31" s="180"/>
      <c r="T31" s="180"/>
      <c r="U31" s="180"/>
      <c r="V31" s="180"/>
      <c r="W31" s="178"/>
      <c r="X31" s="173" t="s">
        <v>4517</v>
      </c>
      <c r="Y31" s="177" t="n">
        <v>400</v>
      </c>
    </row>
    <row r="32" customFormat="false" ht="15" hidden="false" customHeight="false" outlineLevel="0" collapsed="false">
      <c r="B32" s="182" t="s">
        <v>4531</v>
      </c>
      <c r="C32" s="183" t="s">
        <v>4516</v>
      </c>
      <c r="D32" s="184" t="s">
        <v>3920</v>
      </c>
      <c r="E32" s="182" t="s">
        <v>4496</v>
      </c>
      <c r="F32" s="182" t="s">
        <v>4532</v>
      </c>
      <c r="G32" s="166"/>
      <c r="H32" s="186" t="n">
        <v>1</v>
      </c>
      <c r="I32" s="187"/>
      <c r="J32" s="187"/>
      <c r="K32" s="188" t="s">
        <v>1378</v>
      </c>
      <c r="L32" s="188" t="n">
        <v>1</v>
      </c>
      <c r="M32" s="188"/>
      <c r="N32" s="188" t="n">
        <v>1</v>
      </c>
      <c r="O32" s="186"/>
      <c r="P32" s="187"/>
      <c r="Q32" s="186"/>
      <c r="R32" s="189"/>
      <c r="S32" s="189"/>
      <c r="T32" s="189"/>
      <c r="U32" s="189"/>
      <c r="V32" s="189"/>
      <c r="W32" s="190"/>
      <c r="X32" s="182" t="s">
        <v>4533</v>
      </c>
      <c r="Y32" s="186" t="n">
        <v>400</v>
      </c>
    </row>
    <row r="33" customFormat="false" ht="15" hidden="false" customHeight="false" outlineLevel="0" collapsed="false">
      <c r="B33" s="182" t="s">
        <v>4534</v>
      </c>
      <c r="C33" s="183" t="s">
        <v>4516</v>
      </c>
      <c r="D33" s="184" t="s">
        <v>3920</v>
      </c>
      <c r="E33" s="182" t="s">
        <v>4496</v>
      </c>
      <c r="F33" s="182" t="s">
        <v>4514</v>
      </c>
      <c r="G33" s="166"/>
      <c r="H33" s="186" t="n">
        <v>1</v>
      </c>
      <c r="I33" s="187"/>
      <c r="J33" s="187"/>
      <c r="K33" s="188" t="s">
        <v>1406</v>
      </c>
      <c r="L33" s="188" t="n">
        <v>2</v>
      </c>
      <c r="M33" s="188"/>
      <c r="N33" s="188" t="n">
        <v>1</v>
      </c>
      <c r="O33" s="186"/>
      <c r="P33" s="187"/>
      <c r="Q33" s="186" t="n">
        <v>1</v>
      </c>
      <c r="R33" s="189"/>
      <c r="S33" s="189"/>
      <c r="T33" s="189"/>
      <c r="U33" s="189"/>
      <c r="V33" s="189"/>
      <c r="W33" s="190"/>
      <c r="X33" s="182" t="s">
        <v>4533</v>
      </c>
      <c r="Y33" s="186" t="n">
        <v>400</v>
      </c>
    </row>
    <row r="34" customFormat="false" ht="15" hidden="false" customHeight="false" outlineLevel="0" collapsed="false">
      <c r="B34" s="182" t="s">
        <v>4535</v>
      </c>
      <c r="C34" s="183" t="s">
        <v>4516</v>
      </c>
      <c r="D34" s="184" t="s">
        <v>3920</v>
      </c>
      <c r="E34" s="182" t="s">
        <v>4496</v>
      </c>
      <c r="F34" s="182" t="s">
        <v>4536</v>
      </c>
      <c r="G34" s="166"/>
      <c r="H34" s="186" t="n">
        <v>1</v>
      </c>
      <c r="I34" s="187"/>
      <c r="J34" s="187"/>
      <c r="K34" s="188" t="s">
        <v>1372</v>
      </c>
      <c r="L34" s="188" t="n">
        <v>3</v>
      </c>
      <c r="M34" s="188"/>
      <c r="N34" s="188" t="n">
        <v>1</v>
      </c>
      <c r="O34" s="186"/>
      <c r="P34" s="187"/>
      <c r="Q34" s="186"/>
      <c r="R34" s="189"/>
      <c r="S34" s="189"/>
      <c r="T34" s="189"/>
      <c r="U34" s="189"/>
      <c r="V34" s="189"/>
      <c r="W34" s="190"/>
      <c r="X34" s="182" t="s">
        <v>4533</v>
      </c>
      <c r="Y34" s="186" t="n">
        <v>400</v>
      </c>
    </row>
    <row r="35" customFormat="false" ht="15" hidden="false" customHeight="false" outlineLevel="0" collapsed="false">
      <c r="B35" s="182" t="s">
        <v>4495</v>
      </c>
      <c r="C35" s="183" t="s">
        <v>4516</v>
      </c>
      <c r="D35" s="184" t="s">
        <v>3920</v>
      </c>
      <c r="E35" s="182" t="s">
        <v>4496</v>
      </c>
      <c r="F35" s="182" t="s">
        <v>4497</v>
      </c>
      <c r="G35" s="166"/>
      <c r="H35" s="186" t="n">
        <v>1</v>
      </c>
      <c r="I35" s="187"/>
      <c r="J35" s="187"/>
      <c r="K35" s="188" t="s">
        <v>1367</v>
      </c>
      <c r="L35" s="188" t="n">
        <v>4</v>
      </c>
      <c r="M35" s="188" t="s">
        <v>4478</v>
      </c>
      <c r="N35" s="188" t="n">
        <v>1</v>
      </c>
      <c r="O35" s="186"/>
      <c r="P35" s="187" t="n">
        <v>1</v>
      </c>
      <c r="Q35" s="186" t="n">
        <v>1</v>
      </c>
      <c r="R35" s="189"/>
      <c r="S35" s="189"/>
      <c r="T35" s="189"/>
      <c r="U35" s="189"/>
      <c r="V35" s="189"/>
      <c r="W35" s="190"/>
      <c r="X35" s="182" t="s">
        <v>4533</v>
      </c>
      <c r="Y35" s="186" t="n">
        <v>400</v>
      </c>
    </row>
    <row r="36" customFormat="false" ht="15" hidden="false" customHeight="false" outlineLevel="0" collapsed="false">
      <c r="B36" s="182" t="s">
        <v>1911</v>
      </c>
      <c r="C36" s="183" t="s">
        <v>4516</v>
      </c>
      <c r="D36" s="184" t="s">
        <v>3920</v>
      </c>
      <c r="E36" s="182" t="s">
        <v>4496</v>
      </c>
      <c r="F36" s="182" t="s">
        <v>4503</v>
      </c>
      <c r="G36" s="166"/>
      <c r="H36" s="186" t="n">
        <v>1</v>
      </c>
      <c r="I36" s="187"/>
      <c r="J36" s="187"/>
      <c r="K36" s="188" t="s">
        <v>1385</v>
      </c>
      <c r="L36" s="188" t="n">
        <v>5</v>
      </c>
      <c r="M36" s="188"/>
      <c r="N36" s="188" t="n">
        <v>1</v>
      </c>
      <c r="O36" s="186"/>
      <c r="P36" s="187" t="n">
        <v>1</v>
      </c>
      <c r="Q36" s="186"/>
      <c r="R36" s="189"/>
      <c r="S36" s="189"/>
      <c r="T36" s="189"/>
      <c r="U36" s="189"/>
      <c r="V36" s="189"/>
      <c r="W36" s="190"/>
      <c r="X36" s="182" t="s">
        <v>4533</v>
      </c>
      <c r="Y36" s="186" t="n">
        <v>400</v>
      </c>
    </row>
    <row r="37" customFormat="false" ht="15" hidden="false" customHeight="false" outlineLevel="0" collapsed="false">
      <c r="B37" s="182" t="s">
        <v>4537</v>
      </c>
      <c r="C37" s="183" t="s">
        <v>4516</v>
      </c>
      <c r="D37" s="184" t="s">
        <v>3920</v>
      </c>
      <c r="E37" s="182" t="s">
        <v>4496</v>
      </c>
      <c r="F37" s="182" t="s">
        <v>4538</v>
      </c>
      <c r="G37" s="166"/>
      <c r="H37" s="186" t="n">
        <v>1</v>
      </c>
      <c r="I37" s="187"/>
      <c r="J37" s="187"/>
      <c r="K37" s="188" t="s">
        <v>1382</v>
      </c>
      <c r="L37" s="188" t="n">
        <v>6</v>
      </c>
      <c r="M37" s="188" t="s">
        <v>4494</v>
      </c>
      <c r="N37" s="188" t="n">
        <v>1</v>
      </c>
      <c r="O37" s="186"/>
      <c r="P37" s="187" t="n">
        <v>1</v>
      </c>
      <c r="Q37" s="186"/>
      <c r="R37" s="189"/>
      <c r="S37" s="189"/>
      <c r="T37" s="189"/>
      <c r="U37" s="189"/>
      <c r="V37" s="189"/>
      <c r="W37" s="190"/>
      <c r="X37" s="182" t="s">
        <v>4533</v>
      </c>
      <c r="Y37" s="186" t="n">
        <v>400</v>
      </c>
    </row>
    <row r="38" customFormat="false" ht="15" hidden="false" customHeight="false" outlineLevel="0" collapsed="false">
      <c r="B38" s="182" t="s">
        <v>4539</v>
      </c>
      <c r="C38" s="183" t="s">
        <v>4516</v>
      </c>
      <c r="D38" s="184" t="s">
        <v>3920</v>
      </c>
      <c r="E38" s="182" t="s">
        <v>4496</v>
      </c>
      <c r="F38" s="182" t="s">
        <v>4509</v>
      </c>
      <c r="G38" s="166"/>
      <c r="H38" s="186" t="n">
        <v>1</v>
      </c>
      <c r="I38" s="187"/>
      <c r="J38" s="187"/>
      <c r="K38" s="188" t="s">
        <v>1374</v>
      </c>
      <c r="L38" s="188" t="n">
        <v>7</v>
      </c>
      <c r="M38" s="188"/>
      <c r="N38" s="188" t="n">
        <v>1</v>
      </c>
      <c r="O38" s="186"/>
      <c r="P38" s="187"/>
      <c r="Q38" s="186" t="n">
        <v>1</v>
      </c>
      <c r="R38" s="189"/>
      <c r="S38" s="189"/>
      <c r="T38" s="189"/>
      <c r="U38" s="189"/>
      <c r="V38" s="189"/>
      <c r="W38" s="190"/>
      <c r="X38" s="182" t="s">
        <v>4533</v>
      </c>
      <c r="Y38" s="186" t="n">
        <v>400</v>
      </c>
    </row>
    <row r="39" customFormat="false" ht="15" hidden="false" customHeight="false" outlineLevel="0" collapsed="false">
      <c r="B39" s="182" t="s">
        <v>4499</v>
      </c>
      <c r="C39" s="183" t="s">
        <v>4516</v>
      </c>
      <c r="D39" s="184" t="s">
        <v>3920</v>
      </c>
      <c r="E39" s="182" t="s">
        <v>4496</v>
      </c>
      <c r="F39" s="182" t="s">
        <v>4500</v>
      </c>
      <c r="G39" s="166"/>
      <c r="H39" s="186" t="n">
        <v>1</v>
      </c>
      <c r="I39" s="187"/>
      <c r="J39" s="187"/>
      <c r="K39" s="188" t="s">
        <v>1369</v>
      </c>
      <c r="L39" s="188" t="n">
        <v>8</v>
      </c>
      <c r="M39" s="188"/>
      <c r="N39" s="188" t="n">
        <v>1</v>
      </c>
      <c r="O39" s="186"/>
      <c r="P39" s="187"/>
      <c r="Q39" s="186"/>
      <c r="R39" s="189"/>
      <c r="S39" s="189"/>
      <c r="T39" s="189"/>
      <c r="U39" s="189"/>
      <c r="V39" s="189"/>
      <c r="W39" s="190"/>
      <c r="X39" s="182" t="s">
        <v>4533</v>
      </c>
      <c r="Y39" s="186" t="n">
        <v>400</v>
      </c>
    </row>
    <row r="40" customFormat="false" ht="15" hidden="false" customHeight="false" outlineLevel="0" collapsed="false">
      <c r="B40" s="182" t="s">
        <v>1934</v>
      </c>
      <c r="C40" s="183" t="s">
        <v>4516</v>
      </c>
      <c r="D40" s="184" t="s">
        <v>3920</v>
      </c>
      <c r="E40" s="182" t="s">
        <v>4496</v>
      </c>
      <c r="F40" s="182" t="s">
        <v>4540</v>
      </c>
      <c r="G40" s="166"/>
      <c r="H40" s="186" t="n">
        <v>1</v>
      </c>
      <c r="I40" s="187"/>
      <c r="J40" s="187"/>
      <c r="K40" s="188" t="s">
        <v>1380</v>
      </c>
      <c r="L40" s="188" t="n">
        <v>9</v>
      </c>
      <c r="M40" s="188" t="s">
        <v>4486</v>
      </c>
      <c r="N40" s="188" t="n">
        <v>1</v>
      </c>
      <c r="O40" s="186"/>
      <c r="P40" s="187"/>
      <c r="Q40" s="186"/>
      <c r="R40" s="189"/>
      <c r="S40" s="189"/>
      <c r="T40" s="189"/>
      <c r="U40" s="189"/>
      <c r="V40" s="189"/>
      <c r="W40" s="190"/>
      <c r="X40" s="182" t="s">
        <v>4533</v>
      </c>
      <c r="Y40" s="186" t="n">
        <v>400</v>
      </c>
    </row>
    <row r="41" customFormat="false" ht="15" hidden="false" customHeight="false" outlineLevel="0" collapsed="false">
      <c r="B41" s="182" t="s">
        <v>4541</v>
      </c>
      <c r="C41" s="183" t="s">
        <v>4516</v>
      </c>
      <c r="D41" s="184" t="s">
        <v>3920</v>
      </c>
      <c r="E41" s="182" t="s">
        <v>4496</v>
      </c>
      <c r="F41" s="182" t="s">
        <v>4542</v>
      </c>
      <c r="G41" s="166"/>
      <c r="H41" s="186" t="n">
        <v>1</v>
      </c>
      <c r="I41" s="187"/>
      <c r="J41" s="187"/>
      <c r="K41" s="188"/>
      <c r="L41" s="188" t="s">
        <v>4530</v>
      </c>
      <c r="M41" s="188"/>
      <c r="N41" s="188" t="n">
        <v>1</v>
      </c>
      <c r="O41" s="186"/>
      <c r="P41" s="187"/>
      <c r="Q41" s="186"/>
      <c r="R41" s="189"/>
      <c r="S41" s="189"/>
      <c r="T41" s="189"/>
      <c r="U41" s="189"/>
      <c r="V41" s="189"/>
      <c r="W41" s="190"/>
      <c r="X41" s="182" t="s">
        <v>4533</v>
      </c>
      <c r="Y41" s="186" t="n">
        <v>400</v>
      </c>
    </row>
    <row r="42" customFormat="false" ht="15" hidden="false" customHeight="false" outlineLevel="0" collapsed="false">
      <c r="B42" s="173" t="s">
        <v>1938</v>
      </c>
      <c r="C42" s="174" t="s">
        <v>4543</v>
      </c>
      <c r="D42" s="175" t="s">
        <v>3928</v>
      </c>
      <c r="E42" s="173" t="s">
        <v>4476</v>
      </c>
      <c r="F42" s="176" t="s">
        <v>4477</v>
      </c>
      <c r="G42" s="166"/>
      <c r="H42" s="177"/>
      <c r="I42" s="178"/>
      <c r="J42" s="177" t="n">
        <v>1</v>
      </c>
      <c r="K42" s="179" t="s">
        <v>1385</v>
      </c>
      <c r="L42" s="179" t="n">
        <v>1</v>
      </c>
      <c r="M42" s="179"/>
      <c r="N42" s="179" t="n">
        <v>1</v>
      </c>
      <c r="O42" s="177"/>
      <c r="P42" s="178" t="n">
        <v>1</v>
      </c>
      <c r="Q42" s="177"/>
      <c r="R42" s="180"/>
      <c r="S42" s="180"/>
      <c r="T42" s="180"/>
      <c r="U42" s="180"/>
      <c r="V42" s="180"/>
      <c r="W42" s="181"/>
      <c r="X42" s="173" t="s">
        <v>4544</v>
      </c>
      <c r="Y42" s="177" t="n">
        <v>271</v>
      </c>
    </row>
    <row r="43" customFormat="false" ht="15" hidden="false" customHeight="false" outlineLevel="0" collapsed="false">
      <c r="B43" s="173" t="s">
        <v>4545</v>
      </c>
      <c r="C43" s="174" t="s">
        <v>4543</v>
      </c>
      <c r="D43" s="175" t="s">
        <v>3928</v>
      </c>
      <c r="E43" s="173" t="s">
        <v>4476</v>
      </c>
      <c r="F43" s="176" t="s">
        <v>4546</v>
      </c>
      <c r="G43" s="166"/>
      <c r="H43" s="177"/>
      <c r="I43" s="178"/>
      <c r="J43" s="177" t="n">
        <v>1</v>
      </c>
      <c r="K43" s="179" t="s">
        <v>1367</v>
      </c>
      <c r="L43" s="179" t="n">
        <v>2</v>
      </c>
      <c r="M43" s="179" t="s">
        <v>4486</v>
      </c>
      <c r="N43" s="179" t="n">
        <v>1</v>
      </c>
      <c r="O43" s="177"/>
      <c r="P43" s="178"/>
      <c r="Q43" s="177"/>
      <c r="R43" s="180"/>
      <c r="S43" s="180"/>
      <c r="T43" s="180"/>
      <c r="U43" s="180"/>
      <c r="V43" s="180"/>
      <c r="W43" s="181"/>
      <c r="X43" s="173" t="s">
        <v>4544</v>
      </c>
      <c r="Y43" s="177" t="n">
        <v>271</v>
      </c>
    </row>
    <row r="44" customFormat="false" ht="15" hidden="false" customHeight="false" outlineLevel="0" collapsed="false">
      <c r="B44" s="173" t="s">
        <v>1981</v>
      </c>
      <c r="C44" s="174" t="s">
        <v>4543</v>
      </c>
      <c r="D44" s="175" t="s">
        <v>3928</v>
      </c>
      <c r="E44" s="173" t="s">
        <v>4476</v>
      </c>
      <c r="F44" s="176" t="s">
        <v>4489</v>
      </c>
      <c r="G44" s="166"/>
      <c r="H44" s="177"/>
      <c r="I44" s="178"/>
      <c r="J44" s="177" t="n">
        <v>1</v>
      </c>
      <c r="K44" s="179" t="s">
        <v>1374</v>
      </c>
      <c r="L44" s="179" t="n">
        <v>3</v>
      </c>
      <c r="M44" s="179"/>
      <c r="N44" s="179" t="n">
        <v>1</v>
      </c>
      <c r="O44" s="177"/>
      <c r="P44" s="178"/>
      <c r="Q44" s="177" t="n">
        <v>1</v>
      </c>
      <c r="R44" s="180"/>
      <c r="S44" s="180"/>
      <c r="T44" s="180"/>
      <c r="U44" s="180"/>
      <c r="V44" s="180"/>
      <c r="W44" s="181"/>
      <c r="X44" s="173" t="s">
        <v>4544</v>
      </c>
      <c r="Y44" s="177" t="n">
        <v>271</v>
      </c>
    </row>
    <row r="45" customFormat="false" ht="15" hidden="false" customHeight="false" outlineLevel="0" collapsed="false">
      <c r="B45" s="173" t="s">
        <v>1936</v>
      </c>
      <c r="C45" s="174" t="s">
        <v>4543</v>
      </c>
      <c r="D45" s="175" t="s">
        <v>3928</v>
      </c>
      <c r="E45" s="173" t="s">
        <v>4476</v>
      </c>
      <c r="F45" s="176" t="s">
        <v>4523</v>
      </c>
      <c r="G45" s="166"/>
      <c r="H45" s="177"/>
      <c r="I45" s="178"/>
      <c r="J45" s="177" t="n">
        <v>1</v>
      </c>
      <c r="K45" s="179" t="s">
        <v>1406</v>
      </c>
      <c r="L45" s="179" t="n">
        <v>4</v>
      </c>
      <c r="M45" s="179" t="s">
        <v>4478</v>
      </c>
      <c r="N45" s="179" t="n">
        <v>1</v>
      </c>
      <c r="O45" s="177"/>
      <c r="P45" s="178" t="n">
        <v>1</v>
      </c>
      <c r="Q45" s="177" t="n">
        <v>1</v>
      </c>
      <c r="R45" s="180"/>
      <c r="S45" s="180"/>
      <c r="T45" s="180"/>
      <c r="U45" s="180"/>
      <c r="V45" s="180"/>
      <c r="W45" s="181"/>
      <c r="X45" s="173" t="s">
        <v>4544</v>
      </c>
      <c r="Y45" s="177" t="n">
        <v>271</v>
      </c>
    </row>
    <row r="46" customFormat="false" ht="15" hidden="false" customHeight="false" outlineLevel="0" collapsed="false">
      <c r="B46" s="173" t="s">
        <v>4479</v>
      </c>
      <c r="C46" s="174" t="s">
        <v>4543</v>
      </c>
      <c r="D46" s="175" t="s">
        <v>3928</v>
      </c>
      <c r="E46" s="173" t="s">
        <v>4476</v>
      </c>
      <c r="F46" s="176" t="s">
        <v>4480</v>
      </c>
      <c r="G46" s="166"/>
      <c r="H46" s="177"/>
      <c r="I46" s="178"/>
      <c r="J46" s="177" t="n">
        <v>1</v>
      </c>
      <c r="K46" s="179" t="s">
        <v>1382</v>
      </c>
      <c r="L46" s="179" t="n">
        <v>5</v>
      </c>
      <c r="M46" s="179" t="s">
        <v>4494</v>
      </c>
      <c r="N46" s="179" t="n">
        <v>1</v>
      </c>
      <c r="O46" s="177"/>
      <c r="P46" s="178"/>
      <c r="Q46" s="177"/>
      <c r="R46" s="180"/>
      <c r="S46" s="180"/>
      <c r="T46" s="180"/>
      <c r="U46" s="180"/>
      <c r="V46" s="180"/>
      <c r="W46" s="181"/>
      <c r="X46" s="173" t="s">
        <v>4544</v>
      </c>
      <c r="Y46" s="177" t="n">
        <v>271</v>
      </c>
    </row>
    <row r="47" customFormat="false" ht="15" hidden="false" customHeight="false" outlineLevel="0" collapsed="false">
      <c r="B47" s="173" t="s">
        <v>2050</v>
      </c>
      <c r="C47" s="174" t="s">
        <v>4543</v>
      </c>
      <c r="D47" s="175" t="s">
        <v>3928</v>
      </c>
      <c r="E47" s="173" t="s">
        <v>4476</v>
      </c>
      <c r="F47" s="176" t="s">
        <v>4482</v>
      </c>
      <c r="G47" s="166"/>
      <c r="H47" s="177"/>
      <c r="I47" s="178"/>
      <c r="J47" s="177" t="n">
        <v>1</v>
      </c>
      <c r="K47" s="179" t="s">
        <v>1378</v>
      </c>
      <c r="L47" s="179" t="n">
        <v>6</v>
      </c>
      <c r="M47" s="179"/>
      <c r="N47" s="179" t="n">
        <v>1</v>
      </c>
      <c r="O47" s="177"/>
      <c r="P47" s="178"/>
      <c r="Q47" s="177"/>
      <c r="R47" s="180"/>
      <c r="S47" s="180"/>
      <c r="T47" s="180"/>
      <c r="U47" s="180"/>
      <c r="V47" s="180"/>
      <c r="W47" s="181"/>
      <c r="X47" s="173" t="s">
        <v>4544</v>
      </c>
      <c r="Y47" s="177" t="n">
        <v>271</v>
      </c>
    </row>
    <row r="48" customFormat="false" ht="15" hidden="false" customHeight="false" outlineLevel="0" collapsed="false">
      <c r="B48" s="173" t="s">
        <v>4547</v>
      </c>
      <c r="C48" s="174" t="s">
        <v>4543</v>
      </c>
      <c r="D48" s="175" t="s">
        <v>3928</v>
      </c>
      <c r="E48" s="173" t="s">
        <v>4476</v>
      </c>
      <c r="F48" s="176" t="s">
        <v>4548</v>
      </c>
      <c r="G48" s="166"/>
      <c r="H48" s="177"/>
      <c r="I48" s="178"/>
      <c r="J48" s="177" t="n">
        <v>1</v>
      </c>
      <c r="K48" s="179" t="s">
        <v>1372</v>
      </c>
      <c r="L48" s="179" t="n">
        <v>7</v>
      </c>
      <c r="M48" s="179"/>
      <c r="N48" s="179" t="n">
        <v>1</v>
      </c>
      <c r="O48" s="177"/>
      <c r="P48" s="178"/>
      <c r="Q48" s="177"/>
      <c r="R48" s="180"/>
      <c r="S48" s="180"/>
      <c r="T48" s="180"/>
      <c r="U48" s="180"/>
      <c r="V48" s="180"/>
      <c r="W48" s="181"/>
      <c r="X48" s="173" t="s">
        <v>4544</v>
      </c>
      <c r="Y48" s="177" t="n">
        <v>271</v>
      </c>
    </row>
    <row r="49" customFormat="false" ht="15" hidden="false" customHeight="false" outlineLevel="0" collapsed="false">
      <c r="B49" s="173" t="s">
        <v>4524</v>
      </c>
      <c r="C49" s="174" t="s">
        <v>4543</v>
      </c>
      <c r="D49" s="175" t="s">
        <v>3928</v>
      </c>
      <c r="E49" s="173" t="s">
        <v>4476</v>
      </c>
      <c r="F49" s="176" t="s">
        <v>4525</v>
      </c>
      <c r="G49" s="166"/>
      <c r="H49" s="177"/>
      <c r="I49" s="178"/>
      <c r="J49" s="177" t="n">
        <v>1</v>
      </c>
      <c r="K49" s="179" t="s">
        <v>1380</v>
      </c>
      <c r="L49" s="179" t="n">
        <v>8</v>
      </c>
      <c r="M49" s="179"/>
      <c r="N49" s="179" t="n">
        <v>1</v>
      </c>
      <c r="O49" s="177"/>
      <c r="P49" s="178"/>
      <c r="Q49" s="177"/>
      <c r="R49" s="180"/>
      <c r="S49" s="180"/>
      <c r="T49" s="180"/>
      <c r="U49" s="180"/>
      <c r="V49" s="180"/>
      <c r="W49" s="181"/>
      <c r="X49" s="173" t="s">
        <v>4544</v>
      </c>
      <c r="Y49" s="177" t="n">
        <v>271</v>
      </c>
    </row>
    <row r="50" customFormat="false" ht="15" hidden="false" customHeight="false" outlineLevel="0" collapsed="false">
      <c r="B50" s="173" t="s">
        <v>4549</v>
      </c>
      <c r="C50" s="174" t="s">
        <v>4543</v>
      </c>
      <c r="D50" s="175" t="s">
        <v>3928</v>
      </c>
      <c r="E50" s="173" t="s">
        <v>4476</v>
      </c>
      <c r="F50" s="176" t="s">
        <v>4550</v>
      </c>
      <c r="G50" s="166"/>
      <c r="H50" s="177"/>
      <c r="I50" s="178"/>
      <c r="J50" s="177" t="n">
        <v>1</v>
      </c>
      <c r="K50" s="179" t="s">
        <v>1369</v>
      </c>
      <c r="L50" s="179" t="n">
        <v>9</v>
      </c>
      <c r="M50" s="179"/>
      <c r="N50" s="179" t="n">
        <v>1</v>
      </c>
      <c r="O50" s="177"/>
      <c r="P50" s="178"/>
      <c r="Q50" s="177"/>
      <c r="R50" s="180"/>
      <c r="S50" s="180"/>
      <c r="T50" s="180"/>
      <c r="U50" s="180"/>
      <c r="V50" s="180"/>
      <c r="W50" s="181"/>
      <c r="X50" s="173" t="s">
        <v>4544</v>
      </c>
      <c r="Y50" s="177" t="n">
        <v>271</v>
      </c>
    </row>
    <row r="51" customFormat="false" ht="15" hidden="false" customHeight="false" outlineLevel="0" collapsed="false">
      <c r="B51" s="182" t="s">
        <v>4551</v>
      </c>
      <c r="C51" s="183" t="s">
        <v>4543</v>
      </c>
      <c r="D51" s="184" t="s">
        <v>3928</v>
      </c>
      <c r="E51" s="182" t="s">
        <v>4496</v>
      </c>
      <c r="F51" s="185" t="s">
        <v>4552</v>
      </c>
      <c r="G51" s="166"/>
      <c r="H51" s="186" t="n">
        <v>1</v>
      </c>
      <c r="I51" s="187"/>
      <c r="J51" s="187"/>
      <c r="K51" s="188" t="s">
        <v>1378</v>
      </c>
      <c r="L51" s="188" t="n">
        <v>1</v>
      </c>
      <c r="M51" s="188"/>
      <c r="N51" s="188" t="n">
        <v>1</v>
      </c>
      <c r="O51" s="186"/>
      <c r="P51" s="187"/>
      <c r="Q51" s="186"/>
      <c r="R51" s="189"/>
      <c r="S51" s="189"/>
      <c r="T51" s="189"/>
      <c r="U51" s="189"/>
      <c r="V51" s="189"/>
      <c r="W51" s="190"/>
      <c r="X51" s="182" t="s">
        <v>4498</v>
      </c>
      <c r="Y51" s="186" t="n">
        <v>271</v>
      </c>
    </row>
    <row r="52" customFormat="false" ht="15" hidden="false" customHeight="false" outlineLevel="0" collapsed="false">
      <c r="B52" s="182" t="s">
        <v>4541</v>
      </c>
      <c r="C52" s="183" t="s">
        <v>4543</v>
      </c>
      <c r="D52" s="184" t="s">
        <v>3928</v>
      </c>
      <c r="E52" s="182" t="s">
        <v>4496</v>
      </c>
      <c r="F52" s="185" t="s">
        <v>4542</v>
      </c>
      <c r="G52" s="166"/>
      <c r="H52" s="186" t="n">
        <v>1</v>
      </c>
      <c r="I52" s="187"/>
      <c r="J52" s="187"/>
      <c r="K52" s="188" t="s">
        <v>1367</v>
      </c>
      <c r="L52" s="188" t="n">
        <v>2</v>
      </c>
      <c r="M52" s="188" t="s">
        <v>4494</v>
      </c>
      <c r="N52" s="188" t="n">
        <v>1</v>
      </c>
      <c r="O52" s="186"/>
      <c r="P52" s="187"/>
      <c r="Q52" s="186" t="n">
        <v>1</v>
      </c>
      <c r="R52" s="189"/>
      <c r="S52" s="189"/>
      <c r="T52" s="189"/>
      <c r="U52" s="189"/>
      <c r="V52" s="189"/>
      <c r="W52" s="190"/>
      <c r="X52" s="182" t="s">
        <v>4498</v>
      </c>
      <c r="Y52" s="186" t="n">
        <v>271</v>
      </c>
    </row>
    <row r="53" customFormat="false" ht="15" hidden="false" customHeight="false" outlineLevel="0" collapsed="false">
      <c r="B53" s="182" t="s">
        <v>4499</v>
      </c>
      <c r="C53" s="183" t="s">
        <v>4543</v>
      </c>
      <c r="D53" s="184" t="s">
        <v>3928</v>
      </c>
      <c r="E53" s="182" t="s">
        <v>4496</v>
      </c>
      <c r="F53" s="185" t="s">
        <v>4500</v>
      </c>
      <c r="G53" s="166"/>
      <c r="H53" s="186" t="n">
        <v>1</v>
      </c>
      <c r="I53" s="187"/>
      <c r="J53" s="187"/>
      <c r="K53" s="188" t="s">
        <v>1369</v>
      </c>
      <c r="L53" s="188" t="n">
        <v>3</v>
      </c>
      <c r="M53" s="188" t="s">
        <v>4478</v>
      </c>
      <c r="N53" s="188" t="n">
        <v>1</v>
      </c>
      <c r="O53" s="186"/>
      <c r="P53" s="187" t="n">
        <v>1</v>
      </c>
      <c r="Q53" s="186" t="n">
        <v>1</v>
      </c>
      <c r="R53" s="189"/>
      <c r="S53" s="189"/>
      <c r="T53" s="189"/>
      <c r="U53" s="189"/>
      <c r="V53" s="189"/>
      <c r="W53" s="190"/>
      <c r="X53" s="182" t="s">
        <v>4498</v>
      </c>
      <c r="Y53" s="186" t="n">
        <v>271</v>
      </c>
    </row>
    <row r="54" customFormat="false" ht="15" hidden="false" customHeight="false" outlineLevel="0" collapsed="false">
      <c r="B54" s="182" t="s">
        <v>4553</v>
      </c>
      <c r="C54" s="183" t="s">
        <v>4543</v>
      </c>
      <c r="D54" s="184" t="s">
        <v>3928</v>
      </c>
      <c r="E54" s="182" t="s">
        <v>4496</v>
      </c>
      <c r="F54" s="185" t="s">
        <v>4554</v>
      </c>
      <c r="G54" s="166"/>
      <c r="H54" s="186" t="n">
        <v>1</v>
      </c>
      <c r="I54" s="187"/>
      <c r="J54" s="187"/>
      <c r="K54" s="188" t="s">
        <v>1382</v>
      </c>
      <c r="L54" s="188" t="n">
        <v>4</v>
      </c>
      <c r="M54" s="188"/>
      <c r="N54" s="188" t="n">
        <v>1</v>
      </c>
      <c r="O54" s="186"/>
      <c r="P54" s="187"/>
      <c r="Q54" s="186"/>
      <c r="R54" s="189"/>
      <c r="S54" s="189"/>
      <c r="T54" s="189"/>
      <c r="U54" s="189"/>
      <c r="V54" s="189"/>
      <c r="W54" s="190"/>
      <c r="X54" s="182" t="s">
        <v>4498</v>
      </c>
      <c r="Y54" s="186" t="n">
        <v>271</v>
      </c>
    </row>
    <row r="55" customFormat="false" ht="15" hidden="false" customHeight="false" outlineLevel="0" collapsed="false">
      <c r="B55" s="182" t="s">
        <v>4555</v>
      </c>
      <c r="C55" s="183" t="s">
        <v>4543</v>
      </c>
      <c r="D55" s="184" t="s">
        <v>3928</v>
      </c>
      <c r="E55" s="182" t="s">
        <v>4496</v>
      </c>
      <c r="F55" s="185" t="s">
        <v>4556</v>
      </c>
      <c r="G55" s="166"/>
      <c r="H55" s="186" t="n">
        <v>1</v>
      </c>
      <c r="I55" s="187"/>
      <c r="J55" s="187"/>
      <c r="K55" s="188" t="s">
        <v>1380</v>
      </c>
      <c r="L55" s="188" t="n">
        <v>5</v>
      </c>
      <c r="M55" s="188"/>
      <c r="N55" s="188" t="n">
        <v>1</v>
      </c>
      <c r="O55" s="186"/>
      <c r="P55" s="187" t="n">
        <v>1</v>
      </c>
      <c r="Q55" s="186"/>
      <c r="R55" s="189"/>
      <c r="S55" s="189"/>
      <c r="T55" s="189"/>
      <c r="U55" s="189"/>
      <c r="V55" s="189"/>
      <c r="W55" s="190"/>
      <c r="X55" s="182" t="s">
        <v>4498</v>
      </c>
      <c r="Y55" s="186" t="n">
        <v>271</v>
      </c>
    </row>
    <row r="56" customFormat="false" ht="15" hidden="false" customHeight="false" outlineLevel="0" collapsed="false">
      <c r="B56" s="182" t="s">
        <v>1909</v>
      </c>
      <c r="C56" s="183" t="s">
        <v>4543</v>
      </c>
      <c r="D56" s="184" t="s">
        <v>3928</v>
      </c>
      <c r="E56" s="182" t="s">
        <v>4496</v>
      </c>
      <c r="F56" s="185" t="s">
        <v>4503</v>
      </c>
      <c r="G56" s="166"/>
      <c r="H56" s="186" t="n">
        <v>1</v>
      </c>
      <c r="I56" s="187"/>
      <c r="J56" s="187"/>
      <c r="K56" s="188" t="s">
        <v>1406</v>
      </c>
      <c r="L56" s="188" t="n">
        <v>6</v>
      </c>
      <c r="M56" s="188" t="s">
        <v>4486</v>
      </c>
      <c r="N56" s="188" t="n">
        <v>1</v>
      </c>
      <c r="O56" s="186"/>
      <c r="P56" s="187" t="n">
        <v>1</v>
      </c>
      <c r="Q56" s="186"/>
      <c r="R56" s="189"/>
      <c r="S56" s="189"/>
      <c r="T56" s="189"/>
      <c r="U56" s="189"/>
      <c r="V56" s="189"/>
      <c r="W56" s="190"/>
      <c r="X56" s="182" t="s">
        <v>4498</v>
      </c>
      <c r="Y56" s="186" t="n">
        <v>271</v>
      </c>
    </row>
    <row r="57" customFormat="false" ht="15" hidden="false" customHeight="false" outlineLevel="0" collapsed="false">
      <c r="B57" s="182" t="s">
        <v>4557</v>
      </c>
      <c r="C57" s="183" t="s">
        <v>4543</v>
      </c>
      <c r="D57" s="184" t="s">
        <v>3928</v>
      </c>
      <c r="E57" s="182" t="s">
        <v>4496</v>
      </c>
      <c r="F57" s="185" t="s">
        <v>4558</v>
      </c>
      <c r="G57" s="166"/>
      <c r="H57" s="186" t="n">
        <v>1</v>
      </c>
      <c r="I57" s="187"/>
      <c r="J57" s="187"/>
      <c r="K57" s="188" t="s">
        <v>1385</v>
      </c>
      <c r="L57" s="188" t="n">
        <v>7</v>
      </c>
      <c r="M57" s="188"/>
      <c r="N57" s="188" t="n">
        <v>1</v>
      </c>
      <c r="O57" s="186"/>
      <c r="P57" s="187"/>
      <c r="Q57" s="186"/>
      <c r="R57" s="189"/>
      <c r="S57" s="189"/>
      <c r="T57" s="189"/>
      <c r="U57" s="189"/>
      <c r="V57" s="189"/>
      <c r="W57" s="190"/>
      <c r="X57" s="182" t="s">
        <v>4498</v>
      </c>
      <c r="Y57" s="186" t="n">
        <v>271</v>
      </c>
    </row>
    <row r="58" customFormat="false" ht="15" hidden="false" customHeight="false" outlineLevel="0" collapsed="false">
      <c r="B58" s="182" t="s">
        <v>4539</v>
      </c>
      <c r="C58" s="183" t="s">
        <v>4543</v>
      </c>
      <c r="D58" s="184" t="s">
        <v>3928</v>
      </c>
      <c r="E58" s="182" t="s">
        <v>4496</v>
      </c>
      <c r="F58" s="185" t="s">
        <v>4509</v>
      </c>
      <c r="G58" s="166"/>
      <c r="H58" s="186" t="n">
        <v>1</v>
      </c>
      <c r="I58" s="187"/>
      <c r="J58" s="187"/>
      <c r="K58" s="188" t="s">
        <v>1374</v>
      </c>
      <c r="L58" s="188" t="n">
        <v>8</v>
      </c>
      <c r="M58" s="188"/>
      <c r="N58" s="188" t="n">
        <v>1</v>
      </c>
      <c r="O58" s="186"/>
      <c r="P58" s="187"/>
      <c r="Q58" s="186" t="n">
        <v>1</v>
      </c>
      <c r="R58" s="189"/>
      <c r="S58" s="189"/>
      <c r="T58" s="189"/>
      <c r="U58" s="189"/>
      <c r="V58" s="189"/>
      <c r="W58" s="190"/>
      <c r="X58" s="182" t="s">
        <v>4498</v>
      </c>
      <c r="Y58" s="186" t="n">
        <v>271</v>
      </c>
    </row>
    <row r="59" customFormat="false" ht="15" hidden="false" customHeight="false" outlineLevel="0" collapsed="false">
      <c r="B59" s="182" t="s">
        <v>4559</v>
      </c>
      <c r="C59" s="183" t="s">
        <v>4543</v>
      </c>
      <c r="D59" s="184" t="s">
        <v>3928</v>
      </c>
      <c r="E59" s="182" t="s">
        <v>4496</v>
      </c>
      <c r="F59" s="185" t="s">
        <v>4560</v>
      </c>
      <c r="G59" s="166"/>
      <c r="H59" s="186" t="n">
        <v>1</v>
      </c>
      <c r="I59" s="187"/>
      <c r="J59" s="187"/>
      <c r="K59" s="188" t="s">
        <v>1372</v>
      </c>
      <c r="L59" s="188" t="n">
        <v>9</v>
      </c>
      <c r="M59" s="188"/>
      <c r="N59" s="188" t="n">
        <v>1</v>
      </c>
      <c r="O59" s="186"/>
      <c r="P59" s="187"/>
      <c r="Q59" s="186"/>
      <c r="R59" s="189"/>
      <c r="S59" s="189"/>
      <c r="T59" s="189"/>
      <c r="U59" s="189"/>
      <c r="V59" s="189"/>
      <c r="W59" s="190"/>
      <c r="X59" s="182" t="s">
        <v>4498</v>
      </c>
      <c r="Y59" s="186" t="n">
        <v>271</v>
      </c>
    </row>
    <row r="60" customFormat="false" ht="15" hidden="false" customHeight="false" outlineLevel="0" collapsed="false">
      <c r="B60" s="182" t="s">
        <v>1910</v>
      </c>
      <c r="C60" s="183" t="s">
        <v>4543</v>
      </c>
      <c r="D60" s="184" t="s">
        <v>3928</v>
      </c>
      <c r="E60" s="182" t="s">
        <v>4496</v>
      </c>
      <c r="F60" s="185" t="s">
        <v>4542</v>
      </c>
      <c r="G60" s="166"/>
      <c r="H60" s="186" t="n">
        <v>1</v>
      </c>
      <c r="I60" s="187"/>
      <c r="J60" s="187"/>
      <c r="K60" s="188"/>
      <c r="L60" s="188" t="s">
        <v>4530</v>
      </c>
      <c r="M60" s="188"/>
      <c r="N60" s="188" t="n">
        <v>1</v>
      </c>
      <c r="O60" s="186"/>
      <c r="P60" s="187"/>
      <c r="Q60" s="186"/>
      <c r="R60" s="189"/>
      <c r="S60" s="189"/>
      <c r="T60" s="189"/>
      <c r="U60" s="189"/>
      <c r="V60" s="189"/>
      <c r="W60" s="190"/>
      <c r="X60" s="182" t="s">
        <v>4498</v>
      </c>
      <c r="Y60" s="186" t="n">
        <v>271</v>
      </c>
    </row>
    <row r="61" customFormat="false" ht="15" hidden="false" customHeight="false" outlineLevel="0" collapsed="false">
      <c r="B61" s="173" t="s">
        <v>4561</v>
      </c>
      <c r="C61" s="174" t="s">
        <v>4562</v>
      </c>
      <c r="D61" s="175" t="s">
        <v>3935</v>
      </c>
      <c r="E61" s="173" t="s">
        <v>4476</v>
      </c>
      <c r="F61" s="176" t="s">
        <v>4546</v>
      </c>
      <c r="G61" s="166"/>
      <c r="H61" s="177"/>
      <c r="I61" s="178"/>
      <c r="J61" s="177" t="n">
        <v>1</v>
      </c>
      <c r="K61" s="179" t="s">
        <v>1367</v>
      </c>
      <c r="L61" s="179"/>
      <c r="M61" s="179"/>
      <c r="N61" s="179" t="n">
        <v>1</v>
      </c>
      <c r="O61" s="177"/>
      <c r="P61" s="178"/>
      <c r="Q61" s="177"/>
      <c r="R61" s="180"/>
      <c r="S61" s="180"/>
      <c r="T61" s="180"/>
      <c r="U61" s="180"/>
      <c r="V61" s="180"/>
      <c r="W61" s="181"/>
      <c r="X61" s="173" t="s">
        <v>4563</v>
      </c>
      <c r="Y61" s="177" t="n">
        <v>600</v>
      </c>
    </row>
    <row r="62" customFormat="false" ht="15" hidden="false" customHeight="false" outlineLevel="0" collapsed="false">
      <c r="B62" s="173" t="s">
        <v>2045</v>
      </c>
      <c r="C62" s="174" t="s">
        <v>4562</v>
      </c>
      <c r="D62" s="175" t="s">
        <v>3935</v>
      </c>
      <c r="E62" s="173" t="s">
        <v>4476</v>
      </c>
      <c r="F62" s="176" t="s">
        <v>4564</v>
      </c>
      <c r="G62" s="166"/>
      <c r="H62" s="177"/>
      <c r="I62" s="178"/>
      <c r="J62" s="177" t="n">
        <v>1</v>
      </c>
      <c r="K62" s="179" t="s">
        <v>1372</v>
      </c>
      <c r="L62" s="179"/>
      <c r="M62" s="179"/>
      <c r="N62" s="179" t="n">
        <v>1</v>
      </c>
      <c r="O62" s="177"/>
      <c r="P62" s="178"/>
      <c r="Q62" s="177"/>
      <c r="R62" s="180"/>
      <c r="S62" s="180"/>
      <c r="T62" s="180"/>
      <c r="U62" s="180"/>
      <c r="V62" s="180"/>
      <c r="W62" s="181"/>
      <c r="X62" s="173" t="s">
        <v>4563</v>
      </c>
      <c r="Y62" s="177" t="n">
        <v>600</v>
      </c>
    </row>
    <row r="63" customFormat="false" ht="15" hidden="false" customHeight="false" outlineLevel="0" collapsed="false">
      <c r="B63" s="173" t="s">
        <v>4565</v>
      </c>
      <c r="C63" s="174" t="s">
        <v>4562</v>
      </c>
      <c r="D63" s="175" t="s">
        <v>3935</v>
      </c>
      <c r="E63" s="173" t="s">
        <v>4476</v>
      </c>
      <c r="F63" s="176" t="s">
        <v>4550</v>
      </c>
      <c r="G63" s="166"/>
      <c r="H63" s="177"/>
      <c r="I63" s="178"/>
      <c r="J63" s="177" t="n">
        <v>1</v>
      </c>
      <c r="K63" s="179" t="s">
        <v>1385</v>
      </c>
      <c r="L63" s="179"/>
      <c r="M63" s="179"/>
      <c r="N63" s="179" t="n">
        <v>1</v>
      </c>
      <c r="O63" s="177"/>
      <c r="P63" s="178" t="n">
        <v>1</v>
      </c>
      <c r="Q63" s="177"/>
      <c r="R63" s="180"/>
      <c r="S63" s="180"/>
      <c r="T63" s="180"/>
      <c r="U63" s="180"/>
      <c r="V63" s="180"/>
      <c r="W63" s="181"/>
      <c r="X63" s="173" t="s">
        <v>4563</v>
      </c>
      <c r="Y63" s="177" t="n">
        <v>600</v>
      </c>
    </row>
    <row r="64" customFormat="false" ht="15" hidden="false" customHeight="false" outlineLevel="0" collapsed="false">
      <c r="B64" s="173" t="s">
        <v>2118</v>
      </c>
      <c r="C64" s="174" t="s">
        <v>4562</v>
      </c>
      <c r="D64" s="175" t="s">
        <v>3935</v>
      </c>
      <c r="E64" s="173" t="s">
        <v>4476</v>
      </c>
      <c r="F64" s="176" t="s">
        <v>4566</v>
      </c>
      <c r="G64" s="166"/>
      <c r="H64" s="177"/>
      <c r="I64" s="178"/>
      <c r="J64" s="177" t="n">
        <v>1</v>
      </c>
      <c r="K64" s="179" t="s">
        <v>1369</v>
      </c>
      <c r="L64" s="179"/>
      <c r="M64" s="179"/>
      <c r="N64" s="179" t="n">
        <v>1</v>
      </c>
      <c r="O64" s="177"/>
      <c r="P64" s="178"/>
      <c r="Q64" s="177"/>
      <c r="R64" s="180"/>
      <c r="S64" s="180"/>
      <c r="T64" s="180"/>
      <c r="U64" s="180"/>
      <c r="V64" s="180"/>
      <c r="W64" s="181"/>
      <c r="X64" s="173" t="s">
        <v>4563</v>
      </c>
      <c r="Y64" s="177" t="n">
        <v>600</v>
      </c>
    </row>
    <row r="65" customFormat="false" ht="15" hidden="false" customHeight="false" outlineLevel="0" collapsed="false">
      <c r="B65" s="173" t="s">
        <v>1981</v>
      </c>
      <c r="C65" s="174" t="s">
        <v>4562</v>
      </c>
      <c r="D65" s="175" t="s">
        <v>3935</v>
      </c>
      <c r="E65" s="173" t="s">
        <v>4476</v>
      </c>
      <c r="F65" s="176" t="s">
        <v>4489</v>
      </c>
      <c r="G65" s="166"/>
      <c r="H65" s="177"/>
      <c r="I65" s="178"/>
      <c r="J65" s="177" t="n">
        <v>1</v>
      </c>
      <c r="K65" s="179" t="s">
        <v>4567</v>
      </c>
      <c r="L65" s="179"/>
      <c r="M65" s="179" t="s">
        <v>4486</v>
      </c>
      <c r="N65" s="179" t="n">
        <v>1</v>
      </c>
      <c r="O65" s="177"/>
      <c r="P65" s="178"/>
      <c r="Q65" s="177"/>
      <c r="R65" s="180"/>
      <c r="S65" s="180"/>
      <c r="T65" s="180"/>
      <c r="U65" s="180"/>
      <c r="V65" s="180"/>
      <c r="W65" s="181"/>
      <c r="X65" s="173" t="s">
        <v>4563</v>
      </c>
      <c r="Y65" s="177" t="n">
        <v>600</v>
      </c>
    </row>
    <row r="66" customFormat="false" ht="15" hidden="false" customHeight="false" outlineLevel="0" collapsed="false">
      <c r="B66" s="173" t="s">
        <v>4549</v>
      </c>
      <c r="C66" s="174" t="s">
        <v>4562</v>
      </c>
      <c r="D66" s="175" t="s">
        <v>3935</v>
      </c>
      <c r="E66" s="173" t="s">
        <v>4476</v>
      </c>
      <c r="F66" s="176" t="s">
        <v>4550</v>
      </c>
      <c r="G66" s="166"/>
      <c r="H66" s="177"/>
      <c r="I66" s="178"/>
      <c r="J66" s="177" t="n">
        <v>1</v>
      </c>
      <c r="K66" s="179" t="s">
        <v>4568</v>
      </c>
      <c r="L66" s="179"/>
      <c r="M66" s="179"/>
      <c r="N66" s="179" t="n">
        <v>1</v>
      </c>
      <c r="O66" s="177"/>
      <c r="P66" s="178"/>
      <c r="Q66" s="177"/>
      <c r="R66" s="180"/>
      <c r="S66" s="180"/>
      <c r="T66" s="180"/>
      <c r="U66" s="180"/>
      <c r="V66" s="180"/>
      <c r="W66" s="181"/>
      <c r="X66" s="173" t="s">
        <v>4563</v>
      </c>
      <c r="Y66" s="177" t="n">
        <v>600</v>
      </c>
    </row>
    <row r="67" customFormat="false" ht="15" hidden="false" customHeight="false" outlineLevel="0" collapsed="false">
      <c r="B67" s="173" t="s">
        <v>2050</v>
      </c>
      <c r="C67" s="174" t="s">
        <v>4562</v>
      </c>
      <c r="D67" s="175" t="s">
        <v>3935</v>
      </c>
      <c r="E67" s="173" t="s">
        <v>4476</v>
      </c>
      <c r="F67" s="176" t="s">
        <v>4482</v>
      </c>
      <c r="G67" s="166"/>
      <c r="H67" s="177"/>
      <c r="I67" s="178"/>
      <c r="J67" s="177" t="n">
        <v>1</v>
      </c>
      <c r="K67" s="179" t="s">
        <v>1378</v>
      </c>
      <c r="L67" s="179"/>
      <c r="M67" s="179"/>
      <c r="N67" s="179" t="n">
        <v>1</v>
      </c>
      <c r="O67" s="177"/>
      <c r="P67" s="178"/>
      <c r="Q67" s="177"/>
      <c r="R67" s="180"/>
      <c r="S67" s="180"/>
      <c r="T67" s="180"/>
      <c r="U67" s="180"/>
      <c r="V67" s="180"/>
      <c r="W67" s="181"/>
      <c r="X67" s="173" t="s">
        <v>4563</v>
      </c>
      <c r="Y67" s="177" t="n">
        <v>600</v>
      </c>
    </row>
    <row r="68" customFormat="false" ht="15" hidden="false" customHeight="false" outlineLevel="0" collapsed="false">
      <c r="B68" s="173" t="s">
        <v>1989</v>
      </c>
      <c r="C68" s="174" t="s">
        <v>4562</v>
      </c>
      <c r="D68" s="175" t="s">
        <v>3935</v>
      </c>
      <c r="E68" s="173" t="s">
        <v>4476</v>
      </c>
      <c r="F68" s="176" t="s">
        <v>4523</v>
      </c>
      <c r="G68" s="166"/>
      <c r="H68" s="177"/>
      <c r="I68" s="178"/>
      <c r="J68" s="177" t="n">
        <v>1</v>
      </c>
      <c r="K68" s="179" t="s">
        <v>4569</v>
      </c>
      <c r="L68" s="179"/>
      <c r="M68" s="179" t="s">
        <v>4478</v>
      </c>
      <c r="N68" s="179" t="n">
        <v>1</v>
      </c>
      <c r="O68" s="177"/>
      <c r="P68" s="178" t="n">
        <v>1</v>
      </c>
      <c r="Q68" s="177"/>
      <c r="R68" s="180"/>
      <c r="S68" s="180"/>
      <c r="T68" s="180"/>
      <c r="U68" s="180"/>
      <c r="V68" s="180"/>
      <c r="W68" s="181"/>
      <c r="X68" s="173" t="s">
        <v>4563</v>
      </c>
      <c r="Y68" s="177" t="n">
        <v>600</v>
      </c>
    </row>
    <row r="69" customFormat="false" ht="15" hidden="false" customHeight="false" outlineLevel="0" collapsed="false">
      <c r="B69" s="173" t="s">
        <v>4570</v>
      </c>
      <c r="C69" s="174" t="s">
        <v>4562</v>
      </c>
      <c r="D69" s="175" t="s">
        <v>3935</v>
      </c>
      <c r="E69" s="173" t="s">
        <v>4476</v>
      </c>
      <c r="F69" s="176" t="s">
        <v>4571</v>
      </c>
      <c r="G69" s="166"/>
      <c r="H69" s="177"/>
      <c r="I69" s="178"/>
      <c r="J69" s="177" t="n">
        <v>1</v>
      </c>
      <c r="K69" s="179" t="s">
        <v>4572</v>
      </c>
      <c r="L69" s="179"/>
      <c r="M69" s="179"/>
      <c r="N69" s="179" t="n">
        <v>1</v>
      </c>
      <c r="O69" s="177"/>
      <c r="P69" s="178"/>
      <c r="Q69" s="177"/>
      <c r="R69" s="180"/>
      <c r="S69" s="180"/>
      <c r="T69" s="180"/>
      <c r="U69" s="180"/>
      <c r="V69" s="180"/>
      <c r="W69" s="181"/>
      <c r="X69" s="173" t="s">
        <v>4563</v>
      </c>
      <c r="Y69" s="177" t="n">
        <v>600</v>
      </c>
    </row>
    <row r="70" customFormat="false" ht="15" hidden="false" customHeight="false" outlineLevel="0" collapsed="false">
      <c r="B70" s="173" t="s">
        <v>4573</v>
      </c>
      <c r="C70" s="174" t="s">
        <v>4562</v>
      </c>
      <c r="D70" s="175" t="s">
        <v>3935</v>
      </c>
      <c r="E70" s="173" t="s">
        <v>4476</v>
      </c>
      <c r="F70" s="176" t="s">
        <v>4525</v>
      </c>
      <c r="G70" s="166"/>
      <c r="H70" s="177"/>
      <c r="I70" s="178"/>
      <c r="J70" s="177" t="n">
        <v>1</v>
      </c>
      <c r="K70" s="179"/>
      <c r="L70" s="179" t="s">
        <v>4530</v>
      </c>
      <c r="M70" s="179" t="s">
        <v>4494</v>
      </c>
      <c r="N70" s="179" t="n">
        <v>1</v>
      </c>
      <c r="O70" s="177"/>
      <c r="P70" s="178" t="n">
        <v>1</v>
      </c>
      <c r="Q70" s="177"/>
      <c r="R70" s="180"/>
      <c r="S70" s="180"/>
      <c r="T70" s="180"/>
      <c r="U70" s="180"/>
      <c r="V70" s="180"/>
      <c r="W70" s="181"/>
      <c r="X70" s="173" t="s">
        <v>4563</v>
      </c>
      <c r="Y70" s="177" t="n">
        <v>600</v>
      </c>
    </row>
    <row r="71" customFormat="false" ht="15" hidden="false" customHeight="false" outlineLevel="0" collapsed="false">
      <c r="B71" s="173" t="s">
        <v>4574</v>
      </c>
      <c r="C71" s="174" t="s">
        <v>4562</v>
      </c>
      <c r="D71" s="175" t="s">
        <v>3935</v>
      </c>
      <c r="E71" s="173" t="s">
        <v>4476</v>
      </c>
      <c r="F71" s="176" t="s">
        <v>4491</v>
      </c>
      <c r="G71" s="166"/>
      <c r="H71" s="177"/>
      <c r="I71" s="178"/>
      <c r="J71" s="177" t="n">
        <v>1</v>
      </c>
      <c r="K71" s="179"/>
      <c r="L71" s="179" t="s">
        <v>4530</v>
      </c>
      <c r="M71" s="179"/>
      <c r="N71" s="179" t="n">
        <v>1</v>
      </c>
      <c r="O71" s="177"/>
      <c r="P71" s="178"/>
      <c r="Q71" s="177"/>
      <c r="R71" s="180"/>
      <c r="S71" s="180"/>
      <c r="T71" s="180"/>
      <c r="U71" s="180"/>
      <c r="V71" s="180"/>
      <c r="W71" s="181"/>
      <c r="X71" s="173" t="s">
        <v>4563</v>
      </c>
      <c r="Y71" s="177" t="n">
        <v>600</v>
      </c>
    </row>
    <row r="72" customFormat="false" ht="15" hidden="false" customHeight="false" outlineLevel="0" collapsed="false">
      <c r="B72" s="182" t="s">
        <v>4495</v>
      </c>
      <c r="C72" s="183" t="s">
        <v>4562</v>
      </c>
      <c r="D72" s="184" t="s">
        <v>3935</v>
      </c>
      <c r="E72" s="182" t="s">
        <v>4496</v>
      </c>
      <c r="F72" s="185" t="s">
        <v>4575</v>
      </c>
      <c r="G72" s="166"/>
      <c r="H72" s="186" t="n">
        <v>1</v>
      </c>
      <c r="I72" s="187"/>
      <c r="J72" s="186"/>
      <c r="K72" s="188" t="s">
        <v>1367</v>
      </c>
      <c r="L72" s="188"/>
      <c r="M72" s="188" t="s">
        <v>4486</v>
      </c>
      <c r="N72" s="188" t="n">
        <v>1</v>
      </c>
      <c r="O72" s="186"/>
      <c r="P72" s="187"/>
      <c r="Q72" s="186"/>
      <c r="R72" s="189"/>
      <c r="S72" s="189"/>
      <c r="T72" s="189"/>
      <c r="U72" s="189"/>
      <c r="V72" s="189"/>
      <c r="W72" s="190"/>
      <c r="X72" s="182" t="s">
        <v>3939</v>
      </c>
      <c r="Y72" s="186" t="n">
        <v>600</v>
      </c>
    </row>
    <row r="73" customFormat="false" ht="15" hidden="false" customHeight="false" outlineLevel="0" collapsed="false">
      <c r="B73" s="182" t="s">
        <v>2029</v>
      </c>
      <c r="C73" s="183" t="s">
        <v>4562</v>
      </c>
      <c r="D73" s="184" t="s">
        <v>3935</v>
      </c>
      <c r="E73" s="182" t="s">
        <v>4496</v>
      </c>
      <c r="F73" s="185" t="s">
        <v>4576</v>
      </c>
      <c r="G73" s="166"/>
      <c r="H73" s="186" t="n">
        <v>1</v>
      </c>
      <c r="I73" s="187"/>
      <c r="J73" s="186"/>
      <c r="K73" s="188" t="s">
        <v>1372</v>
      </c>
      <c r="L73" s="188"/>
      <c r="M73" s="188" t="s">
        <v>4494</v>
      </c>
      <c r="N73" s="188" t="n">
        <v>1</v>
      </c>
      <c r="O73" s="186"/>
      <c r="P73" s="187"/>
      <c r="Q73" s="186"/>
      <c r="R73" s="189"/>
      <c r="S73" s="189"/>
      <c r="T73" s="189"/>
      <c r="U73" s="189"/>
      <c r="V73" s="189"/>
      <c r="W73" s="190"/>
      <c r="X73" s="182" t="s">
        <v>3939</v>
      </c>
      <c r="Y73" s="186" t="n">
        <v>600</v>
      </c>
    </row>
    <row r="74" customFormat="false" ht="15" hidden="false" customHeight="false" outlineLevel="0" collapsed="false">
      <c r="B74" s="182" t="s">
        <v>1911</v>
      </c>
      <c r="C74" s="183" t="s">
        <v>4562</v>
      </c>
      <c r="D74" s="184" t="s">
        <v>3935</v>
      </c>
      <c r="E74" s="182" t="s">
        <v>4496</v>
      </c>
      <c r="F74" s="185" t="s">
        <v>4503</v>
      </c>
      <c r="G74" s="166"/>
      <c r="H74" s="186" t="n">
        <v>1</v>
      </c>
      <c r="I74" s="187"/>
      <c r="J74" s="186"/>
      <c r="K74" s="188" t="s">
        <v>1385</v>
      </c>
      <c r="L74" s="188"/>
      <c r="M74" s="188"/>
      <c r="N74" s="188" t="n">
        <v>1</v>
      </c>
      <c r="O74" s="186"/>
      <c r="P74" s="187"/>
      <c r="Q74" s="186"/>
      <c r="R74" s="189"/>
      <c r="S74" s="189"/>
      <c r="T74" s="189"/>
      <c r="U74" s="189"/>
      <c r="V74" s="189"/>
      <c r="W74" s="190"/>
      <c r="X74" s="182" t="s">
        <v>3939</v>
      </c>
      <c r="Y74" s="186" t="n">
        <v>600</v>
      </c>
    </row>
    <row r="75" customFormat="false" ht="15" hidden="false" customHeight="false" outlineLevel="0" collapsed="false">
      <c r="B75" s="182" t="s">
        <v>4577</v>
      </c>
      <c r="C75" s="183" t="s">
        <v>4562</v>
      </c>
      <c r="D75" s="184" t="s">
        <v>3935</v>
      </c>
      <c r="E75" s="182" t="s">
        <v>4496</v>
      </c>
      <c r="F75" s="185" t="s">
        <v>4505</v>
      </c>
      <c r="G75" s="166"/>
      <c r="H75" s="186" t="n">
        <v>1</v>
      </c>
      <c r="I75" s="187"/>
      <c r="J75" s="186"/>
      <c r="K75" s="188" t="s">
        <v>1369</v>
      </c>
      <c r="L75" s="188"/>
      <c r="M75" s="188"/>
      <c r="N75" s="188" t="n">
        <v>1</v>
      </c>
      <c r="O75" s="186"/>
      <c r="P75" s="187"/>
      <c r="Q75" s="186"/>
      <c r="R75" s="189"/>
      <c r="S75" s="189"/>
      <c r="T75" s="189"/>
      <c r="U75" s="189"/>
      <c r="V75" s="189"/>
      <c r="W75" s="190"/>
      <c r="X75" s="182" t="s">
        <v>3939</v>
      </c>
      <c r="Y75" s="186" t="n">
        <v>600</v>
      </c>
    </row>
    <row r="76" customFormat="false" ht="15" hidden="false" customHeight="false" outlineLevel="0" collapsed="false">
      <c r="B76" s="182" t="s">
        <v>2044</v>
      </c>
      <c r="C76" s="183" t="s">
        <v>4562</v>
      </c>
      <c r="D76" s="184" t="s">
        <v>3935</v>
      </c>
      <c r="E76" s="182" t="s">
        <v>4496</v>
      </c>
      <c r="F76" s="185" t="s">
        <v>4578</v>
      </c>
      <c r="G76" s="166"/>
      <c r="H76" s="186" t="n">
        <v>1</v>
      </c>
      <c r="I76" s="187"/>
      <c r="J76" s="186"/>
      <c r="K76" s="188" t="s">
        <v>4567</v>
      </c>
      <c r="L76" s="188"/>
      <c r="M76" s="188" t="s">
        <v>4579</v>
      </c>
      <c r="N76" s="188" t="n">
        <v>1</v>
      </c>
      <c r="O76" s="186"/>
      <c r="P76" s="187" t="n">
        <v>3</v>
      </c>
      <c r="Q76" s="186"/>
      <c r="R76" s="189"/>
      <c r="S76" s="189"/>
      <c r="T76" s="189"/>
      <c r="U76" s="189"/>
      <c r="V76" s="189"/>
      <c r="W76" s="190"/>
      <c r="X76" s="182" t="s">
        <v>3939</v>
      </c>
      <c r="Y76" s="186" t="n">
        <v>600</v>
      </c>
    </row>
    <row r="77" customFormat="false" ht="15" hidden="false" customHeight="false" outlineLevel="0" collapsed="false">
      <c r="B77" s="182" t="s">
        <v>4559</v>
      </c>
      <c r="C77" s="183" t="s">
        <v>4562</v>
      </c>
      <c r="D77" s="184" t="s">
        <v>3935</v>
      </c>
      <c r="E77" s="182" t="s">
        <v>4496</v>
      </c>
      <c r="F77" s="185" t="s">
        <v>4560</v>
      </c>
      <c r="G77" s="166"/>
      <c r="H77" s="186" t="n">
        <v>1</v>
      </c>
      <c r="I77" s="187"/>
      <c r="J77" s="186"/>
      <c r="K77" s="188" t="s">
        <v>4568</v>
      </c>
      <c r="L77" s="188"/>
      <c r="M77" s="188" t="s">
        <v>4478</v>
      </c>
      <c r="N77" s="188" t="n">
        <v>1</v>
      </c>
      <c r="O77" s="186"/>
      <c r="P77" s="187" t="n">
        <v>1</v>
      </c>
      <c r="Q77" s="186"/>
      <c r="R77" s="189"/>
      <c r="S77" s="189"/>
      <c r="T77" s="189"/>
      <c r="U77" s="189"/>
      <c r="V77" s="189"/>
      <c r="W77" s="190"/>
      <c r="X77" s="182" t="s">
        <v>3939</v>
      </c>
      <c r="Y77" s="186" t="n">
        <v>600</v>
      </c>
    </row>
    <row r="78" customFormat="false" ht="15" hidden="false" customHeight="false" outlineLevel="0" collapsed="false">
      <c r="B78" s="182" t="s">
        <v>4580</v>
      </c>
      <c r="C78" s="183" t="s">
        <v>4562</v>
      </c>
      <c r="D78" s="184" t="s">
        <v>3935</v>
      </c>
      <c r="E78" s="182" t="s">
        <v>4496</v>
      </c>
      <c r="F78" s="185" t="s">
        <v>4514</v>
      </c>
      <c r="G78" s="166"/>
      <c r="H78" s="186" t="n">
        <v>1</v>
      </c>
      <c r="I78" s="187"/>
      <c r="J78" s="186"/>
      <c r="K78" s="188" t="s">
        <v>1378</v>
      </c>
      <c r="L78" s="188"/>
      <c r="M78" s="188"/>
      <c r="N78" s="188" t="n">
        <v>1</v>
      </c>
      <c r="O78" s="186"/>
      <c r="P78" s="187"/>
      <c r="Q78" s="186"/>
      <c r="R78" s="189"/>
      <c r="S78" s="189"/>
      <c r="T78" s="189"/>
      <c r="U78" s="189"/>
      <c r="V78" s="189"/>
      <c r="W78" s="190"/>
      <c r="X78" s="182" t="s">
        <v>3939</v>
      </c>
      <c r="Y78" s="186" t="n">
        <v>600</v>
      </c>
    </row>
    <row r="79" customFormat="false" ht="15" hidden="false" customHeight="false" outlineLevel="0" collapsed="false">
      <c r="B79" s="182" t="s">
        <v>4581</v>
      </c>
      <c r="C79" s="183" t="s">
        <v>4562</v>
      </c>
      <c r="D79" s="184" t="s">
        <v>3935</v>
      </c>
      <c r="E79" s="182" t="s">
        <v>4496</v>
      </c>
      <c r="F79" s="185" t="s">
        <v>4582</v>
      </c>
      <c r="G79" s="166"/>
      <c r="H79" s="186" t="n">
        <v>1</v>
      </c>
      <c r="I79" s="187"/>
      <c r="J79" s="186"/>
      <c r="K79" s="188" t="s">
        <v>4569</v>
      </c>
      <c r="L79" s="188"/>
      <c r="M79" s="188"/>
      <c r="N79" s="188" t="n">
        <v>1</v>
      </c>
      <c r="O79" s="186"/>
      <c r="P79" s="187"/>
      <c r="Q79" s="186"/>
      <c r="R79" s="189"/>
      <c r="S79" s="189"/>
      <c r="T79" s="189"/>
      <c r="U79" s="189"/>
      <c r="V79" s="189"/>
      <c r="W79" s="190"/>
      <c r="X79" s="182" t="s">
        <v>3939</v>
      </c>
      <c r="Y79" s="186" t="n">
        <v>600</v>
      </c>
    </row>
    <row r="80" customFormat="false" ht="15" hidden="false" customHeight="false" outlineLevel="0" collapsed="false">
      <c r="B80" s="182" t="s">
        <v>4583</v>
      </c>
      <c r="C80" s="183" t="s">
        <v>4562</v>
      </c>
      <c r="D80" s="184" t="s">
        <v>3935</v>
      </c>
      <c r="E80" s="182" t="s">
        <v>4496</v>
      </c>
      <c r="F80" s="185" t="s">
        <v>4584</v>
      </c>
      <c r="G80" s="166"/>
      <c r="H80" s="186" t="n">
        <v>1</v>
      </c>
      <c r="I80" s="187"/>
      <c r="J80" s="186"/>
      <c r="K80" s="188" t="s">
        <v>4572</v>
      </c>
      <c r="L80" s="188"/>
      <c r="M80" s="188"/>
      <c r="N80" s="188" t="n">
        <v>1</v>
      </c>
      <c r="O80" s="186"/>
      <c r="P80" s="187"/>
      <c r="Q80" s="186"/>
      <c r="R80" s="189"/>
      <c r="S80" s="189"/>
      <c r="T80" s="189"/>
      <c r="U80" s="189"/>
      <c r="V80" s="189"/>
      <c r="W80" s="190"/>
      <c r="X80" s="182" t="s">
        <v>3939</v>
      </c>
      <c r="Y80" s="186" t="n">
        <v>600</v>
      </c>
    </row>
    <row r="81" customFormat="false" ht="15" hidden="false" customHeight="false" outlineLevel="0" collapsed="false">
      <c r="B81" s="182" t="s">
        <v>4585</v>
      </c>
      <c r="C81" s="183" t="s">
        <v>4562</v>
      </c>
      <c r="D81" s="184" t="s">
        <v>3935</v>
      </c>
      <c r="E81" s="182" t="s">
        <v>4496</v>
      </c>
      <c r="F81" s="185" t="s">
        <v>4542</v>
      </c>
      <c r="G81" s="166"/>
      <c r="H81" s="186" t="n">
        <v>1</v>
      </c>
      <c r="I81" s="187"/>
      <c r="J81" s="186"/>
      <c r="K81" s="188"/>
      <c r="L81" s="188" t="s">
        <v>4530</v>
      </c>
      <c r="M81" s="188"/>
      <c r="N81" s="188" t="n">
        <v>1</v>
      </c>
      <c r="O81" s="186"/>
      <c r="P81" s="187"/>
      <c r="Q81" s="186"/>
      <c r="R81" s="189"/>
      <c r="S81" s="189"/>
      <c r="T81" s="189"/>
      <c r="U81" s="189"/>
      <c r="V81" s="189"/>
      <c r="W81" s="190"/>
      <c r="X81" s="182" t="s">
        <v>3939</v>
      </c>
      <c r="Y81" s="186" t="n">
        <v>600</v>
      </c>
    </row>
    <row r="82" customFormat="false" ht="15" hidden="false" customHeight="false" outlineLevel="0" collapsed="false">
      <c r="B82" s="173" t="s">
        <v>4586</v>
      </c>
      <c r="C82" s="174" t="s">
        <v>4587</v>
      </c>
      <c r="D82" s="175" t="s">
        <v>3943</v>
      </c>
      <c r="E82" s="173" t="s">
        <v>4476</v>
      </c>
      <c r="F82" s="176" t="s">
        <v>4523</v>
      </c>
      <c r="G82" s="166"/>
      <c r="H82" s="177"/>
      <c r="I82" s="178"/>
      <c r="J82" s="177" t="n">
        <v>1</v>
      </c>
      <c r="K82" s="179" t="s">
        <v>1367</v>
      </c>
      <c r="L82" s="179"/>
      <c r="M82" s="179" t="s">
        <v>4588</v>
      </c>
      <c r="N82" s="179" t="n">
        <v>1</v>
      </c>
      <c r="O82" s="177"/>
      <c r="P82" s="178" t="n">
        <v>1</v>
      </c>
      <c r="Q82" s="177"/>
      <c r="R82" s="180"/>
      <c r="S82" s="180"/>
      <c r="T82" s="180"/>
      <c r="U82" s="180"/>
      <c r="V82" s="180"/>
      <c r="W82" s="181"/>
      <c r="X82" s="173" t="s">
        <v>4589</v>
      </c>
      <c r="Y82" s="177" t="n">
        <v>600</v>
      </c>
    </row>
    <row r="83" customFormat="false" ht="15" hidden="false" customHeight="false" outlineLevel="0" collapsed="false">
      <c r="B83" s="173" t="s">
        <v>4590</v>
      </c>
      <c r="C83" s="174" t="s">
        <v>4587</v>
      </c>
      <c r="D83" s="175" t="s">
        <v>3943</v>
      </c>
      <c r="E83" s="173" t="s">
        <v>4476</v>
      </c>
      <c r="F83" s="176" t="s">
        <v>4591</v>
      </c>
      <c r="G83" s="166"/>
      <c r="H83" s="177"/>
      <c r="I83" s="178"/>
      <c r="J83" s="177" t="n">
        <v>1</v>
      </c>
      <c r="K83" s="179" t="s">
        <v>1372</v>
      </c>
      <c r="L83" s="179"/>
      <c r="M83" s="179"/>
      <c r="N83" s="179" t="n">
        <v>1</v>
      </c>
      <c r="O83" s="177"/>
      <c r="P83" s="178"/>
      <c r="Q83" s="177" t="n">
        <v>1</v>
      </c>
      <c r="R83" s="180"/>
      <c r="S83" s="180"/>
      <c r="T83" s="180"/>
      <c r="U83" s="180"/>
      <c r="V83" s="180"/>
      <c r="W83" s="181"/>
      <c r="X83" s="173" t="s">
        <v>4589</v>
      </c>
      <c r="Y83" s="177" t="n">
        <v>600</v>
      </c>
    </row>
    <row r="84" customFormat="false" ht="15" hidden="false" customHeight="false" outlineLevel="0" collapsed="false">
      <c r="B84" s="173" t="s">
        <v>4592</v>
      </c>
      <c r="C84" s="174" t="s">
        <v>4587</v>
      </c>
      <c r="D84" s="175" t="s">
        <v>3943</v>
      </c>
      <c r="E84" s="173" t="s">
        <v>4476</v>
      </c>
      <c r="F84" s="176" t="s">
        <v>4477</v>
      </c>
      <c r="G84" s="166"/>
      <c r="H84" s="177"/>
      <c r="I84" s="178"/>
      <c r="J84" s="177" t="n">
        <v>1</v>
      </c>
      <c r="K84" s="179" t="s">
        <v>1385</v>
      </c>
      <c r="L84" s="179"/>
      <c r="M84" s="179"/>
      <c r="N84" s="179" t="n">
        <v>1</v>
      </c>
      <c r="O84" s="177"/>
      <c r="P84" s="178"/>
      <c r="Q84" s="177" t="n">
        <v>1</v>
      </c>
      <c r="R84" s="180"/>
      <c r="S84" s="180"/>
      <c r="T84" s="180"/>
      <c r="U84" s="180"/>
      <c r="V84" s="180"/>
      <c r="W84" s="181"/>
      <c r="X84" s="173" t="s">
        <v>4589</v>
      </c>
      <c r="Y84" s="177" t="n">
        <v>600</v>
      </c>
    </row>
    <row r="85" customFormat="false" ht="15" hidden="false" customHeight="false" outlineLevel="0" collapsed="false">
      <c r="B85" s="173" t="s">
        <v>2081</v>
      </c>
      <c r="C85" s="174" t="s">
        <v>4587</v>
      </c>
      <c r="D85" s="175" t="s">
        <v>3943</v>
      </c>
      <c r="E85" s="173" t="s">
        <v>4476</v>
      </c>
      <c r="F85" s="176" t="s">
        <v>4546</v>
      </c>
      <c r="G85" s="166"/>
      <c r="H85" s="177"/>
      <c r="I85" s="178"/>
      <c r="J85" s="177" t="n">
        <v>1</v>
      </c>
      <c r="K85" s="179" t="s">
        <v>1369</v>
      </c>
      <c r="L85" s="179"/>
      <c r="M85" s="179" t="s">
        <v>4494</v>
      </c>
      <c r="N85" s="179" t="n">
        <v>1</v>
      </c>
      <c r="O85" s="177"/>
      <c r="P85" s="178" t="n">
        <v>3</v>
      </c>
      <c r="Q85" s="177"/>
      <c r="R85" s="180"/>
      <c r="S85" s="180"/>
      <c r="T85" s="180"/>
      <c r="U85" s="180"/>
      <c r="V85" s="180"/>
      <c r="W85" s="181"/>
      <c r="X85" s="173" t="s">
        <v>4589</v>
      </c>
      <c r="Y85" s="177" t="n">
        <v>600</v>
      </c>
    </row>
    <row r="86" customFormat="false" ht="15" hidden="false" customHeight="false" outlineLevel="0" collapsed="false">
      <c r="B86" s="173" t="s">
        <v>2047</v>
      </c>
      <c r="C86" s="174" t="s">
        <v>4587</v>
      </c>
      <c r="D86" s="175" t="s">
        <v>3943</v>
      </c>
      <c r="E86" s="173" t="s">
        <v>4476</v>
      </c>
      <c r="F86" s="176" t="s">
        <v>4482</v>
      </c>
      <c r="G86" s="166"/>
      <c r="H86" s="177"/>
      <c r="I86" s="178"/>
      <c r="J86" s="177" t="n">
        <v>1</v>
      </c>
      <c r="K86" s="179" t="s">
        <v>4567</v>
      </c>
      <c r="L86" s="179"/>
      <c r="M86" s="179"/>
      <c r="N86" s="179" t="n">
        <v>1</v>
      </c>
      <c r="O86" s="177"/>
      <c r="P86" s="178" t="n">
        <v>1</v>
      </c>
      <c r="Q86" s="177" t="n">
        <v>2</v>
      </c>
      <c r="R86" s="180"/>
      <c r="S86" s="180"/>
      <c r="T86" s="180"/>
      <c r="U86" s="180"/>
      <c r="V86" s="180"/>
      <c r="W86" s="181"/>
      <c r="X86" s="173" t="s">
        <v>4589</v>
      </c>
      <c r="Y86" s="177" t="n">
        <v>600</v>
      </c>
    </row>
    <row r="87" customFormat="false" ht="15" hidden="false" customHeight="false" outlineLevel="0" collapsed="false">
      <c r="B87" s="173" t="s">
        <v>4593</v>
      </c>
      <c r="C87" s="174" t="s">
        <v>4587</v>
      </c>
      <c r="D87" s="175" t="s">
        <v>3943</v>
      </c>
      <c r="E87" s="173" t="s">
        <v>4476</v>
      </c>
      <c r="F87" s="176" t="s">
        <v>4485</v>
      </c>
      <c r="G87" s="166"/>
      <c r="H87" s="177"/>
      <c r="I87" s="178"/>
      <c r="J87" s="177" t="n">
        <v>1</v>
      </c>
      <c r="K87" s="179" t="s">
        <v>4568</v>
      </c>
      <c r="L87" s="179"/>
      <c r="M87" s="179"/>
      <c r="N87" s="179" t="n">
        <v>1</v>
      </c>
      <c r="O87" s="177"/>
      <c r="P87" s="178"/>
      <c r="Q87" s="177" t="n">
        <v>1</v>
      </c>
      <c r="R87" s="180"/>
      <c r="S87" s="180"/>
      <c r="T87" s="180"/>
      <c r="U87" s="180"/>
      <c r="V87" s="180"/>
      <c r="W87" s="181"/>
      <c r="X87" s="173" t="s">
        <v>4589</v>
      </c>
      <c r="Y87" s="177" t="n">
        <v>600</v>
      </c>
    </row>
    <row r="88" customFormat="false" ht="15" hidden="false" customHeight="false" outlineLevel="0" collapsed="false">
      <c r="B88" s="173" t="s">
        <v>4594</v>
      </c>
      <c r="C88" s="174" t="s">
        <v>4587</v>
      </c>
      <c r="D88" s="175" t="s">
        <v>3943</v>
      </c>
      <c r="E88" s="173" t="s">
        <v>4476</v>
      </c>
      <c r="F88" s="176" t="s">
        <v>4491</v>
      </c>
      <c r="G88" s="166"/>
      <c r="H88" s="177"/>
      <c r="I88" s="178"/>
      <c r="J88" s="177" t="n">
        <v>1</v>
      </c>
      <c r="K88" s="179" t="s">
        <v>1378</v>
      </c>
      <c r="L88" s="179"/>
      <c r="M88" s="179"/>
      <c r="N88" s="179" t="n">
        <v>1</v>
      </c>
      <c r="O88" s="177"/>
      <c r="P88" s="178"/>
      <c r="Q88" s="177" t="n">
        <v>2</v>
      </c>
      <c r="R88" s="180"/>
      <c r="S88" s="180"/>
      <c r="T88" s="180"/>
      <c r="U88" s="180"/>
      <c r="V88" s="180"/>
      <c r="W88" s="181"/>
      <c r="X88" s="173" t="s">
        <v>4589</v>
      </c>
      <c r="Y88" s="177" t="n">
        <v>600</v>
      </c>
    </row>
    <row r="89" customFormat="false" ht="15" hidden="false" customHeight="false" outlineLevel="0" collapsed="false">
      <c r="B89" s="173" t="s">
        <v>4595</v>
      </c>
      <c r="C89" s="174" t="s">
        <v>4587</v>
      </c>
      <c r="D89" s="175" t="s">
        <v>3943</v>
      </c>
      <c r="E89" s="173" t="s">
        <v>4476</v>
      </c>
      <c r="F89" s="176" t="s">
        <v>4489</v>
      </c>
      <c r="G89" s="166"/>
      <c r="H89" s="177"/>
      <c r="I89" s="178"/>
      <c r="J89" s="177" t="n">
        <v>1</v>
      </c>
      <c r="K89" s="179" t="s">
        <v>4569</v>
      </c>
      <c r="L89" s="179"/>
      <c r="M89" s="179"/>
      <c r="N89" s="179" t="n">
        <v>1</v>
      </c>
      <c r="O89" s="177"/>
      <c r="P89" s="178"/>
      <c r="Q89" s="177" t="n">
        <v>1</v>
      </c>
      <c r="R89" s="180"/>
      <c r="S89" s="180"/>
      <c r="T89" s="180"/>
      <c r="U89" s="180"/>
      <c r="V89" s="180"/>
      <c r="W89" s="181"/>
      <c r="X89" s="173" t="s">
        <v>4589</v>
      </c>
      <c r="Y89" s="177" t="n">
        <v>600</v>
      </c>
    </row>
    <row r="90" customFormat="false" ht="15" hidden="false" customHeight="false" outlineLevel="0" collapsed="false">
      <c r="B90" s="173" t="s">
        <v>2114</v>
      </c>
      <c r="C90" s="174" t="s">
        <v>4587</v>
      </c>
      <c r="D90" s="175" t="s">
        <v>3943</v>
      </c>
      <c r="E90" s="173" t="s">
        <v>4476</v>
      </c>
      <c r="F90" s="176" t="s">
        <v>4566</v>
      </c>
      <c r="G90" s="166"/>
      <c r="H90" s="177"/>
      <c r="I90" s="178"/>
      <c r="J90" s="177" t="n">
        <v>1</v>
      </c>
      <c r="K90" s="179" t="s">
        <v>4572</v>
      </c>
      <c r="L90" s="179"/>
      <c r="M90" s="179"/>
      <c r="N90" s="179" t="n">
        <v>1</v>
      </c>
      <c r="O90" s="177"/>
      <c r="P90" s="178"/>
      <c r="Q90" s="177"/>
      <c r="R90" s="180"/>
      <c r="S90" s="180"/>
      <c r="T90" s="180"/>
      <c r="U90" s="180"/>
      <c r="V90" s="180"/>
      <c r="W90" s="181"/>
      <c r="X90" s="173" t="s">
        <v>4589</v>
      </c>
      <c r="Y90" s="177" t="n">
        <v>600</v>
      </c>
    </row>
    <row r="91" customFormat="false" ht="15" hidden="false" customHeight="false" outlineLevel="0" collapsed="false">
      <c r="B91" s="173" t="s">
        <v>2042</v>
      </c>
      <c r="C91" s="174" t="s">
        <v>4587</v>
      </c>
      <c r="D91" s="175" t="s">
        <v>3943</v>
      </c>
      <c r="E91" s="173" t="s">
        <v>4476</v>
      </c>
      <c r="F91" s="176" t="s">
        <v>4564</v>
      </c>
      <c r="G91" s="166"/>
      <c r="H91" s="177"/>
      <c r="I91" s="178"/>
      <c r="J91" s="177" t="n">
        <v>1</v>
      </c>
      <c r="K91" s="179"/>
      <c r="L91" s="179" t="s">
        <v>4530</v>
      </c>
      <c r="M91" s="179"/>
      <c r="N91" s="179" t="n">
        <v>1</v>
      </c>
      <c r="O91" s="177"/>
      <c r="P91" s="178"/>
      <c r="Q91" s="177"/>
      <c r="R91" s="180"/>
      <c r="S91" s="180"/>
      <c r="T91" s="180"/>
      <c r="U91" s="180"/>
      <c r="V91" s="180"/>
      <c r="W91" s="181"/>
      <c r="X91" s="173" t="s">
        <v>4589</v>
      </c>
      <c r="Y91" s="177" t="n">
        <v>600</v>
      </c>
    </row>
    <row r="92" customFormat="false" ht="15" hidden="false" customHeight="false" outlineLevel="0" collapsed="false">
      <c r="B92" s="173" t="s">
        <v>4596</v>
      </c>
      <c r="C92" s="174" t="s">
        <v>4587</v>
      </c>
      <c r="D92" s="175" t="s">
        <v>3943</v>
      </c>
      <c r="E92" s="173" t="s">
        <v>4476</v>
      </c>
      <c r="F92" s="176" t="s">
        <v>4571</v>
      </c>
      <c r="G92" s="166"/>
      <c r="H92" s="177"/>
      <c r="I92" s="178"/>
      <c r="J92" s="177" t="n">
        <v>1</v>
      </c>
      <c r="K92" s="179"/>
      <c r="L92" s="179" t="s">
        <v>4530</v>
      </c>
      <c r="M92" s="179"/>
      <c r="N92" s="179" t="n">
        <v>1</v>
      </c>
      <c r="O92" s="177"/>
      <c r="P92" s="178"/>
      <c r="Q92" s="177"/>
      <c r="R92" s="180"/>
      <c r="S92" s="180"/>
      <c r="T92" s="180"/>
      <c r="U92" s="180"/>
      <c r="V92" s="180"/>
      <c r="W92" s="181"/>
      <c r="X92" s="173" t="s">
        <v>4589</v>
      </c>
      <c r="Y92" s="177" t="n">
        <v>600</v>
      </c>
    </row>
    <row r="93" customFormat="false" ht="15" hidden="false" customHeight="false" outlineLevel="0" collapsed="false">
      <c r="B93" s="173" t="s">
        <v>2113</v>
      </c>
      <c r="C93" s="174" t="s">
        <v>4587</v>
      </c>
      <c r="D93" s="175" t="s">
        <v>3943</v>
      </c>
      <c r="E93" s="173" t="s">
        <v>4476</v>
      </c>
      <c r="F93" s="176" t="s">
        <v>4566</v>
      </c>
      <c r="G93" s="166"/>
      <c r="H93" s="177"/>
      <c r="I93" s="178"/>
      <c r="J93" s="177" t="n">
        <v>1</v>
      </c>
      <c r="K93" s="179"/>
      <c r="L93" s="179" t="s">
        <v>4530</v>
      </c>
      <c r="M93" s="179"/>
      <c r="N93" s="179" t="n">
        <v>1</v>
      </c>
      <c r="O93" s="177"/>
      <c r="P93" s="178"/>
      <c r="Q93" s="177"/>
      <c r="R93" s="180"/>
      <c r="S93" s="180"/>
      <c r="T93" s="180"/>
      <c r="U93" s="180"/>
      <c r="V93" s="180"/>
      <c r="W93" s="181"/>
      <c r="X93" s="173" t="s">
        <v>4589</v>
      </c>
      <c r="Y93" s="177" t="n">
        <v>600</v>
      </c>
    </row>
    <row r="94" customFormat="false" ht="15" hidden="false" customHeight="false" outlineLevel="0" collapsed="false">
      <c r="B94" s="182" t="s">
        <v>4597</v>
      </c>
      <c r="C94" s="183" t="s">
        <v>4587</v>
      </c>
      <c r="D94" s="184" t="s">
        <v>3943</v>
      </c>
      <c r="E94" s="182" t="s">
        <v>4496</v>
      </c>
      <c r="F94" s="185" t="s">
        <v>4598</v>
      </c>
      <c r="G94" s="166"/>
      <c r="H94" s="186" t="n">
        <v>1</v>
      </c>
      <c r="I94" s="187"/>
      <c r="J94" s="187"/>
      <c r="K94" s="188" t="s">
        <v>1367</v>
      </c>
      <c r="L94" s="188"/>
      <c r="M94" s="188"/>
      <c r="N94" s="188" t="n">
        <v>1</v>
      </c>
      <c r="O94" s="186"/>
      <c r="P94" s="187" t="n">
        <v>1</v>
      </c>
      <c r="Q94" s="186"/>
      <c r="R94" s="189"/>
      <c r="S94" s="189"/>
      <c r="T94" s="189"/>
      <c r="U94" s="189"/>
      <c r="V94" s="189"/>
      <c r="W94" s="190"/>
      <c r="X94" s="182" t="s">
        <v>4599</v>
      </c>
      <c r="Y94" s="186" t="n">
        <v>600</v>
      </c>
    </row>
    <row r="95" customFormat="false" ht="15" hidden="false" customHeight="false" outlineLevel="0" collapsed="false">
      <c r="B95" s="182" t="s">
        <v>2029</v>
      </c>
      <c r="C95" s="183" t="s">
        <v>4587</v>
      </c>
      <c r="D95" s="184" t="s">
        <v>3943</v>
      </c>
      <c r="E95" s="182" t="s">
        <v>4496</v>
      </c>
      <c r="F95" s="185" t="s">
        <v>4576</v>
      </c>
      <c r="G95" s="166"/>
      <c r="H95" s="186" t="n">
        <v>1</v>
      </c>
      <c r="I95" s="187"/>
      <c r="J95" s="187"/>
      <c r="K95" s="188" t="s">
        <v>1372</v>
      </c>
      <c r="L95" s="188"/>
      <c r="M95" s="188"/>
      <c r="N95" s="188" t="n">
        <v>1</v>
      </c>
      <c r="O95" s="186"/>
      <c r="P95" s="187"/>
      <c r="Q95" s="186" t="n">
        <v>1</v>
      </c>
      <c r="R95" s="189"/>
      <c r="S95" s="189"/>
      <c r="T95" s="189"/>
      <c r="U95" s="189"/>
      <c r="V95" s="189"/>
      <c r="W95" s="190"/>
      <c r="X95" s="182" t="s">
        <v>4599</v>
      </c>
      <c r="Y95" s="186" t="n">
        <v>600</v>
      </c>
    </row>
    <row r="96" customFormat="false" ht="15" hidden="false" customHeight="false" outlineLevel="0" collapsed="false">
      <c r="B96" s="182" t="s">
        <v>4600</v>
      </c>
      <c r="C96" s="183" t="s">
        <v>4587</v>
      </c>
      <c r="D96" s="184" t="s">
        <v>3943</v>
      </c>
      <c r="E96" s="182" t="s">
        <v>4496</v>
      </c>
      <c r="F96" s="185" t="s">
        <v>4601</v>
      </c>
      <c r="G96" s="166"/>
      <c r="H96" s="186" t="n">
        <v>1</v>
      </c>
      <c r="I96" s="187"/>
      <c r="J96" s="187"/>
      <c r="K96" s="188" t="s">
        <v>1385</v>
      </c>
      <c r="L96" s="188"/>
      <c r="M96" s="188"/>
      <c r="N96" s="188" t="n">
        <v>1</v>
      </c>
      <c r="O96" s="186"/>
      <c r="P96" s="187"/>
      <c r="Q96" s="186"/>
      <c r="R96" s="189"/>
      <c r="S96" s="189"/>
      <c r="T96" s="189"/>
      <c r="U96" s="189"/>
      <c r="V96" s="189"/>
      <c r="W96" s="190"/>
      <c r="X96" s="182" t="s">
        <v>4599</v>
      </c>
      <c r="Y96" s="186" t="n">
        <v>600</v>
      </c>
    </row>
    <row r="97" customFormat="false" ht="15" hidden="false" customHeight="false" outlineLevel="0" collapsed="false">
      <c r="B97" s="182" t="s">
        <v>4499</v>
      </c>
      <c r="C97" s="183" t="s">
        <v>4587</v>
      </c>
      <c r="D97" s="184" t="s">
        <v>3943</v>
      </c>
      <c r="E97" s="182" t="s">
        <v>4496</v>
      </c>
      <c r="F97" s="185" t="s">
        <v>4500</v>
      </c>
      <c r="G97" s="166"/>
      <c r="H97" s="186" t="n">
        <v>1</v>
      </c>
      <c r="I97" s="187"/>
      <c r="J97" s="187"/>
      <c r="K97" s="188" t="s">
        <v>1369</v>
      </c>
      <c r="L97" s="188"/>
      <c r="M97" s="188"/>
      <c r="N97" s="188" t="n">
        <v>1</v>
      </c>
      <c r="O97" s="186"/>
      <c r="P97" s="187"/>
      <c r="Q97" s="186"/>
      <c r="R97" s="189"/>
      <c r="S97" s="189"/>
      <c r="T97" s="189"/>
      <c r="U97" s="189"/>
      <c r="V97" s="189"/>
      <c r="W97" s="190"/>
      <c r="X97" s="182" t="s">
        <v>4599</v>
      </c>
      <c r="Y97" s="186" t="n">
        <v>600</v>
      </c>
    </row>
    <row r="98" customFormat="false" ht="15" hidden="false" customHeight="false" outlineLevel="0" collapsed="false">
      <c r="B98" s="182" t="s">
        <v>4583</v>
      </c>
      <c r="C98" s="183" t="s">
        <v>4587</v>
      </c>
      <c r="D98" s="184" t="s">
        <v>3943</v>
      </c>
      <c r="E98" s="182" t="s">
        <v>4496</v>
      </c>
      <c r="F98" s="185" t="s">
        <v>4584</v>
      </c>
      <c r="G98" s="166"/>
      <c r="H98" s="186" t="n">
        <v>1</v>
      </c>
      <c r="I98" s="187"/>
      <c r="J98" s="187"/>
      <c r="K98" s="188" t="s">
        <v>4567</v>
      </c>
      <c r="L98" s="188"/>
      <c r="M98" s="188"/>
      <c r="N98" s="188" t="n">
        <v>1</v>
      </c>
      <c r="O98" s="186"/>
      <c r="P98" s="187"/>
      <c r="Q98" s="186" t="n">
        <v>2</v>
      </c>
      <c r="R98" s="189"/>
      <c r="S98" s="189"/>
      <c r="T98" s="189"/>
      <c r="U98" s="189"/>
      <c r="V98" s="189"/>
      <c r="W98" s="190"/>
      <c r="X98" s="182" t="s">
        <v>4599</v>
      </c>
      <c r="Y98" s="186" t="n">
        <v>600</v>
      </c>
    </row>
    <row r="99" customFormat="false" ht="15" hidden="false" customHeight="false" outlineLevel="0" collapsed="false">
      <c r="B99" s="182" t="s">
        <v>4585</v>
      </c>
      <c r="C99" s="183" t="s">
        <v>4587</v>
      </c>
      <c r="D99" s="184" t="s">
        <v>3943</v>
      </c>
      <c r="E99" s="182" t="s">
        <v>4496</v>
      </c>
      <c r="F99" s="185" t="s">
        <v>4542</v>
      </c>
      <c r="G99" s="166"/>
      <c r="H99" s="186" t="n">
        <v>1</v>
      </c>
      <c r="I99" s="187"/>
      <c r="J99" s="187"/>
      <c r="K99" s="188" t="s">
        <v>4568</v>
      </c>
      <c r="L99" s="188"/>
      <c r="M99" s="188" t="s">
        <v>4486</v>
      </c>
      <c r="N99" s="188" t="n">
        <v>1</v>
      </c>
      <c r="O99" s="186"/>
      <c r="P99" s="187" t="n">
        <v>1</v>
      </c>
      <c r="Q99" s="186" t="n">
        <v>1</v>
      </c>
      <c r="R99" s="189"/>
      <c r="S99" s="189"/>
      <c r="T99" s="189"/>
      <c r="U99" s="189"/>
      <c r="V99" s="189"/>
      <c r="W99" s="190"/>
      <c r="X99" s="182" t="s">
        <v>4599</v>
      </c>
      <c r="Y99" s="186" t="n">
        <v>600</v>
      </c>
    </row>
    <row r="100" customFormat="false" ht="15" hidden="false" customHeight="false" outlineLevel="0" collapsed="false">
      <c r="B100" s="182" t="s">
        <v>4602</v>
      </c>
      <c r="C100" s="183" t="s">
        <v>4587</v>
      </c>
      <c r="D100" s="184" t="s">
        <v>3943</v>
      </c>
      <c r="E100" s="182" t="s">
        <v>4496</v>
      </c>
      <c r="F100" s="185" t="s">
        <v>4603</v>
      </c>
      <c r="G100" s="166"/>
      <c r="H100" s="186" t="n">
        <v>1</v>
      </c>
      <c r="I100" s="187"/>
      <c r="J100" s="187"/>
      <c r="K100" s="188" t="s">
        <v>1378</v>
      </c>
      <c r="L100" s="188"/>
      <c r="M100" s="188" t="s">
        <v>4494</v>
      </c>
      <c r="N100" s="188" t="n">
        <v>1</v>
      </c>
      <c r="O100" s="186"/>
      <c r="P100" s="187" t="n">
        <v>2</v>
      </c>
      <c r="Q100" s="186"/>
      <c r="R100" s="189"/>
      <c r="S100" s="189"/>
      <c r="T100" s="189"/>
      <c r="U100" s="189"/>
      <c r="V100" s="189"/>
      <c r="W100" s="190"/>
      <c r="X100" s="182" t="s">
        <v>4599</v>
      </c>
      <c r="Y100" s="186" t="n">
        <v>600</v>
      </c>
    </row>
    <row r="101" customFormat="false" ht="15" hidden="false" customHeight="false" outlineLevel="0" collapsed="false">
      <c r="B101" s="182" t="s">
        <v>2103</v>
      </c>
      <c r="C101" s="183" t="s">
        <v>4587</v>
      </c>
      <c r="D101" s="184" t="s">
        <v>3943</v>
      </c>
      <c r="E101" s="182" t="s">
        <v>4496</v>
      </c>
      <c r="F101" s="185" t="s">
        <v>4604</v>
      </c>
      <c r="G101" s="166"/>
      <c r="H101" s="186" t="n">
        <v>1</v>
      </c>
      <c r="I101" s="187"/>
      <c r="J101" s="187"/>
      <c r="K101" s="188" t="s">
        <v>4569</v>
      </c>
      <c r="L101" s="188"/>
      <c r="M101" s="188"/>
      <c r="N101" s="188" t="n">
        <v>1</v>
      </c>
      <c r="O101" s="186"/>
      <c r="P101" s="187"/>
      <c r="Q101" s="186" t="n">
        <v>1</v>
      </c>
      <c r="R101" s="189"/>
      <c r="S101" s="189"/>
      <c r="T101" s="189"/>
      <c r="U101" s="189"/>
      <c r="V101" s="189"/>
      <c r="W101" s="190"/>
      <c r="X101" s="182" t="s">
        <v>4599</v>
      </c>
      <c r="Y101" s="186" t="n">
        <v>600</v>
      </c>
    </row>
    <row r="102" customFormat="false" ht="15" hidden="false" customHeight="false" outlineLevel="0" collapsed="false">
      <c r="B102" s="182" t="s">
        <v>4605</v>
      </c>
      <c r="C102" s="183" t="s">
        <v>4587</v>
      </c>
      <c r="D102" s="184" t="s">
        <v>3943</v>
      </c>
      <c r="E102" s="182" t="s">
        <v>4496</v>
      </c>
      <c r="F102" s="185" t="s">
        <v>4606</v>
      </c>
      <c r="G102" s="166"/>
      <c r="H102" s="186" t="n">
        <v>1</v>
      </c>
      <c r="I102" s="187"/>
      <c r="J102" s="187"/>
      <c r="K102" s="188" t="s">
        <v>4572</v>
      </c>
      <c r="L102" s="188"/>
      <c r="M102" s="188"/>
      <c r="N102" s="188" t="n">
        <v>1</v>
      </c>
      <c r="O102" s="186"/>
      <c r="P102" s="187"/>
      <c r="Q102" s="186"/>
      <c r="R102" s="189"/>
      <c r="S102" s="189"/>
      <c r="T102" s="189"/>
      <c r="U102" s="189"/>
      <c r="V102" s="189"/>
      <c r="W102" s="190"/>
      <c r="X102" s="182" t="s">
        <v>4599</v>
      </c>
      <c r="Y102" s="186" t="n">
        <v>600</v>
      </c>
    </row>
    <row r="103" customFormat="false" ht="15" hidden="false" customHeight="false" outlineLevel="0" collapsed="false">
      <c r="B103" s="182" t="s">
        <v>2044</v>
      </c>
      <c r="C103" s="183" t="s">
        <v>4587</v>
      </c>
      <c r="D103" s="184" t="s">
        <v>3943</v>
      </c>
      <c r="E103" s="182" t="s">
        <v>4496</v>
      </c>
      <c r="F103" s="185" t="s">
        <v>4578</v>
      </c>
      <c r="G103" s="166"/>
      <c r="H103" s="186" t="n">
        <v>1</v>
      </c>
      <c r="I103" s="187"/>
      <c r="J103" s="187"/>
      <c r="K103" s="188"/>
      <c r="L103" s="188" t="s">
        <v>4530</v>
      </c>
      <c r="M103" s="188" t="s">
        <v>4478</v>
      </c>
      <c r="N103" s="188" t="n">
        <v>1</v>
      </c>
      <c r="O103" s="186"/>
      <c r="P103" s="187" t="n">
        <v>2</v>
      </c>
      <c r="Q103" s="186" t="n">
        <v>1</v>
      </c>
      <c r="R103" s="189"/>
      <c r="S103" s="189"/>
      <c r="T103" s="189"/>
      <c r="U103" s="189"/>
      <c r="V103" s="189"/>
      <c r="W103" s="190"/>
      <c r="X103" s="182" t="s">
        <v>4599</v>
      </c>
      <c r="Y103" s="186" t="n">
        <v>600</v>
      </c>
    </row>
    <row r="104" customFormat="false" ht="15" hidden="false" customHeight="false" outlineLevel="0" collapsed="false">
      <c r="B104" s="182" t="s">
        <v>4607</v>
      </c>
      <c r="C104" s="183" t="s">
        <v>4587</v>
      </c>
      <c r="D104" s="184" t="s">
        <v>3943</v>
      </c>
      <c r="E104" s="182" t="s">
        <v>4496</v>
      </c>
      <c r="F104" s="185" t="s">
        <v>4608</v>
      </c>
      <c r="G104" s="166"/>
      <c r="H104" s="186" t="n">
        <v>1</v>
      </c>
      <c r="I104" s="187"/>
      <c r="J104" s="187"/>
      <c r="K104" s="188"/>
      <c r="L104" s="188" t="s">
        <v>4530</v>
      </c>
      <c r="M104" s="188"/>
      <c r="N104" s="188" t="n">
        <v>1</v>
      </c>
      <c r="O104" s="186" t="n">
        <v>1</v>
      </c>
      <c r="P104" s="187"/>
      <c r="Q104" s="186" t="n">
        <v>1</v>
      </c>
      <c r="R104" s="189"/>
      <c r="S104" s="189"/>
      <c r="T104" s="189"/>
      <c r="U104" s="189"/>
      <c r="V104" s="189"/>
      <c r="W104" s="190"/>
      <c r="X104" s="182" t="s">
        <v>4599</v>
      </c>
      <c r="Y104" s="186" t="n">
        <v>600</v>
      </c>
    </row>
    <row r="105" customFormat="false" ht="15" hidden="false" customHeight="false" outlineLevel="0" collapsed="false">
      <c r="B105" s="173" t="s">
        <v>1970</v>
      </c>
      <c r="C105" s="174" t="s">
        <v>4609</v>
      </c>
      <c r="D105" s="175" t="s">
        <v>3951</v>
      </c>
      <c r="E105" s="173" t="s">
        <v>4476</v>
      </c>
      <c r="F105" s="176" t="s">
        <v>4485</v>
      </c>
      <c r="G105" s="166"/>
      <c r="H105" s="177"/>
      <c r="I105" s="178"/>
      <c r="J105" s="177" t="n">
        <v>1</v>
      </c>
      <c r="K105" s="179" t="s">
        <v>1367</v>
      </c>
      <c r="L105" s="179"/>
      <c r="M105" s="179"/>
      <c r="N105" s="179" t="n">
        <v>1</v>
      </c>
      <c r="O105" s="177"/>
      <c r="P105" s="178"/>
      <c r="Q105" s="177" t="n">
        <v>1</v>
      </c>
      <c r="R105" s="180"/>
      <c r="S105" s="180"/>
      <c r="T105" s="180"/>
      <c r="U105" s="180"/>
      <c r="V105" s="180"/>
      <c r="W105" s="181"/>
      <c r="X105" s="173" t="s">
        <v>4610</v>
      </c>
      <c r="Y105" s="177" t="n">
        <v>500</v>
      </c>
    </row>
    <row r="106" customFormat="false" ht="15" hidden="false" customHeight="false" outlineLevel="0" collapsed="false">
      <c r="B106" s="173" t="s">
        <v>2043</v>
      </c>
      <c r="C106" s="174" t="s">
        <v>4609</v>
      </c>
      <c r="D106" s="175" t="s">
        <v>3951</v>
      </c>
      <c r="E106" s="173" t="s">
        <v>4476</v>
      </c>
      <c r="F106" s="176" t="s">
        <v>4482</v>
      </c>
      <c r="G106" s="166"/>
      <c r="H106" s="177"/>
      <c r="I106" s="178"/>
      <c r="J106" s="177" t="n">
        <v>1</v>
      </c>
      <c r="K106" s="179" t="s">
        <v>1372</v>
      </c>
      <c r="L106" s="179"/>
      <c r="M106" s="179" t="s">
        <v>4486</v>
      </c>
      <c r="N106" s="179" t="n">
        <v>1</v>
      </c>
      <c r="O106" s="177"/>
      <c r="P106" s="178"/>
      <c r="Q106" s="177" t="n">
        <v>1</v>
      </c>
      <c r="R106" s="180"/>
      <c r="S106" s="180"/>
      <c r="T106" s="180"/>
      <c r="U106" s="180"/>
      <c r="V106" s="180"/>
      <c r="W106" s="181"/>
      <c r="X106" s="173" t="s">
        <v>4610</v>
      </c>
      <c r="Y106" s="177" t="n">
        <v>500</v>
      </c>
    </row>
    <row r="107" customFormat="false" ht="15" hidden="false" customHeight="false" outlineLevel="0" collapsed="false">
      <c r="B107" s="173" t="s">
        <v>4592</v>
      </c>
      <c r="C107" s="174" t="s">
        <v>4609</v>
      </c>
      <c r="D107" s="175" t="s">
        <v>3951</v>
      </c>
      <c r="E107" s="173" t="s">
        <v>4476</v>
      </c>
      <c r="F107" s="176" t="s">
        <v>4477</v>
      </c>
      <c r="G107" s="166"/>
      <c r="H107" s="177"/>
      <c r="I107" s="178"/>
      <c r="J107" s="177" t="n">
        <v>1</v>
      </c>
      <c r="K107" s="179" t="s">
        <v>1385</v>
      </c>
      <c r="L107" s="179"/>
      <c r="M107" s="179"/>
      <c r="N107" s="179" t="n">
        <v>1</v>
      </c>
      <c r="O107" s="177"/>
      <c r="P107" s="178"/>
      <c r="Q107" s="177"/>
      <c r="R107" s="180"/>
      <c r="S107" s="180"/>
      <c r="T107" s="180"/>
      <c r="U107" s="180"/>
      <c r="V107" s="180"/>
      <c r="W107" s="181"/>
      <c r="X107" s="173" t="s">
        <v>4610</v>
      </c>
      <c r="Y107" s="177" t="n">
        <v>500</v>
      </c>
    </row>
    <row r="108" customFormat="false" ht="15" hidden="false" customHeight="false" outlineLevel="0" collapsed="false">
      <c r="B108" s="173" t="s">
        <v>2042</v>
      </c>
      <c r="C108" s="174" t="s">
        <v>4609</v>
      </c>
      <c r="D108" s="175" t="s">
        <v>3951</v>
      </c>
      <c r="E108" s="173" t="s">
        <v>4476</v>
      </c>
      <c r="F108" s="176" t="s">
        <v>4564</v>
      </c>
      <c r="G108" s="166"/>
      <c r="H108" s="177"/>
      <c r="I108" s="178"/>
      <c r="J108" s="177" t="n">
        <v>1</v>
      </c>
      <c r="K108" s="179" t="s">
        <v>1369</v>
      </c>
      <c r="L108" s="179"/>
      <c r="M108" s="179"/>
      <c r="N108" s="179" t="n">
        <v>1</v>
      </c>
      <c r="O108" s="177"/>
      <c r="P108" s="178"/>
      <c r="Q108" s="177" t="n">
        <v>2</v>
      </c>
      <c r="R108" s="180"/>
      <c r="S108" s="180"/>
      <c r="T108" s="180"/>
      <c r="U108" s="180"/>
      <c r="V108" s="180"/>
      <c r="W108" s="181"/>
      <c r="X108" s="173" t="s">
        <v>4610</v>
      </c>
      <c r="Y108" s="177" t="n">
        <v>500</v>
      </c>
    </row>
    <row r="109" customFormat="false" ht="15" hidden="false" customHeight="false" outlineLevel="0" collapsed="false">
      <c r="B109" s="173" t="s">
        <v>2079</v>
      </c>
      <c r="C109" s="174" t="s">
        <v>4609</v>
      </c>
      <c r="D109" s="175" t="s">
        <v>3951</v>
      </c>
      <c r="E109" s="173" t="s">
        <v>4476</v>
      </c>
      <c r="F109" s="176" t="s">
        <v>4546</v>
      </c>
      <c r="G109" s="166"/>
      <c r="H109" s="177"/>
      <c r="I109" s="178"/>
      <c r="J109" s="177" t="n">
        <v>1</v>
      </c>
      <c r="K109" s="179" t="s">
        <v>4567</v>
      </c>
      <c r="L109" s="179"/>
      <c r="M109" s="179"/>
      <c r="N109" s="179" t="n">
        <v>1</v>
      </c>
      <c r="O109" s="177"/>
      <c r="P109" s="178" t="n">
        <v>1</v>
      </c>
      <c r="Q109" s="177"/>
      <c r="R109" s="180"/>
      <c r="S109" s="180"/>
      <c r="T109" s="180"/>
      <c r="U109" s="180"/>
      <c r="V109" s="180"/>
      <c r="W109" s="181"/>
      <c r="X109" s="173" t="s">
        <v>4610</v>
      </c>
      <c r="Y109" s="177" t="n">
        <v>500</v>
      </c>
    </row>
    <row r="110" customFormat="false" ht="15" hidden="false" customHeight="false" outlineLevel="0" collapsed="false">
      <c r="B110" s="173" t="s">
        <v>4611</v>
      </c>
      <c r="C110" s="174" t="s">
        <v>4609</v>
      </c>
      <c r="D110" s="175" t="s">
        <v>3951</v>
      </c>
      <c r="E110" s="173" t="s">
        <v>4476</v>
      </c>
      <c r="F110" s="176" t="s">
        <v>4491</v>
      </c>
      <c r="G110" s="166"/>
      <c r="H110" s="177"/>
      <c r="I110" s="178"/>
      <c r="J110" s="177" t="n">
        <v>1</v>
      </c>
      <c r="K110" s="179" t="s">
        <v>4568</v>
      </c>
      <c r="L110" s="179"/>
      <c r="M110" s="179"/>
      <c r="N110" s="179" t="n">
        <v>1</v>
      </c>
      <c r="O110" s="177"/>
      <c r="P110" s="178"/>
      <c r="Q110" s="177"/>
      <c r="R110" s="180"/>
      <c r="S110" s="180"/>
      <c r="T110" s="180"/>
      <c r="U110" s="180"/>
      <c r="V110" s="180"/>
      <c r="W110" s="181"/>
      <c r="X110" s="173" t="s">
        <v>4610</v>
      </c>
      <c r="Y110" s="177" t="n">
        <v>500</v>
      </c>
    </row>
    <row r="111" customFormat="false" ht="15" hidden="false" customHeight="false" outlineLevel="0" collapsed="false">
      <c r="B111" s="173" t="s">
        <v>2073</v>
      </c>
      <c r="C111" s="174" t="s">
        <v>4609</v>
      </c>
      <c r="D111" s="175" t="s">
        <v>3951</v>
      </c>
      <c r="E111" s="173" t="s">
        <v>4476</v>
      </c>
      <c r="F111" s="176" t="s">
        <v>4523</v>
      </c>
      <c r="G111" s="166"/>
      <c r="H111" s="177"/>
      <c r="I111" s="178"/>
      <c r="J111" s="177" t="n">
        <v>1</v>
      </c>
      <c r="K111" s="179" t="s">
        <v>1378</v>
      </c>
      <c r="L111" s="179"/>
      <c r="M111" s="179" t="s">
        <v>4494</v>
      </c>
      <c r="N111" s="179" t="n">
        <v>1</v>
      </c>
      <c r="O111" s="177"/>
      <c r="P111" s="178" t="n">
        <v>2</v>
      </c>
      <c r="Q111" s="177"/>
      <c r="R111" s="180"/>
      <c r="S111" s="180"/>
      <c r="T111" s="180"/>
      <c r="U111" s="180"/>
      <c r="V111" s="180"/>
      <c r="W111" s="181"/>
      <c r="X111" s="173" t="s">
        <v>4610</v>
      </c>
      <c r="Y111" s="177" t="n">
        <v>500</v>
      </c>
    </row>
    <row r="112" customFormat="false" ht="15" hidden="false" customHeight="false" outlineLevel="0" collapsed="false">
      <c r="B112" s="173" t="s">
        <v>4612</v>
      </c>
      <c r="C112" s="174" t="s">
        <v>4609</v>
      </c>
      <c r="D112" s="175" t="s">
        <v>3951</v>
      </c>
      <c r="E112" s="173" t="s">
        <v>4476</v>
      </c>
      <c r="F112" s="176" t="s">
        <v>4613</v>
      </c>
      <c r="G112" s="166"/>
      <c r="H112" s="177"/>
      <c r="I112" s="178"/>
      <c r="J112" s="177" t="n">
        <v>1</v>
      </c>
      <c r="K112" s="179" t="s">
        <v>4569</v>
      </c>
      <c r="L112" s="179"/>
      <c r="M112" s="179"/>
      <c r="N112" s="179" t="n">
        <v>1</v>
      </c>
      <c r="O112" s="177"/>
      <c r="P112" s="178"/>
      <c r="Q112" s="177"/>
      <c r="R112" s="180"/>
      <c r="S112" s="180"/>
      <c r="T112" s="180"/>
      <c r="U112" s="180"/>
      <c r="V112" s="180"/>
      <c r="W112" s="181"/>
      <c r="X112" s="173" t="s">
        <v>4610</v>
      </c>
      <c r="Y112" s="177" t="n">
        <v>500</v>
      </c>
    </row>
    <row r="113" customFormat="false" ht="15" hidden="false" customHeight="false" outlineLevel="0" collapsed="false">
      <c r="B113" s="173" t="s">
        <v>4595</v>
      </c>
      <c r="C113" s="174" t="s">
        <v>4609</v>
      </c>
      <c r="D113" s="175" t="s">
        <v>3951</v>
      </c>
      <c r="E113" s="173" t="s">
        <v>4476</v>
      </c>
      <c r="F113" s="176" t="s">
        <v>4489</v>
      </c>
      <c r="G113" s="166"/>
      <c r="H113" s="177"/>
      <c r="I113" s="178"/>
      <c r="J113" s="177" t="n">
        <v>1</v>
      </c>
      <c r="K113" s="179" t="s">
        <v>4572</v>
      </c>
      <c r="L113" s="179"/>
      <c r="M113" s="179"/>
      <c r="N113" s="179" t="n">
        <v>1</v>
      </c>
      <c r="O113" s="177"/>
      <c r="P113" s="178" t="n">
        <v>1</v>
      </c>
      <c r="Q113" s="177"/>
      <c r="R113" s="180"/>
      <c r="S113" s="180"/>
      <c r="T113" s="180"/>
      <c r="U113" s="180"/>
      <c r="V113" s="180"/>
      <c r="W113" s="181"/>
      <c r="X113" s="173" t="s">
        <v>4610</v>
      </c>
      <c r="Y113" s="177" t="n">
        <v>500</v>
      </c>
    </row>
    <row r="114" customFormat="false" ht="15" hidden="false" customHeight="false" outlineLevel="0" collapsed="false">
      <c r="B114" s="173" t="s">
        <v>4614</v>
      </c>
      <c r="C114" s="174" t="s">
        <v>4609</v>
      </c>
      <c r="D114" s="175" t="s">
        <v>3951</v>
      </c>
      <c r="E114" s="173" t="s">
        <v>4476</v>
      </c>
      <c r="F114" s="176" t="s">
        <v>294</v>
      </c>
      <c r="G114" s="166"/>
      <c r="H114" s="177"/>
      <c r="I114" s="178"/>
      <c r="J114" s="177" t="n">
        <v>1</v>
      </c>
      <c r="K114" s="179"/>
      <c r="L114" s="179" t="s">
        <v>4530</v>
      </c>
      <c r="M114" s="179"/>
      <c r="N114" s="179" t="n">
        <v>1</v>
      </c>
      <c r="O114" s="177"/>
      <c r="P114" s="178"/>
      <c r="Q114" s="177"/>
      <c r="R114" s="180"/>
      <c r="S114" s="180"/>
      <c r="T114" s="180"/>
      <c r="U114" s="180"/>
      <c r="V114" s="180"/>
      <c r="W114" s="181"/>
      <c r="X114" s="173" t="s">
        <v>4610</v>
      </c>
      <c r="Y114" s="177" t="n">
        <v>500</v>
      </c>
    </row>
    <row r="115" customFormat="false" ht="15" hidden="false" customHeight="false" outlineLevel="0" collapsed="false">
      <c r="B115" s="182" t="s">
        <v>4615</v>
      </c>
      <c r="C115" s="183" t="s">
        <v>4609</v>
      </c>
      <c r="D115" s="184" t="s">
        <v>3951</v>
      </c>
      <c r="E115" s="182" t="s">
        <v>4496</v>
      </c>
      <c r="F115" s="185" t="s">
        <v>4584</v>
      </c>
      <c r="G115" s="166"/>
      <c r="H115" s="186" t="n">
        <v>1</v>
      </c>
      <c r="I115" s="187"/>
      <c r="J115" s="187"/>
      <c r="K115" s="188" t="s">
        <v>1367</v>
      </c>
      <c r="L115" s="188"/>
      <c r="M115" s="188"/>
      <c r="N115" s="188" t="n">
        <v>1</v>
      </c>
      <c r="O115" s="186"/>
      <c r="P115" s="187"/>
      <c r="Q115" s="186" t="n">
        <v>1</v>
      </c>
      <c r="R115" s="189"/>
      <c r="S115" s="189"/>
      <c r="T115" s="189"/>
      <c r="U115" s="189"/>
      <c r="V115" s="189"/>
      <c r="W115" s="190"/>
      <c r="X115" s="182" t="s">
        <v>4616</v>
      </c>
      <c r="Y115" s="186" t="n">
        <v>500</v>
      </c>
    </row>
    <row r="116" customFormat="false" ht="15" hidden="false" customHeight="false" outlineLevel="0" collapsed="false">
      <c r="B116" s="182" t="s">
        <v>4617</v>
      </c>
      <c r="C116" s="183" t="s">
        <v>4609</v>
      </c>
      <c r="D116" s="184" t="s">
        <v>3951</v>
      </c>
      <c r="E116" s="182" t="s">
        <v>4496</v>
      </c>
      <c r="F116" s="185" t="s">
        <v>4558</v>
      </c>
      <c r="G116" s="166"/>
      <c r="H116" s="186" t="n">
        <v>1</v>
      </c>
      <c r="I116" s="187"/>
      <c r="J116" s="187"/>
      <c r="K116" s="188" t="s">
        <v>1372</v>
      </c>
      <c r="L116" s="188"/>
      <c r="M116" s="188" t="s">
        <v>4510</v>
      </c>
      <c r="N116" s="188" t="n">
        <v>1</v>
      </c>
      <c r="O116" s="186"/>
      <c r="P116" s="187" t="n">
        <v>2</v>
      </c>
      <c r="Q116" s="186" t="n">
        <v>1</v>
      </c>
      <c r="R116" s="189"/>
      <c r="S116" s="189"/>
      <c r="T116" s="189"/>
      <c r="U116" s="189"/>
      <c r="V116" s="189"/>
      <c r="W116" s="190"/>
      <c r="X116" s="182" t="s">
        <v>4616</v>
      </c>
      <c r="Y116" s="186" t="n">
        <v>500</v>
      </c>
    </row>
    <row r="117" customFormat="false" ht="15" hidden="false" customHeight="false" outlineLevel="0" collapsed="false">
      <c r="B117" s="182" t="s">
        <v>4618</v>
      </c>
      <c r="C117" s="183" t="s">
        <v>4609</v>
      </c>
      <c r="D117" s="184" t="s">
        <v>3951</v>
      </c>
      <c r="E117" s="182" t="s">
        <v>4496</v>
      </c>
      <c r="F117" s="185" t="s">
        <v>4619</v>
      </c>
      <c r="G117" s="166"/>
      <c r="H117" s="186" t="n">
        <v>1</v>
      </c>
      <c r="I117" s="187"/>
      <c r="J117" s="187"/>
      <c r="K117" s="188" t="s">
        <v>1385</v>
      </c>
      <c r="L117" s="188"/>
      <c r="M117" s="188"/>
      <c r="N117" s="188" t="n">
        <v>1</v>
      </c>
      <c r="O117" s="186"/>
      <c r="P117" s="187"/>
      <c r="Q117" s="186" t="n">
        <v>1</v>
      </c>
      <c r="R117" s="189"/>
      <c r="S117" s="189"/>
      <c r="T117" s="189"/>
      <c r="U117" s="189"/>
      <c r="V117" s="189"/>
      <c r="W117" s="190"/>
      <c r="X117" s="182" t="s">
        <v>4616</v>
      </c>
      <c r="Y117" s="186" t="n">
        <v>500</v>
      </c>
    </row>
    <row r="118" customFormat="false" ht="15" hidden="false" customHeight="false" outlineLevel="0" collapsed="false">
      <c r="B118" s="182" t="s">
        <v>4620</v>
      </c>
      <c r="C118" s="183" t="s">
        <v>4609</v>
      </c>
      <c r="D118" s="184" t="s">
        <v>3951</v>
      </c>
      <c r="E118" s="182" t="s">
        <v>4496</v>
      </c>
      <c r="F118" s="185" t="s">
        <v>4603</v>
      </c>
      <c r="G118" s="166"/>
      <c r="H118" s="186" t="n">
        <v>1</v>
      </c>
      <c r="I118" s="187"/>
      <c r="J118" s="187"/>
      <c r="K118" s="188" t="s">
        <v>1369</v>
      </c>
      <c r="L118" s="188"/>
      <c r="M118" s="188"/>
      <c r="N118" s="188" t="n">
        <v>1</v>
      </c>
      <c r="O118" s="186"/>
      <c r="P118" s="187"/>
      <c r="Q118" s="186" t="n">
        <v>1</v>
      </c>
      <c r="R118" s="189"/>
      <c r="S118" s="189"/>
      <c r="T118" s="189"/>
      <c r="U118" s="189"/>
      <c r="V118" s="189"/>
      <c r="W118" s="190"/>
      <c r="X118" s="182" t="s">
        <v>4616</v>
      </c>
      <c r="Y118" s="186" t="n">
        <v>500</v>
      </c>
    </row>
    <row r="119" customFormat="false" ht="15" hidden="false" customHeight="false" outlineLevel="0" collapsed="false">
      <c r="B119" s="182" t="s">
        <v>4621</v>
      </c>
      <c r="C119" s="183" t="s">
        <v>4609</v>
      </c>
      <c r="D119" s="184" t="s">
        <v>3951</v>
      </c>
      <c r="E119" s="182" t="s">
        <v>4496</v>
      </c>
      <c r="F119" s="185" t="s">
        <v>4552</v>
      </c>
      <c r="G119" s="166"/>
      <c r="H119" s="186" t="n">
        <v>1</v>
      </c>
      <c r="I119" s="187"/>
      <c r="J119" s="187"/>
      <c r="K119" s="188" t="s">
        <v>4567</v>
      </c>
      <c r="L119" s="188"/>
      <c r="M119" s="188" t="s">
        <v>4486</v>
      </c>
      <c r="N119" s="188" t="n">
        <v>1</v>
      </c>
      <c r="O119" s="186"/>
      <c r="P119" s="187" t="n">
        <v>1</v>
      </c>
      <c r="Q119" s="186" t="n">
        <v>1</v>
      </c>
      <c r="R119" s="189"/>
      <c r="S119" s="189"/>
      <c r="T119" s="189"/>
      <c r="U119" s="189"/>
      <c r="V119" s="189"/>
      <c r="W119" s="190"/>
      <c r="X119" s="182" t="s">
        <v>4616</v>
      </c>
      <c r="Y119" s="186" t="n">
        <v>500</v>
      </c>
    </row>
    <row r="120" customFormat="false" ht="15" hidden="false" customHeight="false" outlineLevel="0" collapsed="false">
      <c r="B120" s="182" t="s">
        <v>2041</v>
      </c>
      <c r="C120" s="183" t="s">
        <v>4609</v>
      </c>
      <c r="D120" s="184" t="s">
        <v>3951</v>
      </c>
      <c r="E120" s="182" t="s">
        <v>4496</v>
      </c>
      <c r="F120" s="185" t="s">
        <v>4578</v>
      </c>
      <c r="G120" s="166"/>
      <c r="H120" s="186" t="n">
        <v>1</v>
      </c>
      <c r="I120" s="187"/>
      <c r="J120" s="187"/>
      <c r="K120" s="188" t="s">
        <v>4568</v>
      </c>
      <c r="L120" s="188"/>
      <c r="M120" s="188" t="s">
        <v>4622</v>
      </c>
      <c r="N120" s="188" t="n">
        <v>1</v>
      </c>
      <c r="O120" s="186"/>
      <c r="P120" s="187" t="n">
        <v>1</v>
      </c>
      <c r="Q120" s="186"/>
      <c r="R120" s="189"/>
      <c r="S120" s="189"/>
      <c r="T120" s="189"/>
      <c r="U120" s="189"/>
      <c r="V120" s="189"/>
      <c r="W120" s="190"/>
      <c r="X120" s="182" t="s">
        <v>4616</v>
      </c>
      <c r="Y120" s="186" t="n">
        <v>500</v>
      </c>
    </row>
    <row r="121" customFormat="false" ht="15" hidden="false" customHeight="false" outlineLevel="0" collapsed="false">
      <c r="B121" s="182" t="s">
        <v>4623</v>
      </c>
      <c r="C121" s="183" t="s">
        <v>4609</v>
      </c>
      <c r="D121" s="184" t="s">
        <v>3951</v>
      </c>
      <c r="E121" s="182" t="s">
        <v>4496</v>
      </c>
      <c r="F121" s="185" t="s">
        <v>4606</v>
      </c>
      <c r="G121" s="166"/>
      <c r="H121" s="186" t="n">
        <v>1</v>
      </c>
      <c r="I121" s="187"/>
      <c r="J121" s="187"/>
      <c r="K121" s="188" t="s">
        <v>1378</v>
      </c>
      <c r="L121" s="188"/>
      <c r="M121" s="188"/>
      <c r="N121" s="188" t="n">
        <v>1</v>
      </c>
      <c r="O121" s="186"/>
      <c r="P121" s="187"/>
      <c r="Q121" s="186"/>
      <c r="R121" s="189"/>
      <c r="S121" s="189"/>
      <c r="T121" s="189"/>
      <c r="U121" s="189"/>
      <c r="V121" s="189"/>
      <c r="W121" s="190"/>
      <c r="X121" s="182" t="s">
        <v>4616</v>
      </c>
      <c r="Y121" s="186" t="n">
        <v>500</v>
      </c>
    </row>
    <row r="122" customFormat="false" ht="15" hidden="false" customHeight="false" outlineLevel="0" collapsed="false">
      <c r="B122" s="182" t="s">
        <v>4624</v>
      </c>
      <c r="C122" s="183" t="s">
        <v>4609</v>
      </c>
      <c r="D122" s="184" t="s">
        <v>3951</v>
      </c>
      <c r="E122" s="182" t="s">
        <v>4496</v>
      </c>
      <c r="F122" s="185" t="s">
        <v>4625</v>
      </c>
      <c r="G122" s="166"/>
      <c r="H122" s="186" t="n">
        <v>1</v>
      </c>
      <c r="I122" s="187"/>
      <c r="J122" s="187"/>
      <c r="K122" s="188" t="s">
        <v>4569</v>
      </c>
      <c r="L122" s="188"/>
      <c r="M122" s="188"/>
      <c r="N122" s="188" t="n">
        <v>1</v>
      </c>
      <c r="O122" s="186"/>
      <c r="P122" s="187" t="n">
        <v>1</v>
      </c>
      <c r="Q122" s="186" t="n">
        <v>1</v>
      </c>
      <c r="R122" s="189"/>
      <c r="S122" s="189"/>
      <c r="T122" s="189"/>
      <c r="U122" s="189"/>
      <c r="V122" s="189"/>
      <c r="W122" s="190"/>
      <c r="X122" s="182" t="s">
        <v>4616</v>
      </c>
      <c r="Y122" s="186" t="n">
        <v>500</v>
      </c>
    </row>
    <row r="123" customFormat="false" ht="15" hidden="false" customHeight="false" outlineLevel="0" collapsed="false">
      <c r="B123" s="182" t="s">
        <v>2101</v>
      </c>
      <c r="C123" s="183" t="s">
        <v>4609</v>
      </c>
      <c r="D123" s="184" t="s">
        <v>3951</v>
      </c>
      <c r="E123" s="182" t="s">
        <v>4496</v>
      </c>
      <c r="F123" s="185" t="s">
        <v>4604</v>
      </c>
      <c r="G123" s="166"/>
      <c r="H123" s="186" t="n">
        <v>1</v>
      </c>
      <c r="I123" s="187"/>
      <c r="J123" s="187"/>
      <c r="K123" s="188" t="s">
        <v>4572</v>
      </c>
      <c r="L123" s="188"/>
      <c r="M123" s="188"/>
      <c r="N123" s="188" t="n">
        <v>1</v>
      </c>
      <c r="O123" s="186"/>
      <c r="P123" s="187"/>
      <c r="Q123" s="186"/>
      <c r="R123" s="189"/>
      <c r="S123" s="189"/>
      <c r="T123" s="189"/>
      <c r="U123" s="189"/>
      <c r="V123" s="189"/>
      <c r="W123" s="190"/>
      <c r="X123" s="182" t="s">
        <v>4616</v>
      </c>
      <c r="Y123" s="186" t="n">
        <v>500</v>
      </c>
    </row>
    <row r="124" customFormat="false" ht="15" hidden="false" customHeight="false" outlineLevel="0" collapsed="false">
      <c r="B124" s="182" t="s">
        <v>4626</v>
      </c>
      <c r="C124" s="183" t="s">
        <v>4609</v>
      </c>
      <c r="D124" s="184" t="s">
        <v>3951</v>
      </c>
      <c r="E124" s="182" t="s">
        <v>4496</v>
      </c>
      <c r="F124" s="185" t="s">
        <v>4540</v>
      </c>
      <c r="G124" s="166"/>
      <c r="H124" s="186" t="n">
        <v>1</v>
      </c>
      <c r="I124" s="187"/>
      <c r="J124" s="187"/>
      <c r="K124" s="188"/>
      <c r="L124" s="188" t="s">
        <v>4530</v>
      </c>
      <c r="M124" s="188"/>
      <c r="N124" s="188" t="n">
        <v>1</v>
      </c>
      <c r="O124" s="186"/>
      <c r="P124" s="187"/>
      <c r="Q124" s="186"/>
      <c r="R124" s="189"/>
      <c r="S124" s="189"/>
      <c r="T124" s="189"/>
      <c r="U124" s="189"/>
      <c r="V124" s="189"/>
      <c r="W124" s="190"/>
      <c r="X124" s="182" t="s">
        <v>4616</v>
      </c>
      <c r="Y124" s="186" t="n">
        <v>500</v>
      </c>
    </row>
    <row r="125" customFormat="false" ht="15" hidden="false" customHeight="false" outlineLevel="0" collapsed="false">
      <c r="B125" s="182" t="s">
        <v>4627</v>
      </c>
      <c r="C125" s="183" t="s">
        <v>4609</v>
      </c>
      <c r="D125" s="184" t="s">
        <v>3951</v>
      </c>
      <c r="E125" s="182" t="s">
        <v>4496</v>
      </c>
      <c r="F125" s="185" t="s">
        <v>4560</v>
      </c>
      <c r="G125" s="166"/>
      <c r="H125" s="186" t="n">
        <v>1</v>
      </c>
      <c r="I125" s="187"/>
      <c r="J125" s="187"/>
      <c r="K125" s="188"/>
      <c r="L125" s="188" t="s">
        <v>4530</v>
      </c>
      <c r="M125" s="188"/>
      <c r="N125" s="188" t="n">
        <v>1</v>
      </c>
      <c r="O125" s="186"/>
      <c r="P125" s="187"/>
      <c r="Q125" s="186"/>
      <c r="R125" s="189"/>
      <c r="S125" s="189"/>
      <c r="T125" s="189"/>
      <c r="U125" s="189"/>
      <c r="V125" s="189"/>
      <c r="W125" s="190"/>
      <c r="X125" s="182" t="s">
        <v>4616</v>
      </c>
      <c r="Y125" s="186" t="n">
        <v>500</v>
      </c>
    </row>
    <row r="126" customFormat="false" ht="15" hidden="false" customHeight="false" outlineLevel="0" collapsed="false">
      <c r="B126" s="173" t="s">
        <v>4595</v>
      </c>
      <c r="C126" s="174" t="s">
        <v>4628</v>
      </c>
      <c r="D126" s="175" t="s">
        <v>3943</v>
      </c>
      <c r="E126" s="173" t="s">
        <v>4476</v>
      </c>
      <c r="F126" s="176" t="s">
        <v>4489</v>
      </c>
      <c r="G126" s="166"/>
      <c r="H126" s="177"/>
      <c r="I126" s="178"/>
      <c r="J126" s="178" t="n">
        <v>1</v>
      </c>
      <c r="K126" s="179" t="s">
        <v>4569</v>
      </c>
      <c r="L126" s="179" t="n">
        <v>1</v>
      </c>
      <c r="M126" s="179"/>
      <c r="N126" s="179" t="n">
        <v>1</v>
      </c>
      <c r="O126" s="177"/>
      <c r="P126" s="178"/>
      <c r="Q126" s="177" t="n">
        <v>2</v>
      </c>
      <c r="R126" s="180"/>
      <c r="S126" s="180"/>
      <c r="T126" s="180"/>
      <c r="U126" s="180"/>
      <c r="V126" s="180"/>
      <c r="W126" s="181"/>
      <c r="X126" s="173" t="s">
        <v>3961</v>
      </c>
      <c r="Y126" s="177" t="n">
        <v>103</v>
      </c>
    </row>
    <row r="127" customFormat="false" ht="15" hidden="false" customHeight="false" outlineLevel="0" collapsed="false">
      <c r="B127" s="173" t="s">
        <v>2114</v>
      </c>
      <c r="C127" s="174" t="s">
        <v>4628</v>
      </c>
      <c r="D127" s="175" t="s">
        <v>3943</v>
      </c>
      <c r="E127" s="173" t="s">
        <v>4476</v>
      </c>
      <c r="F127" s="176" t="s">
        <v>4566</v>
      </c>
      <c r="G127" s="166"/>
      <c r="H127" s="177"/>
      <c r="I127" s="178"/>
      <c r="J127" s="178" t="n">
        <v>1</v>
      </c>
      <c r="K127" s="179" t="s">
        <v>4572</v>
      </c>
      <c r="L127" s="179" t="n">
        <v>2</v>
      </c>
      <c r="M127" s="179" t="s">
        <v>4478</v>
      </c>
      <c r="N127" s="179" t="n">
        <v>1</v>
      </c>
      <c r="O127" s="177" t="n">
        <v>1</v>
      </c>
      <c r="P127" s="178"/>
      <c r="Q127" s="177" t="n">
        <v>1</v>
      </c>
      <c r="R127" s="180"/>
      <c r="S127" s="180"/>
      <c r="T127" s="180"/>
      <c r="U127" s="180"/>
      <c r="V127" s="180"/>
      <c r="W127" s="181"/>
      <c r="X127" s="173" t="s">
        <v>3961</v>
      </c>
      <c r="Y127" s="177" t="n">
        <v>103</v>
      </c>
    </row>
    <row r="128" customFormat="false" ht="15" hidden="false" customHeight="false" outlineLevel="0" collapsed="false">
      <c r="B128" s="173" t="s">
        <v>4629</v>
      </c>
      <c r="C128" s="174" t="s">
        <v>4628</v>
      </c>
      <c r="D128" s="175" t="s">
        <v>3943</v>
      </c>
      <c r="E128" s="173" t="s">
        <v>4476</v>
      </c>
      <c r="F128" s="176" t="s">
        <v>4550</v>
      </c>
      <c r="G128" s="166"/>
      <c r="H128" s="177"/>
      <c r="I128" s="178"/>
      <c r="J128" s="178" t="n">
        <v>1</v>
      </c>
      <c r="K128" s="179" t="s">
        <v>1385</v>
      </c>
      <c r="L128" s="179" t="n">
        <v>3</v>
      </c>
      <c r="M128" s="179"/>
      <c r="N128" s="179" t="n">
        <v>1</v>
      </c>
      <c r="O128" s="177"/>
      <c r="P128" s="178"/>
      <c r="Q128" s="177" t="n">
        <v>3</v>
      </c>
      <c r="R128" s="180"/>
      <c r="S128" s="180"/>
      <c r="T128" s="180"/>
      <c r="U128" s="180"/>
      <c r="V128" s="180"/>
      <c r="W128" s="181"/>
      <c r="X128" s="173" t="s">
        <v>3961</v>
      </c>
      <c r="Y128" s="177" t="n">
        <v>103</v>
      </c>
    </row>
    <row r="129" customFormat="false" ht="15" hidden="false" customHeight="false" outlineLevel="0" collapsed="false">
      <c r="B129" s="173" t="s">
        <v>2075</v>
      </c>
      <c r="C129" s="174" t="s">
        <v>4628</v>
      </c>
      <c r="D129" s="175" t="s">
        <v>3943</v>
      </c>
      <c r="E129" s="173" t="s">
        <v>4476</v>
      </c>
      <c r="F129" s="176" t="s">
        <v>4523</v>
      </c>
      <c r="G129" s="166"/>
      <c r="H129" s="177"/>
      <c r="I129" s="178"/>
      <c r="J129" s="178" t="n">
        <v>1</v>
      </c>
      <c r="K129" s="179" t="s">
        <v>4567</v>
      </c>
      <c r="L129" s="179" t="n">
        <v>4</v>
      </c>
      <c r="M129" s="179" t="s">
        <v>4486</v>
      </c>
      <c r="N129" s="179" t="n">
        <v>1</v>
      </c>
      <c r="O129" s="177"/>
      <c r="P129" s="178"/>
      <c r="Q129" s="177"/>
      <c r="R129" s="180"/>
      <c r="S129" s="180"/>
      <c r="T129" s="180"/>
      <c r="U129" s="180"/>
      <c r="V129" s="180"/>
      <c r="W129" s="181"/>
      <c r="X129" s="173" t="s">
        <v>3961</v>
      </c>
      <c r="Y129" s="177" t="n">
        <v>103</v>
      </c>
    </row>
    <row r="130" customFormat="false" ht="15" hidden="false" customHeight="false" outlineLevel="0" collapsed="false">
      <c r="B130" s="173" t="s">
        <v>2127</v>
      </c>
      <c r="C130" s="174" t="s">
        <v>4628</v>
      </c>
      <c r="D130" s="175" t="s">
        <v>3943</v>
      </c>
      <c r="E130" s="173" t="s">
        <v>4476</v>
      </c>
      <c r="F130" s="176" t="s">
        <v>4477</v>
      </c>
      <c r="G130" s="166"/>
      <c r="H130" s="177"/>
      <c r="I130" s="178"/>
      <c r="J130" s="178" t="n">
        <v>1</v>
      </c>
      <c r="K130" s="179" t="s">
        <v>1378</v>
      </c>
      <c r="L130" s="179" t="n">
        <v>5</v>
      </c>
      <c r="M130" s="179" t="s">
        <v>4494</v>
      </c>
      <c r="N130" s="179" t="n">
        <v>1</v>
      </c>
      <c r="O130" s="177" t="n">
        <v>1</v>
      </c>
      <c r="P130" s="178" t="n">
        <v>3</v>
      </c>
      <c r="Q130" s="177" t="n">
        <v>1</v>
      </c>
      <c r="R130" s="180"/>
      <c r="S130" s="180"/>
      <c r="T130" s="180"/>
      <c r="U130" s="180"/>
      <c r="V130" s="180"/>
      <c r="W130" s="181"/>
      <c r="X130" s="173" t="s">
        <v>3961</v>
      </c>
      <c r="Y130" s="177" t="n">
        <v>103</v>
      </c>
    </row>
    <row r="131" customFormat="false" ht="15" hidden="false" customHeight="false" outlineLevel="0" collapsed="false">
      <c r="B131" s="173" t="s">
        <v>4630</v>
      </c>
      <c r="C131" s="174" t="s">
        <v>4628</v>
      </c>
      <c r="D131" s="175" t="s">
        <v>3943</v>
      </c>
      <c r="E131" s="173" t="s">
        <v>4476</v>
      </c>
      <c r="F131" s="176" t="s">
        <v>4631</v>
      </c>
      <c r="G131" s="166"/>
      <c r="H131" s="177"/>
      <c r="I131" s="178"/>
      <c r="J131" s="178" t="n">
        <v>1</v>
      </c>
      <c r="K131" s="179" t="s">
        <v>4568</v>
      </c>
      <c r="L131" s="179" t="n">
        <v>6</v>
      </c>
      <c r="M131" s="179"/>
      <c r="N131" s="179" t="n">
        <v>1</v>
      </c>
      <c r="O131" s="177"/>
      <c r="P131" s="178" t="n">
        <v>1</v>
      </c>
      <c r="Q131" s="177"/>
      <c r="R131" s="180"/>
      <c r="S131" s="180"/>
      <c r="T131" s="180"/>
      <c r="U131" s="180"/>
      <c r="V131" s="180"/>
      <c r="W131" s="181"/>
      <c r="X131" s="173" t="s">
        <v>3961</v>
      </c>
      <c r="Y131" s="177" t="n">
        <v>103</v>
      </c>
    </row>
    <row r="132" customFormat="false" ht="15" hidden="false" customHeight="false" outlineLevel="0" collapsed="false">
      <c r="B132" s="173" t="s">
        <v>4632</v>
      </c>
      <c r="C132" s="174" t="s">
        <v>4628</v>
      </c>
      <c r="D132" s="175" t="s">
        <v>3943</v>
      </c>
      <c r="E132" s="173" t="s">
        <v>4476</v>
      </c>
      <c r="F132" s="176" t="s">
        <v>4548</v>
      </c>
      <c r="G132" s="166"/>
      <c r="H132" s="177"/>
      <c r="I132" s="178"/>
      <c r="J132" s="178" t="n">
        <v>1</v>
      </c>
      <c r="K132" s="179" t="s">
        <v>1369</v>
      </c>
      <c r="L132" s="179" t="n">
        <v>7</v>
      </c>
      <c r="M132" s="179"/>
      <c r="N132" s="179" t="n">
        <v>1</v>
      </c>
      <c r="O132" s="177"/>
      <c r="P132" s="178"/>
      <c r="Q132" s="177"/>
      <c r="R132" s="180"/>
      <c r="S132" s="180"/>
      <c r="T132" s="180"/>
      <c r="U132" s="180"/>
      <c r="V132" s="180"/>
      <c r="W132" s="181"/>
      <c r="X132" s="173" t="s">
        <v>3961</v>
      </c>
      <c r="Y132" s="177" t="n">
        <v>103</v>
      </c>
    </row>
    <row r="133" customFormat="false" ht="15" hidden="false" customHeight="false" outlineLevel="0" collapsed="false">
      <c r="B133" s="173" t="s">
        <v>2076</v>
      </c>
      <c r="C133" s="174" t="s">
        <v>4628</v>
      </c>
      <c r="D133" s="175" t="s">
        <v>3943</v>
      </c>
      <c r="E133" s="173" t="s">
        <v>4476</v>
      </c>
      <c r="F133" s="176" t="s">
        <v>4482</v>
      </c>
      <c r="G133" s="166"/>
      <c r="H133" s="177"/>
      <c r="I133" s="178"/>
      <c r="J133" s="178" t="n">
        <v>1</v>
      </c>
      <c r="K133" s="179" t="s">
        <v>1372</v>
      </c>
      <c r="L133" s="179" t="n">
        <v>8</v>
      </c>
      <c r="M133" s="179"/>
      <c r="N133" s="179" t="n">
        <v>1</v>
      </c>
      <c r="O133" s="177"/>
      <c r="P133" s="178"/>
      <c r="Q133" s="177"/>
      <c r="R133" s="180"/>
      <c r="S133" s="180"/>
      <c r="T133" s="180"/>
      <c r="U133" s="180"/>
      <c r="V133" s="180"/>
      <c r="W133" s="181"/>
      <c r="X133" s="173" t="s">
        <v>3961</v>
      </c>
      <c r="Y133" s="177" t="n">
        <v>103</v>
      </c>
    </row>
    <row r="134" customFormat="false" ht="15" hidden="false" customHeight="false" outlineLevel="0" collapsed="false">
      <c r="B134" s="173" t="s">
        <v>4633</v>
      </c>
      <c r="C134" s="174" t="s">
        <v>4628</v>
      </c>
      <c r="D134" s="175" t="s">
        <v>3943</v>
      </c>
      <c r="E134" s="173" t="s">
        <v>4476</v>
      </c>
      <c r="F134" s="176" t="s">
        <v>4519</v>
      </c>
      <c r="G134" s="166"/>
      <c r="H134" s="177"/>
      <c r="I134" s="178"/>
      <c r="J134" s="178" t="n">
        <v>1</v>
      </c>
      <c r="K134" s="179" t="s">
        <v>1367</v>
      </c>
      <c r="L134" s="179" t="n">
        <v>9</v>
      </c>
      <c r="M134" s="179"/>
      <c r="N134" s="179" t="n">
        <v>1</v>
      </c>
      <c r="O134" s="177"/>
      <c r="P134" s="178"/>
      <c r="Q134" s="177"/>
      <c r="R134" s="180"/>
      <c r="S134" s="180"/>
      <c r="T134" s="180"/>
      <c r="U134" s="180"/>
      <c r="V134" s="180"/>
      <c r="W134" s="181"/>
      <c r="X134" s="173" t="s">
        <v>3961</v>
      </c>
      <c r="Y134" s="177" t="n">
        <v>103</v>
      </c>
    </row>
    <row r="135" customFormat="false" ht="15" hidden="false" customHeight="false" outlineLevel="0" collapsed="false">
      <c r="B135" s="173" t="s">
        <v>4634</v>
      </c>
      <c r="C135" s="174" t="s">
        <v>4628</v>
      </c>
      <c r="D135" s="175" t="s">
        <v>3943</v>
      </c>
      <c r="E135" s="173" t="s">
        <v>4476</v>
      </c>
      <c r="F135" s="176" t="s">
        <v>294</v>
      </c>
      <c r="G135" s="166"/>
      <c r="H135" s="177"/>
      <c r="I135" s="178"/>
      <c r="J135" s="178" t="n">
        <v>1</v>
      </c>
      <c r="K135" s="179"/>
      <c r="L135" s="179" t="s">
        <v>4530</v>
      </c>
      <c r="M135" s="179"/>
      <c r="N135" s="179" t="n">
        <v>1</v>
      </c>
      <c r="O135" s="177"/>
      <c r="P135" s="178"/>
      <c r="Q135" s="177"/>
      <c r="R135" s="180"/>
      <c r="S135" s="180"/>
      <c r="T135" s="180"/>
      <c r="U135" s="180"/>
      <c r="V135" s="180"/>
      <c r="W135" s="181"/>
      <c r="X135" s="173" t="s">
        <v>3961</v>
      </c>
      <c r="Y135" s="177" t="n">
        <v>103</v>
      </c>
    </row>
    <row r="136" customFormat="false" ht="15" hidden="false" customHeight="false" outlineLevel="0" collapsed="false">
      <c r="B136" s="173" t="s">
        <v>2132</v>
      </c>
      <c r="C136" s="174" t="s">
        <v>4628</v>
      </c>
      <c r="D136" s="175" t="s">
        <v>3943</v>
      </c>
      <c r="E136" s="173" t="s">
        <v>4476</v>
      </c>
      <c r="F136" s="176" t="s">
        <v>4477</v>
      </c>
      <c r="G136" s="166"/>
      <c r="H136" s="177"/>
      <c r="I136" s="178"/>
      <c r="J136" s="178" t="n">
        <v>1</v>
      </c>
      <c r="K136" s="179"/>
      <c r="L136" s="179" t="s">
        <v>4530</v>
      </c>
      <c r="M136" s="179"/>
      <c r="N136" s="179" t="n">
        <v>1</v>
      </c>
      <c r="O136" s="177"/>
      <c r="P136" s="178"/>
      <c r="Q136" s="177"/>
      <c r="R136" s="180"/>
      <c r="S136" s="180"/>
      <c r="T136" s="180"/>
      <c r="U136" s="180"/>
      <c r="V136" s="180"/>
      <c r="W136" s="181"/>
      <c r="X136" s="173" t="s">
        <v>3961</v>
      </c>
      <c r="Y136" s="177" t="n">
        <v>103</v>
      </c>
    </row>
    <row r="137" customFormat="false" ht="15" hidden="false" customHeight="false" outlineLevel="0" collapsed="false">
      <c r="B137" s="173" t="s">
        <v>4635</v>
      </c>
      <c r="C137" s="174" t="s">
        <v>4628</v>
      </c>
      <c r="D137" s="175" t="s">
        <v>3943</v>
      </c>
      <c r="E137" s="173" t="s">
        <v>4476</v>
      </c>
      <c r="F137" s="176" t="s">
        <v>4636</v>
      </c>
      <c r="G137" s="166"/>
      <c r="H137" s="177"/>
      <c r="I137" s="178"/>
      <c r="J137" s="178" t="n">
        <v>1</v>
      </c>
      <c r="K137" s="179"/>
      <c r="L137" s="179" t="s">
        <v>4530</v>
      </c>
      <c r="M137" s="179"/>
      <c r="N137" s="179" t="n">
        <v>1</v>
      </c>
      <c r="O137" s="177"/>
      <c r="P137" s="178"/>
      <c r="Q137" s="177"/>
      <c r="R137" s="180"/>
      <c r="S137" s="180"/>
      <c r="T137" s="180"/>
      <c r="U137" s="180"/>
      <c r="V137" s="180"/>
      <c r="W137" s="181"/>
      <c r="X137" s="173" t="s">
        <v>3961</v>
      </c>
      <c r="Y137" s="177" t="n">
        <v>103</v>
      </c>
    </row>
    <row r="138" customFormat="false" ht="15" hidden="false" customHeight="false" outlineLevel="0" collapsed="false">
      <c r="B138" s="182" t="s">
        <v>4637</v>
      </c>
      <c r="C138" s="183" t="s">
        <v>4628</v>
      </c>
      <c r="D138" s="184" t="s">
        <v>3943</v>
      </c>
      <c r="E138" s="182" t="s">
        <v>4496</v>
      </c>
      <c r="F138" s="185" t="s">
        <v>4638</v>
      </c>
      <c r="G138" s="166"/>
      <c r="H138" s="186" t="n">
        <v>1</v>
      </c>
      <c r="I138" s="187"/>
      <c r="J138" s="186"/>
      <c r="K138" s="188" t="s">
        <v>1369</v>
      </c>
      <c r="L138" s="188" t="n">
        <v>1</v>
      </c>
      <c r="M138" s="188"/>
      <c r="N138" s="188" t="n">
        <v>1</v>
      </c>
      <c r="O138" s="186"/>
      <c r="P138" s="187"/>
      <c r="Q138" s="186" t="n">
        <v>1</v>
      </c>
      <c r="R138" s="189"/>
      <c r="S138" s="189"/>
      <c r="T138" s="189"/>
      <c r="U138" s="189"/>
      <c r="V138" s="189"/>
      <c r="W138" s="190"/>
      <c r="X138" s="182" t="s">
        <v>1771</v>
      </c>
      <c r="Y138" s="186" t="n">
        <v>103</v>
      </c>
    </row>
    <row r="139" customFormat="false" ht="15" hidden="false" customHeight="false" outlineLevel="0" collapsed="false">
      <c r="B139" s="182" t="s">
        <v>4639</v>
      </c>
      <c r="C139" s="183" t="s">
        <v>4628</v>
      </c>
      <c r="D139" s="184" t="s">
        <v>3943</v>
      </c>
      <c r="E139" s="182" t="s">
        <v>4496</v>
      </c>
      <c r="F139" s="185" t="s">
        <v>4512</v>
      </c>
      <c r="G139" s="166"/>
      <c r="H139" s="186" t="n">
        <v>1</v>
      </c>
      <c r="I139" s="187"/>
      <c r="J139" s="186"/>
      <c r="K139" s="188" t="s">
        <v>1372</v>
      </c>
      <c r="L139" s="188" t="n">
        <v>2</v>
      </c>
      <c r="M139" s="188"/>
      <c r="N139" s="188" t="n">
        <v>1</v>
      </c>
      <c r="O139" s="186"/>
      <c r="P139" s="187" t="n">
        <v>1</v>
      </c>
      <c r="Q139" s="186" t="n">
        <v>1</v>
      </c>
      <c r="R139" s="189"/>
      <c r="S139" s="189"/>
      <c r="T139" s="189"/>
      <c r="U139" s="189"/>
      <c r="V139" s="189"/>
      <c r="W139" s="190"/>
      <c r="X139" s="182" t="s">
        <v>1771</v>
      </c>
      <c r="Y139" s="186" t="n">
        <v>103</v>
      </c>
    </row>
    <row r="140" customFormat="false" ht="15" hidden="false" customHeight="false" outlineLevel="0" collapsed="false">
      <c r="B140" s="182" t="s">
        <v>4640</v>
      </c>
      <c r="C140" s="183" t="s">
        <v>4628</v>
      </c>
      <c r="D140" s="184" t="s">
        <v>3943</v>
      </c>
      <c r="E140" s="182" t="s">
        <v>4496</v>
      </c>
      <c r="F140" s="185" t="s">
        <v>4641</v>
      </c>
      <c r="G140" s="166"/>
      <c r="H140" s="186" t="n">
        <v>1</v>
      </c>
      <c r="I140" s="187"/>
      <c r="J140" s="186"/>
      <c r="K140" s="188" t="s">
        <v>1367</v>
      </c>
      <c r="L140" s="188" t="n">
        <v>3</v>
      </c>
      <c r="M140" s="188"/>
      <c r="N140" s="188" t="n">
        <v>1</v>
      </c>
      <c r="O140" s="186"/>
      <c r="P140" s="187"/>
      <c r="Q140" s="186" t="n">
        <v>2</v>
      </c>
      <c r="R140" s="189"/>
      <c r="S140" s="189"/>
      <c r="T140" s="189"/>
      <c r="U140" s="189"/>
      <c r="V140" s="189"/>
      <c r="W140" s="190"/>
      <c r="X140" s="182" t="s">
        <v>1771</v>
      </c>
      <c r="Y140" s="186" t="n">
        <v>103</v>
      </c>
    </row>
    <row r="141" customFormat="false" ht="15" hidden="false" customHeight="false" outlineLevel="0" collapsed="false">
      <c r="B141" s="182" t="s">
        <v>2128</v>
      </c>
      <c r="C141" s="183" t="s">
        <v>4628</v>
      </c>
      <c r="D141" s="184" t="s">
        <v>3943</v>
      </c>
      <c r="E141" s="182" t="s">
        <v>4496</v>
      </c>
      <c r="F141" s="185" t="s">
        <v>4578</v>
      </c>
      <c r="G141" s="166"/>
      <c r="H141" s="186" t="n">
        <v>1</v>
      </c>
      <c r="I141" s="187"/>
      <c r="J141" s="186"/>
      <c r="K141" s="188" t="s">
        <v>4568</v>
      </c>
      <c r="L141" s="188" t="n">
        <v>4</v>
      </c>
      <c r="M141" s="188" t="s">
        <v>4642</v>
      </c>
      <c r="N141" s="188" t="n">
        <v>1</v>
      </c>
      <c r="O141" s="186"/>
      <c r="P141" s="187" t="n">
        <v>2</v>
      </c>
      <c r="Q141" s="186"/>
      <c r="R141" s="189"/>
      <c r="S141" s="189"/>
      <c r="T141" s="189"/>
      <c r="U141" s="189"/>
      <c r="V141" s="189"/>
      <c r="W141" s="190"/>
      <c r="X141" s="182" t="s">
        <v>1771</v>
      </c>
      <c r="Y141" s="186" t="n">
        <v>103</v>
      </c>
    </row>
    <row r="142" customFormat="false" ht="15" hidden="false" customHeight="false" outlineLevel="0" collapsed="false">
      <c r="B142" s="182" t="s">
        <v>2160</v>
      </c>
      <c r="C142" s="183" t="s">
        <v>4628</v>
      </c>
      <c r="D142" s="184" t="s">
        <v>3943</v>
      </c>
      <c r="E142" s="182" t="s">
        <v>4496</v>
      </c>
      <c r="F142" s="185" t="s">
        <v>4575</v>
      </c>
      <c r="G142" s="166"/>
      <c r="H142" s="186" t="n">
        <v>1</v>
      </c>
      <c r="I142" s="187"/>
      <c r="J142" s="186"/>
      <c r="K142" s="188" t="s">
        <v>1378</v>
      </c>
      <c r="L142" s="188" t="n">
        <v>5</v>
      </c>
      <c r="M142" s="188"/>
      <c r="N142" s="188" t="n">
        <v>1</v>
      </c>
      <c r="O142" s="186"/>
      <c r="P142" s="187" t="n">
        <v>1</v>
      </c>
      <c r="Q142" s="186" t="n">
        <v>1</v>
      </c>
      <c r="R142" s="189"/>
      <c r="S142" s="189"/>
      <c r="T142" s="189"/>
      <c r="U142" s="189"/>
      <c r="V142" s="189"/>
      <c r="W142" s="190"/>
      <c r="X142" s="182" t="s">
        <v>1771</v>
      </c>
      <c r="Y142" s="186" t="n">
        <v>103</v>
      </c>
    </row>
    <row r="143" customFormat="false" ht="15" hidden="false" customHeight="false" outlineLevel="0" collapsed="false">
      <c r="B143" s="182" t="s">
        <v>4643</v>
      </c>
      <c r="C143" s="183" t="s">
        <v>4628</v>
      </c>
      <c r="D143" s="184" t="s">
        <v>3943</v>
      </c>
      <c r="E143" s="182" t="s">
        <v>4496</v>
      </c>
      <c r="F143" s="185" t="s">
        <v>4598</v>
      </c>
      <c r="G143" s="166"/>
      <c r="H143" s="186" t="n">
        <v>1</v>
      </c>
      <c r="I143" s="187"/>
      <c r="J143" s="186"/>
      <c r="K143" s="188" t="s">
        <v>1385</v>
      </c>
      <c r="L143" s="188" t="n">
        <v>6</v>
      </c>
      <c r="M143" s="188"/>
      <c r="N143" s="188" t="n">
        <v>1</v>
      </c>
      <c r="O143" s="186"/>
      <c r="P143" s="187" t="n">
        <v>1</v>
      </c>
      <c r="Q143" s="186"/>
      <c r="R143" s="189"/>
      <c r="S143" s="189"/>
      <c r="T143" s="189"/>
      <c r="U143" s="189"/>
      <c r="V143" s="189"/>
      <c r="W143" s="190"/>
      <c r="X143" s="182" t="s">
        <v>1771</v>
      </c>
      <c r="Y143" s="186" t="n">
        <v>103</v>
      </c>
    </row>
    <row r="144" customFormat="false" ht="15" hidden="false" customHeight="false" outlineLevel="0" collapsed="false">
      <c r="B144" s="182" t="s">
        <v>4644</v>
      </c>
      <c r="C144" s="183" t="s">
        <v>4628</v>
      </c>
      <c r="D144" s="184" t="s">
        <v>3943</v>
      </c>
      <c r="E144" s="182" t="s">
        <v>4496</v>
      </c>
      <c r="F144" s="185" t="s">
        <v>4619</v>
      </c>
      <c r="G144" s="166"/>
      <c r="H144" s="186" t="n">
        <v>1</v>
      </c>
      <c r="I144" s="187"/>
      <c r="J144" s="186"/>
      <c r="K144" s="188" t="s">
        <v>4572</v>
      </c>
      <c r="L144" s="188" t="n">
        <v>7</v>
      </c>
      <c r="M144" s="188"/>
      <c r="N144" s="188" t="n">
        <v>1</v>
      </c>
      <c r="O144" s="186"/>
      <c r="P144" s="187"/>
      <c r="Q144" s="186"/>
      <c r="R144" s="189"/>
      <c r="S144" s="189"/>
      <c r="T144" s="189"/>
      <c r="U144" s="189"/>
      <c r="V144" s="189"/>
      <c r="W144" s="190"/>
      <c r="X144" s="182" t="s">
        <v>1771</v>
      </c>
      <c r="Y144" s="186" t="n">
        <v>103</v>
      </c>
    </row>
    <row r="145" customFormat="false" ht="15" hidden="false" customHeight="false" outlineLevel="0" collapsed="false">
      <c r="B145" s="182" t="s">
        <v>4645</v>
      </c>
      <c r="C145" s="183" t="s">
        <v>4628</v>
      </c>
      <c r="D145" s="184" t="s">
        <v>3943</v>
      </c>
      <c r="E145" s="182" t="s">
        <v>4496</v>
      </c>
      <c r="F145" s="185" t="s">
        <v>4503</v>
      </c>
      <c r="G145" s="166"/>
      <c r="H145" s="186" t="n">
        <v>1</v>
      </c>
      <c r="I145" s="187"/>
      <c r="J145" s="186"/>
      <c r="K145" s="188" t="s">
        <v>4567</v>
      </c>
      <c r="L145" s="188" t="n">
        <v>8</v>
      </c>
      <c r="M145" s="188"/>
      <c r="N145" s="188" t="n">
        <v>1</v>
      </c>
      <c r="O145" s="186"/>
      <c r="P145" s="187" t="n">
        <v>1</v>
      </c>
      <c r="Q145" s="186"/>
      <c r="R145" s="189"/>
      <c r="S145" s="189"/>
      <c r="T145" s="189"/>
      <c r="U145" s="189"/>
      <c r="V145" s="189"/>
      <c r="W145" s="190"/>
      <c r="X145" s="182" t="s">
        <v>1771</v>
      </c>
      <c r="Y145" s="186" t="n">
        <v>103</v>
      </c>
    </row>
    <row r="146" customFormat="false" ht="15" hidden="false" customHeight="false" outlineLevel="0" collapsed="false">
      <c r="B146" s="182" t="s">
        <v>4624</v>
      </c>
      <c r="C146" s="183" t="s">
        <v>4628</v>
      </c>
      <c r="D146" s="184" t="s">
        <v>3943</v>
      </c>
      <c r="E146" s="182" t="s">
        <v>4496</v>
      </c>
      <c r="F146" s="185" t="s">
        <v>4625</v>
      </c>
      <c r="G146" s="166"/>
      <c r="H146" s="186" t="n">
        <v>1</v>
      </c>
      <c r="I146" s="187"/>
      <c r="J146" s="186"/>
      <c r="K146" s="188" t="s">
        <v>4569</v>
      </c>
      <c r="L146" s="188" t="n">
        <v>9</v>
      </c>
      <c r="M146" s="188"/>
      <c r="N146" s="188" t="n">
        <v>1</v>
      </c>
      <c r="O146" s="186"/>
      <c r="P146" s="187" t="n">
        <v>1</v>
      </c>
      <c r="Q146" s="186" t="n">
        <v>1</v>
      </c>
      <c r="R146" s="189"/>
      <c r="S146" s="189"/>
      <c r="T146" s="189"/>
      <c r="U146" s="189"/>
      <c r="V146" s="189"/>
      <c r="W146" s="190"/>
      <c r="X146" s="182" t="s">
        <v>1771</v>
      </c>
      <c r="Y146" s="186" t="n">
        <v>103</v>
      </c>
    </row>
    <row r="147" customFormat="false" ht="15" hidden="false" customHeight="false" outlineLevel="0" collapsed="false">
      <c r="B147" s="182" t="s">
        <v>2162</v>
      </c>
      <c r="C147" s="183" t="s">
        <v>4628</v>
      </c>
      <c r="D147" s="184" t="s">
        <v>3943</v>
      </c>
      <c r="E147" s="182" t="s">
        <v>4496</v>
      </c>
      <c r="F147" s="185" t="s">
        <v>4646</v>
      </c>
      <c r="G147" s="166"/>
      <c r="H147" s="186" t="n">
        <v>1</v>
      </c>
      <c r="I147" s="187"/>
      <c r="J147" s="186"/>
      <c r="K147" s="188"/>
      <c r="L147" s="188" t="s">
        <v>4530</v>
      </c>
      <c r="M147" s="188" t="s">
        <v>4486</v>
      </c>
      <c r="N147" s="188" t="n">
        <v>1</v>
      </c>
      <c r="O147" s="186"/>
      <c r="P147" s="187" t="n">
        <v>1</v>
      </c>
      <c r="Q147" s="186" t="n">
        <v>1</v>
      </c>
      <c r="R147" s="189"/>
      <c r="S147" s="189"/>
      <c r="T147" s="189"/>
      <c r="U147" s="189"/>
      <c r="V147" s="189"/>
      <c r="W147" s="190"/>
      <c r="X147" s="182" t="s">
        <v>1771</v>
      </c>
      <c r="Y147" s="186" t="n">
        <v>103</v>
      </c>
    </row>
    <row r="148" customFormat="false" ht="15" hidden="false" customHeight="false" outlineLevel="0" collapsed="false">
      <c r="B148" s="182" t="s">
        <v>4647</v>
      </c>
      <c r="C148" s="183" t="s">
        <v>4628</v>
      </c>
      <c r="D148" s="184" t="s">
        <v>3943</v>
      </c>
      <c r="E148" s="182" t="s">
        <v>4496</v>
      </c>
      <c r="F148" s="185" t="s">
        <v>4648</v>
      </c>
      <c r="G148" s="166"/>
      <c r="H148" s="186" t="n">
        <v>1</v>
      </c>
      <c r="I148" s="187"/>
      <c r="J148" s="186"/>
      <c r="K148" s="188"/>
      <c r="L148" s="188" t="s">
        <v>4530</v>
      </c>
      <c r="M148" s="188"/>
      <c r="N148" s="188" t="n">
        <v>1</v>
      </c>
      <c r="O148" s="186"/>
      <c r="P148" s="187"/>
      <c r="Q148" s="186"/>
      <c r="R148" s="189"/>
      <c r="S148" s="189"/>
      <c r="T148" s="189"/>
      <c r="U148" s="189"/>
      <c r="V148" s="189"/>
      <c r="W148" s="190"/>
      <c r="X148" s="182" t="s">
        <v>1771</v>
      </c>
      <c r="Y148" s="186" t="n">
        <v>103</v>
      </c>
    </row>
    <row r="149" customFormat="false" ht="15" hidden="false" customHeight="false" outlineLevel="0" collapsed="false">
      <c r="B149" s="182" t="s">
        <v>4649</v>
      </c>
      <c r="C149" s="183" t="s">
        <v>4628</v>
      </c>
      <c r="D149" s="184" t="s">
        <v>3943</v>
      </c>
      <c r="E149" s="182" t="s">
        <v>4496</v>
      </c>
      <c r="F149" s="185" t="s">
        <v>4650</v>
      </c>
      <c r="G149" s="166"/>
      <c r="H149" s="186" t="n">
        <v>1</v>
      </c>
      <c r="I149" s="187"/>
      <c r="J149" s="186"/>
      <c r="K149" s="188"/>
      <c r="L149" s="188" t="s">
        <v>4530</v>
      </c>
      <c r="M149" s="188"/>
      <c r="N149" s="188" t="n">
        <v>1</v>
      </c>
      <c r="O149" s="186"/>
      <c r="P149" s="187"/>
      <c r="Q149" s="186" t="n">
        <v>1</v>
      </c>
      <c r="R149" s="189"/>
      <c r="S149" s="189"/>
      <c r="T149" s="189"/>
      <c r="U149" s="189"/>
      <c r="V149" s="189"/>
      <c r="W149" s="190"/>
      <c r="X149" s="182" t="s">
        <v>1771</v>
      </c>
      <c r="Y149" s="186" t="n">
        <v>103</v>
      </c>
    </row>
    <row r="150" customFormat="false" ht="15" hidden="false" customHeight="false" outlineLevel="0" collapsed="false">
      <c r="B150" s="182" t="s">
        <v>4645</v>
      </c>
      <c r="C150" s="183" t="s">
        <v>4628</v>
      </c>
      <c r="D150" s="184" t="s">
        <v>3943</v>
      </c>
      <c r="E150" s="182" t="s">
        <v>4496</v>
      </c>
      <c r="F150" s="185"/>
      <c r="G150" s="166"/>
      <c r="H150" s="186" t="n">
        <v>1</v>
      </c>
      <c r="I150" s="187"/>
      <c r="J150" s="186"/>
      <c r="K150" s="188"/>
      <c r="L150" s="188" t="s">
        <v>4530</v>
      </c>
      <c r="M150" s="188"/>
      <c r="N150" s="188" t="n">
        <v>1</v>
      </c>
      <c r="O150" s="186"/>
      <c r="P150" s="187"/>
      <c r="Q150" s="186"/>
      <c r="R150" s="189"/>
      <c r="S150" s="189"/>
      <c r="T150" s="189"/>
      <c r="U150" s="189"/>
      <c r="V150" s="189"/>
      <c r="W150" s="190"/>
      <c r="X150" s="182" t="s">
        <v>1771</v>
      </c>
      <c r="Y150" s="186" t="n">
        <v>103</v>
      </c>
    </row>
    <row r="151" customFormat="false" ht="15" hidden="false" customHeight="false" outlineLevel="0" collapsed="false">
      <c r="B151" s="173" t="s">
        <v>4651</v>
      </c>
      <c r="C151" s="174" t="s">
        <v>4652</v>
      </c>
      <c r="D151" s="175" t="s">
        <v>3966</v>
      </c>
      <c r="E151" s="173" t="s">
        <v>4476</v>
      </c>
      <c r="F151" s="176" t="s">
        <v>4653</v>
      </c>
      <c r="G151" s="166"/>
      <c r="H151" s="177"/>
      <c r="I151" s="178"/>
      <c r="J151" s="178" t="n">
        <v>1</v>
      </c>
      <c r="K151" s="179" t="s">
        <v>1367</v>
      </c>
      <c r="L151" s="179" t="n">
        <v>1</v>
      </c>
      <c r="M151" s="179"/>
      <c r="N151" s="179" t="n">
        <v>1</v>
      </c>
      <c r="O151" s="177"/>
      <c r="P151" s="178" t="n">
        <v>1</v>
      </c>
      <c r="Q151" s="177"/>
      <c r="R151" s="180"/>
      <c r="S151" s="180"/>
      <c r="T151" s="180"/>
      <c r="U151" s="180"/>
      <c r="V151" s="180"/>
      <c r="W151" s="181"/>
      <c r="X151" s="173" t="s">
        <v>4610</v>
      </c>
      <c r="Y151" s="177" t="n">
        <v>542</v>
      </c>
    </row>
    <row r="152" customFormat="false" ht="15" hidden="false" customHeight="false" outlineLevel="0" collapsed="false">
      <c r="B152" s="173" t="s">
        <v>2111</v>
      </c>
      <c r="C152" s="174" t="s">
        <v>4652</v>
      </c>
      <c r="D152" s="175" t="s">
        <v>3966</v>
      </c>
      <c r="E152" s="173" t="s">
        <v>4476</v>
      </c>
      <c r="F152" s="176" t="s">
        <v>4566</v>
      </c>
      <c r="G152" s="166"/>
      <c r="H152" s="177"/>
      <c r="I152" s="178"/>
      <c r="J152" s="178" t="n">
        <v>1</v>
      </c>
      <c r="K152" s="179" t="s">
        <v>1372</v>
      </c>
      <c r="L152" s="179" t="n">
        <v>2</v>
      </c>
      <c r="M152" s="179"/>
      <c r="N152" s="179" t="n">
        <v>1</v>
      </c>
      <c r="O152" s="177"/>
      <c r="P152" s="178"/>
      <c r="Q152" s="177" t="n">
        <v>2</v>
      </c>
      <c r="R152" s="180"/>
      <c r="S152" s="180"/>
      <c r="T152" s="180"/>
      <c r="U152" s="180"/>
      <c r="V152" s="180"/>
      <c r="W152" s="181"/>
      <c r="X152" s="173" t="s">
        <v>4610</v>
      </c>
      <c r="Y152" s="177" t="n">
        <v>542</v>
      </c>
    </row>
    <row r="153" customFormat="false" ht="15" hidden="false" customHeight="false" outlineLevel="0" collapsed="false">
      <c r="B153" s="173" t="s">
        <v>4654</v>
      </c>
      <c r="C153" s="174" t="s">
        <v>4652</v>
      </c>
      <c r="D153" s="175" t="s">
        <v>3966</v>
      </c>
      <c r="E153" s="173" t="s">
        <v>4476</v>
      </c>
      <c r="F153" s="176" t="s">
        <v>4489</v>
      </c>
      <c r="G153" s="166"/>
      <c r="H153" s="177"/>
      <c r="I153" s="178"/>
      <c r="J153" s="178" t="n">
        <v>1</v>
      </c>
      <c r="K153" s="179" t="s">
        <v>1385</v>
      </c>
      <c r="L153" s="179" t="n">
        <v>3</v>
      </c>
      <c r="M153" s="179"/>
      <c r="N153" s="179" t="n">
        <v>1</v>
      </c>
      <c r="O153" s="177"/>
      <c r="P153" s="178" t="n">
        <v>1</v>
      </c>
      <c r="Q153" s="177"/>
      <c r="R153" s="180"/>
      <c r="S153" s="180"/>
      <c r="T153" s="180"/>
      <c r="U153" s="180"/>
      <c r="V153" s="180"/>
      <c r="W153" s="181"/>
      <c r="X153" s="173" t="s">
        <v>4610</v>
      </c>
      <c r="Y153" s="177" t="n">
        <v>542</v>
      </c>
    </row>
    <row r="154" customFormat="false" ht="15" hidden="false" customHeight="false" outlineLevel="0" collapsed="false">
      <c r="B154" s="173" t="s">
        <v>2127</v>
      </c>
      <c r="C154" s="174" t="s">
        <v>4652</v>
      </c>
      <c r="D154" s="175" t="s">
        <v>3966</v>
      </c>
      <c r="E154" s="173" t="s">
        <v>4476</v>
      </c>
      <c r="F154" s="176" t="s">
        <v>4477</v>
      </c>
      <c r="G154" s="166"/>
      <c r="H154" s="177"/>
      <c r="I154" s="178"/>
      <c r="J154" s="178" t="n">
        <v>1</v>
      </c>
      <c r="K154" s="179" t="s">
        <v>1369</v>
      </c>
      <c r="L154" s="179" t="n">
        <v>4</v>
      </c>
      <c r="M154" s="179"/>
      <c r="N154" s="179" t="n">
        <v>1</v>
      </c>
      <c r="O154" s="177"/>
      <c r="P154" s="178" t="n">
        <v>1</v>
      </c>
      <c r="Q154" s="177" t="n">
        <v>1</v>
      </c>
      <c r="R154" s="180"/>
      <c r="S154" s="180"/>
      <c r="T154" s="180"/>
      <c r="U154" s="180"/>
      <c r="V154" s="180"/>
      <c r="W154" s="181"/>
      <c r="X154" s="173" t="s">
        <v>4610</v>
      </c>
      <c r="Y154" s="177" t="n">
        <v>542</v>
      </c>
    </row>
    <row r="155" customFormat="false" ht="15" hidden="false" customHeight="false" outlineLevel="0" collapsed="false">
      <c r="B155" s="173" t="s">
        <v>2072</v>
      </c>
      <c r="C155" s="174" t="s">
        <v>4652</v>
      </c>
      <c r="D155" s="175" t="s">
        <v>3966</v>
      </c>
      <c r="E155" s="173" t="s">
        <v>4476</v>
      </c>
      <c r="F155" s="176" t="s">
        <v>4564</v>
      </c>
      <c r="G155" s="166"/>
      <c r="H155" s="177"/>
      <c r="I155" s="178"/>
      <c r="J155" s="178" t="n">
        <v>1</v>
      </c>
      <c r="K155" s="179" t="s">
        <v>4567</v>
      </c>
      <c r="L155" s="179" t="n">
        <v>5</v>
      </c>
      <c r="M155" s="179"/>
      <c r="N155" s="179" t="n">
        <v>1</v>
      </c>
      <c r="O155" s="177"/>
      <c r="P155" s="178" t="n">
        <v>1</v>
      </c>
      <c r="Q155" s="177"/>
      <c r="R155" s="180"/>
      <c r="S155" s="180"/>
      <c r="T155" s="180"/>
      <c r="U155" s="180"/>
      <c r="V155" s="180"/>
      <c r="W155" s="181"/>
      <c r="X155" s="173" t="s">
        <v>4610</v>
      </c>
      <c r="Y155" s="177" t="n">
        <v>542</v>
      </c>
    </row>
    <row r="156" customFormat="false" ht="15" hidden="false" customHeight="false" outlineLevel="0" collapsed="false">
      <c r="B156" s="173" t="s">
        <v>4655</v>
      </c>
      <c r="C156" s="174" t="s">
        <v>4652</v>
      </c>
      <c r="D156" s="175" t="s">
        <v>3966</v>
      </c>
      <c r="E156" s="173" t="s">
        <v>4476</v>
      </c>
      <c r="F156" s="176" t="s">
        <v>4564</v>
      </c>
      <c r="G156" s="166"/>
      <c r="H156" s="177"/>
      <c r="I156" s="178"/>
      <c r="J156" s="178" t="n">
        <v>1</v>
      </c>
      <c r="K156" s="179" t="s">
        <v>4568</v>
      </c>
      <c r="L156" s="179" t="n">
        <v>6</v>
      </c>
      <c r="M156" s="179"/>
      <c r="N156" s="179" t="n">
        <v>1</v>
      </c>
      <c r="O156" s="177"/>
      <c r="P156" s="178"/>
      <c r="Q156" s="177" t="n">
        <v>1</v>
      </c>
      <c r="R156" s="180"/>
      <c r="S156" s="180"/>
      <c r="T156" s="180"/>
      <c r="U156" s="180"/>
      <c r="V156" s="180"/>
      <c r="W156" s="181"/>
      <c r="X156" s="173" t="s">
        <v>4610</v>
      </c>
      <c r="Y156" s="177" t="n">
        <v>542</v>
      </c>
    </row>
    <row r="157" customFormat="false" ht="15" hidden="false" customHeight="false" outlineLevel="0" collapsed="false">
      <c r="B157" s="173" t="s">
        <v>2891</v>
      </c>
      <c r="C157" s="174" t="s">
        <v>4652</v>
      </c>
      <c r="D157" s="175" t="s">
        <v>3966</v>
      </c>
      <c r="E157" s="173" t="s">
        <v>4476</v>
      </c>
      <c r="F157" s="176" t="s">
        <v>4482</v>
      </c>
      <c r="G157" s="166"/>
      <c r="H157" s="177"/>
      <c r="I157" s="178"/>
      <c r="J157" s="178" t="n">
        <v>1</v>
      </c>
      <c r="K157" s="179" t="s">
        <v>1378</v>
      </c>
      <c r="L157" s="179" t="n">
        <v>7</v>
      </c>
      <c r="M157" s="179"/>
      <c r="N157" s="179" t="n">
        <v>1</v>
      </c>
      <c r="O157" s="177"/>
      <c r="P157" s="178" t="n">
        <v>1</v>
      </c>
      <c r="Q157" s="177" t="n">
        <v>1</v>
      </c>
      <c r="R157" s="180"/>
      <c r="S157" s="180"/>
      <c r="T157" s="180"/>
      <c r="U157" s="180"/>
      <c r="V157" s="180"/>
      <c r="W157" s="181"/>
      <c r="X157" s="173" t="s">
        <v>4610</v>
      </c>
      <c r="Y157" s="177" t="n">
        <v>542</v>
      </c>
    </row>
    <row r="158" customFormat="false" ht="15" hidden="false" customHeight="false" outlineLevel="0" collapsed="false">
      <c r="B158" s="173" t="s">
        <v>4656</v>
      </c>
      <c r="C158" s="174" t="s">
        <v>4652</v>
      </c>
      <c r="D158" s="175" t="s">
        <v>3966</v>
      </c>
      <c r="E158" s="173" t="s">
        <v>4476</v>
      </c>
      <c r="F158" s="176" t="s">
        <v>4550</v>
      </c>
      <c r="G158" s="166"/>
      <c r="H158" s="177"/>
      <c r="I158" s="178"/>
      <c r="J158" s="178" t="n">
        <v>1</v>
      </c>
      <c r="K158" s="179" t="s">
        <v>4569</v>
      </c>
      <c r="L158" s="179" t="n">
        <v>8</v>
      </c>
      <c r="M158" s="179"/>
      <c r="N158" s="179" t="n">
        <v>1</v>
      </c>
      <c r="O158" s="177"/>
      <c r="P158" s="178"/>
      <c r="Q158" s="177"/>
      <c r="R158" s="180"/>
      <c r="S158" s="180"/>
      <c r="T158" s="180"/>
      <c r="U158" s="180"/>
      <c r="V158" s="180"/>
      <c r="W158" s="181"/>
      <c r="X158" s="173" t="s">
        <v>4610</v>
      </c>
      <c r="Y158" s="177" t="n">
        <v>542</v>
      </c>
    </row>
    <row r="159" customFormat="false" ht="15" hidden="false" customHeight="false" outlineLevel="0" collapsed="false">
      <c r="B159" s="173" t="s">
        <v>4657</v>
      </c>
      <c r="C159" s="174" t="s">
        <v>4652</v>
      </c>
      <c r="D159" s="175" t="s">
        <v>3966</v>
      </c>
      <c r="E159" s="173" t="s">
        <v>4476</v>
      </c>
      <c r="F159" s="176" t="s">
        <v>4491</v>
      </c>
      <c r="G159" s="166"/>
      <c r="H159" s="177"/>
      <c r="I159" s="178"/>
      <c r="J159" s="178" t="n">
        <v>1</v>
      </c>
      <c r="K159" s="179" t="s">
        <v>4572</v>
      </c>
      <c r="L159" s="179" t="n">
        <v>9</v>
      </c>
      <c r="M159" s="179"/>
      <c r="N159" s="179" t="n">
        <v>1</v>
      </c>
      <c r="O159" s="177"/>
      <c r="P159" s="178"/>
      <c r="Q159" s="177" t="n">
        <v>1</v>
      </c>
      <c r="R159" s="180"/>
      <c r="S159" s="180"/>
      <c r="T159" s="180"/>
      <c r="U159" s="180"/>
      <c r="V159" s="180"/>
      <c r="W159" s="181"/>
      <c r="X159" s="173" t="s">
        <v>4610</v>
      </c>
      <c r="Y159" s="177" t="n">
        <v>542</v>
      </c>
    </row>
    <row r="160" customFormat="false" ht="15" hidden="false" customHeight="false" outlineLevel="0" collapsed="false">
      <c r="B160" s="173" t="s">
        <v>4658</v>
      </c>
      <c r="C160" s="174" t="s">
        <v>4652</v>
      </c>
      <c r="D160" s="175" t="s">
        <v>3966</v>
      </c>
      <c r="E160" s="173" t="s">
        <v>4476</v>
      </c>
      <c r="F160" s="176" t="s">
        <v>4519</v>
      </c>
      <c r="G160" s="166"/>
      <c r="H160" s="177"/>
      <c r="I160" s="178"/>
      <c r="J160" s="178" t="n">
        <v>1</v>
      </c>
      <c r="K160" s="179"/>
      <c r="L160" s="179" t="s">
        <v>4530</v>
      </c>
      <c r="M160" s="179"/>
      <c r="N160" s="179" t="n">
        <v>1</v>
      </c>
      <c r="O160" s="177"/>
      <c r="P160" s="178"/>
      <c r="Q160" s="177"/>
      <c r="R160" s="180"/>
      <c r="S160" s="180"/>
      <c r="T160" s="180"/>
      <c r="U160" s="180"/>
      <c r="V160" s="180"/>
      <c r="W160" s="181"/>
      <c r="X160" s="173" t="s">
        <v>4610</v>
      </c>
      <c r="Y160" s="177" t="n">
        <v>542</v>
      </c>
    </row>
    <row r="161" customFormat="false" ht="15" hidden="false" customHeight="false" outlineLevel="0" collapsed="false">
      <c r="B161" s="173" t="s">
        <v>2130</v>
      </c>
      <c r="C161" s="174" t="s">
        <v>4652</v>
      </c>
      <c r="D161" s="175" t="s">
        <v>3966</v>
      </c>
      <c r="E161" s="173" t="s">
        <v>4476</v>
      </c>
      <c r="F161" s="176" t="s">
        <v>4477</v>
      </c>
      <c r="G161" s="166"/>
      <c r="H161" s="177"/>
      <c r="I161" s="178"/>
      <c r="J161" s="178" t="n">
        <v>1</v>
      </c>
      <c r="K161" s="179"/>
      <c r="L161" s="179" t="s">
        <v>4530</v>
      </c>
      <c r="M161" s="179"/>
      <c r="N161" s="179" t="n">
        <v>1</v>
      </c>
      <c r="O161" s="177"/>
      <c r="P161" s="178"/>
      <c r="Q161" s="177"/>
      <c r="R161" s="180"/>
      <c r="S161" s="180"/>
      <c r="T161" s="180"/>
      <c r="U161" s="180"/>
      <c r="V161" s="180"/>
      <c r="W161" s="181"/>
      <c r="X161" s="173" t="s">
        <v>4610</v>
      </c>
      <c r="Y161" s="177" t="n">
        <v>542</v>
      </c>
    </row>
    <row r="162" customFormat="false" ht="15" hidden="false" customHeight="false" outlineLevel="0" collapsed="false">
      <c r="B162" s="173" t="s">
        <v>4659</v>
      </c>
      <c r="C162" s="174" t="s">
        <v>4652</v>
      </c>
      <c r="D162" s="175" t="s">
        <v>3966</v>
      </c>
      <c r="E162" s="173" t="s">
        <v>4476</v>
      </c>
      <c r="F162" s="176" t="s">
        <v>4523</v>
      </c>
      <c r="G162" s="166"/>
      <c r="H162" s="177"/>
      <c r="I162" s="178"/>
      <c r="J162" s="178" t="n">
        <v>1</v>
      </c>
      <c r="K162" s="179"/>
      <c r="L162" s="179" t="s">
        <v>4530</v>
      </c>
      <c r="M162" s="179"/>
      <c r="N162" s="179" t="n">
        <v>1</v>
      </c>
      <c r="O162" s="177"/>
      <c r="P162" s="178"/>
      <c r="Q162" s="177"/>
      <c r="R162" s="180"/>
      <c r="S162" s="180"/>
      <c r="T162" s="180"/>
      <c r="U162" s="180"/>
      <c r="V162" s="180"/>
      <c r="W162" s="181"/>
      <c r="X162" s="173" t="s">
        <v>4610</v>
      </c>
      <c r="Y162" s="177" t="n">
        <v>542</v>
      </c>
    </row>
    <row r="163" customFormat="false" ht="15" hidden="false" customHeight="false" outlineLevel="0" collapsed="false">
      <c r="B163" s="182" t="s">
        <v>4647</v>
      </c>
      <c r="C163" s="191" t="s">
        <v>4652</v>
      </c>
      <c r="D163" s="184" t="s">
        <v>3966</v>
      </c>
      <c r="E163" s="182" t="s">
        <v>4496</v>
      </c>
      <c r="F163" s="185" t="s">
        <v>4648</v>
      </c>
      <c r="G163" s="166"/>
      <c r="H163" s="186" t="n">
        <v>1</v>
      </c>
      <c r="I163" s="187"/>
      <c r="J163" s="186"/>
      <c r="K163" s="188" t="s">
        <v>4568</v>
      </c>
      <c r="L163" s="188" t="n">
        <v>1</v>
      </c>
      <c r="M163" s="188"/>
      <c r="N163" s="188" t="n">
        <v>1</v>
      </c>
      <c r="O163" s="186"/>
      <c r="P163" s="187"/>
      <c r="Q163" s="186" t="n">
        <v>2</v>
      </c>
      <c r="R163" s="189"/>
      <c r="S163" s="189"/>
      <c r="T163" s="189"/>
      <c r="U163" s="189"/>
      <c r="V163" s="189"/>
      <c r="W163" s="190"/>
      <c r="X163" s="182" t="s">
        <v>4660</v>
      </c>
      <c r="Y163" s="186" t="n">
        <v>542</v>
      </c>
    </row>
    <row r="164" customFormat="false" ht="15" hidden="false" customHeight="false" outlineLevel="0" collapsed="false">
      <c r="B164" s="182" t="s">
        <v>2162</v>
      </c>
      <c r="C164" s="191" t="s">
        <v>4652</v>
      </c>
      <c r="D164" s="184" t="s">
        <v>3966</v>
      </c>
      <c r="E164" s="182" t="s">
        <v>4496</v>
      </c>
      <c r="F164" s="185" t="s">
        <v>4646</v>
      </c>
      <c r="G164" s="166"/>
      <c r="H164" s="186" t="n">
        <v>1</v>
      </c>
      <c r="I164" s="187"/>
      <c r="J164" s="186"/>
      <c r="K164" s="188" t="s">
        <v>1367</v>
      </c>
      <c r="L164" s="188" t="n">
        <v>2</v>
      </c>
      <c r="M164" s="188"/>
      <c r="N164" s="188" t="n">
        <v>1</v>
      </c>
      <c r="O164" s="186"/>
      <c r="P164" s="187" t="n">
        <v>1</v>
      </c>
      <c r="Q164" s="186" t="n">
        <v>2</v>
      </c>
      <c r="R164" s="189"/>
      <c r="S164" s="189"/>
      <c r="T164" s="189"/>
      <c r="U164" s="189"/>
      <c r="V164" s="189"/>
      <c r="W164" s="190"/>
      <c r="X164" s="182" t="s">
        <v>4660</v>
      </c>
      <c r="Y164" s="186" t="n">
        <v>542</v>
      </c>
    </row>
    <row r="165" customFormat="false" ht="15" hidden="false" customHeight="false" outlineLevel="0" collapsed="false">
      <c r="B165" s="182" t="s">
        <v>2155</v>
      </c>
      <c r="C165" s="191" t="s">
        <v>4652</v>
      </c>
      <c r="D165" s="184" t="s">
        <v>3966</v>
      </c>
      <c r="E165" s="182" t="s">
        <v>4496</v>
      </c>
      <c r="F165" s="185" t="s">
        <v>4575</v>
      </c>
      <c r="G165" s="166"/>
      <c r="H165" s="186" t="n">
        <v>1</v>
      </c>
      <c r="I165" s="187"/>
      <c r="J165" s="186"/>
      <c r="K165" s="188" t="s">
        <v>4572</v>
      </c>
      <c r="L165" s="188" t="n">
        <v>3</v>
      </c>
      <c r="M165" s="188"/>
      <c r="N165" s="188" t="n">
        <v>1</v>
      </c>
      <c r="O165" s="186"/>
      <c r="P165" s="187" t="n">
        <v>1</v>
      </c>
      <c r="Q165" s="186" t="n">
        <v>1</v>
      </c>
      <c r="R165" s="189"/>
      <c r="S165" s="189"/>
      <c r="T165" s="189"/>
      <c r="U165" s="189"/>
      <c r="V165" s="189"/>
      <c r="W165" s="190"/>
      <c r="X165" s="182" t="s">
        <v>4660</v>
      </c>
      <c r="Y165" s="186" t="n">
        <v>542</v>
      </c>
    </row>
    <row r="166" customFormat="false" ht="15" hidden="false" customHeight="false" outlineLevel="0" collapsed="false">
      <c r="B166" s="182" t="s">
        <v>4661</v>
      </c>
      <c r="C166" s="191" t="s">
        <v>4652</v>
      </c>
      <c r="D166" s="184" t="s">
        <v>3966</v>
      </c>
      <c r="E166" s="182" t="s">
        <v>4496</v>
      </c>
      <c r="F166" s="185" t="s">
        <v>4662</v>
      </c>
      <c r="G166" s="166"/>
      <c r="H166" s="186" t="n">
        <v>1</v>
      </c>
      <c r="I166" s="187"/>
      <c r="J166" s="186"/>
      <c r="K166" s="188" t="s">
        <v>1378</v>
      </c>
      <c r="L166" s="188" t="n">
        <v>4</v>
      </c>
      <c r="M166" s="188"/>
      <c r="N166" s="188" t="n">
        <v>1</v>
      </c>
      <c r="O166" s="186"/>
      <c r="P166" s="187" t="n">
        <v>2</v>
      </c>
      <c r="Q166" s="186" t="n">
        <v>1</v>
      </c>
      <c r="R166" s="189"/>
      <c r="S166" s="189"/>
      <c r="T166" s="189"/>
      <c r="U166" s="189"/>
      <c r="V166" s="189"/>
      <c r="W166" s="190"/>
      <c r="X166" s="182" t="s">
        <v>4660</v>
      </c>
      <c r="Y166" s="186" t="n">
        <v>542</v>
      </c>
    </row>
    <row r="167" customFormat="false" ht="15" hidden="false" customHeight="false" outlineLevel="0" collapsed="false">
      <c r="B167" s="182" t="s">
        <v>4663</v>
      </c>
      <c r="C167" s="191" t="s">
        <v>4652</v>
      </c>
      <c r="D167" s="184" t="s">
        <v>3966</v>
      </c>
      <c r="E167" s="182" t="s">
        <v>4496</v>
      </c>
      <c r="F167" s="185" t="s">
        <v>4664</v>
      </c>
      <c r="G167" s="166"/>
      <c r="H167" s="186" t="n">
        <v>1</v>
      </c>
      <c r="I167" s="187"/>
      <c r="J167" s="186"/>
      <c r="K167" s="188" t="s">
        <v>4567</v>
      </c>
      <c r="L167" s="188" t="n">
        <v>5</v>
      </c>
      <c r="M167" s="188"/>
      <c r="N167" s="188" t="n">
        <v>1</v>
      </c>
      <c r="O167" s="186"/>
      <c r="P167" s="187" t="n">
        <v>1</v>
      </c>
      <c r="Q167" s="186" t="n">
        <v>1</v>
      </c>
      <c r="R167" s="189"/>
      <c r="S167" s="189"/>
      <c r="T167" s="189"/>
      <c r="U167" s="189"/>
      <c r="V167" s="189"/>
      <c r="W167" s="190"/>
      <c r="X167" s="182" t="s">
        <v>4660</v>
      </c>
      <c r="Y167" s="186" t="n">
        <v>542</v>
      </c>
    </row>
    <row r="168" customFormat="false" ht="15" hidden="false" customHeight="false" outlineLevel="0" collapsed="false">
      <c r="B168" s="182" t="s">
        <v>4665</v>
      </c>
      <c r="C168" s="191" t="s">
        <v>4652</v>
      </c>
      <c r="D168" s="184" t="s">
        <v>3966</v>
      </c>
      <c r="E168" s="182" t="s">
        <v>4496</v>
      </c>
      <c r="F168" s="185" t="s">
        <v>4608</v>
      </c>
      <c r="G168" s="166"/>
      <c r="H168" s="186" t="n">
        <v>1</v>
      </c>
      <c r="I168" s="187"/>
      <c r="J168" s="186"/>
      <c r="K168" s="188" t="s">
        <v>1369</v>
      </c>
      <c r="L168" s="188" t="n">
        <v>6</v>
      </c>
      <c r="M168" s="188"/>
      <c r="N168" s="188" t="n">
        <v>1</v>
      </c>
      <c r="O168" s="186"/>
      <c r="P168" s="187" t="n">
        <v>2</v>
      </c>
      <c r="Q168" s="186"/>
      <c r="R168" s="189"/>
      <c r="S168" s="189"/>
      <c r="T168" s="189"/>
      <c r="U168" s="189"/>
      <c r="V168" s="189"/>
      <c r="W168" s="190"/>
      <c r="X168" s="182" t="s">
        <v>4660</v>
      </c>
      <c r="Y168" s="186" t="n">
        <v>542</v>
      </c>
    </row>
    <row r="169" customFormat="false" ht="15" hidden="false" customHeight="false" outlineLevel="0" collapsed="false">
      <c r="B169" s="182" t="s">
        <v>2097</v>
      </c>
      <c r="C169" s="191" t="s">
        <v>4652</v>
      </c>
      <c r="D169" s="184" t="s">
        <v>3966</v>
      </c>
      <c r="E169" s="182" t="s">
        <v>4496</v>
      </c>
      <c r="F169" s="185" t="s">
        <v>4604</v>
      </c>
      <c r="G169" s="166"/>
      <c r="H169" s="186" t="n">
        <v>1</v>
      </c>
      <c r="I169" s="187"/>
      <c r="J169" s="186"/>
      <c r="K169" s="188" t="s">
        <v>1372</v>
      </c>
      <c r="L169" s="188" t="n">
        <v>7</v>
      </c>
      <c r="M169" s="188"/>
      <c r="N169" s="188" t="n">
        <v>1</v>
      </c>
      <c r="O169" s="186"/>
      <c r="P169" s="187" t="n">
        <v>1</v>
      </c>
      <c r="Q169" s="186" t="n">
        <v>2</v>
      </c>
      <c r="R169" s="189"/>
      <c r="S169" s="189"/>
      <c r="T169" s="189"/>
      <c r="U169" s="189"/>
      <c r="V169" s="189"/>
      <c r="W169" s="190"/>
      <c r="X169" s="182" t="s">
        <v>4660</v>
      </c>
      <c r="Y169" s="186" t="n">
        <v>542</v>
      </c>
    </row>
    <row r="170" customFormat="false" ht="15" hidden="false" customHeight="false" outlineLevel="0" collapsed="false">
      <c r="B170" s="182" t="s">
        <v>4666</v>
      </c>
      <c r="C170" s="191" t="s">
        <v>4652</v>
      </c>
      <c r="D170" s="184" t="s">
        <v>3966</v>
      </c>
      <c r="E170" s="182" t="s">
        <v>4496</v>
      </c>
      <c r="F170" s="185" t="s">
        <v>4650</v>
      </c>
      <c r="G170" s="166"/>
      <c r="H170" s="186" t="n">
        <v>1</v>
      </c>
      <c r="I170" s="187"/>
      <c r="J170" s="186"/>
      <c r="K170" s="188" t="s">
        <v>4569</v>
      </c>
      <c r="L170" s="188" t="n">
        <v>8</v>
      </c>
      <c r="M170" s="188"/>
      <c r="N170" s="188" t="n">
        <v>1</v>
      </c>
      <c r="O170" s="186"/>
      <c r="P170" s="187"/>
      <c r="Q170" s="186"/>
      <c r="R170" s="189"/>
      <c r="S170" s="189"/>
      <c r="T170" s="189"/>
      <c r="U170" s="189"/>
      <c r="V170" s="189"/>
      <c r="W170" s="190"/>
      <c r="X170" s="182" t="s">
        <v>4660</v>
      </c>
      <c r="Y170" s="186" t="n">
        <v>542</v>
      </c>
    </row>
    <row r="171" customFormat="false" ht="15" hidden="false" customHeight="false" outlineLevel="0" collapsed="false">
      <c r="B171" s="182" t="s">
        <v>4667</v>
      </c>
      <c r="C171" s="191" t="s">
        <v>4652</v>
      </c>
      <c r="D171" s="184" t="s">
        <v>3966</v>
      </c>
      <c r="E171" s="182" t="s">
        <v>4496</v>
      </c>
      <c r="F171" s="185" t="s">
        <v>4668</v>
      </c>
      <c r="G171" s="166"/>
      <c r="H171" s="186" t="n">
        <v>1</v>
      </c>
      <c r="I171" s="187"/>
      <c r="J171" s="186"/>
      <c r="K171" s="188" t="s">
        <v>1385</v>
      </c>
      <c r="L171" s="188" t="n">
        <v>9</v>
      </c>
      <c r="M171" s="188"/>
      <c r="N171" s="188" t="n">
        <v>1</v>
      </c>
      <c r="O171" s="186"/>
      <c r="P171" s="187"/>
      <c r="Q171" s="186" t="n">
        <v>1</v>
      </c>
      <c r="R171" s="189"/>
      <c r="S171" s="189"/>
      <c r="T171" s="189"/>
      <c r="U171" s="189"/>
      <c r="V171" s="189"/>
      <c r="W171" s="190"/>
      <c r="X171" s="182" t="s">
        <v>4660</v>
      </c>
      <c r="Y171" s="186" t="n">
        <v>542</v>
      </c>
    </row>
    <row r="172" customFormat="false" ht="15" hidden="false" customHeight="false" outlineLevel="0" collapsed="false">
      <c r="B172" s="182" t="s">
        <v>4669</v>
      </c>
      <c r="C172" s="191" t="s">
        <v>4652</v>
      </c>
      <c r="D172" s="184" t="s">
        <v>3966</v>
      </c>
      <c r="E172" s="182" t="s">
        <v>4496</v>
      </c>
      <c r="F172" s="185" t="s">
        <v>4500</v>
      </c>
      <c r="G172" s="166"/>
      <c r="H172" s="186" t="n">
        <v>1</v>
      </c>
      <c r="I172" s="187"/>
      <c r="J172" s="186"/>
      <c r="K172" s="188"/>
      <c r="L172" s="188" t="s">
        <v>4530</v>
      </c>
      <c r="M172" s="188"/>
      <c r="N172" s="188" t="n">
        <v>1</v>
      </c>
      <c r="O172" s="186"/>
      <c r="P172" s="187"/>
      <c r="Q172" s="186"/>
      <c r="R172" s="189"/>
      <c r="S172" s="189"/>
      <c r="T172" s="189"/>
      <c r="U172" s="189"/>
      <c r="V172" s="189"/>
      <c r="W172" s="190"/>
      <c r="X172" s="182" t="s">
        <v>4660</v>
      </c>
      <c r="Y172" s="186" t="n">
        <v>542</v>
      </c>
    </row>
    <row r="173" customFormat="false" ht="15" hidden="false" customHeight="false" outlineLevel="0" collapsed="false">
      <c r="B173" s="182" t="s">
        <v>4670</v>
      </c>
      <c r="C173" s="191" t="s">
        <v>4652</v>
      </c>
      <c r="D173" s="184" t="s">
        <v>3966</v>
      </c>
      <c r="E173" s="182" t="s">
        <v>4496</v>
      </c>
      <c r="F173" s="185" t="s">
        <v>4671</v>
      </c>
      <c r="G173" s="166"/>
      <c r="H173" s="186" t="n">
        <v>1</v>
      </c>
      <c r="I173" s="187"/>
      <c r="J173" s="186"/>
      <c r="K173" s="188"/>
      <c r="L173" s="188" t="s">
        <v>4530</v>
      </c>
      <c r="M173" s="188"/>
      <c r="N173" s="188" t="n">
        <v>1</v>
      </c>
      <c r="O173" s="186"/>
      <c r="P173" s="187"/>
      <c r="Q173" s="186"/>
      <c r="R173" s="189"/>
      <c r="S173" s="189"/>
      <c r="T173" s="189"/>
      <c r="U173" s="189"/>
      <c r="V173" s="189"/>
      <c r="W173" s="190"/>
      <c r="X173" s="182" t="s">
        <v>4660</v>
      </c>
      <c r="Y173" s="186" t="n">
        <v>542</v>
      </c>
    </row>
    <row r="174" customFormat="false" ht="15" hidden="false" customHeight="false" outlineLevel="0" collapsed="false">
      <c r="B174" s="182" t="s">
        <v>4672</v>
      </c>
      <c r="C174" s="191" t="s">
        <v>4652</v>
      </c>
      <c r="D174" s="184" t="s">
        <v>3966</v>
      </c>
      <c r="E174" s="182" t="s">
        <v>4496</v>
      </c>
      <c r="F174" s="185" t="s">
        <v>4552</v>
      </c>
      <c r="G174" s="166"/>
      <c r="H174" s="186" t="n">
        <v>1</v>
      </c>
      <c r="I174" s="187"/>
      <c r="J174" s="186"/>
      <c r="K174" s="188"/>
      <c r="L174" s="188" t="s">
        <v>4530</v>
      </c>
      <c r="M174" s="188"/>
      <c r="N174" s="188" t="n">
        <v>1</v>
      </c>
      <c r="O174" s="186"/>
      <c r="P174" s="187"/>
      <c r="Q174" s="186"/>
      <c r="R174" s="189"/>
      <c r="S174" s="189"/>
      <c r="T174" s="189"/>
      <c r="U174" s="189"/>
      <c r="V174" s="189"/>
      <c r="W174" s="190"/>
      <c r="X174" s="182" t="s">
        <v>4660</v>
      </c>
      <c r="Y174" s="186" t="n">
        <v>542</v>
      </c>
    </row>
    <row r="175" customFormat="false" ht="15" hidden="false" customHeight="false" outlineLevel="0" collapsed="false">
      <c r="B175" s="173" t="s">
        <v>4658</v>
      </c>
      <c r="C175" s="174" t="s">
        <v>4673</v>
      </c>
      <c r="D175" s="175" t="s">
        <v>3973</v>
      </c>
      <c r="E175" s="173" t="s">
        <v>4476</v>
      </c>
      <c r="F175" s="176" t="s">
        <v>4519</v>
      </c>
      <c r="G175" s="166"/>
      <c r="H175" s="177"/>
      <c r="I175" s="178"/>
      <c r="J175" s="178" t="n">
        <v>1</v>
      </c>
      <c r="K175" s="179" t="s">
        <v>1372</v>
      </c>
      <c r="L175" s="179" t="n">
        <v>1</v>
      </c>
      <c r="M175" s="179"/>
      <c r="N175" s="179" t="n">
        <v>1</v>
      </c>
      <c r="O175" s="177"/>
      <c r="P175" s="178"/>
      <c r="Q175" s="177"/>
      <c r="R175" s="180"/>
      <c r="S175" s="180"/>
      <c r="T175" s="180"/>
      <c r="U175" s="180"/>
      <c r="V175" s="180"/>
      <c r="W175" s="181"/>
      <c r="X175" s="173" t="s">
        <v>4674</v>
      </c>
      <c r="Y175" s="177" t="n">
        <v>225</v>
      </c>
    </row>
    <row r="176" customFormat="false" ht="15" hidden="false" customHeight="false" outlineLevel="0" collapsed="false">
      <c r="B176" s="173" t="s">
        <v>4675</v>
      </c>
      <c r="C176" s="174" t="s">
        <v>4673</v>
      </c>
      <c r="D176" s="175" t="s">
        <v>3973</v>
      </c>
      <c r="E176" s="173" t="s">
        <v>4476</v>
      </c>
      <c r="F176" s="176" t="s">
        <v>4676</v>
      </c>
      <c r="G176" s="166"/>
      <c r="H176" s="177"/>
      <c r="I176" s="178"/>
      <c r="J176" s="178" t="n">
        <v>1</v>
      </c>
      <c r="K176" s="179" t="s">
        <v>1367</v>
      </c>
      <c r="L176" s="179" t="n">
        <v>2</v>
      </c>
      <c r="M176" s="179"/>
      <c r="N176" s="179" t="n">
        <v>1</v>
      </c>
      <c r="O176" s="177"/>
      <c r="P176" s="178"/>
      <c r="Q176" s="177" t="n">
        <v>1</v>
      </c>
      <c r="R176" s="180"/>
      <c r="S176" s="180"/>
      <c r="T176" s="180"/>
      <c r="U176" s="180"/>
      <c r="V176" s="180"/>
      <c r="W176" s="181"/>
      <c r="X176" s="173" t="s">
        <v>4674</v>
      </c>
      <c r="Y176" s="177" t="n">
        <v>225</v>
      </c>
    </row>
    <row r="177" customFormat="false" ht="15" hidden="false" customHeight="false" outlineLevel="0" collapsed="false">
      <c r="B177" s="173" t="s">
        <v>4654</v>
      </c>
      <c r="C177" s="174" t="s">
        <v>4673</v>
      </c>
      <c r="D177" s="175" t="s">
        <v>3973</v>
      </c>
      <c r="E177" s="173" t="s">
        <v>4476</v>
      </c>
      <c r="F177" s="176" t="s">
        <v>4489</v>
      </c>
      <c r="G177" s="166"/>
      <c r="H177" s="177"/>
      <c r="I177" s="178"/>
      <c r="J177" s="178" t="n">
        <v>1</v>
      </c>
      <c r="K177" s="179" t="s">
        <v>4567</v>
      </c>
      <c r="L177" s="179" t="n">
        <v>3</v>
      </c>
      <c r="M177" s="179"/>
      <c r="N177" s="179" t="n">
        <v>1</v>
      </c>
      <c r="O177" s="177"/>
      <c r="P177" s="178"/>
      <c r="Q177" s="177"/>
      <c r="R177" s="180"/>
      <c r="S177" s="180"/>
      <c r="T177" s="180"/>
      <c r="U177" s="180"/>
      <c r="V177" s="180"/>
      <c r="W177" s="181"/>
      <c r="X177" s="173" t="s">
        <v>4674</v>
      </c>
      <c r="Y177" s="177" t="n">
        <v>225</v>
      </c>
    </row>
    <row r="178" customFormat="false" ht="15" hidden="false" customHeight="false" outlineLevel="0" collapsed="false">
      <c r="B178" s="173" t="s">
        <v>2891</v>
      </c>
      <c r="C178" s="174" t="s">
        <v>4673</v>
      </c>
      <c r="D178" s="175" t="s">
        <v>3973</v>
      </c>
      <c r="E178" s="173" t="s">
        <v>4476</v>
      </c>
      <c r="F178" s="176" t="s">
        <v>4482</v>
      </c>
      <c r="G178" s="166"/>
      <c r="H178" s="177"/>
      <c r="I178" s="178"/>
      <c r="J178" s="178" t="n">
        <v>1</v>
      </c>
      <c r="K178" s="179" t="s">
        <v>4568</v>
      </c>
      <c r="L178" s="179" t="n">
        <v>4</v>
      </c>
      <c r="M178" s="179"/>
      <c r="N178" s="179" t="n">
        <v>1</v>
      </c>
      <c r="O178" s="177"/>
      <c r="P178" s="178"/>
      <c r="Q178" s="177"/>
      <c r="R178" s="180"/>
      <c r="S178" s="180"/>
      <c r="T178" s="180"/>
      <c r="U178" s="180"/>
      <c r="V178" s="180"/>
      <c r="W178" s="181"/>
      <c r="X178" s="173" t="s">
        <v>4674</v>
      </c>
      <c r="Y178" s="177" t="n">
        <v>225</v>
      </c>
    </row>
    <row r="179" customFormat="false" ht="15" hidden="false" customHeight="false" outlineLevel="0" collapsed="false">
      <c r="B179" s="173" t="s">
        <v>4677</v>
      </c>
      <c r="C179" s="174" t="s">
        <v>4673</v>
      </c>
      <c r="D179" s="175" t="s">
        <v>3973</v>
      </c>
      <c r="E179" s="173" t="s">
        <v>4476</v>
      </c>
      <c r="F179" s="176" t="s">
        <v>294</v>
      </c>
      <c r="G179" s="166"/>
      <c r="H179" s="177"/>
      <c r="I179" s="178"/>
      <c r="J179" s="178" t="n">
        <v>1</v>
      </c>
      <c r="K179" s="179" t="s">
        <v>1369</v>
      </c>
      <c r="L179" s="179" t="n">
        <v>5</v>
      </c>
      <c r="M179" s="179" t="s">
        <v>4494</v>
      </c>
      <c r="N179" s="179" t="n">
        <v>1</v>
      </c>
      <c r="O179" s="177"/>
      <c r="P179" s="178"/>
      <c r="Q179" s="177"/>
      <c r="R179" s="180"/>
      <c r="S179" s="180"/>
      <c r="T179" s="180"/>
      <c r="U179" s="180"/>
      <c r="V179" s="180"/>
      <c r="W179" s="181"/>
      <c r="X179" s="173" t="s">
        <v>4674</v>
      </c>
      <c r="Y179" s="177" t="n">
        <v>225</v>
      </c>
    </row>
    <row r="180" customFormat="false" ht="15" hidden="false" customHeight="false" outlineLevel="0" collapsed="false">
      <c r="B180" s="173" t="s">
        <v>2130</v>
      </c>
      <c r="C180" s="174" t="s">
        <v>4673</v>
      </c>
      <c r="D180" s="175" t="s">
        <v>3973</v>
      </c>
      <c r="E180" s="173" t="s">
        <v>4476</v>
      </c>
      <c r="F180" s="176" t="s">
        <v>4477</v>
      </c>
      <c r="G180" s="166"/>
      <c r="H180" s="177"/>
      <c r="I180" s="178"/>
      <c r="J180" s="178" t="n">
        <v>1</v>
      </c>
      <c r="K180" s="179" t="s">
        <v>4569</v>
      </c>
      <c r="L180" s="179" t="n">
        <v>6</v>
      </c>
      <c r="M180" s="179" t="s">
        <v>4478</v>
      </c>
      <c r="N180" s="179" t="n">
        <v>1</v>
      </c>
      <c r="O180" s="177"/>
      <c r="P180" s="178" t="n">
        <v>1</v>
      </c>
      <c r="Q180" s="177" t="n">
        <v>1</v>
      </c>
      <c r="R180" s="180"/>
      <c r="S180" s="180"/>
      <c r="T180" s="180"/>
      <c r="U180" s="180"/>
      <c r="V180" s="180"/>
      <c r="W180" s="181"/>
      <c r="X180" s="173" t="s">
        <v>4674</v>
      </c>
      <c r="Y180" s="177" t="n">
        <v>225</v>
      </c>
    </row>
    <row r="181" customFormat="false" ht="15" hidden="false" customHeight="false" outlineLevel="0" collapsed="false">
      <c r="B181" s="173" t="s">
        <v>4632</v>
      </c>
      <c r="C181" s="174" t="s">
        <v>4673</v>
      </c>
      <c r="D181" s="175" t="s">
        <v>3973</v>
      </c>
      <c r="E181" s="173" t="s">
        <v>4476</v>
      </c>
      <c r="F181" s="176" t="s">
        <v>4678</v>
      </c>
      <c r="G181" s="166"/>
      <c r="H181" s="177"/>
      <c r="I181" s="178"/>
      <c r="J181" s="178" t="n">
        <v>1</v>
      </c>
      <c r="K181" s="179" t="s">
        <v>1378</v>
      </c>
      <c r="L181" s="179" t="n">
        <v>7</v>
      </c>
      <c r="M181" s="179"/>
      <c r="N181" s="179" t="n">
        <v>1</v>
      </c>
      <c r="O181" s="177"/>
      <c r="P181" s="178"/>
      <c r="Q181" s="177"/>
      <c r="R181" s="180"/>
      <c r="S181" s="180"/>
      <c r="T181" s="180"/>
      <c r="U181" s="180"/>
      <c r="V181" s="180"/>
      <c r="W181" s="181"/>
      <c r="X181" s="173" t="s">
        <v>4674</v>
      </c>
      <c r="Y181" s="177" t="n">
        <v>225</v>
      </c>
    </row>
    <row r="182" customFormat="false" ht="15" hidden="false" customHeight="false" outlineLevel="0" collapsed="false">
      <c r="B182" s="173" t="s">
        <v>4679</v>
      </c>
      <c r="C182" s="174" t="s">
        <v>4673</v>
      </c>
      <c r="D182" s="175" t="s">
        <v>3973</v>
      </c>
      <c r="E182" s="173" t="s">
        <v>4476</v>
      </c>
      <c r="F182" s="176" t="s">
        <v>4564</v>
      </c>
      <c r="G182" s="166"/>
      <c r="H182" s="177"/>
      <c r="I182" s="178"/>
      <c r="J182" s="178" t="n">
        <v>1</v>
      </c>
      <c r="K182" s="179" t="s">
        <v>4572</v>
      </c>
      <c r="L182" s="179" t="n">
        <v>8</v>
      </c>
      <c r="M182" s="179" t="s">
        <v>4486</v>
      </c>
      <c r="N182" s="179" t="n">
        <v>1</v>
      </c>
      <c r="O182" s="177"/>
      <c r="P182" s="178"/>
      <c r="Q182" s="177" t="n">
        <v>1</v>
      </c>
      <c r="R182" s="180"/>
      <c r="S182" s="180"/>
      <c r="T182" s="180"/>
      <c r="U182" s="180"/>
      <c r="V182" s="180"/>
      <c r="W182" s="181"/>
      <c r="X182" s="173" t="s">
        <v>4674</v>
      </c>
      <c r="Y182" s="177" t="n">
        <v>225</v>
      </c>
    </row>
    <row r="183" customFormat="false" ht="15" hidden="false" customHeight="false" outlineLevel="0" collapsed="false">
      <c r="B183" s="173" t="s">
        <v>4680</v>
      </c>
      <c r="C183" s="174" t="s">
        <v>4673</v>
      </c>
      <c r="D183" s="175" t="s">
        <v>3973</v>
      </c>
      <c r="E183" s="173" t="s">
        <v>4476</v>
      </c>
      <c r="F183" s="176" t="s">
        <v>4681</v>
      </c>
      <c r="G183" s="166"/>
      <c r="H183" s="177"/>
      <c r="I183" s="178"/>
      <c r="J183" s="178" t="n">
        <v>1</v>
      </c>
      <c r="K183" s="179" t="s">
        <v>1385</v>
      </c>
      <c r="L183" s="179" t="n">
        <v>9</v>
      </c>
      <c r="M183" s="179"/>
      <c r="N183" s="179" t="n">
        <v>1</v>
      </c>
      <c r="O183" s="177"/>
      <c r="P183" s="178"/>
      <c r="Q183" s="177"/>
      <c r="R183" s="180"/>
      <c r="S183" s="180"/>
      <c r="T183" s="180"/>
      <c r="U183" s="180"/>
      <c r="V183" s="180"/>
      <c r="W183" s="181"/>
      <c r="X183" s="173" t="s">
        <v>4674</v>
      </c>
      <c r="Y183" s="177" t="n">
        <v>225</v>
      </c>
    </row>
    <row r="184" customFormat="false" ht="15" hidden="false" customHeight="false" outlineLevel="0" collapsed="false">
      <c r="B184" s="173" t="s">
        <v>2135</v>
      </c>
      <c r="C184" s="174" t="s">
        <v>4673</v>
      </c>
      <c r="D184" s="175" t="s">
        <v>3973</v>
      </c>
      <c r="E184" s="173" t="s">
        <v>4476</v>
      </c>
      <c r="F184" s="176" t="s">
        <v>4482</v>
      </c>
      <c r="G184" s="166"/>
      <c r="H184" s="177"/>
      <c r="I184" s="178"/>
      <c r="J184" s="178" t="n">
        <v>1</v>
      </c>
      <c r="K184" s="179"/>
      <c r="L184" s="179" t="s">
        <v>4530</v>
      </c>
      <c r="M184" s="179"/>
      <c r="N184" s="179" t="n">
        <v>1</v>
      </c>
      <c r="O184" s="177"/>
      <c r="P184" s="178"/>
      <c r="Q184" s="177"/>
      <c r="R184" s="180"/>
      <c r="S184" s="180"/>
      <c r="T184" s="180"/>
      <c r="U184" s="180"/>
      <c r="V184" s="180"/>
      <c r="W184" s="181"/>
      <c r="X184" s="173" t="s">
        <v>4674</v>
      </c>
      <c r="Y184" s="177" t="n">
        <v>225</v>
      </c>
    </row>
    <row r="185" customFormat="false" ht="15" hidden="false" customHeight="false" outlineLevel="0" collapsed="false">
      <c r="B185" s="173" t="s">
        <v>4682</v>
      </c>
      <c r="C185" s="174" t="s">
        <v>4673</v>
      </c>
      <c r="D185" s="175" t="s">
        <v>3973</v>
      </c>
      <c r="E185" s="173" t="s">
        <v>4476</v>
      </c>
      <c r="F185" s="176" t="s">
        <v>4550</v>
      </c>
      <c r="G185" s="166"/>
      <c r="H185" s="177"/>
      <c r="I185" s="178"/>
      <c r="J185" s="178" t="n">
        <v>1</v>
      </c>
      <c r="K185" s="179"/>
      <c r="L185" s="179" t="s">
        <v>4530</v>
      </c>
      <c r="M185" s="179"/>
      <c r="N185" s="179" t="n">
        <v>1</v>
      </c>
      <c r="O185" s="177"/>
      <c r="P185" s="178"/>
      <c r="Q185" s="177"/>
      <c r="R185" s="180"/>
      <c r="S185" s="180"/>
      <c r="T185" s="180"/>
      <c r="U185" s="180"/>
      <c r="V185" s="180"/>
      <c r="W185" s="181"/>
      <c r="X185" s="173" t="s">
        <v>4674</v>
      </c>
      <c r="Y185" s="177" t="n">
        <v>225</v>
      </c>
    </row>
    <row r="186" customFormat="false" ht="15" hidden="false" customHeight="false" outlineLevel="0" collapsed="false">
      <c r="B186" s="192" t="s">
        <v>4683</v>
      </c>
      <c r="C186" s="183" t="s">
        <v>4673</v>
      </c>
      <c r="D186" s="184" t="s">
        <v>3973</v>
      </c>
      <c r="E186" s="182" t="s">
        <v>4496</v>
      </c>
      <c r="F186" s="185" t="s">
        <v>4684</v>
      </c>
      <c r="G186" s="166"/>
      <c r="H186" s="186" t="n">
        <v>1</v>
      </c>
      <c r="I186" s="187"/>
      <c r="J186" s="186"/>
      <c r="K186" s="188" t="s">
        <v>1369</v>
      </c>
      <c r="L186" s="188" t="n">
        <v>1</v>
      </c>
      <c r="M186" s="188"/>
      <c r="N186" s="188" t="n">
        <v>1</v>
      </c>
      <c r="O186" s="186"/>
      <c r="P186" s="187"/>
      <c r="Q186" s="186" t="n">
        <v>1</v>
      </c>
      <c r="R186" s="189"/>
      <c r="S186" s="189"/>
      <c r="T186" s="189"/>
      <c r="U186" s="189"/>
      <c r="V186" s="189"/>
      <c r="W186" s="190"/>
      <c r="X186" s="182" t="s">
        <v>4583</v>
      </c>
      <c r="Y186" s="186" t="n">
        <v>225</v>
      </c>
    </row>
    <row r="187" customFormat="false" ht="15" hidden="false" customHeight="false" outlineLevel="0" collapsed="false">
      <c r="B187" s="192" t="s">
        <v>4685</v>
      </c>
      <c r="C187" s="183" t="s">
        <v>4673</v>
      </c>
      <c r="D187" s="184" t="s">
        <v>3973</v>
      </c>
      <c r="E187" s="182" t="s">
        <v>4496</v>
      </c>
      <c r="F187" s="185" t="s">
        <v>4503</v>
      </c>
      <c r="G187" s="166"/>
      <c r="H187" s="186" t="n">
        <v>1</v>
      </c>
      <c r="I187" s="187"/>
      <c r="J187" s="186"/>
      <c r="K187" s="188" t="s">
        <v>4572</v>
      </c>
      <c r="L187" s="188" t="n">
        <v>2</v>
      </c>
      <c r="M187" s="188"/>
      <c r="N187" s="188" t="n">
        <v>1</v>
      </c>
      <c r="O187" s="186"/>
      <c r="P187" s="187"/>
      <c r="Q187" s="186" t="n">
        <v>1</v>
      </c>
      <c r="R187" s="189"/>
      <c r="S187" s="189"/>
      <c r="T187" s="189"/>
      <c r="U187" s="189"/>
      <c r="V187" s="189"/>
      <c r="W187" s="190"/>
      <c r="X187" s="182" t="s">
        <v>4583</v>
      </c>
      <c r="Y187" s="186" t="n">
        <v>225</v>
      </c>
    </row>
    <row r="188" customFormat="false" ht="15" hidden="false" customHeight="false" outlineLevel="0" collapsed="false">
      <c r="B188" s="192" t="s">
        <v>4686</v>
      </c>
      <c r="C188" s="183" t="s">
        <v>4673</v>
      </c>
      <c r="D188" s="184" t="s">
        <v>3973</v>
      </c>
      <c r="E188" s="182" t="s">
        <v>4496</v>
      </c>
      <c r="F188" s="185" t="s">
        <v>4540</v>
      </c>
      <c r="G188" s="166"/>
      <c r="H188" s="186" t="n">
        <v>1</v>
      </c>
      <c r="I188" s="187"/>
      <c r="J188" s="186"/>
      <c r="K188" s="188" t="s">
        <v>4567</v>
      </c>
      <c r="L188" s="188" t="n">
        <v>3</v>
      </c>
      <c r="M188" s="188" t="s">
        <v>4494</v>
      </c>
      <c r="N188" s="188" t="n">
        <v>1</v>
      </c>
      <c r="O188" s="186"/>
      <c r="P188" s="187" t="n">
        <v>2</v>
      </c>
      <c r="Q188" s="186" t="n">
        <v>2</v>
      </c>
      <c r="R188" s="189"/>
      <c r="S188" s="189"/>
      <c r="T188" s="189"/>
      <c r="U188" s="189"/>
      <c r="V188" s="189"/>
      <c r="W188" s="190"/>
      <c r="X188" s="182" t="s">
        <v>4583</v>
      </c>
      <c r="Y188" s="186" t="n">
        <v>225</v>
      </c>
    </row>
    <row r="189" customFormat="false" ht="15" hidden="false" customHeight="false" outlineLevel="0" collapsed="false">
      <c r="B189" s="192" t="s">
        <v>4687</v>
      </c>
      <c r="C189" s="183" t="s">
        <v>4673</v>
      </c>
      <c r="D189" s="184" t="s">
        <v>3973</v>
      </c>
      <c r="E189" s="182" t="s">
        <v>4496</v>
      </c>
      <c r="F189" s="185" t="s">
        <v>4625</v>
      </c>
      <c r="G189" s="166"/>
      <c r="H189" s="186" t="n">
        <v>1</v>
      </c>
      <c r="I189" s="187"/>
      <c r="J189" s="186"/>
      <c r="K189" s="188" t="s">
        <v>1378</v>
      </c>
      <c r="L189" s="188" t="n">
        <v>4</v>
      </c>
      <c r="M189" s="188"/>
      <c r="N189" s="188" t="n">
        <v>1</v>
      </c>
      <c r="O189" s="186" t="n">
        <v>1</v>
      </c>
      <c r="P189" s="187" t="n">
        <v>2</v>
      </c>
      <c r="Q189" s="186"/>
      <c r="R189" s="189"/>
      <c r="S189" s="189"/>
      <c r="T189" s="189"/>
      <c r="U189" s="189"/>
      <c r="V189" s="189"/>
      <c r="W189" s="190"/>
      <c r="X189" s="182" t="s">
        <v>4583</v>
      </c>
      <c r="Y189" s="186" t="n">
        <v>225</v>
      </c>
    </row>
    <row r="190" customFormat="false" ht="15" hidden="false" customHeight="false" outlineLevel="0" collapsed="false">
      <c r="B190" s="192" t="s">
        <v>2136</v>
      </c>
      <c r="C190" s="183" t="s">
        <v>4673</v>
      </c>
      <c r="D190" s="184" t="s">
        <v>3973</v>
      </c>
      <c r="E190" s="182" t="s">
        <v>4496</v>
      </c>
      <c r="F190" s="185" t="s">
        <v>4578</v>
      </c>
      <c r="G190" s="166"/>
      <c r="H190" s="186" t="n">
        <v>1</v>
      </c>
      <c r="I190" s="187"/>
      <c r="J190" s="186"/>
      <c r="K190" s="188" t="s">
        <v>4569</v>
      </c>
      <c r="L190" s="188" t="n">
        <v>5</v>
      </c>
      <c r="M190" s="188" t="s">
        <v>4486</v>
      </c>
      <c r="N190" s="188" t="n">
        <v>1</v>
      </c>
      <c r="O190" s="186"/>
      <c r="P190" s="187"/>
      <c r="Q190" s="186" t="n">
        <v>3</v>
      </c>
      <c r="R190" s="189"/>
      <c r="S190" s="189"/>
      <c r="T190" s="189"/>
      <c r="U190" s="189"/>
      <c r="V190" s="189"/>
      <c r="W190" s="190"/>
      <c r="X190" s="182" t="s">
        <v>4583</v>
      </c>
      <c r="Y190" s="186" t="n">
        <v>225</v>
      </c>
    </row>
    <row r="191" customFormat="false" ht="15" hidden="false" customHeight="false" outlineLevel="0" collapsed="false">
      <c r="B191" s="192" t="s">
        <v>4688</v>
      </c>
      <c r="C191" s="183" t="s">
        <v>4673</v>
      </c>
      <c r="D191" s="184" t="s">
        <v>3973</v>
      </c>
      <c r="E191" s="182" t="s">
        <v>4496</v>
      </c>
      <c r="F191" s="185" t="s">
        <v>4606</v>
      </c>
      <c r="G191" s="166"/>
      <c r="H191" s="186" t="n">
        <v>1</v>
      </c>
      <c r="I191" s="187"/>
      <c r="J191" s="186"/>
      <c r="K191" s="188" t="s">
        <v>1367</v>
      </c>
      <c r="L191" s="188" t="n">
        <v>6</v>
      </c>
      <c r="M191" s="188" t="s">
        <v>4478</v>
      </c>
      <c r="N191" s="188" t="n">
        <v>1</v>
      </c>
      <c r="O191" s="186"/>
      <c r="P191" s="187" t="n">
        <v>2</v>
      </c>
      <c r="Q191" s="186" t="n">
        <v>3</v>
      </c>
      <c r="R191" s="189"/>
      <c r="S191" s="189"/>
      <c r="T191" s="189"/>
      <c r="U191" s="189"/>
      <c r="V191" s="189"/>
      <c r="W191" s="190"/>
      <c r="X191" s="182" t="s">
        <v>4583</v>
      </c>
      <c r="Y191" s="186" t="n">
        <v>225</v>
      </c>
    </row>
    <row r="192" customFormat="false" ht="15" hidden="false" customHeight="false" outlineLevel="0" collapsed="false">
      <c r="B192" s="192" t="s">
        <v>4689</v>
      </c>
      <c r="C192" s="183" t="s">
        <v>4673</v>
      </c>
      <c r="D192" s="184" t="s">
        <v>3973</v>
      </c>
      <c r="E192" s="182" t="s">
        <v>4496</v>
      </c>
      <c r="F192" s="185" t="s">
        <v>4512</v>
      </c>
      <c r="G192" s="166"/>
      <c r="H192" s="186" t="n">
        <v>1</v>
      </c>
      <c r="I192" s="187"/>
      <c r="J192" s="186"/>
      <c r="K192" s="188" t="s">
        <v>1372</v>
      </c>
      <c r="L192" s="188" t="n">
        <v>7</v>
      </c>
      <c r="M192" s="188"/>
      <c r="N192" s="188" t="n">
        <v>1</v>
      </c>
      <c r="O192" s="186" t="n">
        <v>1</v>
      </c>
      <c r="P192" s="187" t="n">
        <v>2</v>
      </c>
      <c r="Q192" s="186" t="n">
        <v>2</v>
      </c>
      <c r="R192" s="189"/>
      <c r="S192" s="189"/>
      <c r="T192" s="189"/>
      <c r="U192" s="189"/>
      <c r="V192" s="189"/>
      <c r="W192" s="190"/>
      <c r="X192" s="182" t="s">
        <v>4583</v>
      </c>
      <c r="Y192" s="186" t="n">
        <v>225</v>
      </c>
    </row>
    <row r="193" customFormat="false" ht="15" hidden="false" customHeight="false" outlineLevel="0" collapsed="false">
      <c r="B193" s="192" t="s">
        <v>4661</v>
      </c>
      <c r="C193" s="183" t="s">
        <v>4673</v>
      </c>
      <c r="D193" s="184" t="s">
        <v>3973</v>
      </c>
      <c r="E193" s="182" t="s">
        <v>4496</v>
      </c>
      <c r="F193" s="185" t="s">
        <v>4662</v>
      </c>
      <c r="G193" s="166"/>
      <c r="H193" s="186" t="n">
        <v>1</v>
      </c>
      <c r="I193" s="187"/>
      <c r="J193" s="186"/>
      <c r="K193" s="188" t="s">
        <v>4568</v>
      </c>
      <c r="L193" s="188" t="n">
        <v>8</v>
      </c>
      <c r="M193" s="188"/>
      <c r="N193" s="188" t="n">
        <v>1</v>
      </c>
      <c r="O193" s="186"/>
      <c r="P193" s="187"/>
      <c r="Q193" s="186" t="n">
        <v>1</v>
      </c>
      <c r="R193" s="189"/>
      <c r="S193" s="189"/>
      <c r="T193" s="189"/>
      <c r="U193" s="189"/>
      <c r="V193" s="189"/>
      <c r="W193" s="190"/>
      <c r="X193" s="182" t="s">
        <v>4583</v>
      </c>
      <c r="Y193" s="186" t="n">
        <v>225</v>
      </c>
    </row>
    <row r="194" customFormat="false" ht="15" hidden="false" customHeight="false" outlineLevel="0" collapsed="false">
      <c r="B194" s="192" t="s">
        <v>4690</v>
      </c>
      <c r="C194" s="183" t="s">
        <v>4673</v>
      </c>
      <c r="D194" s="184" t="s">
        <v>3973</v>
      </c>
      <c r="E194" s="182" t="s">
        <v>4496</v>
      </c>
      <c r="F194" s="185" t="s">
        <v>4552</v>
      </c>
      <c r="G194" s="166"/>
      <c r="H194" s="186" t="n">
        <v>1</v>
      </c>
      <c r="I194" s="187"/>
      <c r="J194" s="186"/>
      <c r="K194" s="188" t="s">
        <v>1385</v>
      </c>
      <c r="L194" s="188" t="n">
        <v>9</v>
      </c>
      <c r="M194" s="188"/>
      <c r="N194" s="188" t="n">
        <v>1</v>
      </c>
      <c r="O194" s="186"/>
      <c r="P194" s="187"/>
      <c r="Q194" s="186"/>
      <c r="R194" s="189"/>
      <c r="S194" s="189"/>
      <c r="T194" s="189"/>
      <c r="U194" s="189"/>
      <c r="V194" s="189"/>
      <c r="W194" s="190"/>
      <c r="X194" s="182" t="s">
        <v>4583</v>
      </c>
      <c r="Y194" s="186" t="n">
        <v>225</v>
      </c>
    </row>
    <row r="195" customFormat="false" ht="15" hidden="false" customHeight="false" outlineLevel="0" collapsed="false">
      <c r="B195" s="192" t="s">
        <v>4691</v>
      </c>
      <c r="C195" s="183" t="s">
        <v>4673</v>
      </c>
      <c r="D195" s="184" t="s">
        <v>3973</v>
      </c>
      <c r="E195" s="182" t="s">
        <v>4496</v>
      </c>
      <c r="F195" s="185" t="s">
        <v>4500</v>
      </c>
      <c r="G195" s="166"/>
      <c r="H195" s="186" t="n">
        <v>1</v>
      </c>
      <c r="I195" s="187"/>
      <c r="J195" s="186"/>
      <c r="K195" s="188"/>
      <c r="L195" s="188" t="s">
        <v>4530</v>
      </c>
      <c r="M195" s="188"/>
      <c r="N195" s="188" t="n">
        <v>1</v>
      </c>
      <c r="O195" s="186"/>
      <c r="P195" s="187"/>
      <c r="Q195" s="186"/>
      <c r="R195" s="189"/>
      <c r="S195" s="189"/>
      <c r="T195" s="189"/>
      <c r="U195" s="189"/>
      <c r="V195" s="189"/>
      <c r="W195" s="190"/>
      <c r="X195" s="182" t="s">
        <v>4583</v>
      </c>
      <c r="Y195" s="186" t="n">
        <v>225</v>
      </c>
    </row>
    <row r="196" customFormat="false" ht="15" hidden="false" customHeight="false" outlineLevel="0" collapsed="false">
      <c r="B196" s="192" t="s">
        <v>4692</v>
      </c>
      <c r="C196" s="183" t="s">
        <v>4673</v>
      </c>
      <c r="D196" s="184" t="s">
        <v>3973</v>
      </c>
      <c r="E196" s="182" t="s">
        <v>4496</v>
      </c>
      <c r="F196" s="185" t="s">
        <v>4584</v>
      </c>
      <c r="G196" s="166"/>
      <c r="H196" s="186" t="n">
        <v>1</v>
      </c>
      <c r="I196" s="187"/>
      <c r="J196" s="186"/>
      <c r="K196" s="188"/>
      <c r="L196" s="188" t="s">
        <v>4530</v>
      </c>
      <c r="M196" s="188"/>
      <c r="N196" s="188" t="n">
        <v>1</v>
      </c>
      <c r="O196" s="186"/>
      <c r="P196" s="187"/>
      <c r="Q196" s="186" t="n">
        <v>1</v>
      </c>
      <c r="R196" s="189"/>
      <c r="S196" s="189"/>
      <c r="T196" s="189"/>
      <c r="U196" s="189"/>
      <c r="V196" s="189"/>
      <c r="W196" s="190"/>
      <c r="X196" s="182" t="s">
        <v>4583</v>
      </c>
      <c r="Y196" s="186" t="n">
        <v>225</v>
      </c>
    </row>
    <row r="197" customFormat="false" ht="15" hidden="false" customHeight="false" outlineLevel="0" collapsed="false">
      <c r="B197" s="192" t="s">
        <v>4644</v>
      </c>
      <c r="C197" s="183" t="s">
        <v>4673</v>
      </c>
      <c r="D197" s="184" t="s">
        <v>3973</v>
      </c>
      <c r="E197" s="182" t="s">
        <v>4496</v>
      </c>
      <c r="F197" s="185" t="s">
        <v>4619</v>
      </c>
      <c r="G197" s="166"/>
      <c r="H197" s="186" t="n">
        <v>1</v>
      </c>
      <c r="I197" s="187"/>
      <c r="J197" s="186"/>
      <c r="K197" s="188"/>
      <c r="L197" s="188" t="s">
        <v>4530</v>
      </c>
      <c r="M197" s="188"/>
      <c r="N197" s="188" t="n">
        <v>1</v>
      </c>
      <c r="O197" s="186"/>
      <c r="P197" s="187"/>
      <c r="Q197" s="186" t="n">
        <v>1</v>
      </c>
      <c r="R197" s="189"/>
      <c r="S197" s="189"/>
      <c r="T197" s="189"/>
      <c r="U197" s="189"/>
      <c r="V197" s="189"/>
      <c r="W197" s="190"/>
      <c r="X197" s="182" t="s">
        <v>4583</v>
      </c>
      <c r="Y197" s="186" t="n">
        <v>225</v>
      </c>
    </row>
    <row r="198" customFormat="false" ht="15" hidden="false" customHeight="false" outlineLevel="0" collapsed="false">
      <c r="B198" s="173" t="s">
        <v>4693</v>
      </c>
      <c r="C198" s="174" t="s">
        <v>4694</v>
      </c>
      <c r="D198" s="175" t="s">
        <v>3981</v>
      </c>
      <c r="E198" s="173" t="s">
        <v>4476</v>
      </c>
      <c r="F198" s="176" t="s">
        <v>4546</v>
      </c>
      <c r="G198" s="166"/>
      <c r="H198" s="177"/>
      <c r="I198" s="178"/>
      <c r="J198" s="177" t="n">
        <v>1</v>
      </c>
      <c r="K198" s="179" t="s">
        <v>4572</v>
      </c>
      <c r="L198" s="179" t="n">
        <v>1</v>
      </c>
      <c r="M198" s="179"/>
      <c r="N198" s="179" t="n">
        <v>1</v>
      </c>
      <c r="O198" s="177"/>
      <c r="P198" s="178"/>
      <c r="Q198" s="177" t="n">
        <v>3</v>
      </c>
      <c r="R198" s="180"/>
      <c r="S198" s="180"/>
      <c r="T198" s="180"/>
      <c r="U198" s="180"/>
      <c r="V198" s="180"/>
      <c r="W198" s="181"/>
      <c r="X198" s="173" t="s">
        <v>4695</v>
      </c>
      <c r="Y198" s="177" t="n">
        <v>623</v>
      </c>
    </row>
    <row r="199" customFormat="false" ht="15" hidden="false" customHeight="false" outlineLevel="0" collapsed="false">
      <c r="B199" s="173" t="s">
        <v>4696</v>
      </c>
      <c r="C199" s="174" t="s">
        <v>4694</v>
      </c>
      <c r="D199" s="175" t="s">
        <v>3981</v>
      </c>
      <c r="E199" s="173" t="s">
        <v>4476</v>
      </c>
      <c r="F199" s="176" t="s">
        <v>4482</v>
      </c>
      <c r="G199" s="166"/>
      <c r="H199" s="177"/>
      <c r="I199" s="178"/>
      <c r="J199" s="177" t="n">
        <v>1</v>
      </c>
      <c r="K199" s="179" t="s">
        <v>1372</v>
      </c>
      <c r="L199" s="179" t="n">
        <v>2</v>
      </c>
      <c r="M199" s="179"/>
      <c r="N199" s="179" t="n">
        <v>1</v>
      </c>
      <c r="O199" s="177"/>
      <c r="P199" s="178" t="n">
        <v>1</v>
      </c>
      <c r="Q199" s="177"/>
      <c r="R199" s="180"/>
      <c r="S199" s="180"/>
      <c r="T199" s="180"/>
      <c r="U199" s="180"/>
      <c r="V199" s="180"/>
      <c r="W199" s="181"/>
      <c r="X199" s="173" t="s">
        <v>4695</v>
      </c>
      <c r="Y199" s="177" t="n">
        <v>623</v>
      </c>
    </row>
    <row r="200" customFormat="false" ht="15" hidden="false" customHeight="false" outlineLevel="0" collapsed="false">
      <c r="B200" s="173" t="s">
        <v>4697</v>
      </c>
      <c r="C200" s="174" t="s">
        <v>4694</v>
      </c>
      <c r="D200" s="175" t="s">
        <v>3981</v>
      </c>
      <c r="E200" s="173" t="s">
        <v>4476</v>
      </c>
      <c r="F200" s="176" t="s">
        <v>4489</v>
      </c>
      <c r="G200" s="166"/>
      <c r="H200" s="177"/>
      <c r="I200" s="178"/>
      <c r="J200" s="177" t="n">
        <v>1</v>
      </c>
      <c r="K200" s="179" t="s">
        <v>4567</v>
      </c>
      <c r="L200" s="179" t="n">
        <v>3</v>
      </c>
      <c r="M200" s="179" t="s">
        <v>4698</v>
      </c>
      <c r="N200" s="179" t="n">
        <v>1</v>
      </c>
      <c r="O200" s="177"/>
      <c r="P200" s="178" t="n">
        <v>2</v>
      </c>
      <c r="Q200" s="177" t="n">
        <v>1</v>
      </c>
      <c r="R200" s="180"/>
      <c r="S200" s="180"/>
      <c r="T200" s="180"/>
      <c r="U200" s="180"/>
      <c r="V200" s="180"/>
      <c r="W200" s="181"/>
      <c r="X200" s="173" t="s">
        <v>4695</v>
      </c>
      <c r="Y200" s="177" t="n">
        <v>623</v>
      </c>
    </row>
    <row r="201" customFormat="false" ht="15" hidden="false" customHeight="false" outlineLevel="0" collapsed="false">
      <c r="B201" s="173" t="s">
        <v>2147</v>
      </c>
      <c r="C201" s="174" t="s">
        <v>4694</v>
      </c>
      <c r="D201" s="175" t="s">
        <v>3981</v>
      </c>
      <c r="E201" s="173" t="s">
        <v>4476</v>
      </c>
      <c r="F201" s="176" t="s">
        <v>4477</v>
      </c>
      <c r="G201" s="166"/>
      <c r="H201" s="177"/>
      <c r="I201" s="178"/>
      <c r="J201" s="177" t="n">
        <v>1</v>
      </c>
      <c r="K201" s="179" t="s">
        <v>1369</v>
      </c>
      <c r="L201" s="179" t="n">
        <v>4</v>
      </c>
      <c r="M201" s="179"/>
      <c r="N201" s="179" t="n">
        <v>1</v>
      </c>
      <c r="O201" s="177"/>
      <c r="P201" s="178"/>
      <c r="Q201" s="177"/>
      <c r="R201" s="180"/>
      <c r="S201" s="180"/>
      <c r="T201" s="180"/>
      <c r="U201" s="180"/>
      <c r="V201" s="180"/>
      <c r="W201" s="181"/>
      <c r="X201" s="173" t="s">
        <v>4695</v>
      </c>
      <c r="Y201" s="177" t="n">
        <v>623</v>
      </c>
    </row>
    <row r="202" customFormat="false" ht="15" hidden="false" customHeight="false" outlineLevel="0" collapsed="false">
      <c r="B202" s="173" t="s">
        <v>4699</v>
      </c>
      <c r="C202" s="174" t="s">
        <v>4694</v>
      </c>
      <c r="D202" s="175" t="s">
        <v>3981</v>
      </c>
      <c r="E202" s="173" t="s">
        <v>4476</v>
      </c>
      <c r="F202" s="176" t="s">
        <v>4523</v>
      </c>
      <c r="G202" s="166"/>
      <c r="H202" s="177"/>
      <c r="I202" s="178"/>
      <c r="J202" s="177" t="n">
        <v>1</v>
      </c>
      <c r="K202" s="179" t="s">
        <v>4568</v>
      </c>
      <c r="L202" s="179" t="n">
        <v>5</v>
      </c>
      <c r="M202" s="179" t="s">
        <v>4700</v>
      </c>
      <c r="N202" s="179" t="n">
        <v>1</v>
      </c>
      <c r="O202" s="177"/>
      <c r="P202" s="178"/>
      <c r="Q202" s="177" t="n">
        <v>1</v>
      </c>
      <c r="R202" s="180"/>
      <c r="S202" s="180"/>
      <c r="T202" s="180"/>
      <c r="U202" s="180"/>
      <c r="V202" s="180"/>
      <c r="W202" s="181"/>
      <c r="X202" s="173" t="s">
        <v>4695</v>
      </c>
      <c r="Y202" s="177" t="n">
        <v>623</v>
      </c>
    </row>
    <row r="203" customFormat="false" ht="15" hidden="false" customHeight="false" outlineLevel="0" collapsed="false">
      <c r="B203" s="173" t="s">
        <v>4701</v>
      </c>
      <c r="C203" s="174" t="s">
        <v>4694</v>
      </c>
      <c r="D203" s="175" t="s">
        <v>3981</v>
      </c>
      <c r="E203" s="173" t="s">
        <v>4476</v>
      </c>
      <c r="F203" s="176" t="s">
        <v>294</v>
      </c>
      <c r="G203" s="166"/>
      <c r="H203" s="177"/>
      <c r="I203" s="178"/>
      <c r="J203" s="177" t="n">
        <v>1</v>
      </c>
      <c r="K203" s="179" t="s">
        <v>4569</v>
      </c>
      <c r="L203" s="179" t="n">
        <v>6</v>
      </c>
      <c r="M203" s="179"/>
      <c r="N203" s="179" t="n">
        <v>1</v>
      </c>
      <c r="O203" s="177"/>
      <c r="P203" s="178" t="n">
        <v>1</v>
      </c>
      <c r="Q203" s="177" t="n">
        <v>3</v>
      </c>
      <c r="R203" s="180"/>
      <c r="S203" s="180"/>
      <c r="T203" s="180"/>
      <c r="U203" s="180"/>
      <c r="V203" s="180"/>
      <c r="W203" s="181"/>
      <c r="X203" s="173" t="s">
        <v>4695</v>
      </c>
      <c r="Y203" s="177" t="n">
        <v>623</v>
      </c>
    </row>
    <row r="204" customFormat="false" ht="15" hidden="false" customHeight="false" outlineLevel="0" collapsed="false">
      <c r="B204" s="173" t="s">
        <v>4682</v>
      </c>
      <c r="C204" s="174" t="s">
        <v>4694</v>
      </c>
      <c r="D204" s="175" t="s">
        <v>3981</v>
      </c>
      <c r="E204" s="173" t="s">
        <v>4476</v>
      </c>
      <c r="F204" s="176" t="s">
        <v>4550</v>
      </c>
      <c r="G204" s="166"/>
      <c r="H204" s="177"/>
      <c r="I204" s="178"/>
      <c r="J204" s="177" t="n">
        <v>1</v>
      </c>
      <c r="K204" s="179" t="s">
        <v>1367</v>
      </c>
      <c r="L204" s="179" t="n">
        <v>7</v>
      </c>
      <c r="M204" s="179"/>
      <c r="N204" s="179" t="n">
        <v>1</v>
      </c>
      <c r="O204" s="177"/>
      <c r="P204" s="178" t="n">
        <v>1</v>
      </c>
      <c r="Q204" s="177"/>
      <c r="R204" s="180"/>
      <c r="S204" s="180"/>
      <c r="T204" s="180"/>
      <c r="U204" s="180"/>
      <c r="V204" s="180"/>
      <c r="W204" s="181"/>
      <c r="X204" s="173" t="s">
        <v>4695</v>
      </c>
      <c r="Y204" s="177" t="n">
        <v>623</v>
      </c>
    </row>
    <row r="205" customFormat="false" ht="15" hidden="false" customHeight="false" outlineLevel="0" collapsed="false">
      <c r="B205" s="173" t="s">
        <v>4702</v>
      </c>
      <c r="C205" s="174" t="s">
        <v>4694</v>
      </c>
      <c r="D205" s="175" t="s">
        <v>3981</v>
      </c>
      <c r="E205" s="173" t="s">
        <v>4476</v>
      </c>
      <c r="F205" s="176" t="s">
        <v>4566</v>
      </c>
      <c r="G205" s="166"/>
      <c r="H205" s="177"/>
      <c r="I205" s="178"/>
      <c r="J205" s="177" t="n">
        <v>1</v>
      </c>
      <c r="K205" s="179" t="s">
        <v>1385</v>
      </c>
      <c r="L205" s="179" t="n">
        <v>8</v>
      </c>
      <c r="M205" s="179" t="s">
        <v>4703</v>
      </c>
      <c r="N205" s="179" t="n">
        <v>1</v>
      </c>
      <c r="O205" s="177"/>
      <c r="P205" s="178"/>
      <c r="Q205" s="177"/>
      <c r="R205" s="180"/>
      <c r="S205" s="180"/>
      <c r="T205" s="180"/>
      <c r="U205" s="180"/>
      <c r="V205" s="180"/>
      <c r="W205" s="181"/>
      <c r="X205" s="173" t="s">
        <v>4695</v>
      </c>
      <c r="Y205" s="177" t="n">
        <v>623</v>
      </c>
    </row>
    <row r="206" customFormat="false" ht="15" hidden="false" customHeight="false" outlineLevel="0" collapsed="false">
      <c r="B206" s="173" t="s">
        <v>4704</v>
      </c>
      <c r="C206" s="174" t="s">
        <v>4694</v>
      </c>
      <c r="D206" s="175" t="s">
        <v>3981</v>
      </c>
      <c r="E206" s="173" t="s">
        <v>4476</v>
      </c>
      <c r="F206" s="176" t="s">
        <v>4485</v>
      </c>
      <c r="G206" s="166"/>
      <c r="H206" s="177"/>
      <c r="I206" s="178"/>
      <c r="J206" s="177" t="n">
        <v>1</v>
      </c>
      <c r="K206" s="179" t="s">
        <v>1378</v>
      </c>
      <c r="L206" s="179" t="n">
        <v>9</v>
      </c>
      <c r="M206" s="179"/>
      <c r="N206" s="179" t="n">
        <v>1</v>
      </c>
      <c r="O206" s="177"/>
      <c r="P206" s="178" t="n">
        <v>2</v>
      </c>
      <c r="Q206" s="177"/>
      <c r="R206" s="180"/>
      <c r="S206" s="180"/>
      <c r="T206" s="180"/>
      <c r="U206" s="180"/>
      <c r="V206" s="180"/>
      <c r="W206" s="181"/>
      <c r="X206" s="173" t="s">
        <v>4695</v>
      </c>
      <c r="Y206" s="177" t="n">
        <v>623</v>
      </c>
    </row>
    <row r="207" customFormat="false" ht="15" hidden="false" customHeight="false" outlineLevel="0" collapsed="false">
      <c r="B207" s="173" t="s">
        <v>4705</v>
      </c>
      <c r="C207" s="174" t="s">
        <v>4694</v>
      </c>
      <c r="D207" s="175" t="s">
        <v>3981</v>
      </c>
      <c r="E207" s="173" t="s">
        <v>4476</v>
      </c>
      <c r="F207" s="176" t="s">
        <v>4564</v>
      </c>
      <c r="G207" s="166"/>
      <c r="H207" s="177"/>
      <c r="I207" s="178"/>
      <c r="J207" s="178" t="n">
        <v>1</v>
      </c>
      <c r="K207" s="179"/>
      <c r="L207" s="179" t="s">
        <v>4530</v>
      </c>
      <c r="M207" s="179"/>
      <c r="N207" s="179" t="n">
        <v>1</v>
      </c>
      <c r="O207" s="177"/>
      <c r="P207" s="178"/>
      <c r="Q207" s="177"/>
      <c r="R207" s="180"/>
      <c r="S207" s="180"/>
      <c r="T207" s="180"/>
      <c r="U207" s="180"/>
      <c r="V207" s="180"/>
      <c r="W207" s="181"/>
      <c r="X207" s="173" t="s">
        <v>4695</v>
      </c>
      <c r="Y207" s="177" t="n">
        <v>623</v>
      </c>
    </row>
    <row r="208" customFormat="false" ht="15" hidden="false" customHeight="false" outlineLevel="0" collapsed="false">
      <c r="B208" s="173" t="s">
        <v>4706</v>
      </c>
      <c r="C208" s="174" t="s">
        <v>4694</v>
      </c>
      <c r="D208" s="175" t="s">
        <v>3981</v>
      </c>
      <c r="E208" s="173" t="s">
        <v>4476</v>
      </c>
      <c r="F208" s="176" t="s">
        <v>4631</v>
      </c>
      <c r="G208" s="166"/>
      <c r="H208" s="177"/>
      <c r="I208" s="178"/>
      <c r="J208" s="178" t="n">
        <v>1</v>
      </c>
      <c r="K208" s="179"/>
      <c r="L208" s="179" t="s">
        <v>4530</v>
      </c>
      <c r="M208" s="179"/>
      <c r="N208" s="179" t="n">
        <v>1</v>
      </c>
      <c r="O208" s="177"/>
      <c r="P208" s="178"/>
      <c r="Q208" s="177"/>
      <c r="R208" s="180"/>
      <c r="S208" s="180"/>
      <c r="T208" s="180"/>
      <c r="U208" s="180"/>
      <c r="V208" s="180"/>
      <c r="W208" s="181"/>
      <c r="X208" s="173" t="s">
        <v>4695</v>
      </c>
      <c r="Y208" s="177" t="n">
        <v>623</v>
      </c>
    </row>
    <row r="209" customFormat="false" ht="15" hidden="false" customHeight="false" outlineLevel="0" collapsed="false">
      <c r="B209" s="192" t="s">
        <v>4691</v>
      </c>
      <c r="C209" s="191" t="s">
        <v>4694</v>
      </c>
      <c r="D209" s="184" t="s">
        <v>3981</v>
      </c>
      <c r="E209" s="182" t="s">
        <v>4496</v>
      </c>
      <c r="F209" s="185" t="s">
        <v>4500</v>
      </c>
      <c r="G209" s="166"/>
      <c r="H209" s="186"/>
      <c r="I209" s="187"/>
      <c r="J209" s="186" t="n">
        <v>1</v>
      </c>
      <c r="K209" s="188" t="s">
        <v>4572</v>
      </c>
      <c r="L209" s="188" t="n">
        <v>1</v>
      </c>
      <c r="M209" s="188" t="s">
        <v>4703</v>
      </c>
      <c r="N209" s="188" t="n">
        <v>1</v>
      </c>
      <c r="O209" s="186" t="n">
        <v>1</v>
      </c>
      <c r="P209" s="187" t="n">
        <v>2</v>
      </c>
      <c r="Q209" s="186" t="n">
        <v>4</v>
      </c>
      <c r="R209" s="189"/>
      <c r="S209" s="189"/>
      <c r="T209" s="189"/>
      <c r="U209" s="189"/>
      <c r="V209" s="189"/>
      <c r="W209" s="190"/>
      <c r="X209" s="182" t="s">
        <v>1713</v>
      </c>
      <c r="Y209" s="186" t="n">
        <v>623</v>
      </c>
    </row>
    <row r="210" customFormat="false" ht="15" hidden="false" customHeight="false" outlineLevel="0" collapsed="false">
      <c r="B210" s="192" t="s">
        <v>4707</v>
      </c>
      <c r="C210" s="191" t="s">
        <v>4694</v>
      </c>
      <c r="D210" s="184" t="s">
        <v>3981</v>
      </c>
      <c r="E210" s="182" t="s">
        <v>4496</v>
      </c>
      <c r="F210" s="185" t="s">
        <v>4619</v>
      </c>
      <c r="G210" s="166"/>
      <c r="H210" s="186"/>
      <c r="I210" s="187"/>
      <c r="J210" s="186" t="n">
        <v>1</v>
      </c>
      <c r="K210" s="188" t="s">
        <v>1367</v>
      </c>
      <c r="L210" s="188" t="n">
        <v>2</v>
      </c>
      <c r="M210" s="188" t="s">
        <v>4700</v>
      </c>
      <c r="N210" s="188" t="n">
        <v>1</v>
      </c>
      <c r="O210" s="186"/>
      <c r="P210" s="187"/>
      <c r="Q210" s="186" t="n">
        <v>1</v>
      </c>
      <c r="R210" s="189"/>
      <c r="S210" s="189"/>
      <c r="T210" s="189"/>
      <c r="U210" s="189"/>
      <c r="V210" s="189"/>
      <c r="W210" s="190"/>
      <c r="X210" s="182" t="s">
        <v>1713</v>
      </c>
      <c r="Y210" s="186" t="n">
        <v>623</v>
      </c>
    </row>
    <row r="211" customFormat="false" ht="15" hidden="false" customHeight="false" outlineLevel="0" collapsed="false">
      <c r="B211" s="192" t="s">
        <v>4690</v>
      </c>
      <c r="C211" s="191" t="s">
        <v>4694</v>
      </c>
      <c r="D211" s="184" t="s">
        <v>3981</v>
      </c>
      <c r="E211" s="182" t="s">
        <v>4496</v>
      </c>
      <c r="F211" s="185" t="s">
        <v>4552</v>
      </c>
      <c r="G211" s="166"/>
      <c r="H211" s="186"/>
      <c r="I211" s="187"/>
      <c r="J211" s="186" t="n">
        <v>1</v>
      </c>
      <c r="K211" s="188" t="s">
        <v>1385</v>
      </c>
      <c r="L211" s="188" t="n">
        <v>3</v>
      </c>
      <c r="M211" s="188"/>
      <c r="N211" s="188" t="n">
        <v>1</v>
      </c>
      <c r="O211" s="186"/>
      <c r="P211" s="187" t="n">
        <v>1</v>
      </c>
      <c r="Q211" s="186" t="n">
        <v>1</v>
      </c>
      <c r="R211" s="189"/>
      <c r="S211" s="189"/>
      <c r="T211" s="189"/>
      <c r="U211" s="189"/>
      <c r="V211" s="189"/>
      <c r="W211" s="190"/>
      <c r="X211" s="182" t="s">
        <v>1713</v>
      </c>
      <c r="Y211" s="186" t="n">
        <v>623</v>
      </c>
    </row>
    <row r="212" customFormat="false" ht="15" hidden="false" customHeight="false" outlineLevel="0" collapsed="false">
      <c r="B212" s="192" t="s">
        <v>4685</v>
      </c>
      <c r="C212" s="191" t="s">
        <v>4694</v>
      </c>
      <c r="D212" s="184" t="s">
        <v>3981</v>
      </c>
      <c r="E212" s="182" t="s">
        <v>4496</v>
      </c>
      <c r="F212" s="185" t="s">
        <v>4503</v>
      </c>
      <c r="G212" s="166"/>
      <c r="H212" s="186"/>
      <c r="I212" s="187"/>
      <c r="J212" s="186" t="n">
        <v>1</v>
      </c>
      <c r="K212" s="188" t="s">
        <v>4567</v>
      </c>
      <c r="L212" s="188" t="n">
        <v>4</v>
      </c>
      <c r="M212" s="188"/>
      <c r="N212" s="188" t="n">
        <v>1</v>
      </c>
      <c r="O212" s="186"/>
      <c r="P212" s="187" t="n">
        <v>3</v>
      </c>
      <c r="Q212" s="186" t="n">
        <v>2</v>
      </c>
      <c r="R212" s="189"/>
      <c r="S212" s="189"/>
      <c r="T212" s="189"/>
      <c r="U212" s="189"/>
      <c r="V212" s="189"/>
      <c r="W212" s="190"/>
      <c r="X212" s="182" t="s">
        <v>1713</v>
      </c>
      <c r="Y212" s="186" t="n">
        <v>623</v>
      </c>
    </row>
    <row r="213" customFormat="false" ht="15" hidden="false" customHeight="false" outlineLevel="0" collapsed="false">
      <c r="B213" s="192" t="s">
        <v>2131</v>
      </c>
      <c r="C213" s="191" t="s">
        <v>4694</v>
      </c>
      <c r="D213" s="184" t="s">
        <v>3981</v>
      </c>
      <c r="E213" s="182" t="s">
        <v>4496</v>
      </c>
      <c r="F213" s="185" t="s">
        <v>4578</v>
      </c>
      <c r="G213" s="166"/>
      <c r="H213" s="186"/>
      <c r="I213" s="187"/>
      <c r="J213" s="186" t="n">
        <v>1</v>
      </c>
      <c r="K213" s="188" t="s">
        <v>1372</v>
      </c>
      <c r="L213" s="188" t="n">
        <v>5</v>
      </c>
      <c r="M213" s="188"/>
      <c r="N213" s="188" t="n">
        <v>1</v>
      </c>
      <c r="O213" s="186"/>
      <c r="P213" s="187" t="n">
        <v>1</v>
      </c>
      <c r="Q213" s="186" t="n">
        <v>2</v>
      </c>
      <c r="R213" s="189"/>
      <c r="S213" s="189"/>
      <c r="T213" s="189"/>
      <c r="U213" s="189"/>
      <c r="V213" s="189"/>
      <c r="W213" s="190"/>
      <c r="X213" s="182" t="s">
        <v>1713</v>
      </c>
      <c r="Y213" s="186" t="n">
        <v>623</v>
      </c>
    </row>
    <row r="214" customFormat="false" ht="15" hidden="false" customHeight="false" outlineLevel="0" collapsed="false">
      <c r="B214" s="192" t="s">
        <v>4708</v>
      </c>
      <c r="C214" s="191" t="s">
        <v>4694</v>
      </c>
      <c r="D214" s="184" t="s">
        <v>3981</v>
      </c>
      <c r="E214" s="182" t="s">
        <v>4496</v>
      </c>
      <c r="F214" s="185" t="s">
        <v>4709</v>
      </c>
      <c r="G214" s="166"/>
      <c r="H214" s="186"/>
      <c r="I214" s="187"/>
      <c r="J214" s="186" t="n">
        <v>1</v>
      </c>
      <c r="K214" s="188" t="s">
        <v>1369</v>
      </c>
      <c r="L214" s="188" t="n">
        <v>6</v>
      </c>
      <c r="M214" s="188" t="s">
        <v>4698</v>
      </c>
      <c r="N214" s="188" t="n">
        <v>1</v>
      </c>
      <c r="O214" s="186" t="n">
        <v>2</v>
      </c>
      <c r="P214" s="187" t="n">
        <v>4</v>
      </c>
      <c r="Q214" s="186" t="n">
        <v>4</v>
      </c>
      <c r="R214" s="189"/>
      <c r="S214" s="189"/>
      <c r="T214" s="189"/>
      <c r="U214" s="189"/>
      <c r="V214" s="189"/>
      <c r="W214" s="190"/>
      <c r="X214" s="182" t="s">
        <v>1713</v>
      </c>
      <c r="Y214" s="186" t="n">
        <v>623</v>
      </c>
    </row>
    <row r="215" customFormat="false" ht="15" hidden="false" customHeight="false" outlineLevel="0" collapsed="false">
      <c r="B215" s="192" t="s">
        <v>4689</v>
      </c>
      <c r="C215" s="191" t="s">
        <v>4694</v>
      </c>
      <c r="D215" s="184" t="s">
        <v>3981</v>
      </c>
      <c r="E215" s="182" t="s">
        <v>4496</v>
      </c>
      <c r="F215" s="185" t="s">
        <v>4512</v>
      </c>
      <c r="G215" s="166"/>
      <c r="H215" s="186"/>
      <c r="I215" s="187"/>
      <c r="J215" s="186" t="n">
        <v>1</v>
      </c>
      <c r="K215" s="188" t="s">
        <v>4568</v>
      </c>
      <c r="L215" s="188" t="n">
        <v>7</v>
      </c>
      <c r="M215" s="188"/>
      <c r="N215" s="188" t="n">
        <v>1</v>
      </c>
      <c r="O215" s="186"/>
      <c r="P215" s="187"/>
      <c r="Q215" s="186" t="n">
        <v>1</v>
      </c>
      <c r="R215" s="189"/>
      <c r="S215" s="189"/>
      <c r="T215" s="189"/>
      <c r="U215" s="189"/>
      <c r="V215" s="189"/>
      <c r="W215" s="190"/>
      <c r="X215" s="182" t="s">
        <v>1713</v>
      </c>
      <c r="Y215" s="186" t="n">
        <v>623</v>
      </c>
    </row>
    <row r="216" customFormat="false" ht="15" hidden="false" customHeight="false" outlineLevel="0" collapsed="false">
      <c r="B216" s="192" t="s">
        <v>4710</v>
      </c>
      <c r="C216" s="191" t="s">
        <v>4694</v>
      </c>
      <c r="D216" s="184" t="s">
        <v>3981</v>
      </c>
      <c r="E216" s="182" t="s">
        <v>4496</v>
      </c>
      <c r="F216" s="185" t="s">
        <v>4606</v>
      </c>
      <c r="G216" s="166"/>
      <c r="H216" s="186"/>
      <c r="I216" s="187"/>
      <c r="J216" s="186" t="n">
        <v>1</v>
      </c>
      <c r="K216" s="188" t="s">
        <v>4569</v>
      </c>
      <c r="L216" s="188" t="n">
        <v>8</v>
      </c>
      <c r="M216" s="188"/>
      <c r="N216" s="188" t="n">
        <v>1</v>
      </c>
      <c r="O216" s="186"/>
      <c r="P216" s="187"/>
      <c r="Q216" s="186" t="n">
        <v>3</v>
      </c>
      <c r="R216" s="189"/>
      <c r="S216" s="189"/>
      <c r="T216" s="189"/>
      <c r="U216" s="189"/>
      <c r="V216" s="189"/>
      <c r="W216" s="190"/>
      <c r="X216" s="182" t="s">
        <v>1713</v>
      </c>
      <c r="Y216" s="186" t="n">
        <v>623</v>
      </c>
    </row>
    <row r="217" customFormat="false" ht="15" hidden="false" customHeight="false" outlineLevel="0" collapsed="false">
      <c r="B217" s="192" t="s">
        <v>4692</v>
      </c>
      <c r="C217" s="191" t="s">
        <v>4694</v>
      </c>
      <c r="D217" s="184" t="s">
        <v>3981</v>
      </c>
      <c r="E217" s="182" t="s">
        <v>4496</v>
      </c>
      <c r="F217" s="185" t="s">
        <v>4584</v>
      </c>
      <c r="G217" s="166"/>
      <c r="H217" s="186"/>
      <c r="I217" s="187"/>
      <c r="J217" s="186" t="n">
        <v>1</v>
      </c>
      <c r="K217" s="188" t="s">
        <v>1378</v>
      </c>
      <c r="L217" s="188" t="n">
        <v>9</v>
      </c>
      <c r="M217" s="188"/>
      <c r="N217" s="188" t="n">
        <v>1</v>
      </c>
      <c r="O217" s="186" t="n">
        <v>1</v>
      </c>
      <c r="P217" s="187" t="n">
        <v>3</v>
      </c>
      <c r="Q217" s="186" t="n">
        <v>2</v>
      </c>
      <c r="R217" s="189"/>
      <c r="S217" s="189"/>
      <c r="T217" s="189"/>
      <c r="U217" s="189"/>
      <c r="V217" s="189"/>
      <c r="W217" s="190"/>
      <c r="X217" s="182" t="s">
        <v>1713</v>
      </c>
      <c r="Y217" s="186" t="n">
        <v>623</v>
      </c>
    </row>
    <row r="218" customFormat="false" ht="15" hidden="false" customHeight="false" outlineLevel="0" collapsed="false">
      <c r="B218" s="192" t="s">
        <v>4711</v>
      </c>
      <c r="C218" s="191" t="s">
        <v>4694</v>
      </c>
      <c r="D218" s="184" t="s">
        <v>3981</v>
      </c>
      <c r="E218" s="182" t="s">
        <v>4496</v>
      </c>
      <c r="F218" s="185" t="s">
        <v>4584</v>
      </c>
      <c r="G218" s="166"/>
      <c r="H218" s="186"/>
      <c r="I218" s="187"/>
      <c r="J218" s="186" t="n">
        <v>1</v>
      </c>
      <c r="K218" s="188"/>
      <c r="L218" s="188" t="s">
        <v>4530</v>
      </c>
      <c r="M218" s="188"/>
      <c r="N218" s="188" t="n">
        <v>1</v>
      </c>
      <c r="O218" s="186"/>
      <c r="P218" s="187"/>
      <c r="Q218" s="186"/>
      <c r="R218" s="189"/>
      <c r="S218" s="189"/>
      <c r="T218" s="189"/>
      <c r="U218" s="189"/>
      <c r="V218" s="189"/>
      <c r="W218" s="190"/>
      <c r="X218" s="182" t="s">
        <v>1713</v>
      </c>
      <c r="Y218" s="186" t="n">
        <v>623</v>
      </c>
    </row>
    <row r="219" customFormat="false" ht="15" hidden="false" customHeight="false" outlineLevel="0" collapsed="false">
      <c r="B219" s="192" t="s">
        <v>2191</v>
      </c>
      <c r="C219" s="191" t="s">
        <v>4694</v>
      </c>
      <c r="D219" s="184" t="s">
        <v>3981</v>
      </c>
      <c r="E219" s="182" t="s">
        <v>4496</v>
      </c>
      <c r="F219" s="185" t="s">
        <v>4625</v>
      </c>
      <c r="G219" s="166"/>
      <c r="H219" s="186"/>
      <c r="I219" s="187"/>
      <c r="J219" s="186" t="n">
        <v>1</v>
      </c>
      <c r="K219" s="188"/>
      <c r="L219" s="188" t="s">
        <v>4530</v>
      </c>
      <c r="M219" s="188"/>
      <c r="N219" s="188" t="n">
        <v>1</v>
      </c>
      <c r="O219" s="186"/>
      <c r="P219" s="187"/>
      <c r="Q219" s="186"/>
      <c r="R219" s="189"/>
      <c r="S219" s="189"/>
      <c r="T219" s="189"/>
      <c r="U219" s="189"/>
      <c r="V219" s="189"/>
      <c r="W219" s="190"/>
      <c r="X219" s="182" t="s">
        <v>1713</v>
      </c>
      <c r="Y219" s="186" t="n">
        <v>623</v>
      </c>
    </row>
    <row r="220" customFormat="false" ht="15" hidden="false" customHeight="false" outlineLevel="0" collapsed="false">
      <c r="B220" s="192" t="s">
        <v>4712</v>
      </c>
      <c r="C220" s="191" t="s">
        <v>4694</v>
      </c>
      <c r="D220" s="184" t="s">
        <v>3981</v>
      </c>
      <c r="E220" s="182" t="s">
        <v>4496</v>
      </c>
      <c r="F220" s="185" t="s">
        <v>4646</v>
      </c>
      <c r="G220" s="166"/>
      <c r="H220" s="186"/>
      <c r="I220" s="187"/>
      <c r="J220" s="186" t="n">
        <v>1</v>
      </c>
      <c r="K220" s="188"/>
      <c r="L220" s="188" t="s">
        <v>4530</v>
      </c>
      <c r="M220" s="188"/>
      <c r="N220" s="188" t="n">
        <v>1</v>
      </c>
      <c r="O220" s="186"/>
      <c r="P220" s="187"/>
      <c r="Q220" s="186"/>
      <c r="R220" s="189"/>
      <c r="S220" s="189"/>
      <c r="T220" s="189"/>
      <c r="U220" s="189"/>
      <c r="V220" s="189"/>
      <c r="W220" s="190"/>
      <c r="X220" s="182" t="s">
        <v>1713</v>
      </c>
      <c r="Y220" s="186" t="n">
        <v>623</v>
      </c>
    </row>
    <row r="221" customFormat="false" ht="15" hidden="false" customHeight="false" outlineLevel="0" collapsed="false">
      <c r="B221" s="173" t="s">
        <v>4713</v>
      </c>
      <c r="C221" s="174" t="s">
        <v>4714</v>
      </c>
      <c r="D221" s="175" t="s">
        <v>3989</v>
      </c>
      <c r="E221" s="173" t="s">
        <v>4476</v>
      </c>
      <c r="F221" s="176" t="s">
        <v>4546</v>
      </c>
      <c r="G221" s="166"/>
      <c r="H221" s="177" t="n">
        <v>1</v>
      </c>
      <c r="I221" s="178"/>
      <c r="J221" s="178"/>
      <c r="K221" s="179" t="s">
        <v>4569</v>
      </c>
      <c r="L221" s="179" t="n">
        <v>1</v>
      </c>
      <c r="M221" s="179"/>
      <c r="N221" s="179" t="n">
        <v>1</v>
      </c>
      <c r="O221" s="177"/>
      <c r="P221" s="178"/>
      <c r="Q221" s="177" t="n">
        <v>2</v>
      </c>
      <c r="R221" s="180"/>
      <c r="S221" s="180"/>
      <c r="T221" s="180"/>
      <c r="U221" s="180"/>
      <c r="V221" s="180"/>
      <c r="W221" s="181"/>
      <c r="X221" s="173" t="s">
        <v>4715</v>
      </c>
      <c r="Y221" s="177" t="n">
        <v>600</v>
      </c>
    </row>
    <row r="222" customFormat="false" ht="15" hidden="false" customHeight="false" outlineLevel="0" collapsed="false">
      <c r="B222" s="173" t="s">
        <v>4696</v>
      </c>
      <c r="C222" s="174" t="s">
        <v>4714</v>
      </c>
      <c r="D222" s="175" t="s">
        <v>3989</v>
      </c>
      <c r="E222" s="173" t="s">
        <v>4476</v>
      </c>
      <c r="F222" s="176" t="s">
        <v>4482</v>
      </c>
      <c r="G222" s="166"/>
      <c r="H222" s="177" t="n">
        <v>1</v>
      </c>
      <c r="I222" s="178"/>
      <c r="J222" s="178"/>
      <c r="K222" s="179" t="s">
        <v>1385</v>
      </c>
      <c r="L222" s="179" t="n">
        <v>2</v>
      </c>
      <c r="M222" s="179" t="s">
        <v>4703</v>
      </c>
      <c r="N222" s="179" t="n">
        <v>1</v>
      </c>
      <c r="O222" s="177"/>
      <c r="P222" s="178" t="n">
        <v>1</v>
      </c>
      <c r="Q222" s="177" t="n">
        <v>1</v>
      </c>
      <c r="R222" s="180"/>
      <c r="S222" s="180"/>
      <c r="T222" s="180"/>
      <c r="U222" s="180"/>
      <c r="V222" s="180"/>
      <c r="W222" s="181"/>
      <c r="X222" s="173" t="s">
        <v>4715</v>
      </c>
      <c r="Y222" s="177" t="n">
        <v>600</v>
      </c>
    </row>
    <row r="223" customFormat="false" ht="15" hidden="false" customHeight="false" outlineLevel="0" collapsed="false">
      <c r="B223" s="173" t="s">
        <v>4706</v>
      </c>
      <c r="C223" s="174" t="s">
        <v>4714</v>
      </c>
      <c r="D223" s="175" t="s">
        <v>3989</v>
      </c>
      <c r="E223" s="173" t="s">
        <v>4476</v>
      </c>
      <c r="F223" s="176" t="s">
        <v>4631</v>
      </c>
      <c r="G223" s="166"/>
      <c r="H223" s="177" t="n">
        <v>1</v>
      </c>
      <c r="I223" s="178"/>
      <c r="J223" s="178"/>
      <c r="K223" s="179" t="s">
        <v>1378</v>
      </c>
      <c r="L223" s="179" t="n">
        <v>3</v>
      </c>
      <c r="M223" s="179"/>
      <c r="N223" s="179" t="n">
        <v>1</v>
      </c>
      <c r="O223" s="177"/>
      <c r="P223" s="178"/>
      <c r="Q223" s="177"/>
      <c r="R223" s="180"/>
      <c r="S223" s="180"/>
      <c r="T223" s="180"/>
      <c r="U223" s="180"/>
      <c r="V223" s="180"/>
      <c r="W223" s="181"/>
      <c r="X223" s="173" t="s">
        <v>4715</v>
      </c>
      <c r="Y223" s="177" t="n">
        <v>600</v>
      </c>
    </row>
    <row r="224" customFormat="false" ht="15" hidden="false" customHeight="false" outlineLevel="0" collapsed="false">
      <c r="B224" s="173" t="s">
        <v>4697</v>
      </c>
      <c r="C224" s="174" t="s">
        <v>4714</v>
      </c>
      <c r="D224" s="175" t="s">
        <v>3989</v>
      </c>
      <c r="E224" s="173" t="s">
        <v>4476</v>
      </c>
      <c r="F224" s="176" t="s">
        <v>4489</v>
      </c>
      <c r="G224" s="166"/>
      <c r="H224" s="177" t="n">
        <v>1</v>
      </c>
      <c r="I224" s="178"/>
      <c r="J224" s="178"/>
      <c r="K224" s="179" t="s">
        <v>1369</v>
      </c>
      <c r="L224" s="179" t="n">
        <v>4</v>
      </c>
      <c r="M224" s="179" t="s">
        <v>4700</v>
      </c>
      <c r="N224" s="179" t="n">
        <v>1</v>
      </c>
      <c r="O224" s="177"/>
      <c r="P224" s="178" t="n">
        <v>2</v>
      </c>
      <c r="Q224" s="177" t="n">
        <v>1</v>
      </c>
      <c r="R224" s="180"/>
      <c r="S224" s="180"/>
      <c r="T224" s="180"/>
      <c r="U224" s="180"/>
      <c r="V224" s="180"/>
      <c r="W224" s="181"/>
      <c r="X224" s="173" t="s">
        <v>4715</v>
      </c>
      <c r="Y224" s="177" t="n">
        <v>600</v>
      </c>
    </row>
    <row r="225" customFormat="false" ht="15" hidden="false" customHeight="false" outlineLevel="0" collapsed="false">
      <c r="B225" s="173" t="s">
        <v>4716</v>
      </c>
      <c r="C225" s="174" t="s">
        <v>4714</v>
      </c>
      <c r="D225" s="175" t="s">
        <v>3989</v>
      </c>
      <c r="E225" s="173" t="s">
        <v>4476</v>
      </c>
      <c r="F225" s="176" t="s">
        <v>4566</v>
      </c>
      <c r="G225" s="166"/>
      <c r="H225" s="177" t="n">
        <v>1</v>
      </c>
      <c r="I225" s="178"/>
      <c r="J225" s="178"/>
      <c r="K225" s="179" t="s">
        <v>4568</v>
      </c>
      <c r="L225" s="179" t="n">
        <v>5</v>
      </c>
      <c r="M225" s="179"/>
      <c r="N225" s="179" t="n">
        <v>1</v>
      </c>
      <c r="O225" s="177"/>
      <c r="P225" s="178" t="n">
        <v>1</v>
      </c>
      <c r="Q225" s="177" t="n">
        <v>1</v>
      </c>
      <c r="R225" s="180"/>
      <c r="S225" s="180"/>
      <c r="T225" s="180"/>
      <c r="U225" s="180"/>
      <c r="V225" s="180"/>
      <c r="W225" s="181"/>
      <c r="X225" s="173" t="s">
        <v>4715</v>
      </c>
      <c r="Y225" s="177" t="n">
        <v>600</v>
      </c>
    </row>
    <row r="226" customFormat="false" ht="15" hidden="false" customHeight="false" outlineLevel="0" collapsed="false">
      <c r="B226" s="173" t="s">
        <v>4682</v>
      </c>
      <c r="C226" s="174" t="s">
        <v>4714</v>
      </c>
      <c r="D226" s="175" t="s">
        <v>3989</v>
      </c>
      <c r="E226" s="173" t="s">
        <v>4476</v>
      </c>
      <c r="F226" s="176" t="s">
        <v>4550</v>
      </c>
      <c r="G226" s="166"/>
      <c r="H226" s="177" t="n">
        <v>1</v>
      </c>
      <c r="I226" s="178"/>
      <c r="J226" s="178"/>
      <c r="K226" s="179" t="s">
        <v>1367</v>
      </c>
      <c r="L226" s="179" t="n">
        <v>6</v>
      </c>
      <c r="M226" s="179" t="s">
        <v>4698</v>
      </c>
      <c r="N226" s="179" t="n">
        <v>1</v>
      </c>
      <c r="O226" s="177"/>
      <c r="P226" s="178" t="n">
        <v>1</v>
      </c>
      <c r="Q226" s="177"/>
      <c r="R226" s="180"/>
      <c r="S226" s="180"/>
      <c r="T226" s="180"/>
      <c r="U226" s="180"/>
      <c r="V226" s="180"/>
      <c r="W226" s="181"/>
      <c r="X226" s="173" t="s">
        <v>4715</v>
      </c>
      <c r="Y226" s="177" t="n">
        <v>600</v>
      </c>
    </row>
    <row r="227" customFormat="false" ht="15" hidden="false" customHeight="false" outlineLevel="0" collapsed="false">
      <c r="B227" s="173" t="s">
        <v>4699</v>
      </c>
      <c r="C227" s="174" t="s">
        <v>4714</v>
      </c>
      <c r="D227" s="175" t="s">
        <v>3989</v>
      </c>
      <c r="E227" s="173" t="s">
        <v>4476</v>
      </c>
      <c r="F227" s="176" t="s">
        <v>4523</v>
      </c>
      <c r="G227" s="166"/>
      <c r="H227" s="177" t="n">
        <v>1</v>
      </c>
      <c r="I227" s="178"/>
      <c r="J227" s="178"/>
      <c r="K227" s="179" t="s">
        <v>4567</v>
      </c>
      <c r="L227" s="179" t="n">
        <v>7</v>
      </c>
      <c r="M227" s="179"/>
      <c r="N227" s="179" t="n">
        <v>1</v>
      </c>
      <c r="O227" s="177"/>
      <c r="P227" s="178"/>
      <c r="Q227" s="177"/>
      <c r="R227" s="180"/>
      <c r="S227" s="180"/>
      <c r="T227" s="180"/>
      <c r="U227" s="180"/>
      <c r="V227" s="180"/>
      <c r="W227" s="181"/>
      <c r="X227" s="173" t="s">
        <v>4715</v>
      </c>
      <c r="Y227" s="177" t="n">
        <v>600</v>
      </c>
    </row>
    <row r="228" customFormat="false" ht="15" hidden="false" customHeight="false" outlineLevel="0" collapsed="false">
      <c r="B228" s="173" t="s">
        <v>4717</v>
      </c>
      <c r="C228" s="174" t="s">
        <v>4714</v>
      </c>
      <c r="D228" s="175" t="s">
        <v>3989</v>
      </c>
      <c r="E228" s="173" t="s">
        <v>4476</v>
      </c>
      <c r="F228" s="176" t="s">
        <v>4718</v>
      </c>
      <c r="G228" s="166"/>
      <c r="H228" s="177" t="n">
        <v>1</v>
      </c>
      <c r="I228" s="178"/>
      <c r="J228" s="178"/>
      <c r="K228" s="179" t="s">
        <v>4572</v>
      </c>
      <c r="L228" s="179" t="n">
        <v>8</v>
      </c>
      <c r="M228" s="179"/>
      <c r="N228" s="179" t="n">
        <v>1</v>
      </c>
      <c r="O228" s="177"/>
      <c r="P228" s="178"/>
      <c r="Q228" s="177"/>
      <c r="R228" s="180"/>
      <c r="S228" s="180"/>
      <c r="T228" s="180"/>
      <c r="U228" s="180"/>
      <c r="V228" s="180"/>
      <c r="W228" s="181"/>
      <c r="X228" s="173" t="s">
        <v>4715</v>
      </c>
      <c r="Y228" s="177" t="n">
        <v>600</v>
      </c>
    </row>
    <row r="229" customFormat="false" ht="15" hidden="false" customHeight="false" outlineLevel="0" collapsed="false">
      <c r="B229" s="173" t="s">
        <v>4719</v>
      </c>
      <c r="C229" s="174" t="s">
        <v>4714</v>
      </c>
      <c r="D229" s="175" t="s">
        <v>3989</v>
      </c>
      <c r="E229" s="173" t="s">
        <v>4476</v>
      </c>
      <c r="F229" s="176" t="s">
        <v>4477</v>
      </c>
      <c r="G229" s="166"/>
      <c r="H229" s="177" t="n">
        <v>1</v>
      </c>
      <c r="I229" s="178"/>
      <c r="J229" s="178"/>
      <c r="K229" s="179" t="s">
        <v>1372</v>
      </c>
      <c r="L229" s="179" t="n">
        <v>9</v>
      </c>
      <c r="M229" s="179"/>
      <c r="N229" s="179" t="n">
        <v>1</v>
      </c>
      <c r="O229" s="177"/>
      <c r="P229" s="178"/>
      <c r="Q229" s="177"/>
      <c r="R229" s="180"/>
      <c r="S229" s="180"/>
      <c r="T229" s="180"/>
      <c r="U229" s="180"/>
      <c r="V229" s="180"/>
      <c r="W229" s="181"/>
      <c r="X229" s="173" t="s">
        <v>4715</v>
      </c>
      <c r="Y229" s="177" t="n">
        <v>600</v>
      </c>
    </row>
    <row r="230" customFormat="false" ht="15" hidden="false" customHeight="false" outlineLevel="0" collapsed="false">
      <c r="B230" s="173" t="s">
        <v>4693</v>
      </c>
      <c r="C230" s="174" t="s">
        <v>4714</v>
      </c>
      <c r="D230" s="175" t="s">
        <v>3989</v>
      </c>
      <c r="E230" s="173" t="s">
        <v>4476</v>
      </c>
      <c r="F230" s="176" t="s">
        <v>4546</v>
      </c>
      <c r="G230" s="166"/>
      <c r="H230" s="177" t="n">
        <v>1</v>
      </c>
      <c r="I230" s="178"/>
      <c r="J230" s="178"/>
      <c r="K230" s="179"/>
      <c r="L230" s="179" t="s">
        <v>4530</v>
      </c>
      <c r="M230" s="179"/>
      <c r="N230" s="179" t="n">
        <v>1</v>
      </c>
      <c r="O230" s="177"/>
      <c r="P230" s="178"/>
      <c r="Q230" s="177" t="n">
        <v>1</v>
      </c>
      <c r="R230" s="180"/>
      <c r="S230" s="180"/>
      <c r="T230" s="180"/>
      <c r="U230" s="180"/>
      <c r="V230" s="180"/>
      <c r="W230" s="181"/>
      <c r="X230" s="173" t="s">
        <v>4715</v>
      </c>
      <c r="Y230" s="177" t="n">
        <v>600</v>
      </c>
    </row>
    <row r="231" customFormat="false" ht="15" hidden="false" customHeight="false" outlineLevel="0" collapsed="false">
      <c r="B231" s="173" t="s">
        <v>4720</v>
      </c>
      <c r="C231" s="174" t="s">
        <v>4714</v>
      </c>
      <c r="D231" s="175" t="s">
        <v>3989</v>
      </c>
      <c r="E231" s="173" t="s">
        <v>4476</v>
      </c>
      <c r="F231" s="176" t="s">
        <v>4477</v>
      </c>
      <c r="G231" s="166"/>
      <c r="H231" s="177" t="n">
        <v>1</v>
      </c>
      <c r="I231" s="178"/>
      <c r="J231" s="178"/>
      <c r="K231" s="179"/>
      <c r="L231" s="179" t="s">
        <v>4530</v>
      </c>
      <c r="M231" s="179"/>
      <c r="N231" s="179" t="n">
        <v>1</v>
      </c>
      <c r="O231" s="177"/>
      <c r="P231" s="178" t="n">
        <v>1</v>
      </c>
      <c r="Q231" s="177"/>
      <c r="R231" s="180"/>
      <c r="S231" s="180"/>
      <c r="T231" s="180"/>
      <c r="U231" s="180"/>
      <c r="V231" s="180"/>
      <c r="W231" s="181"/>
      <c r="X231" s="173" t="s">
        <v>4715</v>
      </c>
      <c r="Y231" s="177" t="n">
        <v>600</v>
      </c>
    </row>
    <row r="232" customFormat="false" ht="15" hidden="false" customHeight="false" outlineLevel="0" collapsed="false">
      <c r="B232" s="173" t="s">
        <v>4721</v>
      </c>
      <c r="C232" s="174" t="s">
        <v>4714</v>
      </c>
      <c r="D232" s="175" t="s">
        <v>3989</v>
      </c>
      <c r="E232" s="173" t="s">
        <v>4476</v>
      </c>
      <c r="F232" s="176" t="s">
        <v>4564</v>
      </c>
      <c r="G232" s="166"/>
      <c r="H232" s="177" t="n">
        <v>1</v>
      </c>
      <c r="I232" s="178"/>
      <c r="J232" s="178"/>
      <c r="K232" s="179"/>
      <c r="L232" s="179" t="s">
        <v>4530</v>
      </c>
      <c r="M232" s="179"/>
      <c r="N232" s="179" t="n">
        <v>1</v>
      </c>
      <c r="O232" s="177"/>
      <c r="P232" s="178"/>
      <c r="Q232" s="177" t="n">
        <v>1</v>
      </c>
      <c r="R232" s="180"/>
      <c r="S232" s="180"/>
      <c r="T232" s="180"/>
      <c r="U232" s="180"/>
      <c r="V232" s="180"/>
      <c r="W232" s="181"/>
      <c r="X232" s="173" t="s">
        <v>4715</v>
      </c>
      <c r="Y232" s="177" t="n">
        <v>600</v>
      </c>
    </row>
    <row r="233" customFormat="false" ht="15" hidden="false" customHeight="false" outlineLevel="0" collapsed="false">
      <c r="B233" s="192" t="s">
        <v>4722</v>
      </c>
      <c r="C233" s="183" t="s">
        <v>4714</v>
      </c>
      <c r="D233" s="184" t="s">
        <v>3989</v>
      </c>
      <c r="E233" s="182" t="s">
        <v>4496</v>
      </c>
      <c r="F233" s="185" t="s">
        <v>4575</v>
      </c>
      <c r="G233" s="166"/>
      <c r="H233" s="186"/>
      <c r="I233" s="187"/>
      <c r="J233" s="186" t="n">
        <v>1</v>
      </c>
      <c r="K233" s="188" t="s">
        <v>4569</v>
      </c>
      <c r="L233" s="188" t="n">
        <v>1</v>
      </c>
      <c r="M233" s="188"/>
      <c r="N233" s="188" t="n">
        <v>1</v>
      </c>
      <c r="O233" s="186"/>
      <c r="P233" s="187"/>
      <c r="Q233" s="186"/>
      <c r="R233" s="189"/>
      <c r="S233" s="189"/>
      <c r="T233" s="189"/>
      <c r="U233" s="189"/>
      <c r="V233" s="189"/>
      <c r="W233" s="190"/>
      <c r="X233" s="182" t="s">
        <v>1771</v>
      </c>
      <c r="Y233" s="186" t="n">
        <v>600</v>
      </c>
    </row>
    <row r="234" customFormat="false" ht="15" hidden="false" customHeight="false" outlineLevel="0" collapsed="false">
      <c r="B234" s="192" t="s">
        <v>2199</v>
      </c>
      <c r="C234" s="183" t="s">
        <v>4714</v>
      </c>
      <c r="D234" s="184" t="s">
        <v>3989</v>
      </c>
      <c r="E234" s="182" t="s">
        <v>4496</v>
      </c>
      <c r="F234" s="185" t="s">
        <v>4625</v>
      </c>
      <c r="G234" s="166"/>
      <c r="H234" s="186"/>
      <c r="I234" s="187"/>
      <c r="J234" s="186" t="n">
        <v>1</v>
      </c>
      <c r="K234" s="188" t="s">
        <v>1385</v>
      </c>
      <c r="L234" s="188" t="n">
        <v>2</v>
      </c>
      <c r="M234" s="188"/>
      <c r="N234" s="188" t="n">
        <v>1</v>
      </c>
      <c r="O234" s="186"/>
      <c r="P234" s="187"/>
      <c r="Q234" s="186"/>
      <c r="R234" s="189"/>
      <c r="S234" s="189"/>
      <c r="T234" s="189"/>
      <c r="U234" s="189"/>
      <c r="V234" s="189"/>
      <c r="W234" s="190"/>
      <c r="X234" s="182" t="s">
        <v>1771</v>
      </c>
      <c r="Y234" s="186" t="n">
        <v>600</v>
      </c>
    </row>
    <row r="235" customFormat="false" ht="15" hidden="false" customHeight="false" outlineLevel="0" collapsed="false">
      <c r="B235" s="192" t="s">
        <v>4711</v>
      </c>
      <c r="C235" s="183" t="s">
        <v>4714</v>
      </c>
      <c r="D235" s="184" t="s">
        <v>3989</v>
      </c>
      <c r="E235" s="182" t="s">
        <v>4496</v>
      </c>
      <c r="F235" s="185" t="s">
        <v>4584</v>
      </c>
      <c r="G235" s="166"/>
      <c r="H235" s="186"/>
      <c r="I235" s="187"/>
      <c r="J235" s="186" t="n">
        <v>1</v>
      </c>
      <c r="K235" s="188" t="s">
        <v>4572</v>
      </c>
      <c r="L235" s="188" t="n">
        <v>3</v>
      </c>
      <c r="M235" s="188"/>
      <c r="N235" s="188" t="n">
        <v>1</v>
      </c>
      <c r="O235" s="186"/>
      <c r="P235" s="187"/>
      <c r="Q235" s="186"/>
      <c r="R235" s="189"/>
      <c r="S235" s="189"/>
      <c r="T235" s="189"/>
      <c r="U235" s="189"/>
      <c r="V235" s="189"/>
      <c r="W235" s="190"/>
      <c r="X235" s="182" t="s">
        <v>1771</v>
      </c>
      <c r="Y235" s="186" t="n">
        <v>600</v>
      </c>
    </row>
    <row r="236" customFormat="false" ht="15" hidden="false" customHeight="false" outlineLevel="0" collapsed="false">
      <c r="B236" s="192" t="s">
        <v>4723</v>
      </c>
      <c r="C236" s="183" t="s">
        <v>4714</v>
      </c>
      <c r="D236" s="184" t="s">
        <v>3989</v>
      </c>
      <c r="E236" s="182" t="s">
        <v>4496</v>
      </c>
      <c r="F236" s="185" t="s">
        <v>4638</v>
      </c>
      <c r="G236" s="166"/>
      <c r="H236" s="186"/>
      <c r="I236" s="187"/>
      <c r="J236" s="186" t="n">
        <v>1</v>
      </c>
      <c r="K236" s="188" t="s">
        <v>4567</v>
      </c>
      <c r="L236" s="188" t="n">
        <v>4</v>
      </c>
      <c r="M236" s="188"/>
      <c r="N236" s="188" t="n">
        <v>1</v>
      </c>
      <c r="O236" s="186"/>
      <c r="P236" s="187"/>
      <c r="Q236" s="186"/>
      <c r="R236" s="189"/>
      <c r="S236" s="189"/>
      <c r="T236" s="189"/>
      <c r="U236" s="189"/>
      <c r="V236" s="189"/>
      <c r="W236" s="190"/>
      <c r="X236" s="182" t="s">
        <v>1771</v>
      </c>
      <c r="Y236" s="186" t="n">
        <v>600</v>
      </c>
    </row>
    <row r="237" customFormat="false" ht="15" hidden="false" customHeight="false" outlineLevel="0" collapsed="false">
      <c r="B237" s="192" t="s">
        <v>4724</v>
      </c>
      <c r="C237" s="183" t="s">
        <v>4714</v>
      </c>
      <c r="D237" s="184" t="s">
        <v>3989</v>
      </c>
      <c r="E237" s="182" t="s">
        <v>4496</v>
      </c>
      <c r="F237" s="185" t="s">
        <v>4648</v>
      </c>
      <c r="G237" s="166"/>
      <c r="H237" s="186"/>
      <c r="I237" s="187"/>
      <c r="J237" s="186" t="n">
        <v>1</v>
      </c>
      <c r="K237" s="188" t="s">
        <v>1367</v>
      </c>
      <c r="L237" s="188" t="n">
        <v>5</v>
      </c>
      <c r="M237" s="188" t="s">
        <v>4698</v>
      </c>
      <c r="N237" s="188" t="n">
        <v>1</v>
      </c>
      <c r="O237" s="186"/>
      <c r="P237" s="187"/>
      <c r="Q237" s="186"/>
      <c r="R237" s="189"/>
      <c r="S237" s="189"/>
      <c r="T237" s="189"/>
      <c r="U237" s="189"/>
      <c r="V237" s="189"/>
      <c r="W237" s="190"/>
      <c r="X237" s="182" t="s">
        <v>1771</v>
      </c>
      <c r="Y237" s="186" t="n">
        <v>600</v>
      </c>
    </row>
    <row r="238" customFormat="false" ht="15" hidden="false" customHeight="false" outlineLevel="0" collapsed="false">
      <c r="B238" s="192" t="s">
        <v>4725</v>
      </c>
      <c r="C238" s="183" t="s">
        <v>4714</v>
      </c>
      <c r="D238" s="184" t="s">
        <v>3989</v>
      </c>
      <c r="E238" s="182" t="s">
        <v>4496</v>
      </c>
      <c r="F238" s="185" t="s">
        <v>4598</v>
      </c>
      <c r="G238" s="166"/>
      <c r="H238" s="186"/>
      <c r="I238" s="187"/>
      <c r="J238" s="186" t="n">
        <v>1</v>
      </c>
      <c r="K238" s="188" t="s">
        <v>1378</v>
      </c>
      <c r="L238" s="188" t="n">
        <v>6</v>
      </c>
      <c r="M238" s="188"/>
      <c r="N238" s="188" t="n">
        <v>1</v>
      </c>
      <c r="O238" s="186"/>
      <c r="P238" s="187"/>
      <c r="Q238" s="186" t="n">
        <v>1</v>
      </c>
      <c r="R238" s="189"/>
      <c r="S238" s="189"/>
      <c r="T238" s="189"/>
      <c r="U238" s="189"/>
      <c r="V238" s="189"/>
      <c r="W238" s="190"/>
      <c r="X238" s="182" t="s">
        <v>1771</v>
      </c>
      <c r="Y238" s="186" t="n">
        <v>600</v>
      </c>
    </row>
    <row r="239" customFormat="false" ht="15" hidden="false" customHeight="false" outlineLevel="0" collapsed="false">
      <c r="B239" s="192" t="s">
        <v>4726</v>
      </c>
      <c r="C239" s="183" t="s">
        <v>4714</v>
      </c>
      <c r="D239" s="184" t="s">
        <v>3989</v>
      </c>
      <c r="E239" s="182" t="s">
        <v>4496</v>
      </c>
      <c r="F239" s="185" t="s">
        <v>4584</v>
      </c>
      <c r="G239" s="166"/>
      <c r="H239" s="186"/>
      <c r="I239" s="187"/>
      <c r="J239" s="186" t="n">
        <v>1</v>
      </c>
      <c r="K239" s="188" t="s">
        <v>4568</v>
      </c>
      <c r="L239" s="188" t="n">
        <v>7</v>
      </c>
      <c r="M239" s="188" t="s">
        <v>4703</v>
      </c>
      <c r="N239" s="188" t="n">
        <v>1</v>
      </c>
      <c r="O239" s="186"/>
      <c r="P239" s="187"/>
      <c r="Q239" s="186"/>
      <c r="R239" s="189"/>
      <c r="S239" s="189"/>
      <c r="T239" s="189"/>
      <c r="U239" s="189"/>
      <c r="V239" s="189"/>
      <c r="W239" s="190"/>
      <c r="X239" s="182" t="s">
        <v>1771</v>
      </c>
      <c r="Y239" s="186" t="n">
        <v>600</v>
      </c>
    </row>
    <row r="240" customFormat="false" ht="15" hidden="false" customHeight="false" outlineLevel="0" collapsed="false">
      <c r="B240" s="192" t="s">
        <v>4727</v>
      </c>
      <c r="C240" s="183" t="s">
        <v>4714</v>
      </c>
      <c r="D240" s="184" t="s">
        <v>3989</v>
      </c>
      <c r="E240" s="182" t="s">
        <v>4496</v>
      </c>
      <c r="F240" s="185" t="s">
        <v>4503</v>
      </c>
      <c r="G240" s="166"/>
      <c r="H240" s="186"/>
      <c r="I240" s="187"/>
      <c r="J240" s="186" t="n">
        <v>1</v>
      </c>
      <c r="K240" s="188" t="s">
        <v>1369</v>
      </c>
      <c r="L240" s="188" t="n">
        <v>8</v>
      </c>
      <c r="M240" s="188"/>
      <c r="N240" s="188" t="n">
        <v>1</v>
      </c>
      <c r="O240" s="186"/>
      <c r="P240" s="187"/>
      <c r="Q240" s="186"/>
      <c r="R240" s="189"/>
      <c r="S240" s="189"/>
      <c r="T240" s="189"/>
      <c r="U240" s="189"/>
      <c r="V240" s="189"/>
      <c r="W240" s="190"/>
      <c r="X240" s="182" t="s">
        <v>1771</v>
      </c>
      <c r="Y240" s="186" t="n">
        <v>600</v>
      </c>
    </row>
    <row r="241" customFormat="false" ht="15" hidden="false" customHeight="false" outlineLevel="0" collapsed="false">
      <c r="B241" s="192" t="s">
        <v>4728</v>
      </c>
      <c r="C241" s="183" t="s">
        <v>4714</v>
      </c>
      <c r="D241" s="184" t="s">
        <v>3989</v>
      </c>
      <c r="E241" s="182" t="s">
        <v>4496</v>
      </c>
      <c r="F241" s="185" t="s">
        <v>4729</v>
      </c>
      <c r="G241" s="166"/>
      <c r="H241" s="186"/>
      <c r="I241" s="187"/>
      <c r="J241" s="186" t="n">
        <v>1</v>
      </c>
      <c r="K241" s="188" t="s">
        <v>1372</v>
      </c>
      <c r="L241" s="188" t="n">
        <v>9</v>
      </c>
      <c r="M241" s="188" t="s">
        <v>4700</v>
      </c>
      <c r="N241" s="188" t="n">
        <v>1</v>
      </c>
      <c r="O241" s="186"/>
      <c r="P241" s="187" t="n">
        <v>1</v>
      </c>
      <c r="Q241" s="186"/>
      <c r="R241" s="189"/>
      <c r="S241" s="189"/>
      <c r="T241" s="189"/>
      <c r="U241" s="189"/>
      <c r="V241" s="189"/>
      <c r="W241" s="190"/>
      <c r="X241" s="182" t="s">
        <v>1771</v>
      </c>
      <c r="Y241" s="186" t="n">
        <v>600</v>
      </c>
    </row>
    <row r="242" customFormat="false" ht="15" hidden="false" customHeight="false" outlineLevel="0" collapsed="false">
      <c r="B242" s="192" t="s">
        <v>4730</v>
      </c>
      <c r="C242" s="183" t="s">
        <v>4714</v>
      </c>
      <c r="D242" s="184" t="s">
        <v>3989</v>
      </c>
      <c r="E242" s="182" t="s">
        <v>4496</v>
      </c>
      <c r="F242" s="185" t="s">
        <v>4500</v>
      </c>
      <c r="G242" s="166"/>
      <c r="H242" s="186"/>
      <c r="I242" s="187"/>
      <c r="J242" s="186" t="n">
        <v>1</v>
      </c>
      <c r="K242" s="188"/>
      <c r="L242" s="188" t="s">
        <v>4530</v>
      </c>
      <c r="M242" s="188"/>
      <c r="N242" s="188" t="n">
        <v>1</v>
      </c>
      <c r="O242" s="186"/>
      <c r="P242" s="187"/>
      <c r="Q242" s="186"/>
      <c r="R242" s="189"/>
      <c r="S242" s="189"/>
      <c r="T242" s="189"/>
      <c r="U242" s="189"/>
      <c r="V242" s="189"/>
      <c r="W242" s="190"/>
      <c r="X242" s="182" t="s">
        <v>1771</v>
      </c>
      <c r="Y242" s="186" t="n">
        <v>600</v>
      </c>
    </row>
    <row r="243" customFormat="false" ht="15" hidden="false" customHeight="false" outlineLevel="0" collapsed="false">
      <c r="B243" s="192" t="s">
        <v>4731</v>
      </c>
      <c r="C243" s="183" t="s">
        <v>4714</v>
      </c>
      <c r="D243" s="184" t="s">
        <v>3989</v>
      </c>
      <c r="E243" s="182" t="s">
        <v>4496</v>
      </c>
      <c r="F243" s="185" t="s">
        <v>4732</v>
      </c>
      <c r="G243" s="166"/>
      <c r="H243" s="186"/>
      <c r="I243" s="187"/>
      <c r="J243" s="186" t="n">
        <v>1</v>
      </c>
      <c r="K243" s="188"/>
      <c r="L243" s="188" t="s">
        <v>4530</v>
      </c>
      <c r="M243" s="188"/>
      <c r="N243" s="188" t="n">
        <v>1</v>
      </c>
      <c r="O243" s="186"/>
      <c r="P243" s="187"/>
      <c r="Q243" s="186"/>
      <c r="R243" s="189"/>
      <c r="S243" s="189"/>
      <c r="T243" s="189"/>
      <c r="U243" s="189"/>
      <c r="V243" s="189"/>
      <c r="W243" s="190"/>
      <c r="X243" s="182" t="s">
        <v>1771</v>
      </c>
      <c r="Y243" s="186" t="n">
        <v>600</v>
      </c>
    </row>
    <row r="244" customFormat="false" ht="15" hidden="false" customHeight="false" outlineLevel="0" collapsed="false">
      <c r="B244" s="173" t="s">
        <v>4733</v>
      </c>
      <c r="C244" s="174" t="s">
        <v>4734</v>
      </c>
      <c r="D244" s="175" t="s">
        <v>3996</v>
      </c>
      <c r="E244" s="173" t="s">
        <v>4476</v>
      </c>
      <c r="F244" s="176" t="s">
        <v>4523</v>
      </c>
      <c r="G244" s="166"/>
      <c r="H244" s="177" t="n">
        <v>1</v>
      </c>
      <c r="I244" s="178"/>
      <c r="J244" s="178"/>
      <c r="K244" s="179" t="s">
        <v>4572</v>
      </c>
      <c r="L244" s="179" t="n">
        <v>1</v>
      </c>
      <c r="M244" s="179"/>
      <c r="N244" s="179" t="n">
        <v>1</v>
      </c>
      <c r="O244" s="177"/>
      <c r="P244" s="178" t="n">
        <v>1</v>
      </c>
      <c r="Q244" s="177" t="n">
        <v>1</v>
      </c>
      <c r="R244" s="180"/>
      <c r="S244" s="180"/>
      <c r="T244" s="180"/>
      <c r="U244" s="180"/>
      <c r="V244" s="180"/>
      <c r="W244" s="181"/>
      <c r="X244" s="173" t="s">
        <v>2042</v>
      </c>
      <c r="Y244" s="177" t="n">
        <v>350</v>
      </c>
    </row>
    <row r="245" customFormat="false" ht="15" hidden="false" customHeight="false" outlineLevel="0" collapsed="false">
      <c r="B245" s="173" t="s">
        <v>4735</v>
      </c>
      <c r="C245" s="174" t="s">
        <v>4734</v>
      </c>
      <c r="D245" s="175" t="s">
        <v>3996</v>
      </c>
      <c r="E245" s="173" t="s">
        <v>4476</v>
      </c>
      <c r="F245" s="176" t="s">
        <v>4736</v>
      </c>
      <c r="G245" s="166"/>
      <c r="H245" s="177" t="n">
        <v>1</v>
      </c>
      <c r="I245" s="178"/>
      <c r="J245" s="178"/>
      <c r="K245" s="179" t="s">
        <v>4568</v>
      </c>
      <c r="L245" s="179" t="n">
        <v>2</v>
      </c>
      <c r="M245" s="179"/>
      <c r="N245" s="179" t="n">
        <v>1</v>
      </c>
      <c r="O245" s="177"/>
      <c r="P245" s="178"/>
      <c r="Q245" s="177"/>
      <c r="R245" s="180"/>
      <c r="S245" s="180"/>
      <c r="T245" s="180"/>
      <c r="U245" s="180"/>
      <c r="V245" s="180"/>
      <c r="W245" s="181"/>
      <c r="X245" s="173" t="s">
        <v>2042</v>
      </c>
      <c r="Y245" s="177" t="n">
        <v>350</v>
      </c>
    </row>
    <row r="246" customFormat="false" ht="15" hidden="false" customHeight="false" outlineLevel="0" collapsed="false">
      <c r="B246" s="173" t="s">
        <v>4682</v>
      </c>
      <c r="C246" s="174" t="s">
        <v>4734</v>
      </c>
      <c r="D246" s="175" t="s">
        <v>3996</v>
      </c>
      <c r="E246" s="173" t="s">
        <v>4476</v>
      </c>
      <c r="F246" s="176" t="s">
        <v>4550</v>
      </c>
      <c r="G246" s="166"/>
      <c r="H246" s="177" t="n">
        <v>1</v>
      </c>
      <c r="I246" s="178"/>
      <c r="J246" s="178"/>
      <c r="K246" s="179" t="s">
        <v>1367</v>
      </c>
      <c r="L246" s="179" t="n">
        <v>3</v>
      </c>
      <c r="M246" s="179" t="s">
        <v>4698</v>
      </c>
      <c r="N246" s="179" t="n">
        <v>1</v>
      </c>
      <c r="O246" s="177"/>
      <c r="P246" s="178" t="n">
        <v>1</v>
      </c>
      <c r="Q246" s="177"/>
      <c r="R246" s="180"/>
      <c r="S246" s="180"/>
      <c r="T246" s="180"/>
      <c r="U246" s="180"/>
      <c r="V246" s="180"/>
      <c r="W246" s="181"/>
      <c r="X246" s="173" t="s">
        <v>2042</v>
      </c>
      <c r="Y246" s="177" t="n">
        <v>350</v>
      </c>
    </row>
    <row r="247" customFormat="false" ht="15" hidden="false" customHeight="false" outlineLevel="0" collapsed="false">
      <c r="B247" s="173" t="s">
        <v>4697</v>
      </c>
      <c r="C247" s="174" t="s">
        <v>4734</v>
      </c>
      <c r="D247" s="175" t="s">
        <v>3996</v>
      </c>
      <c r="E247" s="173" t="s">
        <v>4476</v>
      </c>
      <c r="F247" s="176" t="s">
        <v>4489</v>
      </c>
      <c r="G247" s="166"/>
      <c r="H247" s="177" t="n">
        <v>1</v>
      </c>
      <c r="I247" s="178"/>
      <c r="J247" s="178"/>
      <c r="K247" s="179" t="s">
        <v>1369</v>
      </c>
      <c r="L247" s="179" t="n">
        <v>4</v>
      </c>
      <c r="M247" s="179"/>
      <c r="N247" s="179" t="n">
        <v>1</v>
      </c>
      <c r="O247" s="177"/>
      <c r="P247" s="178"/>
      <c r="Q247" s="177"/>
      <c r="R247" s="180"/>
      <c r="S247" s="180"/>
      <c r="T247" s="180"/>
      <c r="U247" s="180"/>
      <c r="V247" s="180"/>
      <c r="W247" s="181"/>
      <c r="X247" s="173" t="s">
        <v>2042</v>
      </c>
      <c r="Y247" s="177" t="n">
        <v>350</v>
      </c>
    </row>
    <row r="248" customFormat="false" ht="15" hidden="false" customHeight="false" outlineLevel="0" collapsed="false">
      <c r="B248" s="173" t="s">
        <v>2235</v>
      </c>
      <c r="C248" s="174" t="s">
        <v>4734</v>
      </c>
      <c r="D248" s="175" t="s">
        <v>3996</v>
      </c>
      <c r="E248" s="173" t="s">
        <v>4476</v>
      </c>
      <c r="F248" s="176" t="s">
        <v>4564</v>
      </c>
      <c r="G248" s="166"/>
      <c r="H248" s="177" t="n">
        <v>1</v>
      </c>
      <c r="I248" s="178"/>
      <c r="J248" s="178"/>
      <c r="K248" s="179" t="s">
        <v>4567</v>
      </c>
      <c r="L248" s="179" t="n">
        <v>5</v>
      </c>
      <c r="M248" s="179" t="s">
        <v>4703</v>
      </c>
      <c r="N248" s="179" t="n">
        <v>1</v>
      </c>
      <c r="O248" s="177"/>
      <c r="P248" s="178" t="n">
        <v>1</v>
      </c>
      <c r="Q248" s="177" t="n">
        <v>1</v>
      </c>
      <c r="R248" s="180"/>
      <c r="S248" s="180"/>
      <c r="T248" s="180"/>
      <c r="U248" s="180"/>
      <c r="V248" s="180"/>
      <c r="W248" s="181"/>
      <c r="X248" s="173" t="s">
        <v>2042</v>
      </c>
      <c r="Y248" s="177" t="n">
        <v>350</v>
      </c>
    </row>
    <row r="249" customFormat="false" ht="15" hidden="false" customHeight="false" outlineLevel="0" collapsed="false">
      <c r="B249" s="173" t="s">
        <v>4737</v>
      </c>
      <c r="C249" s="174" t="s">
        <v>4734</v>
      </c>
      <c r="D249" s="175" t="s">
        <v>3996</v>
      </c>
      <c r="E249" s="173" t="s">
        <v>4476</v>
      </c>
      <c r="F249" s="176" t="s">
        <v>4571</v>
      </c>
      <c r="G249" s="166"/>
      <c r="H249" s="177" t="n">
        <v>1</v>
      </c>
      <c r="I249" s="178"/>
      <c r="J249" s="178"/>
      <c r="K249" s="179" t="s">
        <v>1372</v>
      </c>
      <c r="L249" s="179" t="n">
        <v>6</v>
      </c>
      <c r="M249" s="179" t="s">
        <v>4700</v>
      </c>
      <c r="N249" s="179" t="n">
        <v>1</v>
      </c>
      <c r="O249" s="177"/>
      <c r="P249" s="178"/>
      <c r="Q249" s="177"/>
      <c r="R249" s="180"/>
      <c r="S249" s="180"/>
      <c r="T249" s="180"/>
      <c r="U249" s="180"/>
      <c r="V249" s="180"/>
      <c r="W249" s="181"/>
      <c r="X249" s="173" t="s">
        <v>2042</v>
      </c>
      <c r="Y249" s="177" t="n">
        <v>350</v>
      </c>
    </row>
    <row r="250" customFormat="false" ht="15" hidden="false" customHeight="false" outlineLevel="0" collapsed="false">
      <c r="B250" s="173" t="s">
        <v>2236</v>
      </c>
      <c r="C250" s="174" t="s">
        <v>4734</v>
      </c>
      <c r="D250" s="175" t="s">
        <v>3996</v>
      </c>
      <c r="E250" s="173" t="s">
        <v>4476</v>
      </c>
      <c r="F250" s="176" t="s">
        <v>4564</v>
      </c>
      <c r="G250" s="166"/>
      <c r="H250" s="177" t="n">
        <v>1</v>
      </c>
      <c r="I250" s="178"/>
      <c r="J250" s="178"/>
      <c r="K250" s="179" t="s">
        <v>1385</v>
      </c>
      <c r="L250" s="179" t="n">
        <v>7</v>
      </c>
      <c r="M250" s="179"/>
      <c r="N250" s="179" t="n">
        <v>1</v>
      </c>
      <c r="O250" s="177"/>
      <c r="P250" s="178" t="n">
        <v>1</v>
      </c>
      <c r="Q250" s="177"/>
      <c r="R250" s="180"/>
      <c r="S250" s="180"/>
      <c r="T250" s="180"/>
      <c r="U250" s="180"/>
      <c r="V250" s="180"/>
      <c r="W250" s="181"/>
      <c r="X250" s="173" t="s">
        <v>2042</v>
      </c>
      <c r="Y250" s="177" t="n">
        <v>350</v>
      </c>
    </row>
    <row r="251" customFormat="false" ht="15" hidden="false" customHeight="false" outlineLevel="0" collapsed="false">
      <c r="B251" s="173" t="s">
        <v>4738</v>
      </c>
      <c r="C251" s="174" t="s">
        <v>4734</v>
      </c>
      <c r="D251" s="175" t="s">
        <v>3996</v>
      </c>
      <c r="E251" s="173" t="s">
        <v>4476</v>
      </c>
      <c r="F251" s="176" t="s">
        <v>4546</v>
      </c>
      <c r="G251" s="166"/>
      <c r="H251" s="177" t="n">
        <v>1</v>
      </c>
      <c r="I251" s="178"/>
      <c r="J251" s="178"/>
      <c r="K251" s="179" t="s">
        <v>1378</v>
      </c>
      <c r="L251" s="179" t="n">
        <v>8</v>
      </c>
      <c r="M251" s="179"/>
      <c r="N251" s="179" t="n">
        <v>1</v>
      </c>
      <c r="O251" s="177"/>
      <c r="P251" s="178"/>
      <c r="Q251" s="177"/>
      <c r="R251" s="180"/>
      <c r="S251" s="180"/>
      <c r="T251" s="180"/>
      <c r="U251" s="180"/>
      <c r="V251" s="180"/>
      <c r="W251" s="181"/>
      <c r="X251" s="173" t="s">
        <v>2042</v>
      </c>
      <c r="Y251" s="177" t="n">
        <v>350</v>
      </c>
    </row>
    <row r="252" customFormat="false" ht="15" hidden="false" customHeight="false" outlineLevel="0" collapsed="false">
      <c r="B252" s="173" t="s">
        <v>4739</v>
      </c>
      <c r="C252" s="174" t="s">
        <v>4734</v>
      </c>
      <c r="D252" s="175" t="s">
        <v>3996</v>
      </c>
      <c r="E252" s="173" t="s">
        <v>4476</v>
      </c>
      <c r="F252" s="176" t="s">
        <v>4482</v>
      </c>
      <c r="G252" s="166"/>
      <c r="H252" s="177" t="n">
        <v>1</v>
      </c>
      <c r="I252" s="178"/>
      <c r="J252" s="178"/>
      <c r="K252" s="179" t="s">
        <v>4569</v>
      </c>
      <c r="L252" s="179" t="n">
        <v>9</v>
      </c>
      <c r="M252" s="179"/>
      <c r="N252" s="179" t="n">
        <v>1</v>
      </c>
      <c r="O252" s="177"/>
      <c r="P252" s="178"/>
      <c r="Q252" s="177" t="n">
        <v>1</v>
      </c>
      <c r="R252" s="180"/>
      <c r="S252" s="180"/>
      <c r="T252" s="180"/>
      <c r="U252" s="180"/>
      <c r="V252" s="180"/>
      <c r="W252" s="181"/>
      <c r="X252" s="173" t="s">
        <v>2042</v>
      </c>
      <c r="Y252" s="177" t="n">
        <v>350</v>
      </c>
    </row>
    <row r="253" customFormat="false" ht="15" hidden="false" customHeight="false" outlineLevel="0" collapsed="false">
      <c r="B253" s="173" t="s">
        <v>4740</v>
      </c>
      <c r="C253" s="174" t="s">
        <v>4734</v>
      </c>
      <c r="D253" s="175" t="s">
        <v>3996</v>
      </c>
      <c r="E253" s="173" t="s">
        <v>4476</v>
      </c>
      <c r="F253" s="176" t="s">
        <v>4741</v>
      </c>
      <c r="G253" s="166"/>
      <c r="H253" s="177" t="n">
        <v>1</v>
      </c>
      <c r="I253" s="178"/>
      <c r="J253" s="178"/>
      <c r="K253" s="179"/>
      <c r="L253" s="179" t="s">
        <v>4530</v>
      </c>
      <c r="M253" s="179"/>
      <c r="N253" s="179" t="n">
        <v>1</v>
      </c>
      <c r="O253" s="177"/>
      <c r="P253" s="178"/>
      <c r="Q253" s="177" t="n">
        <v>1</v>
      </c>
      <c r="R253" s="180"/>
      <c r="S253" s="180"/>
      <c r="T253" s="180"/>
      <c r="U253" s="180"/>
      <c r="V253" s="180"/>
      <c r="W253" s="181"/>
      <c r="X253" s="173" t="s">
        <v>2042</v>
      </c>
      <c r="Y253" s="177" t="n">
        <v>350</v>
      </c>
    </row>
    <row r="254" customFormat="false" ht="15" hidden="false" customHeight="false" outlineLevel="0" collapsed="false">
      <c r="B254" s="173" t="s">
        <v>4742</v>
      </c>
      <c r="C254" s="174" t="s">
        <v>4734</v>
      </c>
      <c r="D254" s="175" t="s">
        <v>3996</v>
      </c>
      <c r="E254" s="173" t="s">
        <v>4476</v>
      </c>
      <c r="F254" s="176" t="s">
        <v>4636</v>
      </c>
      <c r="G254" s="166"/>
      <c r="H254" s="177" t="n">
        <v>1</v>
      </c>
      <c r="I254" s="178"/>
      <c r="J254" s="178"/>
      <c r="K254" s="179"/>
      <c r="L254" s="179" t="s">
        <v>4530</v>
      </c>
      <c r="M254" s="179"/>
      <c r="N254" s="179" t="n">
        <v>1</v>
      </c>
      <c r="O254" s="177"/>
      <c r="P254" s="178"/>
      <c r="Q254" s="177"/>
      <c r="R254" s="180"/>
      <c r="S254" s="180"/>
      <c r="T254" s="180"/>
      <c r="U254" s="180"/>
      <c r="V254" s="180"/>
      <c r="W254" s="181"/>
      <c r="X254" s="173" t="s">
        <v>2042</v>
      </c>
      <c r="Y254" s="177" t="n">
        <v>350</v>
      </c>
    </row>
    <row r="255" customFormat="false" ht="15" hidden="false" customHeight="false" outlineLevel="0" collapsed="false">
      <c r="B255" s="173" t="s">
        <v>4743</v>
      </c>
      <c r="C255" s="174" t="s">
        <v>4734</v>
      </c>
      <c r="D255" s="175" t="s">
        <v>3996</v>
      </c>
      <c r="E255" s="173" t="s">
        <v>4476</v>
      </c>
      <c r="F255" s="176" t="s">
        <v>4491</v>
      </c>
      <c r="G255" s="166"/>
      <c r="H255" s="177" t="n">
        <v>1</v>
      </c>
      <c r="I255" s="178"/>
      <c r="J255" s="178"/>
      <c r="K255" s="179"/>
      <c r="L255" s="179" t="s">
        <v>4530</v>
      </c>
      <c r="M255" s="179"/>
      <c r="N255" s="179" t="n">
        <v>1</v>
      </c>
      <c r="O255" s="177"/>
      <c r="P255" s="178" t="n">
        <v>1</v>
      </c>
      <c r="Q255" s="177" t="n">
        <v>1</v>
      </c>
      <c r="R255" s="180"/>
      <c r="S255" s="180"/>
      <c r="T255" s="180"/>
      <c r="U255" s="180"/>
      <c r="V255" s="180"/>
      <c r="W255" s="181"/>
      <c r="X255" s="173" t="s">
        <v>2042</v>
      </c>
      <c r="Y255" s="177" t="n">
        <v>350</v>
      </c>
    </row>
    <row r="256" customFormat="false" ht="15" hidden="false" customHeight="false" outlineLevel="0" collapsed="false">
      <c r="B256" s="182" t="s">
        <v>4726</v>
      </c>
      <c r="C256" s="183" t="s">
        <v>4734</v>
      </c>
      <c r="D256" s="184" t="s">
        <v>3996</v>
      </c>
      <c r="E256" s="182" t="s">
        <v>4496</v>
      </c>
      <c r="F256" s="185" t="s">
        <v>4584</v>
      </c>
      <c r="G256" s="166"/>
      <c r="H256" s="186"/>
      <c r="I256" s="187"/>
      <c r="J256" s="186" t="n">
        <v>1</v>
      </c>
      <c r="K256" s="188" t="s">
        <v>1385</v>
      </c>
      <c r="L256" s="188" t="n">
        <v>1</v>
      </c>
      <c r="M256" s="188"/>
      <c r="N256" s="188" t="n">
        <v>1</v>
      </c>
      <c r="O256" s="186"/>
      <c r="P256" s="187"/>
      <c r="Q256" s="186"/>
      <c r="R256" s="189"/>
      <c r="S256" s="189"/>
      <c r="T256" s="189"/>
      <c r="U256" s="189"/>
      <c r="V256" s="189"/>
      <c r="W256" s="190"/>
      <c r="X256" s="182" t="s">
        <v>4744</v>
      </c>
      <c r="Y256" s="186" t="n">
        <v>350</v>
      </c>
    </row>
    <row r="257" customFormat="false" ht="15" hidden="false" customHeight="false" outlineLevel="0" collapsed="false">
      <c r="B257" s="182" t="s">
        <v>4745</v>
      </c>
      <c r="C257" s="183" t="s">
        <v>4734</v>
      </c>
      <c r="D257" s="184" t="s">
        <v>3996</v>
      </c>
      <c r="E257" s="182" t="s">
        <v>4496</v>
      </c>
      <c r="F257" s="185" t="s">
        <v>4709</v>
      </c>
      <c r="G257" s="166"/>
      <c r="H257" s="186"/>
      <c r="I257" s="187"/>
      <c r="J257" s="186" t="n">
        <v>1</v>
      </c>
      <c r="K257" s="188" t="s">
        <v>4567</v>
      </c>
      <c r="L257" s="188" t="n">
        <v>2</v>
      </c>
      <c r="M257" s="188"/>
      <c r="N257" s="188" t="n">
        <v>1</v>
      </c>
      <c r="O257" s="186"/>
      <c r="P257" s="187"/>
      <c r="Q257" s="186" t="n">
        <v>1</v>
      </c>
      <c r="R257" s="189"/>
      <c r="S257" s="189"/>
      <c r="T257" s="189"/>
      <c r="U257" s="189"/>
      <c r="V257" s="189"/>
      <c r="W257" s="190"/>
      <c r="X257" s="182" t="s">
        <v>4744</v>
      </c>
      <c r="Y257" s="186" t="n">
        <v>350</v>
      </c>
    </row>
    <row r="258" customFormat="false" ht="15" hidden="false" customHeight="false" outlineLevel="0" collapsed="false">
      <c r="B258" s="182" t="s">
        <v>2213</v>
      </c>
      <c r="C258" s="183" t="s">
        <v>4734</v>
      </c>
      <c r="D258" s="184" t="s">
        <v>3996</v>
      </c>
      <c r="E258" s="182" t="s">
        <v>4496</v>
      </c>
      <c r="F258" s="185" t="s">
        <v>4746</v>
      </c>
      <c r="G258" s="166"/>
      <c r="H258" s="186"/>
      <c r="I258" s="187"/>
      <c r="J258" s="186" t="n">
        <v>1</v>
      </c>
      <c r="K258" s="188" t="s">
        <v>1367</v>
      </c>
      <c r="L258" s="188" t="n">
        <v>3</v>
      </c>
      <c r="M258" s="188" t="s">
        <v>4703</v>
      </c>
      <c r="N258" s="188" t="n">
        <v>1</v>
      </c>
      <c r="O258" s="186"/>
      <c r="P258" s="187"/>
      <c r="Q258" s="186"/>
      <c r="R258" s="189"/>
      <c r="S258" s="189"/>
      <c r="T258" s="189"/>
      <c r="U258" s="189"/>
      <c r="V258" s="189"/>
      <c r="W258" s="190"/>
      <c r="X258" s="182" t="s">
        <v>4744</v>
      </c>
      <c r="Y258" s="186" t="n">
        <v>350</v>
      </c>
    </row>
    <row r="259" customFormat="false" ht="15" hidden="false" customHeight="false" outlineLevel="0" collapsed="false">
      <c r="B259" s="182" t="s">
        <v>4747</v>
      </c>
      <c r="C259" s="183" t="s">
        <v>4734</v>
      </c>
      <c r="D259" s="184" t="s">
        <v>3996</v>
      </c>
      <c r="E259" s="182" t="s">
        <v>4496</v>
      </c>
      <c r="F259" s="185" t="s">
        <v>4638</v>
      </c>
      <c r="G259" s="166"/>
      <c r="H259" s="186"/>
      <c r="I259" s="187"/>
      <c r="J259" s="186" t="n">
        <v>1</v>
      </c>
      <c r="K259" s="188" t="s">
        <v>1378</v>
      </c>
      <c r="L259" s="188" t="n">
        <v>4</v>
      </c>
      <c r="M259" s="188" t="s">
        <v>4700</v>
      </c>
      <c r="N259" s="188" t="n">
        <v>1</v>
      </c>
      <c r="O259" s="186"/>
      <c r="P259" s="187" t="n">
        <v>2</v>
      </c>
      <c r="Q259" s="186" t="n">
        <v>1</v>
      </c>
      <c r="R259" s="189"/>
      <c r="S259" s="189"/>
      <c r="T259" s="189"/>
      <c r="U259" s="189"/>
      <c r="V259" s="189"/>
      <c r="W259" s="190"/>
      <c r="X259" s="182" t="s">
        <v>4744</v>
      </c>
      <c r="Y259" s="186" t="n">
        <v>350</v>
      </c>
    </row>
    <row r="260" customFormat="false" ht="15" hidden="false" customHeight="false" outlineLevel="0" collapsed="false">
      <c r="B260" s="182" t="s">
        <v>4711</v>
      </c>
      <c r="C260" s="183" t="s">
        <v>4734</v>
      </c>
      <c r="D260" s="184" t="s">
        <v>3996</v>
      </c>
      <c r="E260" s="182" t="s">
        <v>4496</v>
      </c>
      <c r="F260" s="185" t="s">
        <v>4584</v>
      </c>
      <c r="G260" s="166"/>
      <c r="H260" s="186"/>
      <c r="I260" s="187"/>
      <c r="J260" s="186" t="n">
        <v>1</v>
      </c>
      <c r="K260" s="188" t="s">
        <v>4569</v>
      </c>
      <c r="L260" s="188" t="n">
        <v>5</v>
      </c>
      <c r="M260" s="188"/>
      <c r="N260" s="188" t="n">
        <v>1</v>
      </c>
      <c r="O260" s="186"/>
      <c r="P260" s="187"/>
      <c r="Q260" s="186" t="n">
        <v>1</v>
      </c>
      <c r="R260" s="189"/>
      <c r="S260" s="189"/>
      <c r="T260" s="189"/>
      <c r="U260" s="189"/>
      <c r="V260" s="189"/>
      <c r="W260" s="190"/>
      <c r="X260" s="182" t="s">
        <v>4744</v>
      </c>
      <c r="Y260" s="186" t="n">
        <v>350</v>
      </c>
    </row>
    <row r="261" customFormat="false" ht="15" hidden="false" customHeight="false" outlineLevel="0" collapsed="false">
      <c r="B261" s="182" t="s">
        <v>4748</v>
      </c>
      <c r="C261" s="183" t="s">
        <v>4734</v>
      </c>
      <c r="D261" s="184" t="s">
        <v>3996</v>
      </c>
      <c r="E261" s="182" t="s">
        <v>4496</v>
      </c>
      <c r="F261" s="185" t="s">
        <v>4503</v>
      </c>
      <c r="G261" s="166"/>
      <c r="H261" s="186"/>
      <c r="I261" s="187"/>
      <c r="J261" s="186" t="n">
        <v>1</v>
      </c>
      <c r="K261" s="188" t="s">
        <v>1372</v>
      </c>
      <c r="L261" s="188" t="n">
        <v>6</v>
      </c>
      <c r="M261" s="188"/>
      <c r="N261" s="188" t="n">
        <v>1</v>
      </c>
      <c r="O261" s="186"/>
      <c r="P261" s="187" t="n">
        <v>1</v>
      </c>
      <c r="Q261" s="186"/>
      <c r="R261" s="189"/>
      <c r="S261" s="189"/>
      <c r="T261" s="189"/>
      <c r="U261" s="189"/>
      <c r="V261" s="189"/>
      <c r="W261" s="190"/>
      <c r="X261" s="182" t="s">
        <v>4744</v>
      </c>
      <c r="Y261" s="186" t="n">
        <v>350</v>
      </c>
    </row>
    <row r="262" customFormat="false" ht="15" hidden="false" customHeight="false" outlineLevel="0" collapsed="false">
      <c r="B262" s="182" t="s">
        <v>4749</v>
      </c>
      <c r="C262" s="183" t="s">
        <v>4734</v>
      </c>
      <c r="D262" s="184" t="s">
        <v>3996</v>
      </c>
      <c r="E262" s="182" t="s">
        <v>4496</v>
      </c>
      <c r="F262" s="185" t="s">
        <v>4619</v>
      </c>
      <c r="G262" s="166"/>
      <c r="H262" s="186"/>
      <c r="I262" s="187"/>
      <c r="J262" s="186" t="n">
        <v>1</v>
      </c>
      <c r="K262" s="188" t="s">
        <v>1369</v>
      </c>
      <c r="L262" s="188" t="n">
        <v>7</v>
      </c>
      <c r="M262" s="188" t="s">
        <v>4698</v>
      </c>
      <c r="N262" s="188" t="n">
        <v>1</v>
      </c>
      <c r="O262" s="186"/>
      <c r="P262" s="187" t="n">
        <v>1</v>
      </c>
      <c r="Q262" s="186"/>
      <c r="R262" s="189"/>
      <c r="S262" s="189"/>
      <c r="T262" s="189"/>
      <c r="U262" s="189"/>
      <c r="V262" s="189"/>
      <c r="W262" s="190"/>
      <c r="X262" s="182" t="s">
        <v>4744</v>
      </c>
      <c r="Y262" s="186" t="n">
        <v>350</v>
      </c>
    </row>
    <row r="263" customFormat="false" ht="15" hidden="false" customHeight="false" outlineLevel="0" collapsed="false">
      <c r="B263" s="182" t="s">
        <v>4750</v>
      </c>
      <c r="C263" s="183" t="s">
        <v>4734</v>
      </c>
      <c r="D263" s="184" t="s">
        <v>3996</v>
      </c>
      <c r="E263" s="182" t="s">
        <v>4496</v>
      </c>
      <c r="F263" s="185" t="s">
        <v>4500</v>
      </c>
      <c r="G263" s="166"/>
      <c r="H263" s="186"/>
      <c r="I263" s="187"/>
      <c r="J263" s="186" t="n">
        <v>1</v>
      </c>
      <c r="K263" s="188" t="s">
        <v>4568</v>
      </c>
      <c r="L263" s="188" t="n">
        <v>8</v>
      </c>
      <c r="M263" s="188"/>
      <c r="N263" s="188" t="n">
        <v>1</v>
      </c>
      <c r="O263" s="186"/>
      <c r="P263" s="187"/>
      <c r="Q263" s="186"/>
      <c r="R263" s="189"/>
      <c r="S263" s="189"/>
      <c r="T263" s="189"/>
      <c r="U263" s="189"/>
      <c r="V263" s="189"/>
      <c r="W263" s="190"/>
      <c r="X263" s="182" t="s">
        <v>4744</v>
      </c>
      <c r="Y263" s="186" t="n">
        <v>350</v>
      </c>
    </row>
    <row r="264" customFormat="false" ht="15" hidden="false" customHeight="false" outlineLevel="0" collapsed="false">
      <c r="B264" s="182" t="s">
        <v>4751</v>
      </c>
      <c r="C264" s="183" t="s">
        <v>4734</v>
      </c>
      <c r="D264" s="184" t="s">
        <v>3996</v>
      </c>
      <c r="E264" s="182" t="s">
        <v>4496</v>
      </c>
      <c r="F264" s="185" t="s">
        <v>4512</v>
      </c>
      <c r="G264" s="166"/>
      <c r="H264" s="186"/>
      <c r="I264" s="187"/>
      <c r="J264" s="186" t="n">
        <v>1</v>
      </c>
      <c r="K264" s="188" t="s">
        <v>4572</v>
      </c>
      <c r="L264" s="188" t="n">
        <v>9</v>
      </c>
      <c r="M264" s="188"/>
      <c r="N264" s="188" t="n">
        <v>1</v>
      </c>
      <c r="O264" s="186"/>
      <c r="P264" s="187"/>
      <c r="Q264" s="186" t="n">
        <v>1</v>
      </c>
      <c r="R264" s="189"/>
      <c r="S264" s="189"/>
      <c r="T264" s="189"/>
      <c r="U264" s="189"/>
      <c r="V264" s="189"/>
      <c r="W264" s="190"/>
      <c r="X264" s="182" t="s">
        <v>4744</v>
      </c>
      <c r="Y264" s="186" t="n">
        <v>350</v>
      </c>
    </row>
    <row r="265" customFormat="false" ht="15" hidden="false" customHeight="false" outlineLevel="0" collapsed="false">
      <c r="B265" s="182" t="s">
        <v>4752</v>
      </c>
      <c r="C265" s="183" t="s">
        <v>4734</v>
      </c>
      <c r="D265" s="184" t="s">
        <v>3996</v>
      </c>
      <c r="E265" s="182" t="s">
        <v>4496</v>
      </c>
      <c r="F265" s="185" t="s">
        <v>4625</v>
      </c>
      <c r="G265" s="166"/>
      <c r="H265" s="186"/>
      <c r="I265" s="187"/>
      <c r="J265" s="186" t="n">
        <v>1</v>
      </c>
      <c r="K265" s="188"/>
      <c r="L265" s="188" t="s">
        <v>4530</v>
      </c>
      <c r="M265" s="188"/>
      <c r="N265" s="188" t="n">
        <v>1</v>
      </c>
      <c r="O265" s="186"/>
      <c r="P265" s="187"/>
      <c r="Q265" s="186"/>
      <c r="R265" s="189"/>
      <c r="S265" s="189"/>
      <c r="T265" s="189"/>
      <c r="U265" s="189"/>
      <c r="V265" s="189"/>
      <c r="W265" s="190"/>
      <c r="X265" s="182" t="s">
        <v>4744</v>
      </c>
      <c r="Y265" s="186" t="n">
        <v>350</v>
      </c>
    </row>
    <row r="266" customFormat="false" ht="15" hidden="false" customHeight="false" outlineLevel="0" collapsed="false">
      <c r="B266" s="182" t="s">
        <v>4753</v>
      </c>
      <c r="C266" s="183" t="s">
        <v>4734</v>
      </c>
      <c r="D266" s="184" t="s">
        <v>3996</v>
      </c>
      <c r="E266" s="182" t="s">
        <v>4496</v>
      </c>
      <c r="F266" s="185" t="s">
        <v>4754</v>
      </c>
      <c r="G266" s="166"/>
      <c r="H266" s="186"/>
      <c r="I266" s="187"/>
      <c r="J266" s="186" t="n">
        <v>1</v>
      </c>
      <c r="K266" s="188"/>
      <c r="L266" s="188" t="s">
        <v>4530</v>
      </c>
      <c r="M266" s="188"/>
      <c r="N266" s="188" t="n">
        <v>1</v>
      </c>
      <c r="O266" s="186"/>
      <c r="P266" s="187"/>
      <c r="Q266" s="186"/>
      <c r="R266" s="189"/>
      <c r="S266" s="189"/>
      <c r="T266" s="189"/>
      <c r="U266" s="189"/>
      <c r="V266" s="189"/>
      <c r="W266" s="190"/>
      <c r="X266" s="182" t="s">
        <v>4744</v>
      </c>
      <c r="Y266" s="186" t="n">
        <v>350</v>
      </c>
    </row>
    <row r="267" customFormat="false" ht="15" hidden="false" customHeight="false" outlineLevel="0" collapsed="false">
      <c r="B267" s="182" t="s">
        <v>4755</v>
      </c>
      <c r="C267" s="183" t="s">
        <v>4734</v>
      </c>
      <c r="D267" s="184" t="s">
        <v>3996</v>
      </c>
      <c r="E267" s="182" t="s">
        <v>4496</v>
      </c>
      <c r="F267" s="185" t="s">
        <v>4756</v>
      </c>
      <c r="G267" s="166"/>
      <c r="H267" s="186"/>
      <c r="I267" s="187"/>
      <c r="J267" s="186" t="n">
        <v>1</v>
      </c>
      <c r="K267" s="188"/>
      <c r="L267" s="188" t="s">
        <v>4530</v>
      </c>
      <c r="M267" s="188"/>
      <c r="N267" s="188" t="n">
        <v>1</v>
      </c>
      <c r="O267" s="186"/>
      <c r="P267" s="187"/>
      <c r="Q267" s="186"/>
      <c r="R267" s="189"/>
      <c r="S267" s="189"/>
      <c r="T267" s="189"/>
      <c r="U267" s="189"/>
      <c r="V267" s="189"/>
      <c r="W267" s="190"/>
      <c r="X267" s="182" t="s">
        <v>4744</v>
      </c>
      <c r="Y267" s="186" t="n">
        <v>350</v>
      </c>
    </row>
    <row r="268" customFormat="false" ht="15" hidden="false" customHeight="false" outlineLevel="0" collapsed="false">
      <c r="B268" s="182" t="s">
        <v>4757</v>
      </c>
      <c r="C268" s="183" t="s">
        <v>4734</v>
      </c>
      <c r="D268" s="184" t="s">
        <v>3996</v>
      </c>
      <c r="E268" s="182" t="s">
        <v>4496</v>
      </c>
      <c r="F268" s="185" t="s">
        <v>4641</v>
      </c>
      <c r="G268" s="166"/>
      <c r="H268" s="186"/>
      <c r="I268" s="187"/>
      <c r="J268" s="186" t="n">
        <v>1</v>
      </c>
      <c r="K268" s="188"/>
      <c r="L268" s="188" t="s">
        <v>4530</v>
      </c>
      <c r="M268" s="188"/>
      <c r="N268" s="188" t="n">
        <v>1</v>
      </c>
      <c r="O268" s="186"/>
      <c r="P268" s="187"/>
      <c r="Q268" s="186"/>
      <c r="R268" s="189"/>
      <c r="S268" s="189"/>
      <c r="T268" s="189"/>
      <c r="U268" s="189"/>
      <c r="V268" s="189"/>
      <c r="W268" s="190"/>
      <c r="X268" s="182" t="s">
        <v>4744</v>
      </c>
      <c r="Y268" s="186" t="n">
        <v>350</v>
      </c>
    </row>
    <row r="269" customFormat="false" ht="15" hidden="false" customHeight="false" outlineLevel="0" collapsed="false">
      <c r="B269" s="173" t="s">
        <v>4758</v>
      </c>
      <c r="C269" s="174" t="s">
        <v>4759</v>
      </c>
      <c r="D269" s="175" t="s">
        <v>4004</v>
      </c>
      <c r="E269" s="173" t="s">
        <v>4476</v>
      </c>
      <c r="F269" s="176" t="s">
        <v>4760</v>
      </c>
      <c r="G269" s="166"/>
      <c r="H269" s="177"/>
      <c r="I269" s="178"/>
      <c r="J269" s="177" t="n">
        <v>1</v>
      </c>
      <c r="K269" s="179" t="s">
        <v>1367</v>
      </c>
      <c r="L269" s="179"/>
      <c r="M269" s="179"/>
      <c r="N269" s="179" t="n">
        <v>1</v>
      </c>
      <c r="O269" s="177"/>
      <c r="P269" s="178"/>
      <c r="Q269" s="177"/>
      <c r="R269" s="180"/>
      <c r="S269" s="180"/>
      <c r="T269" s="180"/>
      <c r="U269" s="180"/>
      <c r="V269" s="180"/>
      <c r="W269" s="181"/>
      <c r="X269" s="173" t="s">
        <v>4761</v>
      </c>
      <c r="Y269" s="177"/>
    </row>
    <row r="270" customFormat="false" ht="15" hidden="false" customHeight="false" outlineLevel="0" collapsed="false">
      <c r="B270" s="173" t="s">
        <v>4762</v>
      </c>
      <c r="C270" s="174" t="s">
        <v>4759</v>
      </c>
      <c r="D270" s="175" t="s">
        <v>4004</v>
      </c>
      <c r="E270" s="173" t="s">
        <v>4476</v>
      </c>
      <c r="F270" s="176" t="s">
        <v>4566</v>
      </c>
      <c r="G270" s="166"/>
      <c r="H270" s="177"/>
      <c r="I270" s="178"/>
      <c r="J270" s="177" t="n">
        <v>1</v>
      </c>
      <c r="K270" s="179" t="s">
        <v>1372</v>
      </c>
      <c r="L270" s="179"/>
      <c r="M270" s="179"/>
      <c r="N270" s="179" t="n">
        <v>1</v>
      </c>
      <c r="O270" s="177"/>
      <c r="P270" s="178"/>
      <c r="Q270" s="177"/>
      <c r="R270" s="180"/>
      <c r="S270" s="180"/>
      <c r="T270" s="180"/>
      <c r="U270" s="180"/>
      <c r="V270" s="180"/>
      <c r="W270" s="181"/>
      <c r="X270" s="173" t="s">
        <v>4761</v>
      </c>
      <c r="Y270" s="177"/>
    </row>
    <row r="271" customFormat="false" ht="15" hidden="false" customHeight="false" outlineLevel="0" collapsed="false">
      <c r="B271" s="173" t="s">
        <v>2236</v>
      </c>
      <c r="C271" s="174" t="s">
        <v>4759</v>
      </c>
      <c r="D271" s="175" t="s">
        <v>4004</v>
      </c>
      <c r="E271" s="173" t="s">
        <v>4476</v>
      </c>
      <c r="F271" s="176" t="s">
        <v>4564</v>
      </c>
      <c r="G271" s="166"/>
      <c r="H271" s="177"/>
      <c r="I271" s="178"/>
      <c r="J271" s="177" t="n">
        <v>1</v>
      </c>
      <c r="K271" s="179" t="s">
        <v>1385</v>
      </c>
      <c r="L271" s="179"/>
      <c r="M271" s="179"/>
      <c r="N271" s="179" t="n">
        <v>1</v>
      </c>
      <c r="O271" s="177"/>
      <c r="P271" s="178"/>
      <c r="Q271" s="177"/>
      <c r="R271" s="180"/>
      <c r="S271" s="180"/>
      <c r="T271" s="180"/>
      <c r="U271" s="180"/>
      <c r="V271" s="180"/>
      <c r="W271" s="181"/>
      <c r="X271" s="173" t="s">
        <v>4761</v>
      </c>
      <c r="Y271" s="177"/>
    </row>
    <row r="272" customFormat="false" ht="15" hidden="false" customHeight="false" outlineLevel="0" collapsed="false">
      <c r="B272" s="173" t="s">
        <v>4763</v>
      </c>
      <c r="C272" s="174" t="s">
        <v>4759</v>
      </c>
      <c r="D272" s="175" t="s">
        <v>4004</v>
      </c>
      <c r="E272" s="173" t="s">
        <v>4476</v>
      </c>
      <c r="F272" s="176" t="s">
        <v>4571</v>
      </c>
      <c r="G272" s="166"/>
      <c r="H272" s="177"/>
      <c r="I272" s="178"/>
      <c r="J272" s="177" t="n">
        <v>1</v>
      </c>
      <c r="K272" s="179" t="s">
        <v>1369</v>
      </c>
      <c r="L272" s="179"/>
      <c r="M272" s="179"/>
      <c r="N272" s="179" t="n">
        <v>1</v>
      </c>
      <c r="O272" s="177"/>
      <c r="P272" s="178"/>
      <c r="Q272" s="177"/>
      <c r="R272" s="180"/>
      <c r="S272" s="180"/>
      <c r="T272" s="180"/>
      <c r="U272" s="180"/>
      <c r="V272" s="180"/>
      <c r="W272" s="181"/>
      <c r="X272" s="173" t="s">
        <v>4761</v>
      </c>
      <c r="Y272" s="177"/>
    </row>
    <row r="273" customFormat="false" ht="15" hidden="false" customHeight="false" outlineLevel="0" collapsed="false">
      <c r="B273" s="173" t="s">
        <v>4764</v>
      </c>
      <c r="C273" s="174" t="s">
        <v>4759</v>
      </c>
      <c r="D273" s="175" t="s">
        <v>4004</v>
      </c>
      <c r="E273" s="173" t="s">
        <v>4476</v>
      </c>
      <c r="F273" s="176" t="s">
        <v>4482</v>
      </c>
      <c r="G273" s="166"/>
      <c r="H273" s="177"/>
      <c r="I273" s="178"/>
      <c r="J273" s="177" t="n">
        <v>1</v>
      </c>
      <c r="K273" s="179" t="s">
        <v>4567</v>
      </c>
      <c r="L273" s="179"/>
      <c r="M273" s="179"/>
      <c r="N273" s="179" t="n">
        <v>1</v>
      </c>
      <c r="O273" s="177"/>
      <c r="P273" s="178"/>
      <c r="Q273" s="177"/>
      <c r="R273" s="180"/>
      <c r="S273" s="180"/>
      <c r="T273" s="180"/>
      <c r="U273" s="180"/>
      <c r="V273" s="180"/>
      <c r="W273" s="181"/>
      <c r="X273" s="173" t="s">
        <v>4761</v>
      </c>
      <c r="Y273" s="177"/>
    </row>
    <row r="274" customFormat="false" ht="15" hidden="false" customHeight="false" outlineLevel="0" collapsed="false">
      <c r="B274" s="173" t="s">
        <v>4765</v>
      </c>
      <c r="C274" s="174" t="s">
        <v>4759</v>
      </c>
      <c r="D274" s="175" t="s">
        <v>4004</v>
      </c>
      <c r="E274" s="173" t="s">
        <v>4476</v>
      </c>
      <c r="F274" s="176" t="s">
        <v>4766</v>
      </c>
      <c r="G274" s="166"/>
      <c r="H274" s="177"/>
      <c r="I274" s="178"/>
      <c r="J274" s="177" t="n">
        <v>1</v>
      </c>
      <c r="K274" s="179" t="s">
        <v>4568</v>
      </c>
      <c r="L274" s="179"/>
      <c r="M274" s="179"/>
      <c r="N274" s="179" t="n">
        <v>1</v>
      </c>
      <c r="O274" s="177"/>
      <c r="P274" s="178"/>
      <c r="Q274" s="177"/>
      <c r="R274" s="180"/>
      <c r="S274" s="180"/>
      <c r="T274" s="180"/>
      <c r="U274" s="180"/>
      <c r="V274" s="180"/>
      <c r="W274" s="181"/>
      <c r="X274" s="173" t="s">
        <v>4761</v>
      </c>
      <c r="Y274" s="177"/>
    </row>
    <row r="275" customFormat="false" ht="15" hidden="false" customHeight="false" outlineLevel="0" collapsed="false">
      <c r="B275" s="173" t="s">
        <v>4767</v>
      </c>
      <c r="C275" s="174" t="s">
        <v>4759</v>
      </c>
      <c r="D275" s="175" t="s">
        <v>4004</v>
      </c>
      <c r="E275" s="173" t="s">
        <v>4476</v>
      </c>
      <c r="F275" s="176" t="s">
        <v>4491</v>
      </c>
      <c r="G275" s="166"/>
      <c r="H275" s="177"/>
      <c r="I275" s="178"/>
      <c r="J275" s="177" t="n">
        <v>1</v>
      </c>
      <c r="K275" s="179" t="s">
        <v>1378</v>
      </c>
      <c r="L275" s="179"/>
      <c r="M275" s="179"/>
      <c r="N275" s="179" t="n">
        <v>1</v>
      </c>
      <c r="O275" s="177"/>
      <c r="P275" s="178"/>
      <c r="Q275" s="177"/>
      <c r="R275" s="180"/>
      <c r="S275" s="180"/>
      <c r="T275" s="180"/>
      <c r="U275" s="180"/>
      <c r="V275" s="180"/>
      <c r="W275" s="181"/>
      <c r="X275" s="173" t="s">
        <v>4761</v>
      </c>
      <c r="Y275" s="177"/>
    </row>
    <row r="276" customFormat="false" ht="15" hidden="false" customHeight="false" outlineLevel="0" collapsed="false">
      <c r="B276" s="173" t="s">
        <v>2246</v>
      </c>
      <c r="C276" s="174" t="s">
        <v>4759</v>
      </c>
      <c r="D276" s="175" t="s">
        <v>4004</v>
      </c>
      <c r="E276" s="173" t="s">
        <v>4476</v>
      </c>
      <c r="F276" s="176" t="s">
        <v>4523</v>
      </c>
      <c r="G276" s="166"/>
      <c r="H276" s="177"/>
      <c r="I276" s="178"/>
      <c r="J276" s="177" t="n">
        <v>1</v>
      </c>
      <c r="K276" s="179" t="s">
        <v>4569</v>
      </c>
      <c r="L276" s="179"/>
      <c r="M276" s="179"/>
      <c r="N276" s="179" t="n">
        <v>1</v>
      </c>
      <c r="O276" s="177"/>
      <c r="P276" s="178"/>
      <c r="Q276" s="177"/>
      <c r="R276" s="180"/>
      <c r="S276" s="180"/>
      <c r="T276" s="180"/>
      <c r="U276" s="180"/>
      <c r="V276" s="180"/>
      <c r="W276" s="181"/>
      <c r="X276" s="173" t="s">
        <v>4761</v>
      </c>
      <c r="Y276" s="177"/>
    </row>
    <row r="277" customFormat="false" ht="15" hidden="false" customHeight="false" outlineLevel="0" collapsed="false">
      <c r="B277" s="173" t="s">
        <v>4768</v>
      </c>
      <c r="C277" s="174" t="s">
        <v>4759</v>
      </c>
      <c r="D277" s="175" t="s">
        <v>4004</v>
      </c>
      <c r="E277" s="173" t="s">
        <v>4476</v>
      </c>
      <c r="F277" s="176" t="s">
        <v>4564</v>
      </c>
      <c r="G277" s="166"/>
      <c r="H277" s="177"/>
      <c r="I277" s="178"/>
      <c r="J277" s="177" t="n">
        <v>1</v>
      </c>
      <c r="K277" s="179" t="s">
        <v>4572</v>
      </c>
      <c r="L277" s="179"/>
      <c r="M277" s="179"/>
      <c r="N277" s="179" t="n">
        <v>1</v>
      </c>
      <c r="O277" s="177"/>
      <c r="P277" s="178"/>
      <c r="Q277" s="177"/>
      <c r="R277" s="180"/>
      <c r="S277" s="180"/>
      <c r="T277" s="180"/>
      <c r="U277" s="180"/>
      <c r="V277" s="180"/>
      <c r="W277" s="181"/>
      <c r="X277" s="173" t="s">
        <v>4761</v>
      </c>
      <c r="Y277" s="177"/>
    </row>
    <row r="278" customFormat="false" ht="15" hidden="false" customHeight="false" outlineLevel="0" collapsed="false">
      <c r="B278" s="173" t="s">
        <v>4769</v>
      </c>
      <c r="C278" s="174" t="s">
        <v>4759</v>
      </c>
      <c r="D278" s="175" t="s">
        <v>4004</v>
      </c>
      <c r="E278" s="173" t="s">
        <v>4476</v>
      </c>
      <c r="F278" s="176" t="s">
        <v>4566</v>
      </c>
      <c r="G278" s="166"/>
      <c r="H278" s="177"/>
      <c r="I278" s="178"/>
      <c r="J278" s="177" t="n">
        <v>1</v>
      </c>
      <c r="K278" s="179"/>
      <c r="L278" s="179" t="s">
        <v>4530</v>
      </c>
      <c r="M278" s="179"/>
      <c r="N278" s="179" t="n">
        <v>1</v>
      </c>
      <c r="O278" s="177"/>
      <c r="P278" s="178"/>
      <c r="Q278" s="177"/>
      <c r="R278" s="180"/>
      <c r="S278" s="180"/>
      <c r="T278" s="180"/>
      <c r="U278" s="180"/>
      <c r="V278" s="180"/>
      <c r="W278" s="181"/>
      <c r="X278" s="173" t="s">
        <v>4761</v>
      </c>
      <c r="Y278" s="177"/>
    </row>
    <row r="279" customFormat="false" ht="15" hidden="false" customHeight="false" outlineLevel="0" collapsed="false">
      <c r="B279" s="173" t="s">
        <v>4770</v>
      </c>
      <c r="C279" s="174" t="s">
        <v>4759</v>
      </c>
      <c r="D279" s="175" t="s">
        <v>4004</v>
      </c>
      <c r="E279" s="173" t="s">
        <v>4476</v>
      </c>
      <c r="F279" s="176" t="s">
        <v>4489</v>
      </c>
      <c r="G279" s="166"/>
      <c r="H279" s="177"/>
      <c r="I279" s="178"/>
      <c r="J279" s="177" t="n">
        <v>1</v>
      </c>
      <c r="K279" s="179"/>
      <c r="L279" s="179" t="s">
        <v>4530</v>
      </c>
      <c r="M279" s="179"/>
      <c r="N279" s="179" t="n">
        <v>1</v>
      </c>
      <c r="O279" s="177"/>
      <c r="P279" s="178"/>
      <c r="Q279" s="177"/>
      <c r="R279" s="180"/>
      <c r="S279" s="180"/>
      <c r="T279" s="180"/>
      <c r="U279" s="180"/>
      <c r="V279" s="180"/>
      <c r="W279" s="181"/>
      <c r="X279" s="173" t="s">
        <v>4761</v>
      </c>
      <c r="Y279" s="177"/>
    </row>
    <row r="280" customFormat="false" ht="15" hidden="false" customHeight="false" outlineLevel="0" collapsed="false">
      <c r="B280" s="173" t="s">
        <v>2242</v>
      </c>
      <c r="C280" s="174" t="s">
        <v>4759</v>
      </c>
      <c r="D280" s="175" t="s">
        <v>4004</v>
      </c>
      <c r="E280" s="173" t="s">
        <v>4476</v>
      </c>
      <c r="F280" s="176" t="s">
        <v>4564</v>
      </c>
      <c r="G280" s="166"/>
      <c r="H280" s="177"/>
      <c r="I280" s="178"/>
      <c r="J280" s="177" t="n">
        <v>1</v>
      </c>
      <c r="K280" s="179"/>
      <c r="L280" s="179" t="s">
        <v>4530</v>
      </c>
      <c r="M280" s="179"/>
      <c r="N280" s="179" t="n">
        <v>1</v>
      </c>
      <c r="O280" s="177"/>
      <c r="P280" s="178"/>
      <c r="Q280" s="177"/>
      <c r="R280" s="180"/>
      <c r="S280" s="180"/>
      <c r="T280" s="180"/>
      <c r="U280" s="180"/>
      <c r="V280" s="180"/>
      <c r="W280" s="181"/>
      <c r="X280" s="173" t="s">
        <v>4761</v>
      </c>
      <c r="Y280" s="177"/>
    </row>
    <row r="281" customFormat="false" ht="15" hidden="false" customHeight="false" outlineLevel="0" collapsed="false">
      <c r="B281" s="182" t="s">
        <v>4757</v>
      </c>
      <c r="C281" s="183" t="s">
        <v>4759</v>
      </c>
      <c r="D281" s="184" t="s">
        <v>4004</v>
      </c>
      <c r="E281" s="182" t="s">
        <v>4496</v>
      </c>
      <c r="F281" s="185" t="s">
        <v>4641</v>
      </c>
      <c r="G281" s="166"/>
      <c r="H281" s="186" t="n">
        <v>1</v>
      </c>
      <c r="I281" s="187"/>
      <c r="J281" s="187"/>
      <c r="K281" s="188" t="s">
        <v>1367</v>
      </c>
      <c r="L281" s="188"/>
      <c r="M281" s="188"/>
      <c r="N281" s="188" t="n">
        <v>1</v>
      </c>
      <c r="O281" s="186"/>
      <c r="P281" s="187"/>
      <c r="Q281" s="186"/>
      <c r="R281" s="189"/>
      <c r="S281" s="189"/>
      <c r="T281" s="189"/>
      <c r="U281" s="189"/>
      <c r="V281" s="189"/>
      <c r="W281" s="190"/>
      <c r="X281" s="182" t="s">
        <v>4771</v>
      </c>
      <c r="Y281" s="186"/>
    </row>
    <row r="282" customFormat="false" ht="15" hidden="false" customHeight="false" outlineLevel="0" collapsed="false">
      <c r="B282" s="182" t="s">
        <v>4772</v>
      </c>
      <c r="C282" s="183" t="s">
        <v>4759</v>
      </c>
      <c r="D282" s="184" t="s">
        <v>4004</v>
      </c>
      <c r="E282" s="182" t="s">
        <v>4496</v>
      </c>
      <c r="F282" s="185" t="s">
        <v>4773</v>
      </c>
      <c r="G282" s="166"/>
      <c r="H282" s="186" t="n">
        <v>1</v>
      </c>
      <c r="I282" s="187"/>
      <c r="J282" s="187"/>
      <c r="K282" s="188" t="s">
        <v>1372</v>
      </c>
      <c r="L282" s="188"/>
      <c r="M282" s="188"/>
      <c r="N282" s="188" t="n">
        <v>1</v>
      </c>
      <c r="O282" s="186"/>
      <c r="P282" s="187"/>
      <c r="Q282" s="186"/>
      <c r="R282" s="189"/>
      <c r="S282" s="189"/>
      <c r="T282" s="189"/>
      <c r="U282" s="189"/>
      <c r="V282" s="189"/>
      <c r="W282" s="190"/>
      <c r="X282" s="182" t="s">
        <v>4771</v>
      </c>
      <c r="Y282" s="186"/>
    </row>
    <row r="283" customFormat="false" ht="15" hidden="false" customHeight="false" outlineLevel="0" collapsed="false">
      <c r="B283" s="182" t="s">
        <v>4774</v>
      </c>
      <c r="C283" s="183" t="s">
        <v>4759</v>
      </c>
      <c r="D283" s="184" t="s">
        <v>4004</v>
      </c>
      <c r="E283" s="182" t="s">
        <v>4496</v>
      </c>
      <c r="F283" s="185" t="s">
        <v>4662</v>
      </c>
      <c r="G283" s="166"/>
      <c r="H283" s="186" t="n">
        <v>1</v>
      </c>
      <c r="I283" s="187"/>
      <c r="J283" s="187"/>
      <c r="K283" s="188" t="s">
        <v>1385</v>
      </c>
      <c r="L283" s="188"/>
      <c r="M283" s="188"/>
      <c r="N283" s="188" t="n">
        <v>1</v>
      </c>
      <c r="O283" s="186"/>
      <c r="P283" s="187"/>
      <c r="Q283" s="186"/>
      <c r="R283" s="189"/>
      <c r="S283" s="189"/>
      <c r="T283" s="189"/>
      <c r="U283" s="189"/>
      <c r="V283" s="189"/>
      <c r="W283" s="190"/>
      <c r="X283" s="182" t="s">
        <v>4771</v>
      </c>
      <c r="Y283" s="186"/>
    </row>
    <row r="284" customFormat="false" ht="15" hidden="false" customHeight="false" outlineLevel="0" collapsed="false">
      <c r="B284" s="182" t="s">
        <v>4775</v>
      </c>
      <c r="C284" s="183" t="s">
        <v>4759</v>
      </c>
      <c r="D284" s="184" t="s">
        <v>4004</v>
      </c>
      <c r="E284" s="182" t="s">
        <v>4496</v>
      </c>
      <c r="F284" s="185" t="s">
        <v>4776</v>
      </c>
      <c r="G284" s="166"/>
      <c r="H284" s="186" t="n">
        <v>1</v>
      </c>
      <c r="I284" s="187"/>
      <c r="J284" s="187"/>
      <c r="K284" s="188" t="s">
        <v>1369</v>
      </c>
      <c r="L284" s="188"/>
      <c r="M284" s="188"/>
      <c r="N284" s="188" t="n">
        <v>1</v>
      </c>
      <c r="O284" s="186"/>
      <c r="P284" s="187"/>
      <c r="Q284" s="186"/>
      <c r="R284" s="189"/>
      <c r="S284" s="189"/>
      <c r="T284" s="189"/>
      <c r="U284" s="189"/>
      <c r="V284" s="189"/>
      <c r="W284" s="190"/>
      <c r="X284" s="182" t="s">
        <v>4771</v>
      </c>
      <c r="Y284" s="186"/>
    </row>
    <row r="285" customFormat="false" ht="15" hidden="false" customHeight="false" outlineLevel="0" collapsed="false">
      <c r="B285" s="182" t="s">
        <v>4777</v>
      </c>
      <c r="C285" s="183" t="s">
        <v>4759</v>
      </c>
      <c r="D285" s="184" t="s">
        <v>4004</v>
      </c>
      <c r="E285" s="182" t="s">
        <v>4496</v>
      </c>
      <c r="F285" s="185" t="s">
        <v>4648</v>
      </c>
      <c r="G285" s="166"/>
      <c r="H285" s="186" t="n">
        <v>1</v>
      </c>
      <c r="I285" s="187"/>
      <c r="J285" s="187"/>
      <c r="K285" s="188" t="s">
        <v>4567</v>
      </c>
      <c r="L285" s="188"/>
      <c r="M285" s="188"/>
      <c r="N285" s="188" t="n">
        <v>1</v>
      </c>
      <c r="O285" s="186"/>
      <c r="P285" s="187"/>
      <c r="Q285" s="186"/>
      <c r="R285" s="189"/>
      <c r="S285" s="189"/>
      <c r="T285" s="189"/>
      <c r="U285" s="189"/>
      <c r="V285" s="189"/>
      <c r="W285" s="190"/>
      <c r="X285" s="182" t="s">
        <v>4771</v>
      </c>
      <c r="Y285" s="186"/>
    </row>
    <row r="286" customFormat="false" ht="15" hidden="false" customHeight="false" outlineLevel="0" collapsed="false">
      <c r="B286" s="182" t="s">
        <v>4778</v>
      </c>
      <c r="C286" s="183" t="s">
        <v>4759</v>
      </c>
      <c r="D286" s="184" t="s">
        <v>4004</v>
      </c>
      <c r="E286" s="182" t="s">
        <v>4496</v>
      </c>
      <c r="F286" s="185" t="s">
        <v>4625</v>
      </c>
      <c r="G286" s="166"/>
      <c r="H286" s="186" t="n">
        <v>1</v>
      </c>
      <c r="I286" s="187"/>
      <c r="J286" s="187"/>
      <c r="K286" s="188" t="s">
        <v>4568</v>
      </c>
      <c r="L286" s="188"/>
      <c r="M286" s="188"/>
      <c r="N286" s="188" t="n">
        <v>1</v>
      </c>
      <c r="O286" s="186"/>
      <c r="P286" s="187"/>
      <c r="Q286" s="186"/>
      <c r="R286" s="189"/>
      <c r="S286" s="189"/>
      <c r="T286" s="189"/>
      <c r="U286" s="189"/>
      <c r="V286" s="189"/>
      <c r="W286" s="190"/>
      <c r="X286" s="182" t="s">
        <v>4771</v>
      </c>
      <c r="Y286" s="186"/>
    </row>
    <row r="287" customFormat="false" ht="15" hidden="false" customHeight="false" outlineLevel="0" collapsed="false">
      <c r="B287" s="182" t="s">
        <v>4755</v>
      </c>
      <c r="C287" s="183" t="s">
        <v>4759</v>
      </c>
      <c r="D287" s="184" t="s">
        <v>4004</v>
      </c>
      <c r="E287" s="182" t="s">
        <v>4496</v>
      </c>
      <c r="F287" s="185" t="s">
        <v>4756</v>
      </c>
      <c r="G287" s="166"/>
      <c r="H287" s="186" t="n">
        <v>1</v>
      </c>
      <c r="I287" s="187"/>
      <c r="J287" s="187"/>
      <c r="K287" s="188" t="s">
        <v>1378</v>
      </c>
      <c r="L287" s="188"/>
      <c r="M287" s="188"/>
      <c r="N287" s="188" t="n">
        <v>1</v>
      </c>
      <c r="O287" s="186"/>
      <c r="P287" s="187"/>
      <c r="Q287" s="186"/>
      <c r="R287" s="189"/>
      <c r="S287" s="189"/>
      <c r="T287" s="189"/>
      <c r="U287" s="189"/>
      <c r="V287" s="189"/>
      <c r="W287" s="190"/>
      <c r="X287" s="182" t="s">
        <v>4771</v>
      </c>
      <c r="Y287" s="186"/>
    </row>
    <row r="288" customFormat="false" ht="15" hidden="false" customHeight="false" outlineLevel="0" collapsed="false">
      <c r="B288" s="182" t="s">
        <v>4779</v>
      </c>
      <c r="C288" s="183" t="s">
        <v>4759</v>
      </c>
      <c r="D288" s="184" t="s">
        <v>4004</v>
      </c>
      <c r="E288" s="182" t="s">
        <v>4496</v>
      </c>
      <c r="F288" s="185" t="s">
        <v>4512</v>
      </c>
      <c r="G288" s="166"/>
      <c r="H288" s="186" t="n">
        <v>1</v>
      </c>
      <c r="I288" s="187"/>
      <c r="J288" s="187"/>
      <c r="K288" s="188" t="s">
        <v>4569</v>
      </c>
      <c r="L288" s="188"/>
      <c r="M288" s="188"/>
      <c r="N288" s="188" t="n">
        <v>1</v>
      </c>
      <c r="O288" s="186"/>
      <c r="P288" s="187"/>
      <c r="Q288" s="186"/>
      <c r="R288" s="189"/>
      <c r="S288" s="189"/>
      <c r="T288" s="189"/>
      <c r="U288" s="189"/>
      <c r="V288" s="189"/>
      <c r="W288" s="190"/>
      <c r="X288" s="182" t="s">
        <v>4771</v>
      </c>
      <c r="Y288" s="186"/>
    </row>
    <row r="289" customFormat="false" ht="15" hidden="false" customHeight="false" outlineLevel="0" collapsed="false">
      <c r="B289" s="182" t="s">
        <v>4780</v>
      </c>
      <c r="C289" s="183" t="s">
        <v>4759</v>
      </c>
      <c r="D289" s="184" t="s">
        <v>4004</v>
      </c>
      <c r="E289" s="182" t="s">
        <v>4496</v>
      </c>
      <c r="F289" s="185" t="s">
        <v>4603</v>
      </c>
      <c r="G289" s="166"/>
      <c r="H289" s="186" t="n">
        <v>1</v>
      </c>
      <c r="I289" s="187"/>
      <c r="J289" s="187"/>
      <c r="K289" s="188" t="s">
        <v>4572</v>
      </c>
      <c r="L289" s="188"/>
      <c r="M289" s="188"/>
      <c r="N289" s="188" t="n">
        <v>1</v>
      </c>
      <c r="O289" s="186"/>
      <c r="P289" s="187"/>
      <c r="Q289" s="186"/>
      <c r="R289" s="189"/>
      <c r="S289" s="189"/>
      <c r="T289" s="189"/>
      <c r="U289" s="189"/>
      <c r="V289" s="189"/>
      <c r="W289" s="190"/>
      <c r="X289" s="182" t="s">
        <v>4771</v>
      </c>
      <c r="Y289" s="186"/>
    </row>
    <row r="290" customFormat="false" ht="15" hidden="false" customHeight="false" outlineLevel="0" collapsed="false">
      <c r="B290" s="182" t="s">
        <v>4781</v>
      </c>
      <c r="C290" s="183" t="s">
        <v>4759</v>
      </c>
      <c r="D290" s="184" t="s">
        <v>4004</v>
      </c>
      <c r="E290" s="182" t="s">
        <v>4496</v>
      </c>
      <c r="F290" s="185" t="s">
        <v>4603</v>
      </c>
      <c r="G290" s="166"/>
      <c r="H290" s="186" t="n">
        <v>1</v>
      </c>
      <c r="I290" s="187"/>
      <c r="J290" s="187"/>
      <c r="K290" s="188"/>
      <c r="L290" s="188" t="s">
        <v>4530</v>
      </c>
      <c r="M290" s="188"/>
      <c r="N290" s="188" t="n">
        <v>1</v>
      </c>
      <c r="O290" s="186"/>
      <c r="P290" s="187"/>
      <c r="Q290" s="186"/>
      <c r="R290" s="189"/>
      <c r="S290" s="189"/>
      <c r="T290" s="189"/>
      <c r="U290" s="189"/>
      <c r="V290" s="189"/>
      <c r="W290" s="190"/>
      <c r="X290" s="182" t="s">
        <v>4771</v>
      </c>
      <c r="Y290" s="186"/>
    </row>
    <row r="291" customFormat="false" ht="15" hidden="false" customHeight="false" outlineLevel="0" collapsed="false">
      <c r="B291" s="182" t="s">
        <v>4745</v>
      </c>
      <c r="C291" s="183" t="s">
        <v>4759</v>
      </c>
      <c r="D291" s="184" t="s">
        <v>4004</v>
      </c>
      <c r="E291" s="182" t="s">
        <v>4496</v>
      </c>
      <c r="F291" s="185" t="s">
        <v>4782</v>
      </c>
      <c r="G291" s="166"/>
      <c r="H291" s="186" t="n">
        <v>1</v>
      </c>
      <c r="I291" s="187"/>
      <c r="J291" s="187"/>
      <c r="K291" s="188"/>
      <c r="L291" s="188" t="s">
        <v>4530</v>
      </c>
      <c r="M291" s="188"/>
      <c r="N291" s="188" t="n">
        <v>1</v>
      </c>
      <c r="O291" s="186"/>
      <c r="P291" s="187"/>
      <c r="Q291" s="186"/>
      <c r="R291" s="189"/>
      <c r="S291" s="189"/>
      <c r="T291" s="189"/>
      <c r="U291" s="189"/>
      <c r="V291" s="189"/>
      <c r="W291" s="190"/>
      <c r="X291" s="182" t="s">
        <v>4771</v>
      </c>
      <c r="Y291" s="186"/>
    </row>
    <row r="292" customFormat="false" ht="15" hidden="false" customHeight="false" outlineLevel="0" collapsed="false">
      <c r="B292" s="182" t="s">
        <v>4726</v>
      </c>
      <c r="C292" s="183" t="s">
        <v>4759</v>
      </c>
      <c r="D292" s="184" t="s">
        <v>4004</v>
      </c>
      <c r="E292" s="182" t="s">
        <v>4496</v>
      </c>
      <c r="F292" s="185" t="s">
        <v>4584</v>
      </c>
      <c r="G292" s="166"/>
      <c r="H292" s="186" t="n">
        <v>1</v>
      </c>
      <c r="I292" s="187"/>
      <c r="J292" s="187"/>
      <c r="K292" s="188"/>
      <c r="L292" s="188" t="s">
        <v>4530</v>
      </c>
      <c r="M292" s="188"/>
      <c r="N292" s="188" t="n">
        <v>1</v>
      </c>
      <c r="O292" s="186"/>
      <c r="P292" s="187"/>
      <c r="Q292" s="186"/>
      <c r="R292" s="189"/>
      <c r="S292" s="189"/>
      <c r="T292" s="189"/>
      <c r="U292" s="189"/>
      <c r="V292" s="189"/>
      <c r="W292" s="190"/>
      <c r="X292" s="182" t="s">
        <v>4771</v>
      </c>
      <c r="Y292" s="186"/>
    </row>
    <row r="293" customFormat="false" ht="15" hidden="false" customHeight="false" outlineLevel="0" collapsed="false">
      <c r="B293" s="173" t="s">
        <v>4783</v>
      </c>
      <c r="C293" s="174" t="s">
        <v>4784</v>
      </c>
      <c r="D293" s="175" t="s">
        <v>4012</v>
      </c>
      <c r="E293" s="173" t="s">
        <v>4476</v>
      </c>
      <c r="F293" s="176"/>
      <c r="G293" s="166"/>
      <c r="H293" s="177"/>
      <c r="I293" s="178"/>
      <c r="J293" s="177" t="n">
        <v>1</v>
      </c>
      <c r="K293" s="179" t="s">
        <v>4567</v>
      </c>
      <c r="L293" s="179" t="n">
        <v>1</v>
      </c>
      <c r="M293" s="179"/>
      <c r="N293" s="179" t="n">
        <v>1</v>
      </c>
      <c r="O293" s="177"/>
      <c r="P293" s="178"/>
      <c r="Q293" s="177" t="n">
        <v>1</v>
      </c>
      <c r="R293" s="180"/>
      <c r="S293" s="180"/>
      <c r="T293" s="180"/>
      <c r="U293" s="180"/>
      <c r="V293" s="180"/>
      <c r="W293" s="181"/>
      <c r="X293" s="173" t="s">
        <v>2049</v>
      </c>
      <c r="Y293" s="177" t="n">
        <v>1250</v>
      </c>
    </row>
    <row r="294" customFormat="false" ht="15" hidden="false" customHeight="false" outlineLevel="0" collapsed="false">
      <c r="B294" s="173" t="s">
        <v>4764</v>
      </c>
      <c r="C294" s="174" t="s">
        <v>4784</v>
      </c>
      <c r="D294" s="175" t="s">
        <v>4012</v>
      </c>
      <c r="E294" s="173" t="s">
        <v>4476</v>
      </c>
      <c r="F294" s="176" t="s">
        <v>4482</v>
      </c>
      <c r="G294" s="166"/>
      <c r="H294" s="177"/>
      <c r="I294" s="178"/>
      <c r="J294" s="177" t="n">
        <v>1</v>
      </c>
      <c r="K294" s="179" t="s">
        <v>1369</v>
      </c>
      <c r="L294" s="179" t="n">
        <v>2</v>
      </c>
      <c r="M294" s="179"/>
      <c r="N294" s="179" t="n">
        <v>1</v>
      </c>
      <c r="O294" s="177"/>
      <c r="P294" s="178"/>
      <c r="Q294" s="177" t="n">
        <v>2</v>
      </c>
      <c r="R294" s="180"/>
      <c r="S294" s="180"/>
      <c r="T294" s="180"/>
      <c r="U294" s="180"/>
      <c r="V294" s="180"/>
      <c r="W294" s="181"/>
      <c r="X294" s="173" t="s">
        <v>2049</v>
      </c>
      <c r="Y294" s="177" t="n">
        <v>1250</v>
      </c>
    </row>
    <row r="295" customFormat="false" ht="15" hidden="false" customHeight="false" outlineLevel="0" collapsed="false">
      <c r="B295" s="173" t="s">
        <v>2242</v>
      </c>
      <c r="C295" s="174" t="s">
        <v>4784</v>
      </c>
      <c r="D295" s="175" t="s">
        <v>4012</v>
      </c>
      <c r="E295" s="173" t="s">
        <v>4476</v>
      </c>
      <c r="F295" s="176" t="s">
        <v>4564</v>
      </c>
      <c r="G295" s="166"/>
      <c r="H295" s="177"/>
      <c r="I295" s="178"/>
      <c r="J295" s="177" t="n">
        <v>1</v>
      </c>
      <c r="K295" s="179" t="s">
        <v>1367</v>
      </c>
      <c r="L295" s="179" t="n">
        <v>3</v>
      </c>
      <c r="M295" s="179" t="s">
        <v>4703</v>
      </c>
      <c r="N295" s="179" t="n">
        <v>1</v>
      </c>
      <c r="O295" s="177"/>
      <c r="P295" s="178"/>
      <c r="Q295" s="177"/>
      <c r="R295" s="180"/>
      <c r="S295" s="180"/>
      <c r="T295" s="180"/>
      <c r="U295" s="180"/>
      <c r="V295" s="180"/>
      <c r="W295" s="181"/>
      <c r="X295" s="173" t="s">
        <v>2049</v>
      </c>
      <c r="Y295" s="177" t="n">
        <v>1250</v>
      </c>
    </row>
    <row r="296" customFormat="false" ht="15" hidden="false" customHeight="false" outlineLevel="0" collapsed="false">
      <c r="B296" s="173" t="s">
        <v>2236</v>
      </c>
      <c r="C296" s="174" t="s">
        <v>4784</v>
      </c>
      <c r="D296" s="175" t="s">
        <v>4012</v>
      </c>
      <c r="E296" s="173" t="s">
        <v>4476</v>
      </c>
      <c r="F296" s="176" t="s">
        <v>4564</v>
      </c>
      <c r="G296" s="166"/>
      <c r="H296" s="177"/>
      <c r="I296" s="178"/>
      <c r="J296" s="177" t="n">
        <v>1</v>
      </c>
      <c r="K296" s="179" t="s">
        <v>1385</v>
      </c>
      <c r="L296" s="179" t="n">
        <v>4</v>
      </c>
      <c r="M296" s="179" t="s">
        <v>4785</v>
      </c>
      <c r="N296" s="179" t="n">
        <v>1</v>
      </c>
      <c r="O296" s="177"/>
      <c r="P296" s="178" t="n">
        <v>2</v>
      </c>
      <c r="Q296" s="177"/>
      <c r="R296" s="180"/>
      <c r="S296" s="180"/>
      <c r="T296" s="180"/>
      <c r="U296" s="180"/>
      <c r="V296" s="180"/>
      <c r="W296" s="181"/>
      <c r="X296" s="173" t="s">
        <v>2049</v>
      </c>
      <c r="Y296" s="177" t="n">
        <v>1250</v>
      </c>
    </row>
    <row r="297" customFormat="false" ht="15" hidden="false" customHeight="false" outlineLevel="0" collapsed="false">
      <c r="B297" s="173" t="s">
        <v>4786</v>
      </c>
      <c r="C297" s="174" t="s">
        <v>4784</v>
      </c>
      <c r="D297" s="175" t="s">
        <v>4012</v>
      </c>
      <c r="E297" s="173" t="s">
        <v>4476</v>
      </c>
      <c r="F297" s="176" t="s">
        <v>4566</v>
      </c>
      <c r="G297" s="166"/>
      <c r="H297" s="177"/>
      <c r="I297" s="178"/>
      <c r="J297" s="177" t="n">
        <v>1</v>
      </c>
      <c r="K297" s="179" t="s">
        <v>4572</v>
      </c>
      <c r="L297" s="179" t="n">
        <v>5</v>
      </c>
      <c r="M297" s="179"/>
      <c r="N297" s="179" t="n">
        <v>1</v>
      </c>
      <c r="O297" s="177"/>
      <c r="P297" s="178"/>
      <c r="Q297" s="177"/>
      <c r="R297" s="180"/>
      <c r="S297" s="180"/>
      <c r="T297" s="180"/>
      <c r="U297" s="180"/>
      <c r="V297" s="180"/>
      <c r="W297" s="181"/>
      <c r="X297" s="173" t="s">
        <v>2049</v>
      </c>
      <c r="Y297" s="177" t="n">
        <v>1250</v>
      </c>
    </row>
    <row r="298" customFormat="false" ht="15" hidden="false" customHeight="false" outlineLevel="0" collapsed="false">
      <c r="B298" s="173" t="s">
        <v>4787</v>
      </c>
      <c r="C298" s="174" t="s">
        <v>4784</v>
      </c>
      <c r="D298" s="175" t="s">
        <v>4012</v>
      </c>
      <c r="E298" s="173" t="s">
        <v>4476</v>
      </c>
      <c r="F298" s="176" t="s">
        <v>4489</v>
      </c>
      <c r="G298" s="166"/>
      <c r="H298" s="177"/>
      <c r="I298" s="178"/>
      <c r="J298" s="177" t="n">
        <v>1</v>
      </c>
      <c r="K298" s="179" t="s">
        <v>4569</v>
      </c>
      <c r="L298" s="179" t="n">
        <v>6</v>
      </c>
      <c r="M298" s="179"/>
      <c r="N298" s="179" t="n">
        <v>1</v>
      </c>
      <c r="O298" s="177"/>
      <c r="P298" s="178"/>
      <c r="Q298" s="177"/>
      <c r="R298" s="180"/>
      <c r="S298" s="180"/>
      <c r="T298" s="180"/>
      <c r="U298" s="180"/>
      <c r="V298" s="180"/>
      <c r="W298" s="181"/>
      <c r="X298" s="173" t="s">
        <v>2049</v>
      </c>
      <c r="Y298" s="177" t="n">
        <v>1250</v>
      </c>
    </row>
    <row r="299" customFormat="false" ht="15" hidden="false" customHeight="false" outlineLevel="0" collapsed="false">
      <c r="B299" s="173" t="s">
        <v>4788</v>
      </c>
      <c r="C299" s="174" t="s">
        <v>4784</v>
      </c>
      <c r="D299" s="175" t="s">
        <v>4012</v>
      </c>
      <c r="E299" s="173" t="s">
        <v>4476</v>
      </c>
      <c r="F299" s="176"/>
      <c r="G299" s="166"/>
      <c r="H299" s="177"/>
      <c r="I299" s="178"/>
      <c r="J299" s="177" t="n">
        <v>1</v>
      </c>
      <c r="K299" s="179" t="s">
        <v>1378</v>
      </c>
      <c r="L299" s="179" t="n">
        <v>7</v>
      </c>
      <c r="M299" s="179"/>
      <c r="N299" s="179" t="n">
        <v>1</v>
      </c>
      <c r="O299" s="177"/>
      <c r="P299" s="178"/>
      <c r="Q299" s="177"/>
      <c r="R299" s="180"/>
      <c r="S299" s="180"/>
      <c r="T299" s="180"/>
      <c r="U299" s="180"/>
      <c r="V299" s="180"/>
      <c r="W299" s="181"/>
      <c r="X299" s="173" t="s">
        <v>2049</v>
      </c>
      <c r="Y299" s="177" t="n">
        <v>1250</v>
      </c>
    </row>
    <row r="300" customFormat="false" ht="15" hidden="false" customHeight="false" outlineLevel="0" collapsed="false">
      <c r="B300" s="173" t="s">
        <v>4769</v>
      </c>
      <c r="C300" s="174" t="s">
        <v>4784</v>
      </c>
      <c r="D300" s="175" t="s">
        <v>4012</v>
      </c>
      <c r="E300" s="173" t="s">
        <v>4476</v>
      </c>
      <c r="F300" s="176" t="s">
        <v>4566</v>
      </c>
      <c r="G300" s="166"/>
      <c r="H300" s="177"/>
      <c r="I300" s="178"/>
      <c r="J300" s="177" t="n">
        <v>1</v>
      </c>
      <c r="K300" s="179" t="s">
        <v>4568</v>
      </c>
      <c r="L300" s="179" t="n">
        <v>8</v>
      </c>
      <c r="M300" s="179"/>
      <c r="N300" s="179" t="n">
        <v>1</v>
      </c>
      <c r="O300" s="177"/>
      <c r="P300" s="178" t="n">
        <v>1</v>
      </c>
      <c r="Q300" s="177" t="n">
        <v>1</v>
      </c>
      <c r="R300" s="180"/>
      <c r="S300" s="180"/>
      <c r="T300" s="180"/>
      <c r="U300" s="180"/>
      <c r="V300" s="180"/>
      <c r="W300" s="181"/>
      <c r="X300" s="173" t="s">
        <v>2049</v>
      </c>
      <c r="Y300" s="177" t="n">
        <v>1250</v>
      </c>
    </row>
    <row r="301" customFormat="false" ht="15" hidden="false" customHeight="false" outlineLevel="0" collapsed="false">
      <c r="B301" s="173" t="s">
        <v>4789</v>
      </c>
      <c r="C301" s="174" t="s">
        <v>4784</v>
      </c>
      <c r="D301" s="175" t="s">
        <v>4012</v>
      </c>
      <c r="E301" s="173" t="s">
        <v>4476</v>
      </c>
      <c r="F301" s="176"/>
      <c r="G301" s="166"/>
      <c r="H301" s="177"/>
      <c r="I301" s="178"/>
      <c r="J301" s="177" t="n">
        <v>1</v>
      </c>
      <c r="K301" s="179" t="s">
        <v>1372</v>
      </c>
      <c r="L301" s="179" t="n">
        <v>9</v>
      </c>
      <c r="M301" s="179"/>
      <c r="N301" s="179" t="n">
        <v>1</v>
      </c>
      <c r="O301" s="177"/>
      <c r="P301" s="178"/>
      <c r="Q301" s="177"/>
      <c r="R301" s="180"/>
      <c r="S301" s="180"/>
      <c r="T301" s="180"/>
      <c r="U301" s="180"/>
      <c r="V301" s="180"/>
      <c r="W301" s="181"/>
      <c r="X301" s="173" t="s">
        <v>2049</v>
      </c>
      <c r="Y301" s="177" t="n">
        <v>1250</v>
      </c>
    </row>
    <row r="302" customFormat="false" ht="15" hidden="false" customHeight="false" outlineLevel="0" collapsed="false">
      <c r="B302" s="173" t="s">
        <v>4790</v>
      </c>
      <c r="C302" s="174" t="s">
        <v>4784</v>
      </c>
      <c r="D302" s="175" t="s">
        <v>4012</v>
      </c>
      <c r="E302" s="173" t="s">
        <v>4476</v>
      </c>
      <c r="F302" s="176" t="s">
        <v>4791</v>
      </c>
      <c r="G302" s="166"/>
      <c r="H302" s="177"/>
      <c r="I302" s="178"/>
      <c r="J302" s="177" t="n">
        <v>1</v>
      </c>
      <c r="K302" s="179"/>
      <c r="L302" s="179" t="s">
        <v>4530</v>
      </c>
      <c r="M302" s="179"/>
      <c r="N302" s="179" t="n">
        <v>1</v>
      </c>
      <c r="O302" s="177"/>
      <c r="P302" s="178"/>
      <c r="Q302" s="177"/>
      <c r="R302" s="180"/>
      <c r="S302" s="180"/>
      <c r="T302" s="180"/>
      <c r="U302" s="180"/>
      <c r="V302" s="180"/>
      <c r="W302" s="181"/>
      <c r="X302" s="173" t="s">
        <v>2049</v>
      </c>
      <c r="Y302" s="177" t="n">
        <v>1250</v>
      </c>
    </row>
    <row r="303" customFormat="false" ht="15" hidden="false" customHeight="false" outlineLevel="0" collapsed="false">
      <c r="B303" s="182" t="s">
        <v>4792</v>
      </c>
      <c r="C303" s="183" t="s">
        <v>4784</v>
      </c>
      <c r="D303" s="184" t="s">
        <v>4012</v>
      </c>
      <c r="E303" s="182" t="s">
        <v>4496</v>
      </c>
      <c r="F303" s="185" t="s">
        <v>4500</v>
      </c>
      <c r="G303" s="166"/>
      <c r="H303" s="186" t="n">
        <v>1</v>
      </c>
      <c r="I303" s="187"/>
      <c r="J303" s="187"/>
      <c r="K303" s="188" t="s">
        <v>4569</v>
      </c>
      <c r="L303" s="188" t="n">
        <v>1</v>
      </c>
      <c r="M303" s="188" t="s">
        <v>4698</v>
      </c>
      <c r="N303" s="188" t="n">
        <v>1</v>
      </c>
      <c r="O303" s="186"/>
      <c r="P303" s="187"/>
      <c r="Q303" s="186" t="n">
        <v>3</v>
      </c>
      <c r="R303" s="189"/>
      <c r="S303" s="189"/>
      <c r="T303" s="189"/>
      <c r="U303" s="189"/>
      <c r="V303" s="189"/>
      <c r="W303" s="190"/>
      <c r="X303" s="182" t="s">
        <v>4793</v>
      </c>
      <c r="Y303" s="186" t="n">
        <v>1250</v>
      </c>
    </row>
    <row r="304" customFormat="false" ht="15" hidden="false" customHeight="false" outlineLevel="0" collapsed="false">
      <c r="B304" s="182" t="s">
        <v>4794</v>
      </c>
      <c r="C304" s="183" t="s">
        <v>4784</v>
      </c>
      <c r="D304" s="184" t="s">
        <v>4012</v>
      </c>
      <c r="E304" s="182" t="s">
        <v>4496</v>
      </c>
      <c r="F304" s="185" t="s">
        <v>4662</v>
      </c>
      <c r="G304" s="166"/>
      <c r="H304" s="186" t="n">
        <v>1</v>
      </c>
      <c r="I304" s="187"/>
      <c r="J304" s="187"/>
      <c r="K304" s="188" t="s">
        <v>4572</v>
      </c>
      <c r="L304" s="188" t="n">
        <v>2</v>
      </c>
      <c r="M304" s="188"/>
      <c r="N304" s="188" t="n">
        <v>1</v>
      </c>
      <c r="O304" s="186"/>
      <c r="P304" s="187"/>
      <c r="Q304" s="186" t="n">
        <v>2</v>
      </c>
      <c r="R304" s="189"/>
      <c r="S304" s="189"/>
      <c r="T304" s="189"/>
      <c r="U304" s="189"/>
      <c r="V304" s="189"/>
      <c r="W304" s="190"/>
      <c r="X304" s="182" t="s">
        <v>4793</v>
      </c>
      <c r="Y304" s="186" t="n">
        <v>1250</v>
      </c>
    </row>
    <row r="305" customFormat="false" ht="15" hidden="false" customHeight="false" outlineLevel="0" collapsed="false">
      <c r="B305" s="182" t="s">
        <v>4795</v>
      </c>
      <c r="C305" s="183" t="s">
        <v>4784</v>
      </c>
      <c r="D305" s="184" t="s">
        <v>4012</v>
      </c>
      <c r="E305" s="182" t="s">
        <v>4496</v>
      </c>
      <c r="F305" s="185" t="s">
        <v>4648</v>
      </c>
      <c r="G305" s="166"/>
      <c r="H305" s="186" t="n">
        <v>1</v>
      </c>
      <c r="I305" s="187"/>
      <c r="J305" s="187"/>
      <c r="K305" s="188" t="s">
        <v>1369</v>
      </c>
      <c r="L305" s="188" t="n">
        <v>3</v>
      </c>
      <c r="M305" s="188"/>
      <c r="N305" s="188" t="n">
        <v>1</v>
      </c>
      <c r="O305" s="186"/>
      <c r="P305" s="187" t="n">
        <v>2</v>
      </c>
      <c r="Q305" s="186"/>
      <c r="R305" s="189"/>
      <c r="S305" s="189"/>
      <c r="T305" s="189"/>
      <c r="U305" s="189"/>
      <c r="V305" s="189"/>
      <c r="W305" s="190"/>
      <c r="X305" s="182" t="s">
        <v>4793</v>
      </c>
      <c r="Y305" s="186" t="n">
        <v>1250</v>
      </c>
    </row>
    <row r="306" customFormat="false" ht="15" hidden="false" customHeight="false" outlineLevel="0" collapsed="false">
      <c r="B306" s="182" t="s">
        <v>4796</v>
      </c>
      <c r="C306" s="183" t="s">
        <v>4784</v>
      </c>
      <c r="D306" s="184" t="s">
        <v>4012</v>
      </c>
      <c r="E306" s="182" t="s">
        <v>4496</v>
      </c>
      <c r="F306" s="185" t="s">
        <v>4648</v>
      </c>
      <c r="G306" s="166"/>
      <c r="H306" s="186" t="n">
        <v>1</v>
      </c>
      <c r="I306" s="187"/>
      <c r="J306" s="187"/>
      <c r="K306" s="188" t="s">
        <v>1367</v>
      </c>
      <c r="L306" s="188" t="n">
        <v>4</v>
      </c>
      <c r="M306" s="188" t="s">
        <v>4703</v>
      </c>
      <c r="N306" s="188" t="n">
        <v>1</v>
      </c>
      <c r="O306" s="186"/>
      <c r="P306" s="187" t="n">
        <v>1</v>
      </c>
      <c r="Q306" s="186" t="n">
        <v>1</v>
      </c>
      <c r="R306" s="189"/>
      <c r="S306" s="189"/>
      <c r="T306" s="189"/>
      <c r="U306" s="189"/>
      <c r="V306" s="189"/>
      <c r="W306" s="190"/>
      <c r="X306" s="182" t="s">
        <v>4793</v>
      </c>
      <c r="Y306" s="186" t="n">
        <v>1250</v>
      </c>
    </row>
    <row r="307" customFormat="false" ht="15" hidden="false" customHeight="false" outlineLevel="0" collapsed="false">
      <c r="B307" s="182" t="s">
        <v>4797</v>
      </c>
      <c r="C307" s="183" t="s">
        <v>4784</v>
      </c>
      <c r="D307" s="184" t="s">
        <v>4012</v>
      </c>
      <c r="E307" s="182" t="s">
        <v>4496</v>
      </c>
      <c r="F307" s="185"/>
      <c r="G307" s="166"/>
      <c r="H307" s="186" t="n">
        <v>1</v>
      </c>
      <c r="I307" s="187"/>
      <c r="J307" s="187"/>
      <c r="K307" s="188" t="s">
        <v>4568</v>
      </c>
      <c r="L307" s="188" t="n">
        <v>5</v>
      </c>
      <c r="M307" s="188"/>
      <c r="N307" s="188" t="n">
        <v>1</v>
      </c>
      <c r="O307" s="186"/>
      <c r="P307" s="187" t="n">
        <v>1</v>
      </c>
      <c r="Q307" s="186"/>
      <c r="R307" s="189"/>
      <c r="S307" s="189"/>
      <c r="T307" s="189"/>
      <c r="U307" s="189"/>
      <c r="V307" s="189"/>
      <c r="W307" s="190"/>
      <c r="X307" s="182" t="s">
        <v>4793</v>
      </c>
      <c r="Y307" s="186" t="n">
        <v>1250</v>
      </c>
    </row>
    <row r="308" customFormat="false" ht="15" hidden="false" customHeight="false" outlineLevel="0" collapsed="false">
      <c r="B308" s="182" t="s">
        <v>4778</v>
      </c>
      <c r="C308" s="183" t="s">
        <v>4784</v>
      </c>
      <c r="D308" s="184" t="s">
        <v>4012</v>
      </c>
      <c r="E308" s="182" t="s">
        <v>4496</v>
      </c>
      <c r="F308" s="185" t="s">
        <v>4625</v>
      </c>
      <c r="G308" s="166"/>
      <c r="H308" s="186" t="n">
        <v>1</v>
      </c>
      <c r="I308" s="187"/>
      <c r="J308" s="187"/>
      <c r="K308" s="188" t="s">
        <v>4567</v>
      </c>
      <c r="L308" s="188" t="n">
        <v>6</v>
      </c>
      <c r="M308" s="188"/>
      <c r="N308" s="188" t="n">
        <v>1</v>
      </c>
      <c r="O308" s="186"/>
      <c r="P308" s="187" t="n">
        <v>1</v>
      </c>
      <c r="Q308" s="186"/>
      <c r="R308" s="189"/>
      <c r="S308" s="189"/>
      <c r="T308" s="189"/>
      <c r="U308" s="189"/>
      <c r="V308" s="189"/>
      <c r="W308" s="190"/>
      <c r="X308" s="182" t="s">
        <v>4793</v>
      </c>
      <c r="Y308" s="186" t="n">
        <v>1250</v>
      </c>
    </row>
    <row r="309" customFormat="false" ht="15" hidden="false" customHeight="false" outlineLevel="0" collapsed="false">
      <c r="B309" s="182" t="s">
        <v>4780</v>
      </c>
      <c r="C309" s="183" t="s">
        <v>4784</v>
      </c>
      <c r="D309" s="184" t="s">
        <v>4012</v>
      </c>
      <c r="E309" s="182" t="s">
        <v>4496</v>
      </c>
      <c r="F309" s="185" t="s">
        <v>4603</v>
      </c>
      <c r="G309" s="166"/>
      <c r="H309" s="186" t="n">
        <v>1</v>
      </c>
      <c r="I309" s="187"/>
      <c r="J309" s="187"/>
      <c r="K309" s="188" t="s">
        <v>1378</v>
      </c>
      <c r="L309" s="188" t="n">
        <v>7</v>
      </c>
      <c r="M309" s="188"/>
      <c r="N309" s="188" t="n">
        <v>1</v>
      </c>
      <c r="O309" s="186"/>
      <c r="P309" s="187"/>
      <c r="Q309" s="186"/>
      <c r="R309" s="189"/>
      <c r="S309" s="189"/>
      <c r="T309" s="189"/>
      <c r="U309" s="189"/>
      <c r="V309" s="189"/>
      <c r="W309" s="190"/>
      <c r="X309" s="182" t="s">
        <v>4793</v>
      </c>
      <c r="Y309" s="186" t="n">
        <v>1250</v>
      </c>
    </row>
    <row r="310" customFormat="false" ht="15" hidden="false" customHeight="false" outlineLevel="0" collapsed="false">
      <c r="B310" s="182" t="s">
        <v>4757</v>
      </c>
      <c r="C310" s="183" t="s">
        <v>4784</v>
      </c>
      <c r="D310" s="184" t="s">
        <v>4012</v>
      </c>
      <c r="E310" s="182" t="s">
        <v>4496</v>
      </c>
      <c r="F310" s="185" t="s">
        <v>4641</v>
      </c>
      <c r="G310" s="166"/>
      <c r="H310" s="186" t="n">
        <v>1</v>
      </c>
      <c r="I310" s="187"/>
      <c r="J310" s="187"/>
      <c r="K310" s="188" t="s">
        <v>1385</v>
      </c>
      <c r="L310" s="188" t="n">
        <v>8</v>
      </c>
      <c r="M310" s="188"/>
      <c r="N310" s="188" t="n">
        <v>1</v>
      </c>
      <c r="O310" s="186"/>
      <c r="P310" s="187" t="n">
        <v>1</v>
      </c>
      <c r="Q310" s="186"/>
      <c r="R310" s="189"/>
      <c r="S310" s="189"/>
      <c r="T310" s="189"/>
      <c r="U310" s="189"/>
      <c r="V310" s="189"/>
      <c r="W310" s="190"/>
      <c r="X310" s="182" t="s">
        <v>4793</v>
      </c>
      <c r="Y310" s="186" t="n">
        <v>1250</v>
      </c>
    </row>
    <row r="311" customFormat="false" ht="15" hidden="false" customHeight="false" outlineLevel="0" collapsed="false">
      <c r="B311" s="182" t="s">
        <v>4798</v>
      </c>
      <c r="C311" s="183" t="s">
        <v>4784</v>
      </c>
      <c r="D311" s="184" t="s">
        <v>4012</v>
      </c>
      <c r="E311" s="182" t="s">
        <v>4496</v>
      </c>
      <c r="F311" s="185" t="s">
        <v>4503</v>
      </c>
      <c r="G311" s="166"/>
      <c r="H311" s="186" t="n">
        <v>1</v>
      </c>
      <c r="I311" s="187"/>
      <c r="J311" s="187"/>
      <c r="K311" s="188" t="s">
        <v>1372</v>
      </c>
      <c r="L311" s="188" t="n">
        <v>9</v>
      </c>
      <c r="M311" s="188"/>
      <c r="N311" s="188" t="n">
        <v>1</v>
      </c>
      <c r="O311" s="186"/>
      <c r="P311" s="187"/>
      <c r="Q311" s="186" t="n">
        <v>1</v>
      </c>
      <c r="R311" s="189"/>
      <c r="S311" s="189"/>
      <c r="T311" s="189"/>
      <c r="U311" s="189"/>
      <c r="V311" s="189"/>
      <c r="W311" s="190"/>
      <c r="X311" s="182" t="s">
        <v>4793</v>
      </c>
      <c r="Y311" s="186" t="n">
        <v>1250</v>
      </c>
    </row>
    <row r="312" customFormat="false" ht="15" hidden="false" customHeight="false" outlineLevel="0" collapsed="false">
      <c r="B312" s="182" t="s">
        <v>2279</v>
      </c>
      <c r="C312" s="183" t="s">
        <v>4784</v>
      </c>
      <c r="D312" s="184" t="s">
        <v>4012</v>
      </c>
      <c r="E312" s="182" t="s">
        <v>4496</v>
      </c>
      <c r="F312" s="185" t="s">
        <v>4648</v>
      </c>
      <c r="G312" s="166"/>
      <c r="H312" s="186" t="n">
        <v>1</v>
      </c>
      <c r="I312" s="187"/>
      <c r="J312" s="187"/>
      <c r="K312" s="188"/>
      <c r="L312" s="188" t="s">
        <v>4530</v>
      </c>
      <c r="M312" s="188"/>
      <c r="N312" s="188" t="n">
        <v>1</v>
      </c>
      <c r="O312" s="186"/>
      <c r="P312" s="187"/>
      <c r="Q312" s="186"/>
      <c r="R312" s="189"/>
      <c r="S312" s="189"/>
      <c r="T312" s="189"/>
      <c r="U312" s="189"/>
      <c r="V312" s="189"/>
      <c r="W312" s="190"/>
      <c r="X312" s="182" t="s">
        <v>4793</v>
      </c>
      <c r="Y312" s="186" t="n">
        <v>1250</v>
      </c>
    </row>
    <row r="313" customFormat="false" ht="15" hidden="false" customHeight="false" outlineLevel="0" collapsed="false">
      <c r="B313" s="182" t="s">
        <v>4799</v>
      </c>
      <c r="C313" s="183" t="s">
        <v>4784</v>
      </c>
      <c r="D313" s="184" t="s">
        <v>4012</v>
      </c>
      <c r="E313" s="182" t="s">
        <v>4496</v>
      </c>
      <c r="F313" s="185"/>
      <c r="G313" s="166"/>
      <c r="H313" s="186" t="n">
        <v>1</v>
      </c>
      <c r="I313" s="187"/>
      <c r="J313" s="187"/>
      <c r="K313" s="188"/>
      <c r="L313" s="188" t="s">
        <v>4530</v>
      </c>
      <c r="M313" s="188"/>
      <c r="N313" s="188" t="n">
        <v>1</v>
      </c>
      <c r="O313" s="186"/>
      <c r="P313" s="187"/>
      <c r="Q313" s="186"/>
      <c r="R313" s="189"/>
      <c r="S313" s="189"/>
      <c r="T313" s="189"/>
      <c r="U313" s="189"/>
      <c r="V313" s="189"/>
      <c r="W313" s="190"/>
      <c r="X313" s="182" t="s">
        <v>4793</v>
      </c>
      <c r="Y313" s="186" t="n">
        <v>1250</v>
      </c>
    </row>
    <row r="314" customFormat="false" ht="15" hidden="false" customHeight="false" outlineLevel="0" collapsed="false">
      <c r="B314" s="182" t="s">
        <v>4800</v>
      </c>
      <c r="C314" s="183" t="s">
        <v>4784</v>
      </c>
      <c r="D314" s="184" t="s">
        <v>4012</v>
      </c>
      <c r="E314" s="182" t="s">
        <v>4496</v>
      </c>
      <c r="F314" s="185"/>
      <c r="G314" s="166"/>
      <c r="H314" s="186" t="n">
        <v>1</v>
      </c>
      <c r="I314" s="187"/>
      <c r="J314" s="187"/>
      <c r="K314" s="188"/>
      <c r="L314" s="188" t="s">
        <v>4530</v>
      </c>
      <c r="M314" s="188"/>
      <c r="N314" s="188" t="n">
        <v>1</v>
      </c>
      <c r="O314" s="186"/>
      <c r="P314" s="187"/>
      <c r="Q314" s="186"/>
      <c r="R314" s="189"/>
      <c r="S314" s="189"/>
      <c r="T314" s="189"/>
      <c r="U314" s="189"/>
      <c r="V314" s="189"/>
      <c r="W314" s="190"/>
      <c r="X314" s="182" t="s">
        <v>4793</v>
      </c>
      <c r="Y314" s="186" t="n">
        <v>1250</v>
      </c>
    </row>
    <row r="315" customFormat="false" ht="15" hidden="false" customHeight="false" outlineLevel="0" collapsed="false">
      <c r="B315" s="173" t="s">
        <v>2248</v>
      </c>
      <c r="C315" s="174" t="s">
        <v>4801</v>
      </c>
      <c r="D315" s="175" t="s">
        <v>3989</v>
      </c>
      <c r="E315" s="173" t="s">
        <v>4476</v>
      </c>
      <c r="F315" s="176" t="s">
        <v>4523</v>
      </c>
      <c r="G315" s="166"/>
      <c r="H315" s="177" t="n">
        <v>1</v>
      </c>
      <c r="I315" s="178"/>
      <c r="J315" s="178"/>
      <c r="K315" s="179" t="s">
        <v>4572</v>
      </c>
      <c r="L315" s="179" t="n">
        <v>1</v>
      </c>
      <c r="M315" s="179" t="s">
        <v>4700</v>
      </c>
      <c r="N315" s="179" t="n">
        <v>1</v>
      </c>
      <c r="O315" s="177"/>
      <c r="P315" s="178"/>
      <c r="Q315" s="177"/>
      <c r="R315" s="180"/>
      <c r="S315" s="180"/>
      <c r="T315" s="180"/>
      <c r="U315" s="180"/>
      <c r="V315" s="180"/>
      <c r="W315" s="181"/>
      <c r="X315" s="173" t="s">
        <v>4802</v>
      </c>
      <c r="Y315" s="177" t="n">
        <v>364</v>
      </c>
    </row>
    <row r="316" customFormat="false" ht="15" hidden="false" customHeight="false" outlineLevel="0" collapsed="false">
      <c r="B316" s="173" t="s">
        <v>2252</v>
      </c>
      <c r="C316" s="174" t="s">
        <v>4801</v>
      </c>
      <c r="D316" s="175" t="s">
        <v>3989</v>
      </c>
      <c r="E316" s="173" t="s">
        <v>4476</v>
      </c>
      <c r="F316" s="176" t="s">
        <v>4523</v>
      </c>
      <c r="G316" s="166"/>
      <c r="H316" s="177" t="n">
        <v>1</v>
      </c>
      <c r="I316" s="178"/>
      <c r="J316" s="178"/>
      <c r="K316" s="179" t="s">
        <v>4567</v>
      </c>
      <c r="L316" s="179" t="n">
        <v>2</v>
      </c>
      <c r="M316" s="179" t="s">
        <v>4698</v>
      </c>
      <c r="N316" s="179" t="n">
        <v>1</v>
      </c>
      <c r="O316" s="177"/>
      <c r="P316" s="178"/>
      <c r="Q316" s="177" t="n">
        <v>2</v>
      </c>
      <c r="R316" s="180"/>
      <c r="S316" s="180"/>
      <c r="T316" s="180"/>
      <c r="U316" s="180"/>
      <c r="V316" s="180"/>
      <c r="W316" s="181"/>
      <c r="X316" s="173" t="s">
        <v>4802</v>
      </c>
      <c r="Y316" s="177" t="n">
        <v>364</v>
      </c>
    </row>
    <row r="317" customFormat="false" ht="15" hidden="false" customHeight="false" outlineLevel="0" collapsed="false">
      <c r="B317" s="173" t="s">
        <v>2247</v>
      </c>
      <c r="C317" s="174" t="s">
        <v>4801</v>
      </c>
      <c r="D317" s="175" t="s">
        <v>3989</v>
      </c>
      <c r="E317" s="173" t="s">
        <v>4476</v>
      </c>
      <c r="F317" s="176" t="s">
        <v>4523</v>
      </c>
      <c r="G317" s="166"/>
      <c r="H317" s="177" t="n">
        <v>1</v>
      </c>
      <c r="I317" s="178"/>
      <c r="J317" s="178"/>
      <c r="K317" s="179" t="s">
        <v>4568</v>
      </c>
      <c r="L317" s="179" t="n">
        <v>3</v>
      </c>
      <c r="M317" s="179"/>
      <c r="N317" s="179" t="n">
        <v>1</v>
      </c>
      <c r="O317" s="177"/>
      <c r="P317" s="178"/>
      <c r="Q317" s="177" t="n">
        <v>1</v>
      </c>
      <c r="R317" s="180"/>
      <c r="S317" s="180"/>
      <c r="T317" s="180"/>
      <c r="U317" s="180"/>
      <c r="V317" s="180"/>
      <c r="W317" s="181"/>
      <c r="X317" s="173" t="s">
        <v>4802</v>
      </c>
      <c r="Y317" s="177" t="n">
        <v>364</v>
      </c>
    </row>
    <row r="318" customFormat="false" ht="15" hidden="false" customHeight="false" outlineLevel="0" collapsed="false">
      <c r="B318" s="173" t="s">
        <v>4797</v>
      </c>
      <c r="C318" s="174" t="s">
        <v>4801</v>
      </c>
      <c r="D318" s="175" t="s">
        <v>3989</v>
      </c>
      <c r="E318" s="173" t="s">
        <v>4476</v>
      </c>
      <c r="F318" s="176"/>
      <c r="G318" s="166"/>
      <c r="H318" s="177" t="n">
        <v>1</v>
      </c>
      <c r="I318" s="178"/>
      <c r="J318" s="178"/>
      <c r="K318" s="179" t="s">
        <v>1367</v>
      </c>
      <c r="L318" s="179" t="n">
        <v>4</v>
      </c>
      <c r="M318" s="179"/>
      <c r="N318" s="179" t="n">
        <v>1</v>
      </c>
      <c r="O318" s="177"/>
      <c r="P318" s="178"/>
      <c r="Q318" s="177"/>
      <c r="R318" s="180"/>
      <c r="S318" s="180"/>
      <c r="T318" s="180"/>
      <c r="U318" s="180"/>
      <c r="V318" s="180"/>
      <c r="W318" s="181"/>
      <c r="X318" s="173" t="s">
        <v>4802</v>
      </c>
      <c r="Y318" s="177" t="n">
        <v>364</v>
      </c>
    </row>
    <row r="319" customFormat="false" ht="15" hidden="false" customHeight="false" outlineLevel="0" collapsed="false">
      <c r="B319" s="173" t="s">
        <v>4803</v>
      </c>
      <c r="C319" s="174" t="s">
        <v>4801</v>
      </c>
      <c r="D319" s="175" t="s">
        <v>3989</v>
      </c>
      <c r="E319" s="173" t="s">
        <v>4476</v>
      </c>
      <c r="F319" s="176" t="s">
        <v>4525</v>
      </c>
      <c r="G319" s="166"/>
      <c r="H319" s="177" t="n">
        <v>1</v>
      </c>
      <c r="I319" s="178"/>
      <c r="J319" s="178"/>
      <c r="K319" s="179" t="s">
        <v>1369</v>
      </c>
      <c r="L319" s="179" t="n">
        <v>5</v>
      </c>
      <c r="M319" s="179"/>
      <c r="N319" s="179" t="n">
        <v>1</v>
      </c>
      <c r="O319" s="177"/>
      <c r="P319" s="178" t="n">
        <v>1</v>
      </c>
      <c r="Q319" s="177" t="n">
        <v>1</v>
      </c>
      <c r="R319" s="180"/>
      <c r="S319" s="180"/>
      <c r="T319" s="180"/>
      <c r="U319" s="180"/>
      <c r="V319" s="180"/>
      <c r="W319" s="181"/>
      <c r="X319" s="173" t="s">
        <v>4802</v>
      </c>
      <c r="Y319" s="177" t="n">
        <v>364</v>
      </c>
    </row>
    <row r="320" customFormat="false" ht="15" hidden="false" customHeight="false" outlineLevel="0" collapsed="false">
      <c r="B320" s="173" t="s">
        <v>4804</v>
      </c>
      <c r="C320" s="174" t="s">
        <v>4801</v>
      </c>
      <c r="D320" s="175" t="s">
        <v>3989</v>
      </c>
      <c r="E320" s="173" t="s">
        <v>4476</v>
      </c>
      <c r="F320" s="176" t="s">
        <v>4805</v>
      </c>
      <c r="G320" s="166"/>
      <c r="H320" s="177" t="n">
        <v>1</v>
      </c>
      <c r="I320" s="178"/>
      <c r="J320" s="178"/>
      <c r="K320" s="179" t="s">
        <v>4569</v>
      </c>
      <c r="L320" s="179" t="n">
        <v>6</v>
      </c>
      <c r="M320" s="179" t="s">
        <v>4703</v>
      </c>
      <c r="N320" s="179" t="n">
        <v>1</v>
      </c>
      <c r="O320" s="177"/>
      <c r="P320" s="178" t="n">
        <v>1</v>
      </c>
      <c r="Q320" s="177" t="n">
        <v>1</v>
      </c>
      <c r="R320" s="180"/>
      <c r="S320" s="180"/>
      <c r="T320" s="180"/>
      <c r="U320" s="180"/>
      <c r="V320" s="180"/>
      <c r="W320" s="181"/>
      <c r="X320" s="173" t="s">
        <v>4802</v>
      </c>
      <c r="Y320" s="177" t="n">
        <v>364</v>
      </c>
    </row>
    <row r="321" customFormat="false" ht="15" hidden="false" customHeight="false" outlineLevel="0" collapsed="false">
      <c r="B321" s="173" t="s">
        <v>2271</v>
      </c>
      <c r="C321" s="174" t="s">
        <v>4801</v>
      </c>
      <c r="D321" s="175" t="s">
        <v>3989</v>
      </c>
      <c r="E321" s="173" t="s">
        <v>4476</v>
      </c>
      <c r="F321" s="176" t="s">
        <v>4489</v>
      </c>
      <c r="G321" s="166"/>
      <c r="H321" s="177" t="n">
        <v>1</v>
      </c>
      <c r="I321" s="178"/>
      <c r="J321" s="178"/>
      <c r="K321" s="179" t="s">
        <v>1385</v>
      </c>
      <c r="L321" s="179" t="n">
        <v>7</v>
      </c>
      <c r="M321" s="179"/>
      <c r="N321" s="179" t="n">
        <v>1</v>
      </c>
      <c r="O321" s="177"/>
      <c r="P321" s="178"/>
      <c r="Q321" s="177" t="n">
        <v>1</v>
      </c>
      <c r="R321" s="180"/>
      <c r="S321" s="180"/>
      <c r="T321" s="180"/>
      <c r="U321" s="180"/>
      <c r="V321" s="180"/>
      <c r="W321" s="181"/>
      <c r="X321" s="173" t="s">
        <v>4802</v>
      </c>
      <c r="Y321" s="177" t="n">
        <v>364</v>
      </c>
    </row>
    <row r="322" customFormat="false" ht="15" hidden="false" customHeight="false" outlineLevel="0" collapsed="false">
      <c r="B322" s="173" t="s">
        <v>2297</v>
      </c>
      <c r="C322" s="174" t="s">
        <v>4801</v>
      </c>
      <c r="D322" s="175" t="s">
        <v>3989</v>
      </c>
      <c r="E322" s="173" t="s">
        <v>4476</v>
      </c>
      <c r="F322" s="176" t="s">
        <v>4566</v>
      </c>
      <c r="G322" s="166"/>
      <c r="H322" s="177" t="n">
        <v>1</v>
      </c>
      <c r="I322" s="178"/>
      <c r="J322" s="178"/>
      <c r="K322" s="179" t="s">
        <v>1372</v>
      </c>
      <c r="L322" s="179" t="n">
        <v>8</v>
      </c>
      <c r="M322" s="179"/>
      <c r="N322" s="179" t="n">
        <v>1</v>
      </c>
      <c r="O322" s="177"/>
      <c r="P322" s="178" t="n">
        <v>1</v>
      </c>
      <c r="Q322" s="177"/>
      <c r="R322" s="180"/>
      <c r="S322" s="180"/>
      <c r="T322" s="180"/>
      <c r="U322" s="180"/>
      <c r="V322" s="180"/>
      <c r="W322" s="181"/>
      <c r="X322" s="173" t="s">
        <v>4802</v>
      </c>
      <c r="Y322" s="177" t="n">
        <v>364</v>
      </c>
    </row>
    <row r="323" customFormat="false" ht="15" hidden="false" customHeight="false" outlineLevel="0" collapsed="false">
      <c r="B323" s="173" t="s">
        <v>2298</v>
      </c>
      <c r="C323" s="174" t="s">
        <v>4801</v>
      </c>
      <c r="D323" s="175" t="s">
        <v>3989</v>
      </c>
      <c r="E323" s="173" t="s">
        <v>4476</v>
      </c>
      <c r="F323" s="176" t="s">
        <v>4566</v>
      </c>
      <c r="G323" s="166"/>
      <c r="H323" s="177" t="n">
        <v>1</v>
      </c>
      <c r="I323" s="178"/>
      <c r="J323" s="178"/>
      <c r="K323" s="179" t="s">
        <v>1378</v>
      </c>
      <c r="L323" s="179" t="n">
        <v>9</v>
      </c>
      <c r="M323" s="179"/>
      <c r="N323" s="179" t="n">
        <v>1</v>
      </c>
      <c r="O323" s="177"/>
      <c r="P323" s="178"/>
      <c r="Q323" s="177"/>
      <c r="R323" s="180"/>
      <c r="S323" s="180"/>
      <c r="T323" s="180"/>
      <c r="U323" s="180"/>
      <c r="V323" s="180"/>
      <c r="W323" s="181"/>
      <c r="X323" s="173" t="s">
        <v>4802</v>
      </c>
      <c r="Y323" s="177" t="n">
        <v>364</v>
      </c>
    </row>
    <row r="324" customFormat="false" ht="15" hidden="false" customHeight="false" outlineLevel="0" collapsed="false">
      <c r="B324" s="173" t="s">
        <v>2249</v>
      </c>
      <c r="C324" s="174" t="s">
        <v>4801</v>
      </c>
      <c r="D324" s="175" t="s">
        <v>3989</v>
      </c>
      <c r="E324" s="173" t="s">
        <v>4476</v>
      </c>
      <c r="F324" s="176" t="s">
        <v>4523</v>
      </c>
      <c r="G324" s="166"/>
      <c r="H324" s="177" t="n">
        <v>1</v>
      </c>
      <c r="I324" s="178"/>
      <c r="J324" s="178"/>
      <c r="K324" s="179"/>
      <c r="L324" s="179" t="s">
        <v>4530</v>
      </c>
      <c r="M324" s="179"/>
      <c r="N324" s="179" t="n">
        <v>1</v>
      </c>
      <c r="O324" s="177" t="n">
        <v>1</v>
      </c>
      <c r="P324" s="178"/>
      <c r="Q324" s="177" t="n">
        <v>1</v>
      </c>
      <c r="R324" s="180"/>
      <c r="S324" s="180"/>
      <c r="T324" s="180"/>
      <c r="U324" s="180"/>
      <c r="V324" s="180"/>
      <c r="W324" s="181"/>
      <c r="X324" s="173" t="s">
        <v>4802</v>
      </c>
      <c r="Y324" s="177" t="n">
        <v>364</v>
      </c>
    </row>
    <row r="325" customFormat="false" ht="15" hidden="false" customHeight="false" outlineLevel="0" collapsed="false">
      <c r="B325" s="173" t="s">
        <v>2264</v>
      </c>
      <c r="C325" s="174" t="s">
        <v>4801</v>
      </c>
      <c r="D325" s="175" t="s">
        <v>3989</v>
      </c>
      <c r="E325" s="173" t="s">
        <v>4476</v>
      </c>
      <c r="F325" s="176" t="s">
        <v>4489</v>
      </c>
      <c r="G325" s="166"/>
      <c r="H325" s="177" t="n">
        <v>1</v>
      </c>
      <c r="I325" s="178"/>
      <c r="J325" s="178"/>
      <c r="K325" s="179"/>
      <c r="L325" s="179" t="s">
        <v>4530</v>
      </c>
      <c r="M325" s="179"/>
      <c r="N325" s="179" t="n">
        <v>1</v>
      </c>
      <c r="O325" s="177"/>
      <c r="P325" s="178"/>
      <c r="Q325" s="177"/>
      <c r="R325" s="180"/>
      <c r="S325" s="180"/>
      <c r="T325" s="180"/>
      <c r="U325" s="180"/>
      <c r="V325" s="180"/>
      <c r="W325" s="181"/>
      <c r="X325" s="173" t="s">
        <v>4802</v>
      </c>
      <c r="Y325" s="177" t="n">
        <v>364</v>
      </c>
    </row>
    <row r="326" customFormat="false" ht="15" hidden="false" customHeight="false" outlineLevel="0" collapsed="false">
      <c r="B326" s="173" t="s">
        <v>4806</v>
      </c>
      <c r="C326" s="174" t="s">
        <v>4801</v>
      </c>
      <c r="D326" s="175" t="s">
        <v>3989</v>
      </c>
      <c r="E326" s="173" t="s">
        <v>4476</v>
      </c>
      <c r="F326" s="176" t="s">
        <v>4564</v>
      </c>
      <c r="G326" s="166"/>
      <c r="H326" s="177" t="n">
        <v>1</v>
      </c>
      <c r="I326" s="178"/>
      <c r="J326" s="178"/>
      <c r="K326" s="179"/>
      <c r="L326" s="179" t="s">
        <v>4530</v>
      </c>
      <c r="M326" s="179"/>
      <c r="N326" s="179" t="n">
        <v>1</v>
      </c>
      <c r="O326" s="177"/>
      <c r="P326" s="178"/>
      <c r="Q326" s="177"/>
      <c r="R326" s="180"/>
      <c r="S326" s="180"/>
      <c r="T326" s="180"/>
      <c r="U326" s="180"/>
      <c r="V326" s="180"/>
      <c r="W326" s="181"/>
      <c r="X326" s="173" t="s">
        <v>4802</v>
      </c>
      <c r="Y326" s="177" t="n">
        <v>364</v>
      </c>
    </row>
    <row r="327" customFormat="false" ht="15" hidden="false" customHeight="false" outlineLevel="0" collapsed="false">
      <c r="B327" s="182" t="s">
        <v>4807</v>
      </c>
      <c r="C327" s="183" t="s">
        <v>4801</v>
      </c>
      <c r="D327" s="184" t="s">
        <v>3989</v>
      </c>
      <c r="E327" s="182" t="s">
        <v>4496</v>
      </c>
      <c r="F327" s="185" t="s">
        <v>4625</v>
      </c>
      <c r="G327" s="166"/>
      <c r="H327" s="186"/>
      <c r="I327" s="187"/>
      <c r="J327" s="186" t="n">
        <v>1</v>
      </c>
      <c r="K327" s="188" t="s">
        <v>4569</v>
      </c>
      <c r="L327" s="188" t="n">
        <v>1</v>
      </c>
      <c r="M327" s="188"/>
      <c r="N327" s="188" t="n">
        <v>1</v>
      </c>
      <c r="O327" s="186"/>
      <c r="P327" s="187"/>
      <c r="Q327" s="186" t="n">
        <v>1</v>
      </c>
      <c r="R327" s="189"/>
      <c r="S327" s="189"/>
      <c r="T327" s="189"/>
      <c r="U327" s="189"/>
      <c r="V327" s="189"/>
      <c r="W327" s="190"/>
      <c r="X327" s="182" t="s">
        <v>4808</v>
      </c>
      <c r="Y327" s="186" t="n">
        <v>364</v>
      </c>
    </row>
    <row r="328" customFormat="false" ht="15" hidden="false" customHeight="false" outlineLevel="0" collapsed="false">
      <c r="B328" s="182" t="s">
        <v>4809</v>
      </c>
      <c r="C328" s="183" t="s">
        <v>4801</v>
      </c>
      <c r="D328" s="184" t="s">
        <v>3989</v>
      </c>
      <c r="E328" s="182" t="s">
        <v>4496</v>
      </c>
      <c r="F328" s="185" t="s">
        <v>4648</v>
      </c>
      <c r="G328" s="166"/>
      <c r="H328" s="186"/>
      <c r="I328" s="187"/>
      <c r="J328" s="186" t="n">
        <v>1</v>
      </c>
      <c r="K328" s="188" t="s">
        <v>1372</v>
      </c>
      <c r="L328" s="188" t="n">
        <v>2</v>
      </c>
      <c r="M328" s="188" t="s">
        <v>4703</v>
      </c>
      <c r="N328" s="188" t="n">
        <v>1</v>
      </c>
      <c r="O328" s="186"/>
      <c r="P328" s="187"/>
      <c r="Q328" s="186"/>
      <c r="R328" s="189"/>
      <c r="S328" s="189"/>
      <c r="T328" s="189"/>
      <c r="U328" s="189"/>
      <c r="V328" s="189"/>
      <c r="W328" s="190"/>
      <c r="X328" s="182" t="s">
        <v>4808</v>
      </c>
      <c r="Y328" s="186" t="n">
        <v>364</v>
      </c>
    </row>
    <row r="329" customFormat="false" ht="15" hidden="false" customHeight="false" outlineLevel="0" collapsed="false">
      <c r="B329" s="182" t="s">
        <v>2227</v>
      </c>
      <c r="C329" s="183" t="s">
        <v>4801</v>
      </c>
      <c r="D329" s="184" t="s">
        <v>3989</v>
      </c>
      <c r="E329" s="182" t="s">
        <v>4496</v>
      </c>
      <c r="F329" s="185" t="s">
        <v>4746</v>
      </c>
      <c r="G329" s="166"/>
      <c r="H329" s="186"/>
      <c r="I329" s="187"/>
      <c r="J329" s="186" t="n">
        <v>1</v>
      </c>
      <c r="K329" s="188" t="s">
        <v>1378</v>
      </c>
      <c r="L329" s="188" t="n">
        <v>3</v>
      </c>
      <c r="M329" s="188"/>
      <c r="N329" s="188" t="n">
        <v>1</v>
      </c>
      <c r="O329" s="186"/>
      <c r="P329" s="187"/>
      <c r="Q329" s="186"/>
      <c r="R329" s="189"/>
      <c r="S329" s="189"/>
      <c r="T329" s="189"/>
      <c r="U329" s="189"/>
      <c r="V329" s="189"/>
      <c r="W329" s="190"/>
      <c r="X329" s="182" t="s">
        <v>4808</v>
      </c>
      <c r="Y329" s="186" t="n">
        <v>364</v>
      </c>
    </row>
    <row r="330" customFormat="false" ht="15" hidden="false" customHeight="false" outlineLevel="0" collapsed="false">
      <c r="B330" s="182" t="s">
        <v>2279</v>
      </c>
      <c r="C330" s="183" t="s">
        <v>4801</v>
      </c>
      <c r="D330" s="184" t="s">
        <v>3989</v>
      </c>
      <c r="E330" s="182" t="s">
        <v>4496</v>
      </c>
      <c r="F330" s="185" t="s">
        <v>4648</v>
      </c>
      <c r="G330" s="166"/>
      <c r="H330" s="186"/>
      <c r="I330" s="187"/>
      <c r="J330" s="186" t="n">
        <v>1</v>
      </c>
      <c r="K330" s="188" t="s">
        <v>4567</v>
      </c>
      <c r="L330" s="188" t="n">
        <v>4</v>
      </c>
      <c r="M330" s="188"/>
      <c r="N330" s="188" t="n">
        <v>1</v>
      </c>
      <c r="O330" s="186"/>
      <c r="P330" s="187"/>
      <c r="Q330" s="186"/>
      <c r="R330" s="189"/>
      <c r="S330" s="189"/>
      <c r="T330" s="189"/>
      <c r="U330" s="189"/>
      <c r="V330" s="189"/>
      <c r="W330" s="190"/>
      <c r="X330" s="182" t="s">
        <v>4808</v>
      </c>
      <c r="Y330" s="186" t="n">
        <v>364</v>
      </c>
    </row>
    <row r="331" customFormat="false" ht="15" hidden="false" customHeight="false" outlineLevel="0" collapsed="false">
      <c r="B331" s="182" t="s">
        <v>4798</v>
      </c>
      <c r="C331" s="183" t="s">
        <v>4801</v>
      </c>
      <c r="D331" s="184" t="s">
        <v>3989</v>
      </c>
      <c r="E331" s="182" t="s">
        <v>4496</v>
      </c>
      <c r="F331" s="185" t="s">
        <v>4503</v>
      </c>
      <c r="G331" s="166"/>
      <c r="H331" s="186"/>
      <c r="I331" s="187"/>
      <c r="J331" s="186" t="n">
        <v>1</v>
      </c>
      <c r="K331" s="188" t="s">
        <v>1369</v>
      </c>
      <c r="L331" s="188" t="n">
        <v>5</v>
      </c>
      <c r="M331" s="188"/>
      <c r="N331" s="188" t="n">
        <v>1</v>
      </c>
      <c r="O331" s="186"/>
      <c r="P331" s="187"/>
      <c r="Q331" s="186"/>
      <c r="R331" s="189"/>
      <c r="S331" s="189"/>
      <c r="T331" s="189"/>
      <c r="U331" s="189"/>
      <c r="V331" s="189"/>
      <c r="W331" s="190"/>
      <c r="X331" s="182" t="s">
        <v>4808</v>
      </c>
      <c r="Y331" s="186" t="n">
        <v>364</v>
      </c>
    </row>
    <row r="332" customFormat="false" ht="15" hidden="false" customHeight="false" outlineLevel="0" collapsed="false">
      <c r="B332" s="182" t="s">
        <v>4810</v>
      </c>
      <c r="C332" s="183" t="s">
        <v>4801</v>
      </c>
      <c r="D332" s="184" t="s">
        <v>3989</v>
      </c>
      <c r="E332" s="182" t="s">
        <v>4496</v>
      </c>
      <c r="F332" s="185" t="s">
        <v>4503</v>
      </c>
      <c r="G332" s="166"/>
      <c r="H332" s="186"/>
      <c r="I332" s="187"/>
      <c r="J332" s="186" t="n">
        <v>1</v>
      </c>
      <c r="K332" s="188" t="s">
        <v>1385</v>
      </c>
      <c r="L332" s="188" t="n">
        <v>6</v>
      </c>
      <c r="M332" s="188"/>
      <c r="N332" s="188" t="n">
        <v>1</v>
      </c>
      <c r="O332" s="186"/>
      <c r="P332" s="187" t="n">
        <v>1</v>
      </c>
      <c r="Q332" s="186"/>
      <c r="R332" s="189"/>
      <c r="S332" s="189"/>
      <c r="T332" s="189"/>
      <c r="U332" s="189"/>
      <c r="V332" s="189"/>
      <c r="W332" s="190"/>
      <c r="X332" s="182" t="s">
        <v>4808</v>
      </c>
      <c r="Y332" s="186" t="n">
        <v>364</v>
      </c>
    </row>
    <row r="333" customFormat="false" ht="15" hidden="false" customHeight="false" outlineLevel="0" collapsed="false">
      <c r="B333" s="182" t="s">
        <v>4811</v>
      </c>
      <c r="C333" s="183" t="s">
        <v>4801</v>
      </c>
      <c r="D333" s="184" t="s">
        <v>3989</v>
      </c>
      <c r="E333" s="182" t="s">
        <v>4496</v>
      </c>
      <c r="F333" s="185" t="s">
        <v>4638</v>
      </c>
      <c r="G333" s="166"/>
      <c r="H333" s="186"/>
      <c r="I333" s="187"/>
      <c r="J333" s="186" t="n">
        <v>1</v>
      </c>
      <c r="K333" s="188" t="s">
        <v>1367</v>
      </c>
      <c r="L333" s="188" t="n">
        <v>7</v>
      </c>
      <c r="M333" s="188" t="s">
        <v>4700</v>
      </c>
      <c r="N333" s="188" t="n">
        <v>1</v>
      </c>
      <c r="O333" s="186"/>
      <c r="P333" s="187"/>
      <c r="Q333" s="186"/>
      <c r="R333" s="189"/>
      <c r="S333" s="189"/>
      <c r="T333" s="189"/>
      <c r="U333" s="189"/>
      <c r="V333" s="189"/>
      <c r="W333" s="190"/>
      <c r="X333" s="182" t="s">
        <v>4808</v>
      </c>
      <c r="Y333" s="186" t="n">
        <v>364</v>
      </c>
    </row>
    <row r="334" customFormat="false" ht="15" hidden="false" customHeight="false" outlineLevel="0" collapsed="false">
      <c r="B334" s="182" t="s">
        <v>4812</v>
      </c>
      <c r="C334" s="183" t="s">
        <v>4801</v>
      </c>
      <c r="D334" s="184" t="s">
        <v>3989</v>
      </c>
      <c r="E334" s="182" t="s">
        <v>4496</v>
      </c>
      <c r="F334" s="185" t="s">
        <v>4625</v>
      </c>
      <c r="G334" s="166"/>
      <c r="H334" s="186"/>
      <c r="I334" s="187"/>
      <c r="J334" s="186" t="n">
        <v>1</v>
      </c>
      <c r="K334" s="188" t="s">
        <v>4568</v>
      </c>
      <c r="L334" s="188" t="n">
        <v>8</v>
      </c>
      <c r="M334" s="188" t="s">
        <v>4698</v>
      </c>
      <c r="N334" s="188" t="n">
        <v>1</v>
      </c>
      <c r="O334" s="186"/>
      <c r="P334" s="187"/>
      <c r="Q334" s="186"/>
      <c r="R334" s="189"/>
      <c r="S334" s="189"/>
      <c r="T334" s="189"/>
      <c r="U334" s="189"/>
      <c r="V334" s="189"/>
      <c r="W334" s="190"/>
      <c r="X334" s="182" t="s">
        <v>4808</v>
      </c>
      <c r="Y334" s="186" t="n">
        <v>364</v>
      </c>
    </row>
    <row r="335" customFormat="false" ht="15" hidden="false" customHeight="false" outlineLevel="0" collapsed="false">
      <c r="B335" s="182" t="s">
        <v>4813</v>
      </c>
      <c r="C335" s="183" t="s">
        <v>4801</v>
      </c>
      <c r="D335" s="184" t="s">
        <v>3989</v>
      </c>
      <c r="E335" s="182" t="s">
        <v>4496</v>
      </c>
      <c r="F335" s="185"/>
      <c r="G335" s="166"/>
      <c r="H335" s="186"/>
      <c r="I335" s="187"/>
      <c r="J335" s="186" t="n">
        <v>1</v>
      </c>
      <c r="K335" s="188" t="s">
        <v>4572</v>
      </c>
      <c r="L335" s="188" t="n">
        <v>9</v>
      </c>
      <c r="M335" s="188"/>
      <c r="N335" s="188" t="n">
        <v>1</v>
      </c>
      <c r="O335" s="186"/>
      <c r="P335" s="187"/>
      <c r="Q335" s="186"/>
      <c r="R335" s="189"/>
      <c r="S335" s="189"/>
      <c r="T335" s="189"/>
      <c r="U335" s="189"/>
      <c r="V335" s="189"/>
      <c r="W335" s="190"/>
      <c r="X335" s="182" t="s">
        <v>4808</v>
      </c>
      <c r="Y335" s="186" t="n">
        <v>364</v>
      </c>
    </row>
    <row r="336" customFormat="false" ht="15" hidden="false" customHeight="false" outlineLevel="0" collapsed="false">
      <c r="B336" s="182" t="s">
        <v>4814</v>
      </c>
      <c r="C336" s="183" t="s">
        <v>4801</v>
      </c>
      <c r="D336" s="184" t="s">
        <v>3989</v>
      </c>
      <c r="E336" s="182" t="s">
        <v>4496</v>
      </c>
      <c r="F336" s="185"/>
      <c r="G336" s="166"/>
      <c r="H336" s="186"/>
      <c r="I336" s="187"/>
      <c r="J336" s="186" t="n">
        <v>1</v>
      </c>
      <c r="K336" s="188"/>
      <c r="L336" s="188" t="s">
        <v>4530</v>
      </c>
      <c r="M336" s="188"/>
      <c r="N336" s="188" t="n">
        <v>1</v>
      </c>
      <c r="O336" s="186"/>
      <c r="P336" s="187"/>
      <c r="Q336" s="186"/>
      <c r="R336" s="189"/>
      <c r="S336" s="189"/>
      <c r="T336" s="189"/>
      <c r="U336" s="189"/>
      <c r="V336" s="189"/>
      <c r="W336" s="190"/>
      <c r="X336" s="182" t="s">
        <v>4808</v>
      </c>
      <c r="Y336" s="186" t="n">
        <v>364</v>
      </c>
    </row>
    <row r="337" customFormat="false" ht="15" hidden="false" customHeight="false" outlineLevel="0" collapsed="false">
      <c r="B337" s="182" t="s">
        <v>4799</v>
      </c>
      <c r="C337" s="183" t="s">
        <v>4801</v>
      </c>
      <c r="D337" s="184" t="s">
        <v>3989</v>
      </c>
      <c r="E337" s="182" t="s">
        <v>4496</v>
      </c>
      <c r="F337" s="185"/>
      <c r="G337" s="166"/>
      <c r="H337" s="186"/>
      <c r="I337" s="187"/>
      <c r="J337" s="186" t="n">
        <v>1</v>
      </c>
      <c r="K337" s="188"/>
      <c r="L337" s="188" t="s">
        <v>4530</v>
      </c>
      <c r="M337" s="188"/>
      <c r="N337" s="188" t="n">
        <v>1</v>
      </c>
      <c r="O337" s="186"/>
      <c r="P337" s="187"/>
      <c r="Q337" s="186"/>
      <c r="R337" s="189"/>
      <c r="S337" s="189"/>
      <c r="T337" s="189"/>
      <c r="U337" s="189"/>
      <c r="V337" s="189"/>
      <c r="W337" s="190"/>
      <c r="X337" s="182" t="s">
        <v>4808</v>
      </c>
      <c r="Y337" s="186" t="n">
        <v>364</v>
      </c>
    </row>
    <row r="338" customFormat="false" ht="15" hidden="false" customHeight="false" outlineLevel="0" collapsed="false">
      <c r="B338" s="182" t="s">
        <v>4815</v>
      </c>
      <c r="C338" s="183" t="s">
        <v>4801</v>
      </c>
      <c r="D338" s="184" t="s">
        <v>3989</v>
      </c>
      <c r="E338" s="182" t="s">
        <v>4496</v>
      </c>
      <c r="F338" s="185"/>
      <c r="G338" s="166"/>
      <c r="H338" s="186"/>
      <c r="I338" s="187"/>
      <c r="J338" s="186" t="n">
        <v>1</v>
      </c>
      <c r="K338" s="188"/>
      <c r="L338" s="188" t="s">
        <v>4530</v>
      </c>
      <c r="M338" s="188"/>
      <c r="N338" s="188" t="n">
        <v>1</v>
      </c>
      <c r="O338" s="186"/>
      <c r="P338" s="187"/>
      <c r="Q338" s="186"/>
      <c r="R338" s="189"/>
      <c r="S338" s="189"/>
      <c r="T338" s="189"/>
      <c r="U338" s="189"/>
      <c r="V338" s="189"/>
      <c r="W338" s="190"/>
      <c r="X338" s="182" t="s">
        <v>4808</v>
      </c>
      <c r="Y338" s="186" t="n">
        <v>364</v>
      </c>
    </row>
    <row r="339" customFormat="false" ht="15" hidden="false" customHeight="false" outlineLevel="0" collapsed="false">
      <c r="B339" s="173" t="s">
        <v>2297</v>
      </c>
      <c r="C339" s="174" t="s">
        <v>4816</v>
      </c>
      <c r="D339" s="175" t="s">
        <v>4027</v>
      </c>
      <c r="E339" s="173" t="s">
        <v>4476</v>
      </c>
      <c r="F339" s="176" t="s">
        <v>4566</v>
      </c>
      <c r="G339" s="166"/>
      <c r="H339" s="177" t="n">
        <v>1</v>
      </c>
      <c r="I339" s="178"/>
      <c r="J339" s="178"/>
      <c r="K339" s="179" t="s">
        <v>1372</v>
      </c>
      <c r="L339" s="179" t="n">
        <v>1</v>
      </c>
      <c r="M339" s="179"/>
      <c r="N339" s="179" t="n">
        <v>1</v>
      </c>
      <c r="O339" s="177"/>
      <c r="P339" s="178"/>
      <c r="Q339" s="177" t="n">
        <v>1</v>
      </c>
      <c r="R339" s="180"/>
      <c r="S339" s="180"/>
      <c r="T339" s="180"/>
      <c r="U339" s="180"/>
      <c r="V339" s="180"/>
      <c r="W339" s="181"/>
      <c r="X339" s="173" t="s">
        <v>4817</v>
      </c>
      <c r="Y339" s="177" t="n">
        <v>439</v>
      </c>
    </row>
    <row r="340" customFormat="false" ht="15" hidden="false" customHeight="false" outlineLevel="0" collapsed="false">
      <c r="B340" s="173" t="s">
        <v>2252</v>
      </c>
      <c r="C340" s="174" t="s">
        <v>4816</v>
      </c>
      <c r="D340" s="175" t="s">
        <v>4027</v>
      </c>
      <c r="E340" s="173" t="s">
        <v>4476</v>
      </c>
      <c r="F340" s="176" t="s">
        <v>4523</v>
      </c>
      <c r="G340" s="166"/>
      <c r="H340" s="177" t="n">
        <v>1</v>
      </c>
      <c r="I340" s="178"/>
      <c r="J340" s="178"/>
      <c r="K340" s="179" t="s">
        <v>4567</v>
      </c>
      <c r="L340" s="179" t="n">
        <v>2</v>
      </c>
      <c r="M340" s="179"/>
      <c r="N340" s="179" t="n">
        <v>1</v>
      </c>
      <c r="O340" s="177"/>
      <c r="P340" s="178" t="n">
        <v>2</v>
      </c>
      <c r="Q340" s="177" t="n">
        <v>2</v>
      </c>
      <c r="R340" s="180"/>
      <c r="S340" s="180"/>
      <c r="T340" s="180"/>
      <c r="U340" s="180"/>
      <c r="V340" s="180"/>
      <c r="W340" s="181"/>
      <c r="X340" s="173" t="s">
        <v>4817</v>
      </c>
      <c r="Y340" s="177" t="n">
        <v>439</v>
      </c>
    </row>
    <row r="341" customFormat="false" ht="15" hidden="false" customHeight="false" outlineLevel="0" collapsed="false">
      <c r="B341" s="173" t="s">
        <v>2247</v>
      </c>
      <c r="C341" s="174" t="s">
        <v>4816</v>
      </c>
      <c r="D341" s="175" t="s">
        <v>4027</v>
      </c>
      <c r="E341" s="173" t="s">
        <v>4476</v>
      </c>
      <c r="F341" s="176" t="s">
        <v>4523</v>
      </c>
      <c r="G341" s="166"/>
      <c r="H341" s="177" t="n">
        <v>1</v>
      </c>
      <c r="I341" s="178"/>
      <c r="J341" s="178"/>
      <c r="K341" s="179" t="s">
        <v>1385</v>
      </c>
      <c r="L341" s="179" t="n">
        <v>3</v>
      </c>
      <c r="M341" s="179"/>
      <c r="N341" s="179" t="n">
        <v>1</v>
      </c>
      <c r="O341" s="177"/>
      <c r="P341" s="178"/>
      <c r="Q341" s="177" t="n">
        <v>1</v>
      </c>
      <c r="R341" s="180"/>
      <c r="S341" s="180"/>
      <c r="T341" s="180"/>
      <c r="U341" s="180"/>
      <c r="V341" s="180"/>
      <c r="W341" s="181"/>
      <c r="X341" s="173" t="s">
        <v>4817</v>
      </c>
      <c r="Y341" s="177" t="n">
        <v>439</v>
      </c>
    </row>
    <row r="342" customFormat="false" ht="15" hidden="false" customHeight="false" outlineLevel="0" collapsed="false">
      <c r="B342" s="173" t="s">
        <v>2251</v>
      </c>
      <c r="C342" s="174" t="s">
        <v>4816</v>
      </c>
      <c r="D342" s="175" t="s">
        <v>4027</v>
      </c>
      <c r="E342" s="173" t="s">
        <v>4476</v>
      </c>
      <c r="F342" s="176" t="s">
        <v>4523</v>
      </c>
      <c r="G342" s="166"/>
      <c r="H342" s="177" t="n">
        <v>1</v>
      </c>
      <c r="I342" s="178"/>
      <c r="J342" s="178"/>
      <c r="K342" s="179" t="s">
        <v>4568</v>
      </c>
      <c r="L342" s="179" t="n">
        <v>4</v>
      </c>
      <c r="M342" s="179"/>
      <c r="N342" s="179" t="n">
        <v>1</v>
      </c>
      <c r="O342" s="177" t="n">
        <v>1</v>
      </c>
      <c r="P342" s="178" t="n">
        <v>2</v>
      </c>
      <c r="Q342" s="177" t="n">
        <v>3</v>
      </c>
      <c r="R342" s="180"/>
      <c r="S342" s="180"/>
      <c r="T342" s="180"/>
      <c r="U342" s="180"/>
      <c r="V342" s="180"/>
      <c r="W342" s="181"/>
      <c r="X342" s="173" t="s">
        <v>4817</v>
      </c>
      <c r="Y342" s="177" t="n">
        <v>439</v>
      </c>
    </row>
    <row r="343" customFormat="false" ht="15" hidden="false" customHeight="false" outlineLevel="0" collapsed="false">
      <c r="B343" s="173" t="s">
        <v>4804</v>
      </c>
      <c r="C343" s="174" t="s">
        <v>4816</v>
      </c>
      <c r="D343" s="175" t="s">
        <v>4027</v>
      </c>
      <c r="E343" s="173" t="s">
        <v>4476</v>
      </c>
      <c r="F343" s="176" t="s">
        <v>4805</v>
      </c>
      <c r="G343" s="166"/>
      <c r="H343" s="177" t="n">
        <v>1</v>
      </c>
      <c r="I343" s="178"/>
      <c r="J343" s="178"/>
      <c r="K343" s="179" t="s">
        <v>4569</v>
      </c>
      <c r="L343" s="179" t="n">
        <v>5</v>
      </c>
      <c r="M343" s="179"/>
      <c r="N343" s="179" t="n">
        <v>1</v>
      </c>
      <c r="O343" s="177" t="n">
        <v>1</v>
      </c>
      <c r="P343" s="178" t="n">
        <v>2</v>
      </c>
      <c r="Q343" s="177" t="n">
        <v>2</v>
      </c>
      <c r="R343" s="180"/>
      <c r="S343" s="180"/>
      <c r="T343" s="180"/>
      <c r="U343" s="180"/>
      <c r="V343" s="180"/>
      <c r="W343" s="181"/>
      <c r="X343" s="173" t="s">
        <v>4817</v>
      </c>
      <c r="Y343" s="177" t="n">
        <v>439</v>
      </c>
    </row>
    <row r="344" customFormat="false" ht="15" hidden="false" customHeight="false" outlineLevel="0" collapsed="false">
      <c r="B344" s="173" t="s">
        <v>2266</v>
      </c>
      <c r="C344" s="174" t="s">
        <v>4816</v>
      </c>
      <c r="D344" s="175" t="s">
        <v>4027</v>
      </c>
      <c r="E344" s="173" t="s">
        <v>4476</v>
      </c>
      <c r="F344" s="176" t="s">
        <v>4489</v>
      </c>
      <c r="G344" s="166"/>
      <c r="H344" s="177" t="n">
        <v>1</v>
      </c>
      <c r="I344" s="178"/>
      <c r="J344" s="178"/>
      <c r="K344" s="179" t="s">
        <v>1369</v>
      </c>
      <c r="L344" s="179" t="n">
        <v>6</v>
      </c>
      <c r="M344" s="179"/>
      <c r="N344" s="179" t="n">
        <v>1</v>
      </c>
      <c r="O344" s="177"/>
      <c r="P344" s="178" t="n">
        <v>1</v>
      </c>
      <c r="Q344" s="177" t="n">
        <v>1</v>
      </c>
      <c r="R344" s="180"/>
      <c r="S344" s="180"/>
      <c r="T344" s="180"/>
      <c r="U344" s="180"/>
      <c r="V344" s="180"/>
      <c r="W344" s="181"/>
      <c r="X344" s="173" t="s">
        <v>4817</v>
      </c>
      <c r="Y344" s="177" t="n">
        <v>439</v>
      </c>
    </row>
    <row r="345" customFormat="false" ht="15" hidden="false" customHeight="false" outlineLevel="0" collapsed="false">
      <c r="B345" s="173" t="s">
        <v>4818</v>
      </c>
      <c r="C345" s="174" t="s">
        <v>4816</v>
      </c>
      <c r="D345" s="175" t="s">
        <v>4027</v>
      </c>
      <c r="E345" s="173" t="s">
        <v>4476</v>
      </c>
      <c r="F345" s="176" t="s">
        <v>4489</v>
      </c>
      <c r="G345" s="166"/>
      <c r="H345" s="177" t="n">
        <v>1</v>
      </c>
      <c r="I345" s="178"/>
      <c r="J345" s="178"/>
      <c r="K345" s="179" t="s">
        <v>1367</v>
      </c>
      <c r="L345" s="179" t="n">
        <v>7</v>
      </c>
      <c r="M345" s="179"/>
      <c r="N345" s="179" t="n">
        <v>1</v>
      </c>
      <c r="O345" s="177"/>
      <c r="P345" s="178"/>
      <c r="Q345" s="177" t="n">
        <v>2</v>
      </c>
      <c r="R345" s="180"/>
      <c r="S345" s="180"/>
      <c r="T345" s="180"/>
      <c r="U345" s="180"/>
      <c r="V345" s="180"/>
      <c r="W345" s="181"/>
      <c r="X345" s="173" t="s">
        <v>4817</v>
      </c>
      <c r="Y345" s="177" t="n">
        <v>439</v>
      </c>
    </row>
    <row r="346" customFormat="false" ht="15" hidden="false" customHeight="false" outlineLevel="0" collapsed="false">
      <c r="B346" s="173" t="s">
        <v>4806</v>
      </c>
      <c r="C346" s="174" t="s">
        <v>4816</v>
      </c>
      <c r="D346" s="175" t="s">
        <v>4027</v>
      </c>
      <c r="E346" s="173" t="s">
        <v>4476</v>
      </c>
      <c r="F346" s="176" t="s">
        <v>4564</v>
      </c>
      <c r="G346" s="166"/>
      <c r="H346" s="177" t="n">
        <v>1</v>
      </c>
      <c r="I346" s="178"/>
      <c r="J346" s="178"/>
      <c r="K346" s="179" t="s">
        <v>4572</v>
      </c>
      <c r="L346" s="179" t="n">
        <v>8</v>
      </c>
      <c r="M346" s="179"/>
      <c r="N346" s="179" t="n">
        <v>1</v>
      </c>
      <c r="O346" s="177"/>
      <c r="P346" s="178" t="n">
        <v>1</v>
      </c>
      <c r="Q346" s="177"/>
      <c r="R346" s="180"/>
      <c r="S346" s="180"/>
      <c r="T346" s="180"/>
      <c r="U346" s="180"/>
      <c r="V346" s="180"/>
      <c r="W346" s="181"/>
      <c r="X346" s="173" t="s">
        <v>4817</v>
      </c>
      <c r="Y346" s="177" t="n">
        <v>439</v>
      </c>
    </row>
    <row r="347" customFormat="false" ht="15" hidden="false" customHeight="false" outlineLevel="0" collapsed="false">
      <c r="B347" s="173" t="s">
        <v>2295</v>
      </c>
      <c r="C347" s="174" t="s">
        <v>4816</v>
      </c>
      <c r="D347" s="175" t="s">
        <v>4027</v>
      </c>
      <c r="E347" s="173" t="s">
        <v>4476</v>
      </c>
      <c r="F347" s="176" t="s">
        <v>4566</v>
      </c>
      <c r="G347" s="166"/>
      <c r="H347" s="177" t="n">
        <v>1</v>
      </c>
      <c r="I347" s="178"/>
      <c r="J347" s="178"/>
      <c r="K347" s="179" t="s">
        <v>1378</v>
      </c>
      <c r="L347" s="179" t="n">
        <v>9</v>
      </c>
      <c r="M347" s="179"/>
      <c r="N347" s="179" t="n">
        <v>1</v>
      </c>
      <c r="O347" s="177"/>
      <c r="P347" s="178"/>
      <c r="Q347" s="177" t="n">
        <v>2</v>
      </c>
      <c r="R347" s="180"/>
      <c r="S347" s="180"/>
      <c r="T347" s="180"/>
      <c r="U347" s="180"/>
      <c r="V347" s="180"/>
      <c r="W347" s="181"/>
      <c r="X347" s="173" t="s">
        <v>4817</v>
      </c>
      <c r="Y347" s="177" t="n">
        <v>439</v>
      </c>
    </row>
    <row r="348" customFormat="false" ht="15" hidden="false" customHeight="false" outlineLevel="0" collapsed="false">
      <c r="B348" s="173" t="s">
        <v>2298</v>
      </c>
      <c r="C348" s="174" t="s">
        <v>4816</v>
      </c>
      <c r="D348" s="175" t="s">
        <v>4027</v>
      </c>
      <c r="E348" s="173" t="s">
        <v>4476</v>
      </c>
      <c r="F348" s="176" t="s">
        <v>4566</v>
      </c>
      <c r="G348" s="166"/>
      <c r="H348" s="177" t="n">
        <v>1</v>
      </c>
      <c r="I348" s="178"/>
      <c r="J348" s="178"/>
      <c r="K348" s="179"/>
      <c r="L348" s="179" t="s">
        <v>4530</v>
      </c>
      <c r="M348" s="179"/>
      <c r="N348" s="179" t="n">
        <v>1</v>
      </c>
      <c r="O348" s="177"/>
      <c r="P348" s="178" t="n">
        <v>1</v>
      </c>
      <c r="Q348" s="177"/>
      <c r="R348" s="180"/>
      <c r="S348" s="180"/>
      <c r="T348" s="180"/>
      <c r="U348" s="180"/>
      <c r="V348" s="180"/>
      <c r="W348" s="181"/>
      <c r="X348" s="173" t="s">
        <v>4817</v>
      </c>
      <c r="Y348" s="177" t="n">
        <v>439</v>
      </c>
    </row>
    <row r="349" customFormat="false" ht="15" hidden="false" customHeight="false" outlineLevel="0" collapsed="false">
      <c r="B349" s="173" t="s">
        <v>4819</v>
      </c>
      <c r="C349" s="174" t="s">
        <v>4816</v>
      </c>
      <c r="D349" s="175" t="s">
        <v>4027</v>
      </c>
      <c r="E349" s="173" t="s">
        <v>4476</v>
      </c>
      <c r="F349" s="176"/>
      <c r="G349" s="166"/>
      <c r="H349" s="177" t="n">
        <v>1</v>
      </c>
      <c r="I349" s="178"/>
      <c r="J349" s="178"/>
      <c r="K349" s="179"/>
      <c r="L349" s="179" t="s">
        <v>4530</v>
      </c>
      <c r="M349" s="179"/>
      <c r="N349" s="179" t="n">
        <v>1</v>
      </c>
      <c r="O349" s="177"/>
      <c r="P349" s="178"/>
      <c r="Q349" s="177"/>
      <c r="R349" s="180"/>
      <c r="S349" s="180"/>
      <c r="T349" s="180"/>
      <c r="U349" s="180"/>
      <c r="V349" s="180"/>
      <c r="W349" s="181"/>
      <c r="X349" s="173" t="s">
        <v>4817</v>
      </c>
      <c r="Y349" s="177" t="n">
        <v>439</v>
      </c>
    </row>
    <row r="350" customFormat="false" ht="15" hidden="false" customHeight="false" outlineLevel="0" collapsed="false">
      <c r="B350" s="173" t="s">
        <v>4820</v>
      </c>
      <c r="C350" s="174" t="s">
        <v>4816</v>
      </c>
      <c r="D350" s="175" t="s">
        <v>4027</v>
      </c>
      <c r="E350" s="173" t="s">
        <v>4476</v>
      </c>
      <c r="F350" s="176" t="s">
        <v>4821</v>
      </c>
      <c r="G350" s="166"/>
      <c r="H350" s="177" t="n">
        <v>1</v>
      </c>
      <c r="I350" s="178"/>
      <c r="J350" s="178"/>
      <c r="K350" s="179"/>
      <c r="L350" s="179" t="s">
        <v>4530</v>
      </c>
      <c r="M350" s="179"/>
      <c r="N350" s="179" t="n">
        <v>1</v>
      </c>
      <c r="O350" s="177"/>
      <c r="P350" s="178"/>
      <c r="Q350" s="177"/>
      <c r="R350" s="180"/>
      <c r="S350" s="180"/>
      <c r="T350" s="180"/>
      <c r="U350" s="180"/>
      <c r="V350" s="180"/>
      <c r="W350" s="181"/>
      <c r="X350" s="173" t="s">
        <v>4817</v>
      </c>
      <c r="Y350" s="177" t="n">
        <v>439</v>
      </c>
    </row>
    <row r="351" customFormat="false" ht="15" hidden="false" customHeight="false" outlineLevel="0" collapsed="false">
      <c r="B351" s="182" t="s">
        <v>2280</v>
      </c>
      <c r="C351" s="183" t="s">
        <v>4816</v>
      </c>
      <c r="D351" s="184" t="s">
        <v>4027</v>
      </c>
      <c r="E351" s="182" t="s">
        <v>4496</v>
      </c>
      <c r="F351" s="185" t="s">
        <v>4648</v>
      </c>
      <c r="G351" s="166"/>
      <c r="H351" s="186"/>
      <c r="I351" s="187"/>
      <c r="J351" s="186" t="n">
        <v>1</v>
      </c>
      <c r="K351" s="188" t="s">
        <v>4569</v>
      </c>
      <c r="L351" s="188" t="n">
        <v>1</v>
      </c>
      <c r="M351" s="188"/>
      <c r="N351" s="188" t="n">
        <v>1</v>
      </c>
      <c r="O351" s="186"/>
      <c r="P351" s="187"/>
      <c r="Q351" s="186" t="n">
        <v>1</v>
      </c>
      <c r="R351" s="189"/>
      <c r="S351" s="189"/>
      <c r="T351" s="189"/>
      <c r="U351" s="189"/>
      <c r="V351" s="189"/>
      <c r="W351" s="190"/>
      <c r="X351" s="182" t="s">
        <v>4822</v>
      </c>
      <c r="Y351" s="186" t="n">
        <v>439</v>
      </c>
    </row>
    <row r="352" customFormat="false" ht="15" hidden="false" customHeight="false" outlineLevel="0" collapsed="false">
      <c r="B352" s="182" t="s">
        <v>4823</v>
      </c>
      <c r="C352" s="183" t="s">
        <v>4816</v>
      </c>
      <c r="D352" s="184" t="s">
        <v>4027</v>
      </c>
      <c r="E352" s="182" t="s">
        <v>4496</v>
      </c>
      <c r="F352" s="185" t="s">
        <v>4509</v>
      </c>
      <c r="G352" s="166"/>
      <c r="H352" s="186"/>
      <c r="I352" s="187"/>
      <c r="J352" s="186" t="n">
        <v>1</v>
      </c>
      <c r="K352" s="188" t="s">
        <v>1369</v>
      </c>
      <c r="L352" s="188" t="n">
        <v>2</v>
      </c>
      <c r="M352" s="188"/>
      <c r="N352" s="188" t="n">
        <v>1</v>
      </c>
      <c r="O352" s="186"/>
      <c r="P352" s="187"/>
      <c r="Q352" s="186"/>
      <c r="R352" s="189"/>
      <c r="S352" s="189"/>
      <c r="T352" s="189"/>
      <c r="U352" s="189"/>
      <c r="V352" s="189"/>
      <c r="W352" s="190"/>
      <c r="X352" s="182" t="s">
        <v>4822</v>
      </c>
      <c r="Y352" s="186" t="n">
        <v>439</v>
      </c>
    </row>
    <row r="353" customFormat="false" ht="15" hidden="false" customHeight="false" outlineLevel="0" collapsed="false">
      <c r="B353" s="182" t="s">
        <v>4824</v>
      </c>
      <c r="C353" s="183" t="s">
        <v>4816</v>
      </c>
      <c r="D353" s="184" t="s">
        <v>4027</v>
      </c>
      <c r="E353" s="182" t="s">
        <v>4496</v>
      </c>
      <c r="F353" s="185"/>
      <c r="G353" s="166"/>
      <c r="H353" s="186"/>
      <c r="I353" s="187"/>
      <c r="J353" s="186" t="n">
        <v>1</v>
      </c>
      <c r="K353" s="188" t="s">
        <v>1385</v>
      </c>
      <c r="L353" s="188" t="n">
        <v>3</v>
      </c>
      <c r="M353" s="188"/>
      <c r="N353" s="188" t="n">
        <v>1</v>
      </c>
      <c r="O353" s="186"/>
      <c r="P353" s="187" t="n">
        <v>1</v>
      </c>
      <c r="Q353" s="186"/>
      <c r="R353" s="189"/>
      <c r="S353" s="189"/>
      <c r="T353" s="189"/>
      <c r="U353" s="189"/>
      <c r="V353" s="189"/>
      <c r="W353" s="190"/>
      <c r="X353" s="182" t="s">
        <v>4822</v>
      </c>
      <c r="Y353" s="186" t="n">
        <v>439</v>
      </c>
    </row>
    <row r="354" customFormat="false" ht="15" hidden="false" customHeight="false" outlineLevel="0" collapsed="false">
      <c r="B354" s="182" t="s">
        <v>2279</v>
      </c>
      <c r="C354" s="183" t="s">
        <v>4816</v>
      </c>
      <c r="D354" s="184" t="s">
        <v>4027</v>
      </c>
      <c r="E354" s="182" t="s">
        <v>4496</v>
      </c>
      <c r="F354" s="185" t="s">
        <v>4648</v>
      </c>
      <c r="G354" s="166"/>
      <c r="H354" s="186"/>
      <c r="I354" s="187"/>
      <c r="J354" s="186" t="n">
        <v>1</v>
      </c>
      <c r="K354" s="188" t="s">
        <v>4567</v>
      </c>
      <c r="L354" s="188" t="n">
        <v>4</v>
      </c>
      <c r="M354" s="188"/>
      <c r="N354" s="188" t="n">
        <v>1</v>
      </c>
      <c r="O354" s="186"/>
      <c r="P354" s="187" t="n">
        <v>1</v>
      </c>
      <c r="Q354" s="186" t="n">
        <v>1</v>
      </c>
      <c r="R354" s="189"/>
      <c r="S354" s="189"/>
      <c r="T354" s="189"/>
      <c r="U354" s="189"/>
      <c r="V354" s="189"/>
      <c r="W354" s="190"/>
      <c r="X354" s="182" t="s">
        <v>4822</v>
      </c>
      <c r="Y354" s="186" t="n">
        <v>439</v>
      </c>
    </row>
    <row r="355" customFormat="false" ht="15" hidden="false" customHeight="false" outlineLevel="0" collapsed="false">
      <c r="B355" s="182" t="s">
        <v>4811</v>
      </c>
      <c r="C355" s="183" t="s">
        <v>4816</v>
      </c>
      <c r="D355" s="184" t="s">
        <v>4027</v>
      </c>
      <c r="E355" s="182" t="s">
        <v>4496</v>
      </c>
      <c r="F355" s="185" t="s">
        <v>4638</v>
      </c>
      <c r="G355" s="166"/>
      <c r="H355" s="186"/>
      <c r="I355" s="187"/>
      <c r="J355" s="186" t="n">
        <v>1</v>
      </c>
      <c r="K355" s="188" t="s">
        <v>1367</v>
      </c>
      <c r="L355" s="188" t="n">
        <v>5</v>
      </c>
      <c r="M355" s="188"/>
      <c r="N355" s="188" t="n">
        <v>1</v>
      </c>
      <c r="O355" s="186"/>
      <c r="P355" s="187"/>
      <c r="Q355" s="186"/>
      <c r="R355" s="189"/>
      <c r="S355" s="189"/>
      <c r="T355" s="189"/>
      <c r="U355" s="189"/>
      <c r="V355" s="189"/>
      <c r="W355" s="190"/>
      <c r="X355" s="182" t="s">
        <v>4822</v>
      </c>
      <c r="Y355" s="186" t="n">
        <v>439</v>
      </c>
    </row>
    <row r="356" customFormat="false" ht="15" hidden="false" customHeight="false" outlineLevel="0" collapsed="false">
      <c r="B356" s="182" t="s">
        <v>4825</v>
      </c>
      <c r="C356" s="183" t="s">
        <v>4816</v>
      </c>
      <c r="D356" s="184" t="s">
        <v>4027</v>
      </c>
      <c r="E356" s="182" t="s">
        <v>4496</v>
      </c>
      <c r="F356" s="185"/>
      <c r="G356" s="166"/>
      <c r="H356" s="186"/>
      <c r="I356" s="187"/>
      <c r="J356" s="186" t="n">
        <v>1</v>
      </c>
      <c r="K356" s="188" t="s">
        <v>4568</v>
      </c>
      <c r="L356" s="188" t="n">
        <v>6</v>
      </c>
      <c r="M356" s="188"/>
      <c r="N356" s="188" t="n">
        <v>1</v>
      </c>
      <c r="O356" s="186"/>
      <c r="P356" s="187"/>
      <c r="Q356" s="186"/>
      <c r="R356" s="189"/>
      <c r="S356" s="189"/>
      <c r="T356" s="189"/>
      <c r="U356" s="189"/>
      <c r="V356" s="189"/>
      <c r="W356" s="190"/>
      <c r="X356" s="182" t="s">
        <v>4822</v>
      </c>
      <c r="Y356" s="186" t="n">
        <v>439</v>
      </c>
    </row>
    <row r="357" customFormat="false" ht="15" hidden="false" customHeight="false" outlineLevel="0" collapsed="false">
      <c r="B357" s="182" t="s">
        <v>4814</v>
      </c>
      <c r="C357" s="183" t="s">
        <v>4816</v>
      </c>
      <c r="D357" s="184" t="s">
        <v>4027</v>
      </c>
      <c r="E357" s="182" t="s">
        <v>4496</v>
      </c>
      <c r="F357" s="185"/>
      <c r="G357" s="166"/>
      <c r="H357" s="186"/>
      <c r="I357" s="187"/>
      <c r="J357" s="186" t="n">
        <v>1</v>
      </c>
      <c r="K357" s="188" t="s">
        <v>1372</v>
      </c>
      <c r="L357" s="188" t="n">
        <v>7</v>
      </c>
      <c r="M357" s="188"/>
      <c r="N357" s="188" t="n">
        <v>1</v>
      </c>
      <c r="O357" s="186"/>
      <c r="P357" s="187"/>
      <c r="Q357" s="186" t="n">
        <v>1</v>
      </c>
      <c r="R357" s="189"/>
      <c r="S357" s="189"/>
      <c r="T357" s="189"/>
      <c r="U357" s="189"/>
      <c r="V357" s="189"/>
      <c r="W357" s="190"/>
      <c r="X357" s="182" t="s">
        <v>4822</v>
      </c>
      <c r="Y357" s="186" t="n">
        <v>439</v>
      </c>
    </row>
    <row r="358" customFormat="false" ht="15" hidden="false" customHeight="false" outlineLevel="0" collapsed="false">
      <c r="B358" s="182" t="s">
        <v>4826</v>
      </c>
      <c r="C358" s="183" t="s">
        <v>4816</v>
      </c>
      <c r="D358" s="184" t="s">
        <v>4027</v>
      </c>
      <c r="E358" s="182" t="s">
        <v>4496</v>
      </c>
      <c r="F358" s="185"/>
      <c r="G358" s="166"/>
      <c r="H358" s="186"/>
      <c r="I358" s="187"/>
      <c r="J358" s="186" t="n">
        <v>1</v>
      </c>
      <c r="K358" s="188" t="s">
        <v>1378</v>
      </c>
      <c r="L358" s="188" t="n">
        <v>8</v>
      </c>
      <c r="M358" s="188"/>
      <c r="N358" s="188" t="n">
        <v>1</v>
      </c>
      <c r="O358" s="186"/>
      <c r="P358" s="187"/>
      <c r="Q358" s="186"/>
      <c r="R358" s="189"/>
      <c r="S358" s="189"/>
      <c r="T358" s="189"/>
      <c r="U358" s="189"/>
      <c r="V358" s="189"/>
      <c r="W358" s="190"/>
      <c r="X358" s="182" t="s">
        <v>4822</v>
      </c>
      <c r="Y358" s="186" t="n">
        <v>439</v>
      </c>
    </row>
    <row r="359" customFormat="false" ht="15" hidden="false" customHeight="false" outlineLevel="0" collapsed="false">
      <c r="B359" s="182" t="s">
        <v>4827</v>
      </c>
      <c r="C359" s="183" t="s">
        <v>4816</v>
      </c>
      <c r="D359" s="184" t="s">
        <v>4027</v>
      </c>
      <c r="E359" s="182" t="s">
        <v>4496</v>
      </c>
      <c r="F359" s="185" t="s">
        <v>4625</v>
      </c>
      <c r="G359" s="166"/>
      <c r="H359" s="186"/>
      <c r="I359" s="187"/>
      <c r="J359" s="186" t="n">
        <v>1</v>
      </c>
      <c r="K359" s="188" t="s">
        <v>4572</v>
      </c>
      <c r="L359" s="188" t="n">
        <v>9</v>
      </c>
      <c r="M359" s="188"/>
      <c r="N359" s="188" t="n">
        <v>1</v>
      </c>
      <c r="O359" s="186"/>
      <c r="P359" s="187"/>
      <c r="Q359" s="186" t="n">
        <v>1</v>
      </c>
      <c r="R359" s="189"/>
      <c r="S359" s="189"/>
      <c r="T359" s="189"/>
      <c r="U359" s="189"/>
      <c r="V359" s="189"/>
      <c r="W359" s="190"/>
      <c r="X359" s="182" t="s">
        <v>4822</v>
      </c>
      <c r="Y359" s="186" t="n">
        <v>439</v>
      </c>
    </row>
    <row r="360" customFormat="false" ht="15" hidden="false" customHeight="false" outlineLevel="0" collapsed="false">
      <c r="B360" s="182" t="s">
        <v>4828</v>
      </c>
      <c r="C360" s="183" t="s">
        <v>4816</v>
      </c>
      <c r="D360" s="184" t="s">
        <v>4027</v>
      </c>
      <c r="E360" s="182" t="s">
        <v>4496</v>
      </c>
      <c r="F360" s="185" t="s">
        <v>4606</v>
      </c>
      <c r="G360" s="166"/>
      <c r="H360" s="186"/>
      <c r="I360" s="187"/>
      <c r="J360" s="186" t="n">
        <v>1</v>
      </c>
      <c r="K360" s="188"/>
      <c r="L360" s="188" t="s">
        <v>4530</v>
      </c>
      <c r="M360" s="188"/>
      <c r="N360" s="188" t="n">
        <v>1</v>
      </c>
      <c r="O360" s="186"/>
      <c r="P360" s="187"/>
      <c r="Q360" s="186"/>
      <c r="R360" s="189"/>
      <c r="S360" s="189"/>
      <c r="T360" s="189"/>
      <c r="U360" s="189"/>
      <c r="V360" s="189"/>
      <c r="W360" s="190"/>
      <c r="X360" s="182" t="s">
        <v>4822</v>
      </c>
      <c r="Y360" s="186" t="n">
        <v>439</v>
      </c>
    </row>
    <row r="361" customFormat="false" ht="15" hidden="false" customHeight="false" outlineLevel="0" collapsed="false">
      <c r="B361" s="182" t="s">
        <v>4829</v>
      </c>
      <c r="C361" s="183" t="s">
        <v>4816</v>
      </c>
      <c r="D361" s="184" t="s">
        <v>4027</v>
      </c>
      <c r="E361" s="182" t="s">
        <v>4496</v>
      </c>
      <c r="F361" s="185" t="s">
        <v>4671</v>
      </c>
      <c r="G361" s="166"/>
      <c r="H361" s="186"/>
      <c r="I361" s="187"/>
      <c r="J361" s="186" t="n">
        <v>1</v>
      </c>
      <c r="K361" s="188"/>
      <c r="L361" s="188" t="s">
        <v>4530</v>
      </c>
      <c r="M361" s="188"/>
      <c r="N361" s="188" t="n">
        <v>1</v>
      </c>
      <c r="O361" s="186"/>
      <c r="P361" s="187"/>
      <c r="Q361" s="186"/>
      <c r="R361" s="189"/>
      <c r="S361" s="189"/>
      <c r="T361" s="189"/>
      <c r="U361" s="189"/>
      <c r="V361" s="189"/>
      <c r="W361" s="190"/>
      <c r="X361" s="182" t="s">
        <v>4822</v>
      </c>
      <c r="Y361" s="186" t="n">
        <v>439</v>
      </c>
    </row>
    <row r="362" customFormat="false" ht="15" hidden="false" customHeight="false" outlineLevel="0" collapsed="false">
      <c r="B362" s="182" t="s">
        <v>4830</v>
      </c>
      <c r="C362" s="183" t="s">
        <v>4816</v>
      </c>
      <c r="D362" s="184" t="s">
        <v>4027</v>
      </c>
      <c r="E362" s="182" t="s">
        <v>4496</v>
      </c>
      <c r="F362" s="185" t="s">
        <v>4638</v>
      </c>
      <c r="G362" s="166"/>
      <c r="H362" s="186"/>
      <c r="I362" s="187"/>
      <c r="J362" s="186" t="n">
        <v>1</v>
      </c>
      <c r="K362" s="188"/>
      <c r="L362" s="188" t="s">
        <v>4530</v>
      </c>
      <c r="M362" s="188"/>
      <c r="N362" s="188" t="n">
        <v>1</v>
      </c>
      <c r="O362" s="186"/>
      <c r="P362" s="187"/>
      <c r="Q362" s="186"/>
      <c r="R362" s="189"/>
      <c r="S362" s="189"/>
      <c r="T362" s="189"/>
      <c r="U362" s="189"/>
      <c r="V362" s="189"/>
      <c r="W362" s="190"/>
      <c r="X362" s="182" t="s">
        <v>4822</v>
      </c>
      <c r="Y362" s="186" t="n">
        <v>439</v>
      </c>
    </row>
    <row r="363" customFormat="false" ht="15" hidden="false" customHeight="false" outlineLevel="0" collapsed="false">
      <c r="B363" s="173" t="s">
        <v>2267</v>
      </c>
      <c r="C363" s="174" t="s">
        <v>4831</v>
      </c>
      <c r="D363" s="175" t="s">
        <v>4035</v>
      </c>
      <c r="E363" s="173" t="s">
        <v>4476</v>
      </c>
      <c r="F363" s="176" t="s">
        <v>4489</v>
      </c>
      <c r="G363" s="166"/>
      <c r="H363" s="177" t="n">
        <v>1</v>
      </c>
      <c r="I363" s="178"/>
      <c r="J363" s="178"/>
      <c r="K363" s="179" t="s">
        <v>4567</v>
      </c>
      <c r="L363" s="179" t="n">
        <v>1</v>
      </c>
      <c r="M363" s="179"/>
      <c r="N363" s="179" t="n">
        <v>1</v>
      </c>
      <c r="O363" s="177"/>
      <c r="P363" s="178"/>
      <c r="Q363" s="177"/>
      <c r="R363" s="180"/>
      <c r="S363" s="180"/>
      <c r="T363" s="180"/>
      <c r="U363" s="180"/>
      <c r="V363" s="180"/>
      <c r="W363" s="181"/>
      <c r="X363" s="173" t="s">
        <v>4832</v>
      </c>
      <c r="Y363" s="177" t="n">
        <v>408</v>
      </c>
    </row>
    <row r="364" customFormat="false" ht="15" hidden="false" customHeight="false" outlineLevel="0" collapsed="false">
      <c r="B364" s="173" t="s">
        <v>2299</v>
      </c>
      <c r="C364" s="174" t="s">
        <v>4831</v>
      </c>
      <c r="D364" s="175" t="s">
        <v>4035</v>
      </c>
      <c r="E364" s="173" t="s">
        <v>4476</v>
      </c>
      <c r="F364" s="176" t="s">
        <v>4566</v>
      </c>
      <c r="G364" s="166"/>
      <c r="H364" s="177" t="n">
        <v>1</v>
      </c>
      <c r="I364" s="178"/>
      <c r="J364" s="178"/>
      <c r="K364" s="179" t="s">
        <v>4572</v>
      </c>
      <c r="L364" s="179" t="n">
        <v>2</v>
      </c>
      <c r="M364" s="179"/>
      <c r="N364" s="179" t="n">
        <v>1</v>
      </c>
      <c r="O364" s="177"/>
      <c r="P364" s="178"/>
      <c r="Q364" s="177"/>
      <c r="R364" s="180"/>
      <c r="S364" s="180"/>
      <c r="T364" s="180"/>
      <c r="U364" s="180"/>
      <c r="V364" s="180"/>
      <c r="W364" s="181"/>
      <c r="X364" s="173" t="s">
        <v>4832</v>
      </c>
      <c r="Y364" s="177" t="n">
        <v>408</v>
      </c>
    </row>
    <row r="365" customFormat="false" ht="15" hidden="false" customHeight="false" outlineLevel="0" collapsed="false">
      <c r="B365" s="173" t="s">
        <v>2264</v>
      </c>
      <c r="C365" s="174" t="s">
        <v>4831</v>
      </c>
      <c r="D365" s="175" t="s">
        <v>4035</v>
      </c>
      <c r="E365" s="173" t="s">
        <v>4476</v>
      </c>
      <c r="F365" s="176" t="s">
        <v>4489</v>
      </c>
      <c r="G365" s="166"/>
      <c r="H365" s="177" t="n">
        <v>1</v>
      </c>
      <c r="I365" s="178"/>
      <c r="J365" s="178"/>
      <c r="K365" s="179" t="s">
        <v>1378</v>
      </c>
      <c r="L365" s="179" t="n">
        <v>3</v>
      </c>
      <c r="M365" s="179"/>
      <c r="N365" s="179" t="n">
        <v>1</v>
      </c>
      <c r="O365" s="177"/>
      <c r="P365" s="178"/>
      <c r="Q365" s="177" t="n">
        <v>1</v>
      </c>
      <c r="R365" s="180"/>
      <c r="S365" s="180"/>
      <c r="T365" s="180"/>
      <c r="U365" s="180"/>
      <c r="V365" s="180"/>
      <c r="W365" s="181"/>
      <c r="X365" s="173" t="s">
        <v>4832</v>
      </c>
      <c r="Y365" s="177" t="n">
        <v>408</v>
      </c>
    </row>
    <row r="366" customFormat="false" ht="15" hidden="false" customHeight="false" outlineLevel="0" collapsed="false">
      <c r="B366" s="173" t="s">
        <v>2251</v>
      </c>
      <c r="C366" s="174" t="s">
        <v>4831</v>
      </c>
      <c r="D366" s="175" t="s">
        <v>4035</v>
      </c>
      <c r="E366" s="173" t="s">
        <v>4476</v>
      </c>
      <c r="F366" s="176" t="s">
        <v>4523</v>
      </c>
      <c r="G366" s="166"/>
      <c r="H366" s="177" t="n">
        <v>1</v>
      </c>
      <c r="I366" s="178"/>
      <c r="J366" s="178"/>
      <c r="K366" s="179" t="s">
        <v>4568</v>
      </c>
      <c r="L366" s="179" t="n">
        <v>4</v>
      </c>
      <c r="M366" s="179"/>
      <c r="N366" s="179" t="n">
        <v>1</v>
      </c>
      <c r="O366" s="177"/>
      <c r="P366" s="178"/>
      <c r="Q366" s="177" t="n">
        <v>2</v>
      </c>
      <c r="R366" s="180"/>
      <c r="S366" s="180"/>
      <c r="T366" s="180"/>
      <c r="U366" s="180"/>
      <c r="V366" s="180"/>
      <c r="W366" s="181"/>
      <c r="X366" s="173" t="s">
        <v>4832</v>
      </c>
      <c r="Y366" s="177" t="n">
        <v>408</v>
      </c>
    </row>
    <row r="367" customFormat="false" ht="15" hidden="false" customHeight="false" outlineLevel="0" collapsed="false">
      <c r="B367" s="173" t="s">
        <v>2298</v>
      </c>
      <c r="C367" s="174" t="s">
        <v>4831</v>
      </c>
      <c r="D367" s="175" t="s">
        <v>4035</v>
      </c>
      <c r="E367" s="173" t="s">
        <v>4476</v>
      </c>
      <c r="F367" s="176" t="s">
        <v>4566</v>
      </c>
      <c r="G367" s="166"/>
      <c r="H367" s="177" t="n">
        <v>1</v>
      </c>
      <c r="I367" s="178"/>
      <c r="J367" s="178"/>
      <c r="K367" s="179" t="s">
        <v>1367</v>
      </c>
      <c r="L367" s="179" t="n">
        <v>5</v>
      </c>
      <c r="M367" s="179"/>
      <c r="N367" s="179" t="n">
        <v>1</v>
      </c>
      <c r="O367" s="177"/>
      <c r="P367" s="178"/>
      <c r="Q367" s="177" t="n">
        <v>1</v>
      </c>
      <c r="R367" s="180"/>
      <c r="S367" s="180"/>
      <c r="T367" s="180"/>
      <c r="U367" s="180"/>
      <c r="V367" s="180"/>
      <c r="W367" s="181"/>
      <c r="X367" s="173" t="s">
        <v>4832</v>
      </c>
      <c r="Y367" s="177" t="n">
        <v>408</v>
      </c>
    </row>
    <row r="368" customFormat="false" ht="15" hidden="false" customHeight="false" outlineLevel="0" collapsed="false">
      <c r="B368" s="173" t="s">
        <v>2247</v>
      </c>
      <c r="C368" s="174" t="s">
        <v>4831</v>
      </c>
      <c r="D368" s="175" t="s">
        <v>4035</v>
      </c>
      <c r="E368" s="173" t="s">
        <v>4476</v>
      </c>
      <c r="F368" s="176" t="s">
        <v>4523</v>
      </c>
      <c r="G368" s="166"/>
      <c r="H368" s="177" t="n">
        <v>1</v>
      </c>
      <c r="I368" s="178"/>
      <c r="J368" s="178"/>
      <c r="K368" s="179" t="s">
        <v>1385</v>
      </c>
      <c r="L368" s="179" t="n">
        <v>6</v>
      </c>
      <c r="M368" s="179"/>
      <c r="N368" s="179" t="n">
        <v>1</v>
      </c>
      <c r="O368" s="177"/>
      <c r="P368" s="178" t="n">
        <v>1</v>
      </c>
      <c r="Q368" s="177" t="n">
        <v>1</v>
      </c>
      <c r="R368" s="180"/>
      <c r="S368" s="180"/>
      <c r="T368" s="180"/>
      <c r="U368" s="180"/>
      <c r="V368" s="180"/>
      <c r="W368" s="181"/>
      <c r="X368" s="173" t="s">
        <v>4832</v>
      </c>
      <c r="Y368" s="177" t="n">
        <v>408</v>
      </c>
    </row>
    <row r="369" customFormat="false" ht="15" hidden="false" customHeight="false" outlineLevel="0" collapsed="false">
      <c r="B369" s="173" t="s">
        <v>2295</v>
      </c>
      <c r="C369" s="174" t="s">
        <v>4831</v>
      </c>
      <c r="D369" s="175" t="s">
        <v>4035</v>
      </c>
      <c r="E369" s="173" t="s">
        <v>4476</v>
      </c>
      <c r="F369" s="176" t="s">
        <v>4566</v>
      </c>
      <c r="G369" s="166"/>
      <c r="H369" s="177" t="n">
        <v>1</v>
      </c>
      <c r="I369" s="178"/>
      <c r="J369" s="178"/>
      <c r="K369" s="179" t="s">
        <v>1369</v>
      </c>
      <c r="L369" s="179" t="n">
        <v>7</v>
      </c>
      <c r="M369" s="179"/>
      <c r="N369" s="179" t="n">
        <v>1</v>
      </c>
      <c r="O369" s="177"/>
      <c r="P369" s="178" t="n">
        <v>1</v>
      </c>
      <c r="Q369" s="177" t="n">
        <v>1</v>
      </c>
      <c r="R369" s="180"/>
      <c r="S369" s="180"/>
      <c r="T369" s="180"/>
      <c r="U369" s="180"/>
      <c r="V369" s="180"/>
      <c r="W369" s="181"/>
      <c r="X369" s="173" t="s">
        <v>4832</v>
      </c>
      <c r="Y369" s="177" t="n">
        <v>408</v>
      </c>
    </row>
    <row r="370" customFormat="false" ht="15" hidden="false" customHeight="false" outlineLevel="0" collapsed="false">
      <c r="B370" s="173" t="s">
        <v>2301</v>
      </c>
      <c r="C370" s="174" t="s">
        <v>4831</v>
      </c>
      <c r="D370" s="175" t="s">
        <v>4035</v>
      </c>
      <c r="E370" s="173" t="s">
        <v>4476</v>
      </c>
      <c r="F370" s="176" t="s">
        <v>4566</v>
      </c>
      <c r="G370" s="166"/>
      <c r="H370" s="177" t="n">
        <v>1</v>
      </c>
      <c r="I370" s="178"/>
      <c r="J370" s="178"/>
      <c r="K370" s="179" t="s">
        <v>4569</v>
      </c>
      <c r="L370" s="179" t="n">
        <v>8</v>
      </c>
      <c r="M370" s="179"/>
      <c r="N370" s="179" t="n">
        <v>1</v>
      </c>
      <c r="O370" s="177"/>
      <c r="P370" s="178"/>
      <c r="Q370" s="177"/>
      <c r="R370" s="180"/>
      <c r="S370" s="180"/>
      <c r="T370" s="180"/>
      <c r="U370" s="180"/>
      <c r="V370" s="180"/>
      <c r="W370" s="181"/>
      <c r="X370" s="173" t="s">
        <v>4832</v>
      </c>
      <c r="Y370" s="177" t="n">
        <v>408</v>
      </c>
    </row>
    <row r="371" customFormat="false" ht="15" hidden="false" customHeight="false" outlineLevel="0" collapsed="false">
      <c r="B371" s="173" t="s">
        <v>2297</v>
      </c>
      <c r="C371" s="174" t="s">
        <v>4831</v>
      </c>
      <c r="D371" s="175" t="s">
        <v>4035</v>
      </c>
      <c r="E371" s="173" t="s">
        <v>4476</v>
      </c>
      <c r="F371" s="176" t="s">
        <v>4566</v>
      </c>
      <c r="G371" s="166"/>
      <c r="H371" s="177" t="n">
        <v>1</v>
      </c>
      <c r="I371" s="178"/>
      <c r="J371" s="178"/>
      <c r="K371" s="179" t="s">
        <v>1372</v>
      </c>
      <c r="L371" s="179" t="n">
        <v>9</v>
      </c>
      <c r="M371" s="179"/>
      <c r="N371" s="179" t="n">
        <v>1</v>
      </c>
      <c r="O371" s="177" t="n">
        <v>1</v>
      </c>
      <c r="P371" s="178" t="n">
        <v>2</v>
      </c>
      <c r="Q371" s="177" t="n">
        <v>1</v>
      </c>
      <c r="R371" s="180"/>
      <c r="S371" s="180"/>
      <c r="T371" s="180"/>
      <c r="U371" s="180"/>
      <c r="V371" s="180"/>
      <c r="W371" s="181"/>
      <c r="X371" s="173" t="s">
        <v>4832</v>
      </c>
      <c r="Y371" s="177" t="n">
        <v>408</v>
      </c>
    </row>
    <row r="372" customFormat="false" ht="15" hidden="false" customHeight="false" outlineLevel="0" collapsed="false">
      <c r="B372" s="173" t="s">
        <v>2302</v>
      </c>
      <c r="C372" s="174" t="s">
        <v>4831</v>
      </c>
      <c r="D372" s="175" t="s">
        <v>4035</v>
      </c>
      <c r="E372" s="173" t="s">
        <v>4476</v>
      </c>
      <c r="F372" s="176" t="s">
        <v>4566</v>
      </c>
      <c r="G372" s="166"/>
      <c r="H372" s="177" t="n">
        <v>1</v>
      </c>
      <c r="I372" s="178"/>
      <c r="J372" s="178"/>
      <c r="K372" s="179"/>
      <c r="L372" s="179" t="s">
        <v>4530</v>
      </c>
      <c r="M372" s="179"/>
      <c r="N372" s="179" t="n">
        <v>1</v>
      </c>
      <c r="O372" s="177"/>
      <c r="P372" s="178"/>
      <c r="Q372" s="177"/>
      <c r="R372" s="180"/>
      <c r="S372" s="180"/>
      <c r="T372" s="180"/>
      <c r="U372" s="180"/>
      <c r="V372" s="180"/>
      <c r="W372" s="181"/>
      <c r="X372" s="173" t="s">
        <v>4832</v>
      </c>
      <c r="Y372" s="177" t="n">
        <v>408</v>
      </c>
    </row>
    <row r="373" customFormat="false" ht="15" hidden="false" customHeight="false" outlineLevel="0" collapsed="false">
      <c r="B373" s="173" t="s">
        <v>4833</v>
      </c>
      <c r="C373" s="174" t="s">
        <v>4831</v>
      </c>
      <c r="D373" s="175" t="s">
        <v>4035</v>
      </c>
      <c r="E373" s="173" t="s">
        <v>4476</v>
      </c>
      <c r="F373" s="176" t="s">
        <v>4834</v>
      </c>
      <c r="G373" s="166"/>
      <c r="H373" s="177" t="n">
        <v>1</v>
      </c>
      <c r="I373" s="178"/>
      <c r="J373" s="178"/>
      <c r="K373" s="179"/>
      <c r="L373" s="179" t="s">
        <v>4530</v>
      </c>
      <c r="M373" s="179"/>
      <c r="N373" s="179" t="n">
        <v>1</v>
      </c>
      <c r="O373" s="177"/>
      <c r="P373" s="178"/>
      <c r="Q373" s="177"/>
      <c r="R373" s="180"/>
      <c r="S373" s="180"/>
      <c r="T373" s="180"/>
      <c r="U373" s="180"/>
      <c r="V373" s="180"/>
      <c r="W373" s="181"/>
      <c r="X373" s="173" t="s">
        <v>4832</v>
      </c>
      <c r="Y373" s="177" t="n">
        <v>408</v>
      </c>
    </row>
    <row r="374" customFormat="false" ht="15" hidden="false" customHeight="false" outlineLevel="0" collapsed="false">
      <c r="B374" s="173" t="s">
        <v>4835</v>
      </c>
      <c r="C374" s="174" t="s">
        <v>4831</v>
      </c>
      <c r="D374" s="175" t="s">
        <v>4035</v>
      </c>
      <c r="E374" s="173" t="s">
        <v>4476</v>
      </c>
      <c r="F374" s="176" t="s">
        <v>294</v>
      </c>
      <c r="G374" s="166"/>
      <c r="H374" s="177" t="n">
        <v>1</v>
      </c>
      <c r="I374" s="178"/>
      <c r="J374" s="178"/>
      <c r="K374" s="179"/>
      <c r="L374" s="179" t="s">
        <v>4530</v>
      </c>
      <c r="M374" s="179"/>
      <c r="N374" s="179" t="n">
        <v>1</v>
      </c>
      <c r="O374" s="177"/>
      <c r="P374" s="178"/>
      <c r="Q374" s="177"/>
      <c r="R374" s="180"/>
      <c r="S374" s="180"/>
      <c r="T374" s="180"/>
      <c r="U374" s="180"/>
      <c r="V374" s="180"/>
      <c r="W374" s="181"/>
      <c r="X374" s="173" t="s">
        <v>4832</v>
      </c>
      <c r="Y374" s="177" t="n">
        <v>408</v>
      </c>
    </row>
    <row r="375" customFormat="false" ht="15" hidden="false" customHeight="false" outlineLevel="0" collapsed="false">
      <c r="B375" s="182" t="s">
        <v>4836</v>
      </c>
      <c r="C375" s="183" t="s">
        <v>4831</v>
      </c>
      <c r="D375" s="184" t="s">
        <v>4035</v>
      </c>
      <c r="E375" s="182" t="s">
        <v>4496</v>
      </c>
      <c r="F375" s="185" t="s">
        <v>4500</v>
      </c>
      <c r="G375" s="166"/>
      <c r="H375" s="186"/>
      <c r="I375" s="187"/>
      <c r="J375" s="186" t="n">
        <v>1</v>
      </c>
      <c r="K375" s="188" t="s">
        <v>4568</v>
      </c>
      <c r="L375" s="188" t="n">
        <v>1</v>
      </c>
      <c r="M375" s="188"/>
      <c r="N375" s="188" t="n">
        <v>1</v>
      </c>
      <c r="O375" s="186"/>
      <c r="P375" s="187"/>
      <c r="Q375" s="186" t="n">
        <v>1</v>
      </c>
      <c r="R375" s="189"/>
      <c r="S375" s="189"/>
      <c r="T375" s="189"/>
      <c r="U375" s="189"/>
      <c r="V375" s="189"/>
      <c r="W375" s="190"/>
      <c r="X375" s="182" t="s">
        <v>4837</v>
      </c>
      <c r="Y375" s="186" t="n">
        <v>408</v>
      </c>
    </row>
    <row r="376" customFormat="false" ht="15" hidden="false" customHeight="false" outlineLevel="0" collapsed="false">
      <c r="B376" s="182" t="s">
        <v>2288</v>
      </c>
      <c r="C376" s="183" t="s">
        <v>4831</v>
      </c>
      <c r="D376" s="184" t="s">
        <v>4035</v>
      </c>
      <c r="E376" s="182" t="s">
        <v>4496</v>
      </c>
      <c r="F376" s="185" t="s">
        <v>4648</v>
      </c>
      <c r="G376" s="166"/>
      <c r="H376" s="186"/>
      <c r="I376" s="187"/>
      <c r="J376" s="186" t="n">
        <v>1</v>
      </c>
      <c r="K376" s="188" t="s">
        <v>4567</v>
      </c>
      <c r="L376" s="188" t="n">
        <v>2</v>
      </c>
      <c r="M376" s="188"/>
      <c r="N376" s="188" t="n">
        <v>1</v>
      </c>
      <c r="O376" s="186"/>
      <c r="P376" s="187"/>
      <c r="Q376" s="186" t="n">
        <v>1</v>
      </c>
      <c r="R376" s="189"/>
      <c r="S376" s="189"/>
      <c r="T376" s="189"/>
      <c r="U376" s="189"/>
      <c r="V376" s="189"/>
      <c r="W376" s="190"/>
      <c r="X376" s="182" t="s">
        <v>4837</v>
      </c>
      <c r="Y376" s="186" t="n">
        <v>408</v>
      </c>
    </row>
    <row r="377" customFormat="false" ht="15" hidden="false" customHeight="false" outlineLevel="0" collapsed="false">
      <c r="B377" s="182" t="s">
        <v>4838</v>
      </c>
      <c r="C377" s="183" t="s">
        <v>4831</v>
      </c>
      <c r="D377" s="184" t="s">
        <v>4035</v>
      </c>
      <c r="E377" s="182" t="s">
        <v>4496</v>
      </c>
      <c r="F377" s="185" t="s">
        <v>4542</v>
      </c>
      <c r="G377" s="166"/>
      <c r="H377" s="186"/>
      <c r="I377" s="187"/>
      <c r="J377" s="186" t="n">
        <v>1</v>
      </c>
      <c r="K377" s="188" t="s">
        <v>1369</v>
      </c>
      <c r="L377" s="188" t="n">
        <v>3</v>
      </c>
      <c r="M377" s="188"/>
      <c r="N377" s="188" t="n">
        <v>1</v>
      </c>
      <c r="O377" s="186"/>
      <c r="P377" s="187"/>
      <c r="Q377" s="186" t="n">
        <v>1</v>
      </c>
      <c r="R377" s="189"/>
      <c r="S377" s="189"/>
      <c r="T377" s="189"/>
      <c r="U377" s="189"/>
      <c r="V377" s="189"/>
      <c r="W377" s="190"/>
      <c r="X377" s="182" t="s">
        <v>4837</v>
      </c>
      <c r="Y377" s="186" t="n">
        <v>408</v>
      </c>
    </row>
    <row r="378" customFormat="false" ht="15" hidden="false" customHeight="false" outlineLevel="0" collapsed="false">
      <c r="B378" s="182" t="s">
        <v>2278</v>
      </c>
      <c r="C378" s="183" t="s">
        <v>4831</v>
      </c>
      <c r="D378" s="184" t="s">
        <v>4035</v>
      </c>
      <c r="E378" s="182" t="s">
        <v>4496</v>
      </c>
      <c r="F378" s="185" t="s">
        <v>4648</v>
      </c>
      <c r="G378" s="166"/>
      <c r="H378" s="186"/>
      <c r="I378" s="187"/>
      <c r="J378" s="186" t="n">
        <v>1</v>
      </c>
      <c r="K378" s="188" t="s">
        <v>4572</v>
      </c>
      <c r="L378" s="188" t="n">
        <v>4</v>
      </c>
      <c r="M378" s="188"/>
      <c r="N378" s="188" t="n">
        <v>1</v>
      </c>
      <c r="O378" s="186"/>
      <c r="P378" s="187" t="n">
        <v>2</v>
      </c>
      <c r="Q378" s="186" t="n">
        <v>1</v>
      </c>
      <c r="R378" s="189"/>
      <c r="S378" s="189"/>
      <c r="T378" s="189"/>
      <c r="U378" s="189"/>
      <c r="V378" s="189"/>
      <c r="W378" s="190"/>
      <c r="X378" s="182" t="s">
        <v>4837</v>
      </c>
      <c r="Y378" s="186" t="n">
        <v>408</v>
      </c>
    </row>
    <row r="379" customFormat="false" ht="15" hidden="false" customHeight="false" outlineLevel="0" collapsed="false">
      <c r="B379" s="182" t="s">
        <v>4839</v>
      </c>
      <c r="C379" s="183" t="s">
        <v>4831</v>
      </c>
      <c r="D379" s="184" t="s">
        <v>4035</v>
      </c>
      <c r="E379" s="182" t="s">
        <v>4496</v>
      </c>
      <c r="F379" s="185" t="s">
        <v>4662</v>
      </c>
      <c r="G379" s="166"/>
      <c r="H379" s="186"/>
      <c r="I379" s="187"/>
      <c r="J379" s="186" t="n">
        <v>1</v>
      </c>
      <c r="K379" s="188" t="s">
        <v>4569</v>
      </c>
      <c r="L379" s="188" t="n">
        <v>5</v>
      </c>
      <c r="M379" s="188"/>
      <c r="N379" s="188" t="n">
        <v>1</v>
      </c>
      <c r="O379" s="186"/>
      <c r="P379" s="187"/>
      <c r="Q379" s="186"/>
      <c r="R379" s="189"/>
      <c r="S379" s="189"/>
      <c r="T379" s="189"/>
      <c r="U379" s="189"/>
      <c r="V379" s="189"/>
      <c r="W379" s="190"/>
      <c r="X379" s="182" t="s">
        <v>4837</v>
      </c>
      <c r="Y379" s="186" t="n">
        <v>408</v>
      </c>
    </row>
    <row r="380" customFormat="false" ht="15" hidden="false" customHeight="false" outlineLevel="0" collapsed="false">
      <c r="B380" s="182" t="s">
        <v>4830</v>
      </c>
      <c r="C380" s="183" t="s">
        <v>4831</v>
      </c>
      <c r="D380" s="184" t="s">
        <v>4035</v>
      </c>
      <c r="E380" s="182" t="s">
        <v>4496</v>
      </c>
      <c r="F380" s="185" t="s">
        <v>4638</v>
      </c>
      <c r="G380" s="166"/>
      <c r="H380" s="186"/>
      <c r="I380" s="187"/>
      <c r="J380" s="186" t="n">
        <v>1</v>
      </c>
      <c r="K380" s="188" t="s">
        <v>1378</v>
      </c>
      <c r="L380" s="188" t="n">
        <v>6</v>
      </c>
      <c r="M380" s="188"/>
      <c r="N380" s="188" t="n">
        <v>1</v>
      </c>
      <c r="O380" s="186"/>
      <c r="P380" s="187"/>
      <c r="Q380" s="186" t="n">
        <v>1</v>
      </c>
      <c r="R380" s="189"/>
      <c r="S380" s="189"/>
      <c r="T380" s="189"/>
      <c r="U380" s="189"/>
      <c r="V380" s="189"/>
      <c r="W380" s="190"/>
      <c r="X380" s="182" t="s">
        <v>4837</v>
      </c>
      <c r="Y380" s="186" t="n">
        <v>408</v>
      </c>
    </row>
    <row r="381" customFormat="false" ht="15" hidden="false" customHeight="false" outlineLevel="0" collapsed="false">
      <c r="B381" s="182" t="s">
        <v>4840</v>
      </c>
      <c r="C381" s="183" t="s">
        <v>4831</v>
      </c>
      <c r="D381" s="184" t="s">
        <v>4035</v>
      </c>
      <c r="E381" s="182" t="s">
        <v>4496</v>
      </c>
      <c r="F381" s="185" t="s">
        <v>4578</v>
      </c>
      <c r="G381" s="166"/>
      <c r="H381" s="186"/>
      <c r="I381" s="187"/>
      <c r="J381" s="186" t="n">
        <v>1</v>
      </c>
      <c r="K381" s="188" t="s">
        <v>1385</v>
      </c>
      <c r="L381" s="188" t="n">
        <v>7</v>
      </c>
      <c r="M381" s="188"/>
      <c r="N381" s="188" t="n">
        <v>1</v>
      </c>
      <c r="O381" s="186"/>
      <c r="P381" s="187" t="n">
        <v>2</v>
      </c>
      <c r="Q381" s="186"/>
      <c r="R381" s="189"/>
      <c r="S381" s="189"/>
      <c r="T381" s="189"/>
      <c r="U381" s="189"/>
      <c r="V381" s="189"/>
      <c r="W381" s="190"/>
      <c r="X381" s="182" t="s">
        <v>4837</v>
      </c>
      <c r="Y381" s="186" t="n">
        <v>408</v>
      </c>
    </row>
    <row r="382" customFormat="false" ht="15" hidden="false" customHeight="false" outlineLevel="0" collapsed="false">
      <c r="B382" s="182" t="s">
        <v>4841</v>
      </c>
      <c r="C382" s="183" t="s">
        <v>4831</v>
      </c>
      <c r="D382" s="184" t="s">
        <v>4035</v>
      </c>
      <c r="E382" s="182" t="s">
        <v>4496</v>
      </c>
      <c r="F382" s="185" t="s">
        <v>4662</v>
      </c>
      <c r="G382" s="166"/>
      <c r="H382" s="186"/>
      <c r="I382" s="187"/>
      <c r="J382" s="186" t="n">
        <v>1</v>
      </c>
      <c r="K382" s="188" t="s">
        <v>1372</v>
      </c>
      <c r="L382" s="188" t="n">
        <v>8</v>
      </c>
      <c r="M382" s="188"/>
      <c r="N382" s="188" t="n">
        <v>1</v>
      </c>
      <c r="O382" s="186"/>
      <c r="P382" s="187"/>
      <c r="Q382" s="186"/>
      <c r="R382" s="189"/>
      <c r="S382" s="189"/>
      <c r="T382" s="189"/>
      <c r="U382" s="189"/>
      <c r="V382" s="189"/>
      <c r="W382" s="190"/>
      <c r="X382" s="182" t="s">
        <v>4837</v>
      </c>
      <c r="Y382" s="186" t="n">
        <v>408</v>
      </c>
    </row>
    <row r="383" customFormat="false" ht="15" hidden="false" customHeight="false" outlineLevel="0" collapsed="false">
      <c r="B383" s="182" t="s">
        <v>4842</v>
      </c>
      <c r="C383" s="183" t="s">
        <v>4831</v>
      </c>
      <c r="D383" s="184" t="s">
        <v>4035</v>
      </c>
      <c r="E383" s="182" t="s">
        <v>4496</v>
      </c>
      <c r="F383" s="185" t="s">
        <v>4500</v>
      </c>
      <c r="G383" s="166"/>
      <c r="H383" s="186"/>
      <c r="I383" s="187"/>
      <c r="J383" s="186" t="n">
        <v>1</v>
      </c>
      <c r="K383" s="188" t="s">
        <v>1367</v>
      </c>
      <c r="L383" s="188" t="n">
        <v>9</v>
      </c>
      <c r="M383" s="188"/>
      <c r="N383" s="188" t="n">
        <v>1</v>
      </c>
      <c r="O383" s="186"/>
      <c r="P383" s="187"/>
      <c r="Q383" s="186"/>
      <c r="R383" s="189"/>
      <c r="S383" s="189"/>
      <c r="T383" s="189"/>
      <c r="U383" s="189"/>
      <c r="V383" s="189"/>
      <c r="W383" s="190"/>
      <c r="X383" s="182" t="s">
        <v>4837</v>
      </c>
      <c r="Y383" s="186" t="n">
        <v>408</v>
      </c>
    </row>
    <row r="384" customFormat="false" ht="15" hidden="false" customHeight="false" outlineLevel="0" collapsed="false">
      <c r="B384" s="182" t="s">
        <v>4843</v>
      </c>
      <c r="C384" s="183" t="s">
        <v>4831</v>
      </c>
      <c r="D384" s="184" t="s">
        <v>4035</v>
      </c>
      <c r="E384" s="182" t="s">
        <v>4496</v>
      </c>
      <c r="F384" s="185" t="s">
        <v>4844</v>
      </c>
      <c r="G384" s="166"/>
      <c r="H384" s="186"/>
      <c r="I384" s="187"/>
      <c r="J384" s="186" t="n">
        <v>1</v>
      </c>
      <c r="K384" s="188"/>
      <c r="L384" s="188" t="s">
        <v>4530</v>
      </c>
      <c r="M384" s="188"/>
      <c r="N384" s="188" t="n">
        <v>1</v>
      </c>
      <c r="O384" s="186"/>
      <c r="P384" s="187"/>
      <c r="Q384" s="186"/>
      <c r="R384" s="189"/>
      <c r="S384" s="189"/>
      <c r="T384" s="189"/>
      <c r="U384" s="189"/>
      <c r="V384" s="189"/>
      <c r="W384" s="190"/>
      <c r="X384" s="182" t="s">
        <v>4837</v>
      </c>
      <c r="Y384" s="186" t="n">
        <v>408</v>
      </c>
    </row>
    <row r="385" customFormat="false" ht="15" hidden="false" customHeight="false" outlineLevel="0" collapsed="false">
      <c r="B385" s="182" t="s">
        <v>4845</v>
      </c>
      <c r="C385" s="183" t="s">
        <v>4831</v>
      </c>
      <c r="D385" s="184" t="s">
        <v>4035</v>
      </c>
      <c r="E385" s="182" t="s">
        <v>4496</v>
      </c>
      <c r="F385" s="185" t="s">
        <v>4662</v>
      </c>
      <c r="G385" s="166"/>
      <c r="H385" s="186"/>
      <c r="I385" s="187"/>
      <c r="J385" s="186" t="n">
        <v>1</v>
      </c>
      <c r="K385" s="188"/>
      <c r="L385" s="188" t="s">
        <v>4530</v>
      </c>
      <c r="M385" s="188"/>
      <c r="N385" s="188" t="n">
        <v>1</v>
      </c>
      <c r="O385" s="186"/>
      <c r="P385" s="187"/>
      <c r="Q385" s="186"/>
      <c r="R385" s="189"/>
      <c r="S385" s="189"/>
      <c r="T385" s="189"/>
      <c r="U385" s="189"/>
      <c r="V385" s="189"/>
      <c r="W385" s="190"/>
      <c r="X385" s="182" t="s">
        <v>4837</v>
      </c>
      <c r="Y385" s="186" t="n">
        <v>408</v>
      </c>
    </row>
    <row r="386" customFormat="false" ht="15" hidden="false" customHeight="false" outlineLevel="0" collapsed="false">
      <c r="B386" s="182" t="s">
        <v>4846</v>
      </c>
      <c r="C386" s="183" t="s">
        <v>4831</v>
      </c>
      <c r="D386" s="184" t="s">
        <v>4035</v>
      </c>
      <c r="E386" s="182" t="s">
        <v>4496</v>
      </c>
      <c r="F386" s="185" t="s">
        <v>4671</v>
      </c>
      <c r="G386" s="166"/>
      <c r="H386" s="186"/>
      <c r="I386" s="187"/>
      <c r="J386" s="186" t="n">
        <v>1</v>
      </c>
      <c r="K386" s="188"/>
      <c r="L386" s="188" t="s">
        <v>4530</v>
      </c>
      <c r="M386" s="188"/>
      <c r="N386" s="188" t="n">
        <v>1</v>
      </c>
      <c r="O386" s="186"/>
      <c r="P386" s="187"/>
      <c r="Q386" s="186"/>
      <c r="R386" s="189"/>
      <c r="S386" s="189"/>
      <c r="T386" s="189"/>
      <c r="U386" s="189"/>
      <c r="V386" s="189"/>
      <c r="W386" s="190"/>
      <c r="X386" s="182" t="s">
        <v>4837</v>
      </c>
      <c r="Y386" s="186" t="n">
        <v>408</v>
      </c>
    </row>
    <row r="387" customFormat="false" ht="15" hidden="false" customHeight="false" outlineLevel="0" collapsed="false">
      <c r="B387" s="173" t="s">
        <v>2300</v>
      </c>
      <c r="C387" s="174" t="s">
        <v>4847</v>
      </c>
      <c r="D387" s="175" t="s">
        <v>4043</v>
      </c>
      <c r="E387" s="173" t="s">
        <v>4476</v>
      </c>
      <c r="F387" s="176" t="s">
        <v>4566</v>
      </c>
      <c r="G387" s="166"/>
      <c r="H387" s="177" t="n">
        <v>1</v>
      </c>
      <c r="I387" s="178"/>
      <c r="J387" s="178"/>
      <c r="K387" s="179" t="s">
        <v>1385</v>
      </c>
      <c r="L387" s="179" t="n">
        <v>1</v>
      </c>
      <c r="M387" s="179"/>
      <c r="N387" s="179" t="n">
        <v>1</v>
      </c>
      <c r="O387" s="177"/>
      <c r="P387" s="178"/>
      <c r="Q387" s="177"/>
      <c r="R387" s="180"/>
      <c r="S387" s="180"/>
      <c r="T387" s="180"/>
      <c r="U387" s="180"/>
      <c r="V387" s="180"/>
      <c r="W387" s="181"/>
      <c r="X387" s="173" t="s">
        <v>4848</v>
      </c>
      <c r="Y387" s="177" t="n">
        <v>390</v>
      </c>
    </row>
    <row r="388" customFormat="false" ht="15" hidden="false" customHeight="false" outlineLevel="0" collapsed="false">
      <c r="B388" s="173" t="s">
        <v>4849</v>
      </c>
      <c r="C388" s="174" t="s">
        <v>4847</v>
      </c>
      <c r="D388" s="175" t="s">
        <v>4043</v>
      </c>
      <c r="E388" s="173" t="s">
        <v>4476</v>
      </c>
      <c r="F388" s="176" t="s">
        <v>4519</v>
      </c>
      <c r="G388" s="166"/>
      <c r="H388" s="177" t="n">
        <v>1</v>
      </c>
      <c r="I388" s="178"/>
      <c r="J388" s="178"/>
      <c r="K388" s="179" t="s">
        <v>1369</v>
      </c>
      <c r="L388" s="179" t="n">
        <v>2</v>
      </c>
      <c r="M388" s="179"/>
      <c r="N388" s="179" t="n">
        <v>1</v>
      </c>
      <c r="O388" s="177"/>
      <c r="P388" s="178"/>
      <c r="Q388" s="177" t="n">
        <v>1</v>
      </c>
      <c r="R388" s="180"/>
      <c r="S388" s="180"/>
      <c r="T388" s="180"/>
      <c r="U388" s="180"/>
      <c r="V388" s="180"/>
      <c r="W388" s="181"/>
      <c r="X388" s="173" t="s">
        <v>4848</v>
      </c>
      <c r="Y388" s="177" t="n">
        <v>390</v>
      </c>
    </row>
    <row r="389" customFormat="false" ht="15" hidden="false" customHeight="false" outlineLevel="0" collapsed="false">
      <c r="B389" s="173" t="s">
        <v>2299</v>
      </c>
      <c r="C389" s="174" t="s">
        <v>4847</v>
      </c>
      <c r="D389" s="175" t="s">
        <v>4043</v>
      </c>
      <c r="E389" s="173" t="s">
        <v>4476</v>
      </c>
      <c r="F389" s="176" t="s">
        <v>4566</v>
      </c>
      <c r="G389" s="166"/>
      <c r="H389" s="177" t="n">
        <v>1</v>
      </c>
      <c r="I389" s="178"/>
      <c r="J389" s="178"/>
      <c r="K389" s="179" t="s">
        <v>4572</v>
      </c>
      <c r="L389" s="179" t="n">
        <v>3</v>
      </c>
      <c r="M389" s="179"/>
      <c r="N389" s="179" t="n">
        <v>1</v>
      </c>
      <c r="O389" s="177"/>
      <c r="P389" s="178"/>
      <c r="Q389" s="177" t="n">
        <v>2</v>
      </c>
      <c r="R389" s="180"/>
      <c r="S389" s="180"/>
      <c r="T389" s="180"/>
      <c r="U389" s="180"/>
      <c r="V389" s="180"/>
      <c r="W389" s="181"/>
      <c r="X389" s="173" t="s">
        <v>4848</v>
      </c>
      <c r="Y389" s="177" t="n">
        <v>390</v>
      </c>
    </row>
    <row r="390" customFormat="false" ht="15" hidden="false" customHeight="false" outlineLevel="0" collapsed="false">
      <c r="B390" s="173" t="s">
        <v>2315</v>
      </c>
      <c r="C390" s="174" t="s">
        <v>4847</v>
      </c>
      <c r="D390" s="175" t="s">
        <v>4043</v>
      </c>
      <c r="E390" s="173" t="s">
        <v>4476</v>
      </c>
      <c r="F390" s="176" t="s">
        <v>4489</v>
      </c>
      <c r="G390" s="166"/>
      <c r="H390" s="177" t="n">
        <v>1</v>
      </c>
      <c r="I390" s="178"/>
      <c r="J390" s="178"/>
      <c r="K390" s="179" t="s">
        <v>4568</v>
      </c>
      <c r="L390" s="179" t="n">
        <v>4</v>
      </c>
      <c r="M390" s="179"/>
      <c r="N390" s="179" t="n">
        <v>1</v>
      </c>
      <c r="O390" s="177"/>
      <c r="P390" s="178" t="n">
        <v>1</v>
      </c>
      <c r="Q390" s="177" t="n">
        <v>1</v>
      </c>
      <c r="R390" s="180"/>
      <c r="S390" s="180"/>
      <c r="T390" s="180"/>
      <c r="U390" s="180"/>
      <c r="V390" s="180"/>
      <c r="W390" s="181"/>
      <c r="X390" s="173" t="s">
        <v>4848</v>
      </c>
      <c r="Y390" s="177" t="n">
        <v>390</v>
      </c>
    </row>
    <row r="391" customFormat="false" ht="15" hidden="false" customHeight="false" outlineLevel="0" collapsed="false">
      <c r="B391" s="173" t="s">
        <v>2267</v>
      </c>
      <c r="C391" s="174" t="s">
        <v>4847</v>
      </c>
      <c r="D391" s="175" t="s">
        <v>4043</v>
      </c>
      <c r="E391" s="173" t="s">
        <v>4476</v>
      </c>
      <c r="F391" s="176" t="s">
        <v>4489</v>
      </c>
      <c r="G391" s="166"/>
      <c r="H391" s="177" t="n">
        <v>1</v>
      </c>
      <c r="I391" s="178"/>
      <c r="J391" s="178"/>
      <c r="K391" s="179" t="s">
        <v>4567</v>
      </c>
      <c r="L391" s="179" t="n">
        <v>5</v>
      </c>
      <c r="M391" s="179"/>
      <c r="N391" s="179" t="n">
        <v>1</v>
      </c>
      <c r="O391" s="177"/>
      <c r="P391" s="178" t="n">
        <v>1</v>
      </c>
      <c r="Q391" s="177" t="n">
        <v>1</v>
      </c>
      <c r="R391" s="180"/>
      <c r="S391" s="180"/>
      <c r="T391" s="180"/>
      <c r="U391" s="180"/>
      <c r="V391" s="180"/>
      <c r="W391" s="181"/>
      <c r="X391" s="173" t="s">
        <v>4848</v>
      </c>
      <c r="Y391" s="177" t="n">
        <v>390</v>
      </c>
    </row>
    <row r="392" customFormat="false" ht="15" hidden="false" customHeight="false" outlineLevel="0" collapsed="false">
      <c r="B392" s="173" t="s">
        <v>2265</v>
      </c>
      <c r="C392" s="174" t="s">
        <v>4847</v>
      </c>
      <c r="D392" s="175" t="s">
        <v>4043</v>
      </c>
      <c r="E392" s="173" t="s">
        <v>4476</v>
      </c>
      <c r="F392" s="176" t="s">
        <v>4489</v>
      </c>
      <c r="G392" s="166"/>
      <c r="H392" s="177" t="n">
        <v>1</v>
      </c>
      <c r="I392" s="178"/>
      <c r="J392" s="178"/>
      <c r="K392" s="179" t="s">
        <v>1367</v>
      </c>
      <c r="L392" s="179" t="n">
        <v>6</v>
      </c>
      <c r="M392" s="179"/>
      <c r="N392" s="179" t="n">
        <v>1</v>
      </c>
      <c r="O392" s="177"/>
      <c r="P392" s="178" t="n">
        <v>1</v>
      </c>
      <c r="Q392" s="177"/>
      <c r="R392" s="180"/>
      <c r="S392" s="180"/>
      <c r="T392" s="180"/>
      <c r="U392" s="180"/>
      <c r="V392" s="180"/>
      <c r="W392" s="181"/>
      <c r="X392" s="173" t="s">
        <v>4848</v>
      </c>
      <c r="Y392" s="177" t="n">
        <v>390</v>
      </c>
    </row>
    <row r="393" customFormat="false" ht="15" hidden="false" customHeight="false" outlineLevel="0" collapsed="false">
      <c r="B393" s="173" t="s">
        <v>2302</v>
      </c>
      <c r="C393" s="174" t="s">
        <v>4847</v>
      </c>
      <c r="D393" s="175" t="s">
        <v>4043</v>
      </c>
      <c r="E393" s="173" t="s">
        <v>4476</v>
      </c>
      <c r="F393" s="176" t="s">
        <v>4566</v>
      </c>
      <c r="G393" s="166"/>
      <c r="H393" s="177" t="n">
        <v>1</v>
      </c>
      <c r="I393" s="178"/>
      <c r="J393" s="178"/>
      <c r="K393" s="179" t="s">
        <v>4569</v>
      </c>
      <c r="L393" s="179" t="n">
        <v>7</v>
      </c>
      <c r="M393" s="179"/>
      <c r="N393" s="179" t="n">
        <v>1</v>
      </c>
      <c r="O393" s="177"/>
      <c r="P393" s="178"/>
      <c r="Q393" s="177" t="n">
        <v>2</v>
      </c>
      <c r="R393" s="180"/>
      <c r="S393" s="180"/>
      <c r="T393" s="180"/>
      <c r="U393" s="180"/>
      <c r="V393" s="180"/>
      <c r="W393" s="181"/>
      <c r="X393" s="173" t="s">
        <v>4848</v>
      </c>
      <c r="Y393" s="177" t="n">
        <v>390</v>
      </c>
    </row>
    <row r="394" customFormat="false" ht="15" hidden="false" customHeight="false" outlineLevel="0" collapsed="false">
      <c r="B394" s="173" t="s">
        <v>4850</v>
      </c>
      <c r="C394" s="174" t="s">
        <v>4847</v>
      </c>
      <c r="D394" s="175" t="s">
        <v>4043</v>
      </c>
      <c r="E394" s="173" t="s">
        <v>4476</v>
      </c>
      <c r="F394" s="176" t="s">
        <v>4566</v>
      </c>
      <c r="G394" s="166"/>
      <c r="H394" s="177" t="n">
        <v>1</v>
      </c>
      <c r="I394" s="178"/>
      <c r="J394" s="178"/>
      <c r="K394" s="179" t="s">
        <v>1378</v>
      </c>
      <c r="L394" s="179" t="n">
        <v>8</v>
      </c>
      <c r="M394" s="179"/>
      <c r="N394" s="179" t="n">
        <v>1</v>
      </c>
      <c r="O394" s="177"/>
      <c r="P394" s="178" t="n">
        <v>3</v>
      </c>
      <c r="Q394" s="177" t="n">
        <v>1</v>
      </c>
      <c r="R394" s="180"/>
      <c r="S394" s="180"/>
      <c r="T394" s="180"/>
      <c r="U394" s="180"/>
      <c r="V394" s="180"/>
      <c r="W394" s="181"/>
      <c r="X394" s="173" t="s">
        <v>4848</v>
      </c>
      <c r="Y394" s="177" t="n">
        <v>390</v>
      </c>
    </row>
    <row r="395" customFormat="false" ht="15" hidden="false" customHeight="false" outlineLevel="0" collapsed="false">
      <c r="B395" s="173" t="s">
        <v>4851</v>
      </c>
      <c r="C395" s="174" t="s">
        <v>4847</v>
      </c>
      <c r="D395" s="175" t="s">
        <v>4043</v>
      </c>
      <c r="E395" s="173" t="s">
        <v>4476</v>
      </c>
      <c r="F395" s="176" t="s">
        <v>4852</v>
      </c>
      <c r="G395" s="166"/>
      <c r="H395" s="177" t="n">
        <v>1</v>
      </c>
      <c r="I395" s="178"/>
      <c r="J395" s="178"/>
      <c r="K395" s="179" t="s">
        <v>1372</v>
      </c>
      <c r="L395" s="179" t="n">
        <v>9</v>
      </c>
      <c r="M395" s="179"/>
      <c r="N395" s="179" t="n">
        <v>1</v>
      </c>
      <c r="O395" s="177"/>
      <c r="P395" s="178"/>
      <c r="Q395" s="177"/>
      <c r="R395" s="180"/>
      <c r="S395" s="180"/>
      <c r="T395" s="180"/>
      <c r="U395" s="180"/>
      <c r="V395" s="180"/>
      <c r="W395" s="181"/>
      <c r="X395" s="173" t="s">
        <v>4848</v>
      </c>
      <c r="Y395" s="177" t="n">
        <v>390</v>
      </c>
    </row>
    <row r="396" customFormat="false" ht="15" hidden="false" customHeight="false" outlineLevel="0" collapsed="false">
      <c r="B396" s="173" t="s">
        <v>2311</v>
      </c>
      <c r="C396" s="174" t="s">
        <v>4847</v>
      </c>
      <c r="D396" s="175" t="s">
        <v>4043</v>
      </c>
      <c r="E396" s="173" t="s">
        <v>4476</v>
      </c>
      <c r="F396" s="176" t="s">
        <v>4489</v>
      </c>
      <c r="G396" s="166"/>
      <c r="H396" s="177" t="n">
        <v>1</v>
      </c>
      <c r="I396" s="178"/>
      <c r="J396" s="178"/>
      <c r="K396" s="179"/>
      <c r="L396" s="179" t="s">
        <v>4530</v>
      </c>
      <c r="M396" s="179"/>
      <c r="N396" s="179" t="n">
        <v>1</v>
      </c>
      <c r="O396" s="177"/>
      <c r="P396" s="178"/>
      <c r="Q396" s="177"/>
      <c r="R396" s="180"/>
      <c r="S396" s="180"/>
      <c r="T396" s="180"/>
      <c r="U396" s="180"/>
      <c r="V396" s="180"/>
      <c r="W396" s="181"/>
      <c r="X396" s="173" t="s">
        <v>4848</v>
      </c>
      <c r="Y396" s="177" t="n">
        <v>390</v>
      </c>
    </row>
    <row r="397" customFormat="false" ht="15" hidden="false" customHeight="false" outlineLevel="0" collapsed="false">
      <c r="B397" s="173" t="s">
        <v>2303</v>
      </c>
      <c r="C397" s="174" t="s">
        <v>4847</v>
      </c>
      <c r="D397" s="175" t="s">
        <v>4043</v>
      </c>
      <c r="E397" s="173" t="s">
        <v>4476</v>
      </c>
      <c r="F397" s="176" t="s">
        <v>4566</v>
      </c>
      <c r="G397" s="166"/>
      <c r="H397" s="177" t="n">
        <v>1</v>
      </c>
      <c r="I397" s="178"/>
      <c r="J397" s="178"/>
      <c r="K397" s="179"/>
      <c r="L397" s="179" t="s">
        <v>4530</v>
      </c>
      <c r="M397" s="179"/>
      <c r="N397" s="179" t="n">
        <v>1</v>
      </c>
      <c r="O397" s="177"/>
      <c r="P397" s="178"/>
      <c r="Q397" s="177"/>
      <c r="R397" s="180"/>
      <c r="S397" s="180"/>
      <c r="T397" s="180"/>
      <c r="U397" s="180"/>
      <c r="V397" s="180"/>
      <c r="W397" s="181"/>
      <c r="X397" s="173" t="s">
        <v>4848</v>
      </c>
      <c r="Y397" s="177" t="n">
        <v>390</v>
      </c>
    </row>
    <row r="398" customFormat="false" ht="15" hidden="false" customHeight="false" outlineLevel="0" collapsed="false">
      <c r="B398" s="173" t="s">
        <v>2296</v>
      </c>
      <c r="C398" s="174" t="s">
        <v>4847</v>
      </c>
      <c r="D398" s="175" t="s">
        <v>4043</v>
      </c>
      <c r="E398" s="173" t="s">
        <v>4476</v>
      </c>
      <c r="F398" s="176" t="s">
        <v>4566</v>
      </c>
      <c r="G398" s="166"/>
      <c r="H398" s="177" t="n">
        <v>1</v>
      </c>
      <c r="I398" s="178"/>
      <c r="J398" s="178"/>
      <c r="K398" s="179"/>
      <c r="L398" s="179" t="s">
        <v>4530</v>
      </c>
      <c r="M398" s="179"/>
      <c r="N398" s="179" t="n">
        <v>1</v>
      </c>
      <c r="O398" s="177"/>
      <c r="P398" s="178"/>
      <c r="Q398" s="177"/>
      <c r="R398" s="180"/>
      <c r="S398" s="180"/>
      <c r="T398" s="180"/>
      <c r="U398" s="180"/>
      <c r="V398" s="180"/>
      <c r="W398" s="181"/>
      <c r="X398" s="173" t="s">
        <v>4848</v>
      </c>
      <c r="Y398" s="177" t="n">
        <v>390</v>
      </c>
    </row>
    <row r="399" customFormat="false" ht="15" hidden="false" customHeight="false" outlineLevel="0" collapsed="false">
      <c r="B399" s="182" t="s">
        <v>4836</v>
      </c>
      <c r="C399" s="183" t="s">
        <v>4847</v>
      </c>
      <c r="D399" s="184" t="s">
        <v>4043</v>
      </c>
      <c r="E399" s="182" t="s">
        <v>4496</v>
      </c>
      <c r="F399" s="185" t="s">
        <v>4500</v>
      </c>
      <c r="G399" s="166"/>
      <c r="H399" s="186"/>
      <c r="I399" s="187"/>
      <c r="J399" s="186" t="n">
        <v>1</v>
      </c>
      <c r="K399" s="188" t="s">
        <v>4568</v>
      </c>
      <c r="L399" s="188" t="n">
        <v>1</v>
      </c>
      <c r="M399" s="188"/>
      <c r="N399" s="188" t="n">
        <v>1</v>
      </c>
      <c r="O399" s="186"/>
      <c r="P399" s="187"/>
      <c r="Q399" s="186" t="n">
        <v>2</v>
      </c>
      <c r="R399" s="189"/>
      <c r="S399" s="189"/>
      <c r="T399" s="189"/>
      <c r="U399" s="189"/>
      <c r="V399" s="189"/>
      <c r="W399" s="190"/>
      <c r="X399" s="182" t="s">
        <v>4853</v>
      </c>
      <c r="Y399" s="186" t="n">
        <v>390</v>
      </c>
    </row>
    <row r="400" customFormat="false" ht="15" hidden="false" customHeight="false" outlineLevel="0" collapsed="false">
      <c r="B400" s="182" t="s">
        <v>4842</v>
      </c>
      <c r="C400" s="183" t="s">
        <v>4847</v>
      </c>
      <c r="D400" s="184" t="s">
        <v>4043</v>
      </c>
      <c r="E400" s="182" t="s">
        <v>4496</v>
      </c>
      <c r="F400" s="185" t="s">
        <v>4500</v>
      </c>
      <c r="G400" s="166"/>
      <c r="H400" s="186"/>
      <c r="I400" s="187"/>
      <c r="J400" s="186" t="n">
        <v>1</v>
      </c>
      <c r="K400" s="188" t="s">
        <v>1367</v>
      </c>
      <c r="L400" s="188" t="n">
        <v>2</v>
      </c>
      <c r="M400" s="188"/>
      <c r="N400" s="188" t="n">
        <v>1</v>
      </c>
      <c r="O400" s="186"/>
      <c r="P400" s="187"/>
      <c r="Q400" s="186" t="n">
        <v>1</v>
      </c>
      <c r="R400" s="189"/>
      <c r="S400" s="189"/>
      <c r="T400" s="189"/>
      <c r="U400" s="189"/>
      <c r="V400" s="189"/>
      <c r="W400" s="190"/>
      <c r="X400" s="182" t="s">
        <v>4853</v>
      </c>
      <c r="Y400" s="186" t="n">
        <v>390</v>
      </c>
    </row>
    <row r="401" customFormat="false" ht="15" hidden="false" customHeight="false" outlineLevel="0" collapsed="false">
      <c r="B401" s="182" t="s">
        <v>4838</v>
      </c>
      <c r="C401" s="183" t="s">
        <v>4847</v>
      </c>
      <c r="D401" s="184" t="s">
        <v>4043</v>
      </c>
      <c r="E401" s="182" t="s">
        <v>4496</v>
      </c>
      <c r="F401" s="185" t="s">
        <v>4542</v>
      </c>
      <c r="G401" s="166"/>
      <c r="H401" s="186"/>
      <c r="I401" s="187"/>
      <c r="J401" s="186" t="n">
        <v>1</v>
      </c>
      <c r="K401" s="188" t="s">
        <v>1369</v>
      </c>
      <c r="L401" s="188" t="n">
        <v>3</v>
      </c>
      <c r="M401" s="188"/>
      <c r="N401" s="188" t="n">
        <v>1</v>
      </c>
      <c r="O401" s="186"/>
      <c r="P401" s="187" t="n">
        <v>1</v>
      </c>
      <c r="Q401" s="186"/>
      <c r="R401" s="189"/>
      <c r="S401" s="189"/>
      <c r="T401" s="189"/>
      <c r="U401" s="189"/>
      <c r="V401" s="189"/>
      <c r="W401" s="190"/>
      <c r="X401" s="182" t="s">
        <v>4853</v>
      </c>
      <c r="Y401" s="186" t="n">
        <v>390</v>
      </c>
    </row>
    <row r="402" customFormat="false" ht="15" hidden="false" customHeight="false" outlineLevel="0" collapsed="false">
      <c r="B402" s="182" t="s">
        <v>4843</v>
      </c>
      <c r="C402" s="183" t="s">
        <v>4847</v>
      </c>
      <c r="D402" s="184" t="s">
        <v>4043</v>
      </c>
      <c r="E402" s="182" t="s">
        <v>4496</v>
      </c>
      <c r="F402" s="185" t="s">
        <v>4844</v>
      </c>
      <c r="G402" s="166"/>
      <c r="H402" s="186"/>
      <c r="I402" s="187"/>
      <c r="J402" s="186" t="n">
        <v>1</v>
      </c>
      <c r="K402" s="188" t="s">
        <v>1372</v>
      </c>
      <c r="L402" s="188" t="n">
        <v>4</v>
      </c>
      <c r="M402" s="188"/>
      <c r="N402" s="188" t="n">
        <v>1</v>
      </c>
      <c r="O402" s="186"/>
      <c r="P402" s="187" t="n">
        <v>1</v>
      </c>
      <c r="Q402" s="186"/>
      <c r="R402" s="189"/>
      <c r="S402" s="189"/>
      <c r="T402" s="189"/>
      <c r="U402" s="189"/>
      <c r="V402" s="189"/>
      <c r="W402" s="190"/>
      <c r="X402" s="182" t="s">
        <v>4853</v>
      </c>
      <c r="Y402" s="186" t="n">
        <v>390</v>
      </c>
    </row>
    <row r="403" customFormat="false" ht="15" hidden="false" customHeight="false" outlineLevel="0" collapsed="false">
      <c r="B403" s="182" t="s">
        <v>4854</v>
      </c>
      <c r="C403" s="183" t="s">
        <v>4847</v>
      </c>
      <c r="D403" s="184" t="s">
        <v>4043</v>
      </c>
      <c r="E403" s="182" t="s">
        <v>4496</v>
      </c>
      <c r="F403" s="185" t="s">
        <v>4578</v>
      </c>
      <c r="G403" s="166"/>
      <c r="H403" s="186"/>
      <c r="I403" s="187"/>
      <c r="J403" s="186" t="n">
        <v>1</v>
      </c>
      <c r="K403" s="188" t="s">
        <v>4572</v>
      </c>
      <c r="L403" s="188" t="n">
        <v>5</v>
      </c>
      <c r="M403" s="188"/>
      <c r="N403" s="188" t="n">
        <v>1</v>
      </c>
      <c r="O403" s="186"/>
      <c r="P403" s="187"/>
      <c r="Q403" s="186" t="n">
        <v>1</v>
      </c>
      <c r="R403" s="189"/>
      <c r="S403" s="189"/>
      <c r="T403" s="189"/>
      <c r="U403" s="189"/>
      <c r="V403" s="189"/>
      <c r="W403" s="190"/>
      <c r="X403" s="182" t="s">
        <v>4853</v>
      </c>
      <c r="Y403" s="186" t="n">
        <v>390</v>
      </c>
    </row>
    <row r="404" customFormat="false" ht="15" hidden="false" customHeight="false" outlineLevel="0" collapsed="false">
      <c r="B404" s="182" t="s">
        <v>4840</v>
      </c>
      <c r="C404" s="183" t="s">
        <v>4847</v>
      </c>
      <c r="D404" s="184" t="s">
        <v>4043</v>
      </c>
      <c r="E404" s="182" t="s">
        <v>4496</v>
      </c>
      <c r="F404" s="185" t="s">
        <v>4578</v>
      </c>
      <c r="G404" s="166"/>
      <c r="H404" s="186"/>
      <c r="I404" s="187"/>
      <c r="J404" s="186" t="n">
        <v>1</v>
      </c>
      <c r="K404" s="188" t="s">
        <v>4569</v>
      </c>
      <c r="L404" s="188" t="n">
        <v>6</v>
      </c>
      <c r="M404" s="188"/>
      <c r="N404" s="188" t="n">
        <v>1</v>
      </c>
      <c r="O404" s="186"/>
      <c r="P404" s="187"/>
      <c r="Q404" s="186" t="n">
        <v>1</v>
      </c>
      <c r="R404" s="189"/>
      <c r="S404" s="189"/>
      <c r="T404" s="189"/>
      <c r="U404" s="189"/>
      <c r="V404" s="189"/>
      <c r="W404" s="190"/>
      <c r="X404" s="182" t="s">
        <v>4853</v>
      </c>
      <c r="Y404" s="186" t="n">
        <v>390</v>
      </c>
    </row>
    <row r="405" customFormat="false" ht="15" hidden="false" customHeight="false" outlineLevel="0" collapsed="false">
      <c r="B405" s="182" t="s">
        <v>4845</v>
      </c>
      <c r="C405" s="183" t="s">
        <v>4847</v>
      </c>
      <c r="D405" s="184" t="s">
        <v>4043</v>
      </c>
      <c r="E405" s="182" t="s">
        <v>4496</v>
      </c>
      <c r="F405" s="185" t="s">
        <v>4662</v>
      </c>
      <c r="G405" s="166"/>
      <c r="H405" s="186"/>
      <c r="I405" s="187"/>
      <c r="J405" s="186" t="n">
        <v>1</v>
      </c>
      <c r="K405" s="188" t="s">
        <v>4567</v>
      </c>
      <c r="L405" s="188" t="n">
        <v>7</v>
      </c>
      <c r="M405" s="188"/>
      <c r="N405" s="188" t="n">
        <v>1</v>
      </c>
      <c r="O405" s="186"/>
      <c r="P405" s="187"/>
      <c r="Q405" s="186"/>
      <c r="R405" s="189"/>
      <c r="S405" s="189"/>
      <c r="T405" s="189"/>
      <c r="U405" s="189"/>
      <c r="V405" s="189"/>
      <c r="W405" s="190"/>
      <c r="X405" s="182" t="s">
        <v>4853</v>
      </c>
      <c r="Y405" s="186" t="n">
        <v>390</v>
      </c>
    </row>
    <row r="406" customFormat="false" ht="15" hidden="false" customHeight="false" outlineLevel="0" collapsed="false">
      <c r="B406" s="182" t="s">
        <v>4855</v>
      </c>
      <c r="C406" s="183" t="s">
        <v>4847</v>
      </c>
      <c r="D406" s="184" t="s">
        <v>4043</v>
      </c>
      <c r="E406" s="182" t="s">
        <v>4496</v>
      </c>
      <c r="F406" s="185" t="s">
        <v>4542</v>
      </c>
      <c r="G406" s="166"/>
      <c r="H406" s="186"/>
      <c r="I406" s="187"/>
      <c r="J406" s="186" t="n">
        <v>1</v>
      </c>
      <c r="K406" s="188" t="s">
        <v>1378</v>
      </c>
      <c r="L406" s="188" t="n">
        <v>8</v>
      </c>
      <c r="M406" s="188"/>
      <c r="N406" s="188" t="n">
        <v>1</v>
      </c>
      <c r="O406" s="186"/>
      <c r="P406" s="187"/>
      <c r="Q406" s="186"/>
      <c r="R406" s="189"/>
      <c r="S406" s="189"/>
      <c r="T406" s="189"/>
      <c r="U406" s="189"/>
      <c r="V406" s="189"/>
      <c r="W406" s="190"/>
      <c r="X406" s="182" t="s">
        <v>4853</v>
      </c>
      <c r="Y406" s="186" t="n">
        <v>390</v>
      </c>
    </row>
    <row r="407" customFormat="false" ht="15" hidden="false" customHeight="false" outlineLevel="0" collapsed="false">
      <c r="B407" s="182" t="s">
        <v>4841</v>
      </c>
      <c r="C407" s="183" t="s">
        <v>4847</v>
      </c>
      <c r="D407" s="184" t="s">
        <v>4043</v>
      </c>
      <c r="E407" s="182" t="s">
        <v>4496</v>
      </c>
      <c r="F407" s="185" t="s">
        <v>4662</v>
      </c>
      <c r="G407" s="166"/>
      <c r="H407" s="186"/>
      <c r="I407" s="187"/>
      <c r="J407" s="186" t="n">
        <v>1</v>
      </c>
      <c r="K407" s="188" t="s">
        <v>1385</v>
      </c>
      <c r="L407" s="188" t="n">
        <v>9</v>
      </c>
      <c r="M407" s="188"/>
      <c r="N407" s="188" t="n">
        <v>1</v>
      </c>
      <c r="O407" s="186"/>
      <c r="P407" s="187" t="n">
        <v>1</v>
      </c>
      <c r="Q407" s="186" t="n">
        <v>1</v>
      </c>
      <c r="R407" s="189"/>
      <c r="S407" s="189"/>
      <c r="T407" s="189"/>
      <c r="U407" s="189"/>
      <c r="V407" s="189"/>
      <c r="W407" s="190"/>
      <c r="X407" s="182" t="s">
        <v>4853</v>
      </c>
      <c r="Y407" s="186" t="n">
        <v>390</v>
      </c>
    </row>
    <row r="408" customFormat="false" ht="15" hidden="false" customHeight="false" outlineLevel="0" collapsed="false">
      <c r="B408" s="182" t="s">
        <v>4856</v>
      </c>
      <c r="C408" s="183" t="s">
        <v>4847</v>
      </c>
      <c r="D408" s="184" t="s">
        <v>4043</v>
      </c>
      <c r="E408" s="182" t="s">
        <v>4496</v>
      </c>
      <c r="F408" s="185" t="s">
        <v>4844</v>
      </c>
      <c r="G408" s="166"/>
      <c r="H408" s="186"/>
      <c r="I408" s="187"/>
      <c r="J408" s="186" t="n">
        <v>1</v>
      </c>
      <c r="K408" s="188"/>
      <c r="L408" s="188" t="s">
        <v>4530</v>
      </c>
      <c r="M408" s="188"/>
      <c r="N408" s="188" t="n">
        <v>1</v>
      </c>
      <c r="O408" s="186"/>
      <c r="P408" s="187"/>
      <c r="Q408" s="186"/>
      <c r="R408" s="189"/>
      <c r="S408" s="189"/>
      <c r="T408" s="189"/>
      <c r="U408" s="189"/>
      <c r="V408" s="189"/>
      <c r="W408" s="190"/>
      <c r="X408" s="182" t="s">
        <v>4853</v>
      </c>
      <c r="Y408" s="186" t="n">
        <v>390</v>
      </c>
    </row>
    <row r="409" customFormat="false" ht="15" hidden="false" customHeight="false" outlineLevel="0" collapsed="false">
      <c r="B409" s="182" t="s">
        <v>4857</v>
      </c>
      <c r="C409" s="183" t="s">
        <v>4847</v>
      </c>
      <c r="D409" s="184" t="s">
        <v>4043</v>
      </c>
      <c r="E409" s="182" t="s">
        <v>4496</v>
      </c>
      <c r="F409" s="185"/>
      <c r="G409" s="166"/>
      <c r="H409" s="186"/>
      <c r="I409" s="187"/>
      <c r="J409" s="186" t="n">
        <v>1</v>
      </c>
      <c r="K409" s="188"/>
      <c r="L409" s="188" t="s">
        <v>4530</v>
      </c>
      <c r="M409" s="188"/>
      <c r="N409" s="188" t="n">
        <v>1</v>
      </c>
      <c r="O409" s="186"/>
      <c r="P409" s="187"/>
      <c r="Q409" s="186"/>
      <c r="R409" s="189"/>
      <c r="S409" s="189"/>
      <c r="T409" s="189"/>
      <c r="U409" s="189"/>
      <c r="V409" s="189"/>
      <c r="W409" s="190"/>
      <c r="X409" s="182" t="s">
        <v>4853</v>
      </c>
      <c r="Y409" s="186" t="n">
        <v>390</v>
      </c>
    </row>
    <row r="410" customFormat="false" ht="15" hidden="false" customHeight="false" outlineLevel="0" collapsed="false">
      <c r="B410" s="182" t="s">
        <v>4858</v>
      </c>
      <c r="C410" s="183" t="s">
        <v>4847</v>
      </c>
      <c r="D410" s="184" t="s">
        <v>4043</v>
      </c>
      <c r="E410" s="182" t="s">
        <v>4496</v>
      </c>
      <c r="F410" s="185" t="s">
        <v>4500</v>
      </c>
      <c r="G410" s="166"/>
      <c r="H410" s="186"/>
      <c r="I410" s="187"/>
      <c r="J410" s="186" t="n">
        <v>1</v>
      </c>
      <c r="K410" s="188"/>
      <c r="L410" s="188" t="s">
        <v>4530</v>
      </c>
      <c r="M410" s="188"/>
      <c r="N410" s="188" t="n">
        <v>1</v>
      </c>
      <c r="O410" s="186"/>
      <c r="P410" s="187"/>
      <c r="Q410" s="186"/>
      <c r="R410" s="189"/>
      <c r="S410" s="189"/>
      <c r="T410" s="189"/>
      <c r="U410" s="189"/>
      <c r="V410" s="189"/>
      <c r="W410" s="190"/>
      <c r="X410" s="182" t="s">
        <v>4853</v>
      </c>
      <c r="Y410" s="186" t="n">
        <v>390</v>
      </c>
    </row>
    <row r="411" customFormat="false" ht="15" hidden="false" customHeight="false" outlineLevel="0" collapsed="false">
      <c r="B411" s="173" t="s">
        <v>2300</v>
      </c>
      <c r="C411" s="174" t="s">
        <v>4859</v>
      </c>
      <c r="D411" s="175" t="s">
        <v>4053</v>
      </c>
      <c r="E411" s="173" t="s">
        <v>4476</v>
      </c>
      <c r="F411" s="176" t="s">
        <v>4566</v>
      </c>
      <c r="G411" s="166"/>
      <c r="H411" s="177" t="n">
        <v>1</v>
      </c>
      <c r="I411" s="178"/>
      <c r="J411" s="178"/>
      <c r="K411" s="179" t="s">
        <v>1385</v>
      </c>
      <c r="L411" s="179" t="n">
        <v>1</v>
      </c>
      <c r="M411" s="179"/>
      <c r="N411" s="179" t="n">
        <v>1</v>
      </c>
      <c r="O411" s="177"/>
      <c r="P411" s="178" t="n">
        <v>2</v>
      </c>
      <c r="Q411" s="177" t="n">
        <v>1</v>
      </c>
      <c r="R411" s="180"/>
      <c r="S411" s="180"/>
      <c r="T411" s="180"/>
      <c r="U411" s="180"/>
      <c r="V411" s="180"/>
      <c r="W411" s="181"/>
      <c r="X411" s="173" t="s">
        <v>4762</v>
      </c>
      <c r="Y411" s="177"/>
    </row>
    <row r="412" customFormat="false" ht="15" hidden="false" customHeight="false" outlineLevel="0" collapsed="false">
      <c r="B412" s="173" t="s">
        <v>2315</v>
      </c>
      <c r="C412" s="174" t="s">
        <v>4859</v>
      </c>
      <c r="D412" s="175" t="s">
        <v>4053</v>
      </c>
      <c r="E412" s="173" t="s">
        <v>4476</v>
      </c>
      <c r="F412" s="176" t="s">
        <v>4489</v>
      </c>
      <c r="G412" s="166"/>
      <c r="H412" s="177" t="n">
        <v>1</v>
      </c>
      <c r="I412" s="178"/>
      <c r="J412" s="178"/>
      <c r="K412" s="179" t="s">
        <v>4567</v>
      </c>
      <c r="L412" s="179" t="n">
        <v>2</v>
      </c>
      <c r="M412" s="179" t="s">
        <v>4700</v>
      </c>
      <c r="N412" s="179" t="n">
        <v>1</v>
      </c>
      <c r="O412" s="177"/>
      <c r="P412" s="178"/>
      <c r="Q412" s="177" t="n">
        <v>1</v>
      </c>
      <c r="R412" s="180"/>
      <c r="S412" s="180"/>
      <c r="T412" s="180"/>
      <c r="U412" s="180"/>
      <c r="V412" s="180"/>
      <c r="W412" s="181"/>
      <c r="X412" s="173" t="s">
        <v>4762</v>
      </c>
      <c r="Y412" s="177"/>
    </row>
    <row r="413" customFormat="false" ht="15" hidden="false" customHeight="false" outlineLevel="0" collapsed="false">
      <c r="B413" s="173" t="s">
        <v>2296</v>
      </c>
      <c r="C413" s="174" t="s">
        <v>4859</v>
      </c>
      <c r="D413" s="175" t="s">
        <v>4053</v>
      </c>
      <c r="E413" s="173" t="s">
        <v>4476</v>
      </c>
      <c r="F413" s="176" t="s">
        <v>4566</v>
      </c>
      <c r="G413" s="166"/>
      <c r="H413" s="177" t="n">
        <v>1</v>
      </c>
      <c r="I413" s="178"/>
      <c r="J413" s="178"/>
      <c r="K413" s="179" t="s">
        <v>4568</v>
      </c>
      <c r="L413" s="179" t="n">
        <v>3</v>
      </c>
      <c r="M413" s="179"/>
      <c r="N413" s="179" t="n">
        <v>1</v>
      </c>
      <c r="O413" s="177"/>
      <c r="P413" s="178"/>
      <c r="Q413" s="177"/>
      <c r="R413" s="180"/>
      <c r="S413" s="180"/>
      <c r="T413" s="180"/>
      <c r="U413" s="180"/>
      <c r="V413" s="180"/>
      <c r="W413" s="181"/>
      <c r="X413" s="173" t="s">
        <v>4762</v>
      </c>
      <c r="Y413" s="177"/>
    </row>
    <row r="414" customFormat="false" ht="15" hidden="false" customHeight="false" outlineLevel="0" collapsed="false">
      <c r="B414" s="173" t="s">
        <v>2317</v>
      </c>
      <c r="C414" s="174" t="s">
        <v>4859</v>
      </c>
      <c r="D414" s="175" t="s">
        <v>4053</v>
      </c>
      <c r="E414" s="173" t="s">
        <v>4476</v>
      </c>
      <c r="F414" s="176" t="s">
        <v>4489</v>
      </c>
      <c r="G414" s="166"/>
      <c r="H414" s="177" t="n">
        <v>1</v>
      </c>
      <c r="I414" s="178"/>
      <c r="J414" s="178"/>
      <c r="K414" s="179" t="s">
        <v>1369</v>
      </c>
      <c r="L414" s="179" t="n">
        <v>4</v>
      </c>
      <c r="M414" s="179"/>
      <c r="N414" s="179" t="n">
        <v>1</v>
      </c>
      <c r="O414" s="177"/>
      <c r="P414" s="178" t="n">
        <v>1</v>
      </c>
      <c r="Q414" s="177"/>
      <c r="R414" s="180"/>
      <c r="S414" s="180"/>
      <c r="T414" s="180"/>
      <c r="U414" s="180"/>
      <c r="V414" s="180"/>
      <c r="W414" s="181"/>
      <c r="X414" s="173" t="s">
        <v>4762</v>
      </c>
      <c r="Y414" s="177"/>
    </row>
    <row r="415" customFormat="false" ht="15" hidden="false" customHeight="false" outlineLevel="0" collapsed="false">
      <c r="B415" s="173" t="s">
        <v>2302</v>
      </c>
      <c r="C415" s="174" t="s">
        <v>4859</v>
      </c>
      <c r="D415" s="175" t="s">
        <v>4053</v>
      </c>
      <c r="E415" s="173" t="s">
        <v>4476</v>
      </c>
      <c r="F415" s="176" t="s">
        <v>4566</v>
      </c>
      <c r="G415" s="166"/>
      <c r="H415" s="177" t="n">
        <v>1</v>
      </c>
      <c r="I415" s="178"/>
      <c r="J415" s="178"/>
      <c r="K415" s="179" t="s">
        <v>4572</v>
      </c>
      <c r="L415" s="179" t="n">
        <v>5</v>
      </c>
      <c r="M415" s="179"/>
      <c r="N415" s="179" t="n">
        <v>1</v>
      </c>
      <c r="O415" s="177"/>
      <c r="P415" s="178"/>
      <c r="Q415" s="177" t="n">
        <v>1</v>
      </c>
      <c r="R415" s="180"/>
      <c r="S415" s="180"/>
      <c r="T415" s="180"/>
      <c r="U415" s="180"/>
      <c r="V415" s="180"/>
      <c r="W415" s="181"/>
      <c r="X415" s="173" t="s">
        <v>4762</v>
      </c>
      <c r="Y415" s="177"/>
    </row>
    <row r="416" customFormat="false" ht="15" hidden="false" customHeight="false" outlineLevel="0" collapsed="false">
      <c r="B416" s="173" t="s">
        <v>4860</v>
      </c>
      <c r="C416" s="174" t="s">
        <v>4859</v>
      </c>
      <c r="D416" s="175" t="s">
        <v>4053</v>
      </c>
      <c r="E416" s="173" t="s">
        <v>4476</v>
      </c>
      <c r="F416" s="176" t="s">
        <v>4566</v>
      </c>
      <c r="G416" s="166"/>
      <c r="H416" s="177" t="n">
        <v>1</v>
      </c>
      <c r="I416" s="178"/>
      <c r="J416" s="178"/>
      <c r="K416" s="179" t="s">
        <v>4569</v>
      </c>
      <c r="L416" s="179" t="n">
        <v>6</v>
      </c>
      <c r="M416" s="179"/>
      <c r="N416" s="179" t="n">
        <v>1</v>
      </c>
      <c r="O416" s="177"/>
      <c r="P416" s="178"/>
      <c r="Q416" s="177" t="n">
        <v>2</v>
      </c>
      <c r="R416" s="180"/>
      <c r="S416" s="180"/>
      <c r="T416" s="180"/>
      <c r="U416" s="180"/>
      <c r="V416" s="180"/>
      <c r="W416" s="181"/>
      <c r="X416" s="173" t="s">
        <v>4762</v>
      </c>
      <c r="Y416" s="177"/>
    </row>
    <row r="417" customFormat="false" ht="15" hidden="false" customHeight="false" outlineLevel="0" collapsed="false">
      <c r="B417" s="173" t="s">
        <v>4861</v>
      </c>
      <c r="C417" s="174" t="s">
        <v>4859</v>
      </c>
      <c r="D417" s="175" t="s">
        <v>4053</v>
      </c>
      <c r="E417" s="173" t="s">
        <v>4476</v>
      </c>
      <c r="F417" s="176" t="s">
        <v>4564</v>
      </c>
      <c r="G417" s="166"/>
      <c r="H417" s="177" t="n">
        <v>1</v>
      </c>
      <c r="I417" s="178"/>
      <c r="J417" s="178"/>
      <c r="K417" s="179" t="s">
        <v>1378</v>
      </c>
      <c r="L417" s="179" t="n">
        <v>7</v>
      </c>
      <c r="M417" s="179" t="s">
        <v>4698</v>
      </c>
      <c r="N417" s="179" t="n">
        <v>1</v>
      </c>
      <c r="O417" s="177"/>
      <c r="P417" s="178" t="n">
        <v>2</v>
      </c>
      <c r="Q417" s="177" t="n">
        <v>2</v>
      </c>
      <c r="R417" s="180"/>
      <c r="S417" s="180"/>
      <c r="T417" s="180"/>
      <c r="U417" s="180"/>
      <c r="V417" s="180"/>
      <c r="W417" s="181"/>
      <c r="X417" s="173" t="s">
        <v>4762</v>
      </c>
      <c r="Y417" s="177"/>
    </row>
    <row r="418" customFormat="false" ht="15" hidden="false" customHeight="false" outlineLevel="0" collapsed="false">
      <c r="B418" s="173" t="s">
        <v>2265</v>
      </c>
      <c r="C418" s="174" t="s">
        <v>4859</v>
      </c>
      <c r="D418" s="175" t="s">
        <v>4053</v>
      </c>
      <c r="E418" s="173" t="s">
        <v>4476</v>
      </c>
      <c r="F418" s="176" t="s">
        <v>4489</v>
      </c>
      <c r="G418" s="166"/>
      <c r="H418" s="177" t="n">
        <v>1</v>
      </c>
      <c r="I418" s="178"/>
      <c r="J418" s="178"/>
      <c r="K418" s="179" t="s">
        <v>1367</v>
      </c>
      <c r="L418" s="179" t="n">
        <v>8</v>
      </c>
      <c r="M418" s="179"/>
      <c r="N418" s="179" t="n">
        <v>1</v>
      </c>
      <c r="O418" s="177"/>
      <c r="P418" s="178"/>
      <c r="Q418" s="177" t="n">
        <v>1</v>
      </c>
      <c r="R418" s="180"/>
      <c r="S418" s="180"/>
      <c r="T418" s="180"/>
      <c r="U418" s="180"/>
      <c r="V418" s="180"/>
      <c r="W418" s="181"/>
      <c r="X418" s="173" t="s">
        <v>4762</v>
      </c>
      <c r="Y418" s="177"/>
    </row>
    <row r="419" customFormat="false" ht="15" hidden="false" customHeight="false" outlineLevel="0" collapsed="false">
      <c r="B419" s="173" t="s">
        <v>4851</v>
      </c>
      <c r="C419" s="174" t="s">
        <v>4859</v>
      </c>
      <c r="D419" s="175" t="s">
        <v>4053</v>
      </c>
      <c r="E419" s="173" t="s">
        <v>4476</v>
      </c>
      <c r="F419" s="176" t="s">
        <v>4852</v>
      </c>
      <c r="G419" s="166"/>
      <c r="H419" s="177" t="n">
        <v>1</v>
      </c>
      <c r="I419" s="178"/>
      <c r="J419" s="178"/>
      <c r="K419" s="179" t="s">
        <v>1372</v>
      </c>
      <c r="L419" s="179" t="n">
        <v>9</v>
      </c>
      <c r="M419" s="179" t="s">
        <v>4703</v>
      </c>
      <c r="N419" s="179" t="n">
        <v>1</v>
      </c>
      <c r="O419" s="177"/>
      <c r="P419" s="178" t="n">
        <v>4</v>
      </c>
      <c r="Q419" s="177" t="n">
        <v>1</v>
      </c>
      <c r="R419" s="180"/>
      <c r="S419" s="180"/>
      <c r="T419" s="180"/>
      <c r="U419" s="180"/>
      <c r="V419" s="180"/>
      <c r="W419" s="181"/>
      <c r="X419" s="173" t="s">
        <v>4762</v>
      </c>
      <c r="Y419" s="177"/>
    </row>
    <row r="420" customFormat="false" ht="15" hidden="false" customHeight="false" outlineLevel="0" collapsed="false">
      <c r="B420" s="173" t="s">
        <v>2324</v>
      </c>
      <c r="C420" s="174" t="s">
        <v>4859</v>
      </c>
      <c r="D420" s="175" t="s">
        <v>4053</v>
      </c>
      <c r="E420" s="173" t="s">
        <v>4476</v>
      </c>
      <c r="F420" s="176" t="s">
        <v>4489</v>
      </c>
      <c r="G420" s="166"/>
      <c r="H420" s="177" t="n">
        <v>1</v>
      </c>
      <c r="I420" s="178"/>
      <c r="J420" s="178"/>
      <c r="K420" s="179"/>
      <c r="L420" s="179" t="s">
        <v>4530</v>
      </c>
      <c r="M420" s="179"/>
      <c r="N420" s="179" t="n">
        <v>1</v>
      </c>
      <c r="O420" s="177"/>
      <c r="P420" s="178"/>
      <c r="Q420" s="177"/>
      <c r="R420" s="180"/>
      <c r="S420" s="180"/>
      <c r="T420" s="180"/>
      <c r="U420" s="180"/>
      <c r="V420" s="180"/>
      <c r="W420" s="181"/>
      <c r="X420" s="173" t="s">
        <v>4762</v>
      </c>
      <c r="Y420" s="177"/>
    </row>
    <row r="421" customFormat="false" ht="15" hidden="false" customHeight="false" outlineLevel="0" collapsed="false">
      <c r="B421" s="173" t="s">
        <v>2311</v>
      </c>
      <c r="C421" s="174" t="s">
        <v>4859</v>
      </c>
      <c r="D421" s="175" t="s">
        <v>4053</v>
      </c>
      <c r="E421" s="173" t="s">
        <v>4476</v>
      </c>
      <c r="F421" s="176" t="s">
        <v>4489</v>
      </c>
      <c r="G421" s="166"/>
      <c r="H421" s="177" t="n">
        <v>1</v>
      </c>
      <c r="I421" s="178"/>
      <c r="J421" s="178"/>
      <c r="K421" s="179"/>
      <c r="L421" s="179" t="s">
        <v>4530</v>
      </c>
      <c r="M421" s="179"/>
      <c r="N421" s="179" t="n">
        <v>1</v>
      </c>
      <c r="O421" s="177"/>
      <c r="P421" s="178"/>
      <c r="Q421" s="177"/>
      <c r="R421" s="180"/>
      <c r="S421" s="180"/>
      <c r="T421" s="180"/>
      <c r="U421" s="180"/>
      <c r="V421" s="180"/>
      <c r="W421" s="181"/>
      <c r="X421" s="173" t="s">
        <v>4762</v>
      </c>
      <c r="Y421" s="177"/>
    </row>
    <row r="422" customFormat="false" ht="15" hidden="false" customHeight="false" outlineLevel="0" collapsed="false">
      <c r="B422" s="173" t="s">
        <v>4862</v>
      </c>
      <c r="C422" s="174" t="s">
        <v>4859</v>
      </c>
      <c r="D422" s="175" t="s">
        <v>4053</v>
      </c>
      <c r="E422" s="173" t="s">
        <v>4476</v>
      </c>
      <c r="F422" s="176" t="s">
        <v>294</v>
      </c>
      <c r="G422" s="166"/>
      <c r="H422" s="177" t="n">
        <v>1</v>
      </c>
      <c r="I422" s="178"/>
      <c r="J422" s="178"/>
      <c r="K422" s="179"/>
      <c r="L422" s="179" t="s">
        <v>4530</v>
      </c>
      <c r="M422" s="179"/>
      <c r="N422" s="179" t="n">
        <v>1</v>
      </c>
      <c r="O422" s="177"/>
      <c r="P422" s="178"/>
      <c r="Q422" s="177"/>
      <c r="R422" s="180"/>
      <c r="S422" s="180"/>
      <c r="T422" s="180"/>
      <c r="U422" s="180"/>
      <c r="V422" s="180"/>
      <c r="W422" s="181"/>
      <c r="X422" s="173" t="s">
        <v>4762</v>
      </c>
      <c r="Y422" s="177"/>
    </row>
    <row r="423" customFormat="false" ht="15" hidden="false" customHeight="false" outlineLevel="0" collapsed="false">
      <c r="B423" s="182" t="s">
        <v>4836</v>
      </c>
      <c r="C423" s="183" t="s">
        <v>4859</v>
      </c>
      <c r="D423" s="184" t="s">
        <v>4053</v>
      </c>
      <c r="E423" s="182" t="s">
        <v>4496</v>
      </c>
      <c r="F423" s="185" t="s">
        <v>4500</v>
      </c>
      <c r="G423" s="166"/>
      <c r="H423" s="186"/>
      <c r="I423" s="187"/>
      <c r="J423" s="186" t="n">
        <v>1</v>
      </c>
      <c r="K423" s="188" t="s">
        <v>4568</v>
      </c>
      <c r="L423" s="188" t="n">
        <v>1</v>
      </c>
      <c r="M423" s="188"/>
      <c r="N423" s="188" t="n">
        <v>1</v>
      </c>
      <c r="O423" s="186"/>
      <c r="P423" s="187"/>
      <c r="Q423" s="186"/>
      <c r="R423" s="189"/>
      <c r="S423" s="189"/>
      <c r="T423" s="189"/>
      <c r="U423" s="189"/>
      <c r="V423" s="189"/>
      <c r="W423" s="190"/>
      <c r="X423" s="182" t="s">
        <v>4853</v>
      </c>
      <c r="Y423" s="186"/>
    </row>
    <row r="424" customFormat="false" ht="15" hidden="false" customHeight="false" outlineLevel="0" collapsed="false">
      <c r="B424" s="182" t="s">
        <v>4863</v>
      </c>
      <c r="C424" s="183" t="s">
        <v>4859</v>
      </c>
      <c r="D424" s="184" t="s">
        <v>4053</v>
      </c>
      <c r="E424" s="182" t="s">
        <v>4496</v>
      </c>
      <c r="F424" s="185" t="s">
        <v>4500</v>
      </c>
      <c r="G424" s="166"/>
      <c r="H424" s="186"/>
      <c r="I424" s="187"/>
      <c r="J424" s="186" t="n">
        <v>1</v>
      </c>
      <c r="K424" s="188" t="s">
        <v>1372</v>
      </c>
      <c r="L424" s="188" t="n">
        <v>2</v>
      </c>
      <c r="M424" s="188"/>
      <c r="N424" s="188" t="n">
        <v>1</v>
      </c>
      <c r="O424" s="186"/>
      <c r="P424" s="187"/>
      <c r="Q424" s="186"/>
      <c r="R424" s="189"/>
      <c r="S424" s="189"/>
      <c r="T424" s="189"/>
      <c r="U424" s="189"/>
      <c r="V424" s="189"/>
      <c r="W424" s="190"/>
      <c r="X424" s="182" t="s">
        <v>4853</v>
      </c>
      <c r="Y424" s="186"/>
    </row>
    <row r="425" customFormat="false" ht="15" hidden="false" customHeight="false" outlineLevel="0" collapsed="false">
      <c r="B425" s="182" t="s">
        <v>4864</v>
      </c>
      <c r="C425" s="183" t="s">
        <v>4859</v>
      </c>
      <c r="D425" s="184" t="s">
        <v>4053</v>
      </c>
      <c r="E425" s="182" t="s">
        <v>4496</v>
      </c>
      <c r="F425" s="185" t="s">
        <v>4542</v>
      </c>
      <c r="G425" s="166"/>
      <c r="H425" s="186"/>
      <c r="I425" s="187"/>
      <c r="J425" s="186" t="n">
        <v>1</v>
      </c>
      <c r="K425" s="188" t="s">
        <v>4567</v>
      </c>
      <c r="L425" s="188" t="n">
        <v>3</v>
      </c>
      <c r="M425" s="188" t="s">
        <v>4700</v>
      </c>
      <c r="N425" s="188" t="n">
        <v>1</v>
      </c>
      <c r="O425" s="186"/>
      <c r="P425" s="187" t="n">
        <v>1</v>
      </c>
      <c r="Q425" s="186" t="n">
        <v>1</v>
      </c>
      <c r="R425" s="189"/>
      <c r="S425" s="189"/>
      <c r="T425" s="189"/>
      <c r="U425" s="189"/>
      <c r="V425" s="189"/>
      <c r="W425" s="190"/>
      <c r="X425" s="182" t="s">
        <v>4853</v>
      </c>
      <c r="Y425" s="186"/>
    </row>
    <row r="426" customFormat="false" ht="15" hidden="false" customHeight="false" outlineLevel="0" collapsed="false">
      <c r="B426" s="182" t="s">
        <v>4865</v>
      </c>
      <c r="C426" s="183" t="s">
        <v>4859</v>
      </c>
      <c r="D426" s="184" t="s">
        <v>4053</v>
      </c>
      <c r="E426" s="182" t="s">
        <v>4496</v>
      </c>
      <c r="F426" s="185" t="s">
        <v>4578</v>
      </c>
      <c r="G426" s="166"/>
      <c r="H426" s="186"/>
      <c r="I426" s="187"/>
      <c r="J426" s="186" t="n">
        <v>1</v>
      </c>
      <c r="K426" s="188" t="s">
        <v>1369</v>
      </c>
      <c r="L426" s="188" t="n">
        <v>4</v>
      </c>
      <c r="M426" s="188"/>
      <c r="N426" s="188" t="n">
        <v>1</v>
      </c>
      <c r="O426" s="186"/>
      <c r="P426" s="187"/>
      <c r="Q426" s="186"/>
      <c r="R426" s="189"/>
      <c r="S426" s="189"/>
      <c r="T426" s="189"/>
      <c r="U426" s="189"/>
      <c r="V426" s="189"/>
      <c r="W426" s="190"/>
      <c r="X426" s="182" t="s">
        <v>4853</v>
      </c>
      <c r="Y426" s="186"/>
    </row>
    <row r="427" customFormat="false" ht="15" hidden="false" customHeight="false" outlineLevel="0" collapsed="false">
      <c r="B427" s="182" t="s">
        <v>4854</v>
      </c>
      <c r="C427" s="183" t="s">
        <v>4859</v>
      </c>
      <c r="D427" s="184" t="s">
        <v>4053</v>
      </c>
      <c r="E427" s="182" t="s">
        <v>4496</v>
      </c>
      <c r="F427" s="185" t="s">
        <v>4578</v>
      </c>
      <c r="G427" s="166"/>
      <c r="H427" s="186"/>
      <c r="I427" s="187"/>
      <c r="J427" s="186" t="n">
        <v>1</v>
      </c>
      <c r="K427" s="188" t="s">
        <v>4569</v>
      </c>
      <c r="L427" s="188" t="n">
        <v>5</v>
      </c>
      <c r="M427" s="188" t="s">
        <v>4703</v>
      </c>
      <c r="N427" s="188" t="n">
        <v>1</v>
      </c>
      <c r="O427" s="186"/>
      <c r="P427" s="187" t="n">
        <v>1</v>
      </c>
      <c r="Q427" s="186"/>
      <c r="R427" s="189"/>
      <c r="S427" s="189"/>
      <c r="T427" s="189"/>
      <c r="U427" s="189"/>
      <c r="V427" s="189"/>
      <c r="W427" s="190"/>
      <c r="X427" s="182" t="s">
        <v>4853</v>
      </c>
      <c r="Y427" s="186"/>
    </row>
    <row r="428" customFormat="false" ht="15" hidden="false" customHeight="false" outlineLevel="0" collapsed="false">
      <c r="B428" s="182" t="s">
        <v>4866</v>
      </c>
      <c r="C428" s="183" t="s">
        <v>4859</v>
      </c>
      <c r="D428" s="184" t="s">
        <v>4053</v>
      </c>
      <c r="E428" s="182" t="s">
        <v>4496</v>
      </c>
      <c r="F428" s="185" t="s">
        <v>4500</v>
      </c>
      <c r="G428" s="166"/>
      <c r="H428" s="186"/>
      <c r="I428" s="187"/>
      <c r="J428" s="186" t="n">
        <v>1</v>
      </c>
      <c r="K428" s="188" t="s">
        <v>4572</v>
      </c>
      <c r="L428" s="188" t="n">
        <v>6</v>
      </c>
      <c r="M428" s="188"/>
      <c r="N428" s="188" t="n">
        <v>1</v>
      </c>
      <c r="O428" s="186"/>
      <c r="P428" s="187"/>
      <c r="Q428" s="186"/>
      <c r="R428" s="189"/>
      <c r="S428" s="189"/>
      <c r="T428" s="189"/>
      <c r="U428" s="189"/>
      <c r="V428" s="189"/>
      <c r="W428" s="190"/>
      <c r="X428" s="182" t="s">
        <v>4853</v>
      </c>
      <c r="Y428" s="186"/>
    </row>
    <row r="429" customFormat="false" ht="15" hidden="false" customHeight="false" outlineLevel="0" collapsed="false">
      <c r="B429" s="182" t="s">
        <v>4867</v>
      </c>
      <c r="C429" s="183" t="s">
        <v>4859</v>
      </c>
      <c r="D429" s="184" t="s">
        <v>4053</v>
      </c>
      <c r="E429" s="182" t="s">
        <v>4496</v>
      </c>
      <c r="F429" s="185" t="s">
        <v>4729</v>
      </c>
      <c r="G429" s="166"/>
      <c r="H429" s="186"/>
      <c r="I429" s="187"/>
      <c r="J429" s="186" t="n">
        <v>1</v>
      </c>
      <c r="K429" s="188" t="s">
        <v>1378</v>
      </c>
      <c r="L429" s="188" t="n">
        <v>7</v>
      </c>
      <c r="M429" s="188"/>
      <c r="N429" s="188" t="n">
        <v>1</v>
      </c>
      <c r="O429" s="186"/>
      <c r="P429" s="187"/>
      <c r="Q429" s="186"/>
      <c r="R429" s="189"/>
      <c r="S429" s="189"/>
      <c r="T429" s="189"/>
      <c r="U429" s="189"/>
      <c r="V429" s="189"/>
      <c r="W429" s="190"/>
      <c r="X429" s="182" t="s">
        <v>4853</v>
      </c>
      <c r="Y429" s="186"/>
    </row>
    <row r="430" customFormat="false" ht="15" hidden="false" customHeight="false" outlineLevel="0" collapsed="false">
      <c r="B430" s="182" t="s">
        <v>4843</v>
      </c>
      <c r="C430" s="183" t="s">
        <v>4859</v>
      </c>
      <c r="D430" s="184" t="s">
        <v>4053</v>
      </c>
      <c r="E430" s="182" t="s">
        <v>4496</v>
      </c>
      <c r="F430" s="185" t="s">
        <v>4844</v>
      </c>
      <c r="G430" s="166"/>
      <c r="H430" s="186"/>
      <c r="I430" s="187"/>
      <c r="J430" s="186" t="n">
        <v>1</v>
      </c>
      <c r="K430" s="188" t="s">
        <v>1367</v>
      </c>
      <c r="L430" s="188" t="n">
        <v>8</v>
      </c>
      <c r="M430" s="188"/>
      <c r="N430" s="188" t="n">
        <v>1</v>
      </c>
      <c r="O430" s="186"/>
      <c r="P430" s="187"/>
      <c r="Q430" s="186"/>
      <c r="R430" s="189"/>
      <c r="S430" s="189"/>
      <c r="T430" s="189"/>
      <c r="U430" s="189"/>
      <c r="V430" s="189"/>
      <c r="W430" s="190"/>
      <c r="X430" s="182" t="s">
        <v>4853</v>
      </c>
      <c r="Y430" s="186"/>
    </row>
    <row r="431" customFormat="false" ht="15" hidden="false" customHeight="false" outlineLevel="0" collapsed="false">
      <c r="B431" s="182" t="s">
        <v>4841</v>
      </c>
      <c r="C431" s="183" t="s">
        <v>4859</v>
      </c>
      <c r="D431" s="184" t="s">
        <v>4053</v>
      </c>
      <c r="E431" s="182" t="s">
        <v>4496</v>
      </c>
      <c r="F431" s="185" t="s">
        <v>4662</v>
      </c>
      <c r="G431" s="166"/>
      <c r="H431" s="186"/>
      <c r="I431" s="187"/>
      <c r="J431" s="186" t="n">
        <v>1</v>
      </c>
      <c r="K431" s="188" t="s">
        <v>1385</v>
      </c>
      <c r="L431" s="188" t="n">
        <v>9</v>
      </c>
      <c r="M431" s="188" t="s">
        <v>4698</v>
      </c>
      <c r="N431" s="188" t="n">
        <v>1</v>
      </c>
      <c r="O431" s="186"/>
      <c r="P431" s="187"/>
      <c r="Q431" s="186" t="n">
        <v>1</v>
      </c>
      <c r="R431" s="189"/>
      <c r="S431" s="189"/>
      <c r="T431" s="189"/>
      <c r="U431" s="189"/>
      <c r="V431" s="189"/>
      <c r="W431" s="190"/>
      <c r="X431" s="182" t="s">
        <v>4853</v>
      </c>
      <c r="Y431" s="186"/>
    </row>
    <row r="432" customFormat="false" ht="15" hidden="false" customHeight="false" outlineLevel="0" collapsed="false">
      <c r="B432" s="182" t="s">
        <v>4868</v>
      </c>
      <c r="C432" s="183" t="s">
        <v>4859</v>
      </c>
      <c r="D432" s="184" t="s">
        <v>4053</v>
      </c>
      <c r="E432" s="182" t="s">
        <v>4496</v>
      </c>
      <c r="F432" s="185" t="s">
        <v>4509</v>
      </c>
      <c r="G432" s="166"/>
      <c r="H432" s="186"/>
      <c r="I432" s="187"/>
      <c r="J432" s="186" t="n">
        <v>1</v>
      </c>
      <c r="K432" s="188"/>
      <c r="L432" s="188" t="s">
        <v>4530</v>
      </c>
      <c r="M432" s="188"/>
      <c r="N432" s="188" t="n">
        <v>1</v>
      </c>
      <c r="O432" s="186"/>
      <c r="P432" s="187"/>
      <c r="Q432" s="186"/>
      <c r="R432" s="189"/>
      <c r="S432" s="189"/>
      <c r="T432" s="189"/>
      <c r="U432" s="189"/>
      <c r="V432" s="189"/>
      <c r="W432" s="190"/>
      <c r="X432" s="182" t="s">
        <v>4853</v>
      </c>
      <c r="Y432" s="186"/>
    </row>
    <row r="433" customFormat="false" ht="15" hidden="false" customHeight="false" outlineLevel="0" collapsed="false">
      <c r="B433" s="182" t="s">
        <v>2348</v>
      </c>
      <c r="C433" s="183" t="s">
        <v>4859</v>
      </c>
      <c r="D433" s="184" t="s">
        <v>4053</v>
      </c>
      <c r="E433" s="182" t="s">
        <v>4496</v>
      </c>
      <c r="F433" s="185" t="s">
        <v>4746</v>
      </c>
      <c r="G433" s="166"/>
      <c r="H433" s="186"/>
      <c r="I433" s="187"/>
      <c r="J433" s="186" t="n">
        <v>1</v>
      </c>
      <c r="K433" s="188"/>
      <c r="L433" s="188" t="s">
        <v>4530</v>
      </c>
      <c r="M433" s="188"/>
      <c r="N433" s="188" t="n">
        <v>1</v>
      </c>
      <c r="O433" s="186"/>
      <c r="P433" s="187"/>
      <c r="Q433" s="186"/>
      <c r="R433" s="189"/>
      <c r="S433" s="189"/>
      <c r="T433" s="189"/>
      <c r="U433" s="189"/>
      <c r="V433" s="189"/>
      <c r="W433" s="190"/>
      <c r="X433" s="182" t="s">
        <v>4853</v>
      </c>
      <c r="Y433" s="186"/>
    </row>
    <row r="434" customFormat="false" ht="15" hidden="false" customHeight="false" outlineLevel="0" collapsed="false">
      <c r="B434" s="182" t="s">
        <v>4869</v>
      </c>
      <c r="C434" s="183" t="s">
        <v>4859</v>
      </c>
      <c r="D434" s="184" t="s">
        <v>4053</v>
      </c>
      <c r="E434" s="182" t="s">
        <v>4496</v>
      </c>
      <c r="F434" s="185" t="s">
        <v>4662</v>
      </c>
      <c r="G434" s="166"/>
      <c r="H434" s="186"/>
      <c r="I434" s="187"/>
      <c r="J434" s="186" t="n">
        <v>1</v>
      </c>
      <c r="K434" s="188"/>
      <c r="L434" s="188" t="s">
        <v>4530</v>
      </c>
      <c r="M434" s="188"/>
      <c r="N434" s="188" t="n">
        <v>1</v>
      </c>
      <c r="O434" s="186"/>
      <c r="P434" s="187"/>
      <c r="Q434" s="186"/>
      <c r="R434" s="189"/>
      <c r="S434" s="189"/>
      <c r="T434" s="189"/>
      <c r="U434" s="189"/>
      <c r="V434" s="189"/>
      <c r="W434" s="190"/>
      <c r="X434" s="182" t="s">
        <v>4853</v>
      </c>
      <c r="Y434" s="186"/>
    </row>
    <row r="435" customFormat="false" ht="15" hidden="false" customHeight="false" outlineLevel="0" collapsed="false">
      <c r="B435" s="173" t="s">
        <v>4860</v>
      </c>
      <c r="C435" s="174" t="s">
        <v>4870</v>
      </c>
      <c r="D435" s="175" t="s">
        <v>4061</v>
      </c>
      <c r="E435" s="173" t="s">
        <v>4476</v>
      </c>
      <c r="F435" s="176" t="s">
        <v>4564</v>
      </c>
      <c r="G435" s="166"/>
      <c r="H435" s="177" t="n">
        <v>1</v>
      </c>
      <c r="I435" s="178"/>
      <c r="J435" s="178"/>
      <c r="K435" s="179" t="s">
        <v>4569</v>
      </c>
      <c r="L435" s="179" t="n">
        <v>1</v>
      </c>
      <c r="M435" s="179" t="s">
        <v>4486</v>
      </c>
      <c r="N435" s="179" t="n">
        <v>1</v>
      </c>
      <c r="O435" s="177"/>
      <c r="P435" s="178" t="n">
        <v>2</v>
      </c>
      <c r="Q435" s="177" t="n">
        <v>2</v>
      </c>
      <c r="R435" s="180"/>
      <c r="S435" s="180"/>
      <c r="T435" s="180"/>
      <c r="U435" s="180"/>
      <c r="V435" s="180"/>
      <c r="W435" s="181"/>
      <c r="X435" s="173" t="s">
        <v>4871</v>
      </c>
      <c r="Y435" s="177"/>
    </row>
    <row r="436" customFormat="false" ht="15" hidden="false" customHeight="false" outlineLevel="0" collapsed="false">
      <c r="B436" s="173" t="s">
        <v>2300</v>
      </c>
      <c r="C436" s="174" t="s">
        <v>4870</v>
      </c>
      <c r="D436" s="175" t="s">
        <v>4061</v>
      </c>
      <c r="E436" s="173" t="s">
        <v>4476</v>
      </c>
      <c r="F436" s="176" t="s">
        <v>4566</v>
      </c>
      <c r="G436" s="166"/>
      <c r="H436" s="177" t="n">
        <v>1</v>
      </c>
      <c r="I436" s="178"/>
      <c r="J436" s="178"/>
      <c r="K436" s="179" t="s">
        <v>1369</v>
      </c>
      <c r="L436" s="179" t="n">
        <v>2</v>
      </c>
      <c r="M436" s="179"/>
      <c r="N436" s="179" t="n">
        <v>1</v>
      </c>
      <c r="O436" s="177"/>
      <c r="P436" s="178" t="n">
        <v>1</v>
      </c>
      <c r="Q436" s="177" t="n">
        <v>1</v>
      </c>
      <c r="R436" s="180"/>
      <c r="S436" s="180"/>
      <c r="T436" s="180"/>
      <c r="U436" s="180"/>
      <c r="V436" s="180"/>
      <c r="W436" s="181"/>
      <c r="X436" s="173" t="s">
        <v>4871</v>
      </c>
      <c r="Y436" s="177"/>
    </row>
    <row r="437" customFormat="false" ht="15" hidden="false" customHeight="false" outlineLevel="0" collapsed="false">
      <c r="B437" s="173" t="s">
        <v>2315</v>
      </c>
      <c r="C437" s="174" t="s">
        <v>4870</v>
      </c>
      <c r="D437" s="175" t="s">
        <v>4061</v>
      </c>
      <c r="E437" s="173" t="s">
        <v>4476</v>
      </c>
      <c r="F437" s="176" t="s">
        <v>4489</v>
      </c>
      <c r="G437" s="166"/>
      <c r="H437" s="177" t="n">
        <v>1</v>
      </c>
      <c r="I437" s="178"/>
      <c r="J437" s="178"/>
      <c r="K437" s="179" t="s">
        <v>1385</v>
      </c>
      <c r="L437" s="179" t="n">
        <v>3</v>
      </c>
      <c r="M437" s="179"/>
      <c r="N437" s="179" t="n">
        <v>1</v>
      </c>
      <c r="O437" s="177"/>
      <c r="P437" s="178" t="n">
        <v>1</v>
      </c>
      <c r="Q437" s="177"/>
      <c r="R437" s="180"/>
      <c r="S437" s="180"/>
      <c r="T437" s="180"/>
      <c r="U437" s="180"/>
      <c r="V437" s="180"/>
      <c r="W437" s="181"/>
      <c r="X437" s="173" t="s">
        <v>4871</v>
      </c>
      <c r="Y437" s="177"/>
    </row>
    <row r="438" customFormat="false" ht="15" hidden="false" customHeight="false" outlineLevel="0" collapsed="false">
      <c r="B438" s="173" t="s">
        <v>2314</v>
      </c>
      <c r="C438" s="174" t="s">
        <v>4870</v>
      </c>
      <c r="D438" s="175" t="s">
        <v>4061</v>
      </c>
      <c r="E438" s="173" t="s">
        <v>4476</v>
      </c>
      <c r="F438" s="176" t="s">
        <v>4489</v>
      </c>
      <c r="G438" s="166"/>
      <c r="H438" s="177" t="n">
        <v>1</v>
      </c>
      <c r="I438" s="178"/>
      <c r="J438" s="178"/>
      <c r="K438" s="179" t="s">
        <v>4568</v>
      </c>
      <c r="L438" s="179" t="n">
        <v>4</v>
      </c>
      <c r="M438" s="179" t="s">
        <v>4494</v>
      </c>
      <c r="N438" s="179" t="n">
        <v>1</v>
      </c>
      <c r="O438" s="177"/>
      <c r="P438" s="178" t="n">
        <v>2</v>
      </c>
      <c r="Q438" s="177" t="n">
        <v>2</v>
      </c>
      <c r="R438" s="180"/>
      <c r="S438" s="180"/>
      <c r="T438" s="180"/>
      <c r="U438" s="180"/>
      <c r="V438" s="180"/>
      <c r="W438" s="181"/>
      <c r="X438" s="173" t="s">
        <v>4871</v>
      </c>
      <c r="Y438" s="177"/>
    </row>
    <row r="439" customFormat="false" ht="15" hidden="false" customHeight="false" outlineLevel="0" collapsed="false">
      <c r="B439" s="173" t="s">
        <v>4851</v>
      </c>
      <c r="C439" s="174" t="s">
        <v>4870</v>
      </c>
      <c r="D439" s="175" t="s">
        <v>4061</v>
      </c>
      <c r="E439" s="173" t="s">
        <v>4476</v>
      </c>
      <c r="F439" s="176" t="s">
        <v>4852</v>
      </c>
      <c r="G439" s="166"/>
      <c r="H439" s="177" t="n">
        <v>1</v>
      </c>
      <c r="I439" s="178"/>
      <c r="J439" s="178"/>
      <c r="K439" s="179" t="s">
        <v>1372</v>
      </c>
      <c r="L439" s="179" t="n">
        <v>5</v>
      </c>
      <c r="M439" s="179" t="s">
        <v>4478</v>
      </c>
      <c r="N439" s="179" t="n">
        <v>1</v>
      </c>
      <c r="O439" s="177"/>
      <c r="P439" s="178" t="n">
        <v>1</v>
      </c>
      <c r="Q439" s="177" t="n">
        <v>2</v>
      </c>
      <c r="R439" s="180"/>
      <c r="S439" s="180"/>
      <c r="T439" s="180"/>
      <c r="U439" s="180"/>
      <c r="V439" s="180"/>
      <c r="W439" s="181"/>
      <c r="X439" s="173" t="s">
        <v>4871</v>
      </c>
      <c r="Y439" s="177"/>
    </row>
    <row r="440" customFormat="false" ht="15" hidden="false" customHeight="false" outlineLevel="0" collapsed="false">
      <c r="B440" s="173" t="s">
        <v>4872</v>
      </c>
      <c r="C440" s="174" t="s">
        <v>4870</v>
      </c>
      <c r="D440" s="175" t="s">
        <v>4061</v>
      </c>
      <c r="E440" s="173" t="s">
        <v>4476</v>
      </c>
      <c r="F440" s="176" t="s">
        <v>4873</v>
      </c>
      <c r="G440" s="166"/>
      <c r="H440" s="177" t="n">
        <v>1</v>
      </c>
      <c r="I440" s="178"/>
      <c r="J440" s="178"/>
      <c r="K440" s="179" t="s">
        <v>1367</v>
      </c>
      <c r="L440" s="179" t="n">
        <v>6</v>
      </c>
      <c r="M440" s="179"/>
      <c r="N440" s="179" t="n">
        <v>1</v>
      </c>
      <c r="O440" s="177"/>
      <c r="P440" s="178" t="n">
        <v>1</v>
      </c>
      <c r="Q440" s="177" t="n">
        <v>2</v>
      </c>
      <c r="R440" s="180"/>
      <c r="S440" s="180"/>
      <c r="T440" s="180"/>
      <c r="U440" s="180"/>
      <c r="V440" s="180"/>
      <c r="W440" s="181"/>
      <c r="X440" s="173" t="s">
        <v>4871</v>
      </c>
      <c r="Y440" s="177"/>
    </row>
    <row r="441" customFormat="false" ht="15" hidden="false" customHeight="false" outlineLevel="0" collapsed="false">
      <c r="B441" s="173" t="s">
        <v>4862</v>
      </c>
      <c r="C441" s="174" t="s">
        <v>4870</v>
      </c>
      <c r="D441" s="175" t="s">
        <v>4061</v>
      </c>
      <c r="E441" s="173" t="s">
        <v>4476</v>
      </c>
      <c r="F441" s="176" t="s">
        <v>294</v>
      </c>
      <c r="G441" s="166"/>
      <c r="H441" s="177" t="n">
        <v>1</v>
      </c>
      <c r="I441" s="178"/>
      <c r="J441" s="178"/>
      <c r="K441" s="179" t="s">
        <v>4567</v>
      </c>
      <c r="L441" s="179" t="n">
        <v>7</v>
      </c>
      <c r="M441" s="179"/>
      <c r="N441" s="179" t="n">
        <v>1</v>
      </c>
      <c r="O441" s="177"/>
      <c r="P441" s="178" t="n">
        <v>1</v>
      </c>
      <c r="Q441" s="177" t="n">
        <v>1</v>
      </c>
      <c r="R441" s="180"/>
      <c r="S441" s="180"/>
      <c r="T441" s="180"/>
      <c r="U441" s="180"/>
      <c r="V441" s="180"/>
      <c r="W441" s="181"/>
      <c r="X441" s="173" t="s">
        <v>4871</v>
      </c>
      <c r="Y441" s="177"/>
    </row>
    <row r="442" customFormat="false" ht="15" hidden="false" customHeight="false" outlineLevel="0" collapsed="false">
      <c r="B442" s="173" t="s">
        <v>4874</v>
      </c>
      <c r="C442" s="174" t="s">
        <v>4870</v>
      </c>
      <c r="D442" s="175" t="s">
        <v>4061</v>
      </c>
      <c r="E442" s="173" t="s">
        <v>4476</v>
      </c>
      <c r="F442" s="176" t="s">
        <v>4523</v>
      </c>
      <c r="G442" s="166"/>
      <c r="H442" s="177" t="n">
        <v>1</v>
      </c>
      <c r="I442" s="178"/>
      <c r="J442" s="178"/>
      <c r="K442" s="179" t="s">
        <v>1378</v>
      </c>
      <c r="L442" s="179" t="n">
        <v>8</v>
      </c>
      <c r="M442" s="179"/>
      <c r="N442" s="179" t="n">
        <v>1</v>
      </c>
      <c r="O442" s="177"/>
      <c r="P442" s="178"/>
      <c r="Q442" s="177" t="n">
        <v>2</v>
      </c>
      <c r="R442" s="180"/>
      <c r="S442" s="180"/>
      <c r="T442" s="180"/>
      <c r="U442" s="180"/>
      <c r="V442" s="180"/>
      <c r="W442" s="181"/>
      <c r="X442" s="173" t="s">
        <v>4871</v>
      </c>
      <c r="Y442" s="177"/>
    </row>
    <row r="443" customFormat="false" ht="15" hidden="false" customHeight="false" outlineLevel="0" collapsed="false">
      <c r="B443" s="173" t="s">
        <v>4875</v>
      </c>
      <c r="C443" s="174" t="s">
        <v>4870</v>
      </c>
      <c r="D443" s="175" t="s">
        <v>4061</v>
      </c>
      <c r="E443" s="173" t="s">
        <v>4476</v>
      </c>
      <c r="F443" s="176" t="s">
        <v>4482</v>
      </c>
      <c r="G443" s="166"/>
      <c r="H443" s="177" t="n">
        <v>1</v>
      </c>
      <c r="I443" s="178"/>
      <c r="J443" s="178"/>
      <c r="K443" s="179" t="s">
        <v>4572</v>
      </c>
      <c r="L443" s="179" t="n">
        <v>9</v>
      </c>
      <c r="M443" s="179"/>
      <c r="N443" s="179" t="n">
        <v>1</v>
      </c>
      <c r="O443" s="177"/>
      <c r="P443" s="178" t="n">
        <v>2</v>
      </c>
      <c r="Q443" s="177"/>
      <c r="R443" s="180"/>
      <c r="S443" s="180"/>
      <c r="T443" s="180"/>
      <c r="U443" s="180"/>
      <c r="V443" s="180"/>
      <c r="W443" s="181"/>
      <c r="X443" s="173" t="s">
        <v>4871</v>
      </c>
      <c r="Y443" s="177"/>
    </row>
    <row r="444" customFormat="false" ht="15" hidden="false" customHeight="false" outlineLevel="0" collapsed="false">
      <c r="B444" s="173" t="s">
        <v>4876</v>
      </c>
      <c r="C444" s="174" t="s">
        <v>4870</v>
      </c>
      <c r="D444" s="175" t="s">
        <v>4061</v>
      </c>
      <c r="E444" s="173" t="s">
        <v>4476</v>
      </c>
      <c r="F444" s="176" t="s">
        <v>4482</v>
      </c>
      <c r="G444" s="166"/>
      <c r="H444" s="177" t="n">
        <v>1</v>
      </c>
      <c r="I444" s="178"/>
      <c r="J444" s="178"/>
      <c r="K444" s="179"/>
      <c r="L444" s="179" t="s">
        <v>4530</v>
      </c>
      <c r="M444" s="179"/>
      <c r="N444" s="179" t="n">
        <v>1</v>
      </c>
      <c r="O444" s="177"/>
      <c r="P444" s="178"/>
      <c r="Q444" s="177"/>
      <c r="R444" s="180"/>
      <c r="S444" s="180"/>
      <c r="T444" s="180"/>
      <c r="U444" s="180"/>
      <c r="V444" s="180"/>
      <c r="W444" s="181"/>
      <c r="X444" s="173" t="s">
        <v>4871</v>
      </c>
      <c r="Y444" s="177"/>
    </row>
    <row r="445" customFormat="false" ht="15" hidden="false" customHeight="false" outlineLevel="0" collapsed="false">
      <c r="B445" s="173" t="s">
        <v>2311</v>
      </c>
      <c r="C445" s="174" t="s">
        <v>4870</v>
      </c>
      <c r="D445" s="175" t="s">
        <v>4061</v>
      </c>
      <c r="E445" s="173" t="s">
        <v>4476</v>
      </c>
      <c r="F445" s="176" t="s">
        <v>4489</v>
      </c>
      <c r="G445" s="166"/>
      <c r="H445" s="177" t="n">
        <v>1</v>
      </c>
      <c r="I445" s="178"/>
      <c r="J445" s="178"/>
      <c r="K445" s="179"/>
      <c r="L445" s="179" t="s">
        <v>4530</v>
      </c>
      <c r="M445" s="179"/>
      <c r="N445" s="179" t="n">
        <v>1</v>
      </c>
      <c r="O445" s="177"/>
      <c r="P445" s="178"/>
      <c r="Q445" s="177"/>
      <c r="R445" s="180"/>
      <c r="S445" s="180"/>
      <c r="T445" s="180"/>
      <c r="U445" s="180"/>
      <c r="V445" s="180"/>
      <c r="W445" s="181"/>
      <c r="X445" s="173" t="s">
        <v>4871</v>
      </c>
      <c r="Y445" s="177"/>
    </row>
    <row r="446" customFormat="false" ht="15" hidden="false" customHeight="false" outlineLevel="0" collapsed="false">
      <c r="B446" s="173" t="s">
        <v>4877</v>
      </c>
      <c r="C446" s="174" t="s">
        <v>4870</v>
      </c>
      <c r="D446" s="175" t="s">
        <v>4061</v>
      </c>
      <c r="E446" s="173" t="s">
        <v>4476</v>
      </c>
      <c r="F446" s="176" t="s">
        <v>4878</v>
      </c>
      <c r="G446" s="166"/>
      <c r="H446" s="177" t="n">
        <v>1</v>
      </c>
      <c r="I446" s="178"/>
      <c r="J446" s="178"/>
      <c r="K446" s="179"/>
      <c r="L446" s="179" t="s">
        <v>4530</v>
      </c>
      <c r="M446" s="179"/>
      <c r="N446" s="179" t="n">
        <v>1</v>
      </c>
      <c r="O446" s="177"/>
      <c r="P446" s="178"/>
      <c r="Q446" s="177"/>
      <c r="R446" s="180"/>
      <c r="S446" s="180"/>
      <c r="T446" s="180"/>
      <c r="U446" s="180"/>
      <c r="V446" s="180"/>
      <c r="W446" s="181"/>
      <c r="X446" s="173" t="s">
        <v>4871</v>
      </c>
      <c r="Y446" s="177"/>
    </row>
    <row r="447" customFormat="false" ht="15" hidden="false" customHeight="false" outlineLevel="0" collapsed="false">
      <c r="B447" s="182" t="s">
        <v>2336</v>
      </c>
      <c r="C447" s="183" t="s">
        <v>4870</v>
      </c>
      <c r="D447" s="184" t="s">
        <v>4061</v>
      </c>
      <c r="E447" s="182" t="s">
        <v>4496</v>
      </c>
      <c r="F447" s="185" t="s">
        <v>4746</v>
      </c>
      <c r="G447" s="166"/>
      <c r="H447" s="186"/>
      <c r="I447" s="187"/>
      <c r="J447" s="186" t="n">
        <v>1</v>
      </c>
      <c r="K447" s="188" t="s">
        <v>4569</v>
      </c>
      <c r="L447" s="188" t="n">
        <v>1</v>
      </c>
      <c r="M447" s="188"/>
      <c r="N447" s="188" t="n">
        <v>1</v>
      </c>
      <c r="O447" s="186"/>
      <c r="P447" s="187"/>
      <c r="Q447" s="186"/>
      <c r="R447" s="189"/>
      <c r="S447" s="189"/>
      <c r="T447" s="189"/>
      <c r="U447" s="189"/>
      <c r="V447" s="189"/>
      <c r="W447" s="190"/>
      <c r="X447" s="182" t="s">
        <v>2126</v>
      </c>
      <c r="Y447" s="186"/>
    </row>
    <row r="448" customFormat="false" ht="15" hidden="false" customHeight="false" outlineLevel="0" collapsed="false">
      <c r="B448" s="182" t="s">
        <v>4879</v>
      </c>
      <c r="C448" s="183" t="s">
        <v>4870</v>
      </c>
      <c r="D448" s="184" t="s">
        <v>4061</v>
      </c>
      <c r="E448" s="182" t="s">
        <v>4496</v>
      </c>
      <c r="F448" s="185" t="s">
        <v>4578</v>
      </c>
      <c r="G448" s="166"/>
      <c r="H448" s="186"/>
      <c r="I448" s="187"/>
      <c r="J448" s="186" t="n">
        <v>1</v>
      </c>
      <c r="K448" s="188" t="s">
        <v>4568</v>
      </c>
      <c r="L448" s="188" t="n">
        <v>2</v>
      </c>
      <c r="M448" s="188"/>
      <c r="N448" s="188" t="n">
        <v>1</v>
      </c>
      <c r="O448" s="186"/>
      <c r="P448" s="187"/>
      <c r="Q448" s="186"/>
      <c r="R448" s="189"/>
      <c r="S448" s="189"/>
      <c r="T448" s="189"/>
      <c r="U448" s="189"/>
      <c r="V448" s="189"/>
      <c r="W448" s="190"/>
      <c r="X448" s="182" t="s">
        <v>2126</v>
      </c>
      <c r="Y448" s="186"/>
    </row>
    <row r="449" customFormat="false" ht="15" hidden="false" customHeight="false" outlineLevel="0" collapsed="false">
      <c r="B449" s="182" t="s">
        <v>4868</v>
      </c>
      <c r="C449" s="183" t="s">
        <v>4870</v>
      </c>
      <c r="D449" s="184" t="s">
        <v>4061</v>
      </c>
      <c r="E449" s="182" t="s">
        <v>4496</v>
      </c>
      <c r="F449" s="185" t="s">
        <v>4509</v>
      </c>
      <c r="G449" s="166"/>
      <c r="H449" s="186"/>
      <c r="I449" s="187"/>
      <c r="J449" s="186" t="n">
        <v>1</v>
      </c>
      <c r="K449" s="188" t="s">
        <v>1367</v>
      </c>
      <c r="L449" s="188" t="n">
        <v>3</v>
      </c>
      <c r="M449" s="188" t="s">
        <v>4486</v>
      </c>
      <c r="N449" s="188" t="n">
        <v>1</v>
      </c>
      <c r="O449" s="186"/>
      <c r="P449" s="187"/>
      <c r="Q449" s="186"/>
      <c r="R449" s="189"/>
      <c r="S449" s="189"/>
      <c r="T449" s="189"/>
      <c r="U449" s="189"/>
      <c r="V449" s="189"/>
      <c r="W449" s="190"/>
      <c r="X449" s="182" t="s">
        <v>2126</v>
      </c>
      <c r="Y449" s="186"/>
    </row>
    <row r="450" customFormat="false" ht="15" hidden="false" customHeight="false" outlineLevel="0" collapsed="false">
      <c r="B450" s="182" t="s">
        <v>4865</v>
      </c>
      <c r="C450" s="183" t="s">
        <v>4870</v>
      </c>
      <c r="D450" s="184" t="s">
        <v>4061</v>
      </c>
      <c r="E450" s="182" t="s">
        <v>4496</v>
      </c>
      <c r="F450" s="185" t="s">
        <v>4578</v>
      </c>
      <c r="G450" s="166"/>
      <c r="H450" s="186"/>
      <c r="I450" s="187"/>
      <c r="J450" s="186" t="n">
        <v>1</v>
      </c>
      <c r="K450" s="188" t="s">
        <v>4567</v>
      </c>
      <c r="L450" s="188" t="n">
        <v>4</v>
      </c>
      <c r="M450" s="188"/>
      <c r="N450" s="188" t="n">
        <v>1</v>
      </c>
      <c r="O450" s="186"/>
      <c r="P450" s="187"/>
      <c r="Q450" s="186"/>
      <c r="R450" s="189"/>
      <c r="S450" s="189"/>
      <c r="T450" s="189"/>
      <c r="U450" s="189"/>
      <c r="V450" s="189"/>
      <c r="W450" s="190"/>
      <c r="X450" s="182" t="s">
        <v>2126</v>
      </c>
      <c r="Y450" s="186"/>
    </row>
    <row r="451" customFormat="false" ht="15" hidden="false" customHeight="false" outlineLevel="0" collapsed="false">
      <c r="B451" s="182" t="s">
        <v>4880</v>
      </c>
      <c r="C451" s="183" t="s">
        <v>4870</v>
      </c>
      <c r="D451" s="184" t="s">
        <v>4061</v>
      </c>
      <c r="E451" s="182" t="s">
        <v>4496</v>
      </c>
      <c r="F451" s="185" t="s">
        <v>4578</v>
      </c>
      <c r="G451" s="166"/>
      <c r="H451" s="186"/>
      <c r="I451" s="187"/>
      <c r="J451" s="186" t="n">
        <v>1</v>
      </c>
      <c r="K451" s="188" t="s">
        <v>4572</v>
      </c>
      <c r="L451" s="188" t="n">
        <v>5</v>
      </c>
      <c r="M451" s="188"/>
      <c r="N451" s="188" t="n">
        <v>1</v>
      </c>
      <c r="O451" s="186"/>
      <c r="P451" s="187"/>
      <c r="Q451" s="186" t="n">
        <v>1</v>
      </c>
      <c r="R451" s="189"/>
      <c r="S451" s="189"/>
      <c r="T451" s="189"/>
      <c r="U451" s="189"/>
      <c r="V451" s="189"/>
      <c r="W451" s="190"/>
      <c r="X451" s="182" t="s">
        <v>2126</v>
      </c>
      <c r="Y451" s="186"/>
    </row>
    <row r="452" customFormat="false" ht="15" hidden="false" customHeight="false" outlineLevel="0" collapsed="false">
      <c r="B452" s="182" t="s">
        <v>2338</v>
      </c>
      <c r="C452" s="183" t="s">
        <v>4870</v>
      </c>
      <c r="D452" s="184" t="s">
        <v>4061</v>
      </c>
      <c r="E452" s="182" t="s">
        <v>4496</v>
      </c>
      <c r="F452" s="185" t="s">
        <v>4746</v>
      </c>
      <c r="G452" s="166"/>
      <c r="H452" s="186"/>
      <c r="I452" s="187"/>
      <c r="J452" s="186" t="n">
        <v>1</v>
      </c>
      <c r="K452" s="188" t="s">
        <v>1385</v>
      </c>
      <c r="L452" s="188" t="n">
        <v>6</v>
      </c>
      <c r="M452" s="188"/>
      <c r="N452" s="188" t="n">
        <v>1</v>
      </c>
      <c r="O452" s="186"/>
      <c r="P452" s="187"/>
      <c r="Q452" s="186" t="n">
        <v>1</v>
      </c>
      <c r="R452" s="189"/>
      <c r="S452" s="189"/>
      <c r="T452" s="189"/>
      <c r="U452" s="189"/>
      <c r="V452" s="189"/>
      <c r="W452" s="190"/>
      <c r="X452" s="182" t="s">
        <v>2126</v>
      </c>
      <c r="Y452" s="186"/>
    </row>
    <row r="453" customFormat="false" ht="15" hidden="false" customHeight="false" outlineLevel="0" collapsed="false">
      <c r="B453" s="182" t="s">
        <v>4881</v>
      </c>
      <c r="C453" s="183" t="s">
        <v>4870</v>
      </c>
      <c r="D453" s="184" t="s">
        <v>4061</v>
      </c>
      <c r="E453" s="182" t="s">
        <v>4496</v>
      </c>
      <c r="F453" s="185" t="s">
        <v>4503</v>
      </c>
      <c r="G453" s="166"/>
      <c r="H453" s="186"/>
      <c r="I453" s="187"/>
      <c r="J453" s="186" t="n">
        <v>1</v>
      </c>
      <c r="K453" s="188" t="s">
        <v>1372</v>
      </c>
      <c r="L453" s="188" t="n">
        <v>7</v>
      </c>
      <c r="M453" s="188"/>
      <c r="N453" s="188" t="n">
        <v>1</v>
      </c>
      <c r="O453" s="186"/>
      <c r="P453" s="187"/>
      <c r="Q453" s="186"/>
      <c r="R453" s="189"/>
      <c r="S453" s="189"/>
      <c r="T453" s="189"/>
      <c r="U453" s="189"/>
      <c r="V453" s="189"/>
      <c r="W453" s="190"/>
      <c r="X453" s="182" t="s">
        <v>2126</v>
      </c>
      <c r="Y453" s="186"/>
    </row>
    <row r="454" customFormat="false" ht="15" hidden="false" customHeight="false" outlineLevel="0" collapsed="false">
      <c r="B454" s="182" t="s">
        <v>4866</v>
      </c>
      <c r="C454" s="183" t="s">
        <v>4870</v>
      </c>
      <c r="D454" s="184" t="s">
        <v>4061</v>
      </c>
      <c r="E454" s="182" t="s">
        <v>4496</v>
      </c>
      <c r="F454" s="185" t="s">
        <v>4500</v>
      </c>
      <c r="G454" s="166"/>
      <c r="H454" s="186"/>
      <c r="I454" s="187"/>
      <c r="J454" s="186" t="n">
        <v>1</v>
      </c>
      <c r="K454" s="188" t="s">
        <v>1378</v>
      </c>
      <c r="L454" s="188" t="n">
        <v>8</v>
      </c>
      <c r="M454" s="188" t="s">
        <v>4478</v>
      </c>
      <c r="N454" s="188" t="n">
        <v>1</v>
      </c>
      <c r="O454" s="186"/>
      <c r="P454" s="187" t="n">
        <v>1</v>
      </c>
      <c r="Q454" s="186"/>
      <c r="R454" s="189"/>
      <c r="S454" s="189"/>
      <c r="T454" s="189"/>
      <c r="U454" s="189"/>
      <c r="V454" s="189"/>
      <c r="W454" s="190"/>
      <c r="X454" s="182" t="s">
        <v>2126</v>
      </c>
      <c r="Y454" s="186"/>
    </row>
    <row r="455" customFormat="false" ht="15" hidden="false" customHeight="false" outlineLevel="0" collapsed="false">
      <c r="B455" s="182" t="s">
        <v>4882</v>
      </c>
      <c r="C455" s="183" t="s">
        <v>4870</v>
      </c>
      <c r="D455" s="184" t="s">
        <v>4061</v>
      </c>
      <c r="E455" s="182" t="s">
        <v>4496</v>
      </c>
      <c r="F455" s="185" t="s">
        <v>4606</v>
      </c>
      <c r="G455" s="166"/>
      <c r="H455" s="186"/>
      <c r="I455" s="187"/>
      <c r="J455" s="186" t="n">
        <v>1</v>
      </c>
      <c r="K455" s="188" t="s">
        <v>1369</v>
      </c>
      <c r="L455" s="188" t="n">
        <v>9</v>
      </c>
      <c r="M455" s="188" t="s">
        <v>4494</v>
      </c>
      <c r="N455" s="188" t="n">
        <v>1</v>
      </c>
      <c r="O455" s="186"/>
      <c r="P455" s="187" t="n">
        <v>1</v>
      </c>
      <c r="Q455" s="186"/>
      <c r="R455" s="189"/>
      <c r="S455" s="189"/>
      <c r="T455" s="189"/>
      <c r="U455" s="189"/>
      <c r="V455" s="189"/>
      <c r="W455" s="190"/>
      <c r="X455" s="182" t="s">
        <v>2126</v>
      </c>
      <c r="Y455" s="186"/>
    </row>
    <row r="456" customFormat="false" ht="15" hidden="false" customHeight="false" outlineLevel="0" collapsed="false">
      <c r="B456" s="182" t="s">
        <v>2348</v>
      </c>
      <c r="C456" s="183" t="s">
        <v>4870</v>
      </c>
      <c r="D456" s="184" t="s">
        <v>4061</v>
      </c>
      <c r="E456" s="182" t="s">
        <v>4496</v>
      </c>
      <c r="F456" s="185" t="s">
        <v>4746</v>
      </c>
      <c r="G456" s="166"/>
      <c r="H456" s="186"/>
      <c r="I456" s="187"/>
      <c r="J456" s="186" t="n">
        <v>1</v>
      </c>
      <c r="K456" s="188"/>
      <c r="L456" s="188" t="s">
        <v>4530</v>
      </c>
      <c r="M456" s="188"/>
      <c r="N456" s="188" t="n">
        <v>1</v>
      </c>
      <c r="O456" s="186"/>
      <c r="P456" s="187"/>
      <c r="Q456" s="186"/>
      <c r="R456" s="189"/>
      <c r="S456" s="189"/>
      <c r="T456" s="189"/>
      <c r="U456" s="189"/>
      <c r="V456" s="189"/>
      <c r="W456" s="190"/>
      <c r="X456" s="182" t="s">
        <v>2126</v>
      </c>
      <c r="Y456" s="186"/>
    </row>
    <row r="457" customFormat="false" ht="15" hidden="false" customHeight="false" outlineLevel="0" collapsed="false">
      <c r="B457" s="182" t="s">
        <v>4883</v>
      </c>
      <c r="C457" s="183" t="s">
        <v>4870</v>
      </c>
      <c r="D457" s="184" t="s">
        <v>4061</v>
      </c>
      <c r="E457" s="182" t="s">
        <v>4496</v>
      </c>
      <c r="F457" s="185" t="s">
        <v>4625</v>
      </c>
      <c r="G457" s="166"/>
      <c r="H457" s="186"/>
      <c r="I457" s="187"/>
      <c r="J457" s="186" t="n">
        <v>1</v>
      </c>
      <c r="K457" s="188"/>
      <c r="L457" s="188" t="s">
        <v>4530</v>
      </c>
      <c r="M457" s="188"/>
      <c r="N457" s="188" t="n">
        <v>1</v>
      </c>
      <c r="O457" s="186"/>
      <c r="P457" s="187"/>
      <c r="Q457" s="186"/>
      <c r="R457" s="189"/>
      <c r="S457" s="189"/>
      <c r="T457" s="189"/>
      <c r="U457" s="189"/>
      <c r="V457" s="189"/>
      <c r="W457" s="190"/>
      <c r="X457" s="182" t="s">
        <v>2126</v>
      </c>
      <c r="Y457" s="186"/>
    </row>
    <row r="458" customFormat="false" ht="15" hidden="false" customHeight="false" outlineLevel="0" collapsed="false">
      <c r="B458" s="173" t="s">
        <v>3312</v>
      </c>
      <c r="C458" s="174" t="s">
        <v>4884</v>
      </c>
      <c r="D458" s="175" t="s">
        <v>4071</v>
      </c>
      <c r="E458" s="173" t="s">
        <v>4476</v>
      </c>
      <c r="F458" s="176" t="s">
        <v>4482</v>
      </c>
      <c r="G458" s="166"/>
      <c r="H458" s="177" t="n">
        <v>1</v>
      </c>
      <c r="I458" s="178"/>
      <c r="J458" s="178"/>
      <c r="K458" s="179" t="s">
        <v>1378</v>
      </c>
      <c r="L458" s="179" t="n">
        <v>1</v>
      </c>
      <c r="M458" s="179"/>
      <c r="N458" s="179" t="n">
        <v>1</v>
      </c>
      <c r="O458" s="177"/>
      <c r="P458" s="178"/>
      <c r="Q458" s="177"/>
      <c r="R458" s="180"/>
      <c r="S458" s="180"/>
      <c r="T458" s="180"/>
      <c r="U458" s="180"/>
      <c r="V458" s="180"/>
      <c r="W458" s="181"/>
      <c r="X458" s="173" t="s">
        <v>4885</v>
      </c>
      <c r="Y458" s="177" t="n">
        <v>246</v>
      </c>
    </row>
    <row r="459" customFormat="false" ht="15" hidden="false" customHeight="false" outlineLevel="0" collapsed="false">
      <c r="B459" s="173" t="s">
        <v>4886</v>
      </c>
      <c r="C459" s="174" t="s">
        <v>4884</v>
      </c>
      <c r="D459" s="175" t="s">
        <v>4071</v>
      </c>
      <c r="E459" s="173" t="s">
        <v>4476</v>
      </c>
      <c r="F459" s="176" t="s">
        <v>4566</v>
      </c>
      <c r="G459" s="166"/>
      <c r="H459" s="177" t="n">
        <v>1</v>
      </c>
      <c r="I459" s="178"/>
      <c r="J459" s="178"/>
      <c r="K459" s="179" t="s">
        <v>4568</v>
      </c>
      <c r="L459" s="179" t="n">
        <v>2</v>
      </c>
      <c r="M459" s="179"/>
      <c r="N459" s="179" t="n">
        <v>1</v>
      </c>
      <c r="O459" s="177"/>
      <c r="P459" s="178"/>
      <c r="Q459" s="177" t="n">
        <v>3</v>
      </c>
      <c r="R459" s="180"/>
      <c r="S459" s="180"/>
      <c r="T459" s="180"/>
      <c r="U459" s="180"/>
      <c r="V459" s="180"/>
      <c r="W459" s="181"/>
      <c r="X459" s="173" t="s">
        <v>4885</v>
      </c>
      <c r="Y459" s="177" t="n">
        <v>246</v>
      </c>
    </row>
    <row r="460" customFormat="false" ht="15" hidden="false" customHeight="false" outlineLevel="0" collapsed="false">
      <c r="B460" s="173" t="s">
        <v>4887</v>
      </c>
      <c r="C460" s="174" t="s">
        <v>4884</v>
      </c>
      <c r="D460" s="175" t="s">
        <v>4071</v>
      </c>
      <c r="E460" s="173" t="s">
        <v>4476</v>
      </c>
      <c r="F460" s="176" t="s">
        <v>4878</v>
      </c>
      <c r="G460" s="166"/>
      <c r="H460" s="177" t="n">
        <v>1</v>
      </c>
      <c r="I460" s="178"/>
      <c r="J460" s="178"/>
      <c r="K460" s="179" t="s">
        <v>4572</v>
      </c>
      <c r="L460" s="179" t="n">
        <v>3</v>
      </c>
      <c r="M460" s="179"/>
      <c r="N460" s="179" t="n">
        <v>1</v>
      </c>
      <c r="O460" s="177"/>
      <c r="P460" s="178"/>
      <c r="Q460" s="177" t="n">
        <v>2</v>
      </c>
      <c r="R460" s="180"/>
      <c r="S460" s="180"/>
      <c r="T460" s="180"/>
      <c r="U460" s="180"/>
      <c r="V460" s="180"/>
      <c r="W460" s="181"/>
      <c r="X460" s="173" t="s">
        <v>4885</v>
      </c>
      <c r="Y460" s="177" t="n">
        <v>246</v>
      </c>
    </row>
    <row r="461" customFormat="false" ht="15" hidden="false" customHeight="false" outlineLevel="0" collapsed="false">
      <c r="B461" s="173" t="s">
        <v>2314</v>
      </c>
      <c r="C461" s="174" t="s">
        <v>4884</v>
      </c>
      <c r="D461" s="175" t="s">
        <v>4071</v>
      </c>
      <c r="E461" s="173" t="s">
        <v>4476</v>
      </c>
      <c r="F461" s="176" t="s">
        <v>4489</v>
      </c>
      <c r="G461" s="166"/>
      <c r="H461" s="177" t="n">
        <v>1</v>
      </c>
      <c r="I461" s="178"/>
      <c r="J461" s="178"/>
      <c r="K461" s="179" t="s">
        <v>4567</v>
      </c>
      <c r="L461" s="179" t="n">
        <v>4</v>
      </c>
      <c r="M461" s="179" t="s">
        <v>4703</v>
      </c>
      <c r="N461" s="179" t="n">
        <v>1</v>
      </c>
      <c r="O461" s="177"/>
      <c r="P461" s="178" t="n">
        <v>2</v>
      </c>
      <c r="Q461" s="177" t="n">
        <v>1</v>
      </c>
      <c r="R461" s="180"/>
      <c r="S461" s="180"/>
      <c r="T461" s="180"/>
      <c r="U461" s="180"/>
      <c r="V461" s="180"/>
      <c r="W461" s="181"/>
      <c r="X461" s="173" t="s">
        <v>4885</v>
      </c>
      <c r="Y461" s="177" t="n">
        <v>246</v>
      </c>
    </row>
    <row r="462" customFormat="false" ht="15" hidden="false" customHeight="false" outlineLevel="0" collapsed="false">
      <c r="B462" s="173" t="s">
        <v>2353</v>
      </c>
      <c r="C462" s="174" t="s">
        <v>4884</v>
      </c>
      <c r="D462" s="175" t="s">
        <v>4071</v>
      </c>
      <c r="E462" s="173" t="s">
        <v>4476</v>
      </c>
      <c r="F462" s="176" t="s">
        <v>4564</v>
      </c>
      <c r="G462" s="166"/>
      <c r="H462" s="177" t="n">
        <v>1</v>
      </c>
      <c r="I462" s="178"/>
      <c r="J462" s="178"/>
      <c r="K462" s="179" t="s">
        <v>1385</v>
      </c>
      <c r="L462" s="179" t="n">
        <v>5</v>
      </c>
      <c r="M462" s="179" t="s">
        <v>4888</v>
      </c>
      <c r="N462" s="179" t="n">
        <v>1</v>
      </c>
      <c r="O462" s="177"/>
      <c r="P462" s="178" t="n">
        <v>2</v>
      </c>
      <c r="Q462" s="177"/>
      <c r="R462" s="180"/>
      <c r="S462" s="180"/>
      <c r="T462" s="180"/>
      <c r="U462" s="180"/>
      <c r="V462" s="180"/>
      <c r="W462" s="181"/>
      <c r="X462" s="173" t="s">
        <v>4885</v>
      </c>
      <c r="Y462" s="177" t="n">
        <v>246</v>
      </c>
    </row>
    <row r="463" customFormat="false" ht="15" hidden="false" customHeight="false" outlineLevel="0" collapsed="false">
      <c r="B463" s="173" t="s">
        <v>4889</v>
      </c>
      <c r="C463" s="174" t="s">
        <v>4884</v>
      </c>
      <c r="D463" s="175" t="s">
        <v>4071</v>
      </c>
      <c r="E463" s="173" t="s">
        <v>4476</v>
      </c>
      <c r="F463" s="176" t="s">
        <v>4878</v>
      </c>
      <c r="G463" s="166"/>
      <c r="H463" s="177" t="n">
        <v>1</v>
      </c>
      <c r="I463" s="178"/>
      <c r="J463" s="178"/>
      <c r="K463" s="179" t="s">
        <v>4569</v>
      </c>
      <c r="L463" s="179" t="n">
        <v>6</v>
      </c>
      <c r="M463" s="179"/>
      <c r="N463" s="179" t="n">
        <v>1</v>
      </c>
      <c r="O463" s="177"/>
      <c r="P463" s="178" t="n">
        <v>1</v>
      </c>
      <c r="Q463" s="177" t="n">
        <v>1</v>
      </c>
      <c r="R463" s="180"/>
      <c r="S463" s="180"/>
      <c r="T463" s="180"/>
      <c r="U463" s="180"/>
      <c r="V463" s="180"/>
      <c r="W463" s="181"/>
      <c r="X463" s="173" t="s">
        <v>4885</v>
      </c>
      <c r="Y463" s="177" t="n">
        <v>246</v>
      </c>
    </row>
    <row r="464" customFormat="false" ht="15" hidden="false" customHeight="false" outlineLevel="0" collapsed="false">
      <c r="B464" s="173" t="s">
        <v>4890</v>
      </c>
      <c r="C464" s="174" t="s">
        <v>4884</v>
      </c>
      <c r="D464" s="175" t="s">
        <v>4071</v>
      </c>
      <c r="E464" s="173" t="s">
        <v>4476</v>
      </c>
      <c r="F464" s="176" t="s">
        <v>4566</v>
      </c>
      <c r="G464" s="166"/>
      <c r="H464" s="177" t="n">
        <v>1</v>
      </c>
      <c r="I464" s="178"/>
      <c r="J464" s="178"/>
      <c r="K464" s="179" t="s">
        <v>1369</v>
      </c>
      <c r="L464" s="179" t="n">
        <v>7</v>
      </c>
      <c r="M464" s="179" t="s">
        <v>4700</v>
      </c>
      <c r="N464" s="179" t="n">
        <v>1</v>
      </c>
      <c r="O464" s="177"/>
      <c r="P464" s="178" t="n">
        <v>1</v>
      </c>
      <c r="Q464" s="177"/>
      <c r="R464" s="180"/>
      <c r="S464" s="180"/>
      <c r="T464" s="180"/>
      <c r="U464" s="180"/>
      <c r="V464" s="180"/>
      <c r="W464" s="181"/>
      <c r="X464" s="173" t="s">
        <v>4885</v>
      </c>
      <c r="Y464" s="177" t="n">
        <v>246</v>
      </c>
    </row>
    <row r="465" customFormat="false" ht="15" hidden="false" customHeight="false" outlineLevel="0" collapsed="false">
      <c r="B465" s="173" t="s">
        <v>4891</v>
      </c>
      <c r="C465" s="174" t="s">
        <v>4884</v>
      </c>
      <c r="D465" s="175" t="s">
        <v>4071</v>
      </c>
      <c r="E465" s="173" t="s">
        <v>4476</v>
      </c>
      <c r="F465" s="176" t="s">
        <v>4805</v>
      </c>
      <c r="G465" s="166"/>
      <c r="H465" s="177" t="n">
        <v>1</v>
      </c>
      <c r="I465" s="178"/>
      <c r="J465" s="178"/>
      <c r="K465" s="179" t="s">
        <v>1367</v>
      </c>
      <c r="L465" s="179" t="n">
        <v>8</v>
      </c>
      <c r="M465" s="179" t="s">
        <v>4698</v>
      </c>
      <c r="N465" s="179" t="n">
        <v>1</v>
      </c>
      <c r="O465" s="177"/>
      <c r="P465" s="178"/>
      <c r="Q465" s="177"/>
      <c r="R465" s="180"/>
      <c r="S465" s="180"/>
      <c r="T465" s="180"/>
      <c r="U465" s="180"/>
      <c r="V465" s="180"/>
      <c r="W465" s="181"/>
      <c r="X465" s="173" t="s">
        <v>4885</v>
      </c>
      <c r="Y465" s="177" t="n">
        <v>246</v>
      </c>
    </row>
    <row r="466" customFormat="false" ht="15" hidden="false" customHeight="false" outlineLevel="0" collapsed="false">
      <c r="B466" s="173" t="s">
        <v>4892</v>
      </c>
      <c r="C466" s="174" t="s">
        <v>4884</v>
      </c>
      <c r="D466" s="175" t="s">
        <v>4071</v>
      </c>
      <c r="E466" s="173" t="s">
        <v>4476</v>
      </c>
      <c r="F466" s="176" t="s">
        <v>4575</v>
      </c>
      <c r="G466" s="166"/>
      <c r="H466" s="177" t="n">
        <v>1</v>
      </c>
      <c r="I466" s="178"/>
      <c r="J466" s="178"/>
      <c r="K466" s="179" t="s">
        <v>1372</v>
      </c>
      <c r="L466" s="179" t="n">
        <v>9</v>
      </c>
      <c r="M466" s="179"/>
      <c r="N466" s="179" t="n">
        <v>1</v>
      </c>
      <c r="O466" s="177"/>
      <c r="P466" s="178"/>
      <c r="Q466" s="177"/>
      <c r="R466" s="180"/>
      <c r="S466" s="180"/>
      <c r="T466" s="180"/>
      <c r="U466" s="180"/>
      <c r="V466" s="180"/>
      <c r="W466" s="181"/>
      <c r="X466" s="173" t="s">
        <v>4885</v>
      </c>
      <c r="Y466" s="177" t="n">
        <v>246</v>
      </c>
    </row>
    <row r="467" customFormat="false" ht="15" hidden="false" customHeight="false" outlineLevel="0" collapsed="false">
      <c r="B467" s="173" t="s">
        <v>4893</v>
      </c>
      <c r="C467" s="174" t="s">
        <v>4884</v>
      </c>
      <c r="D467" s="175" t="s">
        <v>4071</v>
      </c>
      <c r="E467" s="173" t="s">
        <v>4476</v>
      </c>
      <c r="F467" s="176" t="s">
        <v>4482</v>
      </c>
      <c r="G467" s="166"/>
      <c r="H467" s="177" t="n">
        <v>1</v>
      </c>
      <c r="I467" s="178"/>
      <c r="J467" s="178"/>
      <c r="K467" s="179"/>
      <c r="L467" s="179" t="s">
        <v>4530</v>
      </c>
      <c r="M467" s="179"/>
      <c r="N467" s="179" t="n">
        <v>1</v>
      </c>
      <c r="O467" s="177"/>
      <c r="P467" s="178" t="n">
        <v>1</v>
      </c>
      <c r="Q467" s="177" t="n">
        <v>1</v>
      </c>
      <c r="R467" s="180"/>
      <c r="S467" s="180"/>
      <c r="T467" s="180"/>
      <c r="U467" s="180"/>
      <c r="V467" s="180"/>
      <c r="W467" s="181"/>
      <c r="X467" s="173" t="s">
        <v>4885</v>
      </c>
      <c r="Y467" s="177" t="n">
        <v>246</v>
      </c>
    </row>
    <row r="468" customFormat="false" ht="15" hidden="false" customHeight="false" outlineLevel="0" collapsed="false">
      <c r="B468" s="173" t="s">
        <v>4894</v>
      </c>
      <c r="C468" s="174" t="s">
        <v>4884</v>
      </c>
      <c r="D468" s="175" t="s">
        <v>4071</v>
      </c>
      <c r="E468" s="173" t="s">
        <v>4476</v>
      </c>
      <c r="F468" s="176" t="s">
        <v>4482</v>
      </c>
      <c r="G468" s="166"/>
      <c r="H468" s="177" t="n">
        <v>1</v>
      </c>
      <c r="I468" s="178"/>
      <c r="J468" s="178"/>
      <c r="K468" s="179"/>
      <c r="L468" s="179" t="s">
        <v>4530</v>
      </c>
      <c r="M468" s="179"/>
      <c r="N468" s="179" t="n">
        <v>1</v>
      </c>
      <c r="O468" s="177"/>
      <c r="P468" s="178"/>
      <c r="Q468" s="177"/>
      <c r="R468" s="180"/>
      <c r="S468" s="180"/>
      <c r="T468" s="180"/>
      <c r="U468" s="180"/>
      <c r="V468" s="180"/>
      <c r="W468" s="181"/>
      <c r="X468" s="173" t="s">
        <v>4885</v>
      </c>
      <c r="Y468" s="177" t="n">
        <v>246</v>
      </c>
    </row>
    <row r="469" customFormat="false" ht="15" hidden="false" customHeight="false" outlineLevel="0" collapsed="false">
      <c r="B469" s="173" t="s">
        <v>4895</v>
      </c>
      <c r="C469" s="174" t="s">
        <v>4884</v>
      </c>
      <c r="D469" s="175" t="s">
        <v>4071</v>
      </c>
      <c r="E469" s="173" t="s">
        <v>4476</v>
      </c>
      <c r="F469" s="176" t="s">
        <v>4834</v>
      </c>
      <c r="G469" s="166"/>
      <c r="H469" s="177" t="n">
        <v>1</v>
      </c>
      <c r="I469" s="178"/>
      <c r="J469" s="178"/>
      <c r="K469" s="179"/>
      <c r="L469" s="179" t="s">
        <v>4530</v>
      </c>
      <c r="M469" s="179"/>
      <c r="N469" s="179" t="n">
        <v>1</v>
      </c>
      <c r="O469" s="177"/>
      <c r="P469" s="178"/>
      <c r="Q469" s="177"/>
      <c r="R469" s="180"/>
      <c r="S469" s="180"/>
      <c r="T469" s="180"/>
      <c r="U469" s="180"/>
      <c r="V469" s="180"/>
      <c r="W469" s="181"/>
      <c r="X469" s="173" t="s">
        <v>4885</v>
      </c>
      <c r="Y469" s="177" t="n">
        <v>246</v>
      </c>
    </row>
    <row r="470" customFormat="false" ht="15" hidden="false" customHeight="false" outlineLevel="0" collapsed="false">
      <c r="B470" s="182" t="s">
        <v>4896</v>
      </c>
      <c r="C470" s="183" t="s">
        <v>4884</v>
      </c>
      <c r="D470" s="184" t="s">
        <v>4071</v>
      </c>
      <c r="E470" s="182" t="s">
        <v>4496</v>
      </c>
      <c r="F470" s="185" t="s">
        <v>4671</v>
      </c>
      <c r="G470" s="166"/>
      <c r="H470" s="186"/>
      <c r="I470" s="187"/>
      <c r="J470" s="186" t="n">
        <v>1</v>
      </c>
      <c r="K470" s="188" t="s">
        <v>4567</v>
      </c>
      <c r="L470" s="188" t="n">
        <v>1</v>
      </c>
      <c r="M470" s="188"/>
      <c r="N470" s="188" t="n">
        <v>1</v>
      </c>
      <c r="O470" s="186"/>
      <c r="P470" s="187" t="n">
        <v>1</v>
      </c>
      <c r="Q470" s="186"/>
      <c r="R470" s="189"/>
      <c r="S470" s="189"/>
      <c r="T470" s="189"/>
      <c r="U470" s="189"/>
      <c r="V470" s="189"/>
      <c r="W470" s="190"/>
      <c r="X470" s="182" t="s">
        <v>4897</v>
      </c>
      <c r="Y470" s="186" t="n">
        <v>246</v>
      </c>
    </row>
    <row r="471" customFormat="false" ht="15" hidden="false" customHeight="false" outlineLevel="0" collapsed="false">
      <c r="B471" s="182" t="s">
        <v>4868</v>
      </c>
      <c r="C471" s="183" t="s">
        <v>4884</v>
      </c>
      <c r="D471" s="184" t="s">
        <v>4071</v>
      </c>
      <c r="E471" s="182" t="s">
        <v>4496</v>
      </c>
      <c r="F471" s="185" t="s">
        <v>4509</v>
      </c>
      <c r="G471" s="166"/>
      <c r="H471" s="186"/>
      <c r="I471" s="187"/>
      <c r="J471" s="186" t="n">
        <v>1</v>
      </c>
      <c r="K471" s="188" t="s">
        <v>1367</v>
      </c>
      <c r="L471" s="188" t="n">
        <v>2</v>
      </c>
      <c r="M471" s="188"/>
      <c r="N471" s="188" t="n">
        <v>1</v>
      </c>
      <c r="O471" s="186"/>
      <c r="P471" s="187"/>
      <c r="Q471" s="186"/>
      <c r="R471" s="189"/>
      <c r="S471" s="189"/>
      <c r="T471" s="189"/>
      <c r="U471" s="189"/>
      <c r="V471" s="189"/>
      <c r="W471" s="190"/>
      <c r="X471" s="182" t="s">
        <v>4897</v>
      </c>
      <c r="Y471" s="186" t="n">
        <v>246</v>
      </c>
    </row>
    <row r="472" customFormat="false" ht="15" hidden="false" customHeight="false" outlineLevel="0" collapsed="false">
      <c r="B472" s="182" t="s">
        <v>1965</v>
      </c>
      <c r="C472" s="183" t="s">
        <v>4884</v>
      </c>
      <c r="D472" s="184" t="s">
        <v>4071</v>
      </c>
      <c r="E472" s="182" t="s">
        <v>4496</v>
      </c>
      <c r="F472" s="185" t="s">
        <v>4746</v>
      </c>
      <c r="G472" s="166"/>
      <c r="H472" s="186"/>
      <c r="I472" s="187"/>
      <c r="J472" s="186" t="n">
        <v>1</v>
      </c>
      <c r="K472" s="188" t="s">
        <v>4568</v>
      </c>
      <c r="L472" s="188" t="n">
        <v>3</v>
      </c>
      <c r="M472" s="188" t="s">
        <v>4700</v>
      </c>
      <c r="N472" s="188" t="n">
        <v>1</v>
      </c>
      <c r="O472" s="186"/>
      <c r="P472" s="187" t="n">
        <v>1</v>
      </c>
      <c r="Q472" s="186"/>
      <c r="R472" s="189"/>
      <c r="S472" s="189"/>
      <c r="T472" s="189"/>
      <c r="U472" s="189"/>
      <c r="V472" s="189"/>
      <c r="W472" s="190"/>
      <c r="X472" s="182" t="s">
        <v>4897</v>
      </c>
      <c r="Y472" s="186" t="n">
        <v>246</v>
      </c>
    </row>
    <row r="473" customFormat="false" ht="15" hidden="false" customHeight="false" outlineLevel="0" collapsed="false">
      <c r="B473" s="182" t="s">
        <v>2332</v>
      </c>
      <c r="C473" s="183" t="s">
        <v>4884</v>
      </c>
      <c r="D473" s="184" t="s">
        <v>4071</v>
      </c>
      <c r="E473" s="182" t="s">
        <v>4496</v>
      </c>
      <c r="F473" s="185" t="s">
        <v>4746</v>
      </c>
      <c r="G473" s="166"/>
      <c r="H473" s="186"/>
      <c r="I473" s="187"/>
      <c r="J473" s="186" t="n">
        <v>1</v>
      </c>
      <c r="K473" s="188" t="s">
        <v>1369</v>
      </c>
      <c r="L473" s="188" t="n">
        <v>4</v>
      </c>
      <c r="M473" s="188" t="s">
        <v>4703</v>
      </c>
      <c r="N473" s="188" t="n">
        <v>1</v>
      </c>
      <c r="O473" s="186"/>
      <c r="P473" s="187"/>
      <c r="Q473" s="186" t="n">
        <v>2</v>
      </c>
      <c r="R473" s="189"/>
      <c r="S473" s="189"/>
      <c r="T473" s="189"/>
      <c r="U473" s="189"/>
      <c r="V473" s="189"/>
      <c r="W473" s="190"/>
      <c r="X473" s="182" t="s">
        <v>4897</v>
      </c>
      <c r="Y473" s="186" t="n">
        <v>246</v>
      </c>
    </row>
    <row r="474" customFormat="false" ht="15" hidden="false" customHeight="false" outlineLevel="0" collapsed="false">
      <c r="B474" s="182" t="s">
        <v>2330</v>
      </c>
      <c r="C474" s="183" t="s">
        <v>4884</v>
      </c>
      <c r="D474" s="184" t="s">
        <v>4071</v>
      </c>
      <c r="E474" s="182" t="s">
        <v>4496</v>
      </c>
      <c r="F474" s="185" t="s">
        <v>4746</v>
      </c>
      <c r="G474" s="166"/>
      <c r="H474" s="186"/>
      <c r="I474" s="187"/>
      <c r="J474" s="186" t="n">
        <v>1</v>
      </c>
      <c r="K474" s="188" t="s">
        <v>4569</v>
      </c>
      <c r="L474" s="188" t="n">
        <v>5</v>
      </c>
      <c r="M474" s="188"/>
      <c r="N474" s="188" t="n">
        <v>1</v>
      </c>
      <c r="O474" s="186"/>
      <c r="P474" s="187"/>
      <c r="Q474" s="186"/>
      <c r="R474" s="189"/>
      <c r="S474" s="189"/>
      <c r="T474" s="189"/>
      <c r="U474" s="189"/>
      <c r="V474" s="189"/>
      <c r="W474" s="190"/>
      <c r="X474" s="182" t="s">
        <v>4897</v>
      </c>
      <c r="Y474" s="186" t="n">
        <v>246</v>
      </c>
    </row>
    <row r="475" customFormat="false" ht="15" hidden="false" customHeight="false" outlineLevel="0" collapsed="false">
      <c r="B475" s="182" t="s">
        <v>4898</v>
      </c>
      <c r="C475" s="183" t="s">
        <v>4884</v>
      </c>
      <c r="D475" s="184" t="s">
        <v>4071</v>
      </c>
      <c r="E475" s="182" t="s">
        <v>4496</v>
      </c>
      <c r="F475" s="185" t="s">
        <v>4899</v>
      </c>
      <c r="G475" s="166"/>
      <c r="H475" s="186"/>
      <c r="I475" s="187"/>
      <c r="J475" s="186" t="n">
        <v>1</v>
      </c>
      <c r="K475" s="188" t="s">
        <v>1378</v>
      </c>
      <c r="L475" s="188" t="n">
        <v>6</v>
      </c>
      <c r="M475" s="188" t="s">
        <v>4698</v>
      </c>
      <c r="N475" s="188" t="n">
        <v>1</v>
      </c>
      <c r="O475" s="186"/>
      <c r="P475" s="187" t="n">
        <v>1</v>
      </c>
      <c r="Q475" s="186" t="n">
        <v>2</v>
      </c>
      <c r="R475" s="189"/>
      <c r="S475" s="189"/>
      <c r="T475" s="189"/>
      <c r="U475" s="189"/>
      <c r="V475" s="189"/>
      <c r="W475" s="190"/>
      <c r="X475" s="182" t="s">
        <v>4897</v>
      </c>
      <c r="Y475" s="186" t="n">
        <v>246</v>
      </c>
    </row>
    <row r="476" customFormat="false" ht="15" hidden="false" customHeight="false" outlineLevel="0" collapsed="false">
      <c r="B476" s="182" t="s">
        <v>4900</v>
      </c>
      <c r="C476" s="183" t="s">
        <v>4884</v>
      </c>
      <c r="D476" s="184" t="s">
        <v>4071</v>
      </c>
      <c r="E476" s="182" t="s">
        <v>4496</v>
      </c>
      <c r="F476" s="185" t="s">
        <v>4648</v>
      </c>
      <c r="G476" s="166"/>
      <c r="H476" s="186"/>
      <c r="I476" s="187"/>
      <c r="J476" s="186" t="n">
        <v>1</v>
      </c>
      <c r="K476" s="188" t="s">
        <v>1372</v>
      </c>
      <c r="L476" s="188" t="n">
        <v>7</v>
      </c>
      <c r="M476" s="188"/>
      <c r="N476" s="188" t="n">
        <v>1</v>
      </c>
      <c r="O476" s="186"/>
      <c r="P476" s="187"/>
      <c r="Q476" s="186"/>
      <c r="R476" s="189"/>
      <c r="S476" s="189"/>
      <c r="T476" s="189"/>
      <c r="U476" s="189"/>
      <c r="V476" s="189"/>
      <c r="W476" s="190"/>
      <c r="X476" s="182" t="s">
        <v>4897</v>
      </c>
      <c r="Y476" s="186" t="n">
        <v>246</v>
      </c>
    </row>
    <row r="477" customFormat="false" ht="15" hidden="false" customHeight="false" outlineLevel="0" collapsed="false">
      <c r="B477" s="182" t="s">
        <v>4883</v>
      </c>
      <c r="C477" s="183" t="s">
        <v>4884</v>
      </c>
      <c r="D477" s="184" t="s">
        <v>4071</v>
      </c>
      <c r="E477" s="182" t="s">
        <v>4496</v>
      </c>
      <c r="F477" s="185" t="s">
        <v>4625</v>
      </c>
      <c r="G477" s="166"/>
      <c r="H477" s="186"/>
      <c r="I477" s="187"/>
      <c r="J477" s="186" t="n">
        <v>1</v>
      </c>
      <c r="K477" s="188" t="s">
        <v>1385</v>
      </c>
      <c r="L477" s="188" t="n">
        <v>8</v>
      </c>
      <c r="M477" s="188"/>
      <c r="N477" s="188" t="n">
        <v>1</v>
      </c>
      <c r="O477" s="186"/>
      <c r="P477" s="187"/>
      <c r="Q477" s="186"/>
      <c r="R477" s="189"/>
      <c r="S477" s="189"/>
      <c r="T477" s="189"/>
      <c r="U477" s="189"/>
      <c r="V477" s="189"/>
      <c r="W477" s="190"/>
      <c r="X477" s="182" t="s">
        <v>4897</v>
      </c>
      <c r="Y477" s="186" t="n">
        <v>246</v>
      </c>
    </row>
    <row r="478" customFormat="false" ht="15" hidden="false" customHeight="false" outlineLevel="0" collapsed="false">
      <c r="B478" s="182" t="s">
        <v>4901</v>
      </c>
      <c r="C478" s="183" t="s">
        <v>4884</v>
      </c>
      <c r="D478" s="184" t="s">
        <v>4071</v>
      </c>
      <c r="E478" s="182" t="s">
        <v>4496</v>
      </c>
      <c r="F478" s="185" t="s">
        <v>4902</v>
      </c>
      <c r="G478" s="166"/>
      <c r="H478" s="186"/>
      <c r="I478" s="187"/>
      <c r="J478" s="186" t="n">
        <v>1</v>
      </c>
      <c r="K478" s="188" t="s">
        <v>4572</v>
      </c>
      <c r="L478" s="188" t="n">
        <v>9</v>
      </c>
      <c r="M478" s="188"/>
      <c r="N478" s="188" t="n">
        <v>1</v>
      </c>
      <c r="O478" s="186"/>
      <c r="P478" s="187"/>
      <c r="Q478" s="186"/>
      <c r="R478" s="189"/>
      <c r="S478" s="189"/>
      <c r="T478" s="189"/>
      <c r="U478" s="189"/>
      <c r="V478" s="189"/>
      <c r="W478" s="190"/>
      <c r="X478" s="182" t="s">
        <v>4897</v>
      </c>
      <c r="Y478" s="186" t="n">
        <v>246</v>
      </c>
    </row>
    <row r="479" customFormat="false" ht="15" hidden="false" customHeight="false" outlineLevel="0" collapsed="false">
      <c r="B479" s="182" t="s">
        <v>4903</v>
      </c>
      <c r="C479" s="183" t="s">
        <v>4884</v>
      </c>
      <c r="D479" s="184" t="s">
        <v>4071</v>
      </c>
      <c r="E479" s="182" t="s">
        <v>4496</v>
      </c>
      <c r="F479" s="185" t="s">
        <v>4902</v>
      </c>
      <c r="G479" s="166"/>
      <c r="H479" s="186"/>
      <c r="I479" s="187"/>
      <c r="J479" s="186" t="n">
        <v>1</v>
      </c>
      <c r="K479" s="188"/>
      <c r="L479" s="188" t="s">
        <v>4530</v>
      </c>
      <c r="M479" s="188"/>
      <c r="N479" s="188" t="n">
        <v>1</v>
      </c>
      <c r="O479" s="186"/>
      <c r="P479" s="187"/>
      <c r="Q479" s="186"/>
      <c r="R479" s="189"/>
      <c r="S479" s="189"/>
      <c r="T479" s="189"/>
      <c r="U479" s="189"/>
      <c r="V479" s="189"/>
      <c r="W479" s="190"/>
      <c r="X479" s="182" t="s">
        <v>4897</v>
      </c>
      <c r="Y479" s="186" t="n">
        <v>246</v>
      </c>
    </row>
    <row r="480" customFormat="false" ht="15" hidden="false" customHeight="false" outlineLevel="0" collapsed="false">
      <c r="B480" s="182" t="s">
        <v>4904</v>
      </c>
      <c r="C480" s="183" t="s">
        <v>4884</v>
      </c>
      <c r="D480" s="184" t="s">
        <v>4071</v>
      </c>
      <c r="E480" s="182" t="s">
        <v>4496</v>
      </c>
      <c r="F480" s="185" t="s">
        <v>4648</v>
      </c>
      <c r="G480" s="166"/>
      <c r="H480" s="186"/>
      <c r="I480" s="187"/>
      <c r="J480" s="186" t="n">
        <v>1</v>
      </c>
      <c r="K480" s="188"/>
      <c r="L480" s="188" t="s">
        <v>4530</v>
      </c>
      <c r="M480" s="188"/>
      <c r="N480" s="188" t="n">
        <v>1</v>
      </c>
      <c r="O480" s="186"/>
      <c r="P480" s="187"/>
      <c r="Q480" s="186"/>
      <c r="R480" s="189"/>
      <c r="S480" s="189"/>
      <c r="T480" s="189"/>
      <c r="U480" s="189"/>
      <c r="V480" s="189"/>
      <c r="W480" s="190"/>
      <c r="X480" s="182" t="s">
        <v>4897</v>
      </c>
      <c r="Y480" s="186" t="n">
        <v>246</v>
      </c>
    </row>
    <row r="481" customFormat="false" ht="15" hidden="false" customHeight="false" outlineLevel="0" collapsed="false">
      <c r="B481" s="182" t="s">
        <v>4905</v>
      </c>
      <c r="C481" s="183" t="s">
        <v>4884</v>
      </c>
      <c r="D481" s="184" t="s">
        <v>4071</v>
      </c>
      <c r="E481" s="182" t="s">
        <v>4496</v>
      </c>
      <c r="F481" s="185" t="s">
        <v>4509</v>
      </c>
      <c r="G481" s="166"/>
      <c r="H481" s="186"/>
      <c r="I481" s="187"/>
      <c r="J481" s="186" t="n">
        <v>1</v>
      </c>
      <c r="K481" s="188"/>
      <c r="L481" s="188" t="s">
        <v>4530</v>
      </c>
      <c r="M481" s="188"/>
      <c r="N481" s="188" t="n">
        <v>1</v>
      </c>
      <c r="O481" s="186"/>
      <c r="P481" s="187" t="n">
        <v>1</v>
      </c>
      <c r="Q481" s="186"/>
      <c r="R481" s="189"/>
      <c r="S481" s="189"/>
      <c r="T481" s="189"/>
      <c r="U481" s="189"/>
      <c r="V481" s="189"/>
      <c r="W481" s="190"/>
      <c r="X481" s="182" t="s">
        <v>4897</v>
      </c>
      <c r="Y481" s="186" t="n">
        <v>246</v>
      </c>
    </row>
    <row r="482" customFormat="false" ht="15" hidden="false" customHeight="false" outlineLevel="0" collapsed="false">
      <c r="B482" s="173" t="s">
        <v>4892</v>
      </c>
      <c r="C482" s="174" t="s">
        <v>4906</v>
      </c>
      <c r="D482" s="175" t="s">
        <v>4081</v>
      </c>
      <c r="E482" s="173" t="s">
        <v>4476</v>
      </c>
      <c r="F482" s="176" t="s">
        <v>4575</v>
      </c>
      <c r="G482" s="166"/>
      <c r="H482" s="177" t="n">
        <v>1</v>
      </c>
      <c r="I482" s="178"/>
      <c r="J482" s="178"/>
      <c r="K482" s="179" t="s">
        <v>1372</v>
      </c>
      <c r="L482" s="179" t="n">
        <v>1</v>
      </c>
      <c r="M482" s="179" t="s">
        <v>4698</v>
      </c>
      <c r="N482" s="179" t="n">
        <v>1</v>
      </c>
      <c r="O482" s="177"/>
      <c r="P482" s="178" t="n">
        <v>1</v>
      </c>
      <c r="Q482" s="177" t="n">
        <v>1</v>
      </c>
      <c r="R482" s="180"/>
      <c r="S482" s="180"/>
      <c r="T482" s="180"/>
      <c r="U482" s="180"/>
      <c r="V482" s="180"/>
      <c r="W482" s="181"/>
      <c r="X482" s="173" t="s">
        <v>4907</v>
      </c>
      <c r="Y482" s="177" t="n">
        <v>250</v>
      </c>
    </row>
    <row r="483" customFormat="false" ht="15" hidden="false" customHeight="false" outlineLevel="0" collapsed="false">
      <c r="B483" s="173" t="s">
        <v>4908</v>
      </c>
      <c r="C483" s="174" t="s">
        <v>4906</v>
      </c>
      <c r="D483" s="175" t="s">
        <v>4081</v>
      </c>
      <c r="E483" s="173" t="s">
        <v>4476</v>
      </c>
      <c r="F483" s="176" t="s">
        <v>4566</v>
      </c>
      <c r="G483" s="166"/>
      <c r="H483" s="177" t="n">
        <v>1</v>
      </c>
      <c r="I483" s="178"/>
      <c r="J483" s="178"/>
      <c r="K483" s="179" t="s">
        <v>4567</v>
      </c>
      <c r="L483" s="179" t="n">
        <v>2</v>
      </c>
      <c r="M483" s="179" t="s">
        <v>4888</v>
      </c>
      <c r="N483" s="179" t="n">
        <v>1</v>
      </c>
      <c r="O483" s="177"/>
      <c r="P483" s="178" t="n">
        <v>3</v>
      </c>
      <c r="Q483" s="177" t="n">
        <v>1</v>
      </c>
      <c r="R483" s="180"/>
      <c r="S483" s="180"/>
      <c r="T483" s="180"/>
      <c r="U483" s="180"/>
      <c r="V483" s="180"/>
      <c r="W483" s="181"/>
      <c r="X483" s="173" t="s">
        <v>4907</v>
      </c>
      <c r="Y483" s="177" t="n">
        <v>250</v>
      </c>
    </row>
    <row r="484" customFormat="false" ht="15" hidden="false" customHeight="false" outlineLevel="0" collapsed="false">
      <c r="B484" s="173" t="s">
        <v>2352</v>
      </c>
      <c r="C484" s="174" t="s">
        <v>4906</v>
      </c>
      <c r="D484" s="175" t="s">
        <v>4081</v>
      </c>
      <c r="E484" s="173" t="s">
        <v>4476</v>
      </c>
      <c r="F484" s="176" t="s">
        <v>4805</v>
      </c>
      <c r="G484" s="166"/>
      <c r="H484" s="177" t="n">
        <v>1</v>
      </c>
      <c r="I484" s="178"/>
      <c r="J484" s="178"/>
      <c r="K484" s="179" t="s">
        <v>4569</v>
      </c>
      <c r="L484" s="179" t="n">
        <v>3</v>
      </c>
      <c r="M484" s="179" t="s">
        <v>4703</v>
      </c>
      <c r="N484" s="179" t="n">
        <v>1</v>
      </c>
      <c r="O484" s="177"/>
      <c r="P484" s="178" t="n">
        <v>1</v>
      </c>
      <c r="Q484" s="177"/>
      <c r="R484" s="180"/>
      <c r="S484" s="180"/>
      <c r="T484" s="180"/>
      <c r="U484" s="180"/>
      <c r="V484" s="180"/>
      <c r="W484" s="181"/>
      <c r="X484" s="173" t="s">
        <v>4907</v>
      </c>
      <c r="Y484" s="177" t="n">
        <v>250</v>
      </c>
    </row>
    <row r="485" customFormat="false" ht="15" hidden="false" customHeight="false" outlineLevel="0" collapsed="false">
      <c r="B485" s="173" t="s">
        <v>2353</v>
      </c>
      <c r="C485" s="174" t="s">
        <v>4906</v>
      </c>
      <c r="D485" s="175" t="s">
        <v>4081</v>
      </c>
      <c r="E485" s="173" t="s">
        <v>4476</v>
      </c>
      <c r="F485" s="176" t="s">
        <v>4564</v>
      </c>
      <c r="G485" s="166"/>
      <c r="H485" s="177" t="n">
        <v>1</v>
      </c>
      <c r="I485" s="178"/>
      <c r="J485" s="178"/>
      <c r="K485" s="179" t="s">
        <v>1385</v>
      </c>
      <c r="L485" s="179" t="n">
        <v>4</v>
      </c>
      <c r="M485" s="179"/>
      <c r="N485" s="179" t="n">
        <v>1</v>
      </c>
      <c r="O485" s="177"/>
      <c r="P485" s="178"/>
      <c r="Q485" s="177" t="n">
        <v>2</v>
      </c>
      <c r="R485" s="180"/>
      <c r="S485" s="180"/>
      <c r="T485" s="180"/>
      <c r="U485" s="180"/>
      <c r="V485" s="180"/>
      <c r="W485" s="181"/>
      <c r="X485" s="173" t="s">
        <v>4907</v>
      </c>
      <c r="Y485" s="177" t="n">
        <v>250</v>
      </c>
    </row>
    <row r="486" customFormat="false" ht="15" hidden="false" customHeight="false" outlineLevel="0" collapsed="false">
      <c r="B486" s="173" t="s">
        <v>4887</v>
      </c>
      <c r="C486" s="174" t="s">
        <v>4906</v>
      </c>
      <c r="D486" s="175" t="s">
        <v>4081</v>
      </c>
      <c r="E486" s="173" t="s">
        <v>4476</v>
      </c>
      <c r="F486" s="176" t="s">
        <v>4878</v>
      </c>
      <c r="G486" s="166"/>
      <c r="H486" s="177" t="n">
        <v>1</v>
      </c>
      <c r="I486" s="178"/>
      <c r="J486" s="178"/>
      <c r="K486" s="179" t="s">
        <v>4568</v>
      </c>
      <c r="L486" s="179" t="n">
        <v>5</v>
      </c>
      <c r="M486" s="179"/>
      <c r="N486" s="179" t="n">
        <v>1</v>
      </c>
      <c r="O486" s="177"/>
      <c r="P486" s="178"/>
      <c r="Q486" s="177"/>
      <c r="R486" s="180"/>
      <c r="S486" s="180"/>
      <c r="T486" s="180"/>
      <c r="U486" s="180"/>
      <c r="V486" s="180"/>
      <c r="W486" s="181"/>
      <c r="X486" s="173" t="s">
        <v>4907</v>
      </c>
      <c r="Y486" s="177" t="n">
        <v>250</v>
      </c>
    </row>
    <row r="487" customFormat="false" ht="15" hidden="false" customHeight="false" outlineLevel="0" collapsed="false">
      <c r="B487" s="173" t="s">
        <v>2371</v>
      </c>
      <c r="C487" s="174" t="s">
        <v>4906</v>
      </c>
      <c r="D487" s="175" t="s">
        <v>4081</v>
      </c>
      <c r="E487" s="173" t="s">
        <v>4476</v>
      </c>
      <c r="F487" s="176" t="s">
        <v>4523</v>
      </c>
      <c r="G487" s="166"/>
      <c r="H487" s="177" t="n">
        <v>1</v>
      </c>
      <c r="I487" s="178"/>
      <c r="J487" s="178"/>
      <c r="K487" s="179" t="s">
        <v>1378</v>
      </c>
      <c r="L487" s="179" t="n">
        <v>6</v>
      </c>
      <c r="M487" s="179"/>
      <c r="N487" s="179" t="n">
        <v>1</v>
      </c>
      <c r="O487" s="177"/>
      <c r="P487" s="178" t="n">
        <v>1</v>
      </c>
      <c r="Q487" s="177"/>
      <c r="R487" s="180"/>
      <c r="S487" s="180"/>
      <c r="T487" s="180"/>
      <c r="U487" s="180"/>
      <c r="V487" s="180"/>
      <c r="W487" s="181"/>
      <c r="X487" s="173" t="s">
        <v>4907</v>
      </c>
      <c r="Y487" s="177" t="n">
        <v>250</v>
      </c>
    </row>
    <row r="488" customFormat="false" ht="15" hidden="false" customHeight="false" outlineLevel="0" collapsed="false">
      <c r="B488" s="173" t="s">
        <v>4909</v>
      </c>
      <c r="C488" s="174" t="s">
        <v>4906</v>
      </c>
      <c r="D488" s="175" t="s">
        <v>4081</v>
      </c>
      <c r="E488" s="173" t="s">
        <v>4476</v>
      </c>
      <c r="F488" s="176" t="s">
        <v>4805</v>
      </c>
      <c r="G488" s="166"/>
      <c r="H488" s="177" t="n">
        <v>1</v>
      </c>
      <c r="I488" s="178"/>
      <c r="J488" s="178"/>
      <c r="K488" s="179" t="s">
        <v>1367</v>
      </c>
      <c r="L488" s="179" t="n">
        <v>7</v>
      </c>
      <c r="M488" s="179"/>
      <c r="N488" s="179" t="n">
        <v>1</v>
      </c>
      <c r="O488" s="177"/>
      <c r="P488" s="178"/>
      <c r="Q488" s="177" t="n">
        <v>1</v>
      </c>
      <c r="R488" s="180"/>
      <c r="S488" s="180"/>
      <c r="T488" s="180"/>
      <c r="U488" s="180"/>
      <c r="V488" s="180"/>
      <c r="W488" s="181"/>
      <c r="X488" s="173" t="s">
        <v>4907</v>
      </c>
      <c r="Y488" s="177" t="n">
        <v>250</v>
      </c>
    </row>
    <row r="489" customFormat="false" ht="15" hidden="false" customHeight="false" outlineLevel="0" collapsed="false">
      <c r="B489" s="173" t="s">
        <v>4889</v>
      </c>
      <c r="C489" s="174" t="s">
        <v>4906</v>
      </c>
      <c r="D489" s="175" t="s">
        <v>4081</v>
      </c>
      <c r="E489" s="173" t="s">
        <v>4476</v>
      </c>
      <c r="F489" s="176" t="s">
        <v>4878</v>
      </c>
      <c r="G489" s="166"/>
      <c r="H489" s="177" t="n">
        <v>1</v>
      </c>
      <c r="I489" s="178"/>
      <c r="J489" s="178"/>
      <c r="K489" s="179" t="s">
        <v>4572</v>
      </c>
      <c r="L489" s="179" t="n">
        <v>8</v>
      </c>
      <c r="M489" s="179"/>
      <c r="N489" s="179" t="n">
        <v>1</v>
      </c>
      <c r="O489" s="177"/>
      <c r="P489" s="178"/>
      <c r="Q489" s="177" t="n">
        <v>1</v>
      </c>
      <c r="R489" s="180"/>
      <c r="S489" s="180"/>
      <c r="T489" s="180"/>
      <c r="U489" s="180"/>
      <c r="V489" s="180"/>
      <c r="W489" s="181"/>
      <c r="X489" s="173" t="s">
        <v>4907</v>
      </c>
      <c r="Y489" s="177" t="n">
        <v>250</v>
      </c>
    </row>
    <row r="490" customFormat="false" ht="15" hidden="false" customHeight="false" outlineLevel="0" collapsed="false">
      <c r="B490" s="173" t="s">
        <v>4910</v>
      </c>
      <c r="C490" s="174" t="s">
        <v>4906</v>
      </c>
      <c r="D490" s="175" t="s">
        <v>4081</v>
      </c>
      <c r="E490" s="173" t="s">
        <v>4476</v>
      </c>
      <c r="F490" s="176" t="s">
        <v>4834</v>
      </c>
      <c r="G490" s="166"/>
      <c r="H490" s="177" t="n">
        <v>1</v>
      </c>
      <c r="I490" s="178"/>
      <c r="J490" s="178"/>
      <c r="K490" s="179" t="s">
        <v>1369</v>
      </c>
      <c r="L490" s="179" t="n">
        <v>9</v>
      </c>
      <c r="M490" s="179"/>
      <c r="N490" s="179" t="n">
        <v>1</v>
      </c>
      <c r="O490" s="177"/>
      <c r="P490" s="178"/>
      <c r="Q490" s="177" t="n">
        <v>2</v>
      </c>
      <c r="R490" s="180"/>
      <c r="S490" s="180"/>
      <c r="T490" s="180"/>
      <c r="U490" s="180"/>
      <c r="V490" s="180"/>
      <c r="W490" s="181"/>
      <c r="X490" s="173" t="s">
        <v>4907</v>
      </c>
      <c r="Y490" s="177" t="n">
        <v>250</v>
      </c>
    </row>
    <row r="491" customFormat="false" ht="15" hidden="false" customHeight="false" outlineLevel="0" collapsed="false">
      <c r="B491" s="173" t="s">
        <v>4911</v>
      </c>
      <c r="C491" s="174" t="s">
        <v>4906</v>
      </c>
      <c r="D491" s="175" t="s">
        <v>4081</v>
      </c>
      <c r="E491" s="173" t="s">
        <v>4476</v>
      </c>
      <c r="F491" s="176" t="s">
        <v>4523</v>
      </c>
      <c r="G491" s="166"/>
      <c r="H491" s="177" t="n">
        <v>1</v>
      </c>
      <c r="I491" s="178"/>
      <c r="J491" s="178"/>
      <c r="K491" s="179"/>
      <c r="L491" s="179" t="s">
        <v>4530</v>
      </c>
      <c r="M491" s="179"/>
      <c r="N491" s="179" t="n">
        <v>1</v>
      </c>
      <c r="O491" s="177"/>
      <c r="P491" s="178"/>
      <c r="Q491" s="177" t="n">
        <v>2</v>
      </c>
      <c r="R491" s="180"/>
      <c r="S491" s="180"/>
      <c r="T491" s="180"/>
      <c r="U491" s="180"/>
      <c r="V491" s="180"/>
      <c r="W491" s="181"/>
      <c r="X491" s="173" t="s">
        <v>4907</v>
      </c>
      <c r="Y491" s="177" t="n">
        <v>250</v>
      </c>
    </row>
    <row r="492" customFormat="false" ht="15" hidden="false" customHeight="false" outlineLevel="0" collapsed="false">
      <c r="B492" s="173" t="s">
        <v>4912</v>
      </c>
      <c r="C492" s="174" t="s">
        <v>4906</v>
      </c>
      <c r="D492" s="175" t="s">
        <v>4081</v>
      </c>
      <c r="E492" s="173" t="s">
        <v>4476</v>
      </c>
      <c r="F492" s="176" t="s">
        <v>4566</v>
      </c>
      <c r="G492" s="166"/>
      <c r="H492" s="177" t="n">
        <v>1</v>
      </c>
      <c r="I492" s="178"/>
      <c r="J492" s="178"/>
      <c r="K492" s="179"/>
      <c r="L492" s="179" t="s">
        <v>4530</v>
      </c>
      <c r="M492" s="179"/>
      <c r="N492" s="179" t="n">
        <v>1</v>
      </c>
      <c r="O492" s="177"/>
      <c r="P492" s="178" t="n">
        <v>1</v>
      </c>
      <c r="Q492" s="177"/>
      <c r="R492" s="180"/>
      <c r="S492" s="180"/>
      <c r="T492" s="180"/>
      <c r="U492" s="180"/>
      <c r="V492" s="180"/>
      <c r="W492" s="181"/>
      <c r="X492" s="173" t="s">
        <v>4907</v>
      </c>
      <c r="Y492" s="177" t="n">
        <v>250</v>
      </c>
    </row>
    <row r="493" customFormat="false" ht="15" hidden="false" customHeight="false" outlineLevel="0" collapsed="false">
      <c r="B493" s="173" t="s">
        <v>4895</v>
      </c>
      <c r="C493" s="174" t="s">
        <v>4906</v>
      </c>
      <c r="D493" s="175" t="s">
        <v>4081</v>
      </c>
      <c r="E493" s="173" t="s">
        <v>4476</v>
      </c>
      <c r="F493" s="176" t="s">
        <v>4834</v>
      </c>
      <c r="G493" s="166"/>
      <c r="H493" s="177" t="n">
        <v>1</v>
      </c>
      <c r="I493" s="178"/>
      <c r="J493" s="178"/>
      <c r="K493" s="179"/>
      <c r="L493" s="179" t="s">
        <v>4530</v>
      </c>
      <c r="M493" s="179"/>
      <c r="N493" s="179" t="n">
        <v>1</v>
      </c>
      <c r="O493" s="177"/>
      <c r="P493" s="178" t="n">
        <v>2</v>
      </c>
      <c r="Q493" s="177"/>
      <c r="R493" s="180"/>
      <c r="S493" s="180"/>
      <c r="T493" s="180"/>
      <c r="U493" s="180"/>
      <c r="V493" s="180"/>
      <c r="W493" s="181"/>
      <c r="X493" s="173" t="s">
        <v>4907</v>
      </c>
      <c r="Y493" s="177" t="n">
        <v>250</v>
      </c>
    </row>
    <row r="494" customFormat="false" ht="15" hidden="false" customHeight="false" outlineLevel="0" collapsed="false">
      <c r="B494" s="182" t="s">
        <v>4913</v>
      </c>
      <c r="C494" s="183" t="s">
        <v>4906</v>
      </c>
      <c r="D494" s="184" t="s">
        <v>4081</v>
      </c>
      <c r="E494" s="182" t="s">
        <v>4496</v>
      </c>
      <c r="F494" s="185" t="s">
        <v>4648</v>
      </c>
      <c r="G494" s="166"/>
      <c r="H494" s="186"/>
      <c r="I494" s="187"/>
      <c r="J494" s="186" t="n">
        <v>1</v>
      </c>
      <c r="K494" s="188" t="s">
        <v>4567</v>
      </c>
      <c r="L494" s="188" t="n">
        <v>1</v>
      </c>
      <c r="M494" s="188"/>
      <c r="N494" s="188" t="n">
        <v>1</v>
      </c>
      <c r="O494" s="186"/>
      <c r="P494" s="187"/>
      <c r="Q494" s="186" t="n">
        <v>1</v>
      </c>
      <c r="R494" s="189"/>
      <c r="S494" s="189"/>
      <c r="T494" s="189"/>
      <c r="U494" s="189"/>
      <c r="V494" s="189"/>
      <c r="W494" s="190"/>
      <c r="X494" s="182" t="s">
        <v>4897</v>
      </c>
      <c r="Y494" s="186" t="n">
        <v>250</v>
      </c>
    </row>
    <row r="495" customFormat="false" ht="15" hidden="false" customHeight="false" outlineLevel="0" collapsed="false">
      <c r="B495" s="182" t="s">
        <v>4904</v>
      </c>
      <c r="C495" s="183" t="s">
        <v>4906</v>
      </c>
      <c r="D495" s="184" t="s">
        <v>4081</v>
      </c>
      <c r="E495" s="182" t="s">
        <v>4496</v>
      </c>
      <c r="F495" s="185" t="s">
        <v>4648</v>
      </c>
      <c r="G495" s="166"/>
      <c r="H495" s="186"/>
      <c r="I495" s="187"/>
      <c r="J495" s="186" t="n">
        <v>1</v>
      </c>
      <c r="K495" s="188" t="s">
        <v>1385</v>
      </c>
      <c r="L495" s="188" t="n">
        <v>2</v>
      </c>
      <c r="M495" s="188"/>
      <c r="N495" s="188" t="n">
        <v>1</v>
      </c>
      <c r="O495" s="186"/>
      <c r="P495" s="187"/>
      <c r="Q495" s="186"/>
      <c r="R495" s="189"/>
      <c r="S495" s="189"/>
      <c r="T495" s="189"/>
      <c r="U495" s="189"/>
      <c r="V495" s="189"/>
      <c r="W495" s="190"/>
      <c r="X495" s="182" t="s">
        <v>4897</v>
      </c>
      <c r="Y495" s="186" t="n">
        <v>250</v>
      </c>
    </row>
    <row r="496" customFormat="false" ht="15" hidden="false" customHeight="false" outlineLevel="0" collapsed="false">
      <c r="B496" s="182" t="s">
        <v>2330</v>
      </c>
      <c r="C496" s="183" t="s">
        <v>4906</v>
      </c>
      <c r="D496" s="184" t="s">
        <v>4081</v>
      </c>
      <c r="E496" s="182" t="s">
        <v>4496</v>
      </c>
      <c r="F496" s="185" t="s">
        <v>4746</v>
      </c>
      <c r="G496" s="166"/>
      <c r="H496" s="186"/>
      <c r="I496" s="187"/>
      <c r="J496" s="186" t="n">
        <v>1</v>
      </c>
      <c r="K496" s="188" t="s">
        <v>4569</v>
      </c>
      <c r="L496" s="188" t="n">
        <v>4</v>
      </c>
      <c r="M496" s="188"/>
      <c r="N496" s="188" t="n">
        <v>1</v>
      </c>
      <c r="O496" s="186"/>
      <c r="P496" s="187" t="n">
        <v>1</v>
      </c>
      <c r="Q496" s="186" t="n">
        <v>1</v>
      </c>
      <c r="R496" s="189"/>
      <c r="S496" s="189"/>
      <c r="T496" s="189"/>
      <c r="U496" s="189"/>
      <c r="V496" s="189"/>
      <c r="W496" s="190"/>
      <c r="X496" s="182" t="s">
        <v>4897</v>
      </c>
      <c r="Y496" s="186" t="n">
        <v>250</v>
      </c>
    </row>
    <row r="497" customFormat="false" ht="15" hidden="false" customHeight="false" outlineLevel="0" collapsed="false">
      <c r="B497" s="182" t="s">
        <v>2335</v>
      </c>
      <c r="C497" s="183" t="s">
        <v>4906</v>
      </c>
      <c r="D497" s="184" t="s">
        <v>4081</v>
      </c>
      <c r="E497" s="182" t="s">
        <v>4496</v>
      </c>
      <c r="F497" s="185" t="s">
        <v>4746</v>
      </c>
      <c r="G497" s="166"/>
      <c r="H497" s="186"/>
      <c r="I497" s="187"/>
      <c r="J497" s="186" t="n">
        <v>1</v>
      </c>
      <c r="K497" s="188" t="s">
        <v>1369</v>
      </c>
      <c r="L497" s="188" t="n">
        <v>5</v>
      </c>
      <c r="M497" s="188"/>
      <c r="N497" s="188" t="n">
        <v>1</v>
      </c>
      <c r="O497" s="186"/>
      <c r="P497" s="187"/>
      <c r="Q497" s="186" t="n">
        <v>1</v>
      </c>
      <c r="R497" s="189"/>
      <c r="S497" s="189"/>
      <c r="T497" s="189"/>
      <c r="U497" s="189"/>
      <c r="V497" s="189"/>
      <c r="W497" s="190"/>
      <c r="X497" s="182" t="s">
        <v>4897</v>
      </c>
      <c r="Y497" s="186" t="n">
        <v>250</v>
      </c>
    </row>
    <row r="498" customFormat="false" ht="15" hidden="false" customHeight="false" outlineLevel="0" collapsed="false">
      <c r="B498" s="182" t="s">
        <v>1965</v>
      </c>
      <c r="C498" s="183" t="s">
        <v>4906</v>
      </c>
      <c r="D498" s="184" t="s">
        <v>4081</v>
      </c>
      <c r="E498" s="182" t="s">
        <v>4496</v>
      </c>
      <c r="F498" s="185" t="s">
        <v>4746</v>
      </c>
      <c r="G498" s="166"/>
      <c r="H498" s="186"/>
      <c r="I498" s="187"/>
      <c r="J498" s="186" t="n">
        <v>1</v>
      </c>
      <c r="K498" s="188" t="s">
        <v>4568</v>
      </c>
      <c r="L498" s="188" t="n">
        <v>5</v>
      </c>
      <c r="M498" s="188"/>
      <c r="N498" s="188" t="n">
        <v>1</v>
      </c>
      <c r="O498" s="186"/>
      <c r="P498" s="187"/>
      <c r="Q498" s="186"/>
      <c r="R498" s="189"/>
      <c r="S498" s="189"/>
      <c r="T498" s="189"/>
      <c r="U498" s="189"/>
      <c r="V498" s="189"/>
      <c r="W498" s="190"/>
      <c r="X498" s="182" t="s">
        <v>4897</v>
      </c>
      <c r="Y498" s="186" t="n">
        <v>250</v>
      </c>
    </row>
    <row r="499" customFormat="false" ht="15" hidden="false" customHeight="false" outlineLevel="0" collapsed="false">
      <c r="B499" s="182" t="s">
        <v>4914</v>
      </c>
      <c r="C499" s="183" t="s">
        <v>4906</v>
      </c>
      <c r="D499" s="184" t="s">
        <v>4081</v>
      </c>
      <c r="E499" s="182" t="s">
        <v>4496</v>
      </c>
      <c r="F499" s="185" t="s">
        <v>4606</v>
      </c>
      <c r="G499" s="166"/>
      <c r="H499" s="186"/>
      <c r="I499" s="187"/>
      <c r="J499" s="186" t="n">
        <v>1</v>
      </c>
      <c r="K499" s="188" t="s">
        <v>1367</v>
      </c>
      <c r="L499" s="188" t="n">
        <v>6</v>
      </c>
      <c r="M499" s="188" t="s">
        <v>4703</v>
      </c>
      <c r="N499" s="188" t="n">
        <v>1</v>
      </c>
      <c r="O499" s="186"/>
      <c r="P499" s="187"/>
      <c r="Q499" s="186"/>
      <c r="R499" s="189"/>
      <c r="S499" s="189"/>
      <c r="T499" s="189"/>
      <c r="U499" s="189"/>
      <c r="V499" s="189"/>
      <c r="W499" s="190"/>
      <c r="X499" s="182" t="s">
        <v>4897</v>
      </c>
      <c r="Y499" s="186" t="n">
        <v>250</v>
      </c>
    </row>
    <row r="500" customFormat="false" ht="15" hidden="false" customHeight="false" outlineLevel="0" collapsed="false">
      <c r="B500" s="182" t="s">
        <v>4915</v>
      </c>
      <c r="C500" s="183" t="s">
        <v>4906</v>
      </c>
      <c r="D500" s="184" t="s">
        <v>4081</v>
      </c>
      <c r="E500" s="182" t="s">
        <v>4496</v>
      </c>
      <c r="F500" s="185" t="s">
        <v>4500</v>
      </c>
      <c r="G500" s="166"/>
      <c r="H500" s="186"/>
      <c r="I500" s="187"/>
      <c r="J500" s="186" t="n">
        <v>1</v>
      </c>
      <c r="K500" s="188" t="s">
        <v>1378</v>
      </c>
      <c r="L500" s="188" t="n">
        <v>7</v>
      </c>
      <c r="M500" s="188"/>
      <c r="N500" s="188" t="n">
        <v>1</v>
      </c>
      <c r="O500" s="186"/>
      <c r="P500" s="187" t="n">
        <v>1</v>
      </c>
      <c r="Q500" s="186"/>
      <c r="R500" s="189"/>
      <c r="S500" s="189"/>
      <c r="T500" s="189"/>
      <c r="U500" s="189"/>
      <c r="V500" s="189"/>
      <c r="W500" s="190"/>
      <c r="X500" s="182" t="s">
        <v>4897</v>
      </c>
      <c r="Y500" s="186" t="n">
        <v>250</v>
      </c>
    </row>
    <row r="501" customFormat="false" ht="15" hidden="false" customHeight="false" outlineLevel="0" collapsed="false">
      <c r="B501" s="182" t="s">
        <v>4916</v>
      </c>
      <c r="C501" s="183" t="s">
        <v>4906</v>
      </c>
      <c r="D501" s="184" t="s">
        <v>4081</v>
      </c>
      <c r="E501" s="182" t="s">
        <v>4496</v>
      </c>
      <c r="F501" s="185" t="s">
        <v>4902</v>
      </c>
      <c r="G501" s="166"/>
      <c r="H501" s="186"/>
      <c r="I501" s="187"/>
      <c r="J501" s="186" t="n">
        <v>1</v>
      </c>
      <c r="K501" s="188" t="s">
        <v>1372</v>
      </c>
      <c r="L501" s="188" t="n">
        <v>8</v>
      </c>
      <c r="M501" s="188" t="s">
        <v>4698</v>
      </c>
      <c r="N501" s="188" t="n">
        <v>1</v>
      </c>
      <c r="O501" s="186"/>
      <c r="P501" s="187"/>
      <c r="Q501" s="186"/>
      <c r="R501" s="189"/>
      <c r="S501" s="189"/>
      <c r="T501" s="189"/>
      <c r="U501" s="189"/>
      <c r="V501" s="189"/>
      <c r="W501" s="190"/>
      <c r="X501" s="182" t="s">
        <v>4897</v>
      </c>
      <c r="Y501" s="186" t="n">
        <v>250</v>
      </c>
    </row>
    <row r="502" customFormat="false" ht="15" hidden="false" customHeight="false" outlineLevel="0" collapsed="false">
      <c r="B502" s="182" t="s">
        <v>4901</v>
      </c>
      <c r="C502" s="183" t="s">
        <v>4906</v>
      </c>
      <c r="D502" s="184" t="s">
        <v>4081</v>
      </c>
      <c r="E502" s="182" t="s">
        <v>4496</v>
      </c>
      <c r="F502" s="185" t="s">
        <v>4902</v>
      </c>
      <c r="G502" s="166"/>
      <c r="H502" s="186"/>
      <c r="I502" s="187"/>
      <c r="J502" s="186" t="n">
        <v>1</v>
      </c>
      <c r="K502" s="188" t="s">
        <v>4572</v>
      </c>
      <c r="L502" s="188" t="n">
        <v>9</v>
      </c>
      <c r="M502" s="188"/>
      <c r="N502" s="188" t="n">
        <v>1</v>
      </c>
      <c r="O502" s="186"/>
      <c r="P502" s="187"/>
      <c r="Q502" s="186"/>
      <c r="R502" s="189"/>
      <c r="S502" s="189"/>
      <c r="T502" s="189"/>
      <c r="U502" s="189"/>
      <c r="V502" s="189"/>
      <c r="W502" s="190"/>
      <c r="X502" s="182" t="s">
        <v>4897</v>
      </c>
      <c r="Y502" s="186" t="n">
        <v>250</v>
      </c>
    </row>
    <row r="503" customFormat="false" ht="15" hidden="false" customHeight="false" outlineLevel="0" collapsed="false">
      <c r="B503" s="182" t="s">
        <v>4917</v>
      </c>
      <c r="C503" s="183" t="s">
        <v>4906</v>
      </c>
      <c r="D503" s="184" t="s">
        <v>4081</v>
      </c>
      <c r="E503" s="182" t="s">
        <v>4496</v>
      </c>
      <c r="F503" s="185" t="s">
        <v>4648</v>
      </c>
      <c r="G503" s="166"/>
      <c r="H503" s="186"/>
      <c r="I503" s="187"/>
      <c r="J503" s="186" t="n">
        <v>1</v>
      </c>
      <c r="K503" s="188"/>
      <c r="L503" s="188" t="s">
        <v>4530</v>
      </c>
      <c r="M503" s="188"/>
      <c r="N503" s="188" t="n">
        <v>1</v>
      </c>
      <c r="O503" s="186"/>
      <c r="P503" s="187"/>
      <c r="Q503" s="186"/>
      <c r="R503" s="189"/>
      <c r="S503" s="189"/>
      <c r="T503" s="189"/>
      <c r="U503" s="189"/>
      <c r="V503" s="189"/>
      <c r="W503" s="190"/>
      <c r="X503" s="182" t="s">
        <v>4897</v>
      </c>
      <c r="Y503" s="186" t="n">
        <v>250</v>
      </c>
    </row>
    <row r="504" customFormat="false" ht="15" hidden="false" customHeight="false" outlineLevel="0" collapsed="false">
      <c r="B504" s="182" t="s">
        <v>4918</v>
      </c>
      <c r="C504" s="183" t="s">
        <v>4906</v>
      </c>
      <c r="D504" s="184" t="s">
        <v>4081</v>
      </c>
      <c r="E504" s="182" t="s">
        <v>4496</v>
      </c>
      <c r="F504" s="185" t="s">
        <v>4844</v>
      </c>
      <c r="G504" s="166"/>
      <c r="H504" s="186"/>
      <c r="I504" s="187"/>
      <c r="J504" s="186" t="n">
        <v>1</v>
      </c>
      <c r="K504" s="188"/>
      <c r="L504" s="188" t="s">
        <v>4530</v>
      </c>
      <c r="M504" s="188"/>
      <c r="N504" s="188" t="n">
        <v>1</v>
      </c>
      <c r="O504" s="186"/>
      <c r="P504" s="187"/>
      <c r="Q504" s="186"/>
      <c r="R504" s="189"/>
      <c r="S504" s="189"/>
      <c r="T504" s="189"/>
      <c r="U504" s="189"/>
      <c r="V504" s="189"/>
      <c r="W504" s="190"/>
      <c r="X504" s="182" t="s">
        <v>4897</v>
      </c>
      <c r="Y504" s="186" t="n">
        <v>250</v>
      </c>
    </row>
    <row r="505" customFormat="false" ht="15" hidden="false" customHeight="false" outlineLevel="0" collapsed="false">
      <c r="B505" s="173" t="s">
        <v>4919</v>
      </c>
      <c r="C505" s="174" t="s">
        <v>4920</v>
      </c>
      <c r="D505" s="175" t="s">
        <v>4090</v>
      </c>
      <c r="E505" s="173" t="s">
        <v>4476</v>
      </c>
      <c r="F505" s="176" t="s">
        <v>4482</v>
      </c>
      <c r="G505" s="166"/>
      <c r="H505" s="177"/>
      <c r="I505" s="178"/>
      <c r="J505" s="177" t="n">
        <v>1</v>
      </c>
      <c r="K505" s="179" t="s">
        <v>4572</v>
      </c>
      <c r="L505" s="179" t="n">
        <v>1</v>
      </c>
      <c r="M505" s="179" t="s">
        <v>4698</v>
      </c>
      <c r="N505" s="179" t="n">
        <v>1</v>
      </c>
      <c r="O505" s="177"/>
      <c r="P505" s="178" t="n">
        <v>1</v>
      </c>
      <c r="Q505" s="177" t="n">
        <v>1</v>
      </c>
      <c r="R505" s="180"/>
      <c r="S505" s="180"/>
      <c r="T505" s="180"/>
      <c r="U505" s="180"/>
      <c r="V505" s="180"/>
      <c r="W505" s="181"/>
      <c r="X505" s="173" t="s">
        <v>4921</v>
      </c>
      <c r="Y505" s="177" t="n">
        <v>350</v>
      </c>
    </row>
    <row r="506" customFormat="false" ht="15" hidden="false" customHeight="false" outlineLevel="0" collapsed="false">
      <c r="B506" s="173" t="s">
        <v>4908</v>
      </c>
      <c r="C506" s="174" t="s">
        <v>4920</v>
      </c>
      <c r="D506" s="175" t="s">
        <v>4090</v>
      </c>
      <c r="E506" s="173" t="s">
        <v>4476</v>
      </c>
      <c r="F506" s="176" t="s">
        <v>4566</v>
      </c>
      <c r="G506" s="166"/>
      <c r="H506" s="177"/>
      <c r="I506" s="178"/>
      <c r="J506" s="177" t="n">
        <v>1</v>
      </c>
      <c r="K506" s="179" t="s">
        <v>4568</v>
      </c>
      <c r="L506" s="179" t="n">
        <v>2</v>
      </c>
      <c r="M506" s="179" t="s">
        <v>4700</v>
      </c>
      <c r="N506" s="179" t="n">
        <v>1</v>
      </c>
      <c r="O506" s="177"/>
      <c r="P506" s="178" t="n">
        <v>1</v>
      </c>
      <c r="Q506" s="177"/>
      <c r="R506" s="180"/>
      <c r="S506" s="180"/>
      <c r="T506" s="180"/>
      <c r="U506" s="180"/>
      <c r="V506" s="180"/>
      <c r="W506" s="181"/>
      <c r="X506" s="173" t="s">
        <v>4921</v>
      </c>
      <c r="Y506" s="177" t="n">
        <v>350</v>
      </c>
    </row>
    <row r="507" customFormat="false" ht="15" hidden="false" customHeight="false" outlineLevel="0" collapsed="false">
      <c r="B507" s="173" t="s">
        <v>2374</v>
      </c>
      <c r="C507" s="174" t="s">
        <v>4920</v>
      </c>
      <c r="D507" s="175" t="s">
        <v>4090</v>
      </c>
      <c r="E507" s="173" t="s">
        <v>4476</v>
      </c>
      <c r="F507" s="176" t="s">
        <v>4523</v>
      </c>
      <c r="G507" s="166"/>
      <c r="H507" s="177"/>
      <c r="I507" s="178"/>
      <c r="J507" s="177" t="n">
        <v>1</v>
      </c>
      <c r="K507" s="179" t="s">
        <v>4567</v>
      </c>
      <c r="L507" s="179" t="n">
        <v>3</v>
      </c>
      <c r="M507" s="179"/>
      <c r="N507" s="179" t="n">
        <v>1</v>
      </c>
      <c r="O507" s="177"/>
      <c r="P507" s="178"/>
      <c r="Q507" s="177" t="n">
        <v>1</v>
      </c>
      <c r="R507" s="180"/>
      <c r="S507" s="180"/>
      <c r="T507" s="180"/>
      <c r="U507" s="180"/>
      <c r="V507" s="180"/>
      <c r="W507" s="181"/>
      <c r="X507" s="173" t="s">
        <v>4921</v>
      </c>
      <c r="Y507" s="177" t="n">
        <v>350</v>
      </c>
    </row>
    <row r="508" customFormat="false" ht="15" hidden="false" customHeight="false" outlineLevel="0" collapsed="false">
      <c r="B508" s="173" t="s">
        <v>2368</v>
      </c>
      <c r="C508" s="174" t="s">
        <v>4920</v>
      </c>
      <c r="D508" s="175" t="s">
        <v>4090</v>
      </c>
      <c r="E508" s="173" t="s">
        <v>4476</v>
      </c>
      <c r="F508" s="176" t="s">
        <v>4523</v>
      </c>
      <c r="G508" s="166"/>
      <c r="H508" s="177"/>
      <c r="I508" s="178"/>
      <c r="J508" s="177" t="n">
        <v>1</v>
      </c>
      <c r="K508" s="179" t="s">
        <v>1372</v>
      </c>
      <c r="L508" s="179" t="n">
        <v>4</v>
      </c>
      <c r="M508" s="179" t="s">
        <v>4703</v>
      </c>
      <c r="N508" s="179" t="n">
        <v>1</v>
      </c>
      <c r="O508" s="177" t="n">
        <v>1</v>
      </c>
      <c r="P508" s="178" t="n">
        <v>1</v>
      </c>
      <c r="Q508" s="177" t="n">
        <v>1</v>
      </c>
      <c r="R508" s="180"/>
      <c r="S508" s="180"/>
      <c r="T508" s="180"/>
      <c r="U508" s="180"/>
      <c r="V508" s="180"/>
      <c r="W508" s="181"/>
      <c r="X508" s="173" t="s">
        <v>4921</v>
      </c>
      <c r="Y508" s="177" t="n">
        <v>350</v>
      </c>
    </row>
    <row r="509" customFormat="false" ht="15" hidden="false" customHeight="false" outlineLevel="0" collapsed="false">
      <c r="B509" s="173" t="s">
        <v>4922</v>
      </c>
      <c r="C509" s="174" t="s">
        <v>4920</v>
      </c>
      <c r="D509" s="175" t="s">
        <v>4090</v>
      </c>
      <c r="E509" s="173" t="s">
        <v>4476</v>
      </c>
      <c r="F509" s="176" t="s">
        <v>4575</v>
      </c>
      <c r="G509" s="166"/>
      <c r="H509" s="177"/>
      <c r="I509" s="178"/>
      <c r="J509" s="177" t="n">
        <v>1</v>
      </c>
      <c r="K509" s="179" t="s">
        <v>1367</v>
      </c>
      <c r="L509" s="179" t="n">
        <v>5</v>
      </c>
      <c r="M509" s="179"/>
      <c r="N509" s="179" t="n">
        <v>1</v>
      </c>
      <c r="O509" s="177"/>
      <c r="P509" s="178"/>
      <c r="Q509" s="177"/>
      <c r="R509" s="180"/>
      <c r="S509" s="180"/>
      <c r="T509" s="180"/>
      <c r="U509" s="180"/>
      <c r="V509" s="180"/>
      <c r="W509" s="181"/>
      <c r="X509" s="173" t="s">
        <v>4921</v>
      </c>
      <c r="Y509" s="177" t="n">
        <v>350</v>
      </c>
    </row>
    <row r="510" customFormat="false" ht="15" hidden="false" customHeight="false" outlineLevel="0" collapsed="false">
      <c r="B510" s="173" t="s">
        <v>4923</v>
      </c>
      <c r="C510" s="174" t="s">
        <v>4920</v>
      </c>
      <c r="D510" s="175" t="s">
        <v>4090</v>
      </c>
      <c r="E510" s="173" t="s">
        <v>4476</v>
      </c>
      <c r="F510" s="176" t="s">
        <v>4564</v>
      </c>
      <c r="G510" s="166"/>
      <c r="H510" s="177"/>
      <c r="I510" s="178"/>
      <c r="J510" s="177" t="n">
        <v>1</v>
      </c>
      <c r="K510" s="179" t="s">
        <v>4569</v>
      </c>
      <c r="L510" s="179" t="n">
        <v>6</v>
      </c>
      <c r="M510" s="179"/>
      <c r="N510" s="179" t="n">
        <v>1</v>
      </c>
      <c r="O510" s="177"/>
      <c r="P510" s="178"/>
      <c r="Q510" s="177"/>
      <c r="R510" s="180"/>
      <c r="S510" s="180"/>
      <c r="T510" s="180"/>
      <c r="U510" s="180"/>
      <c r="V510" s="180"/>
      <c r="W510" s="181"/>
      <c r="X510" s="173" t="s">
        <v>4921</v>
      </c>
      <c r="Y510" s="177" t="n">
        <v>350</v>
      </c>
    </row>
    <row r="511" customFormat="false" ht="15" hidden="false" customHeight="false" outlineLevel="0" collapsed="false">
      <c r="B511" s="173" t="s">
        <v>2355</v>
      </c>
      <c r="C511" s="174" t="s">
        <v>4920</v>
      </c>
      <c r="D511" s="175" t="s">
        <v>4090</v>
      </c>
      <c r="E511" s="173" t="s">
        <v>4476</v>
      </c>
      <c r="F511" s="176" t="s">
        <v>4564</v>
      </c>
      <c r="G511" s="166"/>
      <c r="H511" s="177"/>
      <c r="I511" s="178"/>
      <c r="J511" s="177" t="n">
        <v>1</v>
      </c>
      <c r="K511" s="179" t="s">
        <v>1378</v>
      </c>
      <c r="L511" s="179" t="n">
        <v>7</v>
      </c>
      <c r="M511" s="179"/>
      <c r="N511" s="179" t="n">
        <v>1</v>
      </c>
      <c r="O511" s="177"/>
      <c r="P511" s="178"/>
      <c r="Q511" s="177"/>
      <c r="R511" s="180"/>
      <c r="S511" s="180"/>
      <c r="T511" s="180"/>
      <c r="U511" s="180"/>
      <c r="V511" s="180"/>
      <c r="W511" s="181"/>
      <c r="X511" s="173" t="s">
        <v>4921</v>
      </c>
      <c r="Y511" s="177" t="n">
        <v>350</v>
      </c>
    </row>
    <row r="512" customFormat="false" ht="15" hidden="false" customHeight="false" outlineLevel="0" collapsed="false">
      <c r="B512" s="173" t="s">
        <v>4924</v>
      </c>
      <c r="C512" s="174" t="s">
        <v>4920</v>
      </c>
      <c r="D512" s="175" t="s">
        <v>4090</v>
      </c>
      <c r="E512" s="173" t="s">
        <v>4476</v>
      </c>
      <c r="F512" s="176" t="s">
        <v>4489</v>
      </c>
      <c r="G512" s="166"/>
      <c r="H512" s="177"/>
      <c r="I512" s="178"/>
      <c r="J512" s="177" t="n">
        <v>1</v>
      </c>
      <c r="K512" s="179" t="s">
        <v>1385</v>
      </c>
      <c r="L512" s="179" t="n">
        <v>8</v>
      </c>
      <c r="M512" s="179"/>
      <c r="N512" s="179" t="n">
        <v>1</v>
      </c>
      <c r="O512" s="177"/>
      <c r="P512" s="178"/>
      <c r="Q512" s="177" t="n">
        <v>1</v>
      </c>
      <c r="R512" s="180"/>
      <c r="S512" s="180"/>
      <c r="T512" s="180"/>
      <c r="U512" s="180"/>
      <c r="V512" s="180"/>
      <c r="W512" s="181"/>
      <c r="X512" s="173" t="s">
        <v>4921</v>
      </c>
      <c r="Y512" s="177" t="n">
        <v>350</v>
      </c>
    </row>
    <row r="513" customFormat="false" ht="15" hidden="false" customHeight="false" outlineLevel="0" collapsed="false">
      <c r="B513" s="173" t="s">
        <v>4925</v>
      </c>
      <c r="C513" s="174" t="s">
        <v>4920</v>
      </c>
      <c r="D513" s="175" t="s">
        <v>4090</v>
      </c>
      <c r="E513" s="173" t="s">
        <v>4476</v>
      </c>
      <c r="F513" s="176" t="s">
        <v>4519</v>
      </c>
      <c r="G513" s="166"/>
      <c r="H513" s="177"/>
      <c r="I513" s="178"/>
      <c r="J513" s="177" t="n">
        <v>1</v>
      </c>
      <c r="K513" s="179" t="s">
        <v>1369</v>
      </c>
      <c r="L513" s="179" t="n">
        <v>9</v>
      </c>
      <c r="M513" s="179"/>
      <c r="N513" s="179" t="n">
        <v>1</v>
      </c>
      <c r="O513" s="177"/>
      <c r="P513" s="178"/>
      <c r="Q513" s="177"/>
      <c r="R513" s="180"/>
      <c r="S513" s="180"/>
      <c r="T513" s="180"/>
      <c r="U513" s="180"/>
      <c r="V513" s="180"/>
      <c r="W513" s="181"/>
      <c r="X513" s="173" t="s">
        <v>4921</v>
      </c>
      <c r="Y513" s="177" t="n">
        <v>350</v>
      </c>
    </row>
    <row r="514" customFormat="false" ht="15" hidden="false" customHeight="false" outlineLevel="0" collapsed="false">
      <c r="B514" s="173" t="s">
        <v>2393</v>
      </c>
      <c r="C514" s="174" t="s">
        <v>4920</v>
      </c>
      <c r="D514" s="175" t="s">
        <v>4090</v>
      </c>
      <c r="E514" s="173" t="s">
        <v>4476</v>
      </c>
      <c r="F514" s="176" t="s">
        <v>4482</v>
      </c>
      <c r="G514" s="166"/>
      <c r="H514" s="177"/>
      <c r="I514" s="178"/>
      <c r="J514" s="177" t="n">
        <v>1</v>
      </c>
      <c r="K514" s="179"/>
      <c r="L514" s="179" t="s">
        <v>4530</v>
      </c>
      <c r="M514" s="179"/>
      <c r="N514" s="179" t="n">
        <v>1</v>
      </c>
      <c r="O514" s="177"/>
      <c r="P514" s="178"/>
      <c r="Q514" s="177" t="n">
        <v>1</v>
      </c>
      <c r="R514" s="180"/>
      <c r="S514" s="180"/>
      <c r="T514" s="180"/>
      <c r="U514" s="180"/>
      <c r="V514" s="180"/>
      <c r="W514" s="181"/>
      <c r="X514" s="173" t="s">
        <v>4921</v>
      </c>
      <c r="Y514" s="177" t="n">
        <v>350</v>
      </c>
    </row>
    <row r="515" customFormat="false" ht="15" hidden="false" customHeight="false" outlineLevel="0" collapsed="false">
      <c r="B515" s="173" t="s">
        <v>4909</v>
      </c>
      <c r="C515" s="174" t="s">
        <v>4920</v>
      </c>
      <c r="D515" s="175" t="s">
        <v>4090</v>
      </c>
      <c r="E515" s="173" t="s">
        <v>4476</v>
      </c>
      <c r="F515" s="176" t="s">
        <v>4805</v>
      </c>
      <c r="G515" s="166"/>
      <c r="H515" s="177"/>
      <c r="I515" s="178"/>
      <c r="J515" s="177" t="n">
        <v>1</v>
      </c>
      <c r="K515" s="179"/>
      <c r="L515" s="179" t="s">
        <v>4530</v>
      </c>
      <c r="M515" s="179"/>
      <c r="N515" s="179" t="n">
        <v>1</v>
      </c>
      <c r="O515" s="177"/>
      <c r="P515" s="178" t="n">
        <v>1</v>
      </c>
      <c r="Q515" s="177"/>
      <c r="R515" s="180"/>
      <c r="S515" s="180"/>
      <c r="T515" s="180"/>
      <c r="U515" s="180"/>
      <c r="V515" s="180"/>
      <c r="W515" s="181"/>
      <c r="X515" s="173" t="s">
        <v>4921</v>
      </c>
      <c r="Y515" s="177" t="n">
        <v>350</v>
      </c>
    </row>
    <row r="516" customFormat="false" ht="15" hidden="false" customHeight="false" outlineLevel="0" collapsed="false">
      <c r="B516" s="173" t="s">
        <v>4926</v>
      </c>
      <c r="C516" s="174" t="s">
        <v>4920</v>
      </c>
      <c r="D516" s="175" t="s">
        <v>4090</v>
      </c>
      <c r="E516" s="173" t="s">
        <v>4476</v>
      </c>
      <c r="F516" s="176" t="s">
        <v>4489</v>
      </c>
      <c r="G516" s="166"/>
      <c r="H516" s="177"/>
      <c r="I516" s="178"/>
      <c r="J516" s="177" t="n">
        <v>1</v>
      </c>
      <c r="K516" s="179"/>
      <c r="L516" s="179" t="s">
        <v>4530</v>
      </c>
      <c r="M516" s="179"/>
      <c r="N516" s="179" t="n">
        <v>1</v>
      </c>
      <c r="O516" s="177"/>
      <c r="P516" s="178"/>
      <c r="Q516" s="177"/>
      <c r="R516" s="180"/>
      <c r="S516" s="180"/>
      <c r="T516" s="180"/>
      <c r="U516" s="180"/>
      <c r="V516" s="180"/>
      <c r="W516" s="181"/>
      <c r="X516" s="173" t="s">
        <v>4921</v>
      </c>
      <c r="Y516" s="177" t="n">
        <v>350</v>
      </c>
    </row>
    <row r="517" customFormat="false" ht="15" hidden="false" customHeight="false" outlineLevel="0" collapsed="false">
      <c r="B517" s="182" t="s">
        <v>4913</v>
      </c>
      <c r="C517" s="183" t="s">
        <v>4920</v>
      </c>
      <c r="D517" s="184" t="s">
        <v>4090</v>
      </c>
      <c r="E517" s="182" t="s">
        <v>4496</v>
      </c>
      <c r="F517" s="185" t="s">
        <v>4648</v>
      </c>
      <c r="G517" s="166"/>
      <c r="H517" s="186" t="n">
        <v>1</v>
      </c>
      <c r="I517" s="187"/>
      <c r="J517" s="187"/>
      <c r="K517" s="188" t="s">
        <v>4569</v>
      </c>
      <c r="L517" s="188" t="n">
        <v>1</v>
      </c>
      <c r="M517" s="188"/>
      <c r="N517" s="188" t="n">
        <v>1</v>
      </c>
      <c r="O517" s="186"/>
      <c r="P517" s="187" t="n">
        <v>1</v>
      </c>
      <c r="Q517" s="186" t="n">
        <v>3</v>
      </c>
      <c r="R517" s="189"/>
      <c r="S517" s="189"/>
      <c r="T517" s="189"/>
      <c r="U517" s="189"/>
      <c r="V517" s="189"/>
      <c r="W517" s="190"/>
      <c r="X517" s="182" t="s">
        <v>2251</v>
      </c>
      <c r="Y517" s="186" t="n">
        <v>350</v>
      </c>
    </row>
    <row r="518" customFormat="false" ht="15" hidden="false" customHeight="false" outlineLevel="0" collapsed="false">
      <c r="B518" s="182" t="s">
        <v>4915</v>
      </c>
      <c r="C518" s="183" t="s">
        <v>4920</v>
      </c>
      <c r="D518" s="184" t="s">
        <v>4090</v>
      </c>
      <c r="E518" s="182" t="s">
        <v>4496</v>
      </c>
      <c r="F518" s="185" t="s">
        <v>4500</v>
      </c>
      <c r="G518" s="166"/>
      <c r="H518" s="186" t="n">
        <v>1</v>
      </c>
      <c r="I518" s="187"/>
      <c r="J518" s="187"/>
      <c r="K518" s="188" t="s">
        <v>1378</v>
      </c>
      <c r="L518" s="188" t="n">
        <v>2</v>
      </c>
      <c r="M518" s="188"/>
      <c r="N518" s="188" t="n">
        <v>1</v>
      </c>
      <c r="O518" s="186"/>
      <c r="P518" s="187"/>
      <c r="Q518" s="186" t="n">
        <v>1</v>
      </c>
      <c r="R518" s="189"/>
      <c r="S518" s="189"/>
      <c r="T518" s="189"/>
      <c r="U518" s="189"/>
      <c r="V518" s="189"/>
      <c r="W518" s="190"/>
      <c r="X518" s="182" t="s">
        <v>2251</v>
      </c>
      <c r="Y518" s="186" t="n">
        <v>350</v>
      </c>
    </row>
    <row r="519" customFormat="false" ht="15" hidden="false" customHeight="false" outlineLevel="0" collapsed="false">
      <c r="B519" s="182" t="s">
        <v>2334</v>
      </c>
      <c r="C519" s="183" t="s">
        <v>4920</v>
      </c>
      <c r="D519" s="184" t="s">
        <v>4090</v>
      </c>
      <c r="E519" s="182" t="s">
        <v>4496</v>
      </c>
      <c r="F519" s="185" t="s">
        <v>4746</v>
      </c>
      <c r="G519" s="166"/>
      <c r="H519" s="186" t="n">
        <v>1</v>
      </c>
      <c r="I519" s="187"/>
      <c r="J519" s="187"/>
      <c r="K519" s="188" t="s">
        <v>4567</v>
      </c>
      <c r="L519" s="188" t="n">
        <v>3</v>
      </c>
      <c r="M519" s="188" t="s">
        <v>4700</v>
      </c>
      <c r="N519" s="188" t="n">
        <v>1</v>
      </c>
      <c r="O519" s="186"/>
      <c r="P519" s="187"/>
      <c r="Q519" s="186" t="n">
        <v>1</v>
      </c>
      <c r="R519" s="189"/>
      <c r="S519" s="189"/>
      <c r="T519" s="189"/>
      <c r="U519" s="189"/>
      <c r="V519" s="189"/>
      <c r="W519" s="190"/>
      <c r="X519" s="182" t="s">
        <v>2251</v>
      </c>
      <c r="Y519" s="186" t="n">
        <v>350</v>
      </c>
    </row>
    <row r="520" customFormat="false" ht="15" hidden="false" customHeight="false" outlineLevel="0" collapsed="false">
      <c r="B520" s="182" t="s">
        <v>4927</v>
      </c>
      <c r="C520" s="183" t="s">
        <v>4920</v>
      </c>
      <c r="D520" s="184" t="s">
        <v>4090</v>
      </c>
      <c r="E520" s="182" t="s">
        <v>4496</v>
      </c>
      <c r="F520" s="185" t="s">
        <v>4625</v>
      </c>
      <c r="G520" s="166"/>
      <c r="H520" s="186" t="n">
        <v>1</v>
      </c>
      <c r="I520" s="187"/>
      <c r="J520" s="187"/>
      <c r="K520" s="188" t="s">
        <v>1369</v>
      </c>
      <c r="L520" s="188" t="n">
        <v>4</v>
      </c>
      <c r="M520" s="188" t="s">
        <v>4703</v>
      </c>
      <c r="N520" s="188" t="n">
        <v>1</v>
      </c>
      <c r="O520" s="186"/>
      <c r="P520" s="187" t="n">
        <v>4</v>
      </c>
      <c r="Q520" s="186" t="n">
        <v>2</v>
      </c>
      <c r="R520" s="189"/>
      <c r="S520" s="189"/>
      <c r="T520" s="189"/>
      <c r="U520" s="189"/>
      <c r="V520" s="189"/>
      <c r="W520" s="190"/>
      <c r="X520" s="182" t="s">
        <v>2251</v>
      </c>
      <c r="Y520" s="186" t="n">
        <v>350</v>
      </c>
    </row>
    <row r="521" customFormat="false" ht="15" hidden="false" customHeight="false" outlineLevel="0" collapsed="false">
      <c r="B521" s="182" t="s">
        <v>4914</v>
      </c>
      <c r="C521" s="183" t="s">
        <v>4920</v>
      </c>
      <c r="D521" s="184" t="s">
        <v>4090</v>
      </c>
      <c r="E521" s="182" t="s">
        <v>4496</v>
      </c>
      <c r="F521" s="185" t="s">
        <v>4606</v>
      </c>
      <c r="G521" s="166"/>
      <c r="H521" s="186" t="n">
        <v>1</v>
      </c>
      <c r="I521" s="187"/>
      <c r="J521" s="187"/>
      <c r="K521" s="188" t="s">
        <v>1367</v>
      </c>
      <c r="L521" s="188" t="n">
        <v>5</v>
      </c>
      <c r="M521" s="188" t="s">
        <v>4888</v>
      </c>
      <c r="N521" s="188" t="n">
        <v>1</v>
      </c>
      <c r="O521" s="186"/>
      <c r="P521" s="187" t="n">
        <v>1</v>
      </c>
      <c r="Q521" s="186"/>
      <c r="R521" s="189"/>
      <c r="S521" s="189"/>
      <c r="T521" s="189"/>
      <c r="U521" s="189"/>
      <c r="V521" s="189"/>
      <c r="W521" s="190"/>
      <c r="X521" s="182" t="s">
        <v>2251</v>
      </c>
      <c r="Y521" s="186" t="n">
        <v>350</v>
      </c>
    </row>
    <row r="522" customFormat="false" ht="15" hidden="false" customHeight="false" outlineLevel="0" collapsed="false">
      <c r="B522" s="182" t="s">
        <v>4928</v>
      </c>
      <c r="C522" s="183" t="s">
        <v>4920</v>
      </c>
      <c r="D522" s="184" t="s">
        <v>4090</v>
      </c>
      <c r="E522" s="182" t="s">
        <v>4496</v>
      </c>
      <c r="F522" s="185" t="s">
        <v>4606</v>
      </c>
      <c r="G522" s="166"/>
      <c r="H522" s="186" t="n">
        <v>1</v>
      </c>
      <c r="I522" s="187"/>
      <c r="J522" s="187"/>
      <c r="K522" s="188" t="s">
        <v>1385</v>
      </c>
      <c r="L522" s="188" t="n">
        <v>6</v>
      </c>
      <c r="M522" s="188" t="s">
        <v>4698</v>
      </c>
      <c r="N522" s="188" t="n">
        <v>1</v>
      </c>
      <c r="O522" s="186"/>
      <c r="P522" s="187"/>
      <c r="Q522" s="186" t="n">
        <v>3</v>
      </c>
      <c r="R522" s="189"/>
      <c r="S522" s="189"/>
      <c r="T522" s="189"/>
      <c r="U522" s="189"/>
      <c r="V522" s="189"/>
      <c r="W522" s="190"/>
      <c r="X522" s="182" t="s">
        <v>2251</v>
      </c>
      <c r="Y522" s="186" t="n">
        <v>350</v>
      </c>
    </row>
    <row r="523" customFormat="false" ht="15" hidden="false" customHeight="false" outlineLevel="0" collapsed="false">
      <c r="B523" s="182" t="s">
        <v>4929</v>
      </c>
      <c r="C523" s="183" t="s">
        <v>4920</v>
      </c>
      <c r="D523" s="184" t="s">
        <v>4090</v>
      </c>
      <c r="E523" s="182" t="s">
        <v>4496</v>
      </c>
      <c r="F523" s="185" t="s">
        <v>4648</v>
      </c>
      <c r="G523" s="166"/>
      <c r="H523" s="186" t="n">
        <v>1</v>
      </c>
      <c r="I523" s="187"/>
      <c r="J523" s="187"/>
      <c r="K523" s="188" t="s">
        <v>4568</v>
      </c>
      <c r="L523" s="188" t="n">
        <v>7</v>
      </c>
      <c r="M523" s="188"/>
      <c r="N523" s="188" t="n">
        <v>1</v>
      </c>
      <c r="O523" s="186"/>
      <c r="P523" s="187"/>
      <c r="Q523" s="186"/>
      <c r="R523" s="189"/>
      <c r="S523" s="189"/>
      <c r="T523" s="189"/>
      <c r="U523" s="189"/>
      <c r="V523" s="189"/>
      <c r="W523" s="190"/>
      <c r="X523" s="182" t="s">
        <v>2251</v>
      </c>
      <c r="Y523" s="186" t="n">
        <v>350</v>
      </c>
    </row>
    <row r="524" customFormat="false" ht="15" hidden="false" customHeight="false" outlineLevel="0" collapsed="false">
      <c r="B524" s="182" t="s">
        <v>2370</v>
      </c>
      <c r="C524" s="183" t="s">
        <v>4920</v>
      </c>
      <c r="D524" s="184" t="s">
        <v>4090</v>
      </c>
      <c r="E524" s="182" t="s">
        <v>4496</v>
      </c>
      <c r="F524" s="185" t="s">
        <v>4746</v>
      </c>
      <c r="G524" s="166"/>
      <c r="H524" s="186" t="n">
        <v>1</v>
      </c>
      <c r="I524" s="187"/>
      <c r="J524" s="187"/>
      <c r="K524" s="188" t="s">
        <v>4572</v>
      </c>
      <c r="L524" s="188" t="n">
        <v>8</v>
      </c>
      <c r="M524" s="188"/>
      <c r="N524" s="188" t="n">
        <v>1</v>
      </c>
      <c r="O524" s="186"/>
      <c r="P524" s="187" t="n">
        <v>1</v>
      </c>
      <c r="Q524" s="186" t="n">
        <v>1</v>
      </c>
      <c r="R524" s="189"/>
      <c r="S524" s="189"/>
      <c r="T524" s="189"/>
      <c r="U524" s="189"/>
      <c r="V524" s="189"/>
      <c r="W524" s="190"/>
      <c r="X524" s="182" t="s">
        <v>2251</v>
      </c>
      <c r="Y524" s="186" t="n">
        <v>350</v>
      </c>
    </row>
    <row r="525" customFormat="false" ht="15" hidden="false" customHeight="false" outlineLevel="0" collapsed="false">
      <c r="B525" s="182" t="s">
        <v>4930</v>
      </c>
      <c r="C525" s="183" t="s">
        <v>4920</v>
      </c>
      <c r="D525" s="184" t="s">
        <v>4090</v>
      </c>
      <c r="E525" s="182" t="s">
        <v>4496</v>
      </c>
      <c r="F525" s="185" t="s">
        <v>4931</v>
      </c>
      <c r="G525" s="166"/>
      <c r="H525" s="186" t="n">
        <v>1</v>
      </c>
      <c r="I525" s="187"/>
      <c r="J525" s="187"/>
      <c r="K525" s="188" t="s">
        <v>1372</v>
      </c>
      <c r="L525" s="188" t="n">
        <v>9</v>
      </c>
      <c r="M525" s="188"/>
      <c r="N525" s="188" t="n">
        <v>1</v>
      </c>
      <c r="O525" s="186"/>
      <c r="P525" s="187" t="n">
        <v>1</v>
      </c>
      <c r="Q525" s="186"/>
      <c r="R525" s="189"/>
      <c r="S525" s="189"/>
      <c r="T525" s="189"/>
      <c r="U525" s="189"/>
      <c r="V525" s="189"/>
      <c r="W525" s="190"/>
      <c r="X525" s="182" t="s">
        <v>2251</v>
      </c>
      <c r="Y525" s="186" t="n">
        <v>350</v>
      </c>
    </row>
    <row r="526" customFormat="false" ht="15" hidden="false" customHeight="false" outlineLevel="0" collapsed="false">
      <c r="B526" s="182" t="s">
        <v>2375</v>
      </c>
      <c r="C526" s="183" t="s">
        <v>4920</v>
      </c>
      <c r="D526" s="184" t="s">
        <v>4090</v>
      </c>
      <c r="E526" s="182" t="s">
        <v>4496</v>
      </c>
      <c r="F526" s="185" t="s">
        <v>4746</v>
      </c>
      <c r="G526" s="166"/>
      <c r="H526" s="186" t="n">
        <v>1</v>
      </c>
      <c r="I526" s="187"/>
      <c r="J526" s="187"/>
      <c r="K526" s="188"/>
      <c r="L526" s="188" t="s">
        <v>4530</v>
      </c>
      <c r="M526" s="188"/>
      <c r="N526" s="188" t="n">
        <v>1</v>
      </c>
      <c r="O526" s="186"/>
      <c r="P526" s="187" t="n">
        <v>4</v>
      </c>
      <c r="Q526" s="186"/>
      <c r="R526" s="189"/>
      <c r="S526" s="189"/>
      <c r="T526" s="189"/>
      <c r="U526" s="189"/>
      <c r="V526" s="189"/>
      <c r="W526" s="190"/>
      <c r="X526" s="182" t="s">
        <v>2251</v>
      </c>
      <c r="Y526" s="186" t="n">
        <v>350</v>
      </c>
    </row>
    <row r="527" customFormat="false" ht="15" hidden="false" customHeight="false" outlineLevel="0" collapsed="false">
      <c r="B527" s="182" t="s">
        <v>4932</v>
      </c>
      <c r="C527" s="183" t="s">
        <v>4920</v>
      </c>
      <c r="D527" s="184" t="s">
        <v>4090</v>
      </c>
      <c r="E527" s="182" t="s">
        <v>4496</v>
      </c>
      <c r="F527" s="185" t="s">
        <v>4606</v>
      </c>
      <c r="G527" s="166"/>
      <c r="H527" s="186" t="n">
        <v>1</v>
      </c>
      <c r="I527" s="187"/>
      <c r="J527" s="187"/>
      <c r="K527" s="188"/>
      <c r="L527" s="188" t="s">
        <v>4530</v>
      </c>
      <c r="M527" s="188"/>
      <c r="N527" s="188" t="n">
        <v>1</v>
      </c>
      <c r="O527" s="186"/>
      <c r="P527" s="187"/>
      <c r="Q527" s="186" t="n">
        <v>1</v>
      </c>
      <c r="R527" s="189"/>
      <c r="S527" s="189"/>
      <c r="T527" s="189"/>
      <c r="U527" s="189"/>
      <c r="V527" s="189"/>
      <c r="W527" s="190"/>
      <c r="X527" s="182" t="s">
        <v>2251</v>
      </c>
      <c r="Y527" s="186" t="n">
        <v>350</v>
      </c>
    </row>
    <row r="528" customFormat="false" ht="15" hidden="false" customHeight="false" outlineLevel="0" collapsed="false">
      <c r="B528" s="182" t="s">
        <v>4933</v>
      </c>
      <c r="C528" s="183" t="s">
        <v>4920</v>
      </c>
      <c r="D528" s="184" t="s">
        <v>4090</v>
      </c>
      <c r="E528" s="182" t="s">
        <v>4496</v>
      </c>
      <c r="F528" s="185" t="s">
        <v>4603</v>
      </c>
      <c r="G528" s="166"/>
      <c r="H528" s="186" t="n">
        <v>1</v>
      </c>
      <c r="I528" s="187"/>
      <c r="J528" s="187"/>
      <c r="K528" s="188"/>
      <c r="L528" s="188" t="s">
        <v>4530</v>
      </c>
      <c r="M528" s="188"/>
      <c r="N528" s="188" t="n">
        <v>1</v>
      </c>
      <c r="O528" s="186"/>
      <c r="P528" s="187"/>
      <c r="Q528" s="186"/>
      <c r="R528" s="189"/>
      <c r="S528" s="189"/>
      <c r="T528" s="189"/>
      <c r="U528" s="189"/>
      <c r="V528" s="189"/>
      <c r="W528" s="190"/>
      <c r="X528" s="182" t="s">
        <v>2251</v>
      </c>
      <c r="Y528" s="186" t="n">
        <v>350</v>
      </c>
    </row>
    <row r="529" customFormat="false" ht="15" hidden="false" customHeight="false" outlineLevel="0" collapsed="false">
      <c r="B529" s="173" t="s">
        <v>4919</v>
      </c>
      <c r="C529" s="174" t="s">
        <v>4934</v>
      </c>
      <c r="D529" s="175" t="s">
        <v>4100</v>
      </c>
      <c r="E529" s="173" t="s">
        <v>4476</v>
      </c>
      <c r="F529" s="176" t="s">
        <v>4482</v>
      </c>
      <c r="G529" s="166"/>
      <c r="H529" s="177" t="n">
        <v>1</v>
      </c>
      <c r="I529" s="178"/>
      <c r="J529" s="178"/>
      <c r="K529" s="179" t="s">
        <v>4567</v>
      </c>
      <c r="L529" s="179" t="n">
        <v>1</v>
      </c>
      <c r="M529" s="179"/>
      <c r="N529" s="179" t="n">
        <v>1</v>
      </c>
      <c r="O529" s="177"/>
      <c r="P529" s="178"/>
      <c r="Q529" s="177" t="n">
        <v>1</v>
      </c>
      <c r="R529" s="193" t="s">
        <v>4935</v>
      </c>
      <c r="S529" s="193" t="s">
        <v>4936</v>
      </c>
      <c r="T529" s="193"/>
      <c r="U529" s="193" t="s">
        <v>4936</v>
      </c>
      <c r="V529" s="193" t="s">
        <v>4937</v>
      </c>
      <c r="W529" s="181" t="n">
        <v>0.4</v>
      </c>
      <c r="X529" s="173" t="s">
        <v>4938</v>
      </c>
      <c r="Y529" s="177" t="n">
        <v>371</v>
      </c>
    </row>
    <row r="530" customFormat="false" ht="15" hidden="false" customHeight="false" outlineLevel="0" collapsed="false">
      <c r="B530" s="173" t="s">
        <v>4939</v>
      </c>
      <c r="C530" s="174" t="s">
        <v>4934</v>
      </c>
      <c r="D530" s="175" t="s">
        <v>4100</v>
      </c>
      <c r="E530" s="173" t="s">
        <v>4476</v>
      </c>
      <c r="F530" s="176" t="s">
        <v>4940</v>
      </c>
      <c r="G530" s="166"/>
      <c r="H530" s="177" t="n">
        <v>1</v>
      </c>
      <c r="I530" s="178"/>
      <c r="J530" s="178"/>
      <c r="K530" s="179" t="s">
        <v>4572</v>
      </c>
      <c r="L530" s="179" t="n">
        <v>2</v>
      </c>
      <c r="M530" s="179" t="s">
        <v>4698</v>
      </c>
      <c r="N530" s="179" t="n">
        <v>1</v>
      </c>
      <c r="O530" s="177"/>
      <c r="P530" s="178" t="n">
        <v>3</v>
      </c>
      <c r="Q530" s="177" t="n">
        <v>3</v>
      </c>
      <c r="R530" s="193" t="s">
        <v>4941</v>
      </c>
      <c r="S530" s="193" t="s">
        <v>4942</v>
      </c>
      <c r="T530" s="193" t="s">
        <v>4943</v>
      </c>
      <c r="U530" s="193"/>
      <c r="V530" s="193" t="s">
        <v>4944</v>
      </c>
      <c r="W530" s="181" t="n">
        <v>0.5</v>
      </c>
      <c r="X530" s="173" t="s">
        <v>4938</v>
      </c>
      <c r="Y530" s="177" t="n">
        <v>371</v>
      </c>
    </row>
    <row r="531" customFormat="false" ht="15" hidden="false" customHeight="false" outlineLevel="0" collapsed="false">
      <c r="B531" s="173" t="s">
        <v>2396</v>
      </c>
      <c r="C531" s="174" t="s">
        <v>4934</v>
      </c>
      <c r="D531" s="175" t="s">
        <v>4100</v>
      </c>
      <c r="E531" s="173" t="s">
        <v>4476</v>
      </c>
      <c r="F531" s="176" t="s">
        <v>4482</v>
      </c>
      <c r="G531" s="166"/>
      <c r="H531" s="177" t="n">
        <v>1</v>
      </c>
      <c r="I531" s="178"/>
      <c r="J531" s="178"/>
      <c r="K531" s="179" t="s">
        <v>1372</v>
      </c>
      <c r="L531" s="179" t="n">
        <v>3</v>
      </c>
      <c r="M531" s="179" t="s">
        <v>4703</v>
      </c>
      <c r="N531" s="179" t="n">
        <v>1</v>
      </c>
      <c r="O531" s="177"/>
      <c r="P531" s="178" t="n">
        <v>1</v>
      </c>
      <c r="Q531" s="177" t="n">
        <v>2</v>
      </c>
      <c r="R531" s="193" t="s">
        <v>4944</v>
      </c>
      <c r="S531" s="193" t="s">
        <v>4945</v>
      </c>
      <c r="T531" s="193" t="s">
        <v>4943</v>
      </c>
      <c r="U531" s="193" t="s">
        <v>4946</v>
      </c>
      <c r="V531" s="193" t="s">
        <v>4946</v>
      </c>
      <c r="W531" s="181" t="n">
        <v>0.6</v>
      </c>
      <c r="X531" s="173" t="s">
        <v>4938</v>
      </c>
      <c r="Y531" s="177" t="n">
        <v>371</v>
      </c>
    </row>
    <row r="532" customFormat="false" ht="15" hidden="false" customHeight="false" outlineLevel="0" collapsed="false">
      <c r="B532" s="173" t="s">
        <v>2368</v>
      </c>
      <c r="C532" s="174" t="s">
        <v>4934</v>
      </c>
      <c r="D532" s="175" t="s">
        <v>4100</v>
      </c>
      <c r="E532" s="173" t="s">
        <v>4476</v>
      </c>
      <c r="F532" s="176" t="s">
        <v>4523</v>
      </c>
      <c r="G532" s="166"/>
      <c r="H532" s="177" t="n">
        <v>1</v>
      </c>
      <c r="I532" s="178"/>
      <c r="J532" s="178"/>
      <c r="K532" s="179" t="s">
        <v>4569</v>
      </c>
      <c r="L532" s="179" t="n">
        <v>4</v>
      </c>
      <c r="M532" s="179"/>
      <c r="N532" s="179" t="n">
        <v>1</v>
      </c>
      <c r="O532" s="177"/>
      <c r="P532" s="178"/>
      <c r="Q532" s="177"/>
      <c r="R532" s="193" t="s">
        <v>4942</v>
      </c>
      <c r="S532" s="193" t="s">
        <v>4945</v>
      </c>
      <c r="T532" s="193"/>
      <c r="U532" s="193" t="s">
        <v>4946</v>
      </c>
      <c r="V532" s="193" t="s">
        <v>4945</v>
      </c>
      <c r="W532" s="181" t="n">
        <v>0.333</v>
      </c>
      <c r="X532" s="173" t="s">
        <v>4938</v>
      </c>
      <c r="Y532" s="177" t="n">
        <v>371</v>
      </c>
    </row>
    <row r="533" customFormat="false" ht="15" hidden="false" customHeight="false" outlineLevel="0" collapsed="false">
      <c r="B533" s="173" t="s">
        <v>2374</v>
      </c>
      <c r="C533" s="174" t="s">
        <v>4934</v>
      </c>
      <c r="D533" s="175" t="s">
        <v>4100</v>
      </c>
      <c r="E533" s="173" t="s">
        <v>4476</v>
      </c>
      <c r="F533" s="176" t="s">
        <v>4523</v>
      </c>
      <c r="G533" s="166"/>
      <c r="H533" s="177" t="n">
        <v>1</v>
      </c>
      <c r="I533" s="178"/>
      <c r="J533" s="178"/>
      <c r="K533" s="179" t="s">
        <v>4568</v>
      </c>
      <c r="L533" s="179" t="n">
        <v>5</v>
      </c>
      <c r="M533" s="179"/>
      <c r="N533" s="179" t="n">
        <v>1</v>
      </c>
      <c r="O533" s="177"/>
      <c r="P533" s="178" t="n">
        <v>1</v>
      </c>
      <c r="Q533" s="177" t="n">
        <v>1</v>
      </c>
      <c r="R533" s="193" t="s">
        <v>4947</v>
      </c>
      <c r="S533" s="193" t="s">
        <v>4943</v>
      </c>
      <c r="T533" s="193" t="s">
        <v>4945</v>
      </c>
      <c r="U533" s="193" t="s">
        <v>4943</v>
      </c>
      <c r="V533" s="193" t="s">
        <v>4946</v>
      </c>
      <c r="W533" s="181" t="n">
        <v>0.5</v>
      </c>
      <c r="X533" s="173" t="s">
        <v>4938</v>
      </c>
      <c r="Y533" s="177" t="n">
        <v>371</v>
      </c>
    </row>
    <row r="534" customFormat="false" ht="15" hidden="false" customHeight="false" outlineLevel="0" collapsed="false">
      <c r="B534" s="173" t="s">
        <v>2408</v>
      </c>
      <c r="C534" s="174" t="s">
        <v>4934</v>
      </c>
      <c r="D534" s="175" t="s">
        <v>4100</v>
      </c>
      <c r="E534" s="173" t="s">
        <v>4476</v>
      </c>
      <c r="F534" s="176" t="s">
        <v>4564</v>
      </c>
      <c r="G534" s="166"/>
      <c r="H534" s="177" t="n">
        <v>1</v>
      </c>
      <c r="I534" s="178"/>
      <c r="J534" s="178"/>
      <c r="K534" s="179" t="s">
        <v>1367</v>
      </c>
      <c r="L534" s="179" t="n">
        <v>6</v>
      </c>
      <c r="M534" s="179"/>
      <c r="N534" s="179" t="n">
        <v>1</v>
      </c>
      <c r="O534" s="177"/>
      <c r="P534" s="178" t="n">
        <v>1</v>
      </c>
      <c r="Q534" s="177" t="n">
        <v>1</v>
      </c>
      <c r="R534" s="193" t="s">
        <v>4948</v>
      </c>
      <c r="S534" s="193" t="s">
        <v>4943</v>
      </c>
      <c r="T534" s="193"/>
      <c r="U534" s="193" t="s">
        <v>4945</v>
      </c>
      <c r="V534" s="193" t="s">
        <v>4946</v>
      </c>
      <c r="W534" s="181" t="n">
        <v>0.5</v>
      </c>
      <c r="X534" s="173" t="s">
        <v>4938</v>
      </c>
      <c r="Y534" s="177" t="n">
        <v>371</v>
      </c>
    </row>
    <row r="535" customFormat="false" ht="15" hidden="false" customHeight="false" outlineLevel="0" collapsed="false">
      <c r="B535" s="173" t="s">
        <v>2355</v>
      </c>
      <c r="C535" s="174" t="s">
        <v>4934</v>
      </c>
      <c r="D535" s="175" t="s">
        <v>4100</v>
      </c>
      <c r="E535" s="173" t="s">
        <v>4476</v>
      </c>
      <c r="F535" s="176" t="s">
        <v>4564</v>
      </c>
      <c r="G535" s="166"/>
      <c r="H535" s="177" t="n">
        <v>1</v>
      </c>
      <c r="I535" s="178"/>
      <c r="J535" s="178"/>
      <c r="K535" s="179" t="s">
        <v>1378</v>
      </c>
      <c r="L535" s="179" t="n">
        <v>7</v>
      </c>
      <c r="M535" s="179"/>
      <c r="N535" s="179" t="n">
        <v>1</v>
      </c>
      <c r="O535" s="177"/>
      <c r="P535" s="178"/>
      <c r="Q535" s="177"/>
      <c r="R535" s="193" t="s">
        <v>4949</v>
      </c>
      <c r="S535" s="193" t="s">
        <v>4945</v>
      </c>
      <c r="T535" s="193" t="s">
        <v>4945</v>
      </c>
      <c r="U535" s="193"/>
      <c r="V535" s="193"/>
      <c r="W535" s="181" t="n">
        <v>0</v>
      </c>
      <c r="X535" s="173" t="s">
        <v>4938</v>
      </c>
      <c r="Y535" s="177" t="n">
        <v>371</v>
      </c>
    </row>
    <row r="536" customFormat="false" ht="15" hidden="false" customHeight="false" outlineLevel="0" collapsed="false">
      <c r="B536" s="173" t="s">
        <v>4413</v>
      </c>
      <c r="C536" s="174" t="s">
        <v>4934</v>
      </c>
      <c r="D536" s="175" t="s">
        <v>4100</v>
      </c>
      <c r="E536" s="173" t="s">
        <v>4476</v>
      </c>
      <c r="F536" s="176" t="s">
        <v>4566</v>
      </c>
      <c r="G536" s="166"/>
      <c r="H536" s="177" t="n">
        <v>1</v>
      </c>
      <c r="I536" s="178"/>
      <c r="J536" s="178"/>
      <c r="K536" s="179" t="s">
        <v>1369</v>
      </c>
      <c r="L536" s="179" t="n">
        <v>8</v>
      </c>
      <c r="M536" s="179" t="s">
        <v>4700</v>
      </c>
      <c r="N536" s="179" t="n">
        <v>1</v>
      </c>
      <c r="O536" s="177"/>
      <c r="P536" s="178" t="n">
        <v>1</v>
      </c>
      <c r="Q536" s="177" t="n">
        <v>1</v>
      </c>
      <c r="R536" s="193" t="s">
        <v>4950</v>
      </c>
      <c r="S536" s="193" t="s">
        <v>4951</v>
      </c>
      <c r="T536" s="193" t="s">
        <v>4943</v>
      </c>
      <c r="U536" s="193" t="s">
        <v>4946</v>
      </c>
      <c r="V536" s="193" t="s">
        <v>4946</v>
      </c>
      <c r="W536" s="181" t="n">
        <v>0.833333333333333</v>
      </c>
      <c r="X536" s="173" t="s">
        <v>4938</v>
      </c>
      <c r="Y536" s="177" t="n">
        <v>371</v>
      </c>
    </row>
    <row r="537" customFormat="false" ht="15" hidden="false" customHeight="false" outlineLevel="0" collapsed="false">
      <c r="B537" s="173" t="s">
        <v>4924</v>
      </c>
      <c r="C537" s="174" t="s">
        <v>4934</v>
      </c>
      <c r="D537" s="175" t="s">
        <v>4100</v>
      </c>
      <c r="E537" s="173" t="s">
        <v>4476</v>
      </c>
      <c r="F537" s="176" t="s">
        <v>4489</v>
      </c>
      <c r="G537" s="166"/>
      <c r="H537" s="177" t="n">
        <v>1</v>
      </c>
      <c r="I537" s="178"/>
      <c r="J537" s="178"/>
      <c r="K537" s="179" t="s">
        <v>1385</v>
      </c>
      <c r="L537" s="179" t="n">
        <v>9</v>
      </c>
      <c r="M537" s="179"/>
      <c r="N537" s="179" t="n">
        <v>1</v>
      </c>
      <c r="O537" s="177"/>
      <c r="P537" s="178" t="n">
        <v>1</v>
      </c>
      <c r="Q537" s="177" t="n">
        <v>2</v>
      </c>
      <c r="R537" s="193" t="s">
        <v>4952</v>
      </c>
      <c r="S537" s="193"/>
      <c r="T537" s="193" t="s">
        <v>4951</v>
      </c>
      <c r="U537" s="193" t="s">
        <v>4946</v>
      </c>
      <c r="V537" s="193" t="s">
        <v>4946</v>
      </c>
      <c r="W537" s="181" t="n">
        <v>1</v>
      </c>
      <c r="X537" s="173" t="s">
        <v>4938</v>
      </c>
      <c r="Y537" s="177" t="n">
        <v>371</v>
      </c>
    </row>
    <row r="538" customFormat="false" ht="15" hidden="false" customHeight="false" outlineLevel="0" collapsed="false">
      <c r="B538" s="173" t="s">
        <v>4909</v>
      </c>
      <c r="C538" s="174" t="s">
        <v>4934</v>
      </c>
      <c r="D538" s="175" t="s">
        <v>4100</v>
      </c>
      <c r="E538" s="173" t="s">
        <v>4476</v>
      </c>
      <c r="F538" s="176" t="s">
        <v>4805</v>
      </c>
      <c r="G538" s="166"/>
      <c r="H538" s="177" t="n">
        <v>1</v>
      </c>
      <c r="I538" s="178"/>
      <c r="J538" s="178"/>
      <c r="K538" s="179"/>
      <c r="L538" s="179" t="s">
        <v>4530</v>
      </c>
      <c r="M538" s="179"/>
      <c r="N538" s="179" t="n">
        <v>1</v>
      </c>
      <c r="O538" s="177"/>
      <c r="P538" s="178" t="n">
        <v>1</v>
      </c>
      <c r="Q538" s="177"/>
      <c r="R538" s="193" t="s">
        <v>4951</v>
      </c>
      <c r="S538" s="193"/>
      <c r="T538" s="193"/>
      <c r="U538" s="193" t="s">
        <v>4946</v>
      </c>
      <c r="V538" s="193" t="s">
        <v>4946</v>
      </c>
      <c r="W538" s="194" t="n">
        <v>1</v>
      </c>
      <c r="X538" s="173" t="s">
        <v>4938</v>
      </c>
      <c r="Y538" s="177" t="n">
        <v>371</v>
      </c>
    </row>
    <row r="539" customFormat="false" ht="15" hidden="false" customHeight="false" outlineLevel="0" collapsed="false">
      <c r="B539" s="173" t="s">
        <v>4953</v>
      </c>
      <c r="C539" s="174" t="s">
        <v>4934</v>
      </c>
      <c r="D539" s="175" t="s">
        <v>4100</v>
      </c>
      <c r="E539" s="173" t="s">
        <v>4476</v>
      </c>
      <c r="F539" s="176" t="s">
        <v>4566</v>
      </c>
      <c r="G539" s="166"/>
      <c r="H539" s="177" t="n">
        <v>1</v>
      </c>
      <c r="I539" s="178"/>
      <c r="J539" s="178"/>
      <c r="K539" s="179"/>
      <c r="L539" s="179" t="s">
        <v>4530</v>
      </c>
      <c r="M539" s="179"/>
      <c r="N539" s="179" t="n">
        <v>1</v>
      </c>
      <c r="O539" s="177"/>
      <c r="P539" s="178"/>
      <c r="Q539" s="177"/>
      <c r="R539" s="193" t="s">
        <v>4954</v>
      </c>
      <c r="S539" s="193"/>
      <c r="T539" s="193"/>
      <c r="U539" s="193"/>
      <c r="V539" s="193"/>
      <c r="W539" s="181" t="s">
        <v>3915</v>
      </c>
      <c r="X539" s="173" t="s">
        <v>4938</v>
      </c>
      <c r="Y539" s="177" t="n">
        <v>371</v>
      </c>
    </row>
    <row r="540" customFormat="false" ht="15" hidden="false" customHeight="false" outlineLevel="0" collapsed="false">
      <c r="B540" s="173" t="s">
        <v>2393</v>
      </c>
      <c r="C540" s="174" t="s">
        <v>4934</v>
      </c>
      <c r="D540" s="175" t="s">
        <v>4100</v>
      </c>
      <c r="E540" s="173" t="s">
        <v>4476</v>
      </c>
      <c r="F540" s="176" t="s">
        <v>4482</v>
      </c>
      <c r="G540" s="166"/>
      <c r="H540" s="177" t="n">
        <v>1</v>
      </c>
      <c r="I540" s="178"/>
      <c r="J540" s="178"/>
      <c r="K540" s="179"/>
      <c r="L540" s="179" t="s">
        <v>4530</v>
      </c>
      <c r="M540" s="179"/>
      <c r="N540" s="179" t="n">
        <v>1</v>
      </c>
      <c r="O540" s="177"/>
      <c r="P540" s="178"/>
      <c r="Q540" s="177"/>
      <c r="R540" s="193" t="s">
        <v>4945</v>
      </c>
      <c r="S540" s="193"/>
      <c r="T540" s="193"/>
      <c r="U540" s="193"/>
      <c r="V540" s="193" t="s">
        <v>4945</v>
      </c>
      <c r="W540" s="181" t="n">
        <v>0</v>
      </c>
      <c r="X540" s="173" t="s">
        <v>4938</v>
      </c>
      <c r="Y540" s="177" t="n">
        <v>371</v>
      </c>
    </row>
    <row r="541" customFormat="false" ht="15" hidden="false" customHeight="false" outlineLevel="0" collapsed="false">
      <c r="B541" s="182" t="s">
        <v>4955</v>
      </c>
      <c r="C541" s="183" t="s">
        <v>4934</v>
      </c>
      <c r="D541" s="184" t="s">
        <v>4100</v>
      </c>
      <c r="E541" s="182" t="s">
        <v>4496</v>
      </c>
      <c r="F541" s="185" t="s">
        <v>4578</v>
      </c>
      <c r="G541" s="166"/>
      <c r="H541" s="186"/>
      <c r="I541" s="187"/>
      <c r="J541" s="186" t="n">
        <v>1</v>
      </c>
      <c r="K541" s="188" t="s">
        <v>4569</v>
      </c>
      <c r="L541" s="188" t="n">
        <v>1</v>
      </c>
      <c r="M541" s="188"/>
      <c r="N541" s="188" t="n">
        <v>1</v>
      </c>
      <c r="O541" s="186"/>
      <c r="P541" s="187"/>
      <c r="Q541" s="186"/>
      <c r="R541" s="195" t="s">
        <v>4956</v>
      </c>
      <c r="S541" s="195" t="s">
        <v>4957</v>
      </c>
      <c r="T541" s="195" t="s">
        <v>4945</v>
      </c>
      <c r="U541" s="195" t="s">
        <v>4942</v>
      </c>
      <c r="V541" s="195"/>
      <c r="W541" s="190" t="n">
        <v>0.5</v>
      </c>
      <c r="X541" s="182" t="s">
        <v>2216</v>
      </c>
      <c r="Y541" s="186" t="n">
        <v>371</v>
      </c>
    </row>
    <row r="542" customFormat="false" ht="15" hidden="false" customHeight="false" outlineLevel="0" collapsed="false">
      <c r="B542" s="182" t="s">
        <v>4958</v>
      </c>
      <c r="C542" s="183" t="s">
        <v>4934</v>
      </c>
      <c r="D542" s="184" t="s">
        <v>4100</v>
      </c>
      <c r="E542" s="182" t="s">
        <v>4496</v>
      </c>
      <c r="F542" s="185" t="s">
        <v>4959</v>
      </c>
      <c r="G542" s="166"/>
      <c r="H542" s="186"/>
      <c r="I542" s="187"/>
      <c r="J542" s="186" t="n">
        <v>1</v>
      </c>
      <c r="K542" s="188" t="s">
        <v>1367</v>
      </c>
      <c r="L542" s="188" t="n">
        <v>2</v>
      </c>
      <c r="M542" s="188"/>
      <c r="N542" s="188" t="n">
        <v>1</v>
      </c>
      <c r="O542" s="186"/>
      <c r="P542" s="187"/>
      <c r="Q542" s="186"/>
      <c r="R542" s="195" t="s">
        <v>4960</v>
      </c>
      <c r="S542" s="195" t="s">
        <v>4945</v>
      </c>
      <c r="T542" s="195" t="s">
        <v>4945</v>
      </c>
      <c r="U542" s="195"/>
      <c r="V542" s="195" t="s">
        <v>4945</v>
      </c>
      <c r="W542" s="190" t="n">
        <v>0</v>
      </c>
      <c r="X542" s="182" t="s">
        <v>2216</v>
      </c>
      <c r="Y542" s="186" t="n">
        <v>371</v>
      </c>
    </row>
    <row r="543" customFormat="false" ht="15" hidden="false" customHeight="false" outlineLevel="0" collapsed="false">
      <c r="B543" s="182" t="s">
        <v>2334</v>
      </c>
      <c r="C543" s="183" t="s">
        <v>4934</v>
      </c>
      <c r="D543" s="184" t="s">
        <v>4100</v>
      </c>
      <c r="E543" s="182" t="s">
        <v>4496</v>
      </c>
      <c r="F543" s="185" t="s">
        <v>4746</v>
      </c>
      <c r="G543" s="166"/>
      <c r="H543" s="186"/>
      <c r="I543" s="187"/>
      <c r="J543" s="186" t="n">
        <v>1</v>
      </c>
      <c r="K543" s="188" t="s">
        <v>4567</v>
      </c>
      <c r="L543" s="188" t="n">
        <v>3</v>
      </c>
      <c r="M543" s="188" t="s">
        <v>4698</v>
      </c>
      <c r="N543" s="188" t="n">
        <v>1</v>
      </c>
      <c r="O543" s="186"/>
      <c r="P543" s="187"/>
      <c r="Q543" s="186" t="n">
        <v>1</v>
      </c>
      <c r="R543" s="195" t="s">
        <v>4947</v>
      </c>
      <c r="S543" s="195" t="s">
        <v>4948</v>
      </c>
      <c r="T543" s="195" t="s">
        <v>4945</v>
      </c>
      <c r="U543" s="195" t="s">
        <v>4946</v>
      </c>
      <c r="V543" s="195"/>
      <c r="W543" s="190" t="n">
        <v>0.5</v>
      </c>
      <c r="X543" s="182" t="s">
        <v>2216</v>
      </c>
      <c r="Y543" s="186" t="n">
        <v>371</v>
      </c>
    </row>
    <row r="544" customFormat="false" ht="15" hidden="false" customHeight="false" outlineLevel="0" collapsed="false">
      <c r="B544" s="182" t="s">
        <v>4927</v>
      </c>
      <c r="C544" s="183" t="s">
        <v>4934</v>
      </c>
      <c r="D544" s="184" t="s">
        <v>4100</v>
      </c>
      <c r="E544" s="182" t="s">
        <v>4496</v>
      </c>
      <c r="F544" s="185" t="s">
        <v>4625</v>
      </c>
      <c r="G544" s="166"/>
      <c r="H544" s="186"/>
      <c r="I544" s="187"/>
      <c r="J544" s="186" t="n">
        <v>1</v>
      </c>
      <c r="K544" s="188" t="s">
        <v>4568</v>
      </c>
      <c r="L544" s="188" t="n">
        <v>4</v>
      </c>
      <c r="M544" s="188"/>
      <c r="N544" s="188" t="n">
        <v>1</v>
      </c>
      <c r="O544" s="186"/>
      <c r="P544" s="187"/>
      <c r="Q544" s="186"/>
      <c r="R544" s="195" t="s">
        <v>4961</v>
      </c>
      <c r="S544" s="195" t="s">
        <v>4943</v>
      </c>
      <c r="T544" s="195" t="s">
        <v>4943</v>
      </c>
      <c r="U544" s="195" t="s">
        <v>4946</v>
      </c>
      <c r="V544" s="195" t="s">
        <v>4949</v>
      </c>
      <c r="W544" s="190" t="n">
        <v>0.428571428571429</v>
      </c>
      <c r="X544" s="182" t="s">
        <v>2216</v>
      </c>
      <c r="Y544" s="186" t="n">
        <v>371</v>
      </c>
    </row>
    <row r="545" customFormat="false" ht="15" hidden="false" customHeight="false" outlineLevel="0" collapsed="false">
      <c r="B545" s="182" t="s">
        <v>4932</v>
      </c>
      <c r="C545" s="183" t="s">
        <v>4934</v>
      </c>
      <c r="D545" s="184" t="s">
        <v>4100</v>
      </c>
      <c r="E545" s="182" t="s">
        <v>4496</v>
      </c>
      <c r="F545" s="185" t="s">
        <v>4606</v>
      </c>
      <c r="G545" s="166"/>
      <c r="H545" s="186"/>
      <c r="I545" s="187"/>
      <c r="J545" s="186" t="n">
        <v>1</v>
      </c>
      <c r="K545" s="188" t="s">
        <v>1369</v>
      </c>
      <c r="L545" s="188" t="n">
        <v>5</v>
      </c>
      <c r="M545" s="188"/>
      <c r="N545" s="188" t="n">
        <v>1</v>
      </c>
      <c r="O545" s="186"/>
      <c r="P545" s="187"/>
      <c r="Q545" s="186" t="n">
        <v>1</v>
      </c>
      <c r="R545" s="195" t="s">
        <v>4942</v>
      </c>
      <c r="S545" s="195" t="s">
        <v>4943</v>
      </c>
      <c r="T545" s="195"/>
      <c r="U545" s="195" t="s">
        <v>4945</v>
      </c>
      <c r="V545" s="195"/>
      <c r="W545" s="190" t="n">
        <v>0.333333333333333</v>
      </c>
      <c r="X545" s="182" t="s">
        <v>2216</v>
      </c>
      <c r="Y545" s="186" t="n">
        <v>371</v>
      </c>
    </row>
    <row r="546" customFormat="false" ht="15" hidden="false" customHeight="false" outlineLevel="0" collapsed="false">
      <c r="B546" s="182" t="s">
        <v>2370</v>
      </c>
      <c r="C546" s="183" t="s">
        <v>4934</v>
      </c>
      <c r="D546" s="184" t="s">
        <v>4100</v>
      </c>
      <c r="E546" s="182" t="s">
        <v>4496</v>
      </c>
      <c r="F546" s="185" t="s">
        <v>4746</v>
      </c>
      <c r="G546" s="166"/>
      <c r="H546" s="186"/>
      <c r="I546" s="187"/>
      <c r="J546" s="186" t="n">
        <v>1</v>
      </c>
      <c r="K546" s="188" t="s">
        <v>4572</v>
      </c>
      <c r="L546" s="188" t="n">
        <v>6</v>
      </c>
      <c r="M546" s="188"/>
      <c r="N546" s="188" t="n">
        <v>1</v>
      </c>
      <c r="O546" s="186"/>
      <c r="P546" s="187"/>
      <c r="Q546" s="186"/>
      <c r="R546" s="195" t="s">
        <v>4962</v>
      </c>
      <c r="S546" s="195" t="s">
        <v>4951</v>
      </c>
      <c r="T546" s="195" t="s">
        <v>4946</v>
      </c>
      <c r="U546" s="195" t="s">
        <v>4946</v>
      </c>
      <c r="V546" s="195" t="s">
        <v>4945</v>
      </c>
      <c r="W546" s="190" t="n">
        <v>0.8</v>
      </c>
      <c r="X546" s="182" t="s">
        <v>2216</v>
      </c>
      <c r="Y546" s="186" t="n">
        <v>371</v>
      </c>
    </row>
    <row r="547" customFormat="false" ht="15" hidden="false" customHeight="false" outlineLevel="0" collapsed="false">
      <c r="B547" s="182" t="s">
        <v>4963</v>
      </c>
      <c r="C547" s="183" t="s">
        <v>4934</v>
      </c>
      <c r="D547" s="184" t="s">
        <v>4100</v>
      </c>
      <c r="E547" s="182" t="s">
        <v>4496</v>
      </c>
      <c r="F547" s="185" t="s">
        <v>4662</v>
      </c>
      <c r="G547" s="166"/>
      <c r="H547" s="186"/>
      <c r="I547" s="187"/>
      <c r="J547" s="186" t="n">
        <v>1</v>
      </c>
      <c r="K547" s="188" t="s">
        <v>1378</v>
      </c>
      <c r="L547" s="188" t="n">
        <v>7</v>
      </c>
      <c r="M547" s="188"/>
      <c r="N547" s="188" t="n">
        <v>1</v>
      </c>
      <c r="O547" s="186"/>
      <c r="P547" s="187"/>
      <c r="Q547" s="186"/>
      <c r="R547" s="195" t="s">
        <v>4961</v>
      </c>
      <c r="S547" s="195" t="s">
        <v>4946</v>
      </c>
      <c r="T547" s="195" t="s">
        <v>4949</v>
      </c>
      <c r="U547" s="195" t="s">
        <v>4936</v>
      </c>
      <c r="V547" s="195" t="s">
        <v>4945</v>
      </c>
      <c r="W547" s="190" t="n">
        <v>0.428571428571429</v>
      </c>
      <c r="X547" s="182" t="s">
        <v>2216</v>
      </c>
      <c r="Y547" s="186" t="n">
        <v>371</v>
      </c>
    </row>
    <row r="548" customFormat="false" ht="15" hidden="false" customHeight="false" outlineLevel="0" collapsed="false">
      <c r="B548" s="182" t="s">
        <v>4964</v>
      </c>
      <c r="C548" s="183" t="s">
        <v>4934</v>
      </c>
      <c r="D548" s="184" t="s">
        <v>4100</v>
      </c>
      <c r="E548" s="182" t="s">
        <v>4496</v>
      </c>
      <c r="F548" s="185" t="s">
        <v>4899</v>
      </c>
      <c r="G548" s="166"/>
      <c r="H548" s="186"/>
      <c r="I548" s="187"/>
      <c r="J548" s="186" t="n">
        <v>1</v>
      </c>
      <c r="K548" s="188" t="s">
        <v>1372</v>
      </c>
      <c r="L548" s="188" t="n">
        <v>8</v>
      </c>
      <c r="M548" s="188" t="s">
        <v>4703</v>
      </c>
      <c r="N548" s="188" t="n">
        <v>1</v>
      </c>
      <c r="O548" s="186"/>
      <c r="P548" s="187" t="n">
        <v>1</v>
      </c>
      <c r="Q548" s="186"/>
      <c r="R548" s="195" t="s">
        <v>4943</v>
      </c>
      <c r="S548" s="195"/>
      <c r="T548" s="195"/>
      <c r="U548" s="195"/>
      <c r="V548" s="195" t="s">
        <v>4943</v>
      </c>
      <c r="W548" s="190" t="n">
        <v>0.5</v>
      </c>
      <c r="X548" s="182" t="s">
        <v>2216</v>
      </c>
      <c r="Y548" s="186" t="n">
        <v>371</v>
      </c>
    </row>
    <row r="549" customFormat="false" ht="15" hidden="false" customHeight="false" outlineLevel="0" collapsed="false">
      <c r="B549" s="182" t="s">
        <v>4928</v>
      </c>
      <c r="C549" s="183" t="s">
        <v>4934</v>
      </c>
      <c r="D549" s="184" t="s">
        <v>4100</v>
      </c>
      <c r="E549" s="182" t="s">
        <v>4496</v>
      </c>
      <c r="F549" s="185" t="s">
        <v>4606</v>
      </c>
      <c r="G549" s="166"/>
      <c r="H549" s="186"/>
      <c r="I549" s="187"/>
      <c r="J549" s="186" t="n">
        <v>1</v>
      </c>
      <c r="K549" s="188" t="s">
        <v>1385</v>
      </c>
      <c r="L549" s="188" t="n">
        <v>9</v>
      </c>
      <c r="M549" s="188"/>
      <c r="N549" s="188" t="n">
        <v>1</v>
      </c>
      <c r="O549" s="186"/>
      <c r="P549" s="187" t="n">
        <v>1</v>
      </c>
      <c r="Q549" s="186"/>
      <c r="R549" s="189" t="s">
        <v>4965</v>
      </c>
      <c r="S549" s="189" t="s">
        <v>4945</v>
      </c>
      <c r="T549" s="189" t="s">
        <v>4943</v>
      </c>
      <c r="U549" s="189"/>
      <c r="V549" s="189" t="s">
        <v>4943</v>
      </c>
      <c r="W549" s="190" t="n">
        <v>0.4</v>
      </c>
      <c r="X549" s="182" t="s">
        <v>2216</v>
      </c>
      <c r="Y549" s="186" t="n">
        <v>371</v>
      </c>
    </row>
    <row r="550" customFormat="false" ht="15" hidden="false" customHeight="false" outlineLevel="0" collapsed="false">
      <c r="B550" s="182" t="s">
        <v>4966</v>
      </c>
      <c r="C550" s="183" t="s">
        <v>4934</v>
      </c>
      <c r="D550" s="184" t="s">
        <v>4100</v>
      </c>
      <c r="E550" s="182" t="s">
        <v>4496</v>
      </c>
      <c r="F550" s="185" t="s">
        <v>4931</v>
      </c>
      <c r="G550" s="166"/>
      <c r="H550" s="186"/>
      <c r="I550" s="187"/>
      <c r="J550" s="186" t="n">
        <v>1</v>
      </c>
      <c r="K550" s="188"/>
      <c r="L550" s="188" t="s">
        <v>4530</v>
      </c>
      <c r="M550" s="188"/>
      <c r="N550" s="188" t="n">
        <v>1</v>
      </c>
      <c r="O550" s="186"/>
      <c r="P550" s="187"/>
      <c r="Q550" s="186"/>
      <c r="R550" s="195" t="s">
        <v>4942</v>
      </c>
      <c r="S550" s="195" t="s">
        <v>4945</v>
      </c>
      <c r="T550" s="195" t="s">
        <v>4943</v>
      </c>
      <c r="U550" s="195"/>
      <c r="V550" s="195"/>
      <c r="W550" s="190" t="n">
        <v>0.333333333333333</v>
      </c>
      <c r="X550" s="182" t="s">
        <v>2216</v>
      </c>
      <c r="Y550" s="186" t="n">
        <v>371</v>
      </c>
    </row>
    <row r="551" customFormat="false" ht="15" hidden="false" customHeight="false" outlineLevel="0" collapsed="false">
      <c r="B551" s="182" t="s">
        <v>4967</v>
      </c>
      <c r="C551" s="183" t="s">
        <v>4934</v>
      </c>
      <c r="D551" s="184" t="s">
        <v>4100</v>
      </c>
      <c r="E551" s="182" t="s">
        <v>4496</v>
      </c>
      <c r="F551" s="185" t="s">
        <v>4500</v>
      </c>
      <c r="G551" s="166"/>
      <c r="H551" s="186"/>
      <c r="I551" s="187"/>
      <c r="J551" s="186" t="n">
        <v>1</v>
      </c>
      <c r="K551" s="188"/>
      <c r="L551" s="188" t="s">
        <v>4530</v>
      </c>
      <c r="M551" s="188"/>
      <c r="N551" s="188" t="n">
        <v>1</v>
      </c>
      <c r="O551" s="186"/>
      <c r="P551" s="187" t="n">
        <v>1</v>
      </c>
      <c r="Q551" s="186" t="n">
        <v>1</v>
      </c>
      <c r="R551" s="195" t="s">
        <v>4962</v>
      </c>
      <c r="S551" s="195"/>
      <c r="T551" s="195" t="s">
        <v>4946</v>
      </c>
      <c r="U551" s="195" t="s">
        <v>4951</v>
      </c>
      <c r="V551" s="195" t="s">
        <v>4943</v>
      </c>
      <c r="W551" s="196" t="n">
        <v>0.8</v>
      </c>
      <c r="X551" s="182" t="s">
        <v>2216</v>
      </c>
      <c r="Y551" s="186" t="n">
        <v>371</v>
      </c>
    </row>
    <row r="552" customFormat="false" ht="15" hidden="false" customHeight="false" outlineLevel="0" collapsed="false">
      <c r="B552" s="182" t="s">
        <v>4968</v>
      </c>
      <c r="C552" s="183" t="s">
        <v>4934</v>
      </c>
      <c r="D552" s="184" t="s">
        <v>4100</v>
      </c>
      <c r="E552" s="182" t="s">
        <v>4496</v>
      </c>
      <c r="F552" s="185" t="s">
        <v>4773</v>
      </c>
      <c r="G552" s="166"/>
      <c r="H552" s="186"/>
      <c r="I552" s="187"/>
      <c r="J552" s="186" t="n">
        <v>1</v>
      </c>
      <c r="K552" s="188"/>
      <c r="L552" s="188" t="s">
        <v>4530</v>
      </c>
      <c r="M552" s="188"/>
      <c r="N552" s="188" t="n">
        <v>1</v>
      </c>
      <c r="O552" s="186"/>
      <c r="P552" s="187"/>
      <c r="Q552" s="186"/>
      <c r="R552" s="195" t="s">
        <v>4945</v>
      </c>
      <c r="S552" s="195"/>
      <c r="T552" s="195" t="s">
        <v>4945</v>
      </c>
      <c r="U552" s="195"/>
      <c r="V552" s="195"/>
      <c r="W552" s="190" t="n">
        <v>0</v>
      </c>
      <c r="X552" s="182" t="s">
        <v>2216</v>
      </c>
      <c r="Y552" s="186" t="n">
        <v>371</v>
      </c>
    </row>
    <row r="553" customFormat="false" ht="15" hidden="false" customHeight="false" outlineLevel="0" collapsed="false">
      <c r="B553" s="173" t="s">
        <v>4969</v>
      </c>
      <c r="C553" s="174" t="s">
        <v>4970</v>
      </c>
      <c r="D553" s="175" t="s">
        <v>4107</v>
      </c>
      <c r="E553" s="173" t="s">
        <v>4476</v>
      </c>
      <c r="F553" s="176" t="s">
        <v>4805</v>
      </c>
      <c r="G553" s="166"/>
      <c r="H553" s="177"/>
      <c r="I553" s="178"/>
      <c r="J553" s="177" t="n">
        <v>1</v>
      </c>
      <c r="K553" s="179" t="s">
        <v>4568</v>
      </c>
      <c r="L553" s="179" t="n">
        <v>1</v>
      </c>
      <c r="M553" s="179"/>
      <c r="N553" s="179" t="n">
        <v>1</v>
      </c>
      <c r="O553" s="177"/>
      <c r="P553" s="178"/>
      <c r="Q553" s="177"/>
      <c r="R553" s="180" t="s">
        <v>4962</v>
      </c>
      <c r="S553" s="180" t="s">
        <v>4971</v>
      </c>
      <c r="T553" s="180"/>
      <c r="U553" s="180" t="s">
        <v>4943</v>
      </c>
      <c r="V553" s="180"/>
      <c r="W553" s="181" t="n">
        <v>0.8</v>
      </c>
      <c r="X553" s="173" t="s">
        <v>4972</v>
      </c>
      <c r="Y553" s="177"/>
    </row>
    <row r="554" customFormat="false" ht="15" hidden="false" customHeight="false" outlineLevel="0" collapsed="false">
      <c r="B554" s="173" t="s">
        <v>2394</v>
      </c>
      <c r="C554" s="174" t="s">
        <v>4970</v>
      </c>
      <c r="D554" s="175" t="s">
        <v>4107</v>
      </c>
      <c r="E554" s="173" t="s">
        <v>4476</v>
      </c>
      <c r="F554" s="176" t="s">
        <v>4482</v>
      </c>
      <c r="G554" s="166"/>
      <c r="H554" s="177"/>
      <c r="I554" s="178"/>
      <c r="J554" s="177" t="n">
        <v>1</v>
      </c>
      <c r="K554" s="179" t="s">
        <v>4567</v>
      </c>
      <c r="L554" s="179" t="n">
        <v>2</v>
      </c>
      <c r="M554" s="179"/>
      <c r="N554" s="179" t="n">
        <v>1</v>
      </c>
      <c r="O554" s="177"/>
      <c r="P554" s="178"/>
      <c r="Q554" s="177" t="n">
        <v>2</v>
      </c>
      <c r="R554" s="180" t="s">
        <v>4944</v>
      </c>
      <c r="S554" s="180"/>
      <c r="T554" s="180" t="s">
        <v>4951</v>
      </c>
      <c r="U554" s="180" t="s">
        <v>4943</v>
      </c>
      <c r="V554" s="180" t="s">
        <v>4945</v>
      </c>
      <c r="W554" s="181" t="n">
        <v>0.6</v>
      </c>
      <c r="X554" s="173" t="s">
        <v>4972</v>
      </c>
      <c r="Y554" s="177"/>
    </row>
    <row r="555" customFormat="false" ht="15" hidden="false" customHeight="false" outlineLevel="0" collapsed="false">
      <c r="B555" s="173" t="s">
        <v>2396</v>
      </c>
      <c r="C555" s="174" t="s">
        <v>4970</v>
      </c>
      <c r="D555" s="175" t="s">
        <v>4107</v>
      </c>
      <c r="E555" s="173" t="s">
        <v>4476</v>
      </c>
      <c r="F555" s="176" t="s">
        <v>4482</v>
      </c>
      <c r="G555" s="166"/>
      <c r="H555" s="177"/>
      <c r="I555" s="178"/>
      <c r="J555" s="177" t="n">
        <v>1</v>
      </c>
      <c r="K555" s="179" t="s">
        <v>1372</v>
      </c>
      <c r="L555" s="179" t="n">
        <v>3</v>
      </c>
      <c r="M555" s="179"/>
      <c r="N555" s="179" t="n">
        <v>1</v>
      </c>
      <c r="O555" s="177"/>
      <c r="P555" s="178"/>
      <c r="Q555" s="177" t="n">
        <v>1</v>
      </c>
      <c r="R555" s="180" t="s">
        <v>4961</v>
      </c>
      <c r="S555" s="180" t="s">
        <v>4943</v>
      </c>
      <c r="T555" s="180" t="s">
        <v>4943</v>
      </c>
      <c r="U555" s="180" t="s">
        <v>4942</v>
      </c>
      <c r="V555" s="180"/>
      <c r="W555" s="181" t="n">
        <v>0.428571428571429</v>
      </c>
      <c r="X555" s="173" t="s">
        <v>4972</v>
      </c>
      <c r="Y555" s="177"/>
    </row>
    <row r="556" customFormat="false" ht="15" hidden="false" customHeight="false" outlineLevel="0" collapsed="false">
      <c r="B556" s="173" t="s">
        <v>2408</v>
      </c>
      <c r="C556" s="174" t="s">
        <v>4970</v>
      </c>
      <c r="D556" s="175" t="s">
        <v>4107</v>
      </c>
      <c r="E556" s="173" t="s">
        <v>4476</v>
      </c>
      <c r="F556" s="176" t="s">
        <v>4564</v>
      </c>
      <c r="G556" s="166"/>
      <c r="H556" s="177"/>
      <c r="I556" s="178"/>
      <c r="J556" s="177" t="n">
        <v>1</v>
      </c>
      <c r="K556" s="179" t="s">
        <v>1367</v>
      </c>
      <c r="L556" s="179" t="n">
        <v>4</v>
      </c>
      <c r="M556" s="179" t="s">
        <v>4703</v>
      </c>
      <c r="N556" s="179" t="n">
        <v>1</v>
      </c>
      <c r="O556" s="177"/>
      <c r="P556" s="178" t="n">
        <v>1</v>
      </c>
      <c r="Q556" s="177" t="n">
        <v>1</v>
      </c>
      <c r="R556" s="180" t="s">
        <v>4973</v>
      </c>
      <c r="S556" s="180" t="s">
        <v>4949</v>
      </c>
      <c r="T556" s="180" t="s">
        <v>4951</v>
      </c>
      <c r="U556" s="180" t="s">
        <v>4971</v>
      </c>
      <c r="V556" s="180" t="s">
        <v>4946</v>
      </c>
      <c r="W556" s="181" t="n">
        <v>0.75</v>
      </c>
      <c r="X556" s="173" t="s">
        <v>4972</v>
      </c>
      <c r="Y556" s="177"/>
    </row>
    <row r="557" customFormat="false" ht="15" hidden="false" customHeight="false" outlineLevel="0" collapsed="false">
      <c r="B557" s="173" t="s">
        <v>4974</v>
      </c>
      <c r="C557" s="174" t="s">
        <v>4970</v>
      </c>
      <c r="D557" s="175" t="s">
        <v>4107</v>
      </c>
      <c r="E557" s="173" t="s">
        <v>4476</v>
      </c>
      <c r="F557" s="176" t="s">
        <v>4566</v>
      </c>
      <c r="G557" s="166"/>
      <c r="H557" s="177"/>
      <c r="I557" s="178"/>
      <c r="J557" s="177" t="n">
        <v>1</v>
      </c>
      <c r="K557" s="179" t="s">
        <v>1385</v>
      </c>
      <c r="L557" s="179" t="n">
        <v>5</v>
      </c>
      <c r="M557" s="179"/>
      <c r="N557" s="179" t="n">
        <v>1</v>
      </c>
      <c r="O557" s="177"/>
      <c r="P557" s="178" t="n">
        <v>1</v>
      </c>
      <c r="Q557" s="177"/>
      <c r="R557" s="180" t="s">
        <v>4975</v>
      </c>
      <c r="S557" s="180" t="s">
        <v>4946</v>
      </c>
      <c r="T557" s="180" t="s">
        <v>4946</v>
      </c>
      <c r="U557" s="180" t="s">
        <v>4942</v>
      </c>
      <c r="V557" s="180" t="s">
        <v>4946</v>
      </c>
      <c r="W557" s="181" t="n">
        <v>0.666666666666667</v>
      </c>
      <c r="X557" s="173" t="s">
        <v>4972</v>
      </c>
      <c r="Y557" s="177"/>
    </row>
    <row r="558" customFormat="false" ht="15" hidden="false" customHeight="false" outlineLevel="0" collapsed="false">
      <c r="B558" s="173" t="s">
        <v>4413</v>
      </c>
      <c r="C558" s="174" t="s">
        <v>4970</v>
      </c>
      <c r="D558" s="175" t="s">
        <v>4107</v>
      </c>
      <c r="E558" s="173" t="s">
        <v>4476</v>
      </c>
      <c r="F558" s="176" t="s">
        <v>4566</v>
      </c>
      <c r="G558" s="166"/>
      <c r="H558" s="177"/>
      <c r="I558" s="178"/>
      <c r="J558" s="177" t="n">
        <v>1</v>
      </c>
      <c r="K558" s="179" t="s">
        <v>1369</v>
      </c>
      <c r="L558" s="179" t="n">
        <v>6</v>
      </c>
      <c r="M558" s="179" t="s">
        <v>4698</v>
      </c>
      <c r="N558" s="179" t="n">
        <v>1</v>
      </c>
      <c r="O558" s="177"/>
      <c r="P558" s="178" t="n">
        <v>2</v>
      </c>
      <c r="Q558" s="177"/>
      <c r="R558" s="180" t="s">
        <v>4957</v>
      </c>
      <c r="S558" s="180"/>
      <c r="T558" s="180"/>
      <c r="U558" s="180" t="s">
        <v>4943</v>
      </c>
      <c r="V558" s="180" t="s">
        <v>4951</v>
      </c>
      <c r="W558" s="181" t="n">
        <v>0.75</v>
      </c>
      <c r="X558" s="173" t="s">
        <v>4972</v>
      </c>
      <c r="Y558" s="177"/>
    </row>
    <row r="559" customFormat="false" ht="15" hidden="false" customHeight="false" outlineLevel="0" collapsed="false">
      <c r="B559" s="173" t="s">
        <v>4976</v>
      </c>
      <c r="C559" s="174" t="s">
        <v>4970</v>
      </c>
      <c r="D559" s="175" t="s">
        <v>4107</v>
      </c>
      <c r="E559" s="173" t="s">
        <v>4476</v>
      </c>
      <c r="F559" s="176" t="s">
        <v>4852</v>
      </c>
      <c r="G559" s="166"/>
      <c r="H559" s="177"/>
      <c r="I559" s="178"/>
      <c r="J559" s="177" t="n">
        <v>1</v>
      </c>
      <c r="K559" s="179" t="s">
        <v>4569</v>
      </c>
      <c r="L559" s="179" t="n">
        <v>7</v>
      </c>
      <c r="M559" s="179"/>
      <c r="N559" s="179" t="n">
        <v>1</v>
      </c>
      <c r="O559" s="177"/>
      <c r="P559" s="178"/>
      <c r="Q559" s="177"/>
      <c r="R559" s="180" t="s">
        <v>4962</v>
      </c>
      <c r="S559" s="180"/>
      <c r="T559" s="180" t="s">
        <v>4951</v>
      </c>
      <c r="U559" s="180" t="s">
        <v>4951</v>
      </c>
      <c r="V559" s="180" t="s">
        <v>4945</v>
      </c>
      <c r="W559" s="181" t="n">
        <v>0.8</v>
      </c>
      <c r="X559" s="173" t="s">
        <v>4972</v>
      </c>
      <c r="Y559" s="177"/>
    </row>
    <row r="560" customFormat="false" ht="15" hidden="false" customHeight="false" outlineLevel="0" collapsed="false">
      <c r="B560" s="173" t="s">
        <v>4977</v>
      </c>
      <c r="C560" s="174" t="s">
        <v>4970</v>
      </c>
      <c r="D560" s="175" t="s">
        <v>4107</v>
      </c>
      <c r="E560" s="173" t="s">
        <v>4476</v>
      </c>
      <c r="F560" s="176" t="s">
        <v>4878</v>
      </c>
      <c r="G560" s="166"/>
      <c r="H560" s="177"/>
      <c r="I560" s="178"/>
      <c r="J560" s="177" t="n">
        <v>1</v>
      </c>
      <c r="K560" s="179" t="s">
        <v>1378</v>
      </c>
      <c r="L560" s="179" t="n">
        <v>8</v>
      </c>
      <c r="M560" s="179"/>
      <c r="N560" s="179" t="n">
        <v>1</v>
      </c>
      <c r="O560" s="177"/>
      <c r="P560" s="178" t="n">
        <v>1</v>
      </c>
      <c r="Q560" s="177" t="n">
        <v>1</v>
      </c>
      <c r="R560" s="180" t="s">
        <v>4978</v>
      </c>
      <c r="S560" s="180" t="s">
        <v>4946</v>
      </c>
      <c r="T560" s="180" t="s">
        <v>4946</v>
      </c>
      <c r="U560" s="180" t="s">
        <v>4957</v>
      </c>
      <c r="V560" s="180" t="s">
        <v>4946</v>
      </c>
      <c r="W560" s="181" t="n">
        <v>0.857142857142857</v>
      </c>
      <c r="X560" s="173" t="s">
        <v>4972</v>
      </c>
      <c r="Y560" s="177"/>
    </row>
    <row r="561" customFormat="false" ht="15" hidden="false" customHeight="false" outlineLevel="0" collapsed="false">
      <c r="B561" s="173" t="s">
        <v>4979</v>
      </c>
      <c r="C561" s="174" t="s">
        <v>4970</v>
      </c>
      <c r="D561" s="175" t="s">
        <v>4107</v>
      </c>
      <c r="E561" s="173" t="s">
        <v>4476</v>
      </c>
      <c r="F561" s="176" t="s">
        <v>4940</v>
      </c>
      <c r="G561" s="166"/>
      <c r="H561" s="177"/>
      <c r="I561" s="178"/>
      <c r="J561" s="177" t="n">
        <v>1</v>
      </c>
      <c r="K561" s="179" t="s">
        <v>4572</v>
      </c>
      <c r="L561" s="179" t="n">
        <v>9</v>
      </c>
      <c r="M561" s="179"/>
      <c r="N561" s="179" t="n">
        <v>1</v>
      </c>
      <c r="O561" s="177"/>
      <c r="P561" s="178"/>
      <c r="Q561" s="177"/>
      <c r="R561" s="180" t="s">
        <v>4980</v>
      </c>
      <c r="S561" s="180"/>
      <c r="T561" s="180" t="s">
        <v>4946</v>
      </c>
      <c r="U561" s="180" t="s">
        <v>4949</v>
      </c>
      <c r="V561" s="180" t="s">
        <v>4945</v>
      </c>
      <c r="W561" s="181" t="n">
        <v>0.25</v>
      </c>
      <c r="X561" s="173" t="s">
        <v>4972</v>
      </c>
      <c r="Y561" s="177"/>
    </row>
    <row r="562" customFormat="false" ht="15" hidden="false" customHeight="false" outlineLevel="0" collapsed="false">
      <c r="B562" s="173" t="s">
        <v>4981</v>
      </c>
      <c r="C562" s="174" t="s">
        <v>4970</v>
      </c>
      <c r="D562" s="175" t="s">
        <v>4107</v>
      </c>
      <c r="E562" s="173" t="s">
        <v>4476</v>
      </c>
      <c r="F562" s="176" t="s">
        <v>4477</v>
      </c>
      <c r="G562" s="166"/>
      <c r="H562" s="177"/>
      <c r="I562" s="178"/>
      <c r="J562" s="177" t="n">
        <v>1</v>
      </c>
      <c r="K562" s="179"/>
      <c r="L562" s="179" t="s">
        <v>4530</v>
      </c>
      <c r="M562" s="179"/>
      <c r="N562" s="179" t="n">
        <v>1</v>
      </c>
      <c r="O562" s="177"/>
      <c r="P562" s="178"/>
      <c r="Q562" s="177"/>
      <c r="R562" s="180" t="s">
        <v>4949</v>
      </c>
      <c r="S562" s="180"/>
      <c r="T562" s="180"/>
      <c r="U562" s="180" t="s">
        <v>4945</v>
      </c>
      <c r="V562" s="180" t="s">
        <v>4945</v>
      </c>
      <c r="W562" s="181" t="n">
        <v>0</v>
      </c>
      <c r="X562" s="173" t="s">
        <v>4972</v>
      </c>
      <c r="Y562" s="177"/>
    </row>
    <row r="563" customFormat="false" ht="15" hidden="false" customHeight="false" outlineLevel="0" collapsed="false">
      <c r="B563" s="173" t="s">
        <v>4982</v>
      </c>
      <c r="C563" s="174" t="s">
        <v>4970</v>
      </c>
      <c r="D563" s="175" t="s">
        <v>4107</v>
      </c>
      <c r="E563" s="173" t="s">
        <v>4476</v>
      </c>
      <c r="F563" s="176" t="s">
        <v>4760</v>
      </c>
      <c r="G563" s="166"/>
      <c r="H563" s="177"/>
      <c r="I563" s="178"/>
      <c r="J563" s="177" t="n">
        <v>1</v>
      </c>
      <c r="K563" s="179"/>
      <c r="L563" s="179" t="s">
        <v>4530</v>
      </c>
      <c r="M563" s="179"/>
      <c r="N563" s="179" t="n">
        <v>1</v>
      </c>
      <c r="O563" s="177"/>
      <c r="P563" s="178"/>
      <c r="Q563" s="177"/>
      <c r="R563" s="180" t="s">
        <v>4943</v>
      </c>
      <c r="S563" s="180" t="s">
        <v>4945</v>
      </c>
      <c r="T563" s="180" t="s">
        <v>4946</v>
      </c>
      <c r="U563" s="180"/>
      <c r="V563" s="180"/>
      <c r="W563" s="181" t="n">
        <v>0.5</v>
      </c>
      <c r="X563" s="173" t="s">
        <v>4972</v>
      </c>
      <c r="Y563" s="177"/>
    </row>
    <row r="564" customFormat="false" ht="15" hidden="false" customHeight="false" outlineLevel="0" collapsed="false">
      <c r="B564" s="173" t="s">
        <v>4983</v>
      </c>
      <c r="C564" s="174" t="s">
        <v>4970</v>
      </c>
      <c r="D564" s="175" t="s">
        <v>4107</v>
      </c>
      <c r="E564" s="173" t="s">
        <v>4476</v>
      </c>
      <c r="F564" s="176" t="s">
        <v>4760</v>
      </c>
      <c r="G564" s="166"/>
      <c r="H564" s="177"/>
      <c r="I564" s="178"/>
      <c r="J564" s="177" t="n">
        <v>1</v>
      </c>
      <c r="K564" s="179"/>
      <c r="L564" s="179" t="s">
        <v>4530</v>
      </c>
      <c r="M564" s="179"/>
      <c r="N564" s="179" t="n">
        <v>1</v>
      </c>
      <c r="O564" s="177"/>
      <c r="P564" s="178"/>
      <c r="Q564" s="177"/>
      <c r="R564" s="180" t="s">
        <v>4980</v>
      </c>
      <c r="S564" s="180"/>
      <c r="T564" s="180" t="s">
        <v>4943</v>
      </c>
      <c r="U564" s="180" t="s">
        <v>4945</v>
      </c>
      <c r="V564" s="180" t="s">
        <v>4945</v>
      </c>
      <c r="W564" s="181" t="n">
        <v>0.25</v>
      </c>
      <c r="X564" s="173" t="s">
        <v>4972</v>
      </c>
      <c r="Y564" s="177"/>
    </row>
    <row r="565" customFormat="false" ht="15" hidden="false" customHeight="false" outlineLevel="0" collapsed="false">
      <c r="B565" s="182" t="s">
        <v>4984</v>
      </c>
      <c r="C565" s="183" t="s">
        <v>4970</v>
      </c>
      <c r="D565" s="184" t="s">
        <v>4107</v>
      </c>
      <c r="E565" s="182" t="s">
        <v>4496</v>
      </c>
      <c r="F565" s="185" t="s">
        <v>4844</v>
      </c>
      <c r="G565" s="166"/>
      <c r="H565" s="186" t="n">
        <v>1</v>
      </c>
      <c r="I565" s="187"/>
      <c r="J565" s="187"/>
      <c r="K565" s="188" t="s">
        <v>4572</v>
      </c>
      <c r="L565" s="188" t="n">
        <v>1</v>
      </c>
      <c r="M565" s="188"/>
      <c r="N565" s="188" t="n">
        <v>1</v>
      </c>
      <c r="O565" s="186"/>
      <c r="P565" s="187"/>
      <c r="Q565" s="186" t="n">
        <v>1</v>
      </c>
      <c r="R565" s="189" t="s">
        <v>4942</v>
      </c>
      <c r="S565" s="189" t="s">
        <v>4949</v>
      </c>
      <c r="T565" s="189"/>
      <c r="U565" s="189" t="s">
        <v>4946</v>
      </c>
      <c r="V565" s="189"/>
      <c r="W565" s="190" t="n">
        <v>0.333333333333333</v>
      </c>
      <c r="X565" s="182" t="s">
        <v>4985</v>
      </c>
      <c r="Y565" s="186"/>
    </row>
    <row r="566" customFormat="false" ht="15" hidden="false" customHeight="false" outlineLevel="0" collapsed="false">
      <c r="B566" s="182" t="s">
        <v>4939</v>
      </c>
      <c r="C566" s="183" t="s">
        <v>4970</v>
      </c>
      <c r="D566" s="184" t="s">
        <v>4107</v>
      </c>
      <c r="E566" s="182" t="s">
        <v>4496</v>
      </c>
      <c r="F566" s="185" t="s">
        <v>4773</v>
      </c>
      <c r="G566" s="166"/>
      <c r="H566" s="186" t="n">
        <v>1</v>
      </c>
      <c r="I566" s="187"/>
      <c r="J566" s="187"/>
      <c r="K566" s="188" t="s">
        <v>4569</v>
      </c>
      <c r="L566" s="188" t="n">
        <v>2</v>
      </c>
      <c r="M566" s="188"/>
      <c r="N566" s="188" t="n">
        <v>1</v>
      </c>
      <c r="O566" s="186"/>
      <c r="P566" s="187" t="n">
        <v>1</v>
      </c>
      <c r="Q566" s="186" t="n">
        <v>1</v>
      </c>
      <c r="R566" s="189" t="s">
        <v>4971</v>
      </c>
      <c r="S566" s="189" t="s">
        <v>4946</v>
      </c>
      <c r="T566" s="189"/>
      <c r="U566" s="189" t="s">
        <v>4946</v>
      </c>
      <c r="V566" s="189" t="s">
        <v>4946</v>
      </c>
      <c r="W566" s="190" t="n">
        <v>1</v>
      </c>
      <c r="X566" s="182" t="s">
        <v>4985</v>
      </c>
      <c r="Y566" s="186"/>
    </row>
    <row r="567" customFormat="false" ht="15" hidden="false" customHeight="false" outlineLevel="0" collapsed="false">
      <c r="B567" s="182" t="s">
        <v>4986</v>
      </c>
      <c r="C567" s="183" t="s">
        <v>4970</v>
      </c>
      <c r="D567" s="184" t="s">
        <v>4107</v>
      </c>
      <c r="E567" s="182" t="s">
        <v>4496</v>
      </c>
      <c r="F567" s="185" t="s">
        <v>4648</v>
      </c>
      <c r="G567" s="166"/>
      <c r="H567" s="186" t="n">
        <v>1</v>
      </c>
      <c r="I567" s="187"/>
      <c r="J567" s="187"/>
      <c r="K567" s="188" t="s">
        <v>1385</v>
      </c>
      <c r="L567" s="188" t="n">
        <v>3</v>
      </c>
      <c r="M567" s="188" t="s">
        <v>4698</v>
      </c>
      <c r="N567" s="188" t="n">
        <v>1</v>
      </c>
      <c r="O567" s="186"/>
      <c r="P567" s="187" t="n">
        <v>2</v>
      </c>
      <c r="Q567" s="186"/>
      <c r="R567" s="189" t="s">
        <v>4978</v>
      </c>
      <c r="S567" s="189" t="s">
        <v>4951</v>
      </c>
      <c r="T567" s="189" t="s">
        <v>4946</v>
      </c>
      <c r="U567" s="189" t="s">
        <v>4946</v>
      </c>
      <c r="V567" s="189" t="s">
        <v>4936</v>
      </c>
      <c r="W567" s="190" t="n">
        <v>0.857142857142857</v>
      </c>
      <c r="X567" s="182" t="s">
        <v>4985</v>
      </c>
      <c r="Y567" s="186"/>
    </row>
    <row r="568" customFormat="false" ht="15" hidden="false" customHeight="false" outlineLevel="0" collapsed="false">
      <c r="B568" s="182" t="s">
        <v>4987</v>
      </c>
      <c r="C568" s="183" t="s">
        <v>4970</v>
      </c>
      <c r="D568" s="184" t="s">
        <v>4107</v>
      </c>
      <c r="E568" s="182" t="s">
        <v>4496</v>
      </c>
      <c r="F568" s="185" t="s">
        <v>4625</v>
      </c>
      <c r="G568" s="166"/>
      <c r="H568" s="186" t="n">
        <v>1</v>
      </c>
      <c r="I568" s="187"/>
      <c r="J568" s="187"/>
      <c r="K568" s="188" t="s">
        <v>1367</v>
      </c>
      <c r="L568" s="188" t="n">
        <v>4</v>
      </c>
      <c r="M568" s="188" t="s">
        <v>4703</v>
      </c>
      <c r="N568" s="188" t="n">
        <v>1</v>
      </c>
      <c r="O568" s="186"/>
      <c r="P568" s="187"/>
      <c r="Q568" s="186" t="n">
        <v>1</v>
      </c>
      <c r="R568" s="189" t="s">
        <v>4988</v>
      </c>
      <c r="S568" s="189" t="s">
        <v>4945</v>
      </c>
      <c r="T568" s="189" t="s">
        <v>4943</v>
      </c>
      <c r="U568" s="189" t="s">
        <v>4951</v>
      </c>
      <c r="V568" s="189" t="s">
        <v>4960</v>
      </c>
      <c r="W568" s="190" t="n">
        <v>0.375</v>
      </c>
      <c r="X568" s="182" t="s">
        <v>4985</v>
      </c>
      <c r="Y568" s="186"/>
    </row>
    <row r="569" customFormat="false" ht="15" hidden="false" customHeight="false" outlineLevel="0" collapsed="false">
      <c r="B569" s="182" t="s">
        <v>2367</v>
      </c>
      <c r="C569" s="183" t="s">
        <v>4970</v>
      </c>
      <c r="D569" s="184" t="s">
        <v>4107</v>
      </c>
      <c r="E569" s="182" t="s">
        <v>4496</v>
      </c>
      <c r="F569" s="185" t="s">
        <v>4746</v>
      </c>
      <c r="G569" s="166"/>
      <c r="H569" s="186" t="n">
        <v>1</v>
      </c>
      <c r="I569" s="187"/>
      <c r="J569" s="187"/>
      <c r="K569" s="188" t="s">
        <v>4568</v>
      </c>
      <c r="L569" s="188" t="n">
        <v>5</v>
      </c>
      <c r="M569" s="188"/>
      <c r="N569" s="188" t="n">
        <v>1</v>
      </c>
      <c r="O569" s="186"/>
      <c r="P569" s="187" t="n">
        <v>2</v>
      </c>
      <c r="Q569" s="186"/>
      <c r="R569" s="189" t="s">
        <v>4989</v>
      </c>
      <c r="S569" s="189" t="s">
        <v>4946</v>
      </c>
      <c r="T569" s="189"/>
      <c r="U569" s="189" t="s">
        <v>4936</v>
      </c>
      <c r="V569" s="189" t="s">
        <v>4936</v>
      </c>
      <c r="W569" s="190" t="n">
        <v>0.714285714285714</v>
      </c>
      <c r="X569" s="182" t="s">
        <v>4985</v>
      </c>
      <c r="Y569" s="186"/>
    </row>
    <row r="570" customFormat="false" ht="15" hidden="false" customHeight="false" outlineLevel="0" collapsed="false">
      <c r="B570" s="182" t="s">
        <v>4990</v>
      </c>
      <c r="C570" s="183" t="s">
        <v>4970</v>
      </c>
      <c r="D570" s="184" t="s">
        <v>4107</v>
      </c>
      <c r="E570" s="182" t="s">
        <v>4496</v>
      </c>
      <c r="F570" s="185" t="s">
        <v>4578</v>
      </c>
      <c r="G570" s="166"/>
      <c r="H570" s="186" t="n">
        <v>1</v>
      </c>
      <c r="I570" s="187"/>
      <c r="J570" s="187"/>
      <c r="K570" s="188" t="s">
        <v>1378</v>
      </c>
      <c r="L570" s="188" t="n">
        <v>6</v>
      </c>
      <c r="M570" s="188"/>
      <c r="N570" s="188" t="n">
        <v>1</v>
      </c>
      <c r="O570" s="186"/>
      <c r="P570" s="187"/>
      <c r="Q570" s="186"/>
      <c r="R570" s="189" t="s">
        <v>4991</v>
      </c>
      <c r="S570" s="189" t="s">
        <v>4943</v>
      </c>
      <c r="T570" s="189"/>
      <c r="U570" s="189" t="s">
        <v>4943</v>
      </c>
      <c r="V570" s="189" t="s">
        <v>4937</v>
      </c>
      <c r="W570" s="190" t="n">
        <v>0.25</v>
      </c>
      <c r="X570" s="182" t="s">
        <v>4985</v>
      </c>
      <c r="Y570" s="186"/>
    </row>
    <row r="571" customFormat="false" ht="15" hidden="false" customHeight="false" outlineLevel="0" collapsed="false">
      <c r="B571" s="182" t="s">
        <v>2425</v>
      </c>
      <c r="C571" s="183" t="s">
        <v>4970</v>
      </c>
      <c r="D571" s="184" t="s">
        <v>4107</v>
      </c>
      <c r="E571" s="182" t="s">
        <v>4496</v>
      </c>
      <c r="F571" s="185" t="s">
        <v>4500</v>
      </c>
      <c r="G571" s="166"/>
      <c r="H571" s="186" t="n">
        <v>1</v>
      </c>
      <c r="I571" s="187"/>
      <c r="J571" s="187"/>
      <c r="K571" s="188" t="s">
        <v>1372</v>
      </c>
      <c r="L571" s="188" t="n">
        <v>7</v>
      </c>
      <c r="M571" s="188"/>
      <c r="N571" s="188" t="n">
        <v>1</v>
      </c>
      <c r="O571" s="186"/>
      <c r="P571" s="187"/>
      <c r="Q571" s="186" t="n">
        <v>3</v>
      </c>
      <c r="R571" s="189" t="s">
        <v>4992</v>
      </c>
      <c r="S571" s="189" t="s">
        <v>4971</v>
      </c>
      <c r="T571" s="189" t="s">
        <v>4946</v>
      </c>
      <c r="U571" s="189" t="s">
        <v>4946</v>
      </c>
      <c r="V571" s="189"/>
      <c r="W571" s="190" t="n">
        <v>1</v>
      </c>
      <c r="X571" s="182" t="s">
        <v>4985</v>
      </c>
      <c r="Y571" s="186"/>
    </row>
    <row r="572" customFormat="false" ht="15" hidden="false" customHeight="false" outlineLevel="0" collapsed="false">
      <c r="B572" s="182" t="s">
        <v>4993</v>
      </c>
      <c r="C572" s="183" t="s">
        <v>4970</v>
      </c>
      <c r="D572" s="184" t="s">
        <v>4107</v>
      </c>
      <c r="E572" s="182" t="s">
        <v>4496</v>
      </c>
      <c r="F572" s="185" t="s">
        <v>4578</v>
      </c>
      <c r="G572" s="166"/>
      <c r="H572" s="186" t="n">
        <v>1</v>
      </c>
      <c r="I572" s="187"/>
      <c r="J572" s="187"/>
      <c r="K572" s="188" t="s">
        <v>1369</v>
      </c>
      <c r="L572" s="188" t="n">
        <v>8</v>
      </c>
      <c r="M572" s="188"/>
      <c r="N572" s="188" t="n">
        <v>1</v>
      </c>
      <c r="O572" s="186"/>
      <c r="P572" s="187"/>
      <c r="Q572" s="186" t="n">
        <v>1</v>
      </c>
      <c r="R572" s="189" t="s">
        <v>4951</v>
      </c>
      <c r="S572" s="189"/>
      <c r="T572" s="189" t="s">
        <v>4946</v>
      </c>
      <c r="U572" s="189" t="s">
        <v>4946</v>
      </c>
      <c r="V572" s="189"/>
      <c r="W572" s="190" t="n">
        <v>1</v>
      </c>
      <c r="X572" s="182" t="s">
        <v>4985</v>
      </c>
      <c r="Y572" s="186"/>
    </row>
    <row r="573" customFormat="false" ht="15" hidden="false" customHeight="false" outlineLevel="0" collapsed="false">
      <c r="B573" s="182" t="s">
        <v>4994</v>
      </c>
      <c r="C573" s="183" t="s">
        <v>4970</v>
      </c>
      <c r="D573" s="184" t="s">
        <v>4107</v>
      </c>
      <c r="E573" s="182" t="s">
        <v>4496</v>
      </c>
      <c r="F573" s="185" t="s">
        <v>4606</v>
      </c>
      <c r="G573" s="166"/>
      <c r="H573" s="186" t="n">
        <v>1</v>
      </c>
      <c r="I573" s="187"/>
      <c r="J573" s="187"/>
      <c r="K573" s="188" t="s">
        <v>4567</v>
      </c>
      <c r="L573" s="188" t="n">
        <v>9</v>
      </c>
      <c r="M573" s="188"/>
      <c r="N573" s="188" t="n">
        <v>1</v>
      </c>
      <c r="O573" s="186"/>
      <c r="P573" s="187" t="n">
        <v>1</v>
      </c>
      <c r="Q573" s="186" t="n">
        <v>1</v>
      </c>
      <c r="R573" s="189" t="s">
        <v>4951</v>
      </c>
      <c r="S573" s="189"/>
      <c r="T573" s="189" t="s">
        <v>4946</v>
      </c>
      <c r="U573" s="189"/>
      <c r="V573" s="189" t="s">
        <v>4946</v>
      </c>
      <c r="W573" s="190" t="n">
        <v>1</v>
      </c>
      <c r="X573" s="182" t="s">
        <v>4985</v>
      </c>
      <c r="Y573" s="186"/>
    </row>
    <row r="574" customFormat="false" ht="15" hidden="false" customHeight="false" outlineLevel="0" collapsed="false">
      <c r="B574" s="182" t="s">
        <v>4995</v>
      </c>
      <c r="C574" s="183" t="s">
        <v>4970</v>
      </c>
      <c r="D574" s="184" t="s">
        <v>4107</v>
      </c>
      <c r="E574" s="182" t="s">
        <v>4496</v>
      </c>
      <c r="F574" s="185" t="s">
        <v>4500</v>
      </c>
      <c r="G574" s="166"/>
      <c r="H574" s="186" t="n">
        <v>1</v>
      </c>
      <c r="I574" s="187"/>
      <c r="J574" s="187"/>
      <c r="K574" s="188"/>
      <c r="L574" s="188" t="s">
        <v>4530</v>
      </c>
      <c r="M574" s="188"/>
      <c r="N574" s="188" t="n">
        <v>1</v>
      </c>
      <c r="O574" s="186"/>
      <c r="P574" s="187"/>
      <c r="Q574" s="186"/>
      <c r="R574" s="189" t="s">
        <v>4957</v>
      </c>
      <c r="S574" s="189"/>
      <c r="T574" s="189" t="s">
        <v>4943</v>
      </c>
      <c r="U574" s="189" t="s">
        <v>4951</v>
      </c>
      <c r="V574" s="189"/>
      <c r="W574" s="190" t="n">
        <v>0.75</v>
      </c>
      <c r="X574" s="182" t="s">
        <v>4985</v>
      </c>
      <c r="Y574" s="186"/>
    </row>
    <row r="575" customFormat="false" ht="15" hidden="false" customHeight="false" outlineLevel="0" collapsed="false">
      <c r="B575" s="182" t="s">
        <v>4966</v>
      </c>
      <c r="C575" s="183" t="s">
        <v>4970</v>
      </c>
      <c r="D575" s="184" t="s">
        <v>4107</v>
      </c>
      <c r="E575" s="182" t="s">
        <v>4496</v>
      </c>
      <c r="F575" s="185" t="s">
        <v>4931</v>
      </c>
      <c r="G575" s="166"/>
      <c r="H575" s="186" t="n">
        <v>1</v>
      </c>
      <c r="I575" s="187"/>
      <c r="J575" s="187"/>
      <c r="K575" s="188"/>
      <c r="L575" s="188" t="s">
        <v>4530</v>
      </c>
      <c r="M575" s="188"/>
      <c r="N575" s="188" t="n">
        <v>1</v>
      </c>
      <c r="O575" s="186"/>
      <c r="P575" s="187" t="n">
        <v>1</v>
      </c>
      <c r="Q575" s="186"/>
      <c r="R575" s="189" t="s">
        <v>4951</v>
      </c>
      <c r="S575" s="189"/>
      <c r="T575" s="189" t="s">
        <v>4946</v>
      </c>
      <c r="U575" s="189"/>
      <c r="V575" s="189" t="s">
        <v>4946</v>
      </c>
      <c r="W575" s="190" t="n">
        <v>1</v>
      </c>
      <c r="X575" s="182" t="s">
        <v>4985</v>
      </c>
      <c r="Y575" s="186"/>
    </row>
    <row r="576" customFormat="false" ht="15" hidden="false" customHeight="false" outlineLevel="0" collapsed="false">
      <c r="B576" s="182" t="s">
        <v>4996</v>
      </c>
      <c r="C576" s="183" t="s">
        <v>4970</v>
      </c>
      <c r="D576" s="184" t="s">
        <v>4107</v>
      </c>
      <c r="E576" s="182" t="s">
        <v>4496</v>
      </c>
      <c r="F576" s="185" t="s">
        <v>4931</v>
      </c>
      <c r="G576" s="166"/>
      <c r="H576" s="186" t="n">
        <v>1</v>
      </c>
      <c r="I576" s="187"/>
      <c r="J576" s="187"/>
      <c r="K576" s="188"/>
      <c r="L576" s="188" t="s">
        <v>4530</v>
      </c>
      <c r="M576" s="188"/>
      <c r="N576" s="188" t="n">
        <v>1</v>
      </c>
      <c r="O576" s="186"/>
      <c r="P576" s="187"/>
      <c r="Q576" s="186"/>
      <c r="R576" s="189" t="s">
        <v>4954</v>
      </c>
      <c r="S576" s="189"/>
      <c r="T576" s="189"/>
      <c r="U576" s="189"/>
      <c r="V576" s="189"/>
      <c r="W576" s="197" t="s">
        <v>3915</v>
      </c>
      <c r="X576" s="182" t="s">
        <v>4985</v>
      </c>
      <c r="Y576" s="186"/>
    </row>
    <row r="577" customFormat="false" ht="15" hidden="false" customHeight="false" outlineLevel="0" collapsed="false">
      <c r="B577" s="173" t="s">
        <v>4997</v>
      </c>
      <c r="C577" s="174" t="s">
        <v>4998</v>
      </c>
      <c r="D577" s="175" t="s">
        <v>4115</v>
      </c>
      <c r="E577" s="173" t="s">
        <v>4476</v>
      </c>
      <c r="F577" s="176" t="s">
        <v>4878</v>
      </c>
      <c r="G577" s="166"/>
      <c r="H577" s="177"/>
      <c r="I577" s="178"/>
      <c r="J577" s="177" t="n">
        <v>1</v>
      </c>
      <c r="K577" s="179" t="s">
        <v>4568</v>
      </c>
      <c r="L577" s="179" t="n">
        <v>1</v>
      </c>
      <c r="M577" s="179"/>
      <c r="N577" s="179" t="n">
        <v>1</v>
      </c>
      <c r="O577" s="177"/>
      <c r="P577" s="178" t="n">
        <v>1</v>
      </c>
      <c r="Q577" s="177" t="n">
        <v>1</v>
      </c>
      <c r="R577" s="180" t="s">
        <v>4989</v>
      </c>
      <c r="S577" s="180" t="s">
        <v>4962</v>
      </c>
      <c r="T577" s="180" t="s">
        <v>4945</v>
      </c>
      <c r="U577" s="180"/>
      <c r="V577" s="180" t="s">
        <v>4946</v>
      </c>
      <c r="W577" s="181" t="n">
        <v>0.714285714285714</v>
      </c>
      <c r="X577" s="173" t="s">
        <v>2312</v>
      </c>
      <c r="Y577" s="177"/>
    </row>
    <row r="578" customFormat="false" ht="15" hidden="false" customHeight="false" outlineLevel="0" collapsed="false">
      <c r="B578" s="173" t="s">
        <v>4999</v>
      </c>
      <c r="C578" s="174" t="s">
        <v>4998</v>
      </c>
      <c r="D578" s="175" t="s">
        <v>4115</v>
      </c>
      <c r="E578" s="173" t="s">
        <v>4476</v>
      </c>
      <c r="F578" s="176" t="s">
        <v>4523</v>
      </c>
      <c r="G578" s="166"/>
      <c r="H578" s="177"/>
      <c r="I578" s="178"/>
      <c r="J578" s="177" t="n">
        <v>1</v>
      </c>
      <c r="K578" s="179" t="s">
        <v>4572</v>
      </c>
      <c r="L578" s="179" t="n">
        <v>2</v>
      </c>
      <c r="M578" s="179" t="s">
        <v>4703</v>
      </c>
      <c r="N578" s="179" t="n">
        <v>1</v>
      </c>
      <c r="O578" s="177"/>
      <c r="P578" s="178"/>
      <c r="Q578" s="177" t="n">
        <v>1</v>
      </c>
      <c r="R578" s="180" t="s">
        <v>5000</v>
      </c>
      <c r="S578" s="180" t="s">
        <v>4951</v>
      </c>
      <c r="T578" s="180" t="s">
        <v>4948</v>
      </c>
      <c r="U578" s="180" t="s">
        <v>4945</v>
      </c>
      <c r="V578" s="180"/>
      <c r="W578" s="181" t="n">
        <v>0.571428571428571</v>
      </c>
      <c r="X578" s="173" t="s">
        <v>2312</v>
      </c>
      <c r="Y578" s="177"/>
    </row>
    <row r="579" customFormat="false" ht="15" hidden="false" customHeight="false" outlineLevel="0" collapsed="false">
      <c r="B579" s="173" t="s">
        <v>5001</v>
      </c>
      <c r="C579" s="174" t="s">
        <v>4998</v>
      </c>
      <c r="D579" s="175" t="s">
        <v>4115</v>
      </c>
      <c r="E579" s="173" t="s">
        <v>4476</v>
      </c>
      <c r="F579" s="176" t="s">
        <v>4566</v>
      </c>
      <c r="G579" s="166"/>
      <c r="H579" s="177"/>
      <c r="I579" s="178"/>
      <c r="J579" s="177" t="n">
        <v>1</v>
      </c>
      <c r="K579" s="179" t="s">
        <v>4569</v>
      </c>
      <c r="L579" s="179" t="n">
        <v>3</v>
      </c>
      <c r="M579" s="179" t="s">
        <v>4698</v>
      </c>
      <c r="N579" s="179" t="n">
        <v>1</v>
      </c>
      <c r="O579" s="177"/>
      <c r="P579" s="178"/>
      <c r="Q579" s="177"/>
      <c r="R579" s="180" t="s">
        <v>5002</v>
      </c>
      <c r="S579" s="180" t="s">
        <v>4949</v>
      </c>
      <c r="T579" s="180" t="s">
        <v>4936</v>
      </c>
      <c r="U579" s="180" t="s">
        <v>4952</v>
      </c>
      <c r="V579" s="180" t="s">
        <v>4945</v>
      </c>
      <c r="W579" s="181" t="n">
        <v>0.6</v>
      </c>
      <c r="X579" s="173" t="s">
        <v>2312</v>
      </c>
      <c r="Y579" s="177"/>
    </row>
    <row r="580" customFormat="false" ht="15" hidden="false" customHeight="false" outlineLevel="0" collapsed="false">
      <c r="B580" s="173" t="s">
        <v>2415</v>
      </c>
      <c r="C580" s="174" t="s">
        <v>4998</v>
      </c>
      <c r="D580" s="175" t="s">
        <v>4115</v>
      </c>
      <c r="E580" s="173" t="s">
        <v>4476</v>
      </c>
      <c r="F580" s="176" t="s">
        <v>4564</v>
      </c>
      <c r="G580" s="166"/>
      <c r="H580" s="177"/>
      <c r="I580" s="178"/>
      <c r="J580" s="177" t="n">
        <v>1</v>
      </c>
      <c r="K580" s="179" t="s">
        <v>1369</v>
      </c>
      <c r="L580" s="179" t="n">
        <v>4</v>
      </c>
      <c r="M580" s="179"/>
      <c r="N580" s="179" t="n">
        <v>1</v>
      </c>
      <c r="O580" s="177"/>
      <c r="P580" s="178"/>
      <c r="Q580" s="177" t="n">
        <v>1</v>
      </c>
      <c r="R580" s="180" t="s">
        <v>4980</v>
      </c>
      <c r="S580" s="180" t="s">
        <v>4945</v>
      </c>
      <c r="T580" s="180" t="s">
        <v>4945</v>
      </c>
      <c r="U580" s="180" t="s">
        <v>4946</v>
      </c>
      <c r="V580" s="180" t="s">
        <v>4945</v>
      </c>
      <c r="W580" s="181" t="n">
        <v>0.25</v>
      </c>
      <c r="X580" s="173" t="s">
        <v>2312</v>
      </c>
      <c r="Y580" s="177"/>
    </row>
    <row r="581" customFormat="false" ht="15" hidden="false" customHeight="false" outlineLevel="0" collapsed="false">
      <c r="B581" s="173" t="s">
        <v>2410</v>
      </c>
      <c r="C581" s="174" t="s">
        <v>4998</v>
      </c>
      <c r="D581" s="175" t="s">
        <v>4115</v>
      </c>
      <c r="E581" s="173" t="s">
        <v>4476</v>
      </c>
      <c r="F581" s="176" t="s">
        <v>4564</v>
      </c>
      <c r="G581" s="166"/>
      <c r="H581" s="177"/>
      <c r="I581" s="178"/>
      <c r="J581" s="177" t="n">
        <v>1</v>
      </c>
      <c r="K581" s="179" t="s">
        <v>1378</v>
      </c>
      <c r="L581" s="179" t="n">
        <v>5</v>
      </c>
      <c r="M581" s="179"/>
      <c r="N581" s="179" t="n">
        <v>1</v>
      </c>
      <c r="O581" s="177"/>
      <c r="P581" s="178" t="n">
        <v>1</v>
      </c>
      <c r="Q581" s="177"/>
      <c r="R581" s="180" t="s">
        <v>5003</v>
      </c>
      <c r="S581" s="180" t="s">
        <v>4945</v>
      </c>
      <c r="T581" s="180" t="s">
        <v>4949</v>
      </c>
      <c r="U581" s="180" t="s">
        <v>4946</v>
      </c>
      <c r="V581" s="180" t="s">
        <v>4942</v>
      </c>
      <c r="W581" s="181" t="n">
        <v>0.285714285714286</v>
      </c>
      <c r="X581" s="173" t="s">
        <v>2312</v>
      </c>
      <c r="Y581" s="177"/>
    </row>
    <row r="582" customFormat="false" ht="15" hidden="false" customHeight="false" outlineLevel="0" collapsed="false">
      <c r="B582" s="173" t="s">
        <v>5004</v>
      </c>
      <c r="C582" s="174" t="s">
        <v>4998</v>
      </c>
      <c r="D582" s="175" t="s">
        <v>4115</v>
      </c>
      <c r="E582" s="173" t="s">
        <v>4476</v>
      </c>
      <c r="F582" s="176" t="s">
        <v>4489</v>
      </c>
      <c r="G582" s="166"/>
      <c r="H582" s="177"/>
      <c r="I582" s="178"/>
      <c r="J582" s="177" t="n">
        <v>1</v>
      </c>
      <c r="K582" s="179" t="s">
        <v>4567</v>
      </c>
      <c r="L582" s="179" t="n">
        <v>6</v>
      </c>
      <c r="M582" s="179"/>
      <c r="N582" s="179" t="n">
        <v>1</v>
      </c>
      <c r="O582" s="177"/>
      <c r="P582" s="178"/>
      <c r="Q582" s="177"/>
      <c r="R582" s="180" t="s">
        <v>4975</v>
      </c>
      <c r="S582" s="180" t="s">
        <v>4936</v>
      </c>
      <c r="T582" s="180" t="s">
        <v>4943</v>
      </c>
      <c r="U582" s="180" t="s">
        <v>4946</v>
      </c>
      <c r="V582" s="180"/>
      <c r="W582" s="181" t="n">
        <v>0.667</v>
      </c>
      <c r="X582" s="173" t="s">
        <v>2312</v>
      </c>
      <c r="Y582" s="177"/>
    </row>
    <row r="583" customFormat="false" ht="15" hidden="false" customHeight="false" outlineLevel="0" collapsed="false">
      <c r="B583" s="173" t="s">
        <v>5005</v>
      </c>
      <c r="C583" s="174" t="s">
        <v>4998</v>
      </c>
      <c r="D583" s="175" t="s">
        <v>4115</v>
      </c>
      <c r="E583" s="173" t="s">
        <v>4476</v>
      </c>
      <c r="F583" s="176" t="s">
        <v>4852</v>
      </c>
      <c r="G583" s="166"/>
      <c r="H583" s="177"/>
      <c r="I583" s="178"/>
      <c r="J583" s="177" t="n">
        <v>1</v>
      </c>
      <c r="K583" s="179" t="s">
        <v>1367</v>
      </c>
      <c r="L583" s="179" t="n">
        <v>7</v>
      </c>
      <c r="M583" s="179"/>
      <c r="N583" s="179" t="n">
        <v>1</v>
      </c>
      <c r="O583" s="177"/>
      <c r="P583" s="178" t="n">
        <v>1</v>
      </c>
      <c r="Q583" s="177"/>
      <c r="R583" s="180" t="s">
        <v>4948</v>
      </c>
      <c r="S583" s="180" t="s">
        <v>4945</v>
      </c>
      <c r="T583" s="180" t="s">
        <v>4945</v>
      </c>
      <c r="U583" s="180" t="s">
        <v>4946</v>
      </c>
      <c r="V583" s="180" t="s">
        <v>4946</v>
      </c>
      <c r="W583" s="181" t="n">
        <v>0.5</v>
      </c>
      <c r="X583" s="173" t="s">
        <v>2312</v>
      </c>
      <c r="Y583" s="177"/>
    </row>
    <row r="584" customFormat="false" ht="15" hidden="false" customHeight="false" outlineLevel="0" collapsed="false">
      <c r="B584" s="173" t="s">
        <v>5006</v>
      </c>
      <c r="C584" s="174" t="s">
        <v>4998</v>
      </c>
      <c r="D584" s="175" t="s">
        <v>4115</v>
      </c>
      <c r="E584" s="173" t="s">
        <v>4476</v>
      </c>
      <c r="F584" s="176" t="s">
        <v>4489</v>
      </c>
      <c r="G584" s="166"/>
      <c r="H584" s="177"/>
      <c r="I584" s="178"/>
      <c r="J584" s="177" t="n">
        <v>1</v>
      </c>
      <c r="K584" s="179" t="s">
        <v>1385</v>
      </c>
      <c r="L584" s="179" t="n">
        <v>8</v>
      </c>
      <c r="M584" s="179"/>
      <c r="N584" s="179" t="n">
        <v>1</v>
      </c>
      <c r="O584" s="177"/>
      <c r="P584" s="178" t="n">
        <v>1</v>
      </c>
      <c r="Q584" s="177" t="n">
        <v>1</v>
      </c>
      <c r="R584" s="180" t="s">
        <v>4947</v>
      </c>
      <c r="S584" s="180" t="s">
        <v>4943</v>
      </c>
      <c r="T584" s="180" t="s">
        <v>4945</v>
      </c>
      <c r="U584" s="180" t="s">
        <v>4946</v>
      </c>
      <c r="V584" s="180" t="s">
        <v>4943</v>
      </c>
      <c r="W584" s="181" t="n">
        <v>0.5</v>
      </c>
      <c r="X584" s="173" t="s">
        <v>2312</v>
      </c>
      <c r="Y584" s="177"/>
    </row>
    <row r="585" customFormat="false" ht="15" hidden="false" customHeight="false" outlineLevel="0" collapsed="false">
      <c r="B585" s="173" t="s">
        <v>5007</v>
      </c>
      <c r="C585" s="174" t="s">
        <v>4998</v>
      </c>
      <c r="D585" s="175" t="s">
        <v>4115</v>
      </c>
      <c r="E585" s="173" t="s">
        <v>4476</v>
      </c>
      <c r="F585" s="176" t="s">
        <v>4805</v>
      </c>
      <c r="G585" s="166"/>
      <c r="H585" s="177"/>
      <c r="I585" s="178"/>
      <c r="J585" s="177" t="n">
        <v>1</v>
      </c>
      <c r="K585" s="179" t="s">
        <v>1372</v>
      </c>
      <c r="L585" s="179" t="n">
        <v>9</v>
      </c>
      <c r="M585" s="179"/>
      <c r="N585" s="179" t="n">
        <v>1</v>
      </c>
      <c r="O585" s="177"/>
      <c r="P585" s="178"/>
      <c r="Q585" s="177"/>
      <c r="R585" s="180" t="s">
        <v>4965</v>
      </c>
      <c r="S585" s="180" t="s">
        <v>4942</v>
      </c>
      <c r="T585" s="180" t="s">
        <v>4945</v>
      </c>
      <c r="U585" s="180" t="s">
        <v>4946</v>
      </c>
      <c r="V585" s="180"/>
      <c r="W585" s="181" t="n">
        <v>0.4</v>
      </c>
      <c r="X585" s="173" t="s">
        <v>2312</v>
      </c>
      <c r="Y585" s="177"/>
    </row>
    <row r="586" customFormat="false" ht="15" hidden="false" customHeight="false" outlineLevel="0" collapsed="false">
      <c r="B586" s="173" t="s">
        <v>4979</v>
      </c>
      <c r="C586" s="174" t="s">
        <v>4998</v>
      </c>
      <c r="D586" s="175" t="s">
        <v>4115</v>
      </c>
      <c r="E586" s="173" t="s">
        <v>4476</v>
      </c>
      <c r="F586" s="176" t="s">
        <v>4940</v>
      </c>
      <c r="G586" s="166"/>
      <c r="H586" s="177"/>
      <c r="I586" s="178"/>
      <c r="J586" s="177" t="n">
        <v>1</v>
      </c>
      <c r="K586" s="179"/>
      <c r="L586" s="179" t="s">
        <v>4530</v>
      </c>
      <c r="M586" s="179"/>
      <c r="N586" s="179" t="n">
        <v>1</v>
      </c>
      <c r="O586" s="177"/>
      <c r="P586" s="178"/>
      <c r="Q586" s="177"/>
      <c r="R586" s="180" t="s">
        <v>4954</v>
      </c>
      <c r="S586" s="180"/>
      <c r="T586" s="180"/>
      <c r="U586" s="180"/>
      <c r="V586" s="180"/>
      <c r="W586" s="181" t="s">
        <v>3915</v>
      </c>
      <c r="X586" s="173" t="s">
        <v>2312</v>
      </c>
      <c r="Y586" s="177"/>
    </row>
    <row r="587" customFormat="false" ht="15" hidden="false" customHeight="false" outlineLevel="0" collapsed="false">
      <c r="B587" s="173" t="s">
        <v>5008</v>
      </c>
      <c r="C587" s="174" t="s">
        <v>4998</v>
      </c>
      <c r="D587" s="175" t="s">
        <v>4115</v>
      </c>
      <c r="E587" s="173" t="s">
        <v>4476</v>
      </c>
      <c r="F587" s="176" t="s">
        <v>4489</v>
      </c>
      <c r="G587" s="166"/>
      <c r="H587" s="177"/>
      <c r="I587" s="178"/>
      <c r="J587" s="177" t="n">
        <v>1</v>
      </c>
      <c r="K587" s="179"/>
      <c r="L587" s="179" t="s">
        <v>4530</v>
      </c>
      <c r="M587" s="179"/>
      <c r="N587" s="179" t="n">
        <v>1</v>
      </c>
      <c r="O587" s="177"/>
      <c r="P587" s="178"/>
      <c r="Q587" s="177"/>
      <c r="R587" s="180" t="s">
        <v>4946</v>
      </c>
      <c r="S587" s="180" t="s">
        <v>4946</v>
      </c>
      <c r="T587" s="180"/>
      <c r="U587" s="180"/>
      <c r="V587" s="180"/>
      <c r="W587" s="181" t="n">
        <v>1</v>
      </c>
      <c r="X587" s="173" t="s">
        <v>2312</v>
      </c>
      <c r="Y587" s="177"/>
    </row>
    <row r="588" customFormat="false" ht="15" hidden="false" customHeight="false" outlineLevel="0" collapsed="false">
      <c r="B588" s="173" t="s">
        <v>4981</v>
      </c>
      <c r="C588" s="174" t="s">
        <v>4998</v>
      </c>
      <c r="D588" s="175" t="s">
        <v>4115</v>
      </c>
      <c r="E588" s="173" t="s">
        <v>4476</v>
      </c>
      <c r="F588" s="176" t="s">
        <v>4477</v>
      </c>
      <c r="G588" s="166"/>
      <c r="H588" s="177"/>
      <c r="I588" s="178"/>
      <c r="J588" s="177" t="n">
        <v>1</v>
      </c>
      <c r="K588" s="179"/>
      <c r="L588" s="179" t="s">
        <v>4530</v>
      </c>
      <c r="M588" s="179"/>
      <c r="N588" s="179" t="n">
        <v>1</v>
      </c>
      <c r="O588" s="177"/>
      <c r="P588" s="178" t="n">
        <v>1</v>
      </c>
      <c r="Q588" s="177" t="n">
        <v>1</v>
      </c>
      <c r="R588" s="180" t="s">
        <v>4947</v>
      </c>
      <c r="S588" s="180" t="s">
        <v>4942</v>
      </c>
      <c r="T588" s="180" t="s">
        <v>4943</v>
      </c>
      <c r="U588" s="180"/>
      <c r="V588" s="180" t="s">
        <v>4946</v>
      </c>
      <c r="W588" s="181" t="n">
        <v>0.5</v>
      </c>
      <c r="X588" s="173" t="s">
        <v>2312</v>
      </c>
      <c r="Y588" s="177"/>
    </row>
    <row r="589" customFormat="false" ht="15" hidden="false" customHeight="false" outlineLevel="0" collapsed="false">
      <c r="B589" s="182" t="s">
        <v>2427</v>
      </c>
      <c r="C589" s="183" t="s">
        <v>4998</v>
      </c>
      <c r="D589" s="184" t="s">
        <v>4115</v>
      </c>
      <c r="E589" s="182" t="s">
        <v>4496</v>
      </c>
      <c r="F589" s="185" t="s">
        <v>4773</v>
      </c>
      <c r="G589" s="166"/>
      <c r="H589" s="186" t="n">
        <v>1</v>
      </c>
      <c r="I589" s="187"/>
      <c r="J589" s="187"/>
      <c r="K589" s="188" t="s">
        <v>4572</v>
      </c>
      <c r="L589" s="188" t="n">
        <v>1</v>
      </c>
      <c r="M589" s="188" t="s">
        <v>4888</v>
      </c>
      <c r="N589" s="188" t="n">
        <v>1</v>
      </c>
      <c r="O589" s="186"/>
      <c r="P589" s="187"/>
      <c r="Q589" s="186" t="n">
        <v>2</v>
      </c>
      <c r="R589" s="195" t="s">
        <v>4941</v>
      </c>
      <c r="S589" s="195" t="s">
        <v>4936</v>
      </c>
      <c r="T589" s="195" t="s">
        <v>4943</v>
      </c>
      <c r="U589" s="195" t="s">
        <v>4936</v>
      </c>
      <c r="V589" s="195" t="s">
        <v>4949</v>
      </c>
      <c r="W589" s="198" t="n">
        <v>0.5</v>
      </c>
      <c r="X589" s="182" t="s">
        <v>5009</v>
      </c>
      <c r="Y589" s="186"/>
    </row>
    <row r="590" customFormat="false" ht="15" hidden="false" customHeight="false" outlineLevel="0" collapsed="false">
      <c r="B590" s="182" t="s">
        <v>2425</v>
      </c>
      <c r="C590" s="183" t="s">
        <v>4998</v>
      </c>
      <c r="D590" s="184" t="s">
        <v>4115</v>
      </c>
      <c r="E590" s="182" t="s">
        <v>4496</v>
      </c>
      <c r="F590" s="185" t="s">
        <v>4773</v>
      </c>
      <c r="G590" s="166"/>
      <c r="H590" s="186" t="n">
        <v>1</v>
      </c>
      <c r="I590" s="187"/>
      <c r="J590" s="187"/>
      <c r="K590" s="188" t="s">
        <v>1372</v>
      </c>
      <c r="L590" s="188" t="n">
        <v>2</v>
      </c>
      <c r="M590" s="188" t="s">
        <v>4698</v>
      </c>
      <c r="N590" s="188" t="n">
        <v>1</v>
      </c>
      <c r="O590" s="186"/>
      <c r="P590" s="187"/>
      <c r="Q590" s="186" t="n">
        <v>1</v>
      </c>
      <c r="R590" s="189" t="s">
        <v>5010</v>
      </c>
      <c r="S590" s="189" t="s">
        <v>4971</v>
      </c>
      <c r="T590" s="189" t="s">
        <v>4936</v>
      </c>
      <c r="U590" s="189" t="s">
        <v>4942</v>
      </c>
      <c r="V590" s="189" t="s">
        <v>4949</v>
      </c>
      <c r="W590" s="190" t="n">
        <v>0.545454545454545</v>
      </c>
      <c r="X590" s="182" t="s">
        <v>5009</v>
      </c>
      <c r="Y590" s="186"/>
    </row>
    <row r="591" customFormat="false" ht="15" hidden="false" customHeight="false" outlineLevel="0" collapsed="false">
      <c r="B591" s="182" t="s">
        <v>5011</v>
      </c>
      <c r="C591" s="183" t="s">
        <v>4998</v>
      </c>
      <c r="D591" s="184" t="s">
        <v>4115</v>
      </c>
      <c r="E591" s="182" t="s">
        <v>4496</v>
      </c>
      <c r="F591" s="185" t="s">
        <v>4648</v>
      </c>
      <c r="G591" s="166"/>
      <c r="H591" s="186" t="n">
        <v>1</v>
      </c>
      <c r="I591" s="187"/>
      <c r="J591" s="187"/>
      <c r="K591" s="188" t="s">
        <v>1369</v>
      </c>
      <c r="L591" s="188" t="n">
        <v>3</v>
      </c>
      <c r="M591" s="188" t="s">
        <v>4703</v>
      </c>
      <c r="N591" s="188" t="n">
        <v>1</v>
      </c>
      <c r="O591" s="186"/>
      <c r="P591" s="187" t="n">
        <v>3</v>
      </c>
      <c r="Q591" s="186" t="n">
        <v>2</v>
      </c>
      <c r="R591" s="189" t="s">
        <v>5012</v>
      </c>
      <c r="S591" s="189" t="s">
        <v>4951</v>
      </c>
      <c r="T591" s="189" t="s">
        <v>4962</v>
      </c>
      <c r="U591" s="189"/>
      <c r="V591" s="189" t="s">
        <v>4971</v>
      </c>
      <c r="W591" s="190" t="n">
        <v>0.9</v>
      </c>
      <c r="X591" s="182" t="s">
        <v>5009</v>
      </c>
      <c r="Y591" s="186"/>
    </row>
    <row r="592" customFormat="false" ht="15" hidden="false" customHeight="false" outlineLevel="0" collapsed="false">
      <c r="B592" s="182" t="s">
        <v>2367</v>
      </c>
      <c r="C592" s="183" t="s">
        <v>4998</v>
      </c>
      <c r="D592" s="184" t="s">
        <v>4115</v>
      </c>
      <c r="E592" s="182" t="s">
        <v>4496</v>
      </c>
      <c r="F592" s="185" t="s">
        <v>4746</v>
      </c>
      <c r="G592" s="166"/>
      <c r="H592" s="186" t="n">
        <v>1</v>
      </c>
      <c r="I592" s="187"/>
      <c r="J592" s="187"/>
      <c r="K592" s="188" t="s">
        <v>4569</v>
      </c>
      <c r="L592" s="188" t="n">
        <v>4</v>
      </c>
      <c r="M592" s="188"/>
      <c r="N592" s="188" t="n">
        <v>1</v>
      </c>
      <c r="O592" s="186"/>
      <c r="P592" s="187"/>
      <c r="Q592" s="186" t="n">
        <v>1</v>
      </c>
      <c r="R592" s="189" t="s">
        <v>4962</v>
      </c>
      <c r="S592" s="189" t="s">
        <v>4946</v>
      </c>
      <c r="T592" s="189" t="s">
        <v>4946</v>
      </c>
      <c r="U592" s="189" t="s">
        <v>4951</v>
      </c>
      <c r="V592" s="189" t="s">
        <v>4945</v>
      </c>
      <c r="W592" s="190" t="n">
        <v>0.8</v>
      </c>
      <c r="X592" s="182" t="s">
        <v>5009</v>
      </c>
      <c r="Y592" s="186"/>
    </row>
    <row r="593" customFormat="false" ht="15" hidden="false" customHeight="false" outlineLevel="0" collapsed="false">
      <c r="B593" s="182" t="s">
        <v>5013</v>
      </c>
      <c r="C593" s="183" t="s">
        <v>4998</v>
      </c>
      <c r="D593" s="184" t="s">
        <v>4115</v>
      </c>
      <c r="E593" s="182" t="s">
        <v>4496</v>
      </c>
      <c r="F593" s="185" t="s">
        <v>4606</v>
      </c>
      <c r="G593" s="166"/>
      <c r="H593" s="186" t="n">
        <v>1</v>
      </c>
      <c r="I593" s="187"/>
      <c r="J593" s="187"/>
      <c r="K593" s="188" t="s">
        <v>1378</v>
      </c>
      <c r="L593" s="188" t="n">
        <v>5</v>
      </c>
      <c r="M593" s="188"/>
      <c r="N593" s="188" t="n">
        <v>1</v>
      </c>
      <c r="O593" s="186"/>
      <c r="P593" s="187" t="n">
        <v>1</v>
      </c>
      <c r="Q593" s="186" t="n">
        <v>1</v>
      </c>
      <c r="R593" s="189" t="s">
        <v>4957</v>
      </c>
      <c r="S593" s="189"/>
      <c r="T593" s="189"/>
      <c r="U593" s="189" t="s">
        <v>4951</v>
      </c>
      <c r="V593" s="189" t="s">
        <v>4943</v>
      </c>
      <c r="W593" s="190" t="n">
        <v>0.75</v>
      </c>
      <c r="X593" s="182" t="s">
        <v>5009</v>
      </c>
      <c r="Y593" s="186"/>
    </row>
    <row r="594" customFormat="false" ht="15" hidden="false" customHeight="false" outlineLevel="0" collapsed="false">
      <c r="B594" s="182" t="s">
        <v>5014</v>
      </c>
      <c r="C594" s="183" t="s">
        <v>4998</v>
      </c>
      <c r="D594" s="184" t="s">
        <v>4115</v>
      </c>
      <c r="E594" s="182" t="s">
        <v>4496</v>
      </c>
      <c r="F594" s="185" t="s">
        <v>4648</v>
      </c>
      <c r="G594" s="166"/>
      <c r="H594" s="186" t="n">
        <v>1</v>
      </c>
      <c r="I594" s="187"/>
      <c r="J594" s="187"/>
      <c r="K594" s="188" t="s">
        <v>4568</v>
      </c>
      <c r="L594" s="188" t="n">
        <v>6</v>
      </c>
      <c r="M594" s="188"/>
      <c r="N594" s="188" t="n">
        <v>1</v>
      </c>
      <c r="O594" s="186"/>
      <c r="P594" s="187" t="n">
        <v>3</v>
      </c>
      <c r="Q594" s="186"/>
      <c r="R594" s="189" t="s">
        <v>5015</v>
      </c>
      <c r="S594" s="189" t="s">
        <v>4946</v>
      </c>
      <c r="T594" s="189"/>
      <c r="U594" s="189" t="s">
        <v>4971</v>
      </c>
      <c r="V594" s="189" t="s">
        <v>4944</v>
      </c>
      <c r="W594" s="190" t="n">
        <v>0.777777777777778</v>
      </c>
      <c r="X594" s="182" t="s">
        <v>5009</v>
      </c>
      <c r="Y594" s="186"/>
    </row>
    <row r="595" customFormat="false" ht="15" hidden="false" customHeight="false" outlineLevel="0" collapsed="false">
      <c r="B595" s="182" t="s">
        <v>4986</v>
      </c>
      <c r="C595" s="183" t="s">
        <v>4998</v>
      </c>
      <c r="D595" s="184" t="s">
        <v>4115</v>
      </c>
      <c r="E595" s="182" t="s">
        <v>4496</v>
      </c>
      <c r="F595" s="185" t="s">
        <v>4648</v>
      </c>
      <c r="G595" s="166"/>
      <c r="H595" s="186" t="n">
        <v>1</v>
      </c>
      <c r="I595" s="187"/>
      <c r="J595" s="187"/>
      <c r="K595" s="188" t="s">
        <v>1385</v>
      </c>
      <c r="L595" s="188" t="n">
        <v>7</v>
      </c>
      <c r="M595" s="188"/>
      <c r="N595" s="188" t="n">
        <v>1</v>
      </c>
      <c r="O595" s="186"/>
      <c r="P595" s="187"/>
      <c r="Q595" s="186"/>
      <c r="R595" s="189" t="s">
        <v>4961</v>
      </c>
      <c r="S595" s="189" t="s">
        <v>4946</v>
      </c>
      <c r="T595" s="189"/>
      <c r="U595" s="189" t="s">
        <v>4951</v>
      </c>
      <c r="V595" s="189" t="s">
        <v>4937</v>
      </c>
      <c r="W595" s="190" t="n">
        <v>0.428571428571429</v>
      </c>
      <c r="X595" s="182" t="s">
        <v>5009</v>
      </c>
      <c r="Y595" s="186"/>
    </row>
    <row r="596" customFormat="false" ht="15" hidden="false" customHeight="false" outlineLevel="0" collapsed="false">
      <c r="B596" s="182" t="s">
        <v>4987</v>
      </c>
      <c r="C596" s="183" t="s">
        <v>4998</v>
      </c>
      <c r="D596" s="184" t="s">
        <v>4115</v>
      </c>
      <c r="E596" s="182" t="s">
        <v>4496</v>
      </c>
      <c r="F596" s="185" t="s">
        <v>4625</v>
      </c>
      <c r="G596" s="166"/>
      <c r="H596" s="186" t="n">
        <v>1</v>
      </c>
      <c r="I596" s="187"/>
      <c r="J596" s="187"/>
      <c r="K596" s="188" t="s">
        <v>1367</v>
      </c>
      <c r="L596" s="188" t="n">
        <v>8</v>
      </c>
      <c r="M596" s="188"/>
      <c r="N596" s="188" t="n">
        <v>1</v>
      </c>
      <c r="O596" s="186"/>
      <c r="P596" s="187" t="n">
        <v>2</v>
      </c>
      <c r="Q596" s="186"/>
      <c r="R596" s="189" t="s">
        <v>4989</v>
      </c>
      <c r="S596" s="189"/>
      <c r="T596" s="189" t="s">
        <v>4951</v>
      </c>
      <c r="U596" s="189" t="s">
        <v>4943</v>
      </c>
      <c r="V596" s="189" t="s">
        <v>4936</v>
      </c>
      <c r="W596" s="190" t="n">
        <v>0.714285714285714</v>
      </c>
      <c r="X596" s="182" t="s">
        <v>5009</v>
      </c>
      <c r="Y596" s="186"/>
    </row>
    <row r="597" customFormat="false" ht="15" hidden="false" customHeight="false" outlineLevel="0" collapsed="false">
      <c r="B597" s="182" t="s">
        <v>5016</v>
      </c>
      <c r="C597" s="183" t="s">
        <v>4998</v>
      </c>
      <c r="D597" s="184" t="s">
        <v>4115</v>
      </c>
      <c r="E597" s="182" t="s">
        <v>4496</v>
      </c>
      <c r="F597" s="185" t="s">
        <v>4729</v>
      </c>
      <c r="G597" s="166"/>
      <c r="H597" s="186" t="n">
        <v>1</v>
      </c>
      <c r="I597" s="187"/>
      <c r="J597" s="187"/>
      <c r="K597" s="188" t="s">
        <v>4567</v>
      </c>
      <c r="L597" s="188" t="n">
        <v>9</v>
      </c>
      <c r="M597" s="188"/>
      <c r="N597" s="188" t="n">
        <v>1</v>
      </c>
      <c r="O597" s="186"/>
      <c r="P597" s="187"/>
      <c r="Q597" s="186" t="n">
        <v>1</v>
      </c>
      <c r="R597" s="189" t="s">
        <v>5003</v>
      </c>
      <c r="S597" s="189" t="s">
        <v>4943</v>
      </c>
      <c r="T597" s="189" t="s">
        <v>4943</v>
      </c>
      <c r="U597" s="189" t="s">
        <v>4949</v>
      </c>
      <c r="V597" s="189" t="s">
        <v>4945</v>
      </c>
      <c r="W597" s="190" t="n">
        <v>0.285714285714286</v>
      </c>
      <c r="X597" s="182" t="s">
        <v>5009</v>
      </c>
      <c r="Y597" s="186"/>
    </row>
    <row r="598" customFormat="false" ht="15" hidden="false" customHeight="false" outlineLevel="0" collapsed="false">
      <c r="B598" s="182" t="s">
        <v>5017</v>
      </c>
      <c r="C598" s="183" t="s">
        <v>4998</v>
      </c>
      <c r="D598" s="184" t="s">
        <v>4115</v>
      </c>
      <c r="E598" s="182" t="s">
        <v>4496</v>
      </c>
      <c r="F598" s="185" t="s">
        <v>4503</v>
      </c>
      <c r="G598" s="166"/>
      <c r="H598" s="186" t="n">
        <v>1</v>
      </c>
      <c r="I598" s="187"/>
      <c r="J598" s="187"/>
      <c r="K598" s="188"/>
      <c r="L598" s="188" t="s">
        <v>4530</v>
      </c>
      <c r="M598" s="188"/>
      <c r="N598" s="188" t="n">
        <v>1</v>
      </c>
      <c r="O598" s="186"/>
      <c r="P598" s="187"/>
      <c r="Q598" s="186"/>
      <c r="R598" s="189" t="s">
        <v>4946</v>
      </c>
      <c r="S598" s="189"/>
      <c r="T598" s="189" t="s">
        <v>4946</v>
      </c>
      <c r="U598" s="189"/>
      <c r="V598" s="189"/>
      <c r="W598" s="190" t="n">
        <v>1</v>
      </c>
      <c r="X598" s="182" t="s">
        <v>5009</v>
      </c>
      <c r="Y598" s="186"/>
    </row>
    <row r="599" customFormat="false" ht="15" hidden="false" customHeight="false" outlineLevel="0" collapsed="false">
      <c r="B599" s="182" t="s">
        <v>5018</v>
      </c>
      <c r="C599" s="183" t="s">
        <v>4998</v>
      </c>
      <c r="D599" s="184" t="s">
        <v>4115</v>
      </c>
      <c r="E599" s="182" t="s">
        <v>4496</v>
      </c>
      <c r="F599" s="185" t="s">
        <v>4509</v>
      </c>
      <c r="G599" s="166"/>
      <c r="H599" s="186" t="n">
        <v>1</v>
      </c>
      <c r="I599" s="187"/>
      <c r="J599" s="187"/>
      <c r="K599" s="188"/>
      <c r="L599" s="188" t="s">
        <v>4530</v>
      </c>
      <c r="M599" s="188"/>
      <c r="N599" s="188" t="n">
        <v>1</v>
      </c>
      <c r="O599" s="186"/>
      <c r="P599" s="187"/>
      <c r="Q599" s="186" t="n">
        <v>1</v>
      </c>
      <c r="R599" s="189" t="s">
        <v>4971</v>
      </c>
      <c r="S599" s="189"/>
      <c r="T599" s="189" t="s">
        <v>4946</v>
      </c>
      <c r="U599" s="189" t="s">
        <v>4951</v>
      </c>
      <c r="V599" s="189"/>
      <c r="W599" s="190" t="n">
        <v>1</v>
      </c>
      <c r="X599" s="182" t="s">
        <v>5009</v>
      </c>
      <c r="Y599" s="186"/>
    </row>
    <row r="600" customFormat="false" ht="15" hidden="false" customHeight="false" outlineLevel="0" collapsed="false">
      <c r="B600" s="173" t="s">
        <v>1319</v>
      </c>
      <c r="C600" s="174" t="s">
        <v>5019</v>
      </c>
      <c r="D600" s="175" t="s">
        <v>4123</v>
      </c>
      <c r="E600" s="173" t="s">
        <v>4476</v>
      </c>
      <c r="F600" s="176" t="s">
        <v>294</v>
      </c>
      <c r="G600" s="166"/>
      <c r="H600" s="177" t="n">
        <v>1</v>
      </c>
      <c r="I600" s="178"/>
      <c r="J600" s="178"/>
      <c r="K600" s="179" t="s">
        <v>4567</v>
      </c>
      <c r="L600" s="179" t="n">
        <v>1</v>
      </c>
      <c r="M600" s="179"/>
      <c r="N600" s="179" t="n">
        <v>1</v>
      </c>
      <c r="O600" s="177"/>
      <c r="P600" s="178"/>
      <c r="Q600" s="177" t="n">
        <v>1</v>
      </c>
      <c r="R600" s="193" t="s">
        <v>5020</v>
      </c>
      <c r="S600" s="193" t="s">
        <v>4957</v>
      </c>
      <c r="T600" s="193" t="s">
        <v>4936</v>
      </c>
      <c r="U600" s="193" t="s">
        <v>4943</v>
      </c>
      <c r="V600" s="193"/>
      <c r="W600" s="199" t="n">
        <v>0.666666666666667</v>
      </c>
      <c r="X600" s="173" t="s">
        <v>5021</v>
      </c>
      <c r="Y600" s="177"/>
    </row>
    <row r="601" customFormat="false" ht="15" hidden="false" customHeight="false" outlineLevel="0" collapsed="false">
      <c r="B601" s="173" t="s">
        <v>5022</v>
      </c>
      <c r="C601" s="174" t="s">
        <v>5019</v>
      </c>
      <c r="D601" s="175" t="s">
        <v>4123</v>
      </c>
      <c r="E601" s="173" t="s">
        <v>4476</v>
      </c>
      <c r="F601" s="176" t="s">
        <v>4477</v>
      </c>
      <c r="G601" s="166"/>
      <c r="H601" s="177" t="n">
        <v>1</v>
      </c>
      <c r="I601" s="178"/>
      <c r="J601" s="178"/>
      <c r="K601" s="179" t="s">
        <v>4569</v>
      </c>
      <c r="L601" s="179" t="n">
        <v>2</v>
      </c>
      <c r="M601" s="179" t="s">
        <v>4703</v>
      </c>
      <c r="N601" s="179" t="n">
        <v>1</v>
      </c>
      <c r="O601" s="177"/>
      <c r="P601" s="178" t="n">
        <v>1</v>
      </c>
      <c r="Q601" s="177" t="n">
        <v>1</v>
      </c>
      <c r="R601" s="193" t="s">
        <v>5023</v>
      </c>
      <c r="S601" s="193" t="s">
        <v>4943</v>
      </c>
      <c r="T601" s="193" t="s">
        <v>4965</v>
      </c>
      <c r="U601" s="193" t="s">
        <v>4946</v>
      </c>
      <c r="V601" s="193" t="s">
        <v>4946</v>
      </c>
      <c r="W601" s="199" t="n">
        <v>0.555555555555556</v>
      </c>
      <c r="X601" s="173" t="s">
        <v>5021</v>
      </c>
      <c r="Y601" s="177"/>
    </row>
    <row r="602" customFormat="false" ht="15" hidden="false" customHeight="false" outlineLevel="0" collapsed="false">
      <c r="B602" s="173" t="s">
        <v>5024</v>
      </c>
      <c r="C602" s="174" t="s">
        <v>5019</v>
      </c>
      <c r="D602" s="175" t="s">
        <v>4123</v>
      </c>
      <c r="E602" s="173" t="s">
        <v>4476</v>
      </c>
      <c r="F602" s="176" t="s">
        <v>4805</v>
      </c>
      <c r="G602" s="166"/>
      <c r="H602" s="177" t="n">
        <v>1</v>
      </c>
      <c r="I602" s="178"/>
      <c r="J602" s="178"/>
      <c r="K602" s="179" t="s">
        <v>1367</v>
      </c>
      <c r="L602" s="179" t="n">
        <v>3</v>
      </c>
      <c r="M602" s="179"/>
      <c r="N602" s="179" t="n">
        <v>1</v>
      </c>
      <c r="O602" s="177"/>
      <c r="P602" s="178"/>
      <c r="Q602" s="177"/>
      <c r="R602" s="193" t="s">
        <v>4965</v>
      </c>
      <c r="S602" s="193" t="s">
        <v>4945</v>
      </c>
      <c r="T602" s="193" t="s">
        <v>4943</v>
      </c>
      <c r="U602" s="193" t="s">
        <v>4946</v>
      </c>
      <c r="V602" s="193" t="s">
        <v>4945</v>
      </c>
      <c r="W602" s="199" t="n">
        <v>0.4</v>
      </c>
      <c r="X602" s="173" t="s">
        <v>5021</v>
      </c>
      <c r="Y602" s="177"/>
    </row>
    <row r="603" customFormat="false" ht="15" hidden="false" customHeight="false" outlineLevel="0" collapsed="false">
      <c r="B603" s="173" t="s">
        <v>5006</v>
      </c>
      <c r="C603" s="174" t="s">
        <v>5019</v>
      </c>
      <c r="D603" s="175" t="s">
        <v>4123</v>
      </c>
      <c r="E603" s="173" t="s">
        <v>4476</v>
      </c>
      <c r="F603" s="176" t="s">
        <v>4489</v>
      </c>
      <c r="G603" s="166"/>
      <c r="H603" s="177" t="n">
        <v>1</v>
      </c>
      <c r="I603" s="178"/>
      <c r="J603" s="178"/>
      <c r="K603" s="179" t="s">
        <v>1385</v>
      </c>
      <c r="L603" s="179" t="n">
        <v>4</v>
      </c>
      <c r="M603" s="179"/>
      <c r="N603" s="179" t="n">
        <v>1</v>
      </c>
      <c r="O603" s="177"/>
      <c r="P603" s="178" t="n">
        <v>1</v>
      </c>
      <c r="Q603" s="177"/>
      <c r="R603" s="193" t="s">
        <v>5025</v>
      </c>
      <c r="S603" s="193" t="s">
        <v>4943</v>
      </c>
      <c r="T603" s="193" t="s">
        <v>4949</v>
      </c>
      <c r="U603" s="193" t="s">
        <v>4992</v>
      </c>
      <c r="V603" s="193" t="s">
        <v>4942</v>
      </c>
      <c r="W603" s="199" t="n">
        <v>0.583333333333333</v>
      </c>
      <c r="X603" s="173" t="s">
        <v>5021</v>
      </c>
      <c r="Y603" s="177"/>
    </row>
    <row r="604" customFormat="false" ht="15" hidden="false" customHeight="false" outlineLevel="0" collapsed="false">
      <c r="B604" s="173" t="s">
        <v>2413</v>
      </c>
      <c r="C604" s="174" t="s">
        <v>5019</v>
      </c>
      <c r="D604" s="175" t="s">
        <v>4123</v>
      </c>
      <c r="E604" s="173" t="s">
        <v>4476</v>
      </c>
      <c r="F604" s="176" t="s">
        <v>4564</v>
      </c>
      <c r="G604" s="166"/>
      <c r="H604" s="177" t="n">
        <v>1</v>
      </c>
      <c r="I604" s="178"/>
      <c r="J604" s="178"/>
      <c r="K604" s="179" t="s">
        <v>1378</v>
      </c>
      <c r="L604" s="179" t="n">
        <v>5</v>
      </c>
      <c r="M604" s="179" t="s">
        <v>4700</v>
      </c>
      <c r="N604" s="179" t="n">
        <v>1</v>
      </c>
      <c r="O604" s="177" t="n">
        <v>1</v>
      </c>
      <c r="P604" s="178"/>
      <c r="Q604" s="177" t="n">
        <v>1</v>
      </c>
      <c r="R604" s="193" t="s">
        <v>4973</v>
      </c>
      <c r="S604" s="193" t="s">
        <v>4951</v>
      </c>
      <c r="T604" s="193" t="s">
        <v>4948</v>
      </c>
      <c r="U604" s="193" t="s">
        <v>4946</v>
      </c>
      <c r="V604" s="193" t="s">
        <v>4946</v>
      </c>
      <c r="W604" s="199" t="n">
        <v>0.666666666666667</v>
      </c>
      <c r="X604" s="173" t="s">
        <v>5021</v>
      </c>
      <c r="Y604" s="177"/>
    </row>
    <row r="605" customFormat="false" ht="15" hidden="false" customHeight="false" outlineLevel="0" collapsed="false">
      <c r="B605" s="173" t="s">
        <v>5026</v>
      </c>
      <c r="C605" s="174" t="s">
        <v>5019</v>
      </c>
      <c r="D605" s="175" t="s">
        <v>4123</v>
      </c>
      <c r="E605" s="173" t="s">
        <v>4476</v>
      </c>
      <c r="F605" s="176" t="s">
        <v>4805</v>
      </c>
      <c r="G605" s="166"/>
      <c r="H605" s="177" t="n">
        <v>1</v>
      </c>
      <c r="I605" s="178"/>
      <c r="J605" s="178"/>
      <c r="K605" s="179" t="s">
        <v>1372</v>
      </c>
      <c r="L605" s="179" t="n">
        <v>6</v>
      </c>
      <c r="M605" s="179" t="s">
        <v>4698</v>
      </c>
      <c r="N605" s="179" t="n">
        <v>1</v>
      </c>
      <c r="O605" s="177"/>
      <c r="P605" s="178"/>
      <c r="Q605" s="177"/>
      <c r="R605" s="193" t="s">
        <v>5027</v>
      </c>
      <c r="S605" s="193" t="s">
        <v>4945</v>
      </c>
      <c r="T605" s="193" t="s">
        <v>4960</v>
      </c>
      <c r="U605" s="193" t="s">
        <v>4942</v>
      </c>
      <c r="V605" s="193" t="s">
        <v>4949</v>
      </c>
      <c r="W605" s="199" t="n">
        <v>0.111</v>
      </c>
      <c r="X605" s="173" t="s">
        <v>5021</v>
      </c>
      <c r="Y605" s="177"/>
    </row>
    <row r="606" customFormat="false" ht="15" hidden="false" customHeight="false" outlineLevel="0" collapsed="false">
      <c r="B606" s="173" t="s">
        <v>5008</v>
      </c>
      <c r="C606" s="174" t="s">
        <v>5019</v>
      </c>
      <c r="D606" s="175" t="s">
        <v>4123</v>
      </c>
      <c r="E606" s="173" t="s">
        <v>4476</v>
      </c>
      <c r="F606" s="176" t="s">
        <v>4489</v>
      </c>
      <c r="G606" s="166"/>
      <c r="H606" s="177" t="n">
        <v>1</v>
      </c>
      <c r="I606" s="178"/>
      <c r="J606" s="178"/>
      <c r="K606" s="179" t="s">
        <v>1369</v>
      </c>
      <c r="L606" s="179" t="n">
        <v>7</v>
      </c>
      <c r="M606" s="179"/>
      <c r="N606" s="179" t="n">
        <v>1</v>
      </c>
      <c r="O606" s="177"/>
      <c r="P606" s="178"/>
      <c r="Q606" s="177"/>
      <c r="R606" s="193" t="s">
        <v>4956</v>
      </c>
      <c r="S606" s="193" t="s">
        <v>4943</v>
      </c>
      <c r="T606" s="193" t="s">
        <v>4936</v>
      </c>
      <c r="U606" s="193" t="s">
        <v>4946</v>
      </c>
      <c r="V606" s="193" t="s">
        <v>4937</v>
      </c>
      <c r="W606" s="199" t="n">
        <v>0.5</v>
      </c>
      <c r="X606" s="173" t="s">
        <v>5021</v>
      </c>
      <c r="Y606" s="177"/>
    </row>
    <row r="607" customFormat="false" ht="15" hidden="false" customHeight="false" outlineLevel="0" collapsed="false">
      <c r="B607" s="173" t="s">
        <v>5028</v>
      </c>
      <c r="C607" s="174" t="s">
        <v>5019</v>
      </c>
      <c r="D607" s="175" t="s">
        <v>4123</v>
      </c>
      <c r="E607" s="173" t="s">
        <v>4476</v>
      </c>
      <c r="F607" s="176" t="s">
        <v>4489</v>
      </c>
      <c r="G607" s="166"/>
      <c r="H607" s="177" t="n">
        <v>1</v>
      </c>
      <c r="I607" s="178"/>
      <c r="J607" s="178"/>
      <c r="K607" s="179" t="s">
        <v>4568</v>
      </c>
      <c r="L607" s="179" t="n">
        <v>8</v>
      </c>
      <c r="M607" s="179"/>
      <c r="N607" s="179" t="n">
        <v>1</v>
      </c>
      <c r="O607" s="177"/>
      <c r="P607" s="178"/>
      <c r="Q607" s="177" t="n">
        <v>1</v>
      </c>
      <c r="R607" s="193" t="s">
        <v>4941</v>
      </c>
      <c r="S607" s="193" t="s">
        <v>4957</v>
      </c>
      <c r="T607" s="193" t="s">
        <v>4943</v>
      </c>
      <c r="U607" s="193" t="s">
        <v>4942</v>
      </c>
      <c r="V607" s="193" t="s">
        <v>4945</v>
      </c>
      <c r="W607" s="199" t="n">
        <v>0.5</v>
      </c>
      <c r="X607" s="173" t="s">
        <v>5021</v>
      </c>
      <c r="Y607" s="177"/>
    </row>
    <row r="608" customFormat="false" ht="15" hidden="false" customHeight="false" outlineLevel="0" collapsed="false">
      <c r="B608" s="173" t="s">
        <v>4999</v>
      </c>
      <c r="C608" s="174" t="s">
        <v>5019</v>
      </c>
      <c r="D608" s="175" t="s">
        <v>4123</v>
      </c>
      <c r="E608" s="173" t="s">
        <v>4476</v>
      </c>
      <c r="F608" s="176" t="s">
        <v>4523</v>
      </c>
      <c r="G608" s="166"/>
      <c r="H608" s="177" t="n">
        <v>1</v>
      </c>
      <c r="I608" s="178"/>
      <c r="J608" s="178"/>
      <c r="K608" s="179" t="s">
        <v>4572</v>
      </c>
      <c r="L608" s="179" t="n">
        <v>9</v>
      </c>
      <c r="M608" s="179"/>
      <c r="N608" s="179" t="n">
        <v>1</v>
      </c>
      <c r="O608" s="177"/>
      <c r="P608" s="178"/>
      <c r="Q608" s="177"/>
      <c r="R608" s="193" t="s">
        <v>4948</v>
      </c>
      <c r="S608" s="193" t="s">
        <v>4945</v>
      </c>
      <c r="T608" s="193" t="s">
        <v>4951</v>
      </c>
      <c r="U608" s="193" t="s">
        <v>4945</v>
      </c>
      <c r="V608" s="193"/>
      <c r="W608" s="199" t="n">
        <v>0.5</v>
      </c>
      <c r="X608" s="173" t="s">
        <v>5021</v>
      </c>
      <c r="Y608" s="177"/>
    </row>
    <row r="609" customFormat="false" ht="15" hidden="false" customHeight="false" outlineLevel="0" collapsed="false">
      <c r="B609" s="173" t="s">
        <v>5029</v>
      </c>
      <c r="C609" s="174" t="s">
        <v>5019</v>
      </c>
      <c r="D609" s="175" t="s">
        <v>4123</v>
      </c>
      <c r="E609" s="173" t="s">
        <v>4476</v>
      </c>
      <c r="F609" s="176" t="s">
        <v>4482</v>
      </c>
      <c r="G609" s="166"/>
      <c r="H609" s="177" t="n">
        <v>1</v>
      </c>
      <c r="I609" s="178"/>
      <c r="J609" s="178"/>
      <c r="K609" s="179"/>
      <c r="L609" s="179" t="s">
        <v>4530</v>
      </c>
      <c r="M609" s="179"/>
      <c r="N609" s="179" t="n">
        <v>1</v>
      </c>
      <c r="O609" s="177"/>
      <c r="P609" s="178"/>
      <c r="Q609" s="177"/>
      <c r="R609" s="193" t="s">
        <v>4980</v>
      </c>
      <c r="S609" s="193" t="s">
        <v>4946</v>
      </c>
      <c r="T609" s="193" t="s">
        <v>4945</v>
      </c>
      <c r="U609" s="193" t="s">
        <v>4945</v>
      </c>
      <c r="V609" s="193" t="s">
        <v>4945</v>
      </c>
      <c r="W609" s="199" t="n">
        <v>0.25</v>
      </c>
      <c r="X609" s="173" t="s">
        <v>5021</v>
      </c>
      <c r="Y609" s="177"/>
    </row>
    <row r="610" customFormat="false" ht="15" hidden="false" customHeight="false" outlineLevel="0" collapsed="false">
      <c r="B610" s="173" t="s">
        <v>5030</v>
      </c>
      <c r="C610" s="174" t="s">
        <v>5019</v>
      </c>
      <c r="D610" s="175" t="s">
        <v>4123</v>
      </c>
      <c r="E610" s="173" t="s">
        <v>4476</v>
      </c>
      <c r="F610" s="176" t="s">
        <v>4805</v>
      </c>
      <c r="G610" s="166"/>
      <c r="H610" s="177" t="n">
        <v>1</v>
      </c>
      <c r="I610" s="178"/>
      <c r="J610" s="178"/>
      <c r="K610" s="179"/>
      <c r="L610" s="179" t="s">
        <v>4530</v>
      </c>
      <c r="M610" s="179"/>
      <c r="N610" s="179" t="n">
        <v>1</v>
      </c>
      <c r="O610" s="177"/>
      <c r="P610" s="178"/>
      <c r="Q610" s="177"/>
      <c r="R610" s="180" t="s">
        <v>4942</v>
      </c>
      <c r="S610" s="180"/>
      <c r="T610" s="180" t="s">
        <v>4942</v>
      </c>
      <c r="U610" s="180"/>
      <c r="V610" s="180"/>
      <c r="W610" s="199" t="n">
        <v>0.333</v>
      </c>
      <c r="X610" s="173" t="s">
        <v>5021</v>
      </c>
      <c r="Y610" s="177"/>
    </row>
    <row r="611" customFormat="false" ht="15" hidden="false" customHeight="false" outlineLevel="0" collapsed="false">
      <c r="B611" s="173" t="s">
        <v>5031</v>
      </c>
      <c r="C611" s="174" t="s">
        <v>5019</v>
      </c>
      <c r="D611" s="175" t="s">
        <v>4123</v>
      </c>
      <c r="E611" s="173" t="s">
        <v>4476</v>
      </c>
      <c r="F611" s="176" t="s">
        <v>4489</v>
      </c>
      <c r="G611" s="166"/>
      <c r="H611" s="177" t="n">
        <v>1</v>
      </c>
      <c r="I611" s="178"/>
      <c r="J611" s="178"/>
      <c r="K611" s="179"/>
      <c r="L611" s="179" t="s">
        <v>4530</v>
      </c>
      <c r="M611" s="179"/>
      <c r="N611" s="179" t="n">
        <v>1</v>
      </c>
      <c r="O611" s="177"/>
      <c r="P611" s="178"/>
      <c r="Q611" s="177"/>
      <c r="R611" s="193" t="s">
        <v>4954</v>
      </c>
      <c r="S611" s="193"/>
      <c r="T611" s="193"/>
      <c r="U611" s="193"/>
      <c r="V611" s="193"/>
      <c r="W611" s="199" t="s">
        <v>3915</v>
      </c>
      <c r="X611" s="173" t="s">
        <v>5021</v>
      </c>
      <c r="Y611" s="177"/>
    </row>
    <row r="612" customFormat="false" ht="15" hidden="false" customHeight="false" outlineLevel="0" collapsed="false">
      <c r="B612" s="182" t="s">
        <v>5014</v>
      </c>
      <c r="C612" s="183" t="s">
        <v>5019</v>
      </c>
      <c r="D612" s="184" t="s">
        <v>4123</v>
      </c>
      <c r="E612" s="182" t="s">
        <v>4496</v>
      </c>
      <c r="F612" s="185" t="s">
        <v>4648</v>
      </c>
      <c r="G612" s="166"/>
      <c r="H612" s="186"/>
      <c r="I612" s="187"/>
      <c r="J612" s="186" t="n">
        <v>1</v>
      </c>
      <c r="K612" s="188" t="s">
        <v>4568</v>
      </c>
      <c r="L612" s="188" t="n">
        <v>1</v>
      </c>
      <c r="M612" s="188" t="s">
        <v>4698</v>
      </c>
      <c r="N612" s="188" t="n">
        <v>1</v>
      </c>
      <c r="O612" s="186"/>
      <c r="P612" s="187" t="n">
        <v>1</v>
      </c>
      <c r="Q612" s="186"/>
      <c r="R612" s="189" t="s">
        <v>4973</v>
      </c>
      <c r="S612" s="189" t="s">
        <v>4946</v>
      </c>
      <c r="T612" s="189" t="s">
        <v>4951</v>
      </c>
      <c r="U612" s="189" t="s">
        <v>4936</v>
      </c>
      <c r="V612" s="189" t="s">
        <v>4943</v>
      </c>
      <c r="W612" s="197" t="n">
        <v>0.75</v>
      </c>
      <c r="X612" s="182" t="s">
        <v>5032</v>
      </c>
      <c r="Y612" s="186"/>
    </row>
    <row r="613" customFormat="false" ht="15" hidden="false" customHeight="false" outlineLevel="0" collapsed="false">
      <c r="B613" s="182" t="s">
        <v>2427</v>
      </c>
      <c r="C613" s="183" t="s">
        <v>5019</v>
      </c>
      <c r="D613" s="184" t="s">
        <v>4123</v>
      </c>
      <c r="E613" s="182" t="s">
        <v>4496</v>
      </c>
      <c r="F613" s="185" t="s">
        <v>4773</v>
      </c>
      <c r="G613" s="166"/>
      <c r="H613" s="186"/>
      <c r="I613" s="187"/>
      <c r="J613" s="186" t="n">
        <v>1</v>
      </c>
      <c r="K613" s="188" t="s">
        <v>4572</v>
      </c>
      <c r="L613" s="188" t="n">
        <v>2</v>
      </c>
      <c r="M613" s="188"/>
      <c r="N613" s="188" t="n">
        <v>1</v>
      </c>
      <c r="O613" s="186"/>
      <c r="P613" s="187" t="n">
        <v>1</v>
      </c>
      <c r="Q613" s="186"/>
      <c r="R613" s="195" t="s">
        <v>5033</v>
      </c>
      <c r="S613" s="195" t="s">
        <v>4943</v>
      </c>
      <c r="T613" s="195" t="s">
        <v>4960</v>
      </c>
      <c r="U613" s="195" t="s">
        <v>4945</v>
      </c>
      <c r="V613" s="195" t="s">
        <v>4942</v>
      </c>
      <c r="W613" s="200" t="n">
        <v>0.222</v>
      </c>
      <c r="X613" s="182" t="s">
        <v>5032</v>
      </c>
      <c r="Y613" s="186"/>
    </row>
    <row r="614" customFormat="false" ht="15" hidden="false" customHeight="false" outlineLevel="0" collapsed="false">
      <c r="B614" s="182" t="s">
        <v>2448</v>
      </c>
      <c r="C614" s="183" t="s">
        <v>5019</v>
      </c>
      <c r="D614" s="184" t="s">
        <v>4123</v>
      </c>
      <c r="E614" s="182" t="s">
        <v>4496</v>
      </c>
      <c r="F614" s="185" t="s">
        <v>4509</v>
      </c>
      <c r="G614" s="166"/>
      <c r="H614" s="186"/>
      <c r="I614" s="187"/>
      <c r="J614" s="186" t="n">
        <v>1</v>
      </c>
      <c r="K614" s="188" t="s">
        <v>4567</v>
      </c>
      <c r="L614" s="188" t="n">
        <v>3</v>
      </c>
      <c r="M614" s="188" t="s">
        <v>4700</v>
      </c>
      <c r="N614" s="188" t="n">
        <v>1</v>
      </c>
      <c r="O614" s="186"/>
      <c r="P614" s="187"/>
      <c r="Q614" s="186"/>
      <c r="R614" s="189" t="s">
        <v>5010</v>
      </c>
      <c r="S614" s="189" t="s">
        <v>4942</v>
      </c>
      <c r="T614" s="189" t="s">
        <v>4943</v>
      </c>
      <c r="U614" s="189" t="s">
        <v>4952</v>
      </c>
      <c r="V614" s="189" t="s">
        <v>4949</v>
      </c>
      <c r="W614" s="197" t="n">
        <v>0.545</v>
      </c>
      <c r="X614" s="182" t="s">
        <v>5032</v>
      </c>
      <c r="Y614" s="186"/>
    </row>
    <row r="615" customFormat="false" ht="15" hidden="false" customHeight="false" outlineLevel="0" collapsed="false">
      <c r="B615" s="182" t="s">
        <v>2457</v>
      </c>
      <c r="C615" s="183" t="s">
        <v>5019</v>
      </c>
      <c r="D615" s="184" t="s">
        <v>4123</v>
      </c>
      <c r="E615" s="182" t="s">
        <v>4496</v>
      </c>
      <c r="F615" s="185" t="s">
        <v>4509</v>
      </c>
      <c r="G615" s="166"/>
      <c r="H615" s="186"/>
      <c r="I615" s="187"/>
      <c r="J615" s="186" t="n">
        <v>1</v>
      </c>
      <c r="K615" s="188" t="s">
        <v>4569</v>
      </c>
      <c r="L615" s="188" t="n">
        <v>4</v>
      </c>
      <c r="M615" s="188"/>
      <c r="N615" s="188" t="n">
        <v>1</v>
      </c>
      <c r="O615" s="186"/>
      <c r="P615" s="187"/>
      <c r="Q615" s="186" t="n">
        <v>2</v>
      </c>
      <c r="R615" s="189" t="s">
        <v>4975</v>
      </c>
      <c r="S615" s="189" t="s">
        <v>4951</v>
      </c>
      <c r="T615" s="189" t="s">
        <v>4936</v>
      </c>
      <c r="U615" s="189"/>
      <c r="V615" s="189" t="s">
        <v>4945</v>
      </c>
      <c r="W615" s="197" t="n">
        <v>0.667</v>
      </c>
      <c r="X615" s="182" t="s">
        <v>5032</v>
      </c>
      <c r="Y615" s="186"/>
    </row>
    <row r="616" customFormat="false" ht="15" hidden="false" customHeight="false" outlineLevel="0" collapsed="false">
      <c r="B616" s="182" t="s">
        <v>2452</v>
      </c>
      <c r="C616" s="183" t="s">
        <v>5019</v>
      </c>
      <c r="D616" s="184" t="s">
        <v>4123</v>
      </c>
      <c r="E616" s="182" t="s">
        <v>4496</v>
      </c>
      <c r="F616" s="185" t="s">
        <v>4509</v>
      </c>
      <c r="G616" s="166"/>
      <c r="H616" s="186"/>
      <c r="I616" s="187"/>
      <c r="J616" s="186" t="n">
        <v>1</v>
      </c>
      <c r="K616" s="188" t="s">
        <v>1385</v>
      </c>
      <c r="L616" s="188" t="n">
        <v>5</v>
      </c>
      <c r="M616" s="188" t="s">
        <v>4703</v>
      </c>
      <c r="N616" s="188" t="n">
        <v>1</v>
      </c>
      <c r="O616" s="186"/>
      <c r="P616" s="187"/>
      <c r="Q616" s="186"/>
      <c r="R616" s="189" t="s">
        <v>5034</v>
      </c>
      <c r="S616" s="189" t="s">
        <v>4945</v>
      </c>
      <c r="T616" s="189" t="s">
        <v>4943</v>
      </c>
      <c r="U616" s="189" t="s">
        <v>4946</v>
      </c>
      <c r="V616" s="189" t="s">
        <v>4949</v>
      </c>
      <c r="W616" s="197" t="n">
        <v>0.333333333333333</v>
      </c>
      <c r="X616" s="182" t="s">
        <v>5032</v>
      </c>
      <c r="Y616" s="186"/>
    </row>
    <row r="617" customFormat="false" ht="15" hidden="false" customHeight="false" outlineLevel="0" collapsed="false">
      <c r="B617" s="182" t="s">
        <v>2432</v>
      </c>
      <c r="C617" s="183" t="s">
        <v>5019</v>
      </c>
      <c r="D617" s="184" t="s">
        <v>4123</v>
      </c>
      <c r="E617" s="182" t="s">
        <v>4496</v>
      </c>
      <c r="F617" s="185" t="s">
        <v>4773</v>
      </c>
      <c r="G617" s="166"/>
      <c r="H617" s="186"/>
      <c r="I617" s="187"/>
      <c r="J617" s="186" t="n">
        <v>1</v>
      </c>
      <c r="K617" s="188" t="s">
        <v>1378</v>
      </c>
      <c r="L617" s="188" t="n">
        <v>6</v>
      </c>
      <c r="M617" s="188"/>
      <c r="N617" s="188" t="n">
        <v>1</v>
      </c>
      <c r="O617" s="186"/>
      <c r="P617" s="187"/>
      <c r="Q617" s="186"/>
      <c r="R617" s="201" t="s">
        <v>4949</v>
      </c>
      <c r="S617" s="201"/>
      <c r="T617" s="201" t="s">
        <v>4945</v>
      </c>
      <c r="U617" s="201"/>
      <c r="V617" s="201" t="s">
        <v>4945</v>
      </c>
      <c r="W617" s="197" t="n">
        <v>0</v>
      </c>
      <c r="X617" s="182" t="s">
        <v>5032</v>
      </c>
      <c r="Y617" s="186"/>
    </row>
    <row r="618" customFormat="false" ht="15" hidden="false" customHeight="false" outlineLevel="0" collapsed="false">
      <c r="B618" s="182" t="s">
        <v>5035</v>
      </c>
      <c r="C618" s="183" t="s">
        <v>5019</v>
      </c>
      <c r="D618" s="184" t="s">
        <v>4123</v>
      </c>
      <c r="E618" s="182" t="s">
        <v>4496</v>
      </c>
      <c r="F618" s="185" t="s">
        <v>5036</v>
      </c>
      <c r="G618" s="166"/>
      <c r="H618" s="186"/>
      <c r="I618" s="187"/>
      <c r="J618" s="186" t="n">
        <v>1</v>
      </c>
      <c r="K618" s="188" t="s">
        <v>1369</v>
      </c>
      <c r="L618" s="188" t="n">
        <v>7</v>
      </c>
      <c r="M618" s="188"/>
      <c r="N618" s="188" t="n">
        <v>1</v>
      </c>
      <c r="O618" s="186"/>
      <c r="P618" s="187"/>
      <c r="Q618" s="186" t="n">
        <v>1</v>
      </c>
      <c r="R618" s="186" t="s">
        <v>5037</v>
      </c>
      <c r="S618" s="186" t="s">
        <v>4949</v>
      </c>
      <c r="T618" s="186" t="s">
        <v>4949</v>
      </c>
      <c r="U618" s="186" t="s">
        <v>4945</v>
      </c>
      <c r="V618" s="186" t="s">
        <v>4945</v>
      </c>
      <c r="W618" s="197" t="n">
        <v>0</v>
      </c>
      <c r="X618" s="182" t="s">
        <v>5032</v>
      </c>
      <c r="Y618" s="186"/>
    </row>
    <row r="619" customFormat="false" ht="15" hidden="false" customHeight="false" outlineLevel="0" collapsed="false">
      <c r="B619" s="182" t="s">
        <v>5038</v>
      </c>
      <c r="C619" s="183" t="s">
        <v>5019</v>
      </c>
      <c r="D619" s="184" t="s">
        <v>4123</v>
      </c>
      <c r="E619" s="182" t="s">
        <v>4496</v>
      </c>
      <c r="F619" s="185" t="s">
        <v>4625</v>
      </c>
      <c r="G619" s="166"/>
      <c r="H619" s="186"/>
      <c r="I619" s="187"/>
      <c r="J619" s="186" t="n">
        <v>1</v>
      </c>
      <c r="K619" s="188" t="s">
        <v>1367</v>
      </c>
      <c r="L619" s="188" t="n">
        <v>8</v>
      </c>
      <c r="M619" s="188"/>
      <c r="N619" s="188" t="n">
        <v>1</v>
      </c>
      <c r="O619" s="186"/>
      <c r="P619" s="187"/>
      <c r="Q619" s="186" t="n">
        <v>1</v>
      </c>
      <c r="R619" s="189" t="s">
        <v>4957</v>
      </c>
      <c r="S619" s="189" t="s">
        <v>4936</v>
      </c>
      <c r="T619" s="189" t="s">
        <v>4946</v>
      </c>
      <c r="U619" s="189"/>
      <c r="V619" s="189"/>
      <c r="W619" s="197" t="n">
        <v>0.75</v>
      </c>
      <c r="X619" s="182" t="s">
        <v>5032</v>
      </c>
      <c r="Y619" s="186"/>
    </row>
    <row r="620" customFormat="false" ht="15" hidden="false" customHeight="false" outlineLevel="0" collapsed="false">
      <c r="B620" s="182" t="s">
        <v>5039</v>
      </c>
      <c r="C620" s="183" t="s">
        <v>5019</v>
      </c>
      <c r="D620" s="184" t="s">
        <v>4123</v>
      </c>
      <c r="E620" s="182" t="s">
        <v>4496</v>
      </c>
      <c r="F620" s="185" t="s">
        <v>543</v>
      </c>
      <c r="G620" s="166"/>
      <c r="H620" s="186"/>
      <c r="I620" s="187"/>
      <c r="J620" s="186" t="n">
        <v>1</v>
      </c>
      <c r="K620" s="188" t="s">
        <v>1372</v>
      </c>
      <c r="L620" s="188" t="n">
        <v>9</v>
      </c>
      <c r="M620" s="188"/>
      <c r="N620" s="188" t="n">
        <v>1</v>
      </c>
      <c r="O620" s="186"/>
      <c r="P620" s="187"/>
      <c r="Q620" s="186"/>
      <c r="R620" s="189" t="s">
        <v>4943</v>
      </c>
      <c r="S620" s="189"/>
      <c r="T620" s="189" t="s">
        <v>4945</v>
      </c>
      <c r="U620" s="189" t="s">
        <v>4946</v>
      </c>
      <c r="V620" s="189"/>
      <c r="W620" s="197" t="n">
        <v>0.5</v>
      </c>
      <c r="X620" s="182" t="s">
        <v>5032</v>
      </c>
      <c r="Y620" s="186"/>
    </row>
    <row r="621" customFormat="false" ht="15" hidden="false" customHeight="false" outlineLevel="0" collapsed="false">
      <c r="B621" s="182" t="s">
        <v>5040</v>
      </c>
      <c r="C621" s="183" t="s">
        <v>5019</v>
      </c>
      <c r="D621" s="184" t="s">
        <v>4123</v>
      </c>
      <c r="E621" s="182" t="s">
        <v>4496</v>
      </c>
      <c r="F621" s="185" t="s">
        <v>4646</v>
      </c>
      <c r="G621" s="166"/>
      <c r="H621" s="186"/>
      <c r="I621" s="187"/>
      <c r="J621" s="186" t="n">
        <v>1</v>
      </c>
      <c r="K621" s="188"/>
      <c r="L621" s="188" t="s">
        <v>4530</v>
      </c>
      <c r="M621" s="188"/>
      <c r="N621" s="188" t="n">
        <v>1</v>
      </c>
      <c r="O621" s="186"/>
      <c r="P621" s="187"/>
      <c r="Q621" s="186"/>
      <c r="R621" s="189" t="s">
        <v>4946</v>
      </c>
      <c r="S621" s="189"/>
      <c r="T621" s="189" t="s">
        <v>4946</v>
      </c>
      <c r="U621" s="189"/>
      <c r="V621" s="189"/>
      <c r="W621" s="197" t="n">
        <v>1</v>
      </c>
      <c r="X621" s="182" t="s">
        <v>5032</v>
      </c>
      <c r="Y621" s="186"/>
    </row>
    <row r="622" customFormat="false" ht="15" hidden="false" customHeight="false" outlineLevel="0" collapsed="false">
      <c r="B622" s="182" t="s">
        <v>5041</v>
      </c>
      <c r="C622" s="183" t="s">
        <v>5019</v>
      </c>
      <c r="D622" s="184" t="s">
        <v>4123</v>
      </c>
      <c r="E622" s="182" t="s">
        <v>4496</v>
      </c>
      <c r="F622" s="185" t="s">
        <v>4625</v>
      </c>
      <c r="G622" s="166"/>
      <c r="H622" s="186"/>
      <c r="I622" s="187"/>
      <c r="J622" s="186" t="n">
        <v>1</v>
      </c>
      <c r="K622" s="188"/>
      <c r="L622" s="188" t="s">
        <v>4530</v>
      </c>
      <c r="M622" s="188"/>
      <c r="N622" s="188" t="n">
        <v>1</v>
      </c>
      <c r="O622" s="186"/>
      <c r="P622" s="187" t="n">
        <v>1</v>
      </c>
      <c r="Q622" s="186"/>
      <c r="R622" s="189" t="s">
        <v>4962</v>
      </c>
      <c r="S622" s="189" t="s">
        <v>4945</v>
      </c>
      <c r="T622" s="189" t="s">
        <v>4946</v>
      </c>
      <c r="U622" s="189" t="s">
        <v>4943</v>
      </c>
      <c r="V622" s="189" t="s">
        <v>4946</v>
      </c>
      <c r="W622" s="197" t="n">
        <v>0.8</v>
      </c>
      <c r="X622" s="182" t="s">
        <v>5032</v>
      </c>
      <c r="Y622" s="186"/>
    </row>
    <row r="623" customFormat="false" ht="15" hidden="false" customHeight="false" outlineLevel="0" collapsed="false">
      <c r="B623" s="182" t="s">
        <v>5016</v>
      </c>
      <c r="C623" s="183" t="s">
        <v>5019</v>
      </c>
      <c r="D623" s="184" t="s">
        <v>4123</v>
      </c>
      <c r="E623" s="182" t="s">
        <v>4496</v>
      </c>
      <c r="F623" s="185" t="s">
        <v>4729</v>
      </c>
      <c r="G623" s="166"/>
      <c r="H623" s="186"/>
      <c r="I623" s="187"/>
      <c r="J623" s="186" t="n">
        <v>1</v>
      </c>
      <c r="K623" s="188"/>
      <c r="L623" s="188" t="s">
        <v>4530</v>
      </c>
      <c r="M623" s="188"/>
      <c r="N623" s="188" t="n">
        <v>1</v>
      </c>
      <c r="O623" s="186"/>
      <c r="P623" s="187" t="n">
        <v>1</v>
      </c>
      <c r="Q623" s="186"/>
      <c r="R623" s="189" t="s">
        <v>4936</v>
      </c>
      <c r="S623" s="189"/>
      <c r="T623" s="189"/>
      <c r="U623" s="189" t="s">
        <v>4946</v>
      </c>
      <c r="V623" s="189" t="s">
        <v>4943</v>
      </c>
      <c r="W623" s="197" t="n">
        <v>0.666666666666667</v>
      </c>
      <c r="X623" s="182" t="s">
        <v>5032</v>
      </c>
      <c r="Y623" s="186"/>
    </row>
    <row r="624" customFormat="false" ht="15" hidden="false" customHeight="false" outlineLevel="0" collapsed="false">
      <c r="B624" s="173" t="s">
        <v>5029</v>
      </c>
      <c r="C624" s="174" t="s">
        <v>5042</v>
      </c>
      <c r="D624" s="175" t="s">
        <v>4131</v>
      </c>
      <c r="E624" s="173" t="s">
        <v>4476</v>
      </c>
      <c r="F624" s="176" t="s">
        <v>4482</v>
      </c>
      <c r="G624" s="166"/>
      <c r="H624" s="177"/>
      <c r="I624" s="178"/>
      <c r="J624" s="177" t="n">
        <v>1</v>
      </c>
      <c r="K624" s="179"/>
      <c r="L624" s="179"/>
      <c r="M624" s="179"/>
      <c r="N624" s="179" t="n">
        <v>1</v>
      </c>
      <c r="O624" s="177"/>
      <c r="P624" s="178"/>
      <c r="Q624" s="177"/>
      <c r="R624" s="180" t="n">
        <v>0</v>
      </c>
      <c r="S624" s="180"/>
      <c r="T624" s="180"/>
      <c r="U624" s="180"/>
      <c r="V624" s="180"/>
      <c r="W624" s="202" t="e">
        <f aca="false">#DIV/0!</f>
        <v>#DIV/0!</v>
      </c>
      <c r="X624" s="174" t="s">
        <v>5021</v>
      </c>
      <c r="Y624" s="177" t="n">
        <v>950</v>
      </c>
    </row>
    <row r="625" customFormat="false" ht="15" hidden="false" customHeight="false" outlineLevel="0" collapsed="false">
      <c r="B625" s="173" t="s">
        <v>5043</v>
      </c>
      <c r="C625" s="174" t="s">
        <v>5042</v>
      </c>
      <c r="D625" s="175" t="s">
        <v>4131</v>
      </c>
      <c r="E625" s="173" t="s">
        <v>4476</v>
      </c>
      <c r="F625" s="176" t="s">
        <v>4523</v>
      </c>
      <c r="G625" s="166"/>
      <c r="H625" s="177"/>
      <c r="I625" s="178"/>
      <c r="J625" s="177" t="n">
        <v>1</v>
      </c>
      <c r="K625" s="179"/>
      <c r="L625" s="179"/>
      <c r="M625" s="179" t="s">
        <v>4698</v>
      </c>
      <c r="N625" s="179" t="n">
        <v>1</v>
      </c>
      <c r="O625" s="177"/>
      <c r="P625" s="178"/>
      <c r="Q625" s="177"/>
      <c r="R625" s="180" t="n">
        <v>0</v>
      </c>
      <c r="S625" s="180"/>
      <c r="T625" s="180"/>
      <c r="U625" s="180"/>
      <c r="V625" s="180"/>
      <c r="W625" s="202" t="e">
        <f aca="false">#DIV/0!</f>
        <v>#DIV/0!</v>
      </c>
      <c r="X625" s="174" t="s">
        <v>5021</v>
      </c>
      <c r="Y625" s="177" t="n">
        <v>950</v>
      </c>
    </row>
    <row r="626" customFormat="false" ht="15" hidden="false" customHeight="false" outlineLevel="0" collapsed="false">
      <c r="B626" s="173" t="s">
        <v>5044</v>
      </c>
      <c r="C626" s="174" t="s">
        <v>5042</v>
      </c>
      <c r="D626" s="175" t="s">
        <v>4131</v>
      </c>
      <c r="E626" s="173" t="s">
        <v>4476</v>
      </c>
      <c r="F626" s="176" t="s">
        <v>4566</v>
      </c>
      <c r="G626" s="166"/>
      <c r="H626" s="177"/>
      <c r="I626" s="178"/>
      <c r="J626" s="177" t="n">
        <v>1</v>
      </c>
      <c r="K626" s="179"/>
      <c r="L626" s="179"/>
      <c r="M626" s="179"/>
      <c r="N626" s="179" t="n">
        <v>1</v>
      </c>
      <c r="O626" s="177"/>
      <c r="P626" s="178"/>
      <c r="Q626" s="177"/>
      <c r="R626" s="180" t="n">
        <v>0</v>
      </c>
      <c r="S626" s="180"/>
      <c r="T626" s="180"/>
      <c r="U626" s="180"/>
      <c r="V626" s="180"/>
      <c r="W626" s="202" t="e">
        <f aca="false">#DIV/0!</f>
        <v>#DIV/0!</v>
      </c>
      <c r="X626" s="174" t="s">
        <v>5021</v>
      </c>
      <c r="Y626" s="177" t="n">
        <v>950</v>
      </c>
    </row>
    <row r="627" customFormat="false" ht="15" hidden="false" customHeight="false" outlineLevel="0" collapsed="false">
      <c r="B627" s="173" t="s">
        <v>5045</v>
      </c>
      <c r="C627" s="174" t="s">
        <v>5042</v>
      </c>
      <c r="D627" s="175" t="s">
        <v>4131</v>
      </c>
      <c r="E627" s="173" t="s">
        <v>4476</v>
      </c>
      <c r="F627" s="176" t="s">
        <v>4805</v>
      </c>
      <c r="G627" s="166"/>
      <c r="H627" s="177"/>
      <c r="I627" s="178"/>
      <c r="J627" s="177" t="n">
        <v>1</v>
      </c>
      <c r="K627" s="179"/>
      <c r="L627" s="179"/>
      <c r="M627" s="179"/>
      <c r="N627" s="179" t="n">
        <v>1</v>
      </c>
      <c r="O627" s="177"/>
      <c r="P627" s="178"/>
      <c r="Q627" s="177"/>
      <c r="R627" s="180" t="n">
        <v>0</v>
      </c>
      <c r="S627" s="180"/>
      <c r="T627" s="180"/>
      <c r="U627" s="180"/>
      <c r="V627" s="180"/>
      <c r="W627" s="202" t="e">
        <f aca="false">#DIV/0!</f>
        <v>#DIV/0!</v>
      </c>
      <c r="X627" s="174" t="s">
        <v>5021</v>
      </c>
      <c r="Y627" s="177" t="n">
        <v>950</v>
      </c>
    </row>
    <row r="628" customFormat="false" ht="15" hidden="false" customHeight="false" outlineLevel="0" collapsed="false">
      <c r="B628" s="173" t="s">
        <v>5024</v>
      </c>
      <c r="C628" s="174" t="s">
        <v>5042</v>
      </c>
      <c r="D628" s="175" t="s">
        <v>4131</v>
      </c>
      <c r="E628" s="173" t="s">
        <v>4476</v>
      </c>
      <c r="F628" s="176" t="s">
        <v>4805</v>
      </c>
      <c r="G628" s="166"/>
      <c r="H628" s="177"/>
      <c r="I628" s="178"/>
      <c r="J628" s="177" t="n">
        <v>1</v>
      </c>
      <c r="K628" s="179"/>
      <c r="L628" s="179"/>
      <c r="M628" s="179"/>
      <c r="N628" s="179" t="n">
        <v>1</v>
      </c>
      <c r="O628" s="177"/>
      <c r="P628" s="178"/>
      <c r="Q628" s="177"/>
      <c r="R628" s="180" t="n">
        <v>0</v>
      </c>
      <c r="S628" s="180"/>
      <c r="T628" s="180"/>
      <c r="U628" s="180"/>
      <c r="V628" s="180"/>
      <c r="W628" s="202" t="e">
        <f aca="false">#DIV/0!</f>
        <v>#DIV/0!</v>
      </c>
      <c r="X628" s="174" t="s">
        <v>5021</v>
      </c>
      <c r="Y628" s="177" t="n">
        <v>950</v>
      </c>
    </row>
    <row r="629" customFormat="false" ht="15" hidden="false" customHeight="false" outlineLevel="0" collapsed="false">
      <c r="B629" s="173" t="s">
        <v>5046</v>
      </c>
      <c r="C629" s="174" t="s">
        <v>5042</v>
      </c>
      <c r="D629" s="175" t="s">
        <v>4131</v>
      </c>
      <c r="E629" s="173" t="s">
        <v>4476</v>
      </c>
      <c r="F629" s="176" t="s">
        <v>4852</v>
      </c>
      <c r="G629" s="166"/>
      <c r="H629" s="177"/>
      <c r="I629" s="178"/>
      <c r="J629" s="177" t="n">
        <v>1</v>
      </c>
      <c r="K629" s="179"/>
      <c r="L629" s="179"/>
      <c r="M629" s="179"/>
      <c r="N629" s="179" t="n">
        <v>1</v>
      </c>
      <c r="O629" s="177"/>
      <c r="P629" s="178"/>
      <c r="Q629" s="177"/>
      <c r="R629" s="180" t="n">
        <v>0</v>
      </c>
      <c r="S629" s="180"/>
      <c r="T629" s="180"/>
      <c r="U629" s="180"/>
      <c r="V629" s="180"/>
      <c r="W629" s="202" t="e">
        <f aca="false">#DIV/0!</f>
        <v>#DIV/0!</v>
      </c>
      <c r="X629" s="174" t="s">
        <v>5021</v>
      </c>
      <c r="Y629" s="177" t="n">
        <v>950</v>
      </c>
    </row>
    <row r="630" customFormat="false" ht="15" hidden="false" customHeight="false" outlineLevel="0" collapsed="false">
      <c r="B630" s="173" t="s">
        <v>2414</v>
      </c>
      <c r="C630" s="174" t="s">
        <v>5042</v>
      </c>
      <c r="D630" s="175" t="s">
        <v>4131</v>
      </c>
      <c r="E630" s="173" t="s">
        <v>4476</v>
      </c>
      <c r="F630" s="176" t="s">
        <v>4564</v>
      </c>
      <c r="G630" s="166"/>
      <c r="H630" s="177"/>
      <c r="I630" s="178"/>
      <c r="J630" s="177" t="n">
        <v>1</v>
      </c>
      <c r="K630" s="179"/>
      <c r="L630" s="179"/>
      <c r="M630" s="179"/>
      <c r="N630" s="179" t="n">
        <v>1</v>
      </c>
      <c r="O630" s="177"/>
      <c r="P630" s="178"/>
      <c r="Q630" s="177"/>
      <c r="R630" s="180" t="n">
        <v>0</v>
      </c>
      <c r="S630" s="180"/>
      <c r="T630" s="180"/>
      <c r="U630" s="180"/>
      <c r="V630" s="180"/>
      <c r="W630" s="202" t="e">
        <f aca="false">#DIV/0!</f>
        <v>#DIV/0!</v>
      </c>
      <c r="X630" s="174" t="s">
        <v>5021</v>
      </c>
      <c r="Y630" s="177" t="n">
        <v>950</v>
      </c>
    </row>
    <row r="631" customFormat="false" ht="15" hidden="false" customHeight="false" outlineLevel="0" collapsed="false">
      <c r="B631" s="173" t="s">
        <v>5047</v>
      </c>
      <c r="C631" s="174" t="s">
        <v>5042</v>
      </c>
      <c r="D631" s="175" t="s">
        <v>4131</v>
      </c>
      <c r="E631" s="173" t="s">
        <v>4476</v>
      </c>
      <c r="F631" s="176" t="s">
        <v>294</v>
      </c>
      <c r="G631" s="166"/>
      <c r="H631" s="177"/>
      <c r="I631" s="178"/>
      <c r="J631" s="177" t="n">
        <v>1</v>
      </c>
      <c r="K631" s="179"/>
      <c r="L631" s="179"/>
      <c r="M631" s="179" t="s">
        <v>4703</v>
      </c>
      <c r="N631" s="179" t="n">
        <v>1</v>
      </c>
      <c r="O631" s="177"/>
      <c r="P631" s="178"/>
      <c r="Q631" s="177"/>
      <c r="R631" s="180" t="n">
        <v>0</v>
      </c>
      <c r="S631" s="180"/>
      <c r="T631" s="180"/>
      <c r="U631" s="180"/>
      <c r="V631" s="180"/>
      <c r="W631" s="202" t="e">
        <f aca="false">#DIV/0!</f>
        <v>#DIV/0!</v>
      </c>
      <c r="X631" s="174" t="s">
        <v>5021</v>
      </c>
      <c r="Y631" s="177" t="n">
        <v>950</v>
      </c>
    </row>
    <row r="632" customFormat="false" ht="15" hidden="false" customHeight="false" outlineLevel="0" collapsed="false">
      <c r="B632" s="173" t="s">
        <v>4364</v>
      </c>
      <c r="C632" s="174" t="s">
        <v>5042</v>
      </c>
      <c r="D632" s="175" t="s">
        <v>4131</v>
      </c>
      <c r="E632" s="173" t="s">
        <v>4476</v>
      </c>
      <c r="F632" s="176" t="s">
        <v>4805</v>
      </c>
      <c r="G632" s="166"/>
      <c r="H632" s="177"/>
      <c r="I632" s="178"/>
      <c r="J632" s="177" t="n">
        <v>1</v>
      </c>
      <c r="K632" s="179"/>
      <c r="L632" s="179"/>
      <c r="M632" s="179"/>
      <c r="N632" s="179" t="n">
        <v>1</v>
      </c>
      <c r="O632" s="177"/>
      <c r="P632" s="178"/>
      <c r="Q632" s="177"/>
      <c r="R632" s="180" t="n">
        <v>0</v>
      </c>
      <c r="S632" s="180"/>
      <c r="T632" s="180"/>
      <c r="U632" s="180"/>
      <c r="V632" s="180"/>
      <c r="W632" s="202" t="e">
        <f aca="false">#DIV/0!</f>
        <v>#DIV/0!</v>
      </c>
      <c r="X632" s="174" t="s">
        <v>5021</v>
      </c>
      <c r="Y632" s="177" t="n">
        <v>950</v>
      </c>
    </row>
    <row r="633" customFormat="false" ht="15" hidden="false" customHeight="false" outlineLevel="0" collapsed="false">
      <c r="B633" s="173" t="s">
        <v>5048</v>
      </c>
      <c r="C633" s="174" t="s">
        <v>5042</v>
      </c>
      <c r="D633" s="175" t="s">
        <v>4131</v>
      </c>
      <c r="E633" s="173" t="s">
        <v>4476</v>
      </c>
      <c r="F633" s="176" t="s">
        <v>4564</v>
      </c>
      <c r="G633" s="166"/>
      <c r="H633" s="177"/>
      <c r="I633" s="178"/>
      <c r="J633" s="177" t="n">
        <v>1</v>
      </c>
      <c r="K633" s="179"/>
      <c r="L633" s="179"/>
      <c r="M633" s="179"/>
      <c r="N633" s="179" t="n">
        <v>1</v>
      </c>
      <c r="O633" s="177"/>
      <c r="P633" s="178"/>
      <c r="Q633" s="177"/>
      <c r="R633" s="180" t="n">
        <v>0</v>
      </c>
      <c r="S633" s="180"/>
      <c r="T633" s="180"/>
      <c r="U633" s="180"/>
      <c r="V633" s="180"/>
      <c r="W633" s="202" t="e">
        <f aca="false">#DIV/0!</f>
        <v>#DIV/0!</v>
      </c>
      <c r="X633" s="174" t="s">
        <v>5021</v>
      </c>
      <c r="Y633" s="177" t="n">
        <v>950</v>
      </c>
    </row>
    <row r="634" customFormat="false" ht="15" hidden="false" customHeight="false" outlineLevel="0" collapsed="false">
      <c r="B634" s="173" t="s">
        <v>5049</v>
      </c>
      <c r="C634" s="174" t="s">
        <v>5042</v>
      </c>
      <c r="D634" s="175" t="s">
        <v>4131</v>
      </c>
      <c r="E634" s="173" t="s">
        <v>4476</v>
      </c>
      <c r="F634" s="176" t="s">
        <v>5050</v>
      </c>
      <c r="G634" s="166"/>
      <c r="H634" s="177"/>
      <c r="I634" s="178"/>
      <c r="J634" s="177" t="n">
        <v>1</v>
      </c>
      <c r="K634" s="179"/>
      <c r="L634" s="179"/>
      <c r="M634" s="179"/>
      <c r="N634" s="179" t="n">
        <v>1</v>
      </c>
      <c r="O634" s="177"/>
      <c r="P634" s="178"/>
      <c r="Q634" s="177"/>
      <c r="R634" s="180" t="n">
        <v>0</v>
      </c>
      <c r="S634" s="180"/>
      <c r="T634" s="180"/>
      <c r="U634" s="180"/>
      <c r="V634" s="180"/>
      <c r="W634" s="202" t="e">
        <f aca="false">#DIV/0!</f>
        <v>#DIV/0!</v>
      </c>
      <c r="X634" s="174" t="s">
        <v>5021</v>
      </c>
      <c r="Y634" s="177" t="n">
        <v>950</v>
      </c>
    </row>
    <row r="635" customFormat="false" ht="15" hidden="false" customHeight="false" outlineLevel="0" collapsed="false">
      <c r="B635" s="173" t="s">
        <v>5051</v>
      </c>
      <c r="C635" s="174" t="s">
        <v>5042</v>
      </c>
      <c r="D635" s="175" t="s">
        <v>4131</v>
      </c>
      <c r="E635" s="173" t="s">
        <v>4476</v>
      </c>
      <c r="F635" s="176" t="s">
        <v>4477</v>
      </c>
      <c r="G635" s="166"/>
      <c r="H635" s="177"/>
      <c r="I635" s="178"/>
      <c r="J635" s="177" t="n">
        <v>1</v>
      </c>
      <c r="K635" s="179"/>
      <c r="L635" s="179"/>
      <c r="M635" s="179"/>
      <c r="N635" s="179" t="n">
        <v>1</v>
      </c>
      <c r="O635" s="177"/>
      <c r="P635" s="178"/>
      <c r="Q635" s="177"/>
      <c r="R635" s="180" t="n">
        <v>0</v>
      </c>
      <c r="S635" s="180"/>
      <c r="T635" s="180"/>
      <c r="U635" s="180"/>
      <c r="V635" s="180"/>
      <c r="W635" s="202" t="e">
        <f aca="false">#DIV/0!</f>
        <v>#DIV/0!</v>
      </c>
      <c r="X635" s="174" t="s">
        <v>5021</v>
      </c>
      <c r="Y635" s="177" t="n">
        <v>950</v>
      </c>
    </row>
    <row r="636" customFormat="false" ht="15" hidden="false" customHeight="false" outlineLevel="0" collapsed="false">
      <c r="B636" s="182" t="s">
        <v>5052</v>
      </c>
      <c r="C636" s="183" t="s">
        <v>5042</v>
      </c>
      <c r="D636" s="184" t="s">
        <v>4131</v>
      </c>
      <c r="E636" s="182" t="s">
        <v>4496</v>
      </c>
      <c r="F636" s="185" t="s">
        <v>4729</v>
      </c>
      <c r="G636" s="166"/>
      <c r="H636" s="186" t="n">
        <v>1</v>
      </c>
      <c r="I636" s="187"/>
      <c r="J636" s="186"/>
      <c r="K636" s="188"/>
      <c r="L636" s="188"/>
      <c r="M636" s="188"/>
      <c r="N636" s="188" t="n">
        <v>1</v>
      </c>
      <c r="O636" s="186"/>
      <c r="P636" s="187"/>
      <c r="Q636" s="186"/>
      <c r="R636" s="189" t="n">
        <v>0</v>
      </c>
      <c r="S636" s="189"/>
      <c r="T636" s="189"/>
      <c r="U636" s="189"/>
      <c r="V636" s="189"/>
      <c r="W636" s="203" t="e">
        <f aca="false">#DIV/0!</f>
        <v>#DIV/0!</v>
      </c>
      <c r="X636" s="183" t="s">
        <v>5053</v>
      </c>
      <c r="Y636" s="186" t="n">
        <v>950</v>
      </c>
    </row>
    <row r="637" customFormat="false" ht="15" hidden="false" customHeight="false" outlineLevel="0" collapsed="false">
      <c r="B637" s="182" t="s">
        <v>5054</v>
      </c>
      <c r="C637" s="183" t="s">
        <v>5042</v>
      </c>
      <c r="D637" s="184" t="s">
        <v>4131</v>
      </c>
      <c r="E637" s="182" t="s">
        <v>4496</v>
      </c>
      <c r="F637" s="185" t="s">
        <v>4746</v>
      </c>
      <c r="G637" s="166"/>
      <c r="H637" s="186" t="n">
        <v>1</v>
      </c>
      <c r="I637" s="187"/>
      <c r="J637" s="186"/>
      <c r="K637" s="188"/>
      <c r="L637" s="188"/>
      <c r="M637" s="188"/>
      <c r="N637" s="188" t="n">
        <v>1</v>
      </c>
      <c r="O637" s="186"/>
      <c r="P637" s="187"/>
      <c r="Q637" s="186"/>
      <c r="R637" s="189" t="n">
        <v>0</v>
      </c>
      <c r="S637" s="189"/>
      <c r="T637" s="189"/>
      <c r="U637" s="189"/>
      <c r="V637" s="189"/>
      <c r="W637" s="203" t="e">
        <f aca="false">#DIV/0!</f>
        <v>#DIV/0!</v>
      </c>
      <c r="X637" s="183" t="s">
        <v>5053</v>
      </c>
      <c r="Y637" s="186" t="n">
        <v>950</v>
      </c>
    </row>
    <row r="638" customFormat="false" ht="15" hidden="false" customHeight="false" outlineLevel="0" collapsed="false">
      <c r="B638" s="182" t="s">
        <v>5055</v>
      </c>
      <c r="C638" s="183" t="s">
        <v>5042</v>
      </c>
      <c r="D638" s="184" t="s">
        <v>4131</v>
      </c>
      <c r="E638" s="182" t="s">
        <v>4496</v>
      </c>
      <c r="F638" s="185" t="s">
        <v>4746</v>
      </c>
      <c r="G638" s="166"/>
      <c r="H638" s="186" t="n">
        <v>1</v>
      </c>
      <c r="I638" s="187"/>
      <c r="J638" s="186"/>
      <c r="K638" s="188"/>
      <c r="L638" s="188"/>
      <c r="M638" s="188"/>
      <c r="N638" s="188" t="n">
        <v>1</v>
      </c>
      <c r="O638" s="186"/>
      <c r="P638" s="187"/>
      <c r="Q638" s="186"/>
      <c r="R638" s="189" t="n">
        <v>0</v>
      </c>
      <c r="S638" s="189"/>
      <c r="T638" s="189"/>
      <c r="U638" s="189"/>
      <c r="V638" s="189"/>
      <c r="W638" s="203" t="e">
        <f aca="false">#DIV/0!</f>
        <v>#DIV/0!</v>
      </c>
      <c r="X638" s="183" t="s">
        <v>5053</v>
      </c>
      <c r="Y638" s="186" t="n">
        <v>950</v>
      </c>
    </row>
    <row r="639" customFormat="false" ht="15" hidden="false" customHeight="false" outlineLevel="0" collapsed="false">
      <c r="B639" s="182" t="s">
        <v>5056</v>
      </c>
      <c r="C639" s="183" t="s">
        <v>5042</v>
      </c>
      <c r="D639" s="184" t="s">
        <v>4131</v>
      </c>
      <c r="E639" s="182" t="s">
        <v>4496</v>
      </c>
      <c r="F639" s="185" t="s">
        <v>5057</v>
      </c>
      <c r="G639" s="166"/>
      <c r="H639" s="186" t="n">
        <v>1</v>
      </c>
      <c r="I639" s="187"/>
      <c r="J639" s="186"/>
      <c r="K639" s="188"/>
      <c r="L639" s="188"/>
      <c r="M639" s="188"/>
      <c r="N639" s="188" t="n">
        <v>1</v>
      </c>
      <c r="O639" s="186"/>
      <c r="P639" s="187"/>
      <c r="Q639" s="186"/>
      <c r="R639" s="189" t="n">
        <v>0</v>
      </c>
      <c r="S639" s="189"/>
      <c r="T639" s="189"/>
      <c r="U639" s="189"/>
      <c r="V639" s="189"/>
      <c r="W639" s="197" t="e">
        <f aca="false">#DIV/0!</f>
        <v>#DIV/0!</v>
      </c>
      <c r="X639" s="183" t="s">
        <v>5053</v>
      </c>
      <c r="Y639" s="186" t="n">
        <v>950</v>
      </c>
    </row>
    <row r="640" customFormat="false" ht="15" hidden="false" customHeight="false" outlineLevel="0" collapsed="false">
      <c r="B640" s="182" t="s">
        <v>2429</v>
      </c>
      <c r="C640" s="183" t="s">
        <v>5042</v>
      </c>
      <c r="D640" s="184" t="s">
        <v>4131</v>
      </c>
      <c r="E640" s="182" t="s">
        <v>4496</v>
      </c>
      <c r="F640" s="185" t="s">
        <v>4773</v>
      </c>
      <c r="G640" s="166"/>
      <c r="H640" s="186" t="n">
        <v>1</v>
      </c>
      <c r="I640" s="187"/>
      <c r="J640" s="186"/>
      <c r="K640" s="188"/>
      <c r="L640" s="188"/>
      <c r="M640" s="188"/>
      <c r="N640" s="188" t="n">
        <v>1</v>
      </c>
      <c r="O640" s="186"/>
      <c r="P640" s="187"/>
      <c r="Q640" s="186"/>
      <c r="R640" s="189" t="n">
        <v>0</v>
      </c>
      <c r="S640" s="189"/>
      <c r="T640" s="189"/>
      <c r="U640" s="189"/>
      <c r="V640" s="189"/>
      <c r="W640" s="197" t="e">
        <f aca="false">#DIV/0!</f>
        <v>#DIV/0!</v>
      </c>
      <c r="X640" s="183" t="s">
        <v>5053</v>
      </c>
      <c r="Y640" s="186" t="n">
        <v>950</v>
      </c>
    </row>
    <row r="641" customFormat="false" ht="15" hidden="false" customHeight="false" outlineLevel="0" collapsed="false">
      <c r="B641" s="182" t="s">
        <v>5058</v>
      </c>
      <c r="C641" s="183" t="s">
        <v>5042</v>
      </c>
      <c r="D641" s="184" t="s">
        <v>4131</v>
      </c>
      <c r="E641" s="182" t="s">
        <v>4496</v>
      </c>
      <c r="F641" s="185" t="s">
        <v>4746</v>
      </c>
      <c r="G641" s="166"/>
      <c r="H641" s="186" t="n">
        <v>1</v>
      </c>
      <c r="I641" s="187"/>
      <c r="J641" s="186"/>
      <c r="K641" s="188"/>
      <c r="L641" s="188"/>
      <c r="M641" s="188"/>
      <c r="N641" s="188" t="n">
        <v>1</v>
      </c>
      <c r="O641" s="186"/>
      <c r="P641" s="187"/>
      <c r="Q641" s="186"/>
      <c r="R641" s="189" t="n">
        <v>0</v>
      </c>
      <c r="S641" s="189"/>
      <c r="T641" s="189"/>
      <c r="U641" s="189"/>
      <c r="V641" s="189"/>
      <c r="W641" s="197" t="e">
        <f aca="false">#DIV/0!</f>
        <v>#DIV/0!</v>
      </c>
      <c r="X641" s="183" t="s">
        <v>5053</v>
      </c>
      <c r="Y641" s="186" t="n">
        <v>950</v>
      </c>
    </row>
    <row r="642" customFormat="false" ht="15" hidden="false" customHeight="false" outlineLevel="0" collapsed="false">
      <c r="B642" s="182" t="s">
        <v>2448</v>
      </c>
      <c r="C642" s="183" t="s">
        <v>5042</v>
      </c>
      <c r="D642" s="184" t="s">
        <v>4131</v>
      </c>
      <c r="E642" s="182" t="s">
        <v>4496</v>
      </c>
      <c r="F642" s="185" t="s">
        <v>4509</v>
      </c>
      <c r="G642" s="166"/>
      <c r="H642" s="186" t="n">
        <v>1</v>
      </c>
      <c r="I642" s="187"/>
      <c r="J642" s="186"/>
      <c r="K642" s="188"/>
      <c r="L642" s="188"/>
      <c r="M642" s="188" t="s">
        <v>5059</v>
      </c>
      <c r="N642" s="188" t="n">
        <v>1</v>
      </c>
      <c r="O642" s="186"/>
      <c r="P642" s="187"/>
      <c r="Q642" s="186"/>
      <c r="R642" s="189" t="n">
        <v>0</v>
      </c>
      <c r="S642" s="189"/>
      <c r="T642" s="189"/>
      <c r="U642" s="189"/>
      <c r="V642" s="189"/>
      <c r="W642" s="197" t="e">
        <f aca="false">#DIV/0!</f>
        <v>#DIV/0!</v>
      </c>
      <c r="X642" s="183" t="s">
        <v>5053</v>
      </c>
      <c r="Y642" s="186" t="n">
        <v>950</v>
      </c>
    </row>
    <row r="643" customFormat="false" ht="15" hidden="false" customHeight="false" outlineLevel="0" collapsed="false">
      <c r="B643" s="182" t="s">
        <v>2457</v>
      </c>
      <c r="C643" s="183" t="s">
        <v>5042</v>
      </c>
      <c r="D643" s="184" t="s">
        <v>4131</v>
      </c>
      <c r="E643" s="182" t="s">
        <v>4496</v>
      </c>
      <c r="F643" s="185" t="s">
        <v>4509</v>
      </c>
      <c r="G643" s="166"/>
      <c r="H643" s="186" t="n">
        <v>1</v>
      </c>
      <c r="I643" s="187"/>
      <c r="J643" s="186"/>
      <c r="K643" s="188"/>
      <c r="L643" s="188"/>
      <c r="M643" s="188"/>
      <c r="N643" s="188" t="n">
        <v>1</v>
      </c>
      <c r="O643" s="186"/>
      <c r="P643" s="187"/>
      <c r="Q643" s="186"/>
      <c r="R643" s="189" t="n">
        <v>0</v>
      </c>
      <c r="S643" s="189"/>
      <c r="T643" s="189"/>
      <c r="U643" s="189"/>
      <c r="V643" s="189"/>
      <c r="W643" s="197" t="e">
        <f aca="false">#DIV/0!</f>
        <v>#DIV/0!</v>
      </c>
      <c r="X643" s="183" t="s">
        <v>5053</v>
      </c>
      <c r="Y643" s="186" t="n">
        <v>950</v>
      </c>
    </row>
    <row r="644" customFormat="false" ht="15" hidden="false" customHeight="false" outlineLevel="0" collapsed="false">
      <c r="B644" s="182" t="s">
        <v>5060</v>
      </c>
      <c r="C644" s="183" t="s">
        <v>5042</v>
      </c>
      <c r="D644" s="184" t="s">
        <v>4131</v>
      </c>
      <c r="E644" s="182" t="s">
        <v>4496</v>
      </c>
      <c r="F644" s="185" t="s">
        <v>4578</v>
      </c>
      <c r="G644" s="166"/>
      <c r="H644" s="186" t="n">
        <v>1</v>
      </c>
      <c r="I644" s="187"/>
      <c r="J644" s="186"/>
      <c r="K644" s="188"/>
      <c r="L644" s="188"/>
      <c r="M644" s="188"/>
      <c r="N644" s="188" t="n">
        <v>1</v>
      </c>
      <c r="O644" s="186"/>
      <c r="P644" s="187"/>
      <c r="Q644" s="186"/>
      <c r="R644" s="189" t="n">
        <v>0</v>
      </c>
      <c r="S644" s="189"/>
      <c r="T644" s="189"/>
      <c r="U644" s="189"/>
      <c r="V644" s="189"/>
      <c r="W644" s="197" t="e">
        <f aca="false">#DIV/0!</f>
        <v>#DIV/0!</v>
      </c>
      <c r="X644" s="183" t="s">
        <v>5053</v>
      </c>
      <c r="Y644" s="186" t="n">
        <v>950</v>
      </c>
    </row>
    <row r="645" customFormat="false" ht="15" hidden="false" customHeight="false" outlineLevel="0" collapsed="false">
      <c r="B645" s="182" t="s">
        <v>5061</v>
      </c>
      <c r="C645" s="183" t="s">
        <v>5042</v>
      </c>
      <c r="D645" s="184" t="s">
        <v>4131</v>
      </c>
      <c r="E645" s="182" t="s">
        <v>4496</v>
      </c>
      <c r="F645" s="185" t="s">
        <v>4625</v>
      </c>
      <c r="G645" s="166"/>
      <c r="H645" s="186" t="n">
        <v>1</v>
      </c>
      <c r="I645" s="187"/>
      <c r="J645" s="186"/>
      <c r="K645" s="188"/>
      <c r="L645" s="188"/>
      <c r="M645" s="188" t="s">
        <v>4703</v>
      </c>
      <c r="N645" s="188" t="n">
        <v>1</v>
      </c>
      <c r="O645" s="186"/>
      <c r="P645" s="187"/>
      <c r="Q645" s="186"/>
      <c r="R645" s="189" t="n">
        <v>0</v>
      </c>
      <c r="S645" s="189"/>
      <c r="T645" s="189"/>
      <c r="U645" s="189"/>
      <c r="V645" s="189"/>
      <c r="W645" s="197" t="e">
        <f aca="false">#DIV/0!</f>
        <v>#DIV/0!</v>
      </c>
      <c r="X645" s="183" t="s">
        <v>5053</v>
      </c>
      <c r="Y645" s="186" t="n">
        <v>950</v>
      </c>
    </row>
    <row r="646" customFormat="false" ht="15" hidden="false" customHeight="false" outlineLevel="0" collapsed="false">
      <c r="B646" s="182" t="s">
        <v>2447</v>
      </c>
      <c r="C646" s="183" t="s">
        <v>5042</v>
      </c>
      <c r="D646" s="184" t="s">
        <v>4131</v>
      </c>
      <c r="E646" s="182" t="s">
        <v>4496</v>
      </c>
      <c r="F646" s="185" t="s">
        <v>4509</v>
      </c>
      <c r="G646" s="166"/>
      <c r="H646" s="186" t="n">
        <v>1</v>
      </c>
      <c r="I646" s="187"/>
      <c r="J646" s="186"/>
      <c r="K646" s="188"/>
      <c r="L646" s="188"/>
      <c r="M646" s="188" t="s">
        <v>4698</v>
      </c>
      <c r="N646" s="188" t="n">
        <v>1</v>
      </c>
      <c r="O646" s="186"/>
      <c r="P646" s="187"/>
      <c r="Q646" s="186"/>
      <c r="R646" s="189" t="n">
        <v>0</v>
      </c>
      <c r="S646" s="189"/>
      <c r="T646" s="189"/>
      <c r="U646" s="189"/>
      <c r="V646" s="189"/>
      <c r="W646" s="197" t="e">
        <f aca="false">#DIV/0!</f>
        <v>#DIV/0!</v>
      </c>
      <c r="X646" s="183" t="s">
        <v>5053</v>
      </c>
      <c r="Y646" s="186" t="n">
        <v>950</v>
      </c>
    </row>
    <row r="647" customFormat="false" ht="15" hidden="false" customHeight="false" outlineLevel="0" collapsed="false">
      <c r="B647" s="182" t="s">
        <v>5062</v>
      </c>
      <c r="C647" s="183" t="s">
        <v>5042</v>
      </c>
      <c r="D647" s="184" t="s">
        <v>4131</v>
      </c>
      <c r="E647" s="182" t="s">
        <v>4496</v>
      </c>
      <c r="F647" s="185" t="s">
        <v>4773</v>
      </c>
      <c r="G647" s="166"/>
      <c r="H647" s="186" t="n">
        <v>1</v>
      </c>
      <c r="I647" s="187"/>
      <c r="J647" s="186"/>
      <c r="K647" s="188"/>
      <c r="L647" s="188"/>
      <c r="M647" s="188"/>
      <c r="N647" s="188" t="n">
        <v>1</v>
      </c>
      <c r="O647" s="186"/>
      <c r="P647" s="187"/>
      <c r="Q647" s="186"/>
      <c r="R647" s="189" t="n">
        <v>0</v>
      </c>
      <c r="S647" s="189"/>
      <c r="T647" s="189"/>
      <c r="U647" s="189"/>
      <c r="V647" s="189"/>
      <c r="W647" s="197" t="e">
        <f aca="false">#DIV/0!</f>
        <v>#DIV/0!</v>
      </c>
      <c r="X647" s="183" t="s">
        <v>5053</v>
      </c>
      <c r="Y647" s="186" t="n">
        <v>950</v>
      </c>
    </row>
    <row r="648" customFormat="false" ht="15" hidden="false" customHeight="false" outlineLevel="0" collapsed="false">
      <c r="B648" s="173" t="s">
        <v>5063</v>
      </c>
      <c r="C648" s="174" t="s">
        <v>5064</v>
      </c>
      <c r="D648" s="175" t="s">
        <v>4137</v>
      </c>
      <c r="E648" s="173" t="s">
        <v>4476</v>
      </c>
      <c r="F648" s="176" t="s">
        <v>4523</v>
      </c>
      <c r="G648" s="166"/>
      <c r="H648" s="177"/>
      <c r="I648" s="178"/>
      <c r="J648" s="177" t="n">
        <v>1</v>
      </c>
      <c r="K648" s="179" t="s">
        <v>1385</v>
      </c>
      <c r="L648" s="179" t="n">
        <v>1</v>
      </c>
      <c r="M648" s="179"/>
      <c r="N648" s="179" t="n">
        <v>1</v>
      </c>
      <c r="O648" s="177"/>
      <c r="P648" s="178"/>
      <c r="Q648" s="177" t="n">
        <v>3</v>
      </c>
      <c r="R648" s="180" t="s">
        <v>5065</v>
      </c>
      <c r="S648" s="180" t="s">
        <v>4944</v>
      </c>
      <c r="T648" s="180" t="s">
        <v>4948</v>
      </c>
      <c r="U648" s="180" t="s">
        <v>4945</v>
      </c>
      <c r="V648" s="180" t="s">
        <v>4949</v>
      </c>
      <c r="W648" s="199" t="n">
        <v>0.416666666666667</v>
      </c>
      <c r="X648" s="174" t="s">
        <v>5021</v>
      </c>
      <c r="Y648" s="177" t="n">
        <v>163</v>
      </c>
    </row>
    <row r="649" customFormat="false" ht="15" hidden="false" customHeight="false" outlineLevel="0" collapsed="false">
      <c r="B649" s="173" t="s">
        <v>5044</v>
      </c>
      <c r="C649" s="174" t="s">
        <v>5064</v>
      </c>
      <c r="D649" s="175" t="s">
        <v>4137</v>
      </c>
      <c r="E649" s="173" t="s">
        <v>4476</v>
      </c>
      <c r="F649" s="176" t="s">
        <v>4566</v>
      </c>
      <c r="G649" s="166"/>
      <c r="H649" s="177"/>
      <c r="I649" s="178"/>
      <c r="J649" s="177" t="n">
        <v>1</v>
      </c>
      <c r="K649" s="179" t="s">
        <v>4569</v>
      </c>
      <c r="L649" s="179" t="n">
        <v>2</v>
      </c>
      <c r="M649" s="179" t="s">
        <v>4703</v>
      </c>
      <c r="N649" s="179" t="n">
        <v>1</v>
      </c>
      <c r="O649" s="177"/>
      <c r="P649" s="178"/>
      <c r="Q649" s="177" t="n">
        <v>2</v>
      </c>
      <c r="R649" s="180" t="s">
        <v>5010</v>
      </c>
      <c r="S649" s="180" t="s">
        <v>4943</v>
      </c>
      <c r="T649" s="180" t="s">
        <v>4957</v>
      </c>
      <c r="U649" s="180" t="s">
        <v>4948</v>
      </c>
      <c r="V649" s="180" t="s">
        <v>4945</v>
      </c>
      <c r="W649" s="199" t="n">
        <v>0.545454545454545</v>
      </c>
      <c r="X649" s="174" t="s">
        <v>5021</v>
      </c>
      <c r="Y649" s="177" t="n">
        <v>163</v>
      </c>
    </row>
    <row r="650" customFormat="false" ht="15" hidden="false" customHeight="false" outlineLevel="0" collapsed="false">
      <c r="B650" s="173" t="s">
        <v>4364</v>
      </c>
      <c r="C650" s="174" t="s">
        <v>5064</v>
      </c>
      <c r="D650" s="175" t="s">
        <v>4137</v>
      </c>
      <c r="E650" s="173" t="s">
        <v>4476</v>
      </c>
      <c r="F650" s="176" t="s">
        <v>4805</v>
      </c>
      <c r="G650" s="166"/>
      <c r="H650" s="177"/>
      <c r="I650" s="178"/>
      <c r="J650" s="177" t="n">
        <v>1</v>
      </c>
      <c r="K650" s="179" t="s">
        <v>4567</v>
      </c>
      <c r="L650" s="179" t="n">
        <v>3</v>
      </c>
      <c r="M650" s="179"/>
      <c r="N650" s="179" t="n">
        <v>1</v>
      </c>
      <c r="O650" s="177"/>
      <c r="P650" s="178" t="n">
        <v>2</v>
      </c>
      <c r="Q650" s="177" t="n">
        <v>1</v>
      </c>
      <c r="R650" s="180" t="s">
        <v>5066</v>
      </c>
      <c r="S650" s="180" t="s">
        <v>4946</v>
      </c>
      <c r="T650" s="180" t="s">
        <v>4946</v>
      </c>
      <c r="U650" s="180" t="s">
        <v>4952</v>
      </c>
      <c r="V650" s="180" t="s">
        <v>4936</v>
      </c>
      <c r="W650" s="199" t="n">
        <v>0.888888888888889</v>
      </c>
      <c r="X650" s="174" t="s">
        <v>5021</v>
      </c>
      <c r="Y650" s="177" t="n">
        <v>163</v>
      </c>
    </row>
    <row r="651" customFormat="false" ht="15" hidden="false" customHeight="false" outlineLevel="0" collapsed="false">
      <c r="B651" s="173" t="s">
        <v>5045</v>
      </c>
      <c r="C651" s="174" t="s">
        <v>5064</v>
      </c>
      <c r="D651" s="175" t="s">
        <v>4137</v>
      </c>
      <c r="E651" s="173" t="s">
        <v>4476</v>
      </c>
      <c r="F651" s="176" t="s">
        <v>4805</v>
      </c>
      <c r="G651" s="166"/>
      <c r="H651" s="177"/>
      <c r="I651" s="178"/>
      <c r="J651" s="177" t="n">
        <v>1</v>
      </c>
      <c r="K651" s="179" t="s">
        <v>1378</v>
      </c>
      <c r="L651" s="179" t="n">
        <v>4</v>
      </c>
      <c r="M651" s="179" t="s">
        <v>4698</v>
      </c>
      <c r="N651" s="179" t="n">
        <v>1</v>
      </c>
      <c r="O651" s="177" t="n">
        <v>1</v>
      </c>
      <c r="P651" s="178" t="n">
        <v>4</v>
      </c>
      <c r="Q651" s="177" t="n">
        <v>1</v>
      </c>
      <c r="R651" s="180" t="s">
        <v>5067</v>
      </c>
      <c r="S651" s="180" t="s">
        <v>4945</v>
      </c>
      <c r="T651" s="180" t="s">
        <v>4943</v>
      </c>
      <c r="U651" s="180" t="s">
        <v>4951</v>
      </c>
      <c r="V651" s="180" t="s">
        <v>4950</v>
      </c>
      <c r="W651" s="199" t="n">
        <v>0.727272727272727</v>
      </c>
      <c r="X651" s="174" t="s">
        <v>5021</v>
      </c>
      <c r="Y651" s="177" t="n">
        <v>163</v>
      </c>
    </row>
    <row r="652" customFormat="false" ht="15" hidden="false" customHeight="false" outlineLevel="0" collapsed="false">
      <c r="B652" s="173" t="s">
        <v>5047</v>
      </c>
      <c r="C652" s="174" t="s">
        <v>5064</v>
      </c>
      <c r="D652" s="175" t="s">
        <v>4137</v>
      </c>
      <c r="E652" s="173" t="s">
        <v>4476</v>
      </c>
      <c r="F652" s="176" t="s">
        <v>294</v>
      </c>
      <c r="G652" s="166"/>
      <c r="H652" s="177"/>
      <c r="I652" s="178"/>
      <c r="J652" s="177" t="n">
        <v>1</v>
      </c>
      <c r="K652" s="179" t="s">
        <v>4568</v>
      </c>
      <c r="L652" s="179" t="n">
        <v>5</v>
      </c>
      <c r="M652" s="179"/>
      <c r="N652" s="179" t="n">
        <v>1</v>
      </c>
      <c r="O652" s="177"/>
      <c r="P652" s="178" t="n">
        <v>1</v>
      </c>
      <c r="Q652" s="177" t="n">
        <v>1</v>
      </c>
      <c r="R652" s="180" t="s">
        <v>4988</v>
      </c>
      <c r="S652" s="180" t="s">
        <v>4945</v>
      </c>
      <c r="T652" s="180" t="s">
        <v>4946</v>
      </c>
      <c r="U652" s="180" t="s">
        <v>4942</v>
      </c>
      <c r="V652" s="180" t="s">
        <v>4942</v>
      </c>
      <c r="W652" s="199" t="n">
        <v>0.375</v>
      </c>
      <c r="X652" s="174" t="s">
        <v>5021</v>
      </c>
      <c r="Y652" s="177" t="n">
        <v>163</v>
      </c>
    </row>
    <row r="653" customFormat="false" ht="15" hidden="false" customHeight="false" outlineLevel="0" collapsed="false">
      <c r="B653" s="173" t="s">
        <v>2414</v>
      </c>
      <c r="C653" s="174" t="s">
        <v>5064</v>
      </c>
      <c r="D653" s="175" t="s">
        <v>4137</v>
      </c>
      <c r="E653" s="173" t="s">
        <v>4476</v>
      </c>
      <c r="F653" s="176" t="s">
        <v>4564</v>
      </c>
      <c r="G653" s="166"/>
      <c r="H653" s="177"/>
      <c r="I653" s="178"/>
      <c r="J653" s="177" t="n">
        <v>1</v>
      </c>
      <c r="K653" s="179" t="s">
        <v>1369</v>
      </c>
      <c r="L653" s="179" t="n">
        <v>6</v>
      </c>
      <c r="M653" s="179"/>
      <c r="N653" s="179" t="n">
        <v>1</v>
      </c>
      <c r="O653" s="177"/>
      <c r="P653" s="178"/>
      <c r="Q653" s="177" t="n">
        <v>1</v>
      </c>
      <c r="R653" s="180" t="s">
        <v>5068</v>
      </c>
      <c r="S653" s="180" t="s">
        <v>4980</v>
      </c>
      <c r="T653" s="180"/>
      <c r="U653" s="180" t="s">
        <v>4949</v>
      </c>
      <c r="V653" s="180" t="s">
        <v>4949</v>
      </c>
      <c r="W653" s="199" t="n">
        <v>0.125</v>
      </c>
      <c r="X653" s="174" t="s">
        <v>5021</v>
      </c>
      <c r="Y653" s="177" t="n">
        <v>163</v>
      </c>
    </row>
    <row r="654" customFormat="false" ht="15" hidden="false" customHeight="false" outlineLevel="0" collapsed="false">
      <c r="B654" s="173" t="s">
        <v>5069</v>
      </c>
      <c r="C654" s="174" t="s">
        <v>5064</v>
      </c>
      <c r="D654" s="175" t="s">
        <v>4137</v>
      </c>
      <c r="E654" s="173" t="s">
        <v>4476</v>
      </c>
      <c r="F654" s="176" t="s">
        <v>4523</v>
      </c>
      <c r="G654" s="166"/>
      <c r="H654" s="177"/>
      <c r="I654" s="178"/>
      <c r="J654" s="177" t="n">
        <v>1</v>
      </c>
      <c r="K654" s="179" t="s">
        <v>1372</v>
      </c>
      <c r="L654" s="179" t="n">
        <v>7</v>
      </c>
      <c r="M654" s="179"/>
      <c r="N654" s="179" t="n">
        <v>1</v>
      </c>
      <c r="O654" s="177"/>
      <c r="P654" s="178"/>
      <c r="Q654" s="177" t="n">
        <v>1</v>
      </c>
      <c r="R654" s="180" t="s">
        <v>4962</v>
      </c>
      <c r="S654" s="180" t="s">
        <v>4943</v>
      </c>
      <c r="T654" s="180" t="s">
        <v>4951</v>
      </c>
      <c r="U654" s="180" t="s">
        <v>4946</v>
      </c>
      <c r="V654" s="180"/>
      <c r="W654" s="199" t="n">
        <v>0.8</v>
      </c>
      <c r="X654" s="174" t="s">
        <v>5021</v>
      </c>
      <c r="Y654" s="177" t="n">
        <v>163</v>
      </c>
    </row>
    <row r="655" customFormat="false" ht="15" hidden="false" customHeight="false" outlineLevel="0" collapsed="false">
      <c r="B655" s="173" t="s">
        <v>5070</v>
      </c>
      <c r="C655" s="174" t="s">
        <v>5064</v>
      </c>
      <c r="D655" s="175" t="s">
        <v>4137</v>
      </c>
      <c r="E655" s="173" t="s">
        <v>4476</v>
      </c>
      <c r="F655" s="176" t="s">
        <v>4523</v>
      </c>
      <c r="G655" s="166"/>
      <c r="H655" s="177"/>
      <c r="I655" s="178"/>
      <c r="J655" s="177" t="n">
        <v>1</v>
      </c>
      <c r="K655" s="179" t="s">
        <v>4569</v>
      </c>
      <c r="L655" s="179" t="n">
        <v>8</v>
      </c>
      <c r="M655" s="179"/>
      <c r="N655" s="179" t="n">
        <v>1</v>
      </c>
      <c r="O655" s="177"/>
      <c r="P655" s="178" t="n">
        <v>1</v>
      </c>
      <c r="Q655" s="177"/>
      <c r="R655" s="180" t="s">
        <v>4936</v>
      </c>
      <c r="S655" s="180"/>
      <c r="T655" s="180" t="s">
        <v>4943</v>
      </c>
      <c r="U655" s="180"/>
      <c r="V655" s="180" t="s">
        <v>4946</v>
      </c>
      <c r="W655" s="199" t="n">
        <v>0.666666666666667</v>
      </c>
      <c r="X655" s="174" t="s">
        <v>5021</v>
      </c>
      <c r="Y655" s="177" t="n">
        <v>163</v>
      </c>
    </row>
    <row r="656" customFormat="false" ht="15" hidden="false" customHeight="false" outlineLevel="0" collapsed="false">
      <c r="B656" s="173" t="s">
        <v>5051</v>
      </c>
      <c r="C656" s="174" t="s">
        <v>5064</v>
      </c>
      <c r="D656" s="175" t="s">
        <v>4137</v>
      </c>
      <c r="E656" s="173" t="s">
        <v>4476</v>
      </c>
      <c r="F656" s="176" t="s">
        <v>4477</v>
      </c>
      <c r="G656" s="166"/>
      <c r="H656" s="177"/>
      <c r="I656" s="178"/>
      <c r="J656" s="177" t="n">
        <v>1</v>
      </c>
      <c r="K656" s="179" t="s">
        <v>1367</v>
      </c>
      <c r="L656" s="179" t="n">
        <v>9</v>
      </c>
      <c r="M656" s="179"/>
      <c r="N656" s="179" t="n">
        <v>1</v>
      </c>
      <c r="O656" s="177"/>
      <c r="P656" s="178" t="n">
        <v>1</v>
      </c>
      <c r="Q656" s="177" t="n">
        <v>1</v>
      </c>
      <c r="R656" s="180" t="s">
        <v>4975</v>
      </c>
      <c r="S656" s="180" t="s">
        <v>4943</v>
      </c>
      <c r="T656" s="180" t="s">
        <v>4945</v>
      </c>
      <c r="U656" s="180" t="s">
        <v>4951</v>
      </c>
      <c r="V656" s="180" t="s">
        <v>4946</v>
      </c>
      <c r="W656" s="199" t="n">
        <v>0.666666666666667</v>
      </c>
      <c r="X656" s="174" t="s">
        <v>5021</v>
      </c>
      <c r="Y656" s="177" t="n">
        <v>163</v>
      </c>
    </row>
    <row r="657" customFormat="false" ht="15" hidden="false" customHeight="false" outlineLevel="0" collapsed="false">
      <c r="B657" s="173" t="s">
        <v>5071</v>
      </c>
      <c r="C657" s="174" t="s">
        <v>5064</v>
      </c>
      <c r="D657" s="175" t="s">
        <v>4137</v>
      </c>
      <c r="E657" s="173" t="s">
        <v>4476</v>
      </c>
      <c r="F657" s="176" t="s">
        <v>4564</v>
      </c>
      <c r="G657" s="166"/>
      <c r="H657" s="177"/>
      <c r="I657" s="178"/>
      <c r="J657" s="177" t="n">
        <v>1</v>
      </c>
      <c r="K657" s="179"/>
      <c r="L657" s="179" t="s">
        <v>5072</v>
      </c>
      <c r="M657" s="179"/>
      <c r="N657" s="179" t="n">
        <v>1</v>
      </c>
      <c r="O657" s="177"/>
      <c r="P657" s="178"/>
      <c r="Q657" s="177"/>
      <c r="R657" s="180" t="s">
        <v>4943</v>
      </c>
      <c r="S657" s="180"/>
      <c r="T657" s="180"/>
      <c r="U657" s="180" t="s">
        <v>4946</v>
      </c>
      <c r="V657" s="180" t="s">
        <v>4945</v>
      </c>
      <c r="W657" s="199" t="n">
        <v>0.5</v>
      </c>
      <c r="X657" s="174" t="s">
        <v>5021</v>
      </c>
      <c r="Y657" s="177" t="n">
        <v>163</v>
      </c>
    </row>
    <row r="658" customFormat="false" ht="15" hidden="false" customHeight="false" outlineLevel="0" collapsed="false">
      <c r="B658" s="173" t="s">
        <v>5073</v>
      </c>
      <c r="C658" s="174" t="s">
        <v>5064</v>
      </c>
      <c r="D658" s="175" t="s">
        <v>4137</v>
      </c>
      <c r="E658" s="173" t="s">
        <v>4476</v>
      </c>
      <c r="F658" s="176" t="s">
        <v>4482</v>
      </c>
      <c r="G658" s="166"/>
      <c r="H658" s="177"/>
      <c r="I658" s="178"/>
      <c r="J658" s="177" t="n">
        <v>1</v>
      </c>
      <c r="K658" s="179"/>
      <c r="L658" s="179" t="s">
        <v>5072</v>
      </c>
      <c r="M658" s="179"/>
      <c r="N658" s="179" t="n">
        <v>1</v>
      </c>
      <c r="O658" s="177"/>
      <c r="P658" s="178"/>
      <c r="Q658" s="177"/>
      <c r="R658" s="180" t="s">
        <v>4942</v>
      </c>
      <c r="S658" s="180" t="s">
        <v>4946</v>
      </c>
      <c r="T658" s="180"/>
      <c r="U658" s="180"/>
      <c r="V658" s="180" t="s">
        <v>4949</v>
      </c>
      <c r="W658" s="181" t="n">
        <v>0.333333333333333</v>
      </c>
      <c r="X658" s="174" t="s">
        <v>5021</v>
      </c>
      <c r="Y658" s="177" t="n">
        <v>163</v>
      </c>
    </row>
    <row r="659" customFormat="false" ht="15" hidden="false" customHeight="false" outlineLevel="0" collapsed="false">
      <c r="B659" s="182" t="s">
        <v>5060</v>
      </c>
      <c r="C659" s="183" t="s">
        <v>5064</v>
      </c>
      <c r="D659" s="184" t="s">
        <v>4137</v>
      </c>
      <c r="E659" s="182" t="s">
        <v>4496</v>
      </c>
      <c r="F659" s="185" t="s">
        <v>4578</v>
      </c>
      <c r="G659" s="166"/>
      <c r="H659" s="186" t="n">
        <v>1</v>
      </c>
      <c r="I659" s="187"/>
      <c r="J659" s="186"/>
      <c r="K659" s="188" t="s">
        <v>4568</v>
      </c>
      <c r="L659" s="188" t="n">
        <v>1</v>
      </c>
      <c r="M659" s="188" t="s">
        <v>4698</v>
      </c>
      <c r="N659" s="188" t="n">
        <v>1</v>
      </c>
      <c r="O659" s="186"/>
      <c r="P659" s="187" t="n">
        <v>2</v>
      </c>
      <c r="Q659" s="186" t="n">
        <v>2</v>
      </c>
      <c r="R659" s="189" t="s">
        <v>5020</v>
      </c>
      <c r="S659" s="189" t="s">
        <v>4936</v>
      </c>
      <c r="T659" s="189" t="s">
        <v>4946</v>
      </c>
      <c r="U659" s="189" t="s">
        <v>4942</v>
      </c>
      <c r="V659" s="189" t="s">
        <v>4951</v>
      </c>
      <c r="W659" s="197" t="n">
        <v>0.666666666666667</v>
      </c>
      <c r="X659" s="183" t="s">
        <v>5074</v>
      </c>
      <c r="Y659" s="186" t="n">
        <v>163</v>
      </c>
    </row>
    <row r="660" customFormat="false" ht="15" hidden="false" customHeight="false" outlineLevel="0" collapsed="false">
      <c r="B660" s="182" t="s">
        <v>5061</v>
      </c>
      <c r="C660" s="183" t="s">
        <v>5064</v>
      </c>
      <c r="D660" s="184" t="s">
        <v>4137</v>
      </c>
      <c r="E660" s="182" t="s">
        <v>4496</v>
      </c>
      <c r="F660" s="185" t="s">
        <v>4625</v>
      </c>
      <c r="G660" s="166"/>
      <c r="H660" s="186" t="n">
        <v>1</v>
      </c>
      <c r="I660" s="187"/>
      <c r="J660" s="186"/>
      <c r="K660" s="188" t="s">
        <v>1369</v>
      </c>
      <c r="L660" s="188" t="n">
        <v>2</v>
      </c>
      <c r="M660" s="188"/>
      <c r="N660" s="188" t="n">
        <v>1</v>
      </c>
      <c r="O660" s="186"/>
      <c r="P660" s="187" t="n">
        <v>1</v>
      </c>
      <c r="Q660" s="186" t="n">
        <v>1</v>
      </c>
      <c r="R660" s="189" t="s">
        <v>5002</v>
      </c>
      <c r="S660" s="189" t="s">
        <v>4942</v>
      </c>
      <c r="T660" s="189" t="s">
        <v>4957</v>
      </c>
      <c r="U660" s="189" t="s">
        <v>4943</v>
      </c>
      <c r="V660" s="189" t="s">
        <v>4946</v>
      </c>
      <c r="W660" s="197" t="n">
        <v>0.6</v>
      </c>
      <c r="X660" s="183" t="s">
        <v>5074</v>
      </c>
      <c r="Y660" s="186" t="n">
        <v>163</v>
      </c>
    </row>
    <row r="661" customFormat="false" ht="15" hidden="false" customHeight="false" outlineLevel="0" collapsed="false">
      <c r="B661" s="182" t="s">
        <v>2453</v>
      </c>
      <c r="C661" s="183" t="s">
        <v>5064</v>
      </c>
      <c r="D661" s="184" t="s">
        <v>4137</v>
      </c>
      <c r="E661" s="182" t="s">
        <v>4496</v>
      </c>
      <c r="F661" s="185" t="s">
        <v>4509</v>
      </c>
      <c r="G661" s="166"/>
      <c r="H661" s="186" t="n">
        <v>1</v>
      </c>
      <c r="I661" s="187"/>
      <c r="J661" s="186"/>
      <c r="K661" s="188" t="s">
        <v>4567</v>
      </c>
      <c r="L661" s="188" t="n">
        <v>3</v>
      </c>
      <c r="M661" s="188"/>
      <c r="N661" s="188" t="n">
        <v>1</v>
      </c>
      <c r="O661" s="186"/>
      <c r="P661" s="187" t="n">
        <v>1</v>
      </c>
      <c r="Q661" s="186" t="n">
        <v>2</v>
      </c>
      <c r="R661" s="195" t="s">
        <v>5020</v>
      </c>
      <c r="S661" s="195" t="s">
        <v>4957</v>
      </c>
      <c r="T661" s="195" t="s">
        <v>4942</v>
      </c>
      <c r="U661" s="195" t="s">
        <v>4946</v>
      </c>
      <c r="V661" s="195" t="s">
        <v>4946</v>
      </c>
      <c r="W661" s="200" t="n">
        <v>0.667</v>
      </c>
      <c r="X661" s="183" t="s">
        <v>5074</v>
      </c>
      <c r="Y661" s="186" t="n">
        <v>163</v>
      </c>
    </row>
    <row r="662" customFormat="false" ht="15" hidden="false" customHeight="false" outlineLevel="0" collapsed="false">
      <c r="B662" s="182" t="s">
        <v>2447</v>
      </c>
      <c r="C662" s="183" t="s">
        <v>5064</v>
      </c>
      <c r="D662" s="184" t="s">
        <v>4137</v>
      </c>
      <c r="E662" s="182" t="s">
        <v>4496</v>
      </c>
      <c r="F662" s="185" t="s">
        <v>4509</v>
      </c>
      <c r="G662" s="166"/>
      <c r="H662" s="186" t="n">
        <v>1</v>
      </c>
      <c r="I662" s="187"/>
      <c r="J662" s="186"/>
      <c r="K662" s="188" t="s">
        <v>1385</v>
      </c>
      <c r="L662" s="188" t="n">
        <v>4</v>
      </c>
      <c r="M662" s="188" t="s">
        <v>5059</v>
      </c>
      <c r="N662" s="188" t="n">
        <v>1</v>
      </c>
      <c r="O662" s="186"/>
      <c r="P662" s="187" t="n">
        <v>2</v>
      </c>
      <c r="Q662" s="186" t="n">
        <v>1</v>
      </c>
      <c r="R662" s="189" t="s">
        <v>5075</v>
      </c>
      <c r="S662" s="189" t="s">
        <v>4943</v>
      </c>
      <c r="T662" s="189" t="s">
        <v>4971</v>
      </c>
      <c r="U662" s="189" t="s">
        <v>4950</v>
      </c>
      <c r="V662" s="189" t="s">
        <v>4936</v>
      </c>
      <c r="W662" s="197" t="n">
        <v>0.733333333333333</v>
      </c>
      <c r="X662" s="183" t="s">
        <v>5074</v>
      </c>
      <c r="Y662" s="186" t="n">
        <v>163</v>
      </c>
    </row>
    <row r="663" customFormat="false" ht="15" hidden="false" customHeight="false" outlineLevel="0" collapsed="false">
      <c r="B663" s="182" t="s">
        <v>2450</v>
      </c>
      <c r="C663" s="183" t="s">
        <v>5064</v>
      </c>
      <c r="D663" s="184" t="s">
        <v>4137</v>
      </c>
      <c r="E663" s="182" t="s">
        <v>4496</v>
      </c>
      <c r="F663" s="185" t="s">
        <v>4509</v>
      </c>
      <c r="G663" s="166"/>
      <c r="H663" s="186" t="n">
        <v>1</v>
      </c>
      <c r="I663" s="187"/>
      <c r="J663" s="186"/>
      <c r="K663" s="188" t="s">
        <v>1372</v>
      </c>
      <c r="L663" s="188" t="n">
        <v>5</v>
      </c>
      <c r="M663" s="188" t="s">
        <v>4703</v>
      </c>
      <c r="N663" s="188" t="n">
        <v>1</v>
      </c>
      <c r="O663" s="186"/>
      <c r="P663" s="187" t="n">
        <v>3</v>
      </c>
      <c r="Q663" s="186" t="n">
        <v>1</v>
      </c>
      <c r="R663" s="189" t="s">
        <v>5076</v>
      </c>
      <c r="S663" s="189" t="s">
        <v>4965</v>
      </c>
      <c r="T663" s="189" t="s">
        <v>4949</v>
      </c>
      <c r="U663" s="189" t="s">
        <v>4945</v>
      </c>
      <c r="V663" s="189" t="s">
        <v>4944</v>
      </c>
      <c r="W663" s="197" t="n">
        <v>0.384</v>
      </c>
      <c r="X663" s="183" t="s">
        <v>5074</v>
      </c>
      <c r="Y663" s="186" t="n">
        <v>163</v>
      </c>
    </row>
    <row r="664" customFormat="false" ht="15" hidden="false" customHeight="false" outlineLevel="0" collapsed="false">
      <c r="B664" s="182" t="s">
        <v>2484</v>
      </c>
      <c r="C664" s="183" t="s">
        <v>5064</v>
      </c>
      <c r="D664" s="184" t="s">
        <v>4137</v>
      </c>
      <c r="E664" s="182" t="s">
        <v>4496</v>
      </c>
      <c r="F664" s="185" t="s">
        <v>4746</v>
      </c>
      <c r="G664" s="166"/>
      <c r="H664" s="186" t="n">
        <v>1</v>
      </c>
      <c r="I664" s="187"/>
      <c r="J664" s="186"/>
      <c r="K664" s="188" t="s">
        <v>4572</v>
      </c>
      <c r="L664" s="188" t="n">
        <v>6</v>
      </c>
      <c r="M664" s="188"/>
      <c r="N664" s="188" t="n">
        <v>1</v>
      </c>
      <c r="O664" s="186"/>
      <c r="P664" s="187"/>
      <c r="Q664" s="186" t="n">
        <v>3</v>
      </c>
      <c r="R664" s="189" t="s">
        <v>5034</v>
      </c>
      <c r="S664" s="189" t="s">
        <v>4943</v>
      </c>
      <c r="T664" s="189" t="s">
        <v>4946</v>
      </c>
      <c r="U664" s="189" t="s">
        <v>4945</v>
      </c>
      <c r="V664" s="189" t="s">
        <v>4949</v>
      </c>
      <c r="W664" s="197" t="n">
        <v>0.333333333333333</v>
      </c>
      <c r="X664" s="183" t="s">
        <v>5074</v>
      </c>
      <c r="Y664" s="186" t="n">
        <v>163</v>
      </c>
    </row>
    <row r="665" customFormat="false" ht="15" hidden="false" customHeight="false" outlineLevel="0" collapsed="false">
      <c r="B665" s="182" t="s">
        <v>5056</v>
      </c>
      <c r="C665" s="183" t="s">
        <v>5064</v>
      </c>
      <c r="D665" s="184" t="s">
        <v>4137</v>
      </c>
      <c r="E665" s="182" t="s">
        <v>4496</v>
      </c>
      <c r="F665" s="185" t="s">
        <v>5057</v>
      </c>
      <c r="G665" s="166"/>
      <c r="H665" s="186" t="n">
        <v>1</v>
      </c>
      <c r="I665" s="187"/>
      <c r="J665" s="186"/>
      <c r="K665" s="188" t="s">
        <v>1367</v>
      </c>
      <c r="L665" s="188" t="n">
        <v>7</v>
      </c>
      <c r="M665" s="188"/>
      <c r="N665" s="188" t="n">
        <v>1</v>
      </c>
      <c r="O665" s="186"/>
      <c r="P665" s="187"/>
      <c r="Q665" s="186" t="n">
        <v>2</v>
      </c>
      <c r="R665" s="189" t="s">
        <v>4952</v>
      </c>
      <c r="S665" s="189"/>
      <c r="T665" s="189" t="s">
        <v>4951</v>
      </c>
      <c r="U665" s="189" t="s">
        <v>4951</v>
      </c>
      <c r="V665" s="189"/>
      <c r="W665" s="197" t="n">
        <v>1</v>
      </c>
      <c r="X665" s="183" t="s">
        <v>5074</v>
      </c>
      <c r="Y665" s="186" t="n">
        <v>163</v>
      </c>
    </row>
    <row r="666" customFormat="false" ht="15" hidden="false" customHeight="false" outlineLevel="0" collapsed="false">
      <c r="B666" s="182" t="s">
        <v>5077</v>
      </c>
      <c r="C666" s="183" t="s">
        <v>5064</v>
      </c>
      <c r="D666" s="184" t="s">
        <v>4137</v>
      </c>
      <c r="E666" s="182" t="s">
        <v>4496</v>
      </c>
      <c r="F666" s="185" t="s">
        <v>4662</v>
      </c>
      <c r="G666" s="166"/>
      <c r="H666" s="186" t="n">
        <v>1</v>
      </c>
      <c r="I666" s="187"/>
      <c r="J666" s="186"/>
      <c r="K666" s="188" t="s">
        <v>1378</v>
      </c>
      <c r="L666" s="188" t="n">
        <v>8</v>
      </c>
      <c r="M666" s="188"/>
      <c r="N666" s="188" t="n">
        <v>1</v>
      </c>
      <c r="O666" s="186"/>
      <c r="P666" s="187"/>
      <c r="Q666" s="186" t="n">
        <v>2</v>
      </c>
      <c r="R666" s="189" t="s">
        <v>4961</v>
      </c>
      <c r="S666" s="189" t="s">
        <v>4942</v>
      </c>
      <c r="T666" s="189" t="s">
        <v>4945</v>
      </c>
      <c r="U666" s="189" t="s">
        <v>4951</v>
      </c>
      <c r="V666" s="189" t="s">
        <v>4945</v>
      </c>
      <c r="W666" s="197" t="n">
        <v>0.429</v>
      </c>
      <c r="X666" s="183" t="s">
        <v>5074</v>
      </c>
      <c r="Y666" s="186" t="n">
        <v>163</v>
      </c>
    </row>
    <row r="667" customFormat="false" ht="15" hidden="false" customHeight="false" outlineLevel="0" collapsed="false">
      <c r="B667" s="182" t="s">
        <v>5078</v>
      </c>
      <c r="C667" s="183" t="s">
        <v>5064</v>
      </c>
      <c r="D667" s="184" t="s">
        <v>4137</v>
      </c>
      <c r="E667" s="182" t="s">
        <v>4496</v>
      </c>
      <c r="F667" s="185" t="s">
        <v>4560</v>
      </c>
      <c r="G667" s="166"/>
      <c r="H667" s="186" t="n">
        <v>1</v>
      </c>
      <c r="I667" s="187"/>
      <c r="J667" s="186"/>
      <c r="K667" s="188" t="s">
        <v>4569</v>
      </c>
      <c r="L667" s="188" t="n">
        <v>9</v>
      </c>
      <c r="M667" s="188"/>
      <c r="N667" s="188" t="n">
        <v>1</v>
      </c>
      <c r="O667" s="186"/>
      <c r="P667" s="187" t="n">
        <v>1</v>
      </c>
      <c r="Q667" s="186" t="n">
        <v>1</v>
      </c>
      <c r="R667" s="189" t="s">
        <v>5079</v>
      </c>
      <c r="S667" s="189" t="s">
        <v>4943</v>
      </c>
      <c r="T667" s="189" t="s">
        <v>4943</v>
      </c>
      <c r="U667" s="189" t="s">
        <v>4943</v>
      </c>
      <c r="V667" s="189" t="s">
        <v>4951</v>
      </c>
      <c r="W667" s="190" t="n">
        <v>0.625</v>
      </c>
      <c r="X667" s="183" t="s">
        <v>5074</v>
      </c>
      <c r="Y667" s="186" t="n">
        <v>163</v>
      </c>
    </row>
    <row r="668" customFormat="false" ht="15" hidden="false" customHeight="false" outlineLevel="0" collapsed="false">
      <c r="B668" s="182" t="s">
        <v>5052</v>
      </c>
      <c r="C668" s="183" t="s">
        <v>5064</v>
      </c>
      <c r="D668" s="184" t="s">
        <v>4137</v>
      </c>
      <c r="E668" s="182" t="s">
        <v>4496</v>
      </c>
      <c r="F668" s="185" t="s">
        <v>4899</v>
      </c>
      <c r="G668" s="166"/>
      <c r="H668" s="186" t="n">
        <v>1</v>
      </c>
      <c r="I668" s="187"/>
      <c r="J668" s="186"/>
      <c r="K668" s="188"/>
      <c r="L668" s="188" t="s">
        <v>5072</v>
      </c>
      <c r="M668" s="188"/>
      <c r="N668" s="188" t="n">
        <v>1</v>
      </c>
      <c r="O668" s="186" t="n">
        <v>1</v>
      </c>
      <c r="P668" s="187" t="n">
        <v>1</v>
      </c>
      <c r="Q668" s="186" t="n">
        <v>1</v>
      </c>
      <c r="R668" s="189" t="s">
        <v>5079</v>
      </c>
      <c r="S668" s="189" t="s">
        <v>4943</v>
      </c>
      <c r="T668" s="189" t="s">
        <v>4943</v>
      </c>
      <c r="U668" s="189" t="s">
        <v>4943</v>
      </c>
      <c r="V668" s="189" t="s">
        <v>4951</v>
      </c>
      <c r="W668" s="190" t="n">
        <v>0.625</v>
      </c>
      <c r="X668" s="183" t="s">
        <v>5074</v>
      </c>
      <c r="Y668" s="186" t="n">
        <v>163</v>
      </c>
    </row>
    <row r="669" customFormat="false" ht="15" hidden="false" customHeight="false" outlineLevel="0" collapsed="false">
      <c r="B669" s="182" t="s">
        <v>2485</v>
      </c>
      <c r="C669" s="183" t="s">
        <v>5064</v>
      </c>
      <c r="D669" s="184" t="s">
        <v>4137</v>
      </c>
      <c r="E669" s="182" t="s">
        <v>4496</v>
      </c>
      <c r="F669" s="185" t="s">
        <v>5057</v>
      </c>
      <c r="G669" s="166"/>
      <c r="H669" s="186" t="n">
        <v>1</v>
      </c>
      <c r="I669" s="187"/>
      <c r="J669" s="186"/>
      <c r="K669" s="188"/>
      <c r="L669" s="188" t="s">
        <v>5072</v>
      </c>
      <c r="M669" s="188"/>
      <c r="N669" s="188" t="n">
        <v>1</v>
      </c>
      <c r="O669" s="186"/>
      <c r="P669" s="187"/>
      <c r="Q669" s="186"/>
      <c r="R669" s="189" t="s">
        <v>4954</v>
      </c>
      <c r="S669" s="189"/>
      <c r="T669" s="189"/>
      <c r="U669" s="189"/>
      <c r="V669" s="189"/>
      <c r="W669" s="197" t="s">
        <v>3915</v>
      </c>
      <c r="X669" s="183" t="s">
        <v>5074</v>
      </c>
      <c r="Y669" s="186" t="n">
        <v>163</v>
      </c>
    </row>
    <row r="670" customFormat="false" ht="15" hidden="false" customHeight="false" outlineLevel="0" collapsed="false">
      <c r="B670" s="173" t="s">
        <v>5080</v>
      </c>
      <c r="C670" s="174" t="s">
        <v>5081</v>
      </c>
      <c r="D670" s="175" t="s">
        <v>4144</v>
      </c>
      <c r="E670" s="173" t="s">
        <v>4476</v>
      </c>
      <c r="F670" s="176" t="s">
        <v>4571</v>
      </c>
      <c r="G670" s="166"/>
      <c r="H670" s="177"/>
      <c r="I670" s="178" t="n">
        <v>1</v>
      </c>
      <c r="J670" s="177"/>
      <c r="K670" s="179" t="s">
        <v>4569</v>
      </c>
      <c r="L670" s="179" t="n">
        <v>1</v>
      </c>
      <c r="M670" s="179"/>
      <c r="N670" s="179" t="n">
        <v>1</v>
      </c>
      <c r="O670" s="177"/>
      <c r="P670" s="178"/>
      <c r="Q670" s="177"/>
      <c r="R670" s="180" t="s">
        <v>5082</v>
      </c>
      <c r="S670" s="180" t="s">
        <v>5034</v>
      </c>
      <c r="T670" s="180" t="s">
        <v>4980</v>
      </c>
      <c r="U670" s="180"/>
      <c r="V670" s="180"/>
      <c r="W670" s="199" t="n">
        <v>0.3</v>
      </c>
      <c r="X670" s="174" t="s">
        <v>5083</v>
      </c>
      <c r="Y670" s="177" t="n">
        <v>450</v>
      </c>
    </row>
    <row r="671" customFormat="false" ht="15" hidden="false" customHeight="false" outlineLevel="0" collapsed="false">
      <c r="B671" s="173" t="s">
        <v>5063</v>
      </c>
      <c r="C671" s="174" t="s">
        <v>5081</v>
      </c>
      <c r="D671" s="175" t="s">
        <v>4144</v>
      </c>
      <c r="E671" s="173" t="s">
        <v>4476</v>
      </c>
      <c r="F671" s="176" t="s">
        <v>4523</v>
      </c>
      <c r="G671" s="166"/>
      <c r="H671" s="177"/>
      <c r="I671" s="178" t="n">
        <v>1</v>
      </c>
      <c r="J671" s="177"/>
      <c r="K671" s="179" t="s">
        <v>1385</v>
      </c>
      <c r="L671" s="179" t="n">
        <v>2</v>
      </c>
      <c r="M671" s="179" t="s">
        <v>4703</v>
      </c>
      <c r="N671" s="179" t="n">
        <v>1</v>
      </c>
      <c r="O671" s="177"/>
      <c r="P671" s="178"/>
      <c r="Q671" s="177"/>
      <c r="R671" s="180" t="s">
        <v>5084</v>
      </c>
      <c r="S671" s="180" t="s">
        <v>4980</v>
      </c>
      <c r="T671" s="180" t="s">
        <v>4946</v>
      </c>
      <c r="U671" s="180" t="s">
        <v>4943</v>
      </c>
      <c r="V671" s="180" t="s">
        <v>4949</v>
      </c>
      <c r="W671" s="199" t="n">
        <v>0.333333333333333</v>
      </c>
      <c r="X671" s="174" t="s">
        <v>5083</v>
      </c>
      <c r="Y671" s="177" t="n">
        <v>450</v>
      </c>
    </row>
    <row r="672" customFormat="false" ht="15" hidden="false" customHeight="false" outlineLevel="0" collapsed="false">
      <c r="B672" s="173" t="s">
        <v>5070</v>
      </c>
      <c r="C672" s="174" t="s">
        <v>5081</v>
      </c>
      <c r="D672" s="175" t="s">
        <v>4144</v>
      </c>
      <c r="E672" s="173" t="s">
        <v>4476</v>
      </c>
      <c r="F672" s="176" t="s">
        <v>4523</v>
      </c>
      <c r="G672" s="166"/>
      <c r="H672" s="177"/>
      <c r="I672" s="178" t="n">
        <v>1</v>
      </c>
      <c r="J672" s="177"/>
      <c r="K672" s="179" t="s">
        <v>4572</v>
      </c>
      <c r="L672" s="179" t="n">
        <v>3</v>
      </c>
      <c r="M672" s="179"/>
      <c r="N672" s="179" t="n">
        <v>1</v>
      </c>
      <c r="O672" s="177"/>
      <c r="P672" s="178"/>
      <c r="Q672" s="177"/>
      <c r="R672" s="180" t="s">
        <v>4948</v>
      </c>
      <c r="S672" s="180" t="s">
        <v>4946</v>
      </c>
      <c r="T672" s="180" t="s">
        <v>4942</v>
      </c>
      <c r="U672" s="180"/>
      <c r="V672" s="180"/>
      <c r="W672" s="199" t="n">
        <v>0.5</v>
      </c>
      <c r="X672" s="174" t="s">
        <v>5083</v>
      </c>
      <c r="Y672" s="177" t="n">
        <v>450</v>
      </c>
    </row>
    <row r="673" customFormat="false" ht="15" hidden="false" customHeight="false" outlineLevel="0" collapsed="false">
      <c r="B673" s="173" t="s">
        <v>5085</v>
      </c>
      <c r="C673" s="174" t="s">
        <v>5081</v>
      </c>
      <c r="D673" s="175" t="s">
        <v>4144</v>
      </c>
      <c r="E673" s="173" t="s">
        <v>4476</v>
      </c>
      <c r="F673" s="176" t="s">
        <v>4805</v>
      </c>
      <c r="G673" s="166"/>
      <c r="H673" s="177"/>
      <c r="I673" s="178" t="n">
        <v>1</v>
      </c>
      <c r="J673" s="177"/>
      <c r="K673" s="179" t="s">
        <v>4567</v>
      </c>
      <c r="L673" s="179" t="n">
        <v>4</v>
      </c>
      <c r="M673" s="179" t="s">
        <v>5059</v>
      </c>
      <c r="N673" s="179" t="n">
        <v>1</v>
      </c>
      <c r="O673" s="177" t="n">
        <v>1</v>
      </c>
      <c r="P673" s="178"/>
      <c r="Q673" s="177" t="n">
        <v>1</v>
      </c>
      <c r="R673" s="180" t="s">
        <v>5086</v>
      </c>
      <c r="S673" s="180" t="s">
        <v>4943</v>
      </c>
      <c r="T673" s="180" t="s">
        <v>4950</v>
      </c>
      <c r="U673" s="180" t="s">
        <v>4948</v>
      </c>
      <c r="V673" s="180" t="s">
        <v>4946</v>
      </c>
      <c r="W673" s="199" t="n">
        <v>0.692307692307692</v>
      </c>
      <c r="X673" s="174" t="s">
        <v>5083</v>
      </c>
      <c r="Y673" s="177" t="n">
        <v>450</v>
      </c>
    </row>
    <row r="674" customFormat="false" ht="15" hidden="false" customHeight="false" outlineLevel="0" collapsed="false">
      <c r="B674" s="173" t="s">
        <v>5087</v>
      </c>
      <c r="C674" s="174" t="s">
        <v>5081</v>
      </c>
      <c r="D674" s="175" t="s">
        <v>4144</v>
      </c>
      <c r="E674" s="173" t="s">
        <v>4476</v>
      </c>
      <c r="F674" s="176" t="s">
        <v>4564</v>
      </c>
      <c r="G674" s="166"/>
      <c r="H674" s="177"/>
      <c r="I674" s="178" t="n">
        <v>1</v>
      </c>
      <c r="J674" s="177"/>
      <c r="K674" s="179" t="s">
        <v>1378</v>
      </c>
      <c r="L674" s="179" t="n">
        <v>5</v>
      </c>
      <c r="M674" s="179"/>
      <c r="N674" s="179" t="n">
        <v>1</v>
      </c>
      <c r="O674" s="177"/>
      <c r="P674" s="178"/>
      <c r="Q674" s="177"/>
      <c r="R674" s="180" t="s">
        <v>4980</v>
      </c>
      <c r="S674" s="180" t="s">
        <v>4945</v>
      </c>
      <c r="T674" s="180" t="s">
        <v>4943</v>
      </c>
      <c r="U674" s="180" t="s">
        <v>4945</v>
      </c>
      <c r="V674" s="180"/>
      <c r="W674" s="199" t="n">
        <v>0.25</v>
      </c>
      <c r="X674" s="174" t="s">
        <v>5083</v>
      </c>
      <c r="Y674" s="177" t="n">
        <v>450</v>
      </c>
    </row>
    <row r="675" customFormat="false" ht="15" hidden="false" customHeight="false" outlineLevel="0" collapsed="false">
      <c r="B675" s="173" t="s">
        <v>5088</v>
      </c>
      <c r="C675" s="174" t="s">
        <v>5081</v>
      </c>
      <c r="D675" s="175" t="s">
        <v>4144</v>
      </c>
      <c r="E675" s="173" t="s">
        <v>4476</v>
      </c>
      <c r="F675" s="176" t="s">
        <v>4805</v>
      </c>
      <c r="G675" s="166"/>
      <c r="H675" s="177"/>
      <c r="I675" s="178" t="n">
        <v>1</v>
      </c>
      <c r="J675" s="177"/>
      <c r="K675" s="179" t="s">
        <v>4568</v>
      </c>
      <c r="L675" s="179" t="n">
        <v>6</v>
      </c>
      <c r="M675" s="179" t="s">
        <v>4700</v>
      </c>
      <c r="N675" s="179" t="n">
        <v>1</v>
      </c>
      <c r="O675" s="177"/>
      <c r="P675" s="178"/>
      <c r="Q675" s="177"/>
      <c r="R675" s="180" t="s">
        <v>5084</v>
      </c>
      <c r="S675" s="180" t="s">
        <v>4948</v>
      </c>
      <c r="T675" s="180" t="s">
        <v>4943</v>
      </c>
      <c r="U675" s="180" t="s">
        <v>4949</v>
      </c>
      <c r="V675" s="180" t="s">
        <v>4945</v>
      </c>
      <c r="W675" s="199" t="n">
        <v>0.333333333333333</v>
      </c>
      <c r="X675" s="174" t="s">
        <v>5083</v>
      </c>
      <c r="Y675" s="177" t="n">
        <v>450</v>
      </c>
    </row>
    <row r="676" customFormat="false" ht="15" hidden="false" customHeight="false" outlineLevel="0" collapsed="false">
      <c r="B676" s="173" t="s">
        <v>5089</v>
      </c>
      <c r="C676" s="174" t="s">
        <v>5081</v>
      </c>
      <c r="D676" s="175" t="s">
        <v>4144</v>
      </c>
      <c r="E676" s="173" t="s">
        <v>4476</v>
      </c>
      <c r="F676" s="176" t="s">
        <v>4878</v>
      </c>
      <c r="G676" s="166"/>
      <c r="H676" s="177"/>
      <c r="I676" s="178" t="n">
        <v>1</v>
      </c>
      <c r="J676" s="177"/>
      <c r="K676" s="179" t="s">
        <v>1369</v>
      </c>
      <c r="L676" s="179" t="n">
        <v>7</v>
      </c>
      <c r="M676" s="179"/>
      <c r="N676" s="179" t="n">
        <v>1</v>
      </c>
      <c r="O676" s="177"/>
      <c r="P676" s="178"/>
      <c r="Q676" s="177"/>
      <c r="R676" s="180" t="s">
        <v>5090</v>
      </c>
      <c r="S676" s="180" t="s">
        <v>4942</v>
      </c>
      <c r="T676" s="180"/>
      <c r="U676" s="180" t="s">
        <v>4960</v>
      </c>
      <c r="V676" s="180" t="s">
        <v>4945</v>
      </c>
      <c r="W676" s="199" t="n">
        <v>0.142857142857143</v>
      </c>
      <c r="X676" s="174" t="s">
        <v>5083</v>
      </c>
      <c r="Y676" s="177" t="n">
        <v>450</v>
      </c>
    </row>
    <row r="677" customFormat="false" ht="15" hidden="false" customHeight="false" outlineLevel="0" collapsed="false">
      <c r="B677" s="173" t="s">
        <v>5073</v>
      </c>
      <c r="C677" s="174" t="s">
        <v>5081</v>
      </c>
      <c r="D677" s="175" t="s">
        <v>4144</v>
      </c>
      <c r="E677" s="173" t="s">
        <v>4476</v>
      </c>
      <c r="F677" s="176" t="s">
        <v>4482</v>
      </c>
      <c r="G677" s="166"/>
      <c r="H677" s="177"/>
      <c r="I677" s="178" t="n">
        <v>1</v>
      </c>
      <c r="J677" s="177"/>
      <c r="K677" s="179" t="s">
        <v>1367</v>
      </c>
      <c r="L677" s="179" t="n">
        <v>8</v>
      </c>
      <c r="M677" s="179" t="s">
        <v>4698</v>
      </c>
      <c r="N677" s="179" t="n">
        <v>1</v>
      </c>
      <c r="O677" s="177"/>
      <c r="P677" s="178"/>
      <c r="Q677" s="177"/>
      <c r="R677" s="180" t="s">
        <v>4956</v>
      </c>
      <c r="S677" s="180" t="s">
        <v>4965</v>
      </c>
      <c r="T677" s="180" t="s">
        <v>4946</v>
      </c>
      <c r="U677" s="180" t="s">
        <v>4943</v>
      </c>
      <c r="V677" s="180"/>
      <c r="W677" s="181" t="n">
        <v>0.5</v>
      </c>
      <c r="X677" s="174" t="s">
        <v>5083</v>
      </c>
      <c r="Y677" s="177" t="n">
        <v>450</v>
      </c>
    </row>
    <row r="678" customFormat="false" ht="15" hidden="false" customHeight="false" outlineLevel="0" collapsed="false">
      <c r="B678" s="173" t="s">
        <v>5091</v>
      </c>
      <c r="C678" s="174" t="s">
        <v>5081</v>
      </c>
      <c r="D678" s="175" t="s">
        <v>4144</v>
      </c>
      <c r="E678" s="173" t="s">
        <v>4476</v>
      </c>
      <c r="F678" s="176" t="s">
        <v>4564</v>
      </c>
      <c r="G678" s="166"/>
      <c r="H678" s="177"/>
      <c r="I678" s="178" t="n">
        <v>1</v>
      </c>
      <c r="J678" s="177"/>
      <c r="K678" s="179" t="s">
        <v>1372</v>
      </c>
      <c r="L678" s="179" t="n">
        <v>9</v>
      </c>
      <c r="M678" s="179"/>
      <c r="N678" s="179" t="n">
        <v>1</v>
      </c>
      <c r="O678" s="177"/>
      <c r="P678" s="178"/>
      <c r="Q678" s="177"/>
      <c r="R678" s="180" t="s">
        <v>4980</v>
      </c>
      <c r="S678" s="180" t="s">
        <v>4943</v>
      </c>
      <c r="T678" s="180" t="s">
        <v>4945</v>
      </c>
      <c r="U678" s="180"/>
      <c r="V678" s="180" t="s">
        <v>4945</v>
      </c>
      <c r="W678" s="199" t="n">
        <v>0.25</v>
      </c>
      <c r="X678" s="174" t="s">
        <v>5083</v>
      </c>
      <c r="Y678" s="177" t="n">
        <v>450</v>
      </c>
    </row>
    <row r="679" customFormat="false" ht="15" hidden="false" customHeight="false" outlineLevel="0" collapsed="false">
      <c r="B679" s="173" t="s">
        <v>5092</v>
      </c>
      <c r="C679" s="174" t="s">
        <v>5081</v>
      </c>
      <c r="D679" s="175" t="s">
        <v>4144</v>
      </c>
      <c r="E679" s="173" t="s">
        <v>4476</v>
      </c>
      <c r="F679" s="176" t="s">
        <v>4571</v>
      </c>
      <c r="G679" s="166"/>
      <c r="H679" s="177"/>
      <c r="I679" s="178" t="n">
        <v>1</v>
      </c>
      <c r="J679" s="177"/>
      <c r="K679" s="179"/>
      <c r="L679" s="179" t="s">
        <v>5072</v>
      </c>
      <c r="M679" s="179"/>
      <c r="N679" s="179" t="n">
        <v>1</v>
      </c>
      <c r="O679" s="177"/>
      <c r="P679" s="178"/>
      <c r="Q679" s="177"/>
      <c r="R679" s="180" t="s">
        <v>4954</v>
      </c>
      <c r="S679" s="180"/>
      <c r="T679" s="180"/>
      <c r="U679" s="180"/>
      <c r="V679" s="180"/>
      <c r="W679" s="199" t="s">
        <v>3915</v>
      </c>
      <c r="X679" s="174" t="s">
        <v>5083</v>
      </c>
      <c r="Y679" s="177" t="n">
        <v>450</v>
      </c>
    </row>
    <row r="680" customFormat="false" ht="15" hidden="false" customHeight="false" outlineLevel="0" collapsed="false">
      <c r="B680" s="173" t="s">
        <v>5093</v>
      </c>
      <c r="C680" s="174" t="s">
        <v>5081</v>
      </c>
      <c r="D680" s="175" t="s">
        <v>4144</v>
      </c>
      <c r="E680" s="173" t="s">
        <v>4476</v>
      </c>
      <c r="F680" s="176" t="s">
        <v>4477</v>
      </c>
      <c r="G680" s="166"/>
      <c r="H680" s="177"/>
      <c r="I680" s="178" t="n">
        <v>1</v>
      </c>
      <c r="J680" s="177"/>
      <c r="K680" s="179"/>
      <c r="L680" s="179" t="s">
        <v>5072</v>
      </c>
      <c r="M680" s="179"/>
      <c r="N680" s="179" t="n">
        <v>1</v>
      </c>
      <c r="O680" s="177"/>
      <c r="P680" s="178"/>
      <c r="Q680" s="177"/>
      <c r="R680" s="180" t="s">
        <v>4954</v>
      </c>
      <c r="S680" s="180"/>
      <c r="T680" s="180"/>
      <c r="U680" s="180"/>
      <c r="V680" s="180"/>
      <c r="W680" s="199" t="s">
        <v>3915</v>
      </c>
      <c r="X680" s="174" t="s">
        <v>5083</v>
      </c>
      <c r="Y680" s="177" t="n">
        <v>450</v>
      </c>
    </row>
    <row r="681" customFormat="false" ht="15" hidden="false" customHeight="false" outlineLevel="0" collapsed="false">
      <c r="B681" s="173" t="s">
        <v>5094</v>
      </c>
      <c r="C681" s="174" t="s">
        <v>5081</v>
      </c>
      <c r="D681" s="175" t="s">
        <v>4144</v>
      </c>
      <c r="E681" s="173" t="s">
        <v>4476</v>
      </c>
      <c r="F681" s="176" t="s">
        <v>4575</v>
      </c>
      <c r="G681" s="166"/>
      <c r="H681" s="177"/>
      <c r="I681" s="178" t="n">
        <v>1</v>
      </c>
      <c r="J681" s="177"/>
      <c r="K681" s="179"/>
      <c r="L681" s="179" t="s">
        <v>5072</v>
      </c>
      <c r="M681" s="179"/>
      <c r="N681" s="179" t="n">
        <v>1</v>
      </c>
      <c r="O681" s="177"/>
      <c r="P681" s="178"/>
      <c r="Q681" s="177"/>
      <c r="R681" s="180" t="s">
        <v>4954</v>
      </c>
      <c r="S681" s="180"/>
      <c r="T681" s="180"/>
      <c r="U681" s="180"/>
      <c r="V681" s="180"/>
      <c r="W681" s="199" t="s">
        <v>3915</v>
      </c>
      <c r="X681" s="174" t="s">
        <v>5083</v>
      </c>
      <c r="Y681" s="177" t="n">
        <v>450</v>
      </c>
    </row>
    <row r="682" customFormat="false" ht="15" hidden="false" customHeight="false" outlineLevel="0" collapsed="false">
      <c r="B682" s="182" t="s">
        <v>2477</v>
      </c>
      <c r="C682" s="183" t="s">
        <v>5081</v>
      </c>
      <c r="D682" s="184" t="s">
        <v>4144</v>
      </c>
      <c r="E682" s="182" t="s">
        <v>4496</v>
      </c>
      <c r="F682" s="185" t="s">
        <v>4746</v>
      </c>
      <c r="G682" s="166"/>
      <c r="H682" s="186"/>
      <c r="I682" s="187" t="n">
        <v>1</v>
      </c>
      <c r="J682" s="186"/>
      <c r="K682" s="188" t="s">
        <v>4569</v>
      </c>
      <c r="L682" s="188" t="n">
        <v>1</v>
      </c>
      <c r="M682" s="188"/>
      <c r="N682" s="188" t="n">
        <v>1</v>
      </c>
      <c r="O682" s="186"/>
      <c r="P682" s="187"/>
      <c r="Q682" s="186"/>
      <c r="R682" s="189" t="s">
        <v>4944</v>
      </c>
      <c r="S682" s="189" t="s">
        <v>4936</v>
      </c>
      <c r="T682" s="189" t="s">
        <v>4943</v>
      </c>
      <c r="U682" s="189"/>
      <c r="V682" s="189"/>
      <c r="W682" s="197" t="n">
        <v>0.6</v>
      </c>
      <c r="X682" s="183" t="s">
        <v>5095</v>
      </c>
      <c r="Y682" s="186" t="n">
        <v>450</v>
      </c>
    </row>
    <row r="683" customFormat="false" ht="15" hidden="false" customHeight="false" outlineLevel="0" collapsed="false">
      <c r="B683" s="182" t="s">
        <v>2484</v>
      </c>
      <c r="C683" s="183" t="s">
        <v>5081</v>
      </c>
      <c r="D683" s="184" t="s">
        <v>4144</v>
      </c>
      <c r="E683" s="182" t="s">
        <v>4496</v>
      </c>
      <c r="F683" s="185" t="s">
        <v>4746</v>
      </c>
      <c r="G683" s="166"/>
      <c r="H683" s="186"/>
      <c r="I683" s="187" t="n">
        <v>1</v>
      </c>
      <c r="J683" s="186"/>
      <c r="K683" s="188" t="s">
        <v>1378</v>
      </c>
      <c r="L683" s="188" t="n">
        <v>2</v>
      </c>
      <c r="M683" s="188"/>
      <c r="N683" s="188" t="n">
        <v>1</v>
      </c>
      <c r="O683" s="186"/>
      <c r="P683" s="187"/>
      <c r="Q683" s="186"/>
      <c r="R683" s="189" t="s">
        <v>4944</v>
      </c>
      <c r="S683" s="189" t="s">
        <v>4951</v>
      </c>
      <c r="T683" s="189" t="s">
        <v>4943</v>
      </c>
      <c r="U683" s="189" t="s">
        <v>4945</v>
      </c>
      <c r="V683" s="189"/>
      <c r="W683" s="197" t="n">
        <v>0.6</v>
      </c>
      <c r="X683" s="183" t="s">
        <v>5095</v>
      </c>
      <c r="Y683" s="186" t="n">
        <v>450</v>
      </c>
    </row>
    <row r="684" customFormat="false" ht="15" hidden="false" customHeight="false" outlineLevel="0" collapsed="false">
      <c r="B684" s="182" t="s">
        <v>5096</v>
      </c>
      <c r="C684" s="183" t="s">
        <v>5081</v>
      </c>
      <c r="D684" s="184" t="s">
        <v>4144</v>
      </c>
      <c r="E684" s="182" t="s">
        <v>4496</v>
      </c>
      <c r="F684" s="185" t="s">
        <v>4648</v>
      </c>
      <c r="G684" s="166"/>
      <c r="H684" s="186"/>
      <c r="I684" s="187" t="n">
        <v>1</v>
      </c>
      <c r="J684" s="186"/>
      <c r="K684" s="188" t="s">
        <v>4568</v>
      </c>
      <c r="L684" s="188" t="n">
        <v>3</v>
      </c>
      <c r="M684" s="188"/>
      <c r="N684" s="188" t="n">
        <v>1</v>
      </c>
      <c r="O684" s="186"/>
      <c r="P684" s="187"/>
      <c r="Q684" s="186"/>
      <c r="R684" s="189" t="s">
        <v>4980</v>
      </c>
      <c r="S684" s="189"/>
      <c r="T684" s="189" t="s">
        <v>4960</v>
      </c>
      <c r="U684" s="189" t="s">
        <v>4946</v>
      </c>
      <c r="V684" s="189"/>
      <c r="W684" s="190" t="n">
        <v>0.25</v>
      </c>
      <c r="X684" s="183" t="s">
        <v>5095</v>
      </c>
      <c r="Y684" s="186" t="n">
        <v>450</v>
      </c>
    </row>
    <row r="685" customFormat="false" ht="15" hidden="false" customHeight="false" outlineLevel="0" collapsed="false">
      <c r="B685" s="182" t="s">
        <v>5077</v>
      </c>
      <c r="C685" s="183" t="s">
        <v>5081</v>
      </c>
      <c r="D685" s="184" t="s">
        <v>4144</v>
      </c>
      <c r="E685" s="182" t="s">
        <v>4496</v>
      </c>
      <c r="F685" s="185" t="s">
        <v>4662</v>
      </c>
      <c r="G685" s="166"/>
      <c r="H685" s="186"/>
      <c r="I685" s="187" t="n">
        <v>1</v>
      </c>
      <c r="J685" s="186"/>
      <c r="K685" s="188" t="s">
        <v>4572</v>
      </c>
      <c r="L685" s="188" t="n">
        <v>4</v>
      </c>
      <c r="M685" s="188"/>
      <c r="N685" s="188" t="n">
        <v>1</v>
      </c>
      <c r="O685" s="186"/>
      <c r="P685" s="187"/>
      <c r="Q685" s="186"/>
      <c r="R685" s="189" t="s">
        <v>5068</v>
      </c>
      <c r="S685" s="189" t="s">
        <v>4945</v>
      </c>
      <c r="T685" s="189" t="s">
        <v>4937</v>
      </c>
      <c r="U685" s="189" t="s">
        <v>4943</v>
      </c>
      <c r="V685" s="189" t="s">
        <v>4945</v>
      </c>
      <c r="W685" s="197" t="n">
        <v>0.125</v>
      </c>
      <c r="X685" s="183" t="s">
        <v>5095</v>
      </c>
      <c r="Y685" s="186" t="n">
        <v>450</v>
      </c>
    </row>
    <row r="686" customFormat="false" ht="15" hidden="false" customHeight="false" outlineLevel="0" collapsed="false">
      <c r="B686" s="182" t="s">
        <v>2453</v>
      </c>
      <c r="C686" s="183" t="s">
        <v>5081</v>
      </c>
      <c r="D686" s="184" t="s">
        <v>4144</v>
      </c>
      <c r="E686" s="182" t="s">
        <v>4496</v>
      </c>
      <c r="F686" s="185" t="s">
        <v>4509</v>
      </c>
      <c r="G686" s="166"/>
      <c r="H686" s="186"/>
      <c r="I686" s="187" t="n">
        <v>1</v>
      </c>
      <c r="J686" s="186"/>
      <c r="K686" s="188" t="s">
        <v>4567</v>
      </c>
      <c r="L686" s="188" t="n">
        <v>5</v>
      </c>
      <c r="M686" s="188" t="s">
        <v>4700</v>
      </c>
      <c r="N686" s="188" t="n">
        <v>1</v>
      </c>
      <c r="O686" s="186"/>
      <c r="P686" s="187"/>
      <c r="Q686" s="186" t="n">
        <v>1</v>
      </c>
      <c r="R686" s="189" t="s">
        <v>4992</v>
      </c>
      <c r="S686" s="189" t="s">
        <v>4951</v>
      </c>
      <c r="T686" s="189" t="s">
        <v>4971</v>
      </c>
      <c r="U686" s="189"/>
      <c r="V686" s="189"/>
      <c r="W686" s="197" t="n">
        <v>1</v>
      </c>
      <c r="X686" s="183" t="s">
        <v>5095</v>
      </c>
      <c r="Y686" s="186" t="n">
        <v>450</v>
      </c>
    </row>
    <row r="687" customFormat="false" ht="15" hidden="false" customHeight="false" outlineLevel="0" collapsed="false">
      <c r="B687" s="182" t="s">
        <v>5097</v>
      </c>
      <c r="C687" s="183" t="s">
        <v>5081</v>
      </c>
      <c r="D687" s="184" t="s">
        <v>4144</v>
      </c>
      <c r="E687" s="182" t="s">
        <v>4496</v>
      </c>
      <c r="F687" s="185" t="s">
        <v>4503</v>
      </c>
      <c r="G687" s="166"/>
      <c r="H687" s="186"/>
      <c r="I687" s="187" t="n">
        <v>1</v>
      </c>
      <c r="J687" s="186"/>
      <c r="K687" s="188" t="s">
        <v>1372</v>
      </c>
      <c r="L687" s="188" t="n">
        <v>6</v>
      </c>
      <c r="M687" s="188" t="s">
        <v>4703</v>
      </c>
      <c r="N687" s="188" t="n">
        <v>1</v>
      </c>
      <c r="O687" s="186"/>
      <c r="P687" s="187" t="n">
        <v>1</v>
      </c>
      <c r="Q687" s="186"/>
      <c r="R687" s="189" t="s">
        <v>4944</v>
      </c>
      <c r="S687" s="189" t="s">
        <v>4945</v>
      </c>
      <c r="T687" s="189" t="s">
        <v>4936</v>
      </c>
      <c r="U687" s="189"/>
      <c r="V687" s="189" t="s">
        <v>4946</v>
      </c>
      <c r="W687" s="197" t="n">
        <v>0.6</v>
      </c>
      <c r="X687" s="183" t="s">
        <v>5095</v>
      </c>
      <c r="Y687" s="186" t="n">
        <v>450</v>
      </c>
    </row>
    <row r="688" customFormat="false" ht="15" hidden="false" customHeight="false" outlineLevel="0" collapsed="false">
      <c r="B688" s="182" t="s">
        <v>5098</v>
      </c>
      <c r="C688" s="183" t="s">
        <v>5081</v>
      </c>
      <c r="D688" s="184" t="s">
        <v>4144</v>
      </c>
      <c r="E688" s="182" t="s">
        <v>4496</v>
      </c>
      <c r="F688" s="185" t="s">
        <v>4773</v>
      </c>
      <c r="G688" s="166"/>
      <c r="H688" s="186"/>
      <c r="I688" s="187" t="n">
        <v>1</v>
      </c>
      <c r="J688" s="186"/>
      <c r="K688" s="188" t="s">
        <v>1369</v>
      </c>
      <c r="L688" s="188" t="n">
        <v>7</v>
      </c>
      <c r="M688" s="188"/>
      <c r="N688" s="188" t="n">
        <v>1</v>
      </c>
      <c r="O688" s="186"/>
      <c r="P688" s="187"/>
      <c r="Q688" s="186"/>
      <c r="R688" s="189" t="s">
        <v>4952</v>
      </c>
      <c r="S688" s="189" t="s">
        <v>4946</v>
      </c>
      <c r="T688" s="189" t="s">
        <v>4946</v>
      </c>
      <c r="U688" s="189" t="s">
        <v>4951</v>
      </c>
      <c r="V688" s="189"/>
      <c r="W688" s="197" t="n">
        <v>1</v>
      </c>
      <c r="X688" s="183" t="s">
        <v>5095</v>
      </c>
      <c r="Y688" s="186" t="n">
        <v>450</v>
      </c>
    </row>
    <row r="689" customFormat="false" ht="15" hidden="false" customHeight="false" outlineLevel="0" collapsed="false">
      <c r="B689" s="182" t="s">
        <v>5052</v>
      </c>
      <c r="C689" s="183" t="s">
        <v>5081</v>
      </c>
      <c r="D689" s="184" t="s">
        <v>4144</v>
      </c>
      <c r="E689" s="182" t="s">
        <v>4496</v>
      </c>
      <c r="F689" s="185" t="s">
        <v>4899</v>
      </c>
      <c r="G689" s="166"/>
      <c r="H689" s="186"/>
      <c r="I689" s="187" t="n">
        <v>1</v>
      </c>
      <c r="J689" s="186"/>
      <c r="K689" s="188" t="s">
        <v>1367</v>
      </c>
      <c r="L689" s="188" t="n">
        <v>8</v>
      </c>
      <c r="M689" s="188" t="s">
        <v>4698</v>
      </c>
      <c r="N689" s="188" t="n">
        <v>1</v>
      </c>
      <c r="O689" s="186"/>
      <c r="P689" s="187"/>
      <c r="Q689" s="186"/>
      <c r="R689" s="189" t="s">
        <v>5068</v>
      </c>
      <c r="S689" s="189" t="s">
        <v>4945</v>
      </c>
      <c r="T689" s="189" t="s">
        <v>4943</v>
      </c>
      <c r="U689" s="189" t="s">
        <v>4960</v>
      </c>
      <c r="V689" s="189" t="s">
        <v>4949</v>
      </c>
      <c r="W689" s="190" t="n">
        <v>0.125</v>
      </c>
      <c r="X689" s="183" t="s">
        <v>5095</v>
      </c>
      <c r="Y689" s="186" t="n">
        <v>450</v>
      </c>
    </row>
    <row r="690" customFormat="false" ht="15" hidden="false" customHeight="false" outlineLevel="0" collapsed="false">
      <c r="B690" s="182" t="s">
        <v>5099</v>
      </c>
      <c r="C690" s="183" t="s">
        <v>5081</v>
      </c>
      <c r="D690" s="184" t="s">
        <v>4144</v>
      </c>
      <c r="E690" s="182" t="s">
        <v>4496</v>
      </c>
      <c r="F690" s="185" t="s">
        <v>4638</v>
      </c>
      <c r="G690" s="166"/>
      <c r="H690" s="186"/>
      <c r="I690" s="187" t="n">
        <v>1</v>
      </c>
      <c r="J690" s="186"/>
      <c r="K690" s="188" t="s">
        <v>1385</v>
      </c>
      <c r="L690" s="188" t="n">
        <v>9</v>
      </c>
      <c r="M690" s="188"/>
      <c r="N690" s="188" t="n">
        <v>1</v>
      </c>
      <c r="O690" s="186"/>
      <c r="P690" s="187"/>
      <c r="Q690" s="186"/>
      <c r="R690" s="189" t="s">
        <v>4957</v>
      </c>
      <c r="S690" s="189" t="s">
        <v>4957</v>
      </c>
      <c r="T690" s="189"/>
      <c r="U690" s="189"/>
      <c r="V690" s="189"/>
      <c r="W690" s="197" t="n">
        <v>0.75</v>
      </c>
      <c r="X690" s="183" t="s">
        <v>5095</v>
      </c>
      <c r="Y690" s="186" t="n">
        <v>450</v>
      </c>
    </row>
    <row r="691" customFormat="false" ht="15" hidden="false" customHeight="false" outlineLevel="0" collapsed="false">
      <c r="B691" s="182" t="s">
        <v>5100</v>
      </c>
      <c r="C691" s="183" t="s">
        <v>5081</v>
      </c>
      <c r="D691" s="184" t="s">
        <v>4144</v>
      </c>
      <c r="E691" s="182" t="s">
        <v>4496</v>
      </c>
      <c r="F691" s="185" t="s">
        <v>4648</v>
      </c>
      <c r="G691" s="166"/>
      <c r="H691" s="186"/>
      <c r="I691" s="187" t="n">
        <v>1</v>
      </c>
      <c r="J691" s="186"/>
      <c r="K691" s="188"/>
      <c r="L691" s="188" t="s">
        <v>5072</v>
      </c>
      <c r="M691" s="188"/>
      <c r="N691" s="188" t="n">
        <v>1</v>
      </c>
      <c r="O691" s="186"/>
      <c r="P691" s="187"/>
      <c r="Q691" s="186"/>
      <c r="R691" s="189" t="s">
        <v>4954</v>
      </c>
      <c r="S691" s="189"/>
      <c r="T691" s="189"/>
      <c r="U691" s="189"/>
      <c r="V691" s="189"/>
      <c r="W691" s="197" t="s">
        <v>3915</v>
      </c>
      <c r="X691" s="183" t="s">
        <v>5095</v>
      </c>
      <c r="Y691" s="186" t="n">
        <v>450</v>
      </c>
    </row>
    <row r="692" customFormat="false" ht="15" hidden="false" customHeight="false" outlineLevel="0" collapsed="false">
      <c r="B692" s="182" t="s">
        <v>2476</v>
      </c>
      <c r="C692" s="183" t="s">
        <v>5081</v>
      </c>
      <c r="D692" s="184" t="s">
        <v>4144</v>
      </c>
      <c r="E692" s="182" t="s">
        <v>4496</v>
      </c>
      <c r="F692" s="185" t="s">
        <v>4746</v>
      </c>
      <c r="G692" s="166"/>
      <c r="H692" s="186"/>
      <c r="I692" s="187" t="n">
        <v>1</v>
      </c>
      <c r="J692" s="186"/>
      <c r="K692" s="188"/>
      <c r="L692" s="188" t="s">
        <v>5072</v>
      </c>
      <c r="M692" s="188"/>
      <c r="N692" s="188" t="n">
        <v>1</v>
      </c>
      <c r="O692" s="186"/>
      <c r="P692" s="187"/>
      <c r="Q692" s="186"/>
      <c r="R692" s="187" t="s">
        <v>4949</v>
      </c>
      <c r="S692" s="187"/>
      <c r="T692" s="187"/>
      <c r="U692" s="187"/>
      <c r="V692" s="187" t="s">
        <v>4949</v>
      </c>
      <c r="W692" s="197" t="n">
        <v>0</v>
      </c>
      <c r="X692" s="183" t="s">
        <v>5095</v>
      </c>
      <c r="Y692" s="186" t="n">
        <v>450</v>
      </c>
    </row>
    <row r="693" customFormat="false" ht="15" hidden="false" customHeight="false" outlineLevel="0" collapsed="false">
      <c r="B693" s="182" t="s">
        <v>5101</v>
      </c>
      <c r="C693" s="183" t="s">
        <v>5081</v>
      </c>
      <c r="D693" s="184" t="s">
        <v>4144</v>
      </c>
      <c r="E693" s="182" t="s">
        <v>4496</v>
      </c>
      <c r="F693" s="185" t="s">
        <v>4625</v>
      </c>
      <c r="G693" s="166"/>
      <c r="H693" s="186"/>
      <c r="I693" s="187" t="n">
        <v>1</v>
      </c>
      <c r="J693" s="186"/>
      <c r="K693" s="188"/>
      <c r="L693" s="188" t="s">
        <v>5072</v>
      </c>
      <c r="M693" s="188"/>
      <c r="N693" s="188" t="n">
        <v>1</v>
      </c>
      <c r="O693" s="186"/>
      <c r="P693" s="187"/>
      <c r="Q693" s="186"/>
      <c r="R693" s="189" t="s">
        <v>4936</v>
      </c>
      <c r="S693" s="189"/>
      <c r="T693" s="189"/>
      <c r="U693" s="189" t="s">
        <v>4951</v>
      </c>
      <c r="V693" s="189" t="s">
        <v>4945</v>
      </c>
      <c r="W693" s="197" t="n">
        <v>0.5</v>
      </c>
      <c r="X693" s="183" t="s">
        <v>5095</v>
      </c>
      <c r="Y693" s="186" t="n">
        <v>450</v>
      </c>
    </row>
    <row r="694" customFormat="false" ht="15" hidden="false" customHeight="false" outlineLevel="0" collapsed="false">
      <c r="B694" s="173" t="s">
        <v>2493</v>
      </c>
      <c r="C694" s="174" t="s">
        <v>5102</v>
      </c>
      <c r="D694" s="175" t="s">
        <v>4151</v>
      </c>
      <c r="E694" s="173" t="s">
        <v>4476</v>
      </c>
      <c r="F694" s="176" t="s">
        <v>4482</v>
      </c>
      <c r="G694" s="166"/>
      <c r="H694" s="177" t="n">
        <v>1</v>
      </c>
      <c r="I694" s="178"/>
      <c r="J694" s="177"/>
      <c r="K694" s="179" t="s">
        <v>4572</v>
      </c>
      <c r="L694" s="179" t="n">
        <v>1</v>
      </c>
      <c r="M694" s="179"/>
      <c r="N694" s="179" t="n">
        <v>1</v>
      </c>
      <c r="O694" s="177"/>
      <c r="P694" s="178"/>
      <c r="Q694" s="177" t="n">
        <v>2</v>
      </c>
      <c r="R694" s="180" t="s">
        <v>5000</v>
      </c>
      <c r="S694" s="180" t="s">
        <v>4952</v>
      </c>
      <c r="T694" s="180" t="s">
        <v>4949</v>
      </c>
      <c r="U694" s="180"/>
      <c r="V694" s="180" t="s">
        <v>4945</v>
      </c>
      <c r="W694" s="199" t="n">
        <v>0.571</v>
      </c>
      <c r="X694" s="174" t="s">
        <v>5103</v>
      </c>
      <c r="Y694" s="177" t="n">
        <v>600</v>
      </c>
    </row>
    <row r="695" customFormat="false" ht="15" hidden="false" customHeight="false" outlineLevel="0" collapsed="false">
      <c r="B695" s="173" t="s">
        <v>2491</v>
      </c>
      <c r="C695" s="174" t="s">
        <v>5102</v>
      </c>
      <c r="D695" s="175" t="s">
        <v>4151</v>
      </c>
      <c r="E695" s="173" t="s">
        <v>4476</v>
      </c>
      <c r="F695" s="176" t="s">
        <v>4482</v>
      </c>
      <c r="G695" s="166"/>
      <c r="H695" s="177" t="n">
        <v>1</v>
      </c>
      <c r="I695" s="178"/>
      <c r="J695" s="177"/>
      <c r="K695" s="179" t="s">
        <v>4568</v>
      </c>
      <c r="L695" s="179" t="n">
        <v>2</v>
      </c>
      <c r="M695" s="179" t="s">
        <v>4700</v>
      </c>
      <c r="N695" s="179" t="n">
        <v>1</v>
      </c>
      <c r="O695" s="177"/>
      <c r="P695" s="178"/>
      <c r="Q695" s="177"/>
      <c r="R695" s="180" t="s">
        <v>4956</v>
      </c>
      <c r="S695" s="180" t="s">
        <v>4951</v>
      </c>
      <c r="T695" s="180" t="s">
        <v>4942</v>
      </c>
      <c r="U695" s="180" t="s">
        <v>4943</v>
      </c>
      <c r="V695" s="180" t="s">
        <v>4945</v>
      </c>
      <c r="W695" s="199" t="n">
        <v>0.5</v>
      </c>
      <c r="X695" s="174" t="s">
        <v>5103</v>
      </c>
      <c r="Y695" s="177" t="n">
        <v>600</v>
      </c>
    </row>
    <row r="696" customFormat="false" ht="15" hidden="false" customHeight="false" outlineLevel="0" collapsed="false">
      <c r="B696" s="173" t="s">
        <v>2492</v>
      </c>
      <c r="C696" s="174" t="s">
        <v>5102</v>
      </c>
      <c r="D696" s="175" t="s">
        <v>4151</v>
      </c>
      <c r="E696" s="173" t="s">
        <v>4476</v>
      </c>
      <c r="F696" s="176" t="s">
        <v>4482</v>
      </c>
      <c r="G696" s="166"/>
      <c r="H696" s="177" t="n">
        <v>1</v>
      </c>
      <c r="I696" s="178"/>
      <c r="J696" s="177"/>
      <c r="K696" s="179" t="s">
        <v>4569</v>
      </c>
      <c r="L696" s="179" t="n">
        <v>3</v>
      </c>
      <c r="M696" s="179"/>
      <c r="N696" s="179" t="n">
        <v>1</v>
      </c>
      <c r="O696" s="177"/>
      <c r="P696" s="178"/>
      <c r="Q696" s="177" t="n">
        <v>2</v>
      </c>
      <c r="R696" s="180" t="s">
        <v>5000</v>
      </c>
      <c r="S696" s="180"/>
      <c r="T696" s="180" t="s">
        <v>4946</v>
      </c>
      <c r="U696" s="180" t="s">
        <v>4957</v>
      </c>
      <c r="V696" s="180" t="s">
        <v>4949</v>
      </c>
      <c r="W696" s="181" t="n">
        <v>0.571</v>
      </c>
      <c r="X696" s="174" t="s">
        <v>5103</v>
      </c>
      <c r="Y696" s="177" t="n">
        <v>600</v>
      </c>
    </row>
    <row r="697" customFormat="false" ht="15" hidden="false" customHeight="false" outlineLevel="0" collapsed="false">
      <c r="B697" s="173" t="s">
        <v>5085</v>
      </c>
      <c r="C697" s="174" t="s">
        <v>5102</v>
      </c>
      <c r="D697" s="175" t="s">
        <v>4151</v>
      </c>
      <c r="E697" s="173" t="s">
        <v>4476</v>
      </c>
      <c r="F697" s="176" t="s">
        <v>4805</v>
      </c>
      <c r="G697" s="166"/>
      <c r="H697" s="177" t="n">
        <v>1</v>
      </c>
      <c r="I697" s="178"/>
      <c r="J697" s="177"/>
      <c r="K697" s="179" t="s">
        <v>4567</v>
      </c>
      <c r="L697" s="179" t="n">
        <v>4</v>
      </c>
      <c r="M697" s="179"/>
      <c r="N697" s="179" t="n">
        <v>1</v>
      </c>
      <c r="O697" s="177"/>
      <c r="P697" s="178"/>
      <c r="Q697" s="177" t="n">
        <v>2</v>
      </c>
      <c r="R697" s="180" t="s">
        <v>4948</v>
      </c>
      <c r="S697" s="180" t="s">
        <v>4946</v>
      </c>
      <c r="T697" s="180" t="s">
        <v>4946</v>
      </c>
      <c r="U697" s="180" t="s">
        <v>4945</v>
      </c>
      <c r="V697" s="180" t="s">
        <v>4945</v>
      </c>
      <c r="W697" s="181" t="n">
        <v>0.4</v>
      </c>
      <c r="X697" s="174" t="s">
        <v>5103</v>
      </c>
      <c r="Y697" s="177" t="n">
        <v>600</v>
      </c>
    </row>
    <row r="698" customFormat="false" ht="15" hidden="false" customHeight="false" outlineLevel="0" collapsed="false">
      <c r="B698" s="173" t="s">
        <v>5087</v>
      </c>
      <c r="C698" s="174" t="s">
        <v>5102</v>
      </c>
      <c r="D698" s="175" t="s">
        <v>4151</v>
      </c>
      <c r="E698" s="173" t="s">
        <v>4476</v>
      </c>
      <c r="F698" s="176" t="s">
        <v>4564</v>
      </c>
      <c r="G698" s="166"/>
      <c r="H698" s="177" t="n">
        <v>1</v>
      </c>
      <c r="I698" s="178"/>
      <c r="J698" s="177"/>
      <c r="K698" s="179" t="s">
        <v>1367</v>
      </c>
      <c r="L698" s="179" t="n">
        <v>5</v>
      </c>
      <c r="M698" s="179" t="s">
        <v>4698</v>
      </c>
      <c r="N698" s="179" t="n">
        <v>1</v>
      </c>
      <c r="O698" s="177"/>
      <c r="P698" s="178" t="n">
        <v>3</v>
      </c>
      <c r="Q698" s="177" t="n">
        <v>1</v>
      </c>
      <c r="R698" s="180" t="s">
        <v>5066</v>
      </c>
      <c r="S698" s="180" t="s">
        <v>4946</v>
      </c>
      <c r="T698" s="180" t="s">
        <v>4951</v>
      </c>
      <c r="U698" s="180" t="s">
        <v>4951</v>
      </c>
      <c r="V698" s="180" t="s">
        <v>4957</v>
      </c>
      <c r="W698" s="181" t="n">
        <v>0.888888888888889</v>
      </c>
      <c r="X698" s="174" t="s">
        <v>5103</v>
      </c>
      <c r="Y698" s="177" t="n">
        <v>600</v>
      </c>
    </row>
    <row r="699" customFormat="false" ht="15" hidden="false" customHeight="false" outlineLevel="0" collapsed="false">
      <c r="B699" s="173" t="s">
        <v>5088</v>
      </c>
      <c r="C699" s="174" t="s">
        <v>5102</v>
      </c>
      <c r="D699" s="175" t="s">
        <v>4151</v>
      </c>
      <c r="E699" s="173" t="s">
        <v>4476</v>
      </c>
      <c r="F699" s="176" t="s">
        <v>4805</v>
      </c>
      <c r="G699" s="166"/>
      <c r="H699" s="177" t="n">
        <v>1</v>
      </c>
      <c r="I699" s="178"/>
      <c r="J699" s="177"/>
      <c r="K699" s="179" t="s">
        <v>1385</v>
      </c>
      <c r="L699" s="179" t="n">
        <v>6</v>
      </c>
      <c r="M699" s="179" t="s">
        <v>4703</v>
      </c>
      <c r="N699" s="179" t="n">
        <v>1</v>
      </c>
      <c r="O699" s="177"/>
      <c r="P699" s="178" t="n">
        <v>2</v>
      </c>
      <c r="Q699" s="177" t="n">
        <v>2</v>
      </c>
      <c r="R699" s="180" t="s">
        <v>5104</v>
      </c>
      <c r="S699" s="180"/>
      <c r="T699" s="180" t="s">
        <v>4957</v>
      </c>
      <c r="U699" s="180" t="s">
        <v>4948</v>
      </c>
      <c r="V699" s="180" t="s">
        <v>4951</v>
      </c>
      <c r="W699" s="181" t="n">
        <v>0.7</v>
      </c>
      <c r="X699" s="174" t="s">
        <v>5103</v>
      </c>
      <c r="Y699" s="177" t="n">
        <v>600</v>
      </c>
    </row>
    <row r="700" customFormat="false" ht="15" hidden="false" customHeight="false" outlineLevel="0" collapsed="false">
      <c r="B700" s="173" t="s">
        <v>2507</v>
      </c>
      <c r="C700" s="174" t="s">
        <v>5102</v>
      </c>
      <c r="D700" s="175" t="s">
        <v>4151</v>
      </c>
      <c r="E700" s="173" t="s">
        <v>4476</v>
      </c>
      <c r="F700" s="176" t="s">
        <v>4566</v>
      </c>
      <c r="G700" s="166"/>
      <c r="H700" s="177" t="n">
        <v>1</v>
      </c>
      <c r="I700" s="178"/>
      <c r="J700" s="177"/>
      <c r="K700" s="179" t="s">
        <v>1378</v>
      </c>
      <c r="L700" s="179" t="n">
        <v>7</v>
      </c>
      <c r="M700" s="179"/>
      <c r="N700" s="179" t="n">
        <v>1</v>
      </c>
      <c r="O700" s="177"/>
      <c r="P700" s="178"/>
      <c r="Q700" s="177"/>
      <c r="R700" s="180" t="s">
        <v>4943</v>
      </c>
      <c r="S700" s="180"/>
      <c r="T700" s="180" t="s">
        <v>4946</v>
      </c>
      <c r="U700" s="180" t="s">
        <v>4945</v>
      </c>
      <c r="V700" s="180"/>
      <c r="W700" s="181" t="n">
        <v>0.5</v>
      </c>
      <c r="X700" s="174" t="s">
        <v>5103</v>
      </c>
      <c r="Y700" s="177" t="n">
        <v>600</v>
      </c>
    </row>
    <row r="701" customFormat="false" ht="15" hidden="false" customHeight="false" outlineLevel="0" collapsed="false">
      <c r="B701" s="173" t="s">
        <v>5089</v>
      </c>
      <c r="C701" s="174" t="s">
        <v>5102</v>
      </c>
      <c r="D701" s="175" t="s">
        <v>4151</v>
      </c>
      <c r="E701" s="173" t="s">
        <v>4476</v>
      </c>
      <c r="F701" s="176" t="s">
        <v>4878</v>
      </c>
      <c r="G701" s="166"/>
      <c r="H701" s="177" t="n">
        <v>1</v>
      </c>
      <c r="I701" s="178"/>
      <c r="J701" s="177"/>
      <c r="K701" s="179" t="s">
        <v>1369</v>
      </c>
      <c r="L701" s="179" t="n">
        <v>8</v>
      </c>
      <c r="M701" s="179"/>
      <c r="N701" s="179" t="n">
        <v>1</v>
      </c>
      <c r="O701" s="177"/>
      <c r="P701" s="178" t="n">
        <v>1</v>
      </c>
      <c r="Q701" s="177"/>
      <c r="R701" s="180" t="s">
        <v>5084</v>
      </c>
      <c r="S701" s="180" t="s">
        <v>4945</v>
      </c>
      <c r="T701" s="180"/>
      <c r="U701" s="180" t="s">
        <v>4965</v>
      </c>
      <c r="V701" s="180" t="s">
        <v>4942</v>
      </c>
      <c r="W701" s="181" t="n">
        <v>0.333333333333333</v>
      </c>
      <c r="X701" s="174" t="s">
        <v>5103</v>
      </c>
      <c r="Y701" s="177" t="n">
        <v>600</v>
      </c>
    </row>
    <row r="702" customFormat="false" ht="15" hidden="false" customHeight="false" outlineLevel="0" collapsed="false">
      <c r="B702" s="173" t="s">
        <v>5091</v>
      </c>
      <c r="C702" s="174" t="s">
        <v>5102</v>
      </c>
      <c r="D702" s="175" t="s">
        <v>4151</v>
      </c>
      <c r="E702" s="173" t="s">
        <v>4476</v>
      </c>
      <c r="F702" s="176" t="s">
        <v>4564</v>
      </c>
      <c r="G702" s="166"/>
      <c r="H702" s="177" t="n">
        <v>1</v>
      </c>
      <c r="I702" s="178"/>
      <c r="J702" s="177"/>
      <c r="K702" s="179" t="s">
        <v>1372</v>
      </c>
      <c r="L702" s="179" t="n">
        <v>9</v>
      </c>
      <c r="M702" s="179"/>
      <c r="N702" s="179" t="n">
        <v>1</v>
      </c>
      <c r="O702" s="177"/>
      <c r="P702" s="178" t="n">
        <v>1</v>
      </c>
      <c r="Q702" s="177"/>
      <c r="R702" s="180" t="s">
        <v>4943</v>
      </c>
      <c r="S702" s="180"/>
      <c r="T702" s="180" t="s">
        <v>4945</v>
      </c>
      <c r="U702" s="180"/>
      <c r="V702" s="180" t="s">
        <v>4946</v>
      </c>
      <c r="W702" s="181" t="n">
        <v>0.5</v>
      </c>
      <c r="X702" s="174" t="s">
        <v>5103</v>
      </c>
      <c r="Y702" s="177" t="n">
        <v>600</v>
      </c>
    </row>
    <row r="703" customFormat="false" ht="15" hidden="false" customHeight="false" outlineLevel="0" collapsed="false">
      <c r="B703" s="173" t="s">
        <v>5105</v>
      </c>
      <c r="C703" s="174" t="s">
        <v>5102</v>
      </c>
      <c r="D703" s="175" t="s">
        <v>4151</v>
      </c>
      <c r="E703" s="173" t="s">
        <v>4476</v>
      </c>
      <c r="F703" s="176" t="s">
        <v>4878</v>
      </c>
      <c r="G703" s="166"/>
      <c r="H703" s="177" t="n">
        <v>1</v>
      </c>
      <c r="I703" s="178"/>
      <c r="J703" s="177"/>
      <c r="K703" s="179"/>
      <c r="L703" s="179" t="s">
        <v>5072</v>
      </c>
      <c r="M703" s="179"/>
      <c r="N703" s="179" t="n">
        <v>1</v>
      </c>
      <c r="O703" s="177"/>
      <c r="P703" s="178"/>
      <c r="Q703" s="177"/>
      <c r="R703" s="180" t="s">
        <v>4944</v>
      </c>
      <c r="S703" s="180" t="s">
        <v>4943</v>
      </c>
      <c r="T703" s="180" t="s">
        <v>4946</v>
      </c>
      <c r="U703" s="180" t="s">
        <v>4943</v>
      </c>
      <c r="V703" s="180"/>
      <c r="W703" s="181" t="n">
        <v>0.6</v>
      </c>
      <c r="X703" s="174" t="s">
        <v>5103</v>
      </c>
      <c r="Y703" s="177" t="n">
        <v>600</v>
      </c>
    </row>
    <row r="704" customFormat="false" ht="15" hidden="false" customHeight="false" outlineLevel="0" collapsed="false">
      <c r="B704" s="173" t="s">
        <v>5093</v>
      </c>
      <c r="C704" s="174" t="s">
        <v>5102</v>
      </c>
      <c r="D704" s="175" t="s">
        <v>4151</v>
      </c>
      <c r="E704" s="173" t="s">
        <v>4476</v>
      </c>
      <c r="F704" s="176" t="s">
        <v>4477</v>
      </c>
      <c r="G704" s="166"/>
      <c r="H704" s="177" t="n">
        <v>1</v>
      </c>
      <c r="I704" s="178"/>
      <c r="J704" s="177"/>
      <c r="K704" s="179"/>
      <c r="L704" s="179" t="s">
        <v>5072</v>
      </c>
      <c r="M704" s="179"/>
      <c r="N704" s="179" t="n">
        <v>1</v>
      </c>
      <c r="O704" s="177"/>
      <c r="P704" s="178"/>
      <c r="Q704" s="177"/>
      <c r="R704" s="180" t="s">
        <v>4946</v>
      </c>
      <c r="S704" s="180"/>
      <c r="T704" s="180" t="s">
        <v>4946</v>
      </c>
      <c r="U704" s="180"/>
      <c r="V704" s="180"/>
      <c r="W704" s="181" t="n">
        <v>1</v>
      </c>
      <c r="X704" s="174" t="s">
        <v>5103</v>
      </c>
      <c r="Y704" s="177" t="n">
        <v>600</v>
      </c>
    </row>
    <row r="705" customFormat="false" ht="15" hidden="false" customHeight="false" outlineLevel="0" collapsed="false">
      <c r="B705" s="173" t="s">
        <v>2508</v>
      </c>
      <c r="C705" s="174" t="s">
        <v>5102</v>
      </c>
      <c r="D705" s="175" t="s">
        <v>4151</v>
      </c>
      <c r="E705" s="173" t="s">
        <v>4476</v>
      </c>
      <c r="F705" s="176" t="s">
        <v>4566</v>
      </c>
      <c r="G705" s="166"/>
      <c r="H705" s="177" t="n">
        <v>1</v>
      </c>
      <c r="I705" s="178"/>
      <c r="J705" s="177"/>
      <c r="K705" s="179"/>
      <c r="L705" s="179" t="s">
        <v>5072</v>
      </c>
      <c r="M705" s="179"/>
      <c r="N705" s="179" t="n">
        <v>1</v>
      </c>
      <c r="O705" s="177"/>
      <c r="P705" s="178" t="n">
        <v>2</v>
      </c>
      <c r="Q705" s="177"/>
      <c r="R705" s="180" t="s">
        <v>4952</v>
      </c>
      <c r="S705" s="180"/>
      <c r="T705" s="180"/>
      <c r="U705" s="180" t="s">
        <v>4951</v>
      </c>
      <c r="V705" s="180" t="s">
        <v>4951</v>
      </c>
      <c r="W705" s="181" t="n">
        <v>1</v>
      </c>
      <c r="X705" s="174" t="s">
        <v>5103</v>
      </c>
      <c r="Y705" s="177" t="n">
        <v>600</v>
      </c>
    </row>
    <row r="706" customFormat="false" ht="15" hidden="false" customHeight="false" outlineLevel="0" collapsed="false">
      <c r="B706" s="182" t="s">
        <v>5099</v>
      </c>
      <c r="C706" s="183" t="s">
        <v>5102</v>
      </c>
      <c r="D706" s="184" t="s">
        <v>4151</v>
      </c>
      <c r="E706" s="182" t="s">
        <v>4496</v>
      </c>
      <c r="F706" s="185" t="s">
        <v>4638</v>
      </c>
      <c r="G706" s="166"/>
      <c r="H706" s="186"/>
      <c r="I706" s="187"/>
      <c r="J706" s="186" t="n">
        <v>1</v>
      </c>
      <c r="K706" s="188" t="s">
        <v>1372</v>
      </c>
      <c r="L706" s="188" t="n">
        <v>1</v>
      </c>
      <c r="M706" s="188"/>
      <c r="N706" s="188" t="n">
        <v>1</v>
      </c>
      <c r="O706" s="186"/>
      <c r="P706" s="187"/>
      <c r="Q706" s="186" t="n">
        <v>1</v>
      </c>
      <c r="R706" s="189" t="s">
        <v>4947</v>
      </c>
      <c r="S706" s="189" t="s">
        <v>4946</v>
      </c>
      <c r="T706" s="189" t="s">
        <v>4946</v>
      </c>
      <c r="U706" s="189" t="s">
        <v>4943</v>
      </c>
      <c r="V706" s="189" t="s">
        <v>4949</v>
      </c>
      <c r="W706" s="190" t="n">
        <v>0.5</v>
      </c>
      <c r="X706" s="183" t="s">
        <v>4883</v>
      </c>
      <c r="Y706" s="186" t="n">
        <v>600</v>
      </c>
    </row>
    <row r="707" customFormat="false" ht="15" hidden="false" customHeight="false" outlineLevel="0" collapsed="false">
      <c r="B707" s="182" t="s">
        <v>5106</v>
      </c>
      <c r="C707" s="183" t="s">
        <v>5102</v>
      </c>
      <c r="D707" s="184" t="s">
        <v>4151</v>
      </c>
      <c r="E707" s="182" t="s">
        <v>4496</v>
      </c>
      <c r="F707" s="185" t="s">
        <v>4625</v>
      </c>
      <c r="G707" s="166"/>
      <c r="H707" s="186"/>
      <c r="I707" s="187"/>
      <c r="J707" s="186" t="n">
        <v>1</v>
      </c>
      <c r="K707" s="188" t="s">
        <v>4569</v>
      </c>
      <c r="L707" s="188" t="n">
        <v>2</v>
      </c>
      <c r="M707" s="188"/>
      <c r="N707" s="188" t="n">
        <v>1</v>
      </c>
      <c r="O707" s="186"/>
      <c r="P707" s="187"/>
      <c r="Q707" s="186" t="n">
        <v>1</v>
      </c>
      <c r="R707" s="189" t="s">
        <v>4944</v>
      </c>
      <c r="S707" s="189" t="s">
        <v>4936</v>
      </c>
      <c r="T707" s="189" t="s">
        <v>4946</v>
      </c>
      <c r="U707" s="189" t="s">
        <v>4945</v>
      </c>
      <c r="V707" s="189"/>
      <c r="W707" s="190" t="n">
        <v>0.6</v>
      </c>
      <c r="X707" s="183" t="s">
        <v>4883</v>
      </c>
      <c r="Y707" s="186" t="n">
        <v>600</v>
      </c>
    </row>
    <row r="708" customFormat="false" ht="15" hidden="false" customHeight="false" outlineLevel="0" collapsed="false">
      <c r="B708" s="182" t="s">
        <v>5107</v>
      </c>
      <c r="C708" s="183" t="s">
        <v>5102</v>
      </c>
      <c r="D708" s="184" t="s">
        <v>4151</v>
      </c>
      <c r="E708" s="182" t="s">
        <v>4496</v>
      </c>
      <c r="F708" s="185" t="s">
        <v>543</v>
      </c>
      <c r="G708" s="166"/>
      <c r="H708" s="186"/>
      <c r="I708" s="187"/>
      <c r="J708" s="186" t="n">
        <v>1</v>
      </c>
      <c r="K708" s="188" t="s">
        <v>1385</v>
      </c>
      <c r="L708" s="188" t="n">
        <v>3</v>
      </c>
      <c r="M708" s="188"/>
      <c r="N708" s="188" t="n">
        <v>1</v>
      </c>
      <c r="O708" s="186"/>
      <c r="P708" s="187"/>
      <c r="Q708" s="186" t="n">
        <v>2</v>
      </c>
      <c r="R708" s="189" t="s">
        <v>4956</v>
      </c>
      <c r="S708" s="189" t="s">
        <v>4946</v>
      </c>
      <c r="T708" s="189" t="s">
        <v>4951</v>
      </c>
      <c r="U708" s="189" t="s">
        <v>4942</v>
      </c>
      <c r="V708" s="189" t="s">
        <v>4949</v>
      </c>
      <c r="W708" s="190" t="n">
        <v>0.5</v>
      </c>
      <c r="X708" s="183" t="s">
        <v>4883</v>
      </c>
      <c r="Y708" s="186" t="n">
        <v>600</v>
      </c>
    </row>
    <row r="709" customFormat="false" ht="15" hidden="false" customHeight="false" outlineLevel="0" collapsed="false">
      <c r="B709" s="182" t="s">
        <v>5101</v>
      </c>
      <c r="C709" s="183" t="s">
        <v>5102</v>
      </c>
      <c r="D709" s="184" t="s">
        <v>4151</v>
      </c>
      <c r="E709" s="182" t="s">
        <v>4496</v>
      </c>
      <c r="F709" s="185" t="s">
        <v>4625</v>
      </c>
      <c r="G709" s="166"/>
      <c r="H709" s="186"/>
      <c r="I709" s="187"/>
      <c r="J709" s="186" t="n">
        <v>1</v>
      </c>
      <c r="K709" s="188" t="s">
        <v>4567</v>
      </c>
      <c r="L709" s="188" t="n">
        <v>4</v>
      </c>
      <c r="M709" s="188" t="s">
        <v>4700</v>
      </c>
      <c r="N709" s="188" t="n">
        <v>1</v>
      </c>
      <c r="O709" s="186"/>
      <c r="P709" s="187" t="n">
        <v>1</v>
      </c>
      <c r="Q709" s="186" t="n">
        <v>1</v>
      </c>
      <c r="R709" s="189" t="s">
        <v>5108</v>
      </c>
      <c r="S709" s="189" t="s">
        <v>4946</v>
      </c>
      <c r="T709" s="189" t="s">
        <v>4946</v>
      </c>
      <c r="U709" s="189" t="s">
        <v>4962</v>
      </c>
      <c r="V709" s="189" t="s">
        <v>4946</v>
      </c>
      <c r="W709" s="190" t="n">
        <v>0.875</v>
      </c>
      <c r="X709" s="183" t="s">
        <v>4883</v>
      </c>
      <c r="Y709" s="186" t="n">
        <v>600</v>
      </c>
    </row>
    <row r="710" customFormat="false" ht="15" hidden="false" customHeight="false" outlineLevel="0" collapsed="false">
      <c r="B710" s="182" t="s">
        <v>2480</v>
      </c>
      <c r="C710" s="183" t="s">
        <v>5102</v>
      </c>
      <c r="D710" s="184" t="s">
        <v>4151</v>
      </c>
      <c r="E710" s="182" t="s">
        <v>4496</v>
      </c>
      <c r="F710" s="185" t="s">
        <v>4746</v>
      </c>
      <c r="G710" s="166"/>
      <c r="H710" s="186"/>
      <c r="I710" s="187"/>
      <c r="J710" s="186" t="n">
        <v>1</v>
      </c>
      <c r="K710" s="188" t="s">
        <v>1367</v>
      </c>
      <c r="L710" s="188" t="n">
        <v>5</v>
      </c>
      <c r="M710" s="188" t="s">
        <v>4698</v>
      </c>
      <c r="N710" s="188" t="n">
        <v>1</v>
      </c>
      <c r="O710" s="186"/>
      <c r="P710" s="187" t="n">
        <v>2</v>
      </c>
      <c r="Q710" s="186"/>
      <c r="R710" s="204" t="s">
        <v>5109</v>
      </c>
      <c r="S710" s="204" t="s">
        <v>4945</v>
      </c>
      <c r="T710" s="204" t="s">
        <v>4945</v>
      </c>
      <c r="U710" s="204" t="s">
        <v>4971</v>
      </c>
      <c r="V710" s="204" t="s">
        <v>5034</v>
      </c>
      <c r="W710" s="190" t="n">
        <v>0.454545454545455</v>
      </c>
      <c r="X710" s="183" t="s">
        <v>4883</v>
      </c>
      <c r="Y710" s="186" t="n">
        <v>600</v>
      </c>
    </row>
    <row r="711" customFormat="false" ht="15" hidden="false" customHeight="false" outlineLevel="0" collapsed="false">
      <c r="B711" s="182" t="s">
        <v>2454</v>
      </c>
      <c r="C711" s="183" t="s">
        <v>5102</v>
      </c>
      <c r="D711" s="184" t="s">
        <v>4151</v>
      </c>
      <c r="E711" s="182" t="s">
        <v>4496</v>
      </c>
      <c r="F711" s="185" t="s">
        <v>4509</v>
      </c>
      <c r="G711" s="166"/>
      <c r="H711" s="186"/>
      <c r="I711" s="187"/>
      <c r="J711" s="186" t="n">
        <v>1</v>
      </c>
      <c r="K711" s="188" t="s">
        <v>1369</v>
      </c>
      <c r="L711" s="188" t="n">
        <v>6</v>
      </c>
      <c r="M711" s="188"/>
      <c r="N711" s="188" t="n">
        <v>1</v>
      </c>
      <c r="O711" s="186" t="n">
        <v>1</v>
      </c>
      <c r="P711" s="187" t="n">
        <v>1</v>
      </c>
      <c r="Q711" s="186" t="n">
        <v>1</v>
      </c>
      <c r="R711" s="189" t="s">
        <v>4978</v>
      </c>
      <c r="S711" s="189" t="s">
        <v>4936</v>
      </c>
      <c r="T711" s="189" t="s">
        <v>4946</v>
      </c>
      <c r="U711" s="189" t="s">
        <v>4946</v>
      </c>
      <c r="V711" s="189" t="s">
        <v>4951</v>
      </c>
      <c r="W711" s="190" t="n">
        <v>0.857142857142857</v>
      </c>
      <c r="X711" s="183" t="s">
        <v>4883</v>
      </c>
      <c r="Y711" s="186" t="n">
        <v>600</v>
      </c>
    </row>
    <row r="712" customFormat="false" ht="15" hidden="false" customHeight="false" outlineLevel="0" collapsed="false">
      <c r="B712" s="182" t="s">
        <v>5110</v>
      </c>
      <c r="C712" s="183" t="s">
        <v>5102</v>
      </c>
      <c r="D712" s="184" t="s">
        <v>4151</v>
      </c>
      <c r="E712" s="182" t="s">
        <v>4496</v>
      </c>
      <c r="F712" s="185" t="s">
        <v>4509</v>
      </c>
      <c r="G712" s="166"/>
      <c r="H712" s="186"/>
      <c r="I712" s="187"/>
      <c r="J712" s="186" t="n">
        <v>1</v>
      </c>
      <c r="K712" s="188" t="s">
        <v>4568</v>
      </c>
      <c r="L712" s="188" t="n">
        <v>7</v>
      </c>
      <c r="M712" s="188"/>
      <c r="N712" s="188" t="n">
        <v>1</v>
      </c>
      <c r="O712" s="186"/>
      <c r="P712" s="187"/>
      <c r="Q712" s="186"/>
      <c r="R712" s="189" t="s">
        <v>4942</v>
      </c>
      <c r="S712" s="189" t="s">
        <v>4945</v>
      </c>
      <c r="T712" s="189" t="s">
        <v>4946</v>
      </c>
      <c r="U712" s="189"/>
      <c r="V712" s="189" t="s">
        <v>4945</v>
      </c>
      <c r="W712" s="190" t="n">
        <v>0.333333333333333</v>
      </c>
      <c r="X712" s="183" t="s">
        <v>4883</v>
      </c>
      <c r="Y712" s="186" t="n">
        <v>600</v>
      </c>
    </row>
    <row r="713" customFormat="false" ht="15" hidden="false" customHeight="false" outlineLevel="0" collapsed="false">
      <c r="B713" s="182" t="s">
        <v>5111</v>
      </c>
      <c r="C713" s="183" t="s">
        <v>5102</v>
      </c>
      <c r="D713" s="184" t="s">
        <v>4151</v>
      </c>
      <c r="E713" s="182" t="s">
        <v>4496</v>
      </c>
      <c r="F713" s="185" t="s">
        <v>5112</v>
      </c>
      <c r="G713" s="166"/>
      <c r="H713" s="186"/>
      <c r="I713" s="187"/>
      <c r="J713" s="186" t="n">
        <v>1</v>
      </c>
      <c r="K713" s="188" t="s">
        <v>1378</v>
      </c>
      <c r="L713" s="188" t="n">
        <v>8</v>
      </c>
      <c r="M713" s="188"/>
      <c r="N713" s="188" t="n">
        <v>1</v>
      </c>
      <c r="O713" s="186"/>
      <c r="P713" s="187" t="n">
        <v>1</v>
      </c>
      <c r="Q713" s="186"/>
      <c r="R713" s="201" t="s">
        <v>4943</v>
      </c>
      <c r="S713" s="201" t="n">
        <v>0</v>
      </c>
      <c r="T713" s="201" t="n">
        <v>0</v>
      </c>
      <c r="U713" s="201" t="s">
        <v>4945</v>
      </c>
      <c r="V713" s="201" t="s">
        <v>4946</v>
      </c>
      <c r="W713" s="205" t="n">
        <v>0.5</v>
      </c>
      <c r="X713" s="183" t="s">
        <v>4883</v>
      </c>
      <c r="Y713" s="186" t="n">
        <v>600</v>
      </c>
    </row>
    <row r="714" customFormat="false" ht="15" hidden="false" customHeight="false" outlineLevel="0" collapsed="false">
      <c r="B714" s="182" t="s">
        <v>5113</v>
      </c>
      <c r="C714" s="183" t="s">
        <v>5102</v>
      </c>
      <c r="D714" s="184" t="s">
        <v>4151</v>
      </c>
      <c r="E714" s="182" t="s">
        <v>4496</v>
      </c>
      <c r="F714" s="185" t="s">
        <v>4648</v>
      </c>
      <c r="G714" s="166"/>
      <c r="H714" s="186"/>
      <c r="I714" s="187"/>
      <c r="J714" s="186" t="n">
        <v>1</v>
      </c>
      <c r="K714" s="188" t="s">
        <v>4572</v>
      </c>
      <c r="L714" s="188" t="n">
        <v>9</v>
      </c>
      <c r="M714" s="188"/>
      <c r="N714" s="188" t="n">
        <v>1</v>
      </c>
      <c r="O714" s="186"/>
      <c r="P714" s="187"/>
      <c r="Q714" s="186"/>
      <c r="R714" s="189" t="s">
        <v>4957</v>
      </c>
      <c r="S714" s="189"/>
      <c r="T714" s="189" t="s">
        <v>4943</v>
      </c>
      <c r="U714" s="189" t="s">
        <v>4951</v>
      </c>
      <c r="V714" s="189"/>
      <c r="W714" s="190" t="n">
        <v>0.75</v>
      </c>
      <c r="X714" s="183" t="s">
        <v>4883</v>
      </c>
      <c r="Y714" s="186" t="n">
        <v>600</v>
      </c>
    </row>
    <row r="715" customFormat="false" ht="15" hidden="false" customHeight="false" outlineLevel="0" collapsed="false">
      <c r="B715" s="182" t="s">
        <v>5114</v>
      </c>
      <c r="C715" s="183" t="s">
        <v>5102</v>
      </c>
      <c r="D715" s="184" t="s">
        <v>4151</v>
      </c>
      <c r="E715" s="182" t="s">
        <v>4496</v>
      </c>
      <c r="F715" s="185" t="s">
        <v>4648</v>
      </c>
      <c r="G715" s="166"/>
      <c r="H715" s="186"/>
      <c r="I715" s="187"/>
      <c r="J715" s="186" t="n">
        <v>1</v>
      </c>
      <c r="K715" s="188"/>
      <c r="L715" s="188" t="s">
        <v>5072</v>
      </c>
      <c r="M715" s="188"/>
      <c r="N715" s="188" t="n">
        <v>1</v>
      </c>
      <c r="O715" s="186"/>
      <c r="P715" s="187"/>
      <c r="Q715" s="186"/>
      <c r="R715" s="189" t="s">
        <v>5034</v>
      </c>
      <c r="S715" s="189" t="s">
        <v>4946</v>
      </c>
      <c r="T715" s="189" t="s">
        <v>4942</v>
      </c>
      <c r="U715" s="189"/>
      <c r="V715" s="189" t="s">
        <v>4949</v>
      </c>
      <c r="W715" s="190" t="n">
        <v>0.333333333333333</v>
      </c>
      <c r="X715" s="183" t="s">
        <v>4883</v>
      </c>
      <c r="Y715" s="186" t="n">
        <v>600</v>
      </c>
    </row>
    <row r="716" customFormat="false" ht="15" hidden="false" customHeight="false" outlineLevel="0" collapsed="false">
      <c r="B716" s="182" t="s">
        <v>5115</v>
      </c>
      <c r="C716" s="183" t="s">
        <v>5102</v>
      </c>
      <c r="D716" s="184" t="s">
        <v>4151</v>
      </c>
      <c r="E716" s="182" t="s">
        <v>4496</v>
      </c>
      <c r="F716" s="185" t="s">
        <v>4662</v>
      </c>
      <c r="G716" s="166"/>
      <c r="H716" s="186"/>
      <c r="I716" s="187"/>
      <c r="J716" s="186" t="n">
        <v>1</v>
      </c>
      <c r="K716" s="188"/>
      <c r="L716" s="188" t="s">
        <v>5072</v>
      </c>
      <c r="M716" s="188" t="s">
        <v>4703</v>
      </c>
      <c r="N716" s="188" t="n">
        <v>1</v>
      </c>
      <c r="O716" s="186"/>
      <c r="P716" s="187"/>
      <c r="Q716" s="186" t="n">
        <v>1</v>
      </c>
      <c r="R716" s="189" t="s">
        <v>4971</v>
      </c>
      <c r="S716" s="189" t="s">
        <v>4951</v>
      </c>
      <c r="T716" s="189" t="s">
        <v>4946</v>
      </c>
      <c r="U716" s="189"/>
      <c r="V716" s="189"/>
      <c r="W716" s="190" t="n">
        <v>1</v>
      </c>
      <c r="X716" s="183" t="s">
        <v>4883</v>
      </c>
      <c r="Y716" s="186" t="n">
        <v>600</v>
      </c>
    </row>
    <row r="717" customFormat="false" ht="15" hidden="false" customHeight="false" outlineLevel="0" collapsed="false">
      <c r="B717" s="182" t="s">
        <v>5116</v>
      </c>
      <c r="C717" s="183" t="s">
        <v>5102</v>
      </c>
      <c r="D717" s="184" t="s">
        <v>4151</v>
      </c>
      <c r="E717" s="182" t="s">
        <v>4496</v>
      </c>
      <c r="F717" s="185" t="s">
        <v>4773</v>
      </c>
      <c r="G717" s="166"/>
      <c r="H717" s="186"/>
      <c r="I717" s="187"/>
      <c r="J717" s="186" t="n">
        <v>1</v>
      </c>
      <c r="K717" s="188"/>
      <c r="L717" s="188" t="s">
        <v>5072</v>
      </c>
      <c r="M717" s="188"/>
      <c r="N717" s="188" t="n">
        <v>1</v>
      </c>
      <c r="O717" s="186"/>
      <c r="P717" s="187"/>
      <c r="Q717" s="186"/>
      <c r="R717" s="189" t="s">
        <v>4943</v>
      </c>
      <c r="S717" s="189"/>
      <c r="T717" s="189"/>
      <c r="U717" s="189" t="s">
        <v>4946</v>
      </c>
      <c r="V717" s="189" t="s">
        <v>4945</v>
      </c>
      <c r="W717" s="190" t="n">
        <v>0.5</v>
      </c>
      <c r="X717" s="183" t="s">
        <v>4883</v>
      </c>
      <c r="Y717" s="186" t="n">
        <v>600</v>
      </c>
    </row>
    <row r="718" customFormat="false" ht="15" hidden="false" customHeight="false" outlineLevel="0" collapsed="false">
      <c r="B718" s="173" t="s">
        <v>2493</v>
      </c>
      <c r="C718" s="174" t="s">
        <v>5117</v>
      </c>
      <c r="D718" s="175" t="s">
        <v>5118</v>
      </c>
      <c r="E718" s="173" t="s">
        <v>4476</v>
      </c>
      <c r="F718" s="176" t="s">
        <v>4482</v>
      </c>
      <c r="G718" s="166"/>
      <c r="H718" s="177"/>
      <c r="I718" s="178"/>
      <c r="J718" s="177" t="n">
        <v>1</v>
      </c>
      <c r="K718" s="179" t="s">
        <v>4572</v>
      </c>
      <c r="L718" s="179" t="n">
        <v>1</v>
      </c>
      <c r="M718" s="179"/>
      <c r="N718" s="179" t="n">
        <v>1</v>
      </c>
      <c r="O718" s="177"/>
      <c r="P718" s="178"/>
      <c r="Q718" s="177" t="n">
        <v>2</v>
      </c>
      <c r="R718" s="180" t="s">
        <v>5002</v>
      </c>
      <c r="S718" s="180" t="s">
        <v>4943</v>
      </c>
      <c r="T718" s="180" t="s">
        <v>4971</v>
      </c>
      <c r="U718" s="180" t="s">
        <v>4936</v>
      </c>
      <c r="V718" s="180" t="s">
        <v>4949</v>
      </c>
      <c r="W718" s="181" t="n">
        <v>0.6</v>
      </c>
      <c r="X718" s="174" t="s">
        <v>5083</v>
      </c>
      <c r="Y718" s="177" t="n">
        <v>750</v>
      </c>
    </row>
    <row r="719" customFormat="false" ht="15" hidden="false" customHeight="false" outlineLevel="0" collapsed="false">
      <c r="B719" s="173" t="s">
        <v>2491</v>
      </c>
      <c r="C719" s="174" t="s">
        <v>5117</v>
      </c>
      <c r="D719" s="175" t="s">
        <v>5118</v>
      </c>
      <c r="E719" s="173" t="s">
        <v>4476</v>
      </c>
      <c r="F719" s="176" t="s">
        <v>4482</v>
      </c>
      <c r="G719" s="166"/>
      <c r="H719" s="177"/>
      <c r="I719" s="178"/>
      <c r="J719" s="177" t="n">
        <v>1</v>
      </c>
      <c r="K719" s="179" t="s">
        <v>4568</v>
      </c>
      <c r="L719" s="179" t="n">
        <v>2</v>
      </c>
      <c r="M719" s="179" t="s">
        <v>4703</v>
      </c>
      <c r="N719" s="179" t="n">
        <v>1</v>
      </c>
      <c r="O719" s="177"/>
      <c r="P719" s="178" t="n">
        <v>1</v>
      </c>
      <c r="Q719" s="177" t="n">
        <v>2</v>
      </c>
      <c r="R719" s="180" t="s">
        <v>5015</v>
      </c>
      <c r="S719" s="180" t="s">
        <v>4936</v>
      </c>
      <c r="T719" s="180" t="s">
        <v>4951</v>
      </c>
      <c r="U719" s="180" t="s">
        <v>4936</v>
      </c>
      <c r="V719" s="180" t="s">
        <v>4946</v>
      </c>
      <c r="W719" s="181" t="n">
        <v>0.777777777777778</v>
      </c>
      <c r="X719" s="174" t="s">
        <v>5083</v>
      </c>
      <c r="Y719" s="177" t="n">
        <v>750</v>
      </c>
    </row>
    <row r="720" customFormat="false" ht="15" hidden="false" customHeight="false" outlineLevel="0" collapsed="false">
      <c r="B720" s="173" t="s">
        <v>5119</v>
      </c>
      <c r="C720" s="174" t="s">
        <v>5117</v>
      </c>
      <c r="D720" s="175" t="s">
        <v>5118</v>
      </c>
      <c r="E720" s="173" t="s">
        <v>4476</v>
      </c>
      <c r="F720" s="176" t="s">
        <v>5120</v>
      </c>
      <c r="G720" s="166"/>
      <c r="H720" s="177"/>
      <c r="I720" s="178"/>
      <c r="J720" s="177" t="n">
        <v>1</v>
      </c>
      <c r="K720" s="179" t="s">
        <v>1369</v>
      </c>
      <c r="L720" s="179" t="n">
        <v>3</v>
      </c>
      <c r="M720" s="179"/>
      <c r="N720" s="179" t="n">
        <v>1</v>
      </c>
      <c r="O720" s="177"/>
      <c r="P720" s="178"/>
      <c r="Q720" s="177" t="n">
        <v>1</v>
      </c>
      <c r="R720" s="180" t="s">
        <v>4975</v>
      </c>
      <c r="S720" s="180" t="s">
        <v>4946</v>
      </c>
      <c r="T720" s="180" t="s">
        <v>4943</v>
      </c>
      <c r="U720" s="180" t="s">
        <v>4951</v>
      </c>
      <c r="V720" s="180" t="s">
        <v>4945</v>
      </c>
      <c r="W720" s="181" t="n">
        <v>0.666666666666667</v>
      </c>
      <c r="X720" s="174" t="s">
        <v>5083</v>
      </c>
      <c r="Y720" s="177" t="n">
        <v>750</v>
      </c>
    </row>
    <row r="721" customFormat="false" ht="15" hidden="false" customHeight="false" outlineLevel="0" collapsed="false">
      <c r="B721" s="173" t="s">
        <v>2534</v>
      </c>
      <c r="C721" s="174" t="s">
        <v>5117</v>
      </c>
      <c r="D721" s="175" t="s">
        <v>5118</v>
      </c>
      <c r="E721" s="173" t="s">
        <v>4476</v>
      </c>
      <c r="F721" s="176" t="s">
        <v>4564</v>
      </c>
      <c r="G721" s="166"/>
      <c r="H721" s="177"/>
      <c r="I721" s="178"/>
      <c r="J721" s="177" t="n">
        <v>1</v>
      </c>
      <c r="K721" s="179" t="s">
        <v>1367</v>
      </c>
      <c r="L721" s="179" t="n">
        <v>4</v>
      </c>
      <c r="M721" s="179" t="s">
        <v>4698</v>
      </c>
      <c r="N721" s="179" t="n">
        <v>1</v>
      </c>
      <c r="O721" s="177" t="n">
        <v>1</v>
      </c>
      <c r="P721" s="178" t="n">
        <v>4</v>
      </c>
      <c r="Q721" s="177" t="n">
        <v>1</v>
      </c>
      <c r="R721" s="180" t="s">
        <v>5108</v>
      </c>
      <c r="S721" s="180"/>
      <c r="T721" s="180"/>
      <c r="U721" s="180" t="s">
        <v>4951</v>
      </c>
      <c r="V721" s="180" t="s">
        <v>4950</v>
      </c>
      <c r="W721" s="181" t="n">
        <v>0.875</v>
      </c>
      <c r="X721" s="174" t="s">
        <v>5083</v>
      </c>
      <c r="Y721" s="177" t="n">
        <v>750</v>
      </c>
    </row>
    <row r="722" customFormat="false" ht="15" hidden="false" customHeight="false" outlineLevel="0" collapsed="false">
      <c r="B722" s="173" t="s">
        <v>2507</v>
      </c>
      <c r="C722" s="174" t="s">
        <v>5117</v>
      </c>
      <c r="D722" s="175" t="s">
        <v>5118</v>
      </c>
      <c r="E722" s="173" t="s">
        <v>4476</v>
      </c>
      <c r="F722" s="176" t="s">
        <v>4566</v>
      </c>
      <c r="G722" s="166"/>
      <c r="H722" s="177"/>
      <c r="I722" s="178"/>
      <c r="J722" s="177" t="n">
        <v>1</v>
      </c>
      <c r="K722" s="179" t="s">
        <v>4567</v>
      </c>
      <c r="L722" s="179" t="n">
        <v>5</v>
      </c>
      <c r="M722" s="179"/>
      <c r="N722" s="179" t="n">
        <v>1</v>
      </c>
      <c r="O722" s="177"/>
      <c r="P722" s="178" t="n">
        <v>1</v>
      </c>
      <c r="Q722" s="177"/>
      <c r="R722" s="180" t="s">
        <v>4944</v>
      </c>
      <c r="S722" s="180" t="s">
        <v>4946</v>
      </c>
      <c r="T722" s="180" t="s">
        <v>4946</v>
      </c>
      <c r="U722" s="180" t="s">
        <v>4945</v>
      </c>
      <c r="V722" s="180" t="s">
        <v>4943</v>
      </c>
      <c r="W722" s="181" t="n">
        <v>0.6</v>
      </c>
      <c r="X722" s="174" t="s">
        <v>5083</v>
      </c>
      <c r="Y722" s="177" t="n">
        <v>750</v>
      </c>
    </row>
    <row r="723" customFormat="false" ht="15" hidden="false" customHeight="false" outlineLevel="0" collapsed="false">
      <c r="B723" s="173" t="s">
        <v>2494</v>
      </c>
      <c r="C723" s="174" t="s">
        <v>5117</v>
      </c>
      <c r="D723" s="175" t="s">
        <v>5118</v>
      </c>
      <c r="E723" s="173" t="s">
        <v>4476</v>
      </c>
      <c r="F723" s="176" t="s">
        <v>4482</v>
      </c>
      <c r="G723" s="166"/>
      <c r="H723" s="177"/>
      <c r="I723" s="178"/>
      <c r="J723" s="177" t="n">
        <v>1</v>
      </c>
      <c r="K723" s="179" t="s">
        <v>1385</v>
      </c>
      <c r="L723" s="179" t="n">
        <v>6</v>
      </c>
      <c r="M723" s="179"/>
      <c r="N723" s="179" t="n">
        <v>1</v>
      </c>
      <c r="O723" s="177"/>
      <c r="P723" s="178"/>
      <c r="Q723" s="177" t="n">
        <v>1</v>
      </c>
      <c r="R723" s="180" t="s">
        <v>4948</v>
      </c>
      <c r="S723" s="180" t="s">
        <v>4943</v>
      </c>
      <c r="T723" s="180" t="s">
        <v>4946</v>
      </c>
      <c r="U723" s="180"/>
      <c r="V723" s="180" t="s">
        <v>4945</v>
      </c>
      <c r="W723" s="181" t="n">
        <v>0.5</v>
      </c>
      <c r="X723" s="174" t="s">
        <v>5083</v>
      </c>
      <c r="Y723" s="177" t="n">
        <v>750</v>
      </c>
    </row>
    <row r="724" customFormat="false" ht="15" hidden="false" customHeight="false" outlineLevel="0" collapsed="false">
      <c r="B724" s="173" t="s">
        <v>2508</v>
      </c>
      <c r="C724" s="174" t="s">
        <v>5117</v>
      </c>
      <c r="D724" s="175" t="s">
        <v>5118</v>
      </c>
      <c r="E724" s="173" t="s">
        <v>4476</v>
      </c>
      <c r="F724" s="176" t="s">
        <v>4566</v>
      </c>
      <c r="G724" s="166"/>
      <c r="H724" s="177"/>
      <c r="I724" s="178"/>
      <c r="J724" s="177" t="n">
        <v>1</v>
      </c>
      <c r="K724" s="179" t="s">
        <v>1372</v>
      </c>
      <c r="L724" s="179" t="n">
        <v>7</v>
      </c>
      <c r="M724" s="179"/>
      <c r="N724" s="179" t="n">
        <v>1</v>
      </c>
      <c r="O724" s="177"/>
      <c r="P724" s="178"/>
      <c r="Q724" s="177"/>
      <c r="R724" s="180" t="s">
        <v>5034</v>
      </c>
      <c r="S724" s="180" t="s">
        <v>4945</v>
      </c>
      <c r="T724" s="180" t="s">
        <v>4945</v>
      </c>
      <c r="U724" s="180" t="s">
        <v>4936</v>
      </c>
      <c r="V724" s="180" t="s">
        <v>4945</v>
      </c>
      <c r="W724" s="181" t="n">
        <v>0.333333333333333</v>
      </c>
      <c r="X724" s="174" t="s">
        <v>5083</v>
      </c>
      <c r="Y724" s="177" t="n">
        <v>750</v>
      </c>
    </row>
    <row r="725" customFormat="false" ht="15" hidden="false" customHeight="false" outlineLevel="0" collapsed="false">
      <c r="B725" s="173" t="s">
        <v>5121</v>
      </c>
      <c r="C725" s="174" t="s">
        <v>5117</v>
      </c>
      <c r="D725" s="175" t="s">
        <v>5118</v>
      </c>
      <c r="E725" s="173" t="s">
        <v>4476</v>
      </c>
      <c r="F725" s="176" t="s">
        <v>4805</v>
      </c>
      <c r="G725" s="166"/>
      <c r="H725" s="177"/>
      <c r="I725" s="178"/>
      <c r="J725" s="177" t="n">
        <v>1</v>
      </c>
      <c r="K725" s="179" t="s">
        <v>1378</v>
      </c>
      <c r="L725" s="179" t="n">
        <v>8</v>
      </c>
      <c r="M725" s="179"/>
      <c r="N725" s="179" t="n">
        <v>1</v>
      </c>
      <c r="O725" s="177"/>
      <c r="P725" s="178"/>
      <c r="Q725" s="177"/>
      <c r="R725" s="180" t="s">
        <v>4937</v>
      </c>
      <c r="S725" s="180"/>
      <c r="T725" s="180" t="s">
        <v>4945</v>
      </c>
      <c r="U725" s="180"/>
      <c r="V725" s="180" t="s">
        <v>4960</v>
      </c>
      <c r="W725" s="181" t="n">
        <v>0</v>
      </c>
      <c r="X725" s="174" t="s">
        <v>5083</v>
      </c>
      <c r="Y725" s="177" t="n">
        <v>750</v>
      </c>
    </row>
    <row r="726" customFormat="false" ht="15" hidden="false" customHeight="false" outlineLevel="0" collapsed="false">
      <c r="B726" s="173" t="s">
        <v>5122</v>
      </c>
      <c r="C726" s="174" t="s">
        <v>5117</v>
      </c>
      <c r="D726" s="175" t="s">
        <v>5118</v>
      </c>
      <c r="E726" s="173" t="s">
        <v>4476</v>
      </c>
      <c r="F726" s="176" t="s">
        <v>294</v>
      </c>
      <c r="G726" s="166"/>
      <c r="H726" s="177"/>
      <c r="I726" s="178"/>
      <c r="J726" s="177" t="n">
        <v>1</v>
      </c>
      <c r="K726" s="179" t="s">
        <v>4569</v>
      </c>
      <c r="L726" s="179" t="n">
        <v>9</v>
      </c>
      <c r="M726" s="179"/>
      <c r="N726" s="179" t="n">
        <v>1</v>
      </c>
      <c r="O726" s="177"/>
      <c r="P726" s="178" t="n">
        <v>1</v>
      </c>
      <c r="Q726" s="177"/>
      <c r="R726" s="180" t="s">
        <v>4992</v>
      </c>
      <c r="S726" s="180" t="s">
        <v>4951</v>
      </c>
      <c r="T726" s="180" t="s">
        <v>4946</v>
      </c>
      <c r="U726" s="180" t="s">
        <v>4946</v>
      </c>
      <c r="V726" s="180" t="s">
        <v>4946</v>
      </c>
      <c r="W726" s="181" t="n">
        <v>1</v>
      </c>
      <c r="X726" s="174" t="s">
        <v>5083</v>
      </c>
      <c r="Y726" s="177" t="n">
        <v>750</v>
      </c>
    </row>
    <row r="727" customFormat="false" ht="15" hidden="false" customHeight="false" outlineLevel="0" collapsed="false">
      <c r="B727" s="173" t="s">
        <v>2516</v>
      </c>
      <c r="C727" s="174" t="s">
        <v>5117</v>
      </c>
      <c r="D727" s="175" t="s">
        <v>5118</v>
      </c>
      <c r="E727" s="173" t="s">
        <v>4476</v>
      </c>
      <c r="F727" s="176" t="s">
        <v>4566</v>
      </c>
      <c r="G727" s="166"/>
      <c r="H727" s="177"/>
      <c r="I727" s="178"/>
      <c r="J727" s="177" t="n">
        <v>1</v>
      </c>
      <c r="K727" s="179"/>
      <c r="L727" s="179" t="s">
        <v>5072</v>
      </c>
      <c r="M727" s="179"/>
      <c r="N727" s="179" t="n">
        <v>1</v>
      </c>
      <c r="O727" s="177"/>
      <c r="P727" s="178"/>
      <c r="Q727" s="177"/>
      <c r="R727" s="180" t="s">
        <v>4962</v>
      </c>
      <c r="S727" s="180" t="s">
        <v>4936</v>
      </c>
      <c r="T727" s="180" t="s">
        <v>4951</v>
      </c>
      <c r="U727" s="180"/>
      <c r="V727" s="180"/>
      <c r="W727" s="181" t="n">
        <v>0.8</v>
      </c>
      <c r="X727" s="174" t="s">
        <v>5083</v>
      </c>
      <c r="Y727" s="177" t="n">
        <v>750</v>
      </c>
    </row>
    <row r="728" customFormat="false" ht="15" hidden="false" customHeight="false" outlineLevel="0" collapsed="false">
      <c r="B728" s="173" t="s">
        <v>5123</v>
      </c>
      <c r="C728" s="174" t="s">
        <v>5117</v>
      </c>
      <c r="D728" s="175" t="s">
        <v>5118</v>
      </c>
      <c r="E728" s="173" t="s">
        <v>4476</v>
      </c>
      <c r="F728" s="176" t="s">
        <v>5124</v>
      </c>
      <c r="G728" s="166"/>
      <c r="H728" s="177"/>
      <c r="I728" s="178"/>
      <c r="J728" s="177" t="n">
        <v>1</v>
      </c>
      <c r="K728" s="179"/>
      <c r="L728" s="179" t="s">
        <v>5072</v>
      </c>
      <c r="M728" s="179"/>
      <c r="N728" s="179" t="n">
        <v>1</v>
      </c>
      <c r="O728" s="177"/>
      <c r="P728" s="178"/>
      <c r="Q728" s="177"/>
      <c r="R728" s="177" t="s">
        <v>4949</v>
      </c>
      <c r="S728" s="177" t="s">
        <v>4945</v>
      </c>
      <c r="T728" s="177" t="s">
        <v>4945</v>
      </c>
      <c r="U728" s="177"/>
      <c r="V728" s="177"/>
      <c r="W728" s="206" t="n">
        <v>0</v>
      </c>
      <c r="X728" s="174" t="s">
        <v>5083</v>
      </c>
      <c r="Y728" s="177" t="n">
        <v>750</v>
      </c>
    </row>
    <row r="729" customFormat="false" ht="15" hidden="false" customHeight="false" outlineLevel="0" collapsed="false">
      <c r="B729" s="173" t="s">
        <v>2495</v>
      </c>
      <c r="C729" s="174" t="s">
        <v>5117</v>
      </c>
      <c r="D729" s="175" t="s">
        <v>5118</v>
      </c>
      <c r="E729" s="173" t="s">
        <v>4476</v>
      </c>
      <c r="F729" s="176" t="s">
        <v>4482</v>
      </c>
      <c r="G729" s="166"/>
      <c r="H729" s="177"/>
      <c r="I729" s="178"/>
      <c r="J729" s="177" t="n">
        <v>1</v>
      </c>
      <c r="K729" s="179"/>
      <c r="L729" s="179" t="s">
        <v>5072</v>
      </c>
      <c r="M729" s="179"/>
      <c r="N729" s="179" t="n">
        <v>1</v>
      </c>
      <c r="O729" s="177"/>
      <c r="P729" s="178"/>
      <c r="Q729" s="177" t="n">
        <v>1</v>
      </c>
      <c r="R729" s="180" t="s">
        <v>4971</v>
      </c>
      <c r="S729" s="180" t="s">
        <v>4971</v>
      </c>
      <c r="T729" s="180"/>
      <c r="U729" s="180"/>
      <c r="V729" s="180"/>
      <c r="W729" s="181" t="n">
        <v>1</v>
      </c>
      <c r="X729" s="174" t="s">
        <v>5083</v>
      </c>
      <c r="Y729" s="177" t="n">
        <v>750</v>
      </c>
    </row>
    <row r="730" customFormat="false" ht="15" hidden="false" customHeight="false" outlineLevel="0" collapsed="false">
      <c r="B730" s="173" t="s">
        <v>2525</v>
      </c>
      <c r="C730" s="174" t="s">
        <v>5117</v>
      </c>
      <c r="D730" s="175" t="s">
        <v>5118</v>
      </c>
      <c r="E730" s="173" t="s">
        <v>4476</v>
      </c>
      <c r="F730" s="176" t="s">
        <v>4564</v>
      </c>
      <c r="G730" s="166"/>
      <c r="H730" s="177"/>
      <c r="I730" s="178"/>
      <c r="J730" s="177" t="n">
        <v>1</v>
      </c>
      <c r="K730" s="179"/>
      <c r="L730" s="179" t="s">
        <v>5072</v>
      </c>
      <c r="M730" s="179"/>
      <c r="N730" s="179" t="n">
        <v>1</v>
      </c>
      <c r="O730" s="177"/>
      <c r="P730" s="178"/>
      <c r="Q730" s="177"/>
      <c r="R730" s="180" t="s">
        <v>4954</v>
      </c>
      <c r="S730" s="180"/>
      <c r="T730" s="180"/>
      <c r="U730" s="180"/>
      <c r="V730" s="180"/>
      <c r="W730" s="181" t="s">
        <v>3915</v>
      </c>
      <c r="X730" s="174" t="s">
        <v>5083</v>
      </c>
      <c r="Y730" s="177" t="n">
        <v>750</v>
      </c>
    </row>
    <row r="731" customFormat="false" ht="15" hidden="false" customHeight="false" outlineLevel="0" collapsed="false">
      <c r="B731" s="182" t="s">
        <v>5115</v>
      </c>
      <c r="C731" s="183" t="s">
        <v>5117</v>
      </c>
      <c r="D731" s="184" t="s">
        <v>5118</v>
      </c>
      <c r="E731" s="182" t="s">
        <v>4496</v>
      </c>
      <c r="F731" s="185" t="s">
        <v>4662</v>
      </c>
      <c r="G731" s="166"/>
      <c r="H731" s="186" t="n">
        <v>1</v>
      </c>
      <c r="I731" s="187"/>
      <c r="J731" s="186"/>
      <c r="K731" s="188" t="s">
        <v>4572</v>
      </c>
      <c r="L731" s="188" t="n">
        <v>1</v>
      </c>
      <c r="M731" s="188" t="s">
        <v>4703</v>
      </c>
      <c r="N731" s="188" t="n">
        <v>1</v>
      </c>
      <c r="O731" s="186"/>
      <c r="P731" s="187"/>
      <c r="Q731" s="186"/>
      <c r="R731" s="189" t="s">
        <v>5125</v>
      </c>
      <c r="S731" s="189" t="s">
        <v>4936</v>
      </c>
      <c r="T731" s="189"/>
      <c r="U731" s="189" t="s">
        <v>4948</v>
      </c>
      <c r="V731" s="189" t="s">
        <v>4949</v>
      </c>
      <c r="W731" s="190" t="n">
        <v>0.444444444444444</v>
      </c>
      <c r="X731" s="183" t="s">
        <v>5032</v>
      </c>
      <c r="Y731" s="186" t="n">
        <v>750</v>
      </c>
    </row>
    <row r="732" customFormat="false" ht="15" hidden="false" customHeight="false" outlineLevel="0" collapsed="false">
      <c r="B732" s="182" t="s">
        <v>5126</v>
      </c>
      <c r="C732" s="183" t="s">
        <v>5117</v>
      </c>
      <c r="D732" s="184" t="s">
        <v>5118</v>
      </c>
      <c r="E732" s="182" t="s">
        <v>4496</v>
      </c>
      <c r="F732" s="185" t="s">
        <v>4899</v>
      </c>
      <c r="G732" s="166"/>
      <c r="H732" s="186"/>
      <c r="I732" s="187"/>
      <c r="J732" s="186" t="n">
        <v>1</v>
      </c>
      <c r="K732" s="188" t="s">
        <v>4569</v>
      </c>
      <c r="L732" s="188" t="n">
        <v>2</v>
      </c>
      <c r="M732" s="188"/>
      <c r="N732" s="188" t="n">
        <v>1</v>
      </c>
      <c r="O732" s="186"/>
      <c r="P732" s="187"/>
      <c r="Q732" s="186" t="n">
        <v>1</v>
      </c>
      <c r="R732" s="189" t="s">
        <v>4980</v>
      </c>
      <c r="S732" s="189" t="s">
        <v>4949</v>
      </c>
      <c r="T732" s="189" t="s">
        <v>4946</v>
      </c>
      <c r="U732" s="189" t="s">
        <v>4945</v>
      </c>
      <c r="V732" s="189"/>
      <c r="W732" s="190" t="n">
        <v>0.25</v>
      </c>
      <c r="X732" s="183" t="s">
        <v>5032</v>
      </c>
      <c r="Y732" s="186" t="n">
        <v>750</v>
      </c>
    </row>
    <row r="733" customFormat="false" ht="15" hidden="false" customHeight="false" outlineLevel="0" collapsed="false">
      <c r="B733" s="182" t="s">
        <v>5127</v>
      </c>
      <c r="C733" s="183" t="s">
        <v>5117</v>
      </c>
      <c r="D733" s="184" t="s">
        <v>5118</v>
      </c>
      <c r="E733" s="182" t="s">
        <v>4496</v>
      </c>
      <c r="F733" s="185" t="s">
        <v>4578</v>
      </c>
      <c r="G733" s="166"/>
      <c r="H733" s="186"/>
      <c r="I733" s="187"/>
      <c r="J733" s="186" t="n">
        <v>1</v>
      </c>
      <c r="K733" s="188" t="s">
        <v>1385</v>
      </c>
      <c r="L733" s="188" t="n">
        <v>3</v>
      </c>
      <c r="M733" s="188" t="s">
        <v>4698</v>
      </c>
      <c r="N733" s="188" t="n">
        <v>1</v>
      </c>
      <c r="O733" s="186"/>
      <c r="P733" s="187" t="n">
        <v>2</v>
      </c>
      <c r="Q733" s="186" t="n">
        <v>3</v>
      </c>
      <c r="R733" s="189" t="s">
        <v>4978</v>
      </c>
      <c r="S733" s="189" t="s">
        <v>4952</v>
      </c>
      <c r="T733" s="189"/>
      <c r="U733" s="189" t="s">
        <v>4945</v>
      </c>
      <c r="V733" s="189" t="s">
        <v>4951</v>
      </c>
      <c r="W733" s="190" t="n">
        <v>0.857142857142857</v>
      </c>
      <c r="X733" s="183" t="s">
        <v>5032</v>
      </c>
      <c r="Y733" s="186" t="n">
        <v>750</v>
      </c>
    </row>
    <row r="734" customFormat="false" ht="15" hidden="false" customHeight="false" outlineLevel="0" collapsed="false">
      <c r="B734" s="182" t="s">
        <v>2454</v>
      </c>
      <c r="C734" s="183" t="s">
        <v>5117</v>
      </c>
      <c r="D734" s="184" t="s">
        <v>5118</v>
      </c>
      <c r="E734" s="182" t="s">
        <v>4496</v>
      </c>
      <c r="F734" s="185" t="s">
        <v>4509</v>
      </c>
      <c r="G734" s="166"/>
      <c r="H734" s="186" t="n">
        <v>1</v>
      </c>
      <c r="I734" s="187"/>
      <c r="J734" s="186"/>
      <c r="K734" s="188" t="s">
        <v>4567</v>
      </c>
      <c r="L734" s="188" t="n">
        <v>4</v>
      </c>
      <c r="M734" s="188" t="s">
        <v>5059</v>
      </c>
      <c r="N734" s="188" t="n">
        <v>1</v>
      </c>
      <c r="O734" s="186" t="n">
        <v>1</v>
      </c>
      <c r="P734" s="187" t="n">
        <v>2</v>
      </c>
      <c r="Q734" s="186" t="n">
        <v>3</v>
      </c>
      <c r="R734" s="189" t="s">
        <v>5128</v>
      </c>
      <c r="S734" s="189"/>
      <c r="T734" s="189" t="s">
        <v>4957</v>
      </c>
      <c r="U734" s="189" t="s">
        <v>4971</v>
      </c>
      <c r="V734" s="189" t="s">
        <v>4957</v>
      </c>
      <c r="W734" s="190" t="n">
        <v>0.818181818181818</v>
      </c>
      <c r="X734" s="183" t="s">
        <v>5032</v>
      </c>
      <c r="Y734" s="186" t="n">
        <v>750</v>
      </c>
    </row>
    <row r="735" customFormat="false" ht="15" hidden="false" customHeight="false" outlineLevel="0" collapsed="false">
      <c r="B735" s="182" t="s">
        <v>2483</v>
      </c>
      <c r="C735" s="183" t="s">
        <v>5117</v>
      </c>
      <c r="D735" s="184" t="s">
        <v>5118</v>
      </c>
      <c r="E735" s="182" t="s">
        <v>4496</v>
      </c>
      <c r="F735" s="185" t="s">
        <v>4746</v>
      </c>
      <c r="G735" s="166"/>
      <c r="H735" s="186"/>
      <c r="I735" s="187"/>
      <c r="J735" s="186" t="n">
        <v>1</v>
      </c>
      <c r="K735" s="188" t="s">
        <v>4568</v>
      </c>
      <c r="L735" s="188" t="n">
        <v>5</v>
      </c>
      <c r="M735" s="188"/>
      <c r="N735" s="188" t="n">
        <v>1</v>
      </c>
      <c r="O735" s="186"/>
      <c r="P735" s="187" t="n">
        <v>2</v>
      </c>
      <c r="Q735" s="186"/>
      <c r="R735" s="189" t="s">
        <v>4975</v>
      </c>
      <c r="S735" s="189"/>
      <c r="T735" s="189" t="s">
        <v>4945</v>
      </c>
      <c r="U735" s="189" t="s">
        <v>4951</v>
      </c>
      <c r="V735" s="189" t="s">
        <v>4936</v>
      </c>
      <c r="W735" s="190" t="n">
        <v>0.666666666666667</v>
      </c>
      <c r="X735" s="183" t="s">
        <v>5032</v>
      </c>
      <c r="Y735" s="186" t="n">
        <v>750</v>
      </c>
    </row>
    <row r="736" customFormat="false" ht="15" hidden="false" customHeight="false" outlineLevel="0" collapsed="false">
      <c r="B736" s="182" t="s">
        <v>5129</v>
      </c>
      <c r="C736" s="183" t="s">
        <v>5117</v>
      </c>
      <c r="D736" s="184" t="s">
        <v>5118</v>
      </c>
      <c r="E736" s="182" t="s">
        <v>4496</v>
      </c>
      <c r="F736" s="185" t="s">
        <v>4773</v>
      </c>
      <c r="G736" s="166"/>
      <c r="H736" s="186"/>
      <c r="I736" s="187"/>
      <c r="J736" s="186" t="n">
        <v>1</v>
      </c>
      <c r="K736" s="188" t="s">
        <v>1369</v>
      </c>
      <c r="L736" s="188" t="n">
        <v>6</v>
      </c>
      <c r="M736" s="188"/>
      <c r="N736" s="188" t="n">
        <v>1</v>
      </c>
      <c r="O736" s="186"/>
      <c r="P736" s="187" t="n">
        <v>1</v>
      </c>
      <c r="Q736" s="186"/>
      <c r="R736" s="189" t="s">
        <v>5003</v>
      </c>
      <c r="S736" s="189" t="s">
        <v>4945</v>
      </c>
      <c r="T736" s="189" t="s">
        <v>4943</v>
      </c>
      <c r="U736" s="189"/>
      <c r="V736" s="189" t="s">
        <v>4980</v>
      </c>
      <c r="W736" s="190" t="n">
        <v>0.285714285714286</v>
      </c>
      <c r="X736" s="183" t="s">
        <v>5032</v>
      </c>
      <c r="Y736" s="186" t="n">
        <v>750</v>
      </c>
    </row>
    <row r="737" customFormat="false" ht="15" hidden="false" customHeight="false" outlineLevel="0" collapsed="false">
      <c r="B737" s="182" t="s">
        <v>5130</v>
      </c>
      <c r="C737" s="183" t="s">
        <v>5117</v>
      </c>
      <c r="D737" s="184" t="s">
        <v>5118</v>
      </c>
      <c r="E737" s="182" t="s">
        <v>4496</v>
      </c>
      <c r="F737" s="185" t="s">
        <v>4648</v>
      </c>
      <c r="G737" s="166"/>
      <c r="H737" s="186"/>
      <c r="I737" s="187"/>
      <c r="J737" s="186" t="n">
        <v>1</v>
      </c>
      <c r="K737" s="188" t="s">
        <v>1378</v>
      </c>
      <c r="L737" s="188" t="n">
        <v>7</v>
      </c>
      <c r="M737" s="188"/>
      <c r="N737" s="188" t="n">
        <v>1</v>
      </c>
      <c r="O737" s="186"/>
      <c r="P737" s="187"/>
      <c r="Q737" s="186"/>
      <c r="R737" s="189" t="s">
        <v>4947</v>
      </c>
      <c r="S737" s="189" t="s">
        <v>4943</v>
      </c>
      <c r="T737" s="189"/>
      <c r="U737" s="189" t="s">
        <v>4951</v>
      </c>
      <c r="V737" s="189" t="s">
        <v>4949</v>
      </c>
      <c r="W737" s="190" t="n">
        <v>0.5</v>
      </c>
      <c r="X737" s="183" t="s">
        <v>5032</v>
      </c>
      <c r="Y737" s="186" t="n">
        <v>750</v>
      </c>
    </row>
    <row r="738" customFormat="false" ht="15" hidden="false" customHeight="false" outlineLevel="0" collapsed="false">
      <c r="B738" s="182" t="s">
        <v>5131</v>
      </c>
      <c r="C738" s="183" t="s">
        <v>5117</v>
      </c>
      <c r="D738" s="184" t="s">
        <v>5118</v>
      </c>
      <c r="E738" s="182" t="s">
        <v>4496</v>
      </c>
      <c r="F738" s="185"/>
      <c r="G738" s="166"/>
      <c r="H738" s="186"/>
      <c r="I738" s="187"/>
      <c r="J738" s="186" t="n">
        <v>1</v>
      </c>
      <c r="K738" s="188" t="s">
        <v>1372</v>
      </c>
      <c r="L738" s="188" t="n">
        <v>8</v>
      </c>
      <c r="M738" s="188"/>
      <c r="N738" s="188" t="n">
        <v>1</v>
      </c>
      <c r="O738" s="186"/>
      <c r="P738" s="187"/>
      <c r="Q738" s="186"/>
      <c r="R738" s="189" t="s">
        <v>4954</v>
      </c>
      <c r="S738" s="189"/>
      <c r="T738" s="189"/>
      <c r="U738" s="189"/>
      <c r="V738" s="189"/>
      <c r="W738" s="190" t="s">
        <v>3915</v>
      </c>
      <c r="X738" s="183" t="s">
        <v>5032</v>
      </c>
      <c r="Y738" s="186" t="n">
        <v>750</v>
      </c>
    </row>
    <row r="739" customFormat="false" ht="15" hidden="false" customHeight="false" outlineLevel="0" collapsed="false">
      <c r="B739" s="182" t="s">
        <v>5132</v>
      </c>
      <c r="C739" s="183" t="s">
        <v>5117</v>
      </c>
      <c r="D739" s="184" t="s">
        <v>5118</v>
      </c>
      <c r="E739" s="182" t="s">
        <v>4496</v>
      </c>
      <c r="F739" s="185" t="s">
        <v>4931</v>
      </c>
      <c r="G739" s="166"/>
      <c r="H739" s="186"/>
      <c r="I739" s="187"/>
      <c r="J739" s="186" t="n">
        <v>1</v>
      </c>
      <c r="K739" s="188" t="s">
        <v>1367</v>
      </c>
      <c r="L739" s="188" t="n">
        <v>9</v>
      </c>
      <c r="M739" s="188"/>
      <c r="N739" s="188" t="n">
        <v>1</v>
      </c>
      <c r="O739" s="186"/>
      <c r="P739" s="187"/>
      <c r="Q739" s="186" t="n">
        <v>1</v>
      </c>
      <c r="R739" s="189" t="s">
        <v>4957</v>
      </c>
      <c r="S739" s="189"/>
      <c r="T739" s="189" t="s">
        <v>4936</v>
      </c>
      <c r="U739" s="189" t="s">
        <v>4946</v>
      </c>
      <c r="V739" s="189"/>
      <c r="W739" s="190" t="n">
        <v>0.75</v>
      </c>
      <c r="X739" s="183" t="s">
        <v>5032</v>
      </c>
      <c r="Y739" s="186" t="n">
        <v>750</v>
      </c>
    </row>
    <row r="740" customFormat="false" ht="15" hidden="false" customHeight="false" outlineLevel="0" collapsed="false">
      <c r="B740" s="182" t="s">
        <v>5133</v>
      </c>
      <c r="C740" s="183" t="s">
        <v>5117</v>
      </c>
      <c r="D740" s="184" t="s">
        <v>5118</v>
      </c>
      <c r="E740" s="182" t="s">
        <v>4496</v>
      </c>
      <c r="F740" s="185" t="s">
        <v>4902</v>
      </c>
      <c r="G740" s="166"/>
      <c r="H740" s="186"/>
      <c r="I740" s="187"/>
      <c r="J740" s="186" t="n">
        <v>1</v>
      </c>
      <c r="K740" s="188"/>
      <c r="L740" s="188" t="s">
        <v>5072</v>
      </c>
      <c r="M740" s="188"/>
      <c r="N740" s="188" t="n">
        <v>1</v>
      </c>
      <c r="O740" s="186"/>
      <c r="P740" s="187"/>
      <c r="Q740" s="186" t="n">
        <v>1</v>
      </c>
      <c r="R740" s="189" t="s">
        <v>4946</v>
      </c>
      <c r="S740" s="189" t="s">
        <v>4946</v>
      </c>
      <c r="T740" s="189"/>
      <c r="U740" s="189"/>
      <c r="V740" s="189"/>
      <c r="W740" s="190" t="n">
        <v>1</v>
      </c>
      <c r="X740" s="183" t="s">
        <v>5032</v>
      </c>
      <c r="Y740" s="186" t="n">
        <v>750</v>
      </c>
    </row>
    <row r="741" customFormat="false" ht="15" hidden="false" customHeight="false" outlineLevel="0" collapsed="false">
      <c r="B741" s="182" t="s">
        <v>5134</v>
      </c>
      <c r="C741" s="183" t="s">
        <v>5117</v>
      </c>
      <c r="D741" s="184" t="s">
        <v>5118</v>
      </c>
      <c r="E741" s="182" t="s">
        <v>4496</v>
      </c>
      <c r="F741" s="185" t="s">
        <v>4500</v>
      </c>
      <c r="G741" s="166"/>
      <c r="H741" s="186"/>
      <c r="I741" s="187"/>
      <c r="J741" s="186" t="n">
        <v>1</v>
      </c>
      <c r="K741" s="188"/>
      <c r="L741" s="188" t="s">
        <v>5072</v>
      </c>
      <c r="M741" s="188"/>
      <c r="N741" s="188" t="n">
        <v>1</v>
      </c>
      <c r="O741" s="186"/>
      <c r="P741" s="187"/>
      <c r="Q741" s="186"/>
      <c r="R741" s="189" t="s">
        <v>4954</v>
      </c>
      <c r="S741" s="189"/>
      <c r="T741" s="189"/>
      <c r="U741" s="189"/>
      <c r="V741" s="189"/>
      <c r="W741" s="190" t="s">
        <v>3915</v>
      </c>
      <c r="X741" s="183" t="s">
        <v>5032</v>
      </c>
      <c r="Y741" s="186" t="n">
        <v>750</v>
      </c>
    </row>
    <row r="742" customFormat="false" ht="15" hidden="false" customHeight="false" outlineLevel="0" collapsed="false">
      <c r="B742" s="182" t="s">
        <v>5135</v>
      </c>
      <c r="C742" s="183" t="s">
        <v>5117</v>
      </c>
      <c r="D742" s="184" t="s">
        <v>5118</v>
      </c>
      <c r="E742" s="182" t="s">
        <v>4496</v>
      </c>
      <c r="F742" s="185" t="s">
        <v>4606</v>
      </c>
      <c r="G742" s="166"/>
      <c r="H742" s="186"/>
      <c r="I742" s="187"/>
      <c r="J742" s="186" t="n">
        <v>1</v>
      </c>
      <c r="K742" s="188"/>
      <c r="L742" s="188" t="s">
        <v>5072</v>
      </c>
      <c r="M742" s="188"/>
      <c r="N742" s="188" t="n">
        <v>1</v>
      </c>
      <c r="O742" s="186"/>
      <c r="P742" s="187" t="n">
        <v>1</v>
      </c>
      <c r="Q742" s="186" t="n">
        <v>1</v>
      </c>
      <c r="R742" s="189" t="s">
        <v>4962</v>
      </c>
      <c r="S742" s="189" t="s">
        <v>4946</v>
      </c>
      <c r="T742" s="189" t="s">
        <v>4951</v>
      </c>
      <c r="U742" s="189"/>
      <c r="V742" s="189" t="s">
        <v>4943</v>
      </c>
      <c r="W742" s="190" t="n">
        <v>0.8</v>
      </c>
      <c r="X742" s="183" t="s">
        <v>5032</v>
      </c>
      <c r="Y742" s="186" t="n">
        <v>750</v>
      </c>
    </row>
    <row r="743" customFormat="false" ht="15" hidden="false" customHeight="false" outlineLevel="0" collapsed="false">
      <c r="B743" s="173" t="s">
        <v>2495</v>
      </c>
      <c r="C743" s="174" t="s">
        <v>5136</v>
      </c>
      <c r="D743" s="175" t="s">
        <v>4163</v>
      </c>
      <c r="E743" s="173" t="s">
        <v>4476</v>
      </c>
      <c r="F743" s="176" t="s">
        <v>4482</v>
      </c>
      <c r="G743" s="166"/>
      <c r="H743" s="177" t="n">
        <v>1</v>
      </c>
      <c r="I743" s="178"/>
      <c r="J743" s="177"/>
      <c r="K743" s="179" t="s">
        <v>4572</v>
      </c>
      <c r="L743" s="179" t="n">
        <v>1</v>
      </c>
      <c r="M743" s="179"/>
      <c r="N743" s="179" t="n">
        <v>1</v>
      </c>
      <c r="O743" s="177"/>
      <c r="P743" s="178"/>
      <c r="Q743" s="177" t="n">
        <v>2</v>
      </c>
      <c r="R743" s="180" t="s">
        <v>5002</v>
      </c>
      <c r="S743" s="180" t="s">
        <v>4962</v>
      </c>
      <c r="T743" s="180" t="s">
        <v>4948</v>
      </c>
      <c r="U743" s="180"/>
      <c r="V743" s="180" t="s">
        <v>4945</v>
      </c>
      <c r="W743" s="181" t="n">
        <v>0.6</v>
      </c>
      <c r="X743" s="174" t="s">
        <v>5083</v>
      </c>
      <c r="Y743" s="177" t="n">
        <v>511</v>
      </c>
    </row>
    <row r="744" customFormat="false" ht="15" hidden="false" customHeight="false" outlineLevel="0" collapsed="false">
      <c r="B744" s="173" t="s">
        <v>2494</v>
      </c>
      <c r="C744" s="174" t="s">
        <v>5136</v>
      </c>
      <c r="D744" s="175" t="s">
        <v>4163</v>
      </c>
      <c r="E744" s="173" t="s">
        <v>4476</v>
      </c>
      <c r="F744" s="176" t="s">
        <v>4482</v>
      </c>
      <c r="G744" s="166"/>
      <c r="H744" s="177" t="n">
        <v>1</v>
      </c>
      <c r="I744" s="178"/>
      <c r="J744" s="177"/>
      <c r="K744" s="179" t="s">
        <v>1385</v>
      </c>
      <c r="L744" s="179" t="n">
        <v>2</v>
      </c>
      <c r="M744" s="179" t="s">
        <v>4703</v>
      </c>
      <c r="N744" s="179" t="n">
        <v>1</v>
      </c>
      <c r="O744" s="177"/>
      <c r="P744" s="178" t="n">
        <v>1</v>
      </c>
      <c r="Q744" s="177" t="n">
        <v>6</v>
      </c>
      <c r="R744" s="180" t="s">
        <v>5137</v>
      </c>
      <c r="S744" s="180" t="s">
        <v>4952</v>
      </c>
      <c r="T744" s="180" t="s">
        <v>4989</v>
      </c>
      <c r="U744" s="180" t="s">
        <v>4949</v>
      </c>
      <c r="V744" s="180" t="s">
        <v>4946</v>
      </c>
      <c r="W744" s="181" t="n">
        <v>0.714</v>
      </c>
      <c r="X744" s="174" t="s">
        <v>5083</v>
      </c>
      <c r="Y744" s="177" t="n">
        <v>511</v>
      </c>
    </row>
    <row r="745" customFormat="false" ht="15" hidden="false" customHeight="false" outlineLevel="0" collapsed="false">
      <c r="B745" s="173" t="s">
        <v>2534</v>
      </c>
      <c r="C745" s="174" t="s">
        <v>5136</v>
      </c>
      <c r="D745" s="175" t="s">
        <v>4163</v>
      </c>
      <c r="E745" s="173" t="s">
        <v>4476</v>
      </c>
      <c r="F745" s="176" t="s">
        <v>4564</v>
      </c>
      <c r="G745" s="166"/>
      <c r="H745" s="177" t="n">
        <v>1</v>
      </c>
      <c r="I745" s="178"/>
      <c r="J745" s="177"/>
      <c r="K745" s="179" t="s">
        <v>1369</v>
      </c>
      <c r="L745" s="179" t="n">
        <v>3</v>
      </c>
      <c r="M745" s="179" t="s">
        <v>4698</v>
      </c>
      <c r="N745" s="179" t="n">
        <v>1</v>
      </c>
      <c r="O745" s="177"/>
      <c r="P745" s="178"/>
      <c r="Q745" s="177" t="n">
        <v>2</v>
      </c>
      <c r="R745" s="180" t="s">
        <v>5067</v>
      </c>
      <c r="S745" s="180" t="s">
        <v>4943</v>
      </c>
      <c r="T745" s="180" t="s">
        <v>4962</v>
      </c>
      <c r="U745" s="180" t="s">
        <v>4957</v>
      </c>
      <c r="V745" s="180"/>
      <c r="W745" s="181" t="n">
        <v>0.727272727272727</v>
      </c>
      <c r="X745" s="174" t="s">
        <v>5083</v>
      </c>
      <c r="Y745" s="177" t="n">
        <v>511</v>
      </c>
    </row>
    <row r="746" customFormat="false" ht="15" hidden="false" customHeight="false" outlineLevel="0" collapsed="false">
      <c r="B746" s="173" t="s">
        <v>5119</v>
      </c>
      <c r="C746" s="174" t="s">
        <v>5136</v>
      </c>
      <c r="D746" s="175" t="s">
        <v>4163</v>
      </c>
      <c r="E746" s="173" t="s">
        <v>4476</v>
      </c>
      <c r="F746" s="176" t="s">
        <v>5120</v>
      </c>
      <c r="G746" s="166"/>
      <c r="H746" s="177" t="n">
        <v>1</v>
      </c>
      <c r="I746" s="178"/>
      <c r="J746" s="177"/>
      <c r="K746" s="179" t="s">
        <v>4567</v>
      </c>
      <c r="L746" s="179" t="n">
        <v>4</v>
      </c>
      <c r="M746" s="179"/>
      <c r="N746" s="179" t="n">
        <v>1</v>
      </c>
      <c r="O746" s="177"/>
      <c r="P746" s="178" t="n">
        <v>1</v>
      </c>
      <c r="Q746" s="177" t="n">
        <v>2</v>
      </c>
      <c r="R746" s="180" t="s">
        <v>4941</v>
      </c>
      <c r="S746" s="180" t="s">
        <v>4945</v>
      </c>
      <c r="T746" s="180" t="s">
        <v>4943</v>
      </c>
      <c r="U746" s="180" t="s">
        <v>4957</v>
      </c>
      <c r="V746" s="180" t="s">
        <v>4942</v>
      </c>
      <c r="W746" s="181" t="n">
        <v>0.5</v>
      </c>
      <c r="X746" s="174" t="s">
        <v>5083</v>
      </c>
      <c r="Y746" s="177" t="n">
        <v>511</v>
      </c>
    </row>
    <row r="747" customFormat="false" ht="15" hidden="false" customHeight="false" outlineLevel="0" collapsed="false">
      <c r="B747" s="173" t="s">
        <v>5138</v>
      </c>
      <c r="C747" s="174" t="s">
        <v>5136</v>
      </c>
      <c r="D747" s="175" t="s">
        <v>4163</v>
      </c>
      <c r="E747" s="173" t="s">
        <v>4476</v>
      </c>
      <c r="F747" s="176" t="s">
        <v>4489</v>
      </c>
      <c r="G747" s="166"/>
      <c r="H747" s="177" t="n">
        <v>1</v>
      </c>
      <c r="I747" s="178"/>
      <c r="J747" s="177"/>
      <c r="K747" s="179" t="s">
        <v>4569</v>
      </c>
      <c r="L747" s="179" t="n">
        <v>5</v>
      </c>
      <c r="M747" s="179"/>
      <c r="N747" s="179" t="n">
        <v>1</v>
      </c>
      <c r="O747" s="177"/>
      <c r="P747" s="178" t="n">
        <v>4</v>
      </c>
      <c r="Q747" s="177" t="n">
        <v>2</v>
      </c>
      <c r="R747" s="180" t="s">
        <v>5025</v>
      </c>
      <c r="S747" s="180" t="s">
        <v>4936</v>
      </c>
      <c r="T747" s="180" t="s">
        <v>4945</v>
      </c>
      <c r="U747" s="180" t="s">
        <v>4942</v>
      </c>
      <c r="V747" s="180" t="s">
        <v>4962</v>
      </c>
      <c r="W747" s="181" t="n">
        <v>0.583333333333333</v>
      </c>
      <c r="X747" s="174" t="s">
        <v>5083</v>
      </c>
      <c r="Y747" s="177" t="n">
        <v>511</v>
      </c>
    </row>
    <row r="748" customFormat="false" ht="15" hidden="false" customHeight="false" outlineLevel="0" collapsed="false">
      <c r="B748" s="173" t="s">
        <v>2509</v>
      </c>
      <c r="C748" s="174" t="s">
        <v>5136</v>
      </c>
      <c r="D748" s="175" t="s">
        <v>4163</v>
      </c>
      <c r="E748" s="173" t="s">
        <v>4476</v>
      </c>
      <c r="F748" s="176" t="s">
        <v>4566</v>
      </c>
      <c r="G748" s="166"/>
      <c r="H748" s="177" t="n">
        <v>1</v>
      </c>
      <c r="I748" s="178"/>
      <c r="J748" s="177"/>
      <c r="K748" s="179" t="s">
        <v>1378</v>
      </c>
      <c r="L748" s="179" t="n">
        <v>6</v>
      </c>
      <c r="M748" s="179"/>
      <c r="N748" s="179" t="n">
        <v>1</v>
      </c>
      <c r="O748" s="177"/>
      <c r="P748" s="178" t="n">
        <v>2</v>
      </c>
      <c r="Q748" s="177" t="n">
        <v>3</v>
      </c>
      <c r="R748" s="180" t="s">
        <v>5010</v>
      </c>
      <c r="S748" s="180" t="s">
        <v>4943</v>
      </c>
      <c r="T748" s="180" t="s">
        <v>4971</v>
      </c>
      <c r="U748" s="180" t="s">
        <v>4945</v>
      </c>
      <c r="V748" s="180" t="s">
        <v>4965</v>
      </c>
      <c r="W748" s="181" t="n">
        <v>0.545454545454545</v>
      </c>
      <c r="X748" s="174" t="s">
        <v>5083</v>
      </c>
      <c r="Y748" s="177" t="n">
        <v>511</v>
      </c>
    </row>
    <row r="749" customFormat="false" ht="15" hidden="false" customHeight="false" outlineLevel="0" collapsed="false">
      <c r="B749" s="173" t="s">
        <v>2501</v>
      </c>
      <c r="C749" s="174" t="s">
        <v>5136</v>
      </c>
      <c r="D749" s="175" t="s">
        <v>4163</v>
      </c>
      <c r="E749" s="173" t="s">
        <v>4476</v>
      </c>
      <c r="F749" s="176" t="s">
        <v>4482</v>
      </c>
      <c r="G749" s="166"/>
      <c r="H749" s="177" t="n">
        <v>1</v>
      </c>
      <c r="I749" s="178"/>
      <c r="J749" s="177"/>
      <c r="K749" s="179" t="s">
        <v>1367</v>
      </c>
      <c r="L749" s="179" t="n">
        <v>7</v>
      </c>
      <c r="M749" s="179"/>
      <c r="N749" s="179" t="n">
        <v>1</v>
      </c>
      <c r="O749" s="177" t="n">
        <v>1</v>
      </c>
      <c r="P749" s="178" t="n">
        <v>2</v>
      </c>
      <c r="Q749" s="177" t="n">
        <v>3</v>
      </c>
      <c r="R749" s="180" t="s">
        <v>5067</v>
      </c>
      <c r="S749" s="180" t="s">
        <v>4946</v>
      </c>
      <c r="T749" s="180" t="s">
        <v>4936</v>
      </c>
      <c r="U749" s="180" t="s">
        <v>4948</v>
      </c>
      <c r="V749" s="180" t="s">
        <v>4971</v>
      </c>
      <c r="W749" s="181" t="n">
        <v>0.727272727272727</v>
      </c>
      <c r="X749" s="174" t="s">
        <v>5083</v>
      </c>
      <c r="Y749" s="177" t="n">
        <v>511</v>
      </c>
    </row>
    <row r="750" customFormat="false" ht="15" hidden="false" customHeight="false" outlineLevel="0" collapsed="false">
      <c r="B750" s="173" t="s">
        <v>5121</v>
      </c>
      <c r="C750" s="174" t="s">
        <v>5136</v>
      </c>
      <c r="D750" s="175" t="s">
        <v>4163</v>
      </c>
      <c r="E750" s="173" t="s">
        <v>4476</v>
      </c>
      <c r="F750" s="176" t="s">
        <v>5124</v>
      </c>
      <c r="G750" s="166"/>
      <c r="H750" s="177" t="n">
        <v>1</v>
      </c>
      <c r="I750" s="178"/>
      <c r="J750" s="177"/>
      <c r="K750" s="179" t="s">
        <v>4568</v>
      </c>
      <c r="L750" s="179" t="n">
        <v>8</v>
      </c>
      <c r="M750" s="179"/>
      <c r="N750" s="179" t="n">
        <v>1</v>
      </c>
      <c r="O750" s="177" t="n">
        <v>1</v>
      </c>
      <c r="P750" s="178" t="n">
        <v>4</v>
      </c>
      <c r="Q750" s="177" t="n">
        <v>2</v>
      </c>
      <c r="R750" s="180" t="s">
        <v>5086</v>
      </c>
      <c r="S750" s="180"/>
      <c r="T750" s="180" t="s">
        <v>4951</v>
      </c>
      <c r="U750" s="180" t="s">
        <v>4965</v>
      </c>
      <c r="V750" s="180" t="s">
        <v>4950</v>
      </c>
      <c r="W750" s="181" t="n">
        <v>0.692307692307692</v>
      </c>
      <c r="X750" s="174" t="s">
        <v>5083</v>
      </c>
      <c r="Y750" s="177" t="n">
        <v>511</v>
      </c>
    </row>
    <row r="751" customFormat="false" ht="15" hidden="false" customHeight="false" outlineLevel="0" collapsed="false">
      <c r="B751" s="173" t="s">
        <v>2525</v>
      </c>
      <c r="C751" s="174" t="s">
        <v>5136</v>
      </c>
      <c r="D751" s="175" t="s">
        <v>4163</v>
      </c>
      <c r="E751" s="173" t="s">
        <v>4476</v>
      </c>
      <c r="F751" s="176" t="s">
        <v>4564</v>
      </c>
      <c r="G751" s="166"/>
      <c r="H751" s="177" t="n">
        <v>1</v>
      </c>
      <c r="I751" s="178"/>
      <c r="J751" s="177"/>
      <c r="K751" s="179" t="s">
        <v>1372</v>
      </c>
      <c r="L751" s="179" t="n">
        <v>9</v>
      </c>
      <c r="M751" s="179"/>
      <c r="N751" s="179" t="n">
        <v>1</v>
      </c>
      <c r="O751" s="177"/>
      <c r="P751" s="178"/>
      <c r="Q751" s="177"/>
      <c r="R751" s="180" t="s">
        <v>4944</v>
      </c>
      <c r="S751" s="180" t="s">
        <v>4957</v>
      </c>
      <c r="T751" s="180" t="s">
        <v>4945</v>
      </c>
      <c r="U751" s="180"/>
      <c r="V751" s="180"/>
      <c r="W751" s="181" t="n">
        <v>0.6</v>
      </c>
      <c r="X751" s="174" t="s">
        <v>5083</v>
      </c>
      <c r="Y751" s="177" t="n">
        <v>511</v>
      </c>
    </row>
    <row r="752" customFormat="false" ht="15" hidden="false" customHeight="false" outlineLevel="0" collapsed="false">
      <c r="B752" s="173" t="s">
        <v>2536</v>
      </c>
      <c r="C752" s="174" t="s">
        <v>5136</v>
      </c>
      <c r="D752" s="175" t="s">
        <v>4163</v>
      </c>
      <c r="E752" s="173" t="s">
        <v>4476</v>
      </c>
      <c r="F752" s="176" t="s">
        <v>4564</v>
      </c>
      <c r="G752" s="166"/>
      <c r="H752" s="177" t="n">
        <v>1</v>
      </c>
      <c r="I752" s="178"/>
      <c r="J752" s="177"/>
      <c r="K752" s="179"/>
      <c r="L752" s="179" t="s">
        <v>5072</v>
      </c>
      <c r="M752" s="179" t="s">
        <v>4698</v>
      </c>
      <c r="N752" s="179" t="n">
        <v>1</v>
      </c>
      <c r="O752" s="177"/>
      <c r="P752" s="178" t="n">
        <v>5</v>
      </c>
      <c r="Q752" s="177"/>
      <c r="R752" s="180" t="s">
        <v>4989</v>
      </c>
      <c r="S752" s="180"/>
      <c r="T752" s="180"/>
      <c r="U752" s="180" t="s">
        <v>4949</v>
      </c>
      <c r="V752" s="180" t="s">
        <v>4992</v>
      </c>
      <c r="W752" s="181" t="n">
        <v>0.714</v>
      </c>
      <c r="X752" s="174" t="s">
        <v>5083</v>
      </c>
      <c r="Y752" s="177" t="n">
        <v>511</v>
      </c>
    </row>
    <row r="753" customFormat="false" ht="15" hidden="false" customHeight="false" outlineLevel="0" collapsed="false">
      <c r="B753" s="173" t="s">
        <v>4405</v>
      </c>
      <c r="C753" s="174" t="s">
        <v>5136</v>
      </c>
      <c r="D753" s="175" t="s">
        <v>4163</v>
      </c>
      <c r="E753" s="173" t="s">
        <v>4476</v>
      </c>
      <c r="F753" s="176" t="s">
        <v>5124</v>
      </c>
      <c r="G753" s="166"/>
      <c r="H753" s="177" t="n">
        <v>1</v>
      </c>
      <c r="I753" s="178"/>
      <c r="J753" s="177"/>
      <c r="K753" s="179"/>
      <c r="L753" s="179" t="s">
        <v>5072</v>
      </c>
      <c r="M753" s="179"/>
      <c r="N753" s="179" t="n">
        <v>1</v>
      </c>
      <c r="O753" s="177"/>
      <c r="P753" s="178"/>
      <c r="Q753" s="177"/>
      <c r="R753" s="180" t="s">
        <v>5034</v>
      </c>
      <c r="S753" s="180" t="s">
        <v>4946</v>
      </c>
      <c r="T753" s="180" t="s">
        <v>4942</v>
      </c>
      <c r="U753" s="180" t="s">
        <v>4949</v>
      </c>
      <c r="V753" s="180"/>
      <c r="W753" s="181" t="n">
        <v>0.333333333333333</v>
      </c>
      <c r="X753" s="174" t="s">
        <v>5083</v>
      </c>
      <c r="Y753" s="177" t="n">
        <v>511</v>
      </c>
    </row>
    <row r="754" customFormat="false" ht="15" hidden="false" customHeight="false" outlineLevel="0" collapsed="false">
      <c r="B754" s="173" t="s">
        <v>2514</v>
      </c>
      <c r="C754" s="174" t="s">
        <v>5136</v>
      </c>
      <c r="D754" s="175" t="s">
        <v>4163</v>
      </c>
      <c r="E754" s="173" t="s">
        <v>4476</v>
      </c>
      <c r="F754" s="176" t="s">
        <v>4566</v>
      </c>
      <c r="G754" s="166"/>
      <c r="H754" s="177" t="n">
        <v>1</v>
      </c>
      <c r="I754" s="178"/>
      <c r="J754" s="177"/>
      <c r="K754" s="179"/>
      <c r="L754" s="179" t="s">
        <v>5072</v>
      </c>
      <c r="M754" s="179"/>
      <c r="N754" s="179" t="n">
        <v>1</v>
      </c>
      <c r="O754" s="177"/>
      <c r="P754" s="178"/>
      <c r="Q754" s="177"/>
      <c r="R754" s="180" t="s">
        <v>4943</v>
      </c>
      <c r="S754" s="180"/>
      <c r="T754" s="180"/>
      <c r="U754" s="180" t="s">
        <v>4943</v>
      </c>
      <c r="V754" s="180"/>
      <c r="W754" s="181" t="n">
        <v>0.5</v>
      </c>
      <c r="X754" s="174" t="s">
        <v>5083</v>
      </c>
      <c r="Y754" s="177" t="n">
        <v>511</v>
      </c>
    </row>
    <row r="755" customFormat="false" ht="15" hidden="false" customHeight="false" outlineLevel="0" collapsed="false">
      <c r="B755" s="182" t="s">
        <v>2478</v>
      </c>
      <c r="C755" s="183" t="s">
        <v>5136</v>
      </c>
      <c r="D755" s="184" t="s">
        <v>4163</v>
      </c>
      <c r="E755" s="182" t="s">
        <v>4496</v>
      </c>
      <c r="F755" s="185" t="s">
        <v>4746</v>
      </c>
      <c r="G755" s="166"/>
      <c r="H755" s="186"/>
      <c r="I755" s="187"/>
      <c r="J755" s="186" t="n">
        <v>1</v>
      </c>
      <c r="K755" s="188"/>
      <c r="L755" s="188" t="n">
        <v>1</v>
      </c>
      <c r="M755" s="188" t="s">
        <v>4698</v>
      </c>
      <c r="N755" s="188" t="n">
        <v>1</v>
      </c>
      <c r="O755" s="186"/>
      <c r="P755" s="187" t="n">
        <v>1</v>
      </c>
      <c r="Q755" s="186"/>
      <c r="R755" s="189" t="s">
        <v>5012</v>
      </c>
      <c r="S755" s="189" t="s">
        <v>4971</v>
      </c>
      <c r="T755" s="189" t="s">
        <v>4952</v>
      </c>
      <c r="U755" s="189" t="s">
        <v>4946</v>
      </c>
      <c r="V755" s="189" t="s">
        <v>4943</v>
      </c>
      <c r="W755" s="190" t="n">
        <v>0.9</v>
      </c>
      <c r="X755" s="183" t="s">
        <v>5139</v>
      </c>
      <c r="Y755" s="186" t="n">
        <v>511</v>
      </c>
    </row>
    <row r="756" customFormat="false" ht="15" hidden="false" customHeight="false" outlineLevel="0" collapsed="false">
      <c r="B756" s="182" t="s">
        <v>5140</v>
      </c>
      <c r="C756" s="183" t="s">
        <v>5136</v>
      </c>
      <c r="D756" s="184" t="s">
        <v>4163</v>
      </c>
      <c r="E756" s="182" t="s">
        <v>4496</v>
      </c>
      <c r="F756" s="185" t="s">
        <v>4773</v>
      </c>
      <c r="G756" s="166"/>
      <c r="H756" s="186"/>
      <c r="I756" s="187"/>
      <c r="J756" s="186" t="n">
        <v>1</v>
      </c>
      <c r="K756" s="188"/>
      <c r="L756" s="188" t="n">
        <v>2</v>
      </c>
      <c r="M756" s="188"/>
      <c r="N756" s="188" t="n">
        <v>1</v>
      </c>
      <c r="O756" s="186"/>
      <c r="P756" s="187"/>
      <c r="Q756" s="186"/>
      <c r="R756" s="189" t="s">
        <v>5003</v>
      </c>
      <c r="S756" s="189" t="s">
        <v>4945</v>
      </c>
      <c r="T756" s="189" t="s">
        <v>4942</v>
      </c>
      <c r="U756" s="189" t="s">
        <v>4942</v>
      </c>
      <c r="V756" s="189" t="n">
        <v>0</v>
      </c>
      <c r="W756" s="190" t="n">
        <v>0.285714285714286</v>
      </c>
      <c r="X756" s="183" t="s">
        <v>5139</v>
      </c>
      <c r="Y756" s="186" t="n">
        <v>511</v>
      </c>
    </row>
    <row r="757" customFormat="false" ht="15" hidden="false" customHeight="false" outlineLevel="0" collapsed="false">
      <c r="B757" s="182" t="s">
        <v>5141</v>
      </c>
      <c r="C757" s="183" t="s">
        <v>5136</v>
      </c>
      <c r="D757" s="184" t="s">
        <v>4163</v>
      </c>
      <c r="E757" s="182" t="s">
        <v>4496</v>
      </c>
      <c r="F757" s="185" t="s">
        <v>4709</v>
      </c>
      <c r="G757" s="166"/>
      <c r="H757" s="186"/>
      <c r="I757" s="187"/>
      <c r="J757" s="186" t="n">
        <v>1</v>
      </c>
      <c r="K757" s="188"/>
      <c r="L757" s="188" t="n">
        <v>3</v>
      </c>
      <c r="M757" s="188"/>
      <c r="N757" s="188" t="n">
        <v>1</v>
      </c>
      <c r="O757" s="186"/>
      <c r="P757" s="187"/>
      <c r="Q757" s="186" t="n">
        <v>1</v>
      </c>
      <c r="R757" s="189" t="s">
        <v>4988</v>
      </c>
      <c r="S757" s="189" t="s">
        <v>4948</v>
      </c>
      <c r="T757" s="189"/>
      <c r="U757" s="189" t="s">
        <v>4942</v>
      </c>
      <c r="V757" s="189" t="s">
        <v>4945</v>
      </c>
      <c r="W757" s="190" t="n">
        <v>0.375</v>
      </c>
      <c r="X757" s="183" t="s">
        <v>5139</v>
      </c>
      <c r="Y757" s="186" t="n">
        <v>511</v>
      </c>
    </row>
    <row r="758" customFormat="false" ht="15" hidden="false" customHeight="false" outlineLevel="0" collapsed="false">
      <c r="B758" s="182" t="s">
        <v>5127</v>
      </c>
      <c r="C758" s="183" t="s">
        <v>5136</v>
      </c>
      <c r="D758" s="184" t="s">
        <v>4163</v>
      </c>
      <c r="E758" s="182" t="s">
        <v>4496</v>
      </c>
      <c r="F758" s="185" t="s">
        <v>4578</v>
      </c>
      <c r="G758" s="166"/>
      <c r="H758" s="186"/>
      <c r="I758" s="187"/>
      <c r="J758" s="186" t="n">
        <v>1</v>
      </c>
      <c r="K758" s="188"/>
      <c r="L758" s="188" t="n">
        <v>4</v>
      </c>
      <c r="M758" s="188" t="s">
        <v>4703</v>
      </c>
      <c r="N758" s="188" t="n">
        <v>1</v>
      </c>
      <c r="O758" s="186"/>
      <c r="P758" s="187"/>
      <c r="Q758" s="186" t="n">
        <v>1</v>
      </c>
      <c r="R758" s="189" t="s">
        <v>4947</v>
      </c>
      <c r="S758" s="189" t="s">
        <v>4943</v>
      </c>
      <c r="T758" s="189" t="s">
        <v>4951</v>
      </c>
      <c r="U758" s="189" t="s">
        <v>4945</v>
      </c>
      <c r="V758" s="189" t="s">
        <v>4945</v>
      </c>
      <c r="W758" s="190" t="n">
        <v>0.5</v>
      </c>
      <c r="X758" s="183" t="s">
        <v>5139</v>
      </c>
      <c r="Y758" s="186" t="n">
        <v>511</v>
      </c>
    </row>
    <row r="759" customFormat="false" ht="15" hidden="false" customHeight="false" outlineLevel="0" collapsed="false">
      <c r="B759" s="182" t="s">
        <v>5126</v>
      </c>
      <c r="C759" s="183" t="s">
        <v>5136</v>
      </c>
      <c r="D759" s="184" t="s">
        <v>4163</v>
      </c>
      <c r="E759" s="182" t="s">
        <v>4496</v>
      </c>
      <c r="F759" s="185" t="s">
        <v>4899</v>
      </c>
      <c r="G759" s="166"/>
      <c r="H759" s="186"/>
      <c r="I759" s="187"/>
      <c r="J759" s="186" t="n">
        <v>1</v>
      </c>
      <c r="K759" s="188"/>
      <c r="L759" s="188" t="n">
        <v>5</v>
      </c>
      <c r="M759" s="188"/>
      <c r="N759" s="188" t="n">
        <v>1</v>
      </c>
      <c r="O759" s="186"/>
      <c r="P759" s="187" t="n">
        <v>1</v>
      </c>
      <c r="Q759" s="186"/>
      <c r="R759" s="189" t="s">
        <v>4965</v>
      </c>
      <c r="S759" s="189"/>
      <c r="T759" s="189" t="s">
        <v>4945</v>
      </c>
      <c r="U759" s="189" t="s">
        <v>4943</v>
      </c>
      <c r="V759" s="189" t="s">
        <v>4943</v>
      </c>
      <c r="W759" s="190" t="n">
        <v>0.4</v>
      </c>
      <c r="X759" s="183" t="s">
        <v>5139</v>
      </c>
      <c r="Y759" s="186" t="n">
        <v>511</v>
      </c>
    </row>
    <row r="760" customFormat="false" ht="15" hidden="false" customHeight="false" outlineLevel="0" collapsed="false">
      <c r="B760" s="182" t="s">
        <v>5142</v>
      </c>
      <c r="C760" s="183" t="s">
        <v>5136</v>
      </c>
      <c r="D760" s="184" t="s">
        <v>4163</v>
      </c>
      <c r="E760" s="182" t="s">
        <v>4496</v>
      </c>
      <c r="F760" s="185" t="s">
        <v>4578</v>
      </c>
      <c r="G760" s="166"/>
      <c r="H760" s="186"/>
      <c r="I760" s="187"/>
      <c r="J760" s="186" t="n">
        <v>1</v>
      </c>
      <c r="K760" s="188"/>
      <c r="L760" s="188" t="n">
        <v>6</v>
      </c>
      <c r="M760" s="188"/>
      <c r="N760" s="188" t="n">
        <v>1</v>
      </c>
      <c r="O760" s="186"/>
      <c r="P760" s="187"/>
      <c r="Q760" s="186"/>
      <c r="R760" s="189" t="s">
        <v>4991</v>
      </c>
      <c r="S760" s="189" t="s">
        <v>4942</v>
      </c>
      <c r="T760" s="189" t="s">
        <v>4942</v>
      </c>
      <c r="U760" s="189"/>
      <c r="V760" s="189" t="s">
        <v>4949</v>
      </c>
      <c r="W760" s="207" t="n">
        <v>0.25</v>
      </c>
      <c r="X760" s="183" t="s">
        <v>5139</v>
      </c>
      <c r="Y760" s="186" t="n">
        <v>511</v>
      </c>
    </row>
    <row r="761" customFormat="false" ht="15" hidden="false" customHeight="false" outlineLevel="0" collapsed="false">
      <c r="B761" s="182" t="s">
        <v>5135</v>
      </c>
      <c r="C761" s="183" t="s">
        <v>5136</v>
      </c>
      <c r="D761" s="184" t="s">
        <v>4163</v>
      </c>
      <c r="E761" s="182" t="s">
        <v>4496</v>
      </c>
      <c r="F761" s="185" t="s">
        <v>4497</v>
      </c>
      <c r="G761" s="166"/>
      <c r="H761" s="186"/>
      <c r="I761" s="187"/>
      <c r="J761" s="186" t="n">
        <v>1</v>
      </c>
      <c r="K761" s="188"/>
      <c r="L761" s="188" t="n">
        <v>7</v>
      </c>
      <c r="M761" s="188"/>
      <c r="N761" s="188" t="n">
        <v>1</v>
      </c>
      <c r="O761" s="186"/>
      <c r="P761" s="187"/>
      <c r="Q761" s="186"/>
      <c r="R761" s="189" t="s">
        <v>4954</v>
      </c>
      <c r="S761" s="189"/>
      <c r="T761" s="189"/>
      <c r="U761" s="189"/>
      <c r="V761" s="189"/>
      <c r="W761" s="190" t="s">
        <v>3915</v>
      </c>
      <c r="X761" s="183" t="s">
        <v>5139</v>
      </c>
      <c r="Y761" s="186" t="n">
        <v>511</v>
      </c>
    </row>
    <row r="762" customFormat="false" ht="15" hidden="false" customHeight="false" outlineLevel="0" collapsed="false">
      <c r="B762" s="182" t="s">
        <v>2479</v>
      </c>
      <c r="C762" s="183" t="s">
        <v>5136</v>
      </c>
      <c r="D762" s="184" t="s">
        <v>4163</v>
      </c>
      <c r="E762" s="182" t="s">
        <v>4496</v>
      </c>
      <c r="F762" s="185" t="s">
        <v>4746</v>
      </c>
      <c r="G762" s="166"/>
      <c r="H762" s="186"/>
      <c r="I762" s="187"/>
      <c r="J762" s="186" t="n">
        <v>1</v>
      </c>
      <c r="K762" s="188"/>
      <c r="L762" s="188" t="n">
        <v>8</v>
      </c>
      <c r="M762" s="188"/>
      <c r="N762" s="188" t="n">
        <v>1</v>
      </c>
      <c r="O762" s="186"/>
      <c r="P762" s="187" t="n">
        <v>1</v>
      </c>
      <c r="Q762" s="186"/>
      <c r="R762" s="189" t="s">
        <v>4947</v>
      </c>
      <c r="S762" s="189" t="s">
        <v>4943</v>
      </c>
      <c r="T762" s="189" t="s">
        <v>4948</v>
      </c>
      <c r="U762" s="189"/>
      <c r="V762" s="189"/>
      <c r="W762" s="190" t="n">
        <v>0.5</v>
      </c>
      <c r="X762" s="183" t="s">
        <v>5139</v>
      </c>
      <c r="Y762" s="186" t="n">
        <v>511</v>
      </c>
    </row>
    <row r="763" customFormat="false" ht="15" hidden="false" customHeight="false" outlineLevel="0" collapsed="false">
      <c r="B763" s="182" t="s">
        <v>5143</v>
      </c>
      <c r="C763" s="183" t="s">
        <v>5136</v>
      </c>
      <c r="D763" s="184" t="s">
        <v>4163</v>
      </c>
      <c r="E763" s="182" t="s">
        <v>4496</v>
      </c>
      <c r="F763" s="185" t="s">
        <v>4709</v>
      </c>
      <c r="G763" s="166"/>
      <c r="H763" s="186"/>
      <c r="I763" s="187"/>
      <c r="J763" s="186" t="n">
        <v>1</v>
      </c>
      <c r="K763" s="188"/>
      <c r="L763" s="188" t="n">
        <v>9</v>
      </c>
      <c r="M763" s="188"/>
      <c r="N763" s="188" t="n">
        <v>1</v>
      </c>
      <c r="O763" s="186"/>
      <c r="P763" s="187"/>
      <c r="Q763" s="186"/>
      <c r="R763" s="187" t="s">
        <v>4949</v>
      </c>
      <c r="S763" s="187" t="s">
        <v>4945</v>
      </c>
      <c r="T763" s="187"/>
      <c r="U763" s="187" t="s">
        <v>4945</v>
      </c>
      <c r="V763" s="187"/>
      <c r="W763" s="190" t="n">
        <v>0</v>
      </c>
      <c r="X763" s="183" t="s">
        <v>5139</v>
      </c>
      <c r="Y763" s="186" t="n">
        <v>511</v>
      </c>
    </row>
    <row r="764" customFormat="false" ht="15" hidden="false" customHeight="false" outlineLevel="0" collapsed="false">
      <c r="B764" s="182" t="s">
        <v>5144</v>
      </c>
      <c r="C764" s="183" t="s">
        <v>5136</v>
      </c>
      <c r="D764" s="184" t="s">
        <v>4163</v>
      </c>
      <c r="E764" s="182" t="s">
        <v>4496</v>
      </c>
      <c r="F764" s="185" t="s">
        <v>4606</v>
      </c>
      <c r="G764" s="166"/>
      <c r="H764" s="186"/>
      <c r="I764" s="187"/>
      <c r="J764" s="186" t="n">
        <v>1</v>
      </c>
      <c r="K764" s="188"/>
      <c r="L764" s="188" t="s">
        <v>5072</v>
      </c>
      <c r="M764" s="188"/>
      <c r="N764" s="188" t="n">
        <v>1</v>
      </c>
      <c r="O764" s="186"/>
      <c r="P764" s="187"/>
      <c r="Q764" s="186"/>
      <c r="R764" s="189" t="s">
        <v>5003</v>
      </c>
      <c r="S764" s="189" t="s">
        <v>4980</v>
      </c>
      <c r="T764" s="189" t="s">
        <v>4949</v>
      </c>
      <c r="U764" s="189" t="s">
        <v>4946</v>
      </c>
      <c r="V764" s="189"/>
      <c r="W764" s="190" t="n">
        <v>0.285714285714286</v>
      </c>
      <c r="X764" s="183" t="s">
        <v>5139</v>
      </c>
      <c r="Y764" s="186" t="n">
        <v>511</v>
      </c>
    </row>
    <row r="765" customFormat="false" ht="15" hidden="false" customHeight="false" outlineLevel="0" collapsed="false">
      <c r="B765" s="182" t="s">
        <v>5145</v>
      </c>
      <c r="C765" s="183" t="s">
        <v>5136</v>
      </c>
      <c r="D765" s="184" t="s">
        <v>4163</v>
      </c>
      <c r="E765" s="182" t="s">
        <v>4496</v>
      </c>
      <c r="F765" s="185" t="s">
        <v>4899</v>
      </c>
      <c r="G765" s="166"/>
      <c r="H765" s="186"/>
      <c r="I765" s="187"/>
      <c r="J765" s="186" t="n">
        <v>1</v>
      </c>
      <c r="K765" s="188"/>
      <c r="L765" s="188" t="s">
        <v>5072</v>
      </c>
      <c r="M765" s="188"/>
      <c r="N765" s="188" t="n">
        <v>1</v>
      </c>
      <c r="O765" s="186"/>
      <c r="P765" s="187"/>
      <c r="Q765" s="186"/>
      <c r="R765" s="189" t="s">
        <v>4948</v>
      </c>
      <c r="S765" s="189" t="s">
        <v>4943</v>
      </c>
      <c r="T765" s="189" t="s">
        <v>4945</v>
      </c>
      <c r="U765" s="189" t="s">
        <v>4946</v>
      </c>
      <c r="V765" s="189"/>
      <c r="W765" s="190" t="n">
        <v>0.5</v>
      </c>
      <c r="X765" s="183" t="s">
        <v>5139</v>
      </c>
      <c r="Y765" s="186" t="n">
        <v>511</v>
      </c>
    </row>
    <row r="766" customFormat="false" ht="15" hidden="false" customHeight="false" outlineLevel="0" collapsed="false">
      <c r="B766" s="182" t="s">
        <v>5146</v>
      </c>
      <c r="C766" s="183" t="s">
        <v>5136</v>
      </c>
      <c r="D766" s="184" t="s">
        <v>4163</v>
      </c>
      <c r="E766" s="182" t="s">
        <v>4496</v>
      </c>
      <c r="F766" s="185" t="s">
        <v>4625</v>
      </c>
      <c r="G766" s="166"/>
      <c r="H766" s="186"/>
      <c r="I766" s="187"/>
      <c r="J766" s="186" t="n">
        <v>1</v>
      </c>
      <c r="K766" s="188"/>
      <c r="L766" s="188" t="s">
        <v>5072</v>
      </c>
      <c r="M766" s="188" t="s">
        <v>4700</v>
      </c>
      <c r="N766" s="188" t="n">
        <v>1</v>
      </c>
      <c r="O766" s="186"/>
      <c r="P766" s="187"/>
      <c r="Q766" s="186"/>
      <c r="R766" s="189" t="s">
        <v>4948</v>
      </c>
      <c r="S766" s="189" t="s">
        <v>4946</v>
      </c>
      <c r="T766" s="189" t="s">
        <v>4945</v>
      </c>
      <c r="U766" s="189" t="s">
        <v>4946</v>
      </c>
      <c r="V766" s="189" t="s">
        <v>4945</v>
      </c>
      <c r="W766" s="190" t="n">
        <v>0.5</v>
      </c>
      <c r="X766" s="183" t="s">
        <v>5139</v>
      </c>
      <c r="Y766" s="186" t="n">
        <v>511</v>
      </c>
    </row>
    <row r="767" customFormat="false" ht="15" hidden="false" customHeight="false" outlineLevel="0" collapsed="false">
      <c r="B767" s="173" t="s">
        <v>2509</v>
      </c>
      <c r="C767" s="208" t="s">
        <v>5147</v>
      </c>
      <c r="D767" s="174" t="s">
        <v>4170</v>
      </c>
      <c r="E767" s="209" t="s">
        <v>4476</v>
      </c>
      <c r="F767" s="173" t="s">
        <v>4566</v>
      </c>
      <c r="G767" s="166"/>
      <c r="H767" s="177"/>
      <c r="I767" s="210"/>
      <c r="J767" s="210" t="n">
        <v>1</v>
      </c>
      <c r="K767" s="179" t="s">
        <v>4572</v>
      </c>
      <c r="L767" s="211" t="n">
        <v>1</v>
      </c>
      <c r="M767" s="211" t="s">
        <v>4703</v>
      </c>
      <c r="N767" s="211" t="n">
        <v>1</v>
      </c>
      <c r="O767" s="212"/>
      <c r="P767" s="210"/>
      <c r="Q767" s="212" t="n">
        <v>1</v>
      </c>
      <c r="R767" s="213" t="s">
        <v>4941</v>
      </c>
      <c r="S767" s="213" t="s">
        <v>4957</v>
      </c>
      <c r="T767" s="213" t="s">
        <v>5148</v>
      </c>
      <c r="U767" s="213" t="s">
        <v>4946</v>
      </c>
      <c r="V767" s="213"/>
      <c r="W767" s="181" t="n">
        <v>0.5</v>
      </c>
      <c r="X767" s="173" t="s">
        <v>5149</v>
      </c>
      <c r="Y767" s="177" t="n">
        <v>2124</v>
      </c>
    </row>
    <row r="768" customFormat="false" ht="15" hidden="false" customHeight="false" outlineLevel="0" collapsed="false">
      <c r="B768" s="173" t="s">
        <v>5150</v>
      </c>
      <c r="C768" s="208" t="s">
        <v>5147</v>
      </c>
      <c r="D768" s="174" t="s">
        <v>4170</v>
      </c>
      <c r="E768" s="209" t="s">
        <v>4476</v>
      </c>
      <c r="F768" s="173" t="s">
        <v>5120</v>
      </c>
      <c r="G768" s="166"/>
      <c r="H768" s="177"/>
      <c r="I768" s="210"/>
      <c r="J768" s="210" t="n">
        <v>1</v>
      </c>
      <c r="K768" s="179" t="s">
        <v>1378</v>
      </c>
      <c r="L768" s="211" t="n">
        <v>2</v>
      </c>
      <c r="M768" s="211"/>
      <c r="N768" s="211" t="n">
        <v>1</v>
      </c>
      <c r="O768" s="212"/>
      <c r="P768" s="210"/>
      <c r="Q768" s="212" t="n">
        <v>1</v>
      </c>
      <c r="R768" s="213" t="s">
        <v>5023</v>
      </c>
      <c r="S768" s="213" t="s">
        <v>4936</v>
      </c>
      <c r="T768" s="213" t="s">
        <v>4942</v>
      </c>
      <c r="U768" s="213" t="s">
        <v>4951</v>
      </c>
      <c r="V768" s="213" t="s">
        <v>4945</v>
      </c>
      <c r="W768" s="199" t="n">
        <v>0.556</v>
      </c>
      <c r="X768" s="173" t="s">
        <v>5149</v>
      </c>
      <c r="Y768" s="177" t="n">
        <v>2124</v>
      </c>
    </row>
    <row r="769" customFormat="false" ht="15" hidden="false" customHeight="false" outlineLevel="0" collapsed="false">
      <c r="B769" s="173" t="s">
        <v>4405</v>
      </c>
      <c r="C769" s="208" t="s">
        <v>5147</v>
      </c>
      <c r="D769" s="174" t="s">
        <v>4170</v>
      </c>
      <c r="E769" s="209" t="s">
        <v>4476</v>
      </c>
      <c r="F769" s="173" t="s">
        <v>5124</v>
      </c>
      <c r="G769" s="166"/>
      <c r="H769" s="177"/>
      <c r="I769" s="210"/>
      <c r="J769" s="210" t="n">
        <v>1</v>
      </c>
      <c r="K769" s="179" t="s">
        <v>1385</v>
      </c>
      <c r="L769" s="211" t="n">
        <v>3</v>
      </c>
      <c r="M769" s="211"/>
      <c r="N769" s="211" t="n">
        <v>1</v>
      </c>
      <c r="O769" s="212"/>
      <c r="P769" s="210" t="n">
        <v>1</v>
      </c>
      <c r="Q769" s="212" t="n">
        <v>1</v>
      </c>
      <c r="R769" s="213" t="s">
        <v>5104</v>
      </c>
      <c r="S769" s="213" t="s">
        <v>4971</v>
      </c>
      <c r="T769" s="213" t="s">
        <v>4946</v>
      </c>
      <c r="U769" s="213" t="s">
        <v>4936</v>
      </c>
      <c r="V769" s="213" t="s">
        <v>4942</v>
      </c>
      <c r="W769" s="181" t="n">
        <v>0.7</v>
      </c>
      <c r="X769" s="173" t="s">
        <v>5149</v>
      </c>
      <c r="Y769" s="177" t="n">
        <v>2124</v>
      </c>
    </row>
    <row r="770" customFormat="false" ht="15" hidden="false" customHeight="false" outlineLevel="0" collapsed="false">
      <c r="B770" s="173" t="s">
        <v>5138</v>
      </c>
      <c r="C770" s="208" t="s">
        <v>5147</v>
      </c>
      <c r="D770" s="174" t="s">
        <v>4170</v>
      </c>
      <c r="E770" s="209" t="s">
        <v>4476</v>
      </c>
      <c r="F770" s="173" t="s">
        <v>4489</v>
      </c>
      <c r="G770" s="166"/>
      <c r="H770" s="177"/>
      <c r="I770" s="210"/>
      <c r="J770" s="210" t="n">
        <v>1</v>
      </c>
      <c r="K770" s="179" t="s">
        <v>4569</v>
      </c>
      <c r="L770" s="211" t="n">
        <v>4</v>
      </c>
      <c r="M770" s="211"/>
      <c r="N770" s="211" t="n">
        <v>1</v>
      </c>
      <c r="O770" s="212"/>
      <c r="P770" s="210" t="n">
        <v>1</v>
      </c>
      <c r="Q770" s="212"/>
      <c r="R770" s="213" t="s">
        <v>5010</v>
      </c>
      <c r="S770" s="213" t="s">
        <v>4971</v>
      </c>
      <c r="T770" s="213" t="s">
        <v>4942</v>
      </c>
      <c r="U770" s="213" t="s">
        <v>4943</v>
      </c>
      <c r="V770" s="213" t="s">
        <v>4942</v>
      </c>
      <c r="W770" s="181" t="n">
        <v>0.545454545454545</v>
      </c>
      <c r="X770" s="173" t="s">
        <v>5149</v>
      </c>
      <c r="Y770" s="177" t="n">
        <v>2124</v>
      </c>
    </row>
    <row r="771" customFormat="false" ht="15" hidden="false" customHeight="false" outlineLevel="0" collapsed="false">
      <c r="B771" s="173" t="s">
        <v>2529</v>
      </c>
      <c r="C771" s="208" t="s">
        <v>5147</v>
      </c>
      <c r="D771" s="174" t="s">
        <v>4170</v>
      </c>
      <c r="E771" s="209" t="s">
        <v>4476</v>
      </c>
      <c r="F771" s="173" t="s">
        <v>4482</v>
      </c>
      <c r="G771" s="166"/>
      <c r="H771" s="177"/>
      <c r="I771" s="210"/>
      <c r="J771" s="210" t="n">
        <v>1</v>
      </c>
      <c r="K771" s="179" t="s">
        <v>1369</v>
      </c>
      <c r="L771" s="211" t="n">
        <v>5</v>
      </c>
      <c r="M771" s="211" t="s">
        <v>4698</v>
      </c>
      <c r="N771" s="211" t="n">
        <v>1</v>
      </c>
      <c r="O771" s="212"/>
      <c r="P771" s="210"/>
      <c r="Q771" s="212"/>
      <c r="R771" s="213" t="s">
        <v>4989</v>
      </c>
      <c r="S771" s="213" t="s">
        <v>4943</v>
      </c>
      <c r="T771" s="213" t="s">
        <v>4943</v>
      </c>
      <c r="U771" s="213" t="s">
        <v>4971</v>
      </c>
      <c r="V771" s="213"/>
      <c r="W771" s="181" t="n">
        <v>0.714285714285714</v>
      </c>
      <c r="X771" s="173" t="s">
        <v>5149</v>
      </c>
      <c r="Y771" s="177" t="n">
        <v>2124</v>
      </c>
    </row>
    <row r="772" customFormat="false" ht="15" hidden="false" customHeight="false" outlineLevel="0" collapsed="false">
      <c r="B772" s="173" t="s">
        <v>2531</v>
      </c>
      <c r="C772" s="208" t="s">
        <v>5147</v>
      </c>
      <c r="D772" s="174" t="s">
        <v>4170</v>
      </c>
      <c r="E772" s="209" t="s">
        <v>4476</v>
      </c>
      <c r="F772" s="173" t="s">
        <v>4482</v>
      </c>
      <c r="G772" s="166"/>
      <c r="H772" s="177"/>
      <c r="I772" s="210"/>
      <c r="J772" s="210" t="n">
        <v>1</v>
      </c>
      <c r="K772" s="179" t="s">
        <v>4567</v>
      </c>
      <c r="L772" s="211" t="n">
        <v>6</v>
      </c>
      <c r="M772" s="211"/>
      <c r="N772" s="211" t="n">
        <v>1</v>
      </c>
      <c r="O772" s="212"/>
      <c r="P772" s="210" t="n">
        <v>1</v>
      </c>
      <c r="Q772" s="212"/>
      <c r="R772" s="213" t="s">
        <v>5151</v>
      </c>
      <c r="S772" s="213" t="s">
        <v>4942</v>
      </c>
      <c r="T772" s="213" t="s">
        <v>4960</v>
      </c>
      <c r="U772" s="213" t="s">
        <v>4936</v>
      </c>
      <c r="V772" s="213" t="s">
        <v>4943</v>
      </c>
      <c r="W772" s="181" t="n">
        <v>0.363636363636364</v>
      </c>
      <c r="X772" s="173" t="s">
        <v>5149</v>
      </c>
      <c r="Y772" s="177" t="n">
        <v>2124</v>
      </c>
    </row>
    <row r="773" customFormat="false" ht="15" hidden="false" customHeight="false" outlineLevel="0" collapsed="false">
      <c r="B773" s="173" t="s">
        <v>5152</v>
      </c>
      <c r="C773" s="208" t="s">
        <v>5147</v>
      </c>
      <c r="D773" s="174" t="s">
        <v>4170</v>
      </c>
      <c r="E773" s="209" t="s">
        <v>4476</v>
      </c>
      <c r="F773" s="173" t="s">
        <v>5120</v>
      </c>
      <c r="G773" s="166"/>
      <c r="H773" s="177"/>
      <c r="I773" s="210"/>
      <c r="J773" s="210" t="n">
        <v>1</v>
      </c>
      <c r="K773" s="179" t="s">
        <v>1367</v>
      </c>
      <c r="L773" s="211" t="n">
        <v>7</v>
      </c>
      <c r="M773" s="211"/>
      <c r="N773" s="211" t="n">
        <v>1</v>
      </c>
      <c r="O773" s="212"/>
      <c r="P773" s="210"/>
      <c r="Q773" s="212"/>
      <c r="R773" s="213" t="s">
        <v>4989</v>
      </c>
      <c r="S773" s="213" t="s">
        <v>4946</v>
      </c>
      <c r="T773" s="213" t="s">
        <v>4942</v>
      </c>
      <c r="U773" s="213" t="s">
        <v>4971</v>
      </c>
      <c r="V773" s="213"/>
      <c r="W773" s="181" t="n">
        <v>0.714</v>
      </c>
      <c r="X773" s="173" t="s">
        <v>5149</v>
      </c>
      <c r="Y773" s="177" t="n">
        <v>2124</v>
      </c>
    </row>
    <row r="774" customFormat="false" ht="15" hidden="false" customHeight="false" outlineLevel="0" collapsed="false">
      <c r="B774" s="173" t="s">
        <v>5153</v>
      </c>
      <c r="C774" s="208" t="s">
        <v>5147</v>
      </c>
      <c r="D774" s="174" t="s">
        <v>4170</v>
      </c>
      <c r="E774" s="209" t="s">
        <v>4476</v>
      </c>
      <c r="F774" s="173" t="s">
        <v>4489</v>
      </c>
      <c r="G774" s="166"/>
      <c r="H774" s="177"/>
      <c r="I774" s="210"/>
      <c r="J774" s="210" t="n">
        <v>1</v>
      </c>
      <c r="K774" s="179" t="s">
        <v>1372</v>
      </c>
      <c r="L774" s="211" t="n">
        <v>8</v>
      </c>
      <c r="M774" s="211"/>
      <c r="N774" s="211" t="n">
        <v>1</v>
      </c>
      <c r="O774" s="212"/>
      <c r="P774" s="210"/>
      <c r="Q774" s="212"/>
      <c r="R774" s="213" t="s">
        <v>5148</v>
      </c>
      <c r="S774" s="213" t="s">
        <v>4945</v>
      </c>
      <c r="T774" s="213" t="s">
        <v>4945</v>
      </c>
      <c r="U774" s="213" t="s">
        <v>4946</v>
      </c>
      <c r="V774" s="213" t="s">
        <v>4949</v>
      </c>
      <c r="W774" s="181" t="n">
        <v>0.2</v>
      </c>
      <c r="X774" s="173" t="s">
        <v>5149</v>
      </c>
      <c r="Y774" s="177" t="n">
        <v>2124</v>
      </c>
    </row>
    <row r="775" customFormat="false" ht="15" hidden="false" customHeight="false" outlineLevel="0" collapsed="false">
      <c r="B775" s="173" t="s">
        <v>2528</v>
      </c>
      <c r="C775" s="208" t="s">
        <v>5147</v>
      </c>
      <c r="D775" s="174" t="s">
        <v>4170</v>
      </c>
      <c r="E775" s="209" t="s">
        <v>4476</v>
      </c>
      <c r="F775" s="173" t="s">
        <v>4564</v>
      </c>
      <c r="G775" s="166"/>
      <c r="H775" s="177"/>
      <c r="I775" s="210"/>
      <c r="J775" s="210" t="n">
        <v>1</v>
      </c>
      <c r="K775" s="179" t="s">
        <v>4568</v>
      </c>
      <c r="L775" s="211" t="n">
        <v>9</v>
      </c>
      <c r="M775" s="211"/>
      <c r="N775" s="211" t="n">
        <v>1</v>
      </c>
      <c r="O775" s="212"/>
      <c r="P775" s="210"/>
      <c r="Q775" s="212" t="n">
        <v>1</v>
      </c>
      <c r="R775" s="213" t="s">
        <v>4978</v>
      </c>
      <c r="S775" s="213" t="s">
        <v>4978</v>
      </c>
      <c r="T775" s="213"/>
      <c r="U775" s="213"/>
      <c r="V775" s="213"/>
      <c r="W775" s="181" t="n">
        <v>0.857142857142857</v>
      </c>
      <c r="X775" s="173" t="s">
        <v>5149</v>
      </c>
      <c r="Y775" s="177" t="n">
        <v>2124</v>
      </c>
    </row>
    <row r="776" customFormat="false" ht="15" hidden="false" customHeight="false" outlineLevel="0" collapsed="false">
      <c r="B776" s="173" t="s">
        <v>2514</v>
      </c>
      <c r="C776" s="208" t="s">
        <v>5147</v>
      </c>
      <c r="D776" s="174" t="s">
        <v>4170</v>
      </c>
      <c r="E776" s="209" t="s">
        <v>4476</v>
      </c>
      <c r="F776" s="173" t="s">
        <v>4566</v>
      </c>
      <c r="G776" s="166"/>
      <c r="H776" s="177"/>
      <c r="I776" s="210"/>
      <c r="J776" s="210" t="n">
        <v>1</v>
      </c>
      <c r="K776" s="179"/>
      <c r="L776" s="211" t="s">
        <v>5072</v>
      </c>
      <c r="M776" s="211"/>
      <c r="N776" s="211" t="n">
        <v>1</v>
      </c>
      <c r="O776" s="212"/>
      <c r="P776" s="210"/>
      <c r="Q776" s="212"/>
      <c r="R776" s="213" t="s">
        <v>5148</v>
      </c>
      <c r="S776" s="213" t="s">
        <v>4946</v>
      </c>
      <c r="T776" s="213" t="s">
        <v>4949</v>
      </c>
      <c r="U776" s="213" t="s">
        <v>4945</v>
      </c>
      <c r="V776" s="213" t="s">
        <v>4945</v>
      </c>
      <c r="W776" s="181" t="n">
        <v>0.2</v>
      </c>
      <c r="X776" s="173" t="s">
        <v>5149</v>
      </c>
      <c r="Y776" s="177" t="n">
        <v>2124</v>
      </c>
    </row>
    <row r="777" customFormat="false" ht="15" hidden="false" customHeight="false" outlineLevel="0" collapsed="false">
      <c r="B777" s="173" t="s">
        <v>2501</v>
      </c>
      <c r="C777" s="208" t="s">
        <v>5147</v>
      </c>
      <c r="D777" s="174" t="s">
        <v>4170</v>
      </c>
      <c r="E777" s="209" t="s">
        <v>4476</v>
      </c>
      <c r="F777" s="173" t="s">
        <v>4482</v>
      </c>
      <c r="G777" s="166"/>
      <c r="H777" s="177"/>
      <c r="I777" s="210"/>
      <c r="J777" s="210" t="n">
        <v>1</v>
      </c>
      <c r="K777" s="179"/>
      <c r="L777" s="211" t="s">
        <v>5072</v>
      </c>
      <c r="M777" s="211"/>
      <c r="N777" s="211" t="n">
        <v>1</v>
      </c>
      <c r="O777" s="212"/>
      <c r="P777" s="210"/>
      <c r="Q777" s="212"/>
      <c r="R777" s="213" t="s">
        <v>4948</v>
      </c>
      <c r="S777" s="213" t="s">
        <v>4946</v>
      </c>
      <c r="T777" s="213" t="s">
        <v>4946</v>
      </c>
      <c r="U777" s="213" t="s">
        <v>4945</v>
      </c>
      <c r="V777" s="213" t="s">
        <v>4945</v>
      </c>
      <c r="W777" s="181" t="n">
        <v>0.5</v>
      </c>
      <c r="X777" s="173" t="s">
        <v>5149</v>
      </c>
      <c r="Y777" s="177" t="n">
        <v>2124</v>
      </c>
    </row>
    <row r="778" customFormat="false" ht="15" hidden="false" customHeight="false" outlineLevel="0" collapsed="false">
      <c r="B778" s="173" t="s">
        <v>5154</v>
      </c>
      <c r="C778" s="208" t="s">
        <v>5147</v>
      </c>
      <c r="D778" s="174" t="s">
        <v>4170</v>
      </c>
      <c r="E778" s="209" t="s">
        <v>4476</v>
      </c>
      <c r="F778" s="173" t="s">
        <v>5120</v>
      </c>
      <c r="G778" s="166"/>
      <c r="H778" s="177"/>
      <c r="I778" s="210"/>
      <c r="J778" s="210" t="n">
        <v>1</v>
      </c>
      <c r="K778" s="179"/>
      <c r="L778" s="211" t="s">
        <v>5072</v>
      </c>
      <c r="M778" s="211"/>
      <c r="N778" s="211" t="n">
        <v>1</v>
      </c>
      <c r="O778" s="212"/>
      <c r="P778" s="210"/>
      <c r="Q778" s="212"/>
      <c r="R778" s="213" t="s">
        <v>4945</v>
      </c>
      <c r="S778" s="213"/>
      <c r="T778" s="213" t="s">
        <v>4945</v>
      </c>
      <c r="U778" s="213"/>
      <c r="V778" s="213"/>
      <c r="W778" s="199" t="n">
        <v>0</v>
      </c>
      <c r="X778" s="173" t="s">
        <v>5149</v>
      </c>
      <c r="Y778" s="177" t="n">
        <v>2124</v>
      </c>
    </row>
    <row r="779" customFormat="false" ht="15" hidden="false" customHeight="false" outlineLevel="0" collapsed="false">
      <c r="B779" s="173" t="s">
        <v>2544</v>
      </c>
      <c r="C779" s="208" t="s">
        <v>5147</v>
      </c>
      <c r="D779" s="174" t="s">
        <v>4170</v>
      </c>
      <c r="E779" s="209" t="s">
        <v>4476</v>
      </c>
      <c r="F779" s="173" t="s">
        <v>4564</v>
      </c>
      <c r="G779" s="166"/>
      <c r="H779" s="177"/>
      <c r="I779" s="210"/>
      <c r="J779" s="210" t="n">
        <v>1</v>
      </c>
      <c r="K779" s="179"/>
      <c r="L779" s="211" t="s">
        <v>5072</v>
      </c>
      <c r="M779" s="211"/>
      <c r="N779" s="211" t="n">
        <v>1</v>
      </c>
      <c r="O779" s="212"/>
      <c r="P779" s="210" t="n">
        <v>1</v>
      </c>
      <c r="Q779" s="212"/>
      <c r="R779" s="213" t="s">
        <v>4948</v>
      </c>
      <c r="S779" s="213"/>
      <c r="T779" s="213"/>
      <c r="U779" s="213" t="s">
        <v>4946</v>
      </c>
      <c r="V779" s="213" t="s">
        <v>4942</v>
      </c>
      <c r="W779" s="181" t="n">
        <v>0.5</v>
      </c>
      <c r="X779" s="173" t="s">
        <v>5149</v>
      </c>
      <c r="Y779" s="177" t="n">
        <v>2124</v>
      </c>
    </row>
    <row r="780" customFormat="false" ht="15" hidden="false" customHeight="false" outlineLevel="0" collapsed="false">
      <c r="B780" s="182" t="s">
        <v>5155</v>
      </c>
      <c r="C780" s="183" t="s">
        <v>5147</v>
      </c>
      <c r="D780" s="184" t="s">
        <v>4170</v>
      </c>
      <c r="E780" s="182" t="s">
        <v>4496</v>
      </c>
      <c r="F780" s="185" t="s">
        <v>4509</v>
      </c>
      <c r="G780" s="166"/>
      <c r="H780" s="186" t="n">
        <v>1</v>
      </c>
      <c r="I780" s="187"/>
      <c r="J780" s="186"/>
      <c r="K780" s="188" t="s">
        <v>1385</v>
      </c>
      <c r="L780" s="188" t="n">
        <v>1</v>
      </c>
      <c r="M780" s="188"/>
      <c r="N780" s="188" t="n">
        <v>1</v>
      </c>
      <c r="O780" s="186"/>
      <c r="P780" s="187"/>
      <c r="Q780" s="186"/>
      <c r="R780" s="189" t="s">
        <v>4991</v>
      </c>
      <c r="S780" s="189" t="s">
        <v>4980</v>
      </c>
      <c r="T780" s="189" t="s">
        <v>4980</v>
      </c>
      <c r="U780" s="189"/>
      <c r="V780" s="189"/>
      <c r="W780" s="190" t="n">
        <v>0.25</v>
      </c>
      <c r="X780" s="183" t="s">
        <v>2221</v>
      </c>
      <c r="Y780" s="186" t="n">
        <v>2124</v>
      </c>
    </row>
    <row r="781" customFormat="false" ht="15" hidden="false" customHeight="false" outlineLevel="0" collapsed="false">
      <c r="B781" s="182" t="s">
        <v>5156</v>
      </c>
      <c r="C781" s="183" t="s">
        <v>5147</v>
      </c>
      <c r="D781" s="184" t="s">
        <v>4170</v>
      </c>
      <c r="E781" s="182" t="s">
        <v>4496</v>
      </c>
      <c r="F781" s="185" t="s">
        <v>4899</v>
      </c>
      <c r="G781" s="166"/>
      <c r="H781" s="186" t="n">
        <v>1</v>
      </c>
      <c r="I781" s="187"/>
      <c r="J781" s="186"/>
      <c r="K781" s="188" t="s">
        <v>5157</v>
      </c>
      <c r="L781" s="188" t="n">
        <v>2</v>
      </c>
      <c r="M781" s="188"/>
      <c r="N781" s="188" t="n">
        <v>1</v>
      </c>
      <c r="O781" s="186"/>
      <c r="P781" s="187"/>
      <c r="Q781" s="186" t="n">
        <v>1</v>
      </c>
      <c r="R781" s="195" t="s">
        <v>4975</v>
      </c>
      <c r="S781" s="195" t="s">
        <v>4943</v>
      </c>
      <c r="T781" s="195" t="s">
        <v>4957</v>
      </c>
      <c r="U781" s="195"/>
      <c r="V781" s="195"/>
      <c r="W781" s="198" t="n">
        <v>0.667</v>
      </c>
      <c r="X781" s="183" t="s">
        <v>2221</v>
      </c>
      <c r="Y781" s="186" t="n">
        <v>2124</v>
      </c>
    </row>
    <row r="782" customFormat="false" ht="15" hidden="false" customHeight="false" outlineLevel="0" collapsed="false">
      <c r="B782" s="182" t="s">
        <v>5158</v>
      </c>
      <c r="C782" s="183" t="s">
        <v>5147</v>
      </c>
      <c r="D782" s="184" t="s">
        <v>4170</v>
      </c>
      <c r="E782" s="182" t="s">
        <v>4496</v>
      </c>
      <c r="F782" s="185" t="s">
        <v>4773</v>
      </c>
      <c r="G782" s="166"/>
      <c r="H782" s="186" t="n">
        <v>1</v>
      </c>
      <c r="I782" s="187"/>
      <c r="J782" s="186"/>
      <c r="K782" s="188" t="s">
        <v>4568</v>
      </c>
      <c r="L782" s="188" t="n">
        <v>3</v>
      </c>
      <c r="M782" s="188" t="s">
        <v>4698</v>
      </c>
      <c r="N782" s="188" t="n">
        <v>1</v>
      </c>
      <c r="O782" s="186"/>
      <c r="P782" s="187"/>
      <c r="Q782" s="186" t="n">
        <v>1</v>
      </c>
      <c r="R782" s="189" t="s">
        <v>5002</v>
      </c>
      <c r="S782" s="189" t="s">
        <v>4949</v>
      </c>
      <c r="T782" s="189" t="s">
        <v>4971</v>
      </c>
      <c r="U782" s="189" t="s">
        <v>4944</v>
      </c>
      <c r="V782" s="189"/>
      <c r="W782" s="190" t="n">
        <v>0.6</v>
      </c>
      <c r="X782" s="183" t="s">
        <v>2221</v>
      </c>
      <c r="Y782" s="186" t="n">
        <v>2124</v>
      </c>
    </row>
    <row r="783" customFormat="false" ht="15" hidden="false" customHeight="false" outlineLevel="0" collapsed="false">
      <c r="B783" s="182" t="s">
        <v>2479</v>
      </c>
      <c r="C783" s="183" t="s">
        <v>5147</v>
      </c>
      <c r="D783" s="184" t="s">
        <v>4170</v>
      </c>
      <c r="E783" s="182" t="s">
        <v>4496</v>
      </c>
      <c r="F783" s="185" t="s">
        <v>4746</v>
      </c>
      <c r="G783" s="166"/>
      <c r="H783" s="186" t="n">
        <v>1</v>
      </c>
      <c r="I783" s="187"/>
      <c r="J783" s="186"/>
      <c r="K783" s="188" t="s">
        <v>4567</v>
      </c>
      <c r="L783" s="188" t="n">
        <v>4</v>
      </c>
      <c r="M783" s="188" t="s">
        <v>4703</v>
      </c>
      <c r="N783" s="188" t="n">
        <v>1</v>
      </c>
      <c r="O783" s="186"/>
      <c r="P783" s="187" t="n">
        <v>1</v>
      </c>
      <c r="Q783" s="186"/>
      <c r="R783" s="189" t="s">
        <v>4941</v>
      </c>
      <c r="S783" s="189" t="s">
        <v>4946</v>
      </c>
      <c r="T783" s="189" t="s">
        <v>4946</v>
      </c>
      <c r="U783" s="189" t="s">
        <v>4948</v>
      </c>
      <c r="V783" s="189" t="s">
        <v>4980</v>
      </c>
      <c r="W783" s="190" t="n">
        <v>0.5</v>
      </c>
      <c r="X783" s="183" t="s">
        <v>2221</v>
      </c>
      <c r="Y783" s="186" t="n">
        <v>2124</v>
      </c>
    </row>
    <row r="784" customFormat="false" ht="15" hidden="false" customHeight="false" outlineLevel="0" collapsed="false">
      <c r="B784" s="182" t="s">
        <v>5146</v>
      </c>
      <c r="C784" s="183" t="s">
        <v>5147</v>
      </c>
      <c r="D784" s="184" t="s">
        <v>4170</v>
      </c>
      <c r="E784" s="182" t="s">
        <v>4496</v>
      </c>
      <c r="F784" s="185" t="s">
        <v>4625</v>
      </c>
      <c r="G784" s="166"/>
      <c r="H784" s="186" t="n">
        <v>1</v>
      </c>
      <c r="I784" s="187"/>
      <c r="J784" s="186"/>
      <c r="K784" s="188" t="s">
        <v>4569</v>
      </c>
      <c r="L784" s="188" t="n">
        <v>5</v>
      </c>
      <c r="M784" s="188"/>
      <c r="N784" s="188" t="n">
        <v>1</v>
      </c>
      <c r="O784" s="186"/>
      <c r="P784" s="187"/>
      <c r="Q784" s="186"/>
      <c r="R784" s="189" t="s">
        <v>5034</v>
      </c>
      <c r="S784" s="189" t="s">
        <v>4945</v>
      </c>
      <c r="T784" s="189" t="s">
        <v>4949</v>
      </c>
      <c r="U784" s="189" t="s">
        <v>4951</v>
      </c>
      <c r="V784" s="189" t="s">
        <v>4945</v>
      </c>
      <c r="W784" s="190" t="n">
        <v>0.333333333333333</v>
      </c>
      <c r="X784" s="183" t="s">
        <v>2221</v>
      </c>
      <c r="Y784" s="186" t="n">
        <v>2124</v>
      </c>
    </row>
    <row r="785" customFormat="false" ht="15" hidden="false" customHeight="false" outlineLevel="0" collapsed="false">
      <c r="B785" s="182" t="s">
        <v>5159</v>
      </c>
      <c r="C785" s="183" t="s">
        <v>5147</v>
      </c>
      <c r="D785" s="184" t="s">
        <v>4170</v>
      </c>
      <c r="E785" s="182" t="s">
        <v>4496</v>
      </c>
      <c r="F785" s="185" t="s">
        <v>5160</v>
      </c>
      <c r="G785" s="166"/>
      <c r="H785" s="186" t="n">
        <v>1</v>
      </c>
      <c r="I785" s="187"/>
      <c r="J785" s="186"/>
      <c r="K785" s="188" t="s">
        <v>4572</v>
      </c>
      <c r="L785" s="188" t="n">
        <v>6</v>
      </c>
      <c r="M785" s="188"/>
      <c r="N785" s="188" t="n">
        <v>1</v>
      </c>
      <c r="O785" s="186"/>
      <c r="P785" s="187"/>
      <c r="Q785" s="186" t="n">
        <v>1</v>
      </c>
      <c r="R785" s="189" t="s">
        <v>4989</v>
      </c>
      <c r="S785" s="189" t="s">
        <v>4952</v>
      </c>
      <c r="T785" s="189" t="s">
        <v>4946</v>
      </c>
      <c r="U785" s="189"/>
      <c r="V785" s="189" t="s">
        <v>4949</v>
      </c>
      <c r="W785" s="190" t="n">
        <v>0.714</v>
      </c>
      <c r="X785" s="183" t="s">
        <v>2221</v>
      </c>
      <c r="Y785" s="186" t="n">
        <v>2124</v>
      </c>
    </row>
    <row r="786" customFormat="false" ht="15" hidden="false" customHeight="false" outlineLevel="0" collapsed="false">
      <c r="B786" s="182" t="s">
        <v>5161</v>
      </c>
      <c r="C786" s="183" t="s">
        <v>5147</v>
      </c>
      <c r="D786" s="184" t="s">
        <v>4170</v>
      </c>
      <c r="E786" s="182" t="s">
        <v>4496</v>
      </c>
      <c r="F786" s="185" t="s">
        <v>4503</v>
      </c>
      <c r="G786" s="166"/>
      <c r="H786" s="186" t="n">
        <v>1</v>
      </c>
      <c r="I786" s="187"/>
      <c r="J786" s="186"/>
      <c r="K786" s="188" t="s">
        <v>1369</v>
      </c>
      <c r="L786" s="188" t="n">
        <v>7</v>
      </c>
      <c r="M786" s="188"/>
      <c r="N786" s="188" t="n">
        <v>1</v>
      </c>
      <c r="O786" s="186"/>
      <c r="P786" s="187"/>
      <c r="Q786" s="186"/>
      <c r="R786" s="189" t="s">
        <v>4951</v>
      </c>
      <c r="S786" s="189"/>
      <c r="T786" s="189" t="s">
        <v>4951</v>
      </c>
      <c r="U786" s="189"/>
      <c r="V786" s="189"/>
      <c r="W786" s="190" t="n">
        <v>1</v>
      </c>
      <c r="X786" s="183" t="s">
        <v>2221</v>
      </c>
      <c r="Y786" s="186" t="n">
        <v>2124</v>
      </c>
    </row>
    <row r="787" customFormat="false" ht="15" hidden="false" customHeight="false" outlineLevel="0" collapsed="false">
      <c r="B787" s="182" t="s">
        <v>5162</v>
      </c>
      <c r="C787" s="183" t="s">
        <v>5147</v>
      </c>
      <c r="D787" s="184" t="s">
        <v>4170</v>
      </c>
      <c r="E787" s="182" t="s">
        <v>4496</v>
      </c>
      <c r="F787" s="185" t="s">
        <v>4606</v>
      </c>
      <c r="G787" s="166"/>
      <c r="H787" s="186" t="n">
        <v>1</v>
      </c>
      <c r="I787" s="187"/>
      <c r="J787" s="186"/>
      <c r="K787" s="188" t="s">
        <v>1372</v>
      </c>
      <c r="L787" s="188" t="n">
        <v>8</v>
      </c>
      <c r="M787" s="188"/>
      <c r="N787" s="188" t="n">
        <v>1</v>
      </c>
      <c r="O787" s="186"/>
      <c r="P787" s="187"/>
      <c r="Q787" s="186"/>
      <c r="R787" s="189" t="s">
        <v>4937</v>
      </c>
      <c r="S787" s="189" t="s">
        <v>4945</v>
      </c>
      <c r="T787" s="189" t="s">
        <v>4945</v>
      </c>
      <c r="U787" s="189" t="s">
        <v>4949</v>
      </c>
      <c r="V787" s="189"/>
      <c r="W787" s="190" t="n">
        <v>0</v>
      </c>
      <c r="X787" s="183" t="s">
        <v>2221</v>
      </c>
      <c r="Y787" s="186" t="n">
        <v>2124</v>
      </c>
    </row>
    <row r="788" customFormat="false" ht="15" hidden="false" customHeight="false" outlineLevel="0" collapsed="false">
      <c r="B788" s="182" t="s">
        <v>5163</v>
      </c>
      <c r="C788" s="183" t="s">
        <v>5147</v>
      </c>
      <c r="D788" s="184" t="s">
        <v>4170</v>
      </c>
      <c r="E788" s="182" t="s">
        <v>4496</v>
      </c>
      <c r="F788" s="185" t="s">
        <v>5164</v>
      </c>
      <c r="G788" s="166"/>
      <c r="H788" s="186" t="n">
        <v>1</v>
      </c>
      <c r="I788" s="187"/>
      <c r="J788" s="186"/>
      <c r="K788" s="188" t="s">
        <v>1367</v>
      </c>
      <c r="L788" s="188" t="n">
        <v>9</v>
      </c>
      <c r="M788" s="188"/>
      <c r="N788" s="188" t="n">
        <v>1</v>
      </c>
      <c r="O788" s="186"/>
      <c r="P788" s="187" t="n">
        <v>1</v>
      </c>
      <c r="Q788" s="186" t="n">
        <v>1</v>
      </c>
      <c r="R788" s="189" t="s">
        <v>5003</v>
      </c>
      <c r="S788" s="189" t="s">
        <v>4949</v>
      </c>
      <c r="T788" s="189" t="s">
        <v>4949</v>
      </c>
      <c r="U788" s="189" t="s">
        <v>4942</v>
      </c>
      <c r="V788" s="189"/>
      <c r="W788" s="190" t="n">
        <v>0.286</v>
      </c>
      <c r="X788" s="183" t="s">
        <v>2221</v>
      </c>
      <c r="Y788" s="186" t="n">
        <v>2124</v>
      </c>
    </row>
    <row r="789" customFormat="false" ht="15" hidden="false" customHeight="false" outlineLevel="0" collapsed="false">
      <c r="B789" s="182" t="s">
        <v>5165</v>
      </c>
      <c r="C789" s="183" t="s">
        <v>5147</v>
      </c>
      <c r="D789" s="184" t="s">
        <v>4170</v>
      </c>
      <c r="E789" s="182" t="s">
        <v>4496</v>
      </c>
      <c r="F789" s="185" t="s">
        <v>4899</v>
      </c>
      <c r="G789" s="166"/>
      <c r="H789" s="186" t="n">
        <v>1</v>
      </c>
      <c r="I789" s="187"/>
      <c r="J789" s="186"/>
      <c r="K789" s="188"/>
      <c r="L789" s="188" t="s">
        <v>5072</v>
      </c>
      <c r="M789" s="188"/>
      <c r="N789" s="188" t="n">
        <v>1</v>
      </c>
      <c r="O789" s="186"/>
      <c r="P789" s="187"/>
      <c r="Q789" s="186"/>
      <c r="R789" s="189" t="s">
        <v>4949</v>
      </c>
      <c r="S789" s="189" t="s">
        <v>4949</v>
      </c>
      <c r="T789" s="189"/>
      <c r="U789" s="189"/>
      <c r="V789" s="189"/>
      <c r="W789" s="190" t="n">
        <v>0</v>
      </c>
      <c r="X789" s="183" t="s">
        <v>2221</v>
      </c>
      <c r="Y789" s="186" t="n">
        <v>2124</v>
      </c>
    </row>
    <row r="790" customFormat="false" ht="15" hidden="false" customHeight="false" outlineLevel="0" collapsed="false">
      <c r="B790" s="182" t="s">
        <v>2567</v>
      </c>
      <c r="C790" s="183" t="s">
        <v>5147</v>
      </c>
      <c r="D790" s="184" t="s">
        <v>4170</v>
      </c>
      <c r="E790" s="182" t="s">
        <v>4496</v>
      </c>
      <c r="F790" s="185" t="s">
        <v>4509</v>
      </c>
      <c r="G790" s="166"/>
      <c r="H790" s="186" t="n">
        <v>1</v>
      </c>
      <c r="I790" s="187"/>
      <c r="J790" s="186"/>
      <c r="K790" s="188"/>
      <c r="L790" s="188" t="s">
        <v>5072</v>
      </c>
      <c r="M790" s="188"/>
      <c r="N790" s="188" t="n">
        <v>1</v>
      </c>
      <c r="O790" s="186"/>
      <c r="P790" s="187"/>
      <c r="Q790" s="186"/>
      <c r="R790" s="189" t="s">
        <v>4944</v>
      </c>
      <c r="S790" s="189" t="s">
        <v>4944</v>
      </c>
      <c r="T790" s="189"/>
      <c r="U790" s="189"/>
      <c r="V790" s="189"/>
      <c r="W790" s="190" t="n">
        <v>0.6</v>
      </c>
      <c r="X790" s="183" t="s">
        <v>2221</v>
      </c>
      <c r="Y790" s="186" t="n">
        <v>2124</v>
      </c>
    </row>
    <row r="791" customFormat="false" ht="15" hidden="false" customHeight="false" outlineLevel="0" collapsed="false">
      <c r="B791" s="182" t="s">
        <v>5166</v>
      </c>
      <c r="C791" s="183" t="s">
        <v>5147</v>
      </c>
      <c r="D791" s="184" t="s">
        <v>4170</v>
      </c>
      <c r="E791" s="182" t="s">
        <v>4496</v>
      </c>
      <c r="F791" s="185" t="s">
        <v>4598</v>
      </c>
      <c r="G791" s="166"/>
      <c r="H791" s="186" t="n">
        <v>1</v>
      </c>
      <c r="I791" s="187"/>
      <c r="J791" s="186"/>
      <c r="K791" s="188"/>
      <c r="L791" s="188" t="s">
        <v>5072</v>
      </c>
      <c r="M791" s="188"/>
      <c r="N791" s="188" t="n">
        <v>1</v>
      </c>
      <c r="O791" s="186"/>
      <c r="P791" s="187" t="n">
        <v>1</v>
      </c>
      <c r="Q791" s="186"/>
      <c r="R791" s="189" t="s">
        <v>4936</v>
      </c>
      <c r="S791" s="189"/>
      <c r="T791" s="189" t="s">
        <v>4945</v>
      </c>
      <c r="U791" s="201" t="s">
        <v>4946</v>
      </c>
      <c r="V791" s="201" t="s">
        <v>4946</v>
      </c>
      <c r="W791" s="190" t="n">
        <v>0.666666666666667</v>
      </c>
      <c r="X791" s="183" t="s">
        <v>2221</v>
      </c>
      <c r="Y791" s="186" t="n">
        <v>2124</v>
      </c>
    </row>
    <row r="792" customFormat="false" ht="15" hidden="false" customHeight="false" outlineLevel="0" collapsed="false">
      <c r="B792" s="182" t="s">
        <v>5167</v>
      </c>
      <c r="C792" s="183" t="s">
        <v>5147</v>
      </c>
      <c r="D792" s="184" t="s">
        <v>4170</v>
      </c>
      <c r="E792" s="182" t="s">
        <v>4496</v>
      </c>
      <c r="F792" s="185" t="s">
        <v>4603</v>
      </c>
      <c r="G792" s="166"/>
      <c r="H792" s="186" t="n">
        <v>1</v>
      </c>
      <c r="I792" s="187"/>
      <c r="J792" s="186"/>
      <c r="K792" s="188"/>
      <c r="L792" s="188" t="s">
        <v>5072</v>
      </c>
      <c r="M792" s="188"/>
      <c r="N792" s="188" t="n">
        <v>1</v>
      </c>
      <c r="O792" s="186"/>
      <c r="P792" s="187"/>
      <c r="Q792" s="186" t="n">
        <v>1</v>
      </c>
      <c r="R792" s="189" t="s">
        <v>4948</v>
      </c>
      <c r="S792" s="189"/>
      <c r="T792" s="189" t="s">
        <v>4945</v>
      </c>
      <c r="U792" s="189" t="s">
        <v>4936</v>
      </c>
      <c r="V792" s="189"/>
      <c r="W792" s="190" t="n">
        <v>0.5</v>
      </c>
      <c r="X792" s="183" t="s">
        <v>2221</v>
      </c>
      <c r="Y792" s="186" t="n">
        <v>2124</v>
      </c>
    </row>
    <row r="793" customFormat="false" ht="15" hidden="false" customHeight="false" outlineLevel="0" collapsed="false">
      <c r="B793" s="173" t="s">
        <v>5150</v>
      </c>
      <c r="C793" s="174" t="s">
        <v>5168</v>
      </c>
      <c r="D793" s="175" t="s">
        <v>4178</v>
      </c>
      <c r="E793" s="173" t="s">
        <v>4476</v>
      </c>
      <c r="F793" s="176" t="s">
        <v>5120</v>
      </c>
      <c r="G793" s="166"/>
      <c r="H793" s="177"/>
      <c r="I793" s="178"/>
      <c r="J793" s="177" t="n">
        <v>1</v>
      </c>
      <c r="K793" s="179" t="s">
        <v>1372</v>
      </c>
      <c r="L793" s="179" t="n">
        <v>1</v>
      </c>
      <c r="M793" s="179"/>
      <c r="N793" s="179" t="n">
        <v>1</v>
      </c>
      <c r="O793" s="177"/>
      <c r="P793" s="178" t="n">
        <v>1</v>
      </c>
      <c r="Q793" s="177"/>
      <c r="R793" s="180" t="s">
        <v>4989</v>
      </c>
      <c r="S793" s="180" t="s">
        <v>4942</v>
      </c>
      <c r="T793" s="180" t="s">
        <v>4951</v>
      </c>
      <c r="U793" s="180"/>
      <c r="V793" s="180" t="s">
        <v>4946</v>
      </c>
      <c r="W793" s="199" t="n">
        <v>0.571428571428571</v>
      </c>
      <c r="X793" s="173" t="s">
        <v>5149</v>
      </c>
      <c r="Y793" s="177" t="n">
        <v>2515</v>
      </c>
    </row>
    <row r="794" customFormat="false" ht="15" hidden="false" customHeight="false" outlineLevel="0" collapsed="false">
      <c r="B794" s="173" t="s">
        <v>2552</v>
      </c>
      <c r="C794" s="174" t="s">
        <v>5168</v>
      </c>
      <c r="D794" s="175" t="s">
        <v>4178</v>
      </c>
      <c r="E794" s="173" t="s">
        <v>4476</v>
      </c>
      <c r="F794" s="176" t="s">
        <v>4523</v>
      </c>
      <c r="G794" s="166"/>
      <c r="H794" s="177"/>
      <c r="I794" s="178"/>
      <c r="J794" s="177" t="n">
        <v>1</v>
      </c>
      <c r="K794" s="179" t="s">
        <v>1369</v>
      </c>
      <c r="L794" s="179" t="n">
        <v>2</v>
      </c>
      <c r="M794" s="179"/>
      <c r="N794" s="179" t="n">
        <v>1</v>
      </c>
      <c r="O794" s="177"/>
      <c r="P794" s="178"/>
      <c r="Q794" s="177"/>
      <c r="R794" s="180" t="s">
        <v>4960</v>
      </c>
      <c r="S794" s="180" t="s">
        <v>4960</v>
      </c>
      <c r="T794" s="180"/>
      <c r="U794" s="180"/>
      <c r="V794" s="180"/>
      <c r="W794" s="181" t="n">
        <v>0</v>
      </c>
      <c r="X794" s="173" t="s">
        <v>5149</v>
      </c>
      <c r="Y794" s="177" t="n">
        <v>2515</v>
      </c>
    </row>
    <row r="795" customFormat="false" ht="15" hidden="false" customHeight="false" outlineLevel="0" collapsed="false">
      <c r="B795" s="173" t="s">
        <v>5169</v>
      </c>
      <c r="C795" s="174" t="s">
        <v>5168</v>
      </c>
      <c r="D795" s="175" t="s">
        <v>4178</v>
      </c>
      <c r="E795" s="173" t="s">
        <v>4476</v>
      </c>
      <c r="F795" s="176" t="s">
        <v>4523</v>
      </c>
      <c r="G795" s="166"/>
      <c r="H795" s="177"/>
      <c r="I795" s="178"/>
      <c r="J795" s="177" t="n">
        <v>1</v>
      </c>
      <c r="K795" s="179" t="s">
        <v>4568</v>
      </c>
      <c r="L795" s="179" t="n">
        <v>3</v>
      </c>
      <c r="M795" s="179" t="s">
        <v>4698</v>
      </c>
      <c r="N795" s="179" t="n">
        <v>1</v>
      </c>
      <c r="O795" s="177"/>
      <c r="P795" s="178" t="n">
        <v>1</v>
      </c>
      <c r="Q795" s="177" t="n">
        <v>1</v>
      </c>
      <c r="R795" s="180" t="s">
        <v>4973</v>
      </c>
      <c r="S795" s="180" t="s">
        <v>4936</v>
      </c>
      <c r="T795" s="180"/>
      <c r="U795" s="180" t="s">
        <v>4971</v>
      </c>
      <c r="V795" s="180" t="s">
        <v>4943</v>
      </c>
      <c r="W795" s="181" t="n">
        <v>0.75</v>
      </c>
      <c r="X795" s="173" t="s">
        <v>5149</v>
      </c>
      <c r="Y795" s="177" t="n">
        <v>2515</v>
      </c>
    </row>
    <row r="796" customFormat="false" ht="15" hidden="false" customHeight="false" outlineLevel="0" collapsed="false">
      <c r="B796" s="173" t="s">
        <v>2529</v>
      </c>
      <c r="C796" s="174" t="s">
        <v>5168</v>
      </c>
      <c r="D796" s="175" t="s">
        <v>4178</v>
      </c>
      <c r="E796" s="173" t="s">
        <v>4476</v>
      </c>
      <c r="F796" s="176" t="s">
        <v>4482</v>
      </c>
      <c r="G796" s="166"/>
      <c r="H796" s="177"/>
      <c r="I796" s="178"/>
      <c r="J796" s="177" t="n">
        <v>1</v>
      </c>
      <c r="K796" s="179" t="s">
        <v>1378</v>
      </c>
      <c r="L796" s="179" t="n">
        <v>4</v>
      </c>
      <c r="M796" s="179"/>
      <c r="N796" s="179" t="n">
        <v>1</v>
      </c>
      <c r="O796" s="177"/>
      <c r="P796" s="178" t="n">
        <v>1</v>
      </c>
      <c r="Q796" s="177"/>
      <c r="R796" s="180" t="s">
        <v>4961</v>
      </c>
      <c r="S796" s="180" t="s">
        <v>4945</v>
      </c>
      <c r="T796" s="180" t="s">
        <v>4942</v>
      </c>
      <c r="U796" s="180" t="s">
        <v>4943</v>
      </c>
      <c r="V796" s="180" t="s">
        <v>4946</v>
      </c>
      <c r="W796" s="181" t="n">
        <v>0.428571428571429</v>
      </c>
      <c r="X796" s="173" t="s">
        <v>5149</v>
      </c>
      <c r="Y796" s="177" t="n">
        <v>2515</v>
      </c>
    </row>
    <row r="797" customFormat="false" ht="15" hidden="false" customHeight="false" outlineLevel="0" collapsed="false">
      <c r="B797" s="173" t="s">
        <v>2563</v>
      </c>
      <c r="C797" s="174" t="s">
        <v>5168</v>
      </c>
      <c r="D797" s="175" t="s">
        <v>4178</v>
      </c>
      <c r="E797" s="173" t="s">
        <v>4476</v>
      </c>
      <c r="F797" s="176" t="s">
        <v>5124</v>
      </c>
      <c r="G797" s="166"/>
      <c r="H797" s="177"/>
      <c r="I797" s="178"/>
      <c r="J797" s="177" t="n">
        <v>1</v>
      </c>
      <c r="K797" s="179" t="s">
        <v>1367</v>
      </c>
      <c r="L797" s="179" t="n">
        <v>5</v>
      </c>
      <c r="M797" s="179"/>
      <c r="N797" s="179" t="n">
        <v>1</v>
      </c>
      <c r="O797" s="177"/>
      <c r="P797" s="178"/>
      <c r="Q797" s="177"/>
      <c r="R797" s="180" t="s">
        <v>4980</v>
      </c>
      <c r="S797" s="180"/>
      <c r="T797" s="180" t="s">
        <v>4943</v>
      </c>
      <c r="U797" s="180" t="s">
        <v>4945</v>
      </c>
      <c r="V797" s="180" t="s">
        <v>4945</v>
      </c>
      <c r="W797" s="181" t="n">
        <v>0.25</v>
      </c>
      <c r="X797" s="173" t="s">
        <v>5149</v>
      </c>
      <c r="Y797" s="177" t="n">
        <v>2515</v>
      </c>
    </row>
    <row r="798" customFormat="false" ht="15" hidden="false" customHeight="false" outlineLevel="0" collapsed="false">
      <c r="B798" s="173" t="s">
        <v>5170</v>
      </c>
      <c r="C798" s="174" t="s">
        <v>5168</v>
      </c>
      <c r="D798" s="175" t="s">
        <v>4178</v>
      </c>
      <c r="E798" s="173" t="s">
        <v>4476</v>
      </c>
      <c r="F798" s="176" t="s">
        <v>5120</v>
      </c>
      <c r="G798" s="166"/>
      <c r="H798" s="177"/>
      <c r="I798" s="178"/>
      <c r="J798" s="177" t="n">
        <v>1</v>
      </c>
      <c r="K798" s="179" t="s">
        <v>4567</v>
      </c>
      <c r="L798" s="179" t="n">
        <v>6</v>
      </c>
      <c r="M798" s="179"/>
      <c r="N798" s="179" t="n">
        <v>1</v>
      </c>
      <c r="O798" s="177"/>
      <c r="P798" s="178"/>
      <c r="Q798" s="177"/>
      <c r="R798" s="180" t="s">
        <v>4975</v>
      </c>
      <c r="S798" s="180" t="s">
        <v>4936</v>
      </c>
      <c r="T798" s="180" t="s">
        <v>4936</v>
      </c>
      <c r="U798" s="180"/>
      <c r="V798" s="180"/>
      <c r="W798" s="181" t="n">
        <v>0.666666666666667</v>
      </c>
      <c r="X798" s="173" t="s">
        <v>5149</v>
      </c>
      <c r="Y798" s="177" t="n">
        <v>2515</v>
      </c>
    </row>
    <row r="799" customFormat="false" ht="15" hidden="false" customHeight="false" outlineLevel="0" collapsed="false">
      <c r="B799" s="173" t="s">
        <v>2589</v>
      </c>
      <c r="C799" s="174" t="s">
        <v>5168</v>
      </c>
      <c r="D799" s="175" t="s">
        <v>4178</v>
      </c>
      <c r="E799" s="173" t="s">
        <v>4476</v>
      </c>
      <c r="F799" s="176" t="s">
        <v>5124</v>
      </c>
      <c r="G799" s="166"/>
      <c r="H799" s="177"/>
      <c r="I799" s="178"/>
      <c r="J799" s="177" t="n">
        <v>1</v>
      </c>
      <c r="K799" s="179" t="s">
        <v>1385</v>
      </c>
      <c r="L799" s="179" t="n">
        <v>7</v>
      </c>
      <c r="M799" s="179"/>
      <c r="N799" s="179" t="n">
        <v>1</v>
      </c>
      <c r="O799" s="177"/>
      <c r="P799" s="178"/>
      <c r="Q799" s="177" t="n">
        <v>4</v>
      </c>
      <c r="R799" s="180" t="s">
        <v>4965</v>
      </c>
      <c r="S799" s="180" t="s">
        <v>4945</v>
      </c>
      <c r="T799" s="180" t="s">
        <v>4951</v>
      </c>
      <c r="U799" s="180" t="s">
        <v>4949</v>
      </c>
      <c r="V799" s="180"/>
      <c r="W799" s="181" t="n">
        <v>0.4</v>
      </c>
      <c r="X799" s="173" t="s">
        <v>5149</v>
      </c>
      <c r="Y799" s="177" t="n">
        <v>2515</v>
      </c>
    </row>
    <row r="800" customFormat="false" ht="15" hidden="false" customHeight="false" outlineLevel="0" collapsed="false">
      <c r="B800" s="173" t="s">
        <v>5171</v>
      </c>
      <c r="C800" s="174" t="s">
        <v>5168</v>
      </c>
      <c r="D800" s="175" t="s">
        <v>4178</v>
      </c>
      <c r="E800" s="173" t="s">
        <v>4476</v>
      </c>
      <c r="F800" s="176" t="s">
        <v>5120</v>
      </c>
      <c r="G800" s="166"/>
      <c r="H800" s="177"/>
      <c r="I800" s="178"/>
      <c r="J800" s="177" t="n">
        <v>1</v>
      </c>
      <c r="K800" s="179" t="s">
        <v>4572</v>
      </c>
      <c r="L800" s="179" t="n">
        <v>8</v>
      </c>
      <c r="M800" s="179" t="s">
        <v>4703</v>
      </c>
      <c r="N800" s="179" t="n">
        <v>1</v>
      </c>
      <c r="O800" s="177"/>
      <c r="P800" s="178" t="n">
        <v>1</v>
      </c>
      <c r="Q800" s="177"/>
      <c r="R800" s="180" t="s">
        <v>4950</v>
      </c>
      <c r="S800" s="180" t="s">
        <v>4943</v>
      </c>
      <c r="T800" s="180"/>
      <c r="U800" s="180" t="s">
        <v>4971</v>
      </c>
      <c r="V800" s="180" t="s">
        <v>4946</v>
      </c>
      <c r="W800" s="181" t="n">
        <v>0.833333333333333</v>
      </c>
      <c r="X800" s="173" t="s">
        <v>5149</v>
      </c>
      <c r="Y800" s="177" t="n">
        <v>2515</v>
      </c>
    </row>
    <row r="801" customFormat="false" ht="15" hidden="false" customHeight="false" outlineLevel="0" collapsed="false">
      <c r="B801" s="173" t="s">
        <v>2554</v>
      </c>
      <c r="C801" s="174" t="s">
        <v>5168</v>
      </c>
      <c r="D801" s="175" t="s">
        <v>4178</v>
      </c>
      <c r="E801" s="173" t="s">
        <v>4476</v>
      </c>
      <c r="F801" s="176" t="s">
        <v>4482</v>
      </c>
      <c r="G801" s="166"/>
      <c r="H801" s="177"/>
      <c r="I801" s="178"/>
      <c r="J801" s="177" t="n">
        <v>1</v>
      </c>
      <c r="K801" s="179" t="s">
        <v>4569</v>
      </c>
      <c r="L801" s="179" t="n">
        <v>9</v>
      </c>
      <c r="M801" s="179"/>
      <c r="N801" s="179" t="n">
        <v>1</v>
      </c>
      <c r="O801" s="177"/>
      <c r="P801" s="178" t="n">
        <v>1</v>
      </c>
      <c r="Q801" s="177"/>
      <c r="R801" s="180" t="s">
        <v>4945</v>
      </c>
      <c r="S801" s="180" t="s">
        <v>4945</v>
      </c>
      <c r="T801" s="180"/>
      <c r="U801" s="180"/>
      <c r="V801" s="180"/>
      <c r="W801" s="181" t="n">
        <v>0</v>
      </c>
      <c r="X801" s="173" t="s">
        <v>5149</v>
      </c>
      <c r="Y801" s="177" t="n">
        <v>2515</v>
      </c>
    </row>
    <row r="802" customFormat="false" ht="15" hidden="false" customHeight="false" outlineLevel="0" collapsed="false">
      <c r="B802" s="173" t="s">
        <v>5152</v>
      </c>
      <c r="C802" s="174" t="s">
        <v>5168</v>
      </c>
      <c r="D802" s="175" t="s">
        <v>4178</v>
      </c>
      <c r="E802" s="173" t="s">
        <v>4476</v>
      </c>
      <c r="F802" s="176" t="s">
        <v>5120</v>
      </c>
      <c r="G802" s="166"/>
      <c r="H802" s="177"/>
      <c r="I802" s="178"/>
      <c r="J802" s="177" t="n">
        <v>1</v>
      </c>
      <c r="K802" s="179"/>
      <c r="L802" s="179" t="s">
        <v>5072</v>
      </c>
      <c r="M802" s="179"/>
      <c r="N802" s="179" t="n">
        <v>1</v>
      </c>
      <c r="O802" s="177"/>
      <c r="P802" s="178"/>
      <c r="Q802" s="177"/>
      <c r="R802" s="180" t="s">
        <v>5148</v>
      </c>
      <c r="S802" s="180" t="s">
        <v>4980</v>
      </c>
      <c r="T802" s="180" t="s">
        <v>4945</v>
      </c>
      <c r="U802" s="180"/>
      <c r="V802" s="180"/>
      <c r="W802" s="181" t="n">
        <v>0.2</v>
      </c>
      <c r="X802" s="173" t="s">
        <v>5149</v>
      </c>
      <c r="Y802" s="177" t="n">
        <v>2515</v>
      </c>
    </row>
    <row r="803" customFormat="false" ht="15" hidden="false" customHeight="false" outlineLevel="0" collapsed="false">
      <c r="B803" s="173" t="s">
        <v>5172</v>
      </c>
      <c r="C803" s="174" t="s">
        <v>5168</v>
      </c>
      <c r="D803" s="175" t="s">
        <v>4178</v>
      </c>
      <c r="E803" s="173" t="s">
        <v>4476</v>
      </c>
      <c r="F803" s="176" t="s">
        <v>4489</v>
      </c>
      <c r="G803" s="166"/>
      <c r="H803" s="177"/>
      <c r="I803" s="178"/>
      <c r="J803" s="177" t="n">
        <v>1</v>
      </c>
      <c r="K803" s="179"/>
      <c r="L803" s="179" t="s">
        <v>5072</v>
      </c>
      <c r="M803" s="179"/>
      <c r="N803" s="179" t="n">
        <v>1</v>
      </c>
      <c r="O803" s="177"/>
      <c r="P803" s="178"/>
      <c r="Q803" s="177" t="n">
        <v>1</v>
      </c>
      <c r="R803" s="180" t="s">
        <v>4947</v>
      </c>
      <c r="S803" s="180" t="s">
        <v>4936</v>
      </c>
      <c r="T803" s="180" t="s">
        <v>4946</v>
      </c>
      <c r="U803" s="180"/>
      <c r="V803" s="180" t="s">
        <v>4949</v>
      </c>
      <c r="W803" s="181" t="n">
        <v>0.5</v>
      </c>
      <c r="X803" s="173" t="s">
        <v>5149</v>
      </c>
      <c r="Y803" s="177" t="n">
        <v>2515</v>
      </c>
    </row>
    <row r="804" customFormat="false" ht="15" hidden="false" customHeight="false" outlineLevel="0" collapsed="false">
      <c r="B804" s="173" t="s">
        <v>5173</v>
      </c>
      <c r="C804" s="174" t="s">
        <v>5168</v>
      </c>
      <c r="D804" s="175" t="s">
        <v>4178</v>
      </c>
      <c r="E804" s="173" t="s">
        <v>4476</v>
      </c>
      <c r="F804" s="176" t="s">
        <v>4575</v>
      </c>
      <c r="G804" s="166"/>
      <c r="H804" s="177"/>
      <c r="I804" s="178"/>
      <c r="J804" s="177" t="n">
        <v>1</v>
      </c>
      <c r="K804" s="179"/>
      <c r="L804" s="179" t="s">
        <v>5072</v>
      </c>
      <c r="M804" s="179"/>
      <c r="N804" s="179" t="n">
        <v>1</v>
      </c>
      <c r="O804" s="177"/>
      <c r="P804" s="178"/>
      <c r="Q804" s="177"/>
      <c r="R804" s="178" t="s">
        <v>4945</v>
      </c>
      <c r="S804" s="178" t="s">
        <v>4945</v>
      </c>
      <c r="T804" s="178"/>
      <c r="U804" s="178"/>
      <c r="V804" s="178"/>
      <c r="W804" s="181" t="n">
        <v>0</v>
      </c>
      <c r="X804" s="173" t="s">
        <v>5149</v>
      </c>
      <c r="Y804" s="177" t="n">
        <v>2515</v>
      </c>
    </row>
    <row r="805" customFormat="false" ht="15" hidden="false" customHeight="false" outlineLevel="0" collapsed="false">
      <c r="B805" s="173" t="s">
        <v>2530</v>
      </c>
      <c r="C805" s="174" t="s">
        <v>5168</v>
      </c>
      <c r="D805" s="175" t="s">
        <v>4178</v>
      </c>
      <c r="E805" s="173" t="s">
        <v>4476</v>
      </c>
      <c r="F805" s="176" t="s">
        <v>4564</v>
      </c>
      <c r="G805" s="166"/>
      <c r="H805" s="177"/>
      <c r="I805" s="178"/>
      <c r="J805" s="177" t="n">
        <v>1</v>
      </c>
      <c r="K805" s="179"/>
      <c r="L805" s="179" t="s">
        <v>5072</v>
      </c>
      <c r="M805" s="179"/>
      <c r="N805" s="179" t="n">
        <v>1</v>
      </c>
      <c r="O805" s="177"/>
      <c r="P805" s="178" t="n">
        <v>1</v>
      </c>
      <c r="Q805" s="177"/>
      <c r="R805" s="180" t="s">
        <v>4948</v>
      </c>
      <c r="S805" s="180" t="s">
        <v>4943</v>
      </c>
      <c r="T805" s="180"/>
      <c r="U805" s="180"/>
      <c r="V805" s="180" t="s">
        <v>4943</v>
      </c>
      <c r="W805" s="181" t="n">
        <v>0.5</v>
      </c>
      <c r="X805" s="173" t="s">
        <v>5149</v>
      </c>
      <c r="Y805" s="177" t="n">
        <v>2515</v>
      </c>
    </row>
    <row r="806" customFormat="false" ht="15" hidden="false" customHeight="false" outlineLevel="0" collapsed="false">
      <c r="B806" s="182" t="s">
        <v>2568</v>
      </c>
      <c r="C806" s="214" t="s">
        <v>5168</v>
      </c>
      <c r="D806" s="215" t="s">
        <v>4178</v>
      </c>
      <c r="E806" s="182" t="s">
        <v>4496</v>
      </c>
      <c r="F806" s="185" t="s">
        <v>4509</v>
      </c>
      <c r="G806" s="166"/>
      <c r="H806" s="186" t="n">
        <v>1</v>
      </c>
      <c r="I806" s="216"/>
      <c r="J806" s="217"/>
      <c r="K806" s="218" t="s">
        <v>4569</v>
      </c>
      <c r="L806" s="218" t="n">
        <v>1</v>
      </c>
      <c r="M806" s="188"/>
      <c r="N806" s="218" t="n">
        <v>1</v>
      </c>
      <c r="O806" s="217"/>
      <c r="P806" s="216"/>
      <c r="Q806" s="216" t="n">
        <v>1</v>
      </c>
      <c r="R806" s="189" t="s">
        <v>4956</v>
      </c>
      <c r="S806" s="189" t="s">
        <v>4975</v>
      </c>
      <c r="T806" s="189" t="s">
        <v>4949</v>
      </c>
      <c r="U806" s="189"/>
      <c r="V806" s="189"/>
      <c r="W806" s="190" t="n">
        <v>0.5</v>
      </c>
      <c r="X806" s="215" t="s">
        <v>4838</v>
      </c>
      <c r="Y806" s="219" t="s">
        <v>4181</v>
      </c>
    </row>
    <row r="807" customFormat="false" ht="15" hidden="false" customHeight="false" outlineLevel="0" collapsed="false">
      <c r="B807" s="182" t="s">
        <v>2567</v>
      </c>
      <c r="C807" s="214" t="s">
        <v>5168</v>
      </c>
      <c r="D807" s="215" t="s">
        <v>4178</v>
      </c>
      <c r="E807" s="182" t="s">
        <v>4496</v>
      </c>
      <c r="F807" s="185" t="s">
        <v>4509</v>
      </c>
      <c r="G807" s="166"/>
      <c r="H807" s="186" t="n">
        <v>1</v>
      </c>
      <c r="I807" s="216"/>
      <c r="J807" s="217"/>
      <c r="K807" s="218" t="s">
        <v>4568</v>
      </c>
      <c r="L807" s="218" t="n">
        <v>2</v>
      </c>
      <c r="M807" s="188" t="s">
        <v>4698</v>
      </c>
      <c r="N807" s="218" t="n">
        <v>1</v>
      </c>
      <c r="O807" s="217"/>
      <c r="P807" s="216"/>
      <c r="Q807" s="216" t="n">
        <v>1</v>
      </c>
      <c r="R807" s="201" t="s">
        <v>4992</v>
      </c>
      <c r="S807" s="201"/>
      <c r="T807" s="201" t="s">
        <v>4992</v>
      </c>
      <c r="U807" s="201"/>
      <c r="V807" s="201"/>
      <c r="W807" s="205" t="n">
        <v>1</v>
      </c>
      <c r="X807" s="215" t="s">
        <v>4838</v>
      </c>
      <c r="Y807" s="219" t="s">
        <v>4181</v>
      </c>
    </row>
    <row r="808" customFormat="false" ht="15" hidden="false" customHeight="false" outlineLevel="0" collapsed="false">
      <c r="B808" s="182" t="s">
        <v>4337</v>
      </c>
      <c r="C808" s="183" t="s">
        <v>5168</v>
      </c>
      <c r="D808" s="215" t="s">
        <v>4178</v>
      </c>
      <c r="E808" s="182" t="s">
        <v>4496</v>
      </c>
      <c r="F808" s="185" t="s">
        <v>4773</v>
      </c>
      <c r="G808" s="166"/>
      <c r="H808" s="186" t="n">
        <v>1</v>
      </c>
      <c r="I808" s="187"/>
      <c r="J808" s="186"/>
      <c r="K808" s="188" t="s">
        <v>1385</v>
      </c>
      <c r="L808" s="188" t="n">
        <v>3</v>
      </c>
      <c r="M808" s="188" t="s">
        <v>4703</v>
      </c>
      <c r="N808" s="188" t="n">
        <v>1</v>
      </c>
      <c r="O808" s="186"/>
      <c r="P808" s="187" t="n">
        <v>1</v>
      </c>
      <c r="Q808" s="186" t="n">
        <v>1</v>
      </c>
      <c r="R808" s="189" t="s">
        <v>5079</v>
      </c>
      <c r="S808" s="189" t="s">
        <v>4946</v>
      </c>
      <c r="T808" s="189" t="s">
        <v>4951</v>
      </c>
      <c r="U808" s="189" t="s">
        <v>4980</v>
      </c>
      <c r="V808" s="189" t="s">
        <v>4946</v>
      </c>
      <c r="W808" s="190" t="n">
        <v>0.625</v>
      </c>
      <c r="X808" s="183" t="s">
        <v>4838</v>
      </c>
      <c r="Y808" s="186" t="n">
        <v>2515</v>
      </c>
    </row>
    <row r="809" customFormat="false" ht="15" hidden="false" customHeight="false" outlineLevel="0" collapsed="false">
      <c r="B809" s="182" t="s">
        <v>5166</v>
      </c>
      <c r="C809" s="183" t="s">
        <v>5168</v>
      </c>
      <c r="D809" s="215" t="s">
        <v>4178</v>
      </c>
      <c r="E809" s="220" t="s">
        <v>4496</v>
      </c>
      <c r="F809" s="185" t="s">
        <v>4598</v>
      </c>
      <c r="G809" s="166"/>
      <c r="H809" s="186" t="n">
        <v>1</v>
      </c>
      <c r="I809" s="216"/>
      <c r="J809" s="216"/>
      <c r="K809" s="188" t="s">
        <v>1378</v>
      </c>
      <c r="L809" s="218" t="n">
        <v>4</v>
      </c>
      <c r="M809" s="218"/>
      <c r="N809" s="218" t="n">
        <v>1</v>
      </c>
      <c r="O809" s="217"/>
      <c r="P809" s="216" t="n">
        <v>1</v>
      </c>
      <c r="Q809" s="216" t="n">
        <v>1</v>
      </c>
      <c r="R809" s="201" t="s">
        <v>5034</v>
      </c>
      <c r="S809" s="201"/>
      <c r="T809" s="201" t="s">
        <v>4949</v>
      </c>
      <c r="U809" s="201" t="s">
        <v>4942</v>
      </c>
      <c r="V809" s="201" t="s">
        <v>4946</v>
      </c>
      <c r="W809" s="190" t="n">
        <v>0.333333333333333</v>
      </c>
      <c r="X809" s="183" t="s">
        <v>4838</v>
      </c>
      <c r="Y809" s="186" t="s">
        <v>4181</v>
      </c>
    </row>
    <row r="810" customFormat="false" ht="15" hidden="false" customHeight="false" outlineLevel="0" collapsed="false">
      <c r="B810" s="182" t="s">
        <v>2565</v>
      </c>
      <c r="C810" s="214" t="s">
        <v>5168</v>
      </c>
      <c r="D810" s="215" t="s">
        <v>4178</v>
      </c>
      <c r="E810" s="182" t="s">
        <v>4496</v>
      </c>
      <c r="F810" s="185" t="s">
        <v>4509</v>
      </c>
      <c r="G810" s="166"/>
      <c r="H810" s="186" t="n">
        <v>1</v>
      </c>
      <c r="I810" s="216"/>
      <c r="J810" s="217"/>
      <c r="K810" s="218" t="s">
        <v>1367</v>
      </c>
      <c r="L810" s="218" t="n">
        <v>5</v>
      </c>
      <c r="M810" s="188"/>
      <c r="N810" s="218" t="n">
        <v>1</v>
      </c>
      <c r="O810" s="217"/>
      <c r="P810" s="216"/>
      <c r="Q810" s="216"/>
      <c r="R810" s="201" t="s">
        <v>4965</v>
      </c>
      <c r="S810" s="201" t="s">
        <v>4949</v>
      </c>
      <c r="T810" s="201"/>
      <c r="U810" s="201" t="s">
        <v>4951</v>
      </c>
      <c r="V810" s="201" t="s">
        <v>4945</v>
      </c>
      <c r="W810" s="205" t="n">
        <v>0.4</v>
      </c>
      <c r="X810" s="215" t="s">
        <v>4838</v>
      </c>
      <c r="Y810" s="219" t="s">
        <v>4181</v>
      </c>
    </row>
    <row r="811" customFormat="false" ht="15" hidden="false" customHeight="false" outlineLevel="0" collapsed="false">
      <c r="B811" s="182" t="s">
        <v>5174</v>
      </c>
      <c r="C811" s="183" t="s">
        <v>5168</v>
      </c>
      <c r="D811" s="184" t="s">
        <v>4178</v>
      </c>
      <c r="E811" s="182" t="s">
        <v>4496</v>
      </c>
      <c r="F811" s="185" t="s">
        <v>4509</v>
      </c>
      <c r="G811" s="166"/>
      <c r="H811" s="186" t="n">
        <v>1</v>
      </c>
      <c r="I811" s="187"/>
      <c r="J811" s="186"/>
      <c r="K811" s="188" t="s">
        <v>4567</v>
      </c>
      <c r="L811" s="188" t="n">
        <v>6</v>
      </c>
      <c r="M811" s="188"/>
      <c r="N811" s="188" t="n">
        <v>1</v>
      </c>
      <c r="O811" s="186"/>
      <c r="P811" s="187"/>
      <c r="Q811" s="186" t="n">
        <v>1</v>
      </c>
      <c r="R811" s="189" t="s">
        <v>5003</v>
      </c>
      <c r="S811" s="189" t="s">
        <v>4943</v>
      </c>
      <c r="T811" s="189" t="s">
        <v>4949</v>
      </c>
      <c r="U811" s="189" t="s">
        <v>4946</v>
      </c>
      <c r="V811" s="189" t="s">
        <v>4949</v>
      </c>
      <c r="W811" s="190" t="n">
        <v>0.285714285714286</v>
      </c>
      <c r="X811" s="183" t="s">
        <v>4838</v>
      </c>
      <c r="Y811" s="186" t="n">
        <v>2515</v>
      </c>
    </row>
    <row r="812" customFormat="false" ht="15" hidden="false" customHeight="false" outlineLevel="0" collapsed="false">
      <c r="B812" s="182" t="s">
        <v>5167</v>
      </c>
      <c r="C812" s="214" t="s">
        <v>5168</v>
      </c>
      <c r="D812" s="215" t="s">
        <v>4178</v>
      </c>
      <c r="E812" s="182" t="s">
        <v>4496</v>
      </c>
      <c r="F812" s="185" t="s">
        <v>4603</v>
      </c>
      <c r="G812" s="166"/>
      <c r="H812" s="186" t="n">
        <v>1</v>
      </c>
      <c r="I812" s="216"/>
      <c r="J812" s="217"/>
      <c r="K812" s="218" t="s">
        <v>4572</v>
      </c>
      <c r="L812" s="218" t="n">
        <v>7</v>
      </c>
      <c r="M812" s="188"/>
      <c r="N812" s="218" t="n">
        <v>1</v>
      </c>
      <c r="O812" s="217"/>
      <c r="P812" s="216" t="n">
        <v>1</v>
      </c>
      <c r="Q812" s="216" t="n">
        <v>1</v>
      </c>
      <c r="R812" s="201" t="s">
        <v>4957</v>
      </c>
      <c r="S812" s="201" t="s">
        <v>4946</v>
      </c>
      <c r="T812" s="201" t="s">
        <v>4946</v>
      </c>
      <c r="U812" s="201"/>
      <c r="V812" s="201" t="s">
        <v>4943</v>
      </c>
      <c r="W812" s="205" t="n">
        <v>0.75</v>
      </c>
      <c r="X812" s="215" t="s">
        <v>4838</v>
      </c>
      <c r="Y812" s="219" t="s">
        <v>4181</v>
      </c>
    </row>
    <row r="813" customFormat="false" ht="15" hidden="false" customHeight="false" outlineLevel="0" collapsed="false">
      <c r="B813" s="182" t="s">
        <v>2569</v>
      </c>
      <c r="C813" s="214" t="s">
        <v>5168</v>
      </c>
      <c r="D813" s="214" t="s">
        <v>4178</v>
      </c>
      <c r="E813" s="182" t="s">
        <v>4496</v>
      </c>
      <c r="F813" s="182" t="s">
        <v>4509</v>
      </c>
      <c r="G813" s="166"/>
      <c r="H813" s="186" t="n">
        <v>1</v>
      </c>
      <c r="I813" s="216"/>
      <c r="J813" s="217"/>
      <c r="K813" s="218" t="s">
        <v>1369</v>
      </c>
      <c r="L813" s="218" t="n">
        <v>8</v>
      </c>
      <c r="M813" s="188" t="s">
        <v>5059</v>
      </c>
      <c r="N813" s="218" t="n">
        <v>1</v>
      </c>
      <c r="O813" s="217"/>
      <c r="P813" s="216" t="n">
        <v>2</v>
      </c>
      <c r="Q813" s="216"/>
      <c r="R813" s="201" t="s">
        <v>4944</v>
      </c>
      <c r="S813" s="201" t="s">
        <v>4946</v>
      </c>
      <c r="T813" s="201"/>
      <c r="U813" s="201" t="s">
        <v>4945</v>
      </c>
      <c r="V813" s="201" t="s">
        <v>4936</v>
      </c>
      <c r="W813" s="205" t="n">
        <v>0.6</v>
      </c>
      <c r="X813" s="215" t="s">
        <v>4838</v>
      </c>
      <c r="Y813" s="219" t="s">
        <v>4181</v>
      </c>
    </row>
    <row r="814" customFormat="false" ht="15" hidden="false" customHeight="false" outlineLevel="0" collapsed="false">
      <c r="B814" s="182" t="s">
        <v>5162</v>
      </c>
      <c r="C814" s="214" t="s">
        <v>5168</v>
      </c>
      <c r="D814" s="215" t="s">
        <v>4178</v>
      </c>
      <c r="E814" s="182" t="s">
        <v>4496</v>
      </c>
      <c r="F814" s="185" t="s">
        <v>4606</v>
      </c>
      <c r="G814" s="166"/>
      <c r="H814" s="186" t="n">
        <v>1</v>
      </c>
      <c r="I814" s="216"/>
      <c r="J814" s="217"/>
      <c r="K814" s="218" t="s">
        <v>1372</v>
      </c>
      <c r="L814" s="218" t="n">
        <v>9</v>
      </c>
      <c r="M814" s="188"/>
      <c r="N814" s="218" t="n">
        <v>1</v>
      </c>
      <c r="O814" s="217"/>
      <c r="P814" s="216" t="n">
        <v>1</v>
      </c>
      <c r="Q814" s="216"/>
      <c r="R814" s="201" t="s">
        <v>4942</v>
      </c>
      <c r="S814" s="201"/>
      <c r="T814" s="201" t="s">
        <v>4949</v>
      </c>
      <c r="U814" s="201"/>
      <c r="V814" s="201" t="s">
        <v>4946</v>
      </c>
      <c r="W814" s="205" t="n">
        <v>0.25</v>
      </c>
      <c r="X814" s="215" t="s">
        <v>4838</v>
      </c>
      <c r="Y814" s="219" t="s">
        <v>4181</v>
      </c>
    </row>
    <row r="815" customFormat="false" ht="15" hidden="false" customHeight="false" outlineLevel="0" collapsed="false">
      <c r="B815" s="182" t="s">
        <v>5175</v>
      </c>
      <c r="C815" s="183" t="s">
        <v>5168</v>
      </c>
      <c r="D815" s="184" t="s">
        <v>4178</v>
      </c>
      <c r="E815" s="182" t="s">
        <v>4496</v>
      </c>
      <c r="F815" s="185" t="s">
        <v>4598</v>
      </c>
      <c r="G815" s="166"/>
      <c r="H815" s="186" t="n">
        <v>1</v>
      </c>
      <c r="I815" s="187"/>
      <c r="J815" s="186"/>
      <c r="K815" s="188"/>
      <c r="L815" s="188" t="s">
        <v>5072</v>
      </c>
      <c r="M815" s="188"/>
      <c r="N815" s="188" t="n">
        <v>1</v>
      </c>
      <c r="O815" s="186"/>
      <c r="P815" s="187"/>
      <c r="Q815" s="186" t="n">
        <v>1</v>
      </c>
      <c r="R815" s="189" t="s">
        <v>4936</v>
      </c>
      <c r="S815" s="189" t="s">
        <v>4946</v>
      </c>
      <c r="T815" s="189" t="s">
        <v>4943</v>
      </c>
      <c r="U815" s="189"/>
      <c r="V815" s="189"/>
      <c r="W815" s="190" t="n">
        <v>0.666666666666667</v>
      </c>
      <c r="X815" s="183" t="s">
        <v>4838</v>
      </c>
      <c r="Y815" s="186" t="n">
        <v>2515</v>
      </c>
    </row>
    <row r="816" customFormat="false" ht="15" hidden="false" customHeight="false" outlineLevel="0" collapsed="false">
      <c r="B816" s="182" t="s">
        <v>5176</v>
      </c>
      <c r="C816" s="214" t="s">
        <v>5168</v>
      </c>
      <c r="D816" s="215" t="s">
        <v>4178</v>
      </c>
      <c r="E816" s="182" t="s">
        <v>4496</v>
      </c>
      <c r="F816" s="185" t="s">
        <v>4606</v>
      </c>
      <c r="G816" s="166"/>
      <c r="H816" s="186" t="n">
        <v>1</v>
      </c>
      <c r="I816" s="216"/>
      <c r="J816" s="217"/>
      <c r="K816" s="218"/>
      <c r="L816" s="218" t="s">
        <v>5072</v>
      </c>
      <c r="M816" s="188"/>
      <c r="N816" s="218" t="n">
        <v>1</v>
      </c>
      <c r="O816" s="217"/>
      <c r="P816" s="216"/>
      <c r="Q816" s="216"/>
      <c r="R816" s="201" t="s">
        <v>4945</v>
      </c>
      <c r="S816" s="201"/>
      <c r="T816" s="201" t="s">
        <v>4945</v>
      </c>
      <c r="U816" s="201"/>
      <c r="V816" s="201"/>
      <c r="W816" s="205" t="n">
        <v>0</v>
      </c>
      <c r="X816" s="215" t="s">
        <v>4838</v>
      </c>
      <c r="Y816" s="219" t="s">
        <v>4181</v>
      </c>
    </row>
    <row r="817" customFormat="false" ht="15" hidden="false" customHeight="false" outlineLevel="0" collapsed="false">
      <c r="B817" s="182" t="s">
        <v>5177</v>
      </c>
      <c r="C817" s="183" t="s">
        <v>5168</v>
      </c>
      <c r="D817" s="184" t="s">
        <v>4178</v>
      </c>
      <c r="E817" s="182" t="s">
        <v>4496</v>
      </c>
      <c r="F817" s="185" t="s">
        <v>4746</v>
      </c>
      <c r="G817" s="166"/>
      <c r="H817" s="186" t="n">
        <v>1</v>
      </c>
      <c r="I817" s="187"/>
      <c r="J817" s="186"/>
      <c r="K817" s="188"/>
      <c r="L817" s="188" t="s">
        <v>5072</v>
      </c>
      <c r="M817" s="188"/>
      <c r="N817" s="188" t="n">
        <v>1</v>
      </c>
      <c r="O817" s="186"/>
      <c r="P817" s="187"/>
      <c r="Q817" s="187" t="n">
        <v>1</v>
      </c>
      <c r="R817" s="187" t="s">
        <v>4954</v>
      </c>
      <c r="S817" s="187"/>
      <c r="T817" s="187"/>
      <c r="U817" s="187"/>
      <c r="V817" s="187"/>
      <c r="W817" s="190" t="s">
        <v>3915</v>
      </c>
      <c r="X817" s="184" t="s">
        <v>4838</v>
      </c>
      <c r="Y817" s="195" t="n">
        <v>2515</v>
      </c>
    </row>
    <row r="818" customFormat="false" ht="15" hidden="false" customHeight="false" outlineLevel="0" collapsed="false">
      <c r="B818" s="182" t="s">
        <v>5178</v>
      </c>
      <c r="C818" s="214" t="s">
        <v>5168</v>
      </c>
      <c r="D818" s="215" t="s">
        <v>4178</v>
      </c>
      <c r="E818" s="182" t="s">
        <v>4496</v>
      </c>
      <c r="F818" s="185" t="s">
        <v>4625</v>
      </c>
      <c r="G818" s="166"/>
      <c r="H818" s="186" t="n">
        <v>1</v>
      </c>
      <c r="I818" s="216"/>
      <c r="J818" s="217"/>
      <c r="K818" s="218"/>
      <c r="L818" s="218" t="s">
        <v>5072</v>
      </c>
      <c r="M818" s="188"/>
      <c r="N818" s="218" t="n">
        <v>1</v>
      </c>
      <c r="O818" s="217"/>
      <c r="P818" s="216"/>
      <c r="Q818" s="216" t="n">
        <v>1</v>
      </c>
      <c r="R818" s="187" t="s">
        <v>4954</v>
      </c>
      <c r="S818" s="187"/>
      <c r="T818" s="187"/>
      <c r="U818" s="187"/>
      <c r="V818" s="187"/>
      <c r="W818" s="190" t="s">
        <v>3915</v>
      </c>
      <c r="X818" s="215" t="s">
        <v>4838</v>
      </c>
      <c r="Y818" s="219" t="s">
        <v>4181</v>
      </c>
    </row>
    <row r="819" customFormat="false" ht="15" hidden="false" customHeight="false" outlineLevel="0" collapsed="false">
      <c r="B819" s="173" t="s">
        <v>2552</v>
      </c>
      <c r="C819" s="174" t="s">
        <v>5179</v>
      </c>
      <c r="D819" s="175" t="s">
        <v>4186</v>
      </c>
      <c r="E819" s="173" t="s">
        <v>4476</v>
      </c>
      <c r="F819" s="176" t="s">
        <v>4523</v>
      </c>
      <c r="G819" s="166"/>
      <c r="H819" s="177" t="n">
        <v>1</v>
      </c>
      <c r="I819" s="178"/>
      <c r="J819" s="177"/>
      <c r="K819" s="179" t="s">
        <v>4568</v>
      </c>
      <c r="L819" s="179" t="n">
        <v>1</v>
      </c>
      <c r="M819" s="179"/>
      <c r="N819" s="179" t="n">
        <v>1</v>
      </c>
      <c r="O819" s="177"/>
      <c r="P819" s="178"/>
      <c r="Q819" s="177" t="n">
        <v>2</v>
      </c>
      <c r="R819" s="180" t="s">
        <v>4942</v>
      </c>
      <c r="S819" s="180" t="s">
        <v>4946</v>
      </c>
      <c r="T819" s="180" t="s">
        <v>4945</v>
      </c>
      <c r="U819" s="180"/>
      <c r="V819" s="180" t="s">
        <v>4945</v>
      </c>
      <c r="W819" s="181" t="n">
        <v>0.333333333333333</v>
      </c>
      <c r="X819" s="173" t="s">
        <v>5180</v>
      </c>
      <c r="Y819" s="177" t="n">
        <v>1281</v>
      </c>
    </row>
    <row r="820" customFormat="false" ht="15" hidden="false" customHeight="false" outlineLevel="0" collapsed="false">
      <c r="B820" s="173" t="s">
        <v>2566</v>
      </c>
      <c r="C820" s="174" t="s">
        <v>5179</v>
      </c>
      <c r="D820" s="175" t="s">
        <v>4186</v>
      </c>
      <c r="E820" s="173" t="s">
        <v>4476</v>
      </c>
      <c r="F820" s="176" t="s">
        <v>5124</v>
      </c>
      <c r="G820" s="166"/>
      <c r="H820" s="177" t="n">
        <v>1</v>
      </c>
      <c r="I820" s="178"/>
      <c r="J820" s="177"/>
      <c r="K820" s="179" t="s">
        <v>1369</v>
      </c>
      <c r="L820" s="179" t="n">
        <v>2</v>
      </c>
      <c r="M820" s="179"/>
      <c r="N820" s="179" t="n">
        <v>1</v>
      </c>
      <c r="O820" s="177"/>
      <c r="P820" s="178"/>
      <c r="Q820" s="177" t="n">
        <v>2</v>
      </c>
      <c r="R820" s="180" t="s">
        <v>4978</v>
      </c>
      <c r="S820" s="180"/>
      <c r="T820" s="180" t="s">
        <v>5181</v>
      </c>
      <c r="U820" s="180" t="s">
        <v>4945</v>
      </c>
      <c r="V820" s="180"/>
      <c r="W820" s="181" t="n">
        <v>0.857142857142857</v>
      </c>
      <c r="X820" s="173" t="s">
        <v>5180</v>
      </c>
      <c r="Y820" s="177" t="n">
        <v>1281</v>
      </c>
    </row>
    <row r="821" customFormat="false" ht="15" hidden="false" customHeight="false" outlineLevel="0" collapsed="false">
      <c r="B821" s="173" t="s">
        <v>2527</v>
      </c>
      <c r="C821" s="174" t="s">
        <v>5179</v>
      </c>
      <c r="D821" s="175" t="s">
        <v>4186</v>
      </c>
      <c r="E821" s="173" t="s">
        <v>4476</v>
      </c>
      <c r="F821" s="176" t="s">
        <v>4482</v>
      </c>
      <c r="G821" s="166"/>
      <c r="H821" s="177" t="n">
        <v>1</v>
      </c>
      <c r="I821" s="178"/>
      <c r="J821" s="177"/>
      <c r="K821" s="179" t="s">
        <v>4567</v>
      </c>
      <c r="L821" s="179" t="n">
        <v>3</v>
      </c>
      <c r="M821" s="179" t="s">
        <v>5059</v>
      </c>
      <c r="N821" s="179" t="n">
        <v>1</v>
      </c>
      <c r="O821" s="177"/>
      <c r="P821" s="178" t="n">
        <v>1</v>
      </c>
      <c r="Q821" s="177" t="n">
        <v>1</v>
      </c>
      <c r="R821" s="180" t="s">
        <v>5015</v>
      </c>
      <c r="S821" s="180"/>
      <c r="T821" s="180"/>
      <c r="U821" s="180" t="s">
        <v>4973</v>
      </c>
      <c r="V821" s="180" t="s">
        <v>4946</v>
      </c>
      <c r="W821" s="181" t="n">
        <v>0.777777777777778</v>
      </c>
      <c r="X821" s="173" t="s">
        <v>5180</v>
      </c>
      <c r="Y821" s="177" t="n">
        <v>1281</v>
      </c>
    </row>
    <row r="822" customFormat="false" ht="15" hidden="false" customHeight="false" outlineLevel="0" collapsed="false">
      <c r="B822" s="173" t="s">
        <v>2589</v>
      </c>
      <c r="C822" s="174" t="s">
        <v>5179</v>
      </c>
      <c r="D822" s="175" t="s">
        <v>4186</v>
      </c>
      <c r="E822" s="173" t="s">
        <v>4476</v>
      </c>
      <c r="F822" s="176" t="s">
        <v>5124</v>
      </c>
      <c r="G822" s="166"/>
      <c r="H822" s="177" t="n">
        <v>1</v>
      </c>
      <c r="I822" s="178"/>
      <c r="J822" s="177"/>
      <c r="K822" s="179" t="s">
        <v>1385</v>
      </c>
      <c r="L822" s="179" t="n">
        <v>4</v>
      </c>
      <c r="M822" s="179" t="s">
        <v>4703</v>
      </c>
      <c r="N822" s="179" t="n">
        <v>1</v>
      </c>
      <c r="O822" s="177"/>
      <c r="P822" s="178" t="n">
        <v>3</v>
      </c>
      <c r="Q822" s="177" t="n">
        <v>2</v>
      </c>
      <c r="R822" s="180" t="s">
        <v>5020</v>
      </c>
      <c r="S822" s="180" t="s">
        <v>4945</v>
      </c>
      <c r="T822" s="180" t="s">
        <v>4951</v>
      </c>
      <c r="U822" s="180" t="s">
        <v>4946</v>
      </c>
      <c r="V822" s="180" t="s">
        <v>4944</v>
      </c>
      <c r="W822" s="181" t="n">
        <v>0.666666666666667</v>
      </c>
      <c r="X822" s="173" t="s">
        <v>5180</v>
      </c>
      <c r="Y822" s="177" t="n">
        <v>1281</v>
      </c>
    </row>
    <row r="823" customFormat="false" ht="15" hidden="false" customHeight="false" outlineLevel="0" collapsed="false">
      <c r="B823" s="173" t="s">
        <v>2537</v>
      </c>
      <c r="C823" s="174" t="s">
        <v>5179</v>
      </c>
      <c r="D823" s="175" t="s">
        <v>4186</v>
      </c>
      <c r="E823" s="173" t="s">
        <v>4476</v>
      </c>
      <c r="F823" s="176" t="s">
        <v>4482</v>
      </c>
      <c r="G823" s="166"/>
      <c r="H823" s="177" t="n">
        <v>1</v>
      </c>
      <c r="I823" s="178"/>
      <c r="J823" s="177"/>
      <c r="K823" s="179" t="s">
        <v>4569</v>
      </c>
      <c r="L823" s="179" t="n">
        <v>5</v>
      </c>
      <c r="M823" s="179"/>
      <c r="N823" s="179" t="n">
        <v>1</v>
      </c>
      <c r="O823" s="177"/>
      <c r="P823" s="178" t="n">
        <v>1</v>
      </c>
      <c r="Q823" s="177" t="n">
        <v>1</v>
      </c>
      <c r="R823" s="180" t="s">
        <v>4965</v>
      </c>
      <c r="S823" s="180" t="s">
        <v>4946</v>
      </c>
      <c r="T823" s="180" t="s">
        <v>4949</v>
      </c>
      <c r="U823" s="180" t="s">
        <v>4945</v>
      </c>
      <c r="V823" s="180" t="s">
        <v>4946</v>
      </c>
      <c r="W823" s="181" t="n">
        <v>0.4</v>
      </c>
      <c r="X823" s="173" t="s">
        <v>5180</v>
      </c>
      <c r="Y823" s="177" t="n">
        <v>1281</v>
      </c>
    </row>
    <row r="824" customFormat="false" ht="15" hidden="false" customHeight="false" outlineLevel="0" collapsed="false">
      <c r="B824" s="173" t="s">
        <v>5182</v>
      </c>
      <c r="C824" s="174" t="s">
        <v>5179</v>
      </c>
      <c r="D824" s="175" t="s">
        <v>4186</v>
      </c>
      <c r="E824" s="173" t="s">
        <v>4476</v>
      </c>
      <c r="F824" s="176" t="s">
        <v>4566</v>
      </c>
      <c r="G824" s="166"/>
      <c r="H824" s="177" t="n">
        <v>1</v>
      </c>
      <c r="I824" s="178"/>
      <c r="J824" s="177"/>
      <c r="K824" s="179" t="s">
        <v>1372</v>
      </c>
      <c r="L824" s="179" t="n">
        <v>6</v>
      </c>
      <c r="M824" s="179"/>
      <c r="N824" s="179" t="n">
        <v>1</v>
      </c>
      <c r="O824" s="177"/>
      <c r="P824" s="178" t="n">
        <v>2</v>
      </c>
      <c r="Q824" s="177" t="n">
        <v>1</v>
      </c>
      <c r="R824" s="180" t="s">
        <v>5079</v>
      </c>
      <c r="S824" s="180" t="s">
        <v>4936</v>
      </c>
      <c r="T824" s="180" t="s">
        <v>4943</v>
      </c>
      <c r="U824" s="180"/>
      <c r="V824" s="180" t="s">
        <v>4936</v>
      </c>
      <c r="W824" s="181" t="n">
        <v>0.625</v>
      </c>
      <c r="X824" s="173" t="s">
        <v>5180</v>
      </c>
      <c r="Y824" s="177" t="n">
        <v>1281</v>
      </c>
    </row>
    <row r="825" customFormat="false" ht="15" hidden="false" customHeight="false" outlineLevel="0" collapsed="false">
      <c r="B825" s="173" t="s">
        <v>5171</v>
      </c>
      <c r="C825" s="174" t="s">
        <v>5179</v>
      </c>
      <c r="D825" s="175" t="s">
        <v>4186</v>
      </c>
      <c r="E825" s="173" t="s">
        <v>4476</v>
      </c>
      <c r="F825" s="176" t="s">
        <v>5120</v>
      </c>
      <c r="G825" s="166"/>
      <c r="H825" s="177" t="n">
        <v>1</v>
      </c>
      <c r="I825" s="178"/>
      <c r="J825" s="177"/>
      <c r="K825" s="179" t="s">
        <v>4572</v>
      </c>
      <c r="L825" s="179" t="n">
        <v>7</v>
      </c>
      <c r="M825" s="179"/>
      <c r="N825" s="179" t="n">
        <v>1</v>
      </c>
      <c r="O825" s="177"/>
      <c r="P825" s="178" t="n">
        <v>2</v>
      </c>
      <c r="Q825" s="177"/>
      <c r="R825" s="180" t="s">
        <v>5020</v>
      </c>
      <c r="S825" s="180" t="s">
        <v>4943</v>
      </c>
      <c r="T825" s="180" t="s">
        <v>4936</v>
      </c>
      <c r="U825" s="180" t="s">
        <v>4943</v>
      </c>
      <c r="V825" s="180" t="s">
        <v>4951</v>
      </c>
      <c r="W825" s="181" t="n">
        <v>0.666666666666667</v>
      </c>
      <c r="X825" s="173" t="s">
        <v>5180</v>
      </c>
      <c r="Y825" s="177" t="n">
        <v>1281</v>
      </c>
    </row>
    <row r="826" customFormat="false" ht="15" hidden="false" customHeight="false" outlineLevel="0" collapsed="false">
      <c r="B826" s="173" t="s">
        <v>2637</v>
      </c>
      <c r="C826" s="174" t="s">
        <v>5179</v>
      </c>
      <c r="D826" s="175" t="s">
        <v>4186</v>
      </c>
      <c r="E826" s="173" t="s">
        <v>4476</v>
      </c>
      <c r="F826" s="176" t="s">
        <v>5124</v>
      </c>
      <c r="G826" s="166"/>
      <c r="H826" s="177" t="n">
        <v>1</v>
      </c>
      <c r="I826" s="178"/>
      <c r="J826" s="177"/>
      <c r="K826" s="179" t="s">
        <v>1367</v>
      </c>
      <c r="L826" s="179" t="n">
        <v>8</v>
      </c>
      <c r="M826" s="179" t="s">
        <v>4698</v>
      </c>
      <c r="N826" s="179" t="n">
        <v>1</v>
      </c>
      <c r="O826" s="177"/>
      <c r="P826" s="178"/>
      <c r="Q826" s="177"/>
      <c r="R826" s="180" t="s">
        <v>4962</v>
      </c>
      <c r="S826" s="180" t="s">
        <v>4946</v>
      </c>
      <c r="T826" s="180" t="s">
        <v>4946</v>
      </c>
      <c r="U826" s="180" t="s">
        <v>4951</v>
      </c>
      <c r="V826" s="180" t="s">
        <v>4945</v>
      </c>
      <c r="W826" s="181" t="n">
        <v>0.8</v>
      </c>
      <c r="X826" s="173" t="s">
        <v>5180</v>
      </c>
      <c r="Y826" s="177" t="n">
        <v>1281</v>
      </c>
    </row>
    <row r="827" customFormat="false" ht="15" hidden="false" customHeight="false" outlineLevel="0" collapsed="false">
      <c r="B827" s="173" t="s">
        <v>5183</v>
      </c>
      <c r="C827" s="174" t="s">
        <v>5179</v>
      </c>
      <c r="D827" s="175" t="s">
        <v>4186</v>
      </c>
      <c r="E827" s="173" t="s">
        <v>4476</v>
      </c>
      <c r="F827" s="176" t="s">
        <v>4575</v>
      </c>
      <c r="G827" s="166"/>
      <c r="H827" s="177" t="n">
        <v>1</v>
      </c>
      <c r="I827" s="178"/>
      <c r="J827" s="177"/>
      <c r="K827" s="179" t="s">
        <v>1378</v>
      </c>
      <c r="L827" s="179" t="n">
        <v>9</v>
      </c>
      <c r="M827" s="179"/>
      <c r="N827" s="179" t="n">
        <v>1</v>
      </c>
      <c r="O827" s="177"/>
      <c r="P827" s="178"/>
      <c r="Q827" s="177"/>
      <c r="R827" s="180" t="s">
        <v>4948</v>
      </c>
      <c r="S827" s="180" t="s">
        <v>4951</v>
      </c>
      <c r="T827" s="180"/>
      <c r="U827" s="180"/>
      <c r="V827" s="180" t="s">
        <v>4949</v>
      </c>
      <c r="W827" s="181" t="n">
        <v>0.5</v>
      </c>
      <c r="X827" s="173" t="s">
        <v>5180</v>
      </c>
      <c r="Y827" s="177" t="n">
        <v>1281</v>
      </c>
    </row>
    <row r="828" customFormat="false" ht="15" hidden="false" customHeight="false" outlineLevel="0" collapsed="false">
      <c r="B828" s="173" t="s">
        <v>5170</v>
      </c>
      <c r="C828" s="174" t="s">
        <v>5179</v>
      </c>
      <c r="D828" s="175" t="s">
        <v>4186</v>
      </c>
      <c r="E828" s="173" t="s">
        <v>4476</v>
      </c>
      <c r="F828" s="176" t="s">
        <v>5120</v>
      </c>
      <c r="G828" s="166"/>
      <c r="H828" s="177" t="n">
        <v>1</v>
      </c>
      <c r="I828" s="178"/>
      <c r="J828" s="177"/>
      <c r="K828" s="179"/>
      <c r="L828" s="179" t="s">
        <v>5072</v>
      </c>
      <c r="M828" s="179"/>
      <c r="N828" s="179" t="n">
        <v>1</v>
      </c>
      <c r="O828" s="177"/>
      <c r="P828" s="178"/>
      <c r="Q828" s="177" t="n">
        <v>2</v>
      </c>
      <c r="R828" s="180" t="s">
        <v>4952</v>
      </c>
      <c r="S828" s="180" t="s">
        <v>4952</v>
      </c>
      <c r="T828" s="180"/>
      <c r="U828" s="180"/>
      <c r="V828" s="180"/>
      <c r="W828" s="181" t="n">
        <v>1</v>
      </c>
      <c r="X828" s="173" t="s">
        <v>5180</v>
      </c>
      <c r="Y828" s="177" t="n">
        <v>1281</v>
      </c>
    </row>
    <row r="829" customFormat="false" ht="15" hidden="false" customHeight="false" outlineLevel="0" collapsed="false">
      <c r="B829" s="173" t="s">
        <v>2535</v>
      </c>
      <c r="C829" s="174" t="s">
        <v>5179</v>
      </c>
      <c r="D829" s="175" t="s">
        <v>4186</v>
      </c>
      <c r="E829" s="173" t="s">
        <v>4476</v>
      </c>
      <c r="F829" s="176" t="s">
        <v>4482</v>
      </c>
      <c r="G829" s="166"/>
      <c r="H829" s="177" t="n">
        <v>1</v>
      </c>
      <c r="I829" s="178"/>
      <c r="J829" s="177"/>
      <c r="K829" s="179"/>
      <c r="L829" s="179" t="s">
        <v>5072</v>
      </c>
      <c r="M829" s="179"/>
      <c r="N829" s="179" t="n">
        <v>1</v>
      </c>
      <c r="O829" s="177"/>
      <c r="P829" s="178"/>
      <c r="Q829" s="178"/>
      <c r="R829" s="180" t="s">
        <v>4949</v>
      </c>
      <c r="S829" s="180" t="s">
        <v>4949</v>
      </c>
      <c r="T829" s="180"/>
      <c r="U829" s="180"/>
      <c r="V829" s="180"/>
      <c r="W829" s="181" t="n">
        <v>0</v>
      </c>
      <c r="X829" s="175" t="s">
        <v>5180</v>
      </c>
      <c r="Y829" s="193" t="s">
        <v>5184</v>
      </c>
    </row>
    <row r="830" customFormat="false" ht="15" hidden="false" customHeight="false" outlineLevel="0" collapsed="false">
      <c r="B830" s="173" t="s">
        <v>2169</v>
      </c>
      <c r="C830" s="174" t="s">
        <v>5179</v>
      </c>
      <c r="D830" s="175" t="s">
        <v>4186</v>
      </c>
      <c r="E830" s="173" t="s">
        <v>4476</v>
      </c>
      <c r="F830" s="176" t="s">
        <v>4523</v>
      </c>
      <c r="G830" s="166"/>
      <c r="H830" s="177" t="n">
        <v>1</v>
      </c>
      <c r="I830" s="178"/>
      <c r="J830" s="177"/>
      <c r="K830" s="179"/>
      <c r="L830" s="179" t="s">
        <v>5072</v>
      </c>
      <c r="M830" s="179"/>
      <c r="N830" s="179" t="n">
        <v>1</v>
      </c>
      <c r="O830" s="177"/>
      <c r="P830" s="178" t="n">
        <v>1</v>
      </c>
      <c r="Q830" s="177"/>
      <c r="R830" s="180" t="s">
        <v>5034</v>
      </c>
      <c r="S830" s="180"/>
      <c r="T830" s="180" t="s">
        <v>4949</v>
      </c>
      <c r="U830" s="180" t="s">
        <v>4943</v>
      </c>
      <c r="V830" s="180" t="s">
        <v>4942</v>
      </c>
      <c r="W830" s="181" t="n">
        <v>0.333333333333333</v>
      </c>
      <c r="X830" s="173" t="s">
        <v>5180</v>
      </c>
      <c r="Y830" s="177" t="n">
        <v>1281</v>
      </c>
    </row>
    <row r="831" customFormat="false" ht="15" hidden="false" customHeight="false" outlineLevel="0" collapsed="false">
      <c r="B831" s="173" t="s">
        <v>5185</v>
      </c>
      <c r="C831" s="174" t="s">
        <v>5179</v>
      </c>
      <c r="D831" s="175" t="s">
        <v>4186</v>
      </c>
      <c r="E831" s="173" t="s">
        <v>4476</v>
      </c>
      <c r="F831" s="176" t="s">
        <v>4575</v>
      </c>
      <c r="G831" s="166"/>
      <c r="H831" s="177" t="n">
        <v>1</v>
      </c>
      <c r="I831" s="178"/>
      <c r="J831" s="177"/>
      <c r="K831" s="179"/>
      <c r="L831" s="179" t="s">
        <v>5072</v>
      </c>
      <c r="M831" s="179"/>
      <c r="N831" s="179" t="n">
        <v>1</v>
      </c>
      <c r="O831" s="177"/>
      <c r="P831" s="178"/>
      <c r="Q831" s="177"/>
      <c r="R831" s="180" t="s">
        <v>4954</v>
      </c>
      <c r="S831" s="180"/>
      <c r="T831" s="180"/>
      <c r="U831" s="180"/>
      <c r="V831" s="180"/>
      <c r="W831" s="181" t="s">
        <v>3915</v>
      </c>
      <c r="X831" s="173" t="s">
        <v>5180</v>
      </c>
      <c r="Y831" s="177" t="n">
        <v>1281</v>
      </c>
    </row>
    <row r="832" customFormat="false" ht="15" hidden="false" customHeight="false" outlineLevel="0" collapsed="false">
      <c r="B832" s="182" t="s">
        <v>5186</v>
      </c>
      <c r="C832" s="183" t="s">
        <v>5179</v>
      </c>
      <c r="D832" s="184" t="s">
        <v>4186</v>
      </c>
      <c r="E832" s="182" t="s">
        <v>4496</v>
      </c>
      <c r="F832" s="185" t="s">
        <v>4625</v>
      </c>
      <c r="G832" s="166"/>
      <c r="H832" s="186"/>
      <c r="I832" s="187"/>
      <c r="J832" s="186" t="n">
        <v>1</v>
      </c>
      <c r="K832" s="188" t="s">
        <v>1369</v>
      </c>
      <c r="L832" s="188" t="n">
        <v>1</v>
      </c>
      <c r="M832" s="188"/>
      <c r="N832" s="188" t="n">
        <v>1</v>
      </c>
      <c r="O832" s="186"/>
      <c r="P832" s="187"/>
      <c r="Q832" s="187"/>
      <c r="R832" s="189" t="s">
        <v>5148</v>
      </c>
      <c r="S832" s="189" t="s">
        <v>4949</v>
      </c>
      <c r="T832" s="189" t="s">
        <v>4945</v>
      </c>
      <c r="U832" s="189" t="s">
        <v>4946</v>
      </c>
      <c r="V832" s="189" t="s">
        <v>4945</v>
      </c>
      <c r="W832" s="190" t="n">
        <v>0.2</v>
      </c>
      <c r="X832" s="184" t="s">
        <v>2221</v>
      </c>
      <c r="Y832" s="195" t="s">
        <v>5184</v>
      </c>
    </row>
    <row r="833" customFormat="false" ht="15" hidden="false" customHeight="false" outlineLevel="0" collapsed="false">
      <c r="B833" s="182" t="s">
        <v>5187</v>
      </c>
      <c r="C833" s="183" t="s">
        <v>5179</v>
      </c>
      <c r="D833" s="184" t="s">
        <v>4186</v>
      </c>
      <c r="E833" s="182" t="s">
        <v>4496</v>
      </c>
      <c r="F833" s="185" t="s">
        <v>4648</v>
      </c>
      <c r="G833" s="166"/>
      <c r="H833" s="186"/>
      <c r="I833" s="187"/>
      <c r="J833" s="186" t="n">
        <v>1</v>
      </c>
      <c r="K833" s="188" t="s">
        <v>1385</v>
      </c>
      <c r="L833" s="188" t="n">
        <v>2</v>
      </c>
      <c r="M833" s="188" t="s">
        <v>5188</v>
      </c>
      <c r="N833" s="188" t="n">
        <v>1</v>
      </c>
      <c r="O833" s="186"/>
      <c r="P833" s="187" t="n">
        <v>1</v>
      </c>
      <c r="Q833" s="187"/>
      <c r="R833" s="189" t="s">
        <v>5000</v>
      </c>
      <c r="S833" s="189" t="s">
        <v>4948</v>
      </c>
      <c r="T833" s="189" t="s">
        <v>4943</v>
      </c>
      <c r="U833" s="189"/>
      <c r="V833" s="189" t="s">
        <v>4946</v>
      </c>
      <c r="W833" s="190" t="n">
        <v>0.571428571428571</v>
      </c>
      <c r="X833" s="184" t="s">
        <v>2221</v>
      </c>
      <c r="Y833" s="195" t="s">
        <v>5184</v>
      </c>
    </row>
    <row r="834" customFormat="false" ht="15" hidden="false" customHeight="false" outlineLevel="0" collapsed="false">
      <c r="B834" s="182" t="s">
        <v>5174</v>
      </c>
      <c r="C834" s="183" t="s">
        <v>5179</v>
      </c>
      <c r="D834" s="184" t="s">
        <v>4186</v>
      </c>
      <c r="E834" s="182" t="s">
        <v>4496</v>
      </c>
      <c r="F834" s="185" t="s">
        <v>4509</v>
      </c>
      <c r="G834" s="166"/>
      <c r="H834" s="186"/>
      <c r="I834" s="187"/>
      <c r="J834" s="186" t="n">
        <v>1</v>
      </c>
      <c r="K834" s="188" t="s">
        <v>4567</v>
      </c>
      <c r="L834" s="188" t="n">
        <v>3</v>
      </c>
      <c r="M834" s="188"/>
      <c r="N834" s="188" t="n">
        <v>1</v>
      </c>
      <c r="O834" s="186"/>
      <c r="P834" s="187"/>
      <c r="Q834" s="187"/>
      <c r="R834" s="189" t="s">
        <v>5125</v>
      </c>
      <c r="S834" s="189" t="s">
        <v>4943</v>
      </c>
      <c r="T834" s="189" t="s">
        <v>4944</v>
      </c>
      <c r="U834" s="189" t="s">
        <v>4945</v>
      </c>
      <c r="V834" s="189" t="s">
        <v>4945</v>
      </c>
      <c r="W834" s="190" t="n">
        <v>0.444444444444444</v>
      </c>
      <c r="X834" s="184" t="s">
        <v>2221</v>
      </c>
      <c r="Y834" s="195" t="s">
        <v>5184</v>
      </c>
    </row>
    <row r="835" customFormat="false" ht="15" hidden="false" customHeight="false" outlineLevel="0" collapsed="false">
      <c r="B835" s="182" t="s">
        <v>2565</v>
      </c>
      <c r="C835" s="183" t="s">
        <v>5179</v>
      </c>
      <c r="D835" s="184" t="s">
        <v>4186</v>
      </c>
      <c r="E835" s="182" t="s">
        <v>4496</v>
      </c>
      <c r="F835" s="185" t="s">
        <v>4509</v>
      </c>
      <c r="G835" s="166"/>
      <c r="H835" s="186"/>
      <c r="I835" s="187"/>
      <c r="J835" s="186" t="n">
        <v>1</v>
      </c>
      <c r="K835" s="188" t="s">
        <v>1367</v>
      </c>
      <c r="L835" s="188" t="n">
        <v>4</v>
      </c>
      <c r="M835" s="188" t="s">
        <v>4703</v>
      </c>
      <c r="N835" s="188" t="n">
        <v>1</v>
      </c>
      <c r="O835" s="186"/>
      <c r="P835" s="187"/>
      <c r="Q835" s="187"/>
      <c r="R835" s="189" t="s">
        <v>5023</v>
      </c>
      <c r="S835" s="189" t="s">
        <v>4936</v>
      </c>
      <c r="T835" s="189" t="s">
        <v>4936</v>
      </c>
      <c r="U835" s="189" t="s">
        <v>4942</v>
      </c>
      <c r="V835" s="189"/>
      <c r="W835" s="190" t="n">
        <v>0.555555555555556</v>
      </c>
      <c r="X835" s="184" t="s">
        <v>2221</v>
      </c>
      <c r="Y835" s="195" t="s">
        <v>5184</v>
      </c>
    </row>
    <row r="836" customFormat="false" ht="15" hidden="false" customHeight="false" outlineLevel="0" collapsed="false">
      <c r="B836" s="182" t="s">
        <v>4337</v>
      </c>
      <c r="C836" s="183" t="s">
        <v>5179</v>
      </c>
      <c r="D836" s="184" t="s">
        <v>4186</v>
      </c>
      <c r="E836" s="182" t="s">
        <v>4496</v>
      </c>
      <c r="F836" s="185" t="s">
        <v>4773</v>
      </c>
      <c r="G836" s="166"/>
      <c r="H836" s="186"/>
      <c r="I836" s="187"/>
      <c r="J836" s="186" t="n">
        <v>1</v>
      </c>
      <c r="K836" s="188" t="s">
        <v>1378</v>
      </c>
      <c r="L836" s="188" t="n">
        <v>5</v>
      </c>
      <c r="M836" s="188"/>
      <c r="N836" s="188" t="n">
        <v>1</v>
      </c>
      <c r="O836" s="186"/>
      <c r="P836" s="187"/>
      <c r="Q836" s="187"/>
      <c r="R836" s="189" t="s">
        <v>4988</v>
      </c>
      <c r="S836" s="189" t="s">
        <v>4980</v>
      </c>
      <c r="T836" s="189" t="s">
        <v>4936</v>
      </c>
      <c r="U836" s="189"/>
      <c r="V836" s="189" t="s">
        <v>4945</v>
      </c>
      <c r="W836" s="190" t="n">
        <v>0.375</v>
      </c>
      <c r="X836" s="184" t="s">
        <v>2221</v>
      </c>
      <c r="Y836" s="195" t="s">
        <v>5184</v>
      </c>
    </row>
    <row r="837" customFormat="false" ht="15" hidden="false" customHeight="false" outlineLevel="0" collapsed="false">
      <c r="B837" s="182" t="s">
        <v>5189</v>
      </c>
      <c r="C837" s="183" t="s">
        <v>5179</v>
      </c>
      <c r="D837" s="184" t="s">
        <v>4186</v>
      </c>
      <c r="E837" s="182" t="s">
        <v>4496</v>
      </c>
      <c r="F837" s="185" t="s">
        <v>4773</v>
      </c>
      <c r="G837" s="166"/>
      <c r="H837" s="186"/>
      <c r="I837" s="187"/>
      <c r="J837" s="186" t="n">
        <v>1</v>
      </c>
      <c r="K837" s="188" t="s">
        <v>4569</v>
      </c>
      <c r="L837" s="188" t="n">
        <v>6</v>
      </c>
      <c r="M837" s="188"/>
      <c r="N837" s="188" t="n">
        <v>1</v>
      </c>
      <c r="O837" s="186"/>
      <c r="P837" s="187"/>
      <c r="Q837" s="187"/>
      <c r="R837" s="189" t="s">
        <v>4980</v>
      </c>
      <c r="S837" s="189" t="s">
        <v>4949</v>
      </c>
      <c r="T837" s="189" t="s">
        <v>4946</v>
      </c>
      <c r="U837" s="189"/>
      <c r="V837" s="189" t="s">
        <v>4945</v>
      </c>
      <c r="W837" s="190" t="n">
        <v>0.25</v>
      </c>
      <c r="X837" s="184" t="s">
        <v>2221</v>
      </c>
      <c r="Y837" s="195" t="s">
        <v>5184</v>
      </c>
    </row>
    <row r="838" customFormat="false" ht="15" hidden="false" customHeight="false" outlineLevel="0" collapsed="false">
      <c r="B838" s="182" t="s">
        <v>5190</v>
      </c>
      <c r="C838" s="183" t="s">
        <v>5179</v>
      </c>
      <c r="D838" s="184" t="s">
        <v>4186</v>
      </c>
      <c r="E838" s="182" t="s">
        <v>4496</v>
      </c>
      <c r="F838" s="185" t="s">
        <v>4746</v>
      </c>
      <c r="G838" s="166"/>
      <c r="H838" s="186"/>
      <c r="I838" s="187"/>
      <c r="J838" s="186" t="n">
        <v>1</v>
      </c>
      <c r="K838" s="188" t="s">
        <v>4572</v>
      </c>
      <c r="L838" s="188" t="n">
        <v>7</v>
      </c>
      <c r="M838" s="188"/>
      <c r="N838" s="188" t="n">
        <v>1</v>
      </c>
      <c r="O838" s="186"/>
      <c r="P838" s="187"/>
      <c r="Q838" s="187"/>
      <c r="R838" s="189" t="s">
        <v>4950</v>
      </c>
      <c r="S838" s="189" t="s">
        <v>4971</v>
      </c>
      <c r="T838" s="189" t="s">
        <v>4951</v>
      </c>
      <c r="U838" s="189" t="s">
        <v>4945</v>
      </c>
      <c r="V838" s="189"/>
      <c r="W838" s="190" t="n">
        <v>0.833333333333333</v>
      </c>
      <c r="X838" s="184" t="s">
        <v>2221</v>
      </c>
      <c r="Y838" s="195" t="s">
        <v>5184</v>
      </c>
    </row>
    <row r="839" customFormat="false" ht="15" hidden="false" customHeight="false" outlineLevel="0" collapsed="false">
      <c r="B839" s="182" t="s">
        <v>2598</v>
      </c>
      <c r="C839" s="183" t="s">
        <v>5179</v>
      </c>
      <c r="D839" s="184" t="s">
        <v>4186</v>
      </c>
      <c r="E839" s="182" t="s">
        <v>4496</v>
      </c>
      <c r="F839" s="185" t="s">
        <v>4709</v>
      </c>
      <c r="G839" s="166"/>
      <c r="H839" s="186"/>
      <c r="I839" s="187"/>
      <c r="J839" s="186" t="n">
        <v>1</v>
      </c>
      <c r="K839" s="188" t="s">
        <v>1372</v>
      </c>
      <c r="L839" s="188" t="n">
        <v>8</v>
      </c>
      <c r="M839" s="188"/>
      <c r="N839" s="188" t="n">
        <v>1</v>
      </c>
      <c r="O839" s="186"/>
      <c r="P839" s="187"/>
      <c r="Q839" s="187"/>
      <c r="R839" s="189" t="s">
        <v>5191</v>
      </c>
      <c r="S839" s="189" t="s">
        <v>4945</v>
      </c>
      <c r="T839" s="189" t="s">
        <v>4945</v>
      </c>
      <c r="U839" s="189" t="s">
        <v>4943</v>
      </c>
      <c r="V839" s="189" t="s">
        <v>4949</v>
      </c>
      <c r="W839" s="190" t="n">
        <v>0.166666666666667</v>
      </c>
      <c r="X839" s="184" t="s">
        <v>2221</v>
      </c>
      <c r="Y839" s="195" t="s">
        <v>5184</v>
      </c>
    </row>
    <row r="840" customFormat="false" ht="15" hidden="false" customHeight="false" outlineLevel="0" collapsed="false">
      <c r="B840" s="182" t="s">
        <v>5192</v>
      </c>
      <c r="C840" s="183" t="s">
        <v>5179</v>
      </c>
      <c r="D840" s="184" t="s">
        <v>4186</v>
      </c>
      <c r="E840" s="182" t="s">
        <v>4496</v>
      </c>
      <c r="F840" s="185" t="s">
        <v>4931</v>
      </c>
      <c r="G840" s="166"/>
      <c r="H840" s="186"/>
      <c r="I840" s="187"/>
      <c r="J840" s="186" t="n">
        <v>1</v>
      </c>
      <c r="K840" s="188" t="s">
        <v>4568</v>
      </c>
      <c r="L840" s="188" t="n">
        <v>9</v>
      </c>
      <c r="M840" s="188"/>
      <c r="N840" s="188" t="n">
        <v>1</v>
      </c>
      <c r="O840" s="186"/>
      <c r="P840" s="187"/>
      <c r="Q840" s="187"/>
      <c r="R840" s="189" t="s">
        <v>4980</v>
      </c>
      <c r="S840" s="189" t="s">
        <v>4945</v>
      </c>
      <c r="T840" s="189" t="s">
        <v>4945</v>
      </c>
      <c r="U840" s="189" t="s">
        <v>4946</v>
      </c>
      <c r="V840" s="189" t="s">
        <v>4945</v>
      </c>
      <c r="W840" s="190" t="n">
        <v>0.25</v>
      </c>
      <c r="X840" s="184" t="s">
        <v>2221</v>
      </c>
      <c r="Y840" s="195" t="s">
        <v>5184</v>
      </c>
    </row>
    <row r="841" customFormat="false" ht="15" hidden="false" customHeight="false" outlineLevel="0" collapsed="false">
      <c r="B841" s="182" t="s">
        <v>2569</v>
      </c>
      <c r="C841" s="183" t="s">
        <v>5179</v>
      </c>
      <c r="D841" s="184" t="s">
        <v>4186</v>
      </c>
      <c r="E841" s="182" t="s">
        <v>4496</v>
      </c>
      <c r="F841" s="185" t="s">
        <v>4509</v>
      </c>
      <c r="G841" s="166"/>
      <c r="H841" s="186"/>
      <c r="I841" s="216"/>
      <c r="J841" s="217" t="n">
        <v>1</v>
      </c>
      <c r="K841" s="218"/>
      <c r="L841" s="218" t="s">
        <v>5072</v>
      </c>
      <c r="M841" s="188"/>
      <c r="N841" s="218" t="n">
        <v>1</v>
      </c>
      <c r="O841" s="217"/>
      <c r="P841" s="216"/>
      <c r="Q841" s="216" t="n">
        <v>1</v>
      </c>
      <c r="R841" s="201" t="s">
        <v>4948</v>
      </c>
      <c r="S841" s="201"/>
      <c r="T841" s="201" t="s">
        <v>4946</v>
      </c>
      <c r="U841" s="201" t="s">
        <v>4942</v>
      </c>
      <c r="V841" s="201"/>
      <c r="W841" s="205" t="n">
        <v>0.5</v>
      </c>
      <c r="X841" s="184" t="s">
        <v>2221</v>
      </c>
      <c r="Y841" s="195" t="s">
        <v>5184</v>
      </c>
    </row>
    <row r="842" customFormat="false" ht="15" hidden="false" customHeight="false" outlineLevel="0" collapsed="false">
      <c r="B842" s="182" t="s">
        <v>5193</v>
      </c>
      <c r="C842" s="183" t="s">
        <v>5179</v>
      </c>
      <c r="D842" s="184" t="s">
        <v>4186</v>
      </c>
      <c r="E842" s="182" t="s">
        <v>4496</v>
      </c>
      <c r="F842" s="185" t="s">
        <v>4507</v>
      </c>
      <c r="G842" s="166"/>
      <c r="H842" s="186"/>
      <c r="I842" s="187"/>
      <c r="J842" s="186" t="n">
        <v>1</v>
      </c>
      <c r="K842" s="188"/>
      <c r="L842" s="188" t="s">
        <v>5072</v>
      </c>
      <c r="M842" s="188"/>
      <c r="N842" s="188" t="n">
        <v>1</v>
      </c>
      <c r="O842" s="186"/>
      <c r="P842" s="187"/>
      <c r="Q842" s="187"/>
      <c r="R842" s="219" t="s">
        <v>4950</v>
      </c>
      <c r="S842" s="219" t="s">
        <v>4951</v>
      </c>
      <c r="T842" s="219" t="s">
        <v>4971</v>
      </c>
      <c r="U842" s="219" t="s">
        <v>4945</v>
      </c>
      <c r="V842" s="219"/>
      <c r="W842" s="196" t="n">
        <v>0.833</v>
      </c>
      <c r="X842" s="184" t="s">
        <v>2221</v>
      </c>
      <c r="Y842" s="195" t="s">
        <v>5184</v>
      </c>
    </row>
    <row r="843" customFormat="false" ht="15" hidden="false" customHeight="false" outlineLevel="0" collapsed="false">
      <c r="B843" s="182" t="s">
        <v>5194</v>
      </c>
      <c r="C843" s="183" t="s">
        <v>5179</v>
      </c>
      <c r="D843" s="184" t="s">
        <v>4186</v>
      </c>
      <c r="E843" s="182" t="s">
        <v>4496</v>
      </c>
      <c r="F843" s="185" t="s">
        <v>4625</v>
      </c>
      <c r="G843" s="166"/>
      <c r="H843" s="186"/>
      <c r="I843" s="187"/>
      <c r="J843" s="186" t="n">
        <v>1</v>
      </c>
      <c r="K843" s="188"/>
      <c r="L843" s="188" t="s">
        <v>5072</v>
      </c>
      <c r="M843" s="188"/>
      <c r="N843" s="188" t="n">
        <v>1</v>
      </c>
      <c r="O843" s="186"/>
      <c r="P843" s="187"/>
      <c r="Q843" s="187"/>
      <c r="R843" s="189" t="s">
        <v>4946</v>
      </c>
      <c r="S843" s="189" t="s">
        <v>4946</v>
      </c>
      <c r="T843" s="189"/>
      <c r="U843" s="189"/>
      <c r="V843" s="189"/>
      <c r="W843" s="190" t="n">
        <v>1</v>
      </c>
      <c r="X843" s="184" t="s">
        <v>2221</v>
      </c>
      <c r="Y843" s="195" t="s">
        <v>5184</v>
      </c>
    </row>
    <row r="844" customFormat="false" ht="15" hidden="false" customHeight="false" outlineLevel="0" collapsed="false">
      <c r="B844" s="182" t="s">
        <v>5195</v>
      </c>
      <c r="C844" s="183" t="s">
        <v>5179</v>
      </c>
      <c r="D844" s="184" t="s">
        <v>4186</v>
      </c>
      <c r="E844" s="182" t="s">
        <v>4496</v>
      </c>
      <c r="F844" s="185" t="s">
        <v>4844</v>
      </c>
      <c r="G844" s="166"/>
      <c r="H844" s="186"/>
      <c r="I844" s="187"/>
      <c r="J844" s="186" t="n">
        <v>1</v>
      </c>
      <c r="K844" s="188"/>
      <c r="L844" s="188" t="s">
        <v>5072</v>
      </c>
      <c r="M844" s="188"/>
      <c r="N844" s="188" t="n">
        <v>1</v>
      </c>
      <c r="O844" s="186"/>
      <c r="P844" s="187"/>
      <c r="Q844" s="187"/>
      <c r="R844" s="221" t="s">
        <v>4937</v>
      </c>
      <c r="S844" s="221"/>
      <c r="T844" s="221" t="s">
        <v>4949</v>
      </c>
      <c r="U844" s="221" t="s">
        <v>4949</v>
      </c>
      <c r="V844" s="221"/>
      <c r="W844" s="222" t="n">
        <v>0</v>
      </c>
      <c r="X844" s="184" t="s">
        <v>2221</v>
      </c>
      <c r="Y844" s="195" t="s">
        <v>5184</v>
      </c>
    </row>
    <row r="845" customFormat="false" ht="15" hidden="false" customHeight="false" outlineLevel="0" collapsed="false">
      <c r="B845" s="173" t="s">
        <v>5196</v>
      </c>
      <c r="C845" s="174" t="s">
        <v>5197</v>
      </c>
      <c r="D845" s="175" t="s">
        <v>4191</v>
      </c>
      <c r="E845" s="173" t="s">
        <v>4476</v>
      </c>
      <c r="F845" s="176" t="s">
        <v>5120</v>
      </c>
      <c r="G845" s="166"/>
      <c r="H845" s="177" t="n">
        <v>1</v>
      </c>
      <c r="I845" s="178"/>
      <c r="J845" s="177"/>
      <c r="K845" s="179" t="s">
        <v>1369</v>
      </c>
      <c r="L845" s="179" t="n">
        <v>1</v>
      </c>
      <c r="M845" s="179"/>
      <c r="N845" s="179" t="n">
        <v>1</v>
      </c>
      <c r="O845" s="177"/>
      <c r="P845" s="178"/>
      <c r="Q845" s="177"/>
      <c r="R845" s="180" t="s">
        <v>4989</v>
      </c>
      <c r="S845" s="180" t="s">
        <v>4975</v>
      </c>
      <c r="T845" s="180"/>
      <c r="U845" s="180" t="s">
        <v>4946</v>
      </c>
      <c r="V845" s="180"/>
      <c r="W845" s="181" t="n">
        <v>0.714285714285714</v>
      </c>
      <c r="X845" s="173" t="s">
        <v>5180</v>
      </c>
      <c r="Y845" s="177" t="n">
        <v>3268</v>
      </c>
    </row>
    <row r="846" customFormat="false" ht="15" hidden="false" customHeight="false" outlineLevel="0" collapsed="false">
      <c r="B846" s="173" t="s">
        <v>2169</v>
      </c>
      <c r="C846" s="174" t="s">
        <v>5197</v>
      </c>
      <c r="D846" s="175" t="s">
        <v>4191</v>
      </c>
      <c r="E846" s="173" t="s">
        <v>4476</v>
      </c>
      <c r="F846" s="176" t="s">
        <v>4523</v>
      </c>
      <c r="G846" s="166"/>
      <c r="H846" s="177" t="n">
        <v>1</v>
      </c>
      <c r="I846" s="178"/>
      <c r="J846" s="177"/>
      <c r="K846" s="179" t="s">
        <v>4569</v>
      </c>
      <c r="L846" s="179" t="n">
        <v>2</v>
      </c>
      <c r="M846" s="179"/>
      <c r="N846" s="179" t="n">
        <v>1</v>
      </c>
      <c r="O846" s="177"/>
      <c r="P846" s="178" t="n">
        <v>2</v>
      </c>
      <c r="Q846" s="177" t="n">
        <v>3</v>
      </c>
      <c r="R846" s="180" t="s">
        <v>5002</v>
      </c>
      <c r="S846" s="180" t="s">
        <v>4943</v>
      </c>
      <c r="T846" s="180" t="s">
        <v>4944</v>
      </c>
      <c r="U846" s="180" t="s">
        <v>4945</v>
      </c>
      <c r="V846" s="180" t="s">
        <v>4951</v>
      </c>
      <c r="W846" s="181" t="n">
        <v>0.6</v>
      </c>
      <c r="X846" s="173" t="s">
        <v>5180</v>
      </c>
      <c r="Y846" s="177" t="n">
        <v>3268</v>
      </c>
    </row>
    <row r="847" customFormat="false" ht="15" hidden="false" customHeight="false" outlineLevel="0" collapsed="false">
      <c r="B847" s="173" t="s">
        <v>2612</v>
      </c>
      <c r="C847" s="174" t="s">
        <v>5197</v>
      </c>
      <c r="D847" s="175" t="s">
        <v>4191</v>
      </c>
      <c r="E847" s="173" t="s">
        <v>4476</v>
      </c>
      <c r="F847" s="176" t="s">
        <v>4482</v>
      </c>
      <c r="G847" s="166"/>
      <c r="H847" s="177" t="n">
        <v>1</v>
      </c>
      <c r="I847" s="178"/>
      <c r="J847" s="177"/>
      <c r="K847" s="179" t="s">
        <v>4567</v>
      </c>
      <c r="L847" s="179" t="n">
        <v>3</v>
      </c>
      <c r="M847" s="179" t="s">
        <v>4698</v>
      </c>
      <c r="N847" s="179" t="n">
        <v>1</v>
      </c>
      <c r="O847" s="177"/>
      <c r="P847" s="178"/>
      <c r="Q847" s="177" t="n">
        <v>1</v>
      </c>
      <c r="R847" s="180" t="s">
        <v>4935</v>
      </c>
      <c r="S847" s="180" t="s">
        <v>4946</v>
      </c>
      <c r="T847" s="180" t="s">
        <v>4948</v>
      </c>
      <c r="U847" s="180" t="s">
        <v>5148</v>
      </c>
      <c r="V847" s="180"/>
      <c r="W847" s="181" t="n">
        <v>0.4</v>
      </c>
      <c r="X847" s="173" t="s">
        <v>5180</v>
      </c>
      <c r="Y847" s="177" t="n">
        <v>3268</v>
      </c>
    </row>
    <row r="848" customFormat="false" ht="15" hidden="false" customHeight="false" outlineLevel="0" collapsed="false">
      <c r="B848" s="173" t="s">
        <v>2637</v>
      </c>
      <c r="C848" s="174" t="s">
        <v>5197</v>
      </c>
      <c r="D848" s="175" t="s">
        <v>4191</v>
      </c>
      <c r="E848" s="173" t="s">
        <v>4476</v>
      </c>
      <c r="F848" s="176" t="s">
        <v>5124</v>
      </c>
      <c r="G848" s="166"/>
      <c r="H848" s="177" t="n">
        <v>1</v>
      </c>
      <c r="I848" s="178"/>
      <c r="J848" s="177"/>
      <c r="K848" s="179" t="s">
        <v>1367</v>
      </c>
      <c r="L848" s="179" t="n">
        <v>4</v>
      </c>
      <c r="M848" s="179" t="s">
        <v>5059</v>
      </c>
      <c r="N848" s="179" t="n">
        <v>1</v>
      </c>
      <c r="O848" s="177"/>
      <c r="P848" s="178"/>
      <c r="Q848" s="177"/>
      <c r="R848" s="180" t="s">
        <v>5198</v>
      </c>
      <c r="S848" s="180" t="s">
        <v>4946</v>
      </c>
      <c r="T848" s="180" t="s">
        <v>4951</v>
      </c>
      <c r="U848" s="180" t="s">
        <v>5181</v>
      </c>
      <c r="V848" s="180"/>
      <c r="W848" s="181" t="n">
        <v>1</v>
      </c>
      <c r="X848" s="173" t="s">
        <v>5180</v>
      </c>
      <c r="Y848" s="177" t="n">
        <v>3268</v>
      </c>
    </row>
    <row r="849" customFormat="false" ht="15" hidden="false" customHeight="false" outlineLevel="0" collapsed="false">
      <c r="B849" s="173" t="s">
        <v>2586</v>
      </c>
      <c r="C849" s="174" t="s">
        <v>5197</v>
      </c>
      <c r="D849" s="175" t="s">
        <v>4191</v>
      </c>
      <c r="E849" s="173" t="s">
        <v>4476</v>
      </c>
      <c r="F849" s="176" t="s">
        <v>4482</v>
      </c>
      <c r="G849" s="166"/>
      <c r="H849" s="177" t="n">
        <v>1</v>
      </c>
      <c r="I849" s="178"/>
      <c r="J849" s="177"/>
      <c r="K849" s="179" t="s">
        <v>1378</v>
      </c>
      <c r="L849" s="179" t="n">
        <v>5</v>
      </c>
      <c r="M849" s="179" t="s">
        <v>4703</v>
      </c>
      <c r="N849" s="179" t="n">
        <v>1</v>
      </c>
      <c r="O849" s="177"/>
      <c r="P849" s="178" t="n">
        <v>3</v>
      </c>
      <c r="Q849" s="177"/>
      <c r="R849" s="180" t="s">
        <v>4956</v>
      </c>
      <c r="S849" s="180"/>
      <c r="T849" s="180"/>
      <c r="U849" s="180" t="s">
        <v>4942</v>
      </c>
      <c r="V849" s="180" t="s">
        <v>4944</v>
      </c>
      <c r="W849" s="181" t="n">
        <v>0.5</v>
      </c>
      <c r="X849" s="173" t="s">
        <v>5180</v>
      </c>
      <c r="Y849" s="177" t="n">
        <v>3268</v>
      </c>
    </row>
    <row r="850" customFormat="false" ht="15" hidden="false" customHeight="false" outlineLevel="0" collapsed="false">
      <c r="B850" s="173" t="s">
        <v>2537</v>
      </c>
      <c r="C850" s="174" t="s">
        <v>5197</v>
      </c>
      <c r="D850" s="175" t="s">
        <v>4191</v>
      </c>
      <c r="E850" s="173" t="s">
        <v>4476</v>
      </c>
      <c r="F850" s="176" t="s">
        <v>4482</v>
      </c>
      <c r="G850" s="166"/>
      <c r="H850" s="177" t="n">
        <v>1</v>
      </c>
      <c r="I850" s="178"/>
      <c r="J850" s="177"/>
      <c r="K850" s="179" t="s">
        <v>4572</v>
      </c>
      <c r="L850" s="179" t="n">
        <v>6</v>
      </c>
      <c r="M850" s="179"/>
      <c r="N850" s="179" t="n">
        <v>1</v>
      </c>
      <c r="O850" s="177"/>
      <c r="P850" s="178"/>
      <c r="Q850" s="177"/>
      <c r="R850" s="180" t="s">
        <v>4937</v>
      </c>
      <c r="S850" s="180" t="s">
        <v>4945</v>
      </c>
      <c r="T850" s="180" t="s">
        <v>4949</v>
      </c>
      <c r="U850" s="180" t="s">
        <v>4945</v>
      </c>
      <c r="V850" s="180"/>
      <c r="W850" s="181" t="n">
        <v>0</v>
      </c>
      <c r="X850" s="173" t="s">
        <v>5180</v>
      </c>
      <c r="Y850" s="177" t="n">
        <v>3268</v>
      </c>
    </row>
    <row r="851" customFormat="false" ht="15" hidden="false" customHeight="false" outlineLevel="0" collapsed="false">
      <c r="B851" s="173" t="s">
        <v>5199</v>
      </c>
      <c r="C851" s="174" t="s">
        <v>5197</v>
      </c>
      <c r="D851" s="175" t="s">
        <v>4191</v>
      </c>
      <c r="E851" s="173" t="s">
        <v>4476</v>
      </c>
      <c r="F851" s="176" t="s">
        <v>4482</v>
      </c>
      <c r="G851" s="166"/>
      <c r="H851" s="177" t="n">
        <v>1</v>
      </c>
      <c r="I851" s="178"/>
      <c r="J851" s="177"/>
      <c r="K851" s="179" t="s">
        <v>1385</v>
      </c>
      <c r="L851" s="179" t="n">
        <v>7</v>
      </c>
      <c r="M851" s="179"/>
      <c r="N851" s="179" t="n">
        <v>1</v>
      </c>
      <c r="O851" s="177"/>
      <c r="P851" s="178"/>
      <c r="Q851" s="177"/>
      <c r="R851" s="180" t="s">
        <v>4988</v>
      </c>
      <c r="S851" s="180" t="s">
        <v>4936</v>
      </c>
      <c r="T851" s="180" t="s">
        <v>4945</v>
      </c>
      <c r="U851" s="180" t="s">
        <v>4943</v>
      </c>
      <c r="V851" s="180" t="s">
        <v>4949</v>
      </c>
      <c r="W851" s="181" t="n">
        <v>0.375</v>
      </c>
      <c r="X851" s="173" t="s">
        <v>5180</v>
      </c>
      <c r="Y851" s="177" t="n">
        <v>3268</v>
      </c>
    </row>
    <row r="852" customFormat="false" ht="15" hidden="false" customHeight="false" outlineLevel="0" collapsed="false">
      <c r="B852" s="173" t="s">
        <v>5200</v>
      </c>
      <c r="C852" s="174" t="s">
        <v>5197</v>
      </c>
      <c r="D852" s="175" t="s">
        <v>4191</v>
      </c>
      <c r="E852" s="173" t="s">
        <v>4476</v>
      </c>
      <c r="F852" s="176" t="s">
        <v>4482</v>
      </c>
      <c r="G852" s="166"/>
      <c r="H852" s="177" t="n">
        <v>1</v>
      </c>
      <c r="I852" s="178"/>
      <c r="J852" s="177"/>
      <c r="K852" s="179" t="s">
        <v>4568</v>
      </c>
      <c r="L852" s="179" t="n">
        <v>8</v>
      </c>
      <c r="M852" s="179"/>
      <c r="N852" s="179" t="n">
        <v>1</v>
      </c>
      <c r="O852" s="177"/>
      <c r="P852" s="178"/>
      <c r="Q852" s="177" t="n">
        <v>2</v>
      </c>
      <c r="R852" s="180" t="s">
        <v>4947</v>
      </c>
      <c r="S852" s="180" t="s">
        <v>4971</v>
      </c>
      <c r="T852" s="180" t="s">
        <v>4949</v>
      </c>
      <c r="U852" s="180" t="s">
        <v>4945</v>
      </c>
      <c r="V852" s="180"/>
      <c r="W852" s="181" t="n">
        <v>0.5</v>
      </c>
      <c r="X852" s="173" t="s">
        <v>5180</v>
      </c>
      <c r="Y852" s="177" t="n">
        <v>3268</v>
      </c>
    </row>
    <row r="853" customFormat="false" ht="15" hidden="false" customHeight="false" outlineLevel="0" collapsed="false">
      <c r="B853" s="173" t="s">
        <v>2648</v>
      </c>
      <c r="C853" s="173" t="s">
        <v>5197</v>
      </c>
      <c r="D853" s="223" t="s">
        <v>4191</v>
      </c>
      <c r="E853" s="174" t="s">
        <v>4476</v>
      </c>
      <c r="F853" s="224" t="s">
        <v>5124</v>
      </c>
      <c r="G853" s="225"/>
      <c r="H853" s="177" t="n">
        <v>1</v>
      </c>
      <c r="I853" s="178"/>
      <c r="J853" s="177"/>
      <c r="K853" s="177" t="s">
        <v>1372</v>
      </c>
      <c r="L853" s="177" t="n">
        <v>9</v>
      </c>
      <c r="M853" s="177"/>
      <c r="N853" s="177" t="n">
        <v>1</v>
      </c>
      <c r="O853" s="177"/>
      <c r="P853" s="177"/>
      <c r="Q853" s="177"/>
      <c r="R853" s="193" t="s">
        <v>4957</v>
      </c>
      <c r="S853" s="193"/>
      <c r="T853" s="193" t="s">
        <v>4971</v>
      </c>
      <c r="U853" s="193"/>
      <c r="V853" s="193" t="s">
        <v>4945</v>
      </c>
      <c r="W853" s="206" t="n">
        <v>0.75</v>
      </c>
      <c r="X853" s="173" t="s">
        <v>5180</v>
      </c>
      <c r="Y853" s="177" t="n">
        <v>3268</v>
      </c>
    </row>
    <row r="854" customFormat="false" ht="15" hidden="false" customHeight="false" outlineLevel="0" collapsed="false">
      <c r="B854" s="173" t="s">
        <v>5201</v>
      </c>
      <c r="C854" s="174" t="s">
        <v>5197</v>
      </c>
      <c r="D854" s="175" t="s">
        <v>4191</v>
      </c>
      <c r="E854" s="173" t="s">
        <v>4476</v>
      </c>
      <c r="F854" s="176" t="s">
        <v>4523</v>
      </c>
      <c r="G854" s="166"/>
      <c r="H854" s="177" t="n">
        <v>1</v>
      </c>
      <c r="I854" s="178"/>
      <c r="J854" s="177"/>
      <c r="K854" s="179"/>
      <c r="L854" s="179" t="s">
        <v>5072</v>
      </c>
      <c r="M854" s="179"/>
      <c r="N854" s="179" t="n">
        <v>1</v>
      </c>
      <c r="O854" s="177"/>
      <c r="P854" s="178" t="n">
        <v>1</v>
      </c>
      <c r="Q854" s="178"/>
      <c r="R854" s="180" t="s">
        <v>4980</v>
      </c>
      <c r="S854" s="178"/>
      <c r="T854" s="180" t="s">
        <v>4945</v>
      </c>
      <c r="U854" s="178"/>
      <c r="V854" s="180" t="s">
        <v>4942</v>
      </c>
      <c r="W854" s="181" t="n">
        <v>0.25</v>
      </c>
      <c r="X854" s="175" t="s">
        <v>5180</v>
      </c>
      <c r="Y854" s="193" t="s">
        <v>4194</v>
      </c>
    </row>
    <row r="855" customFormat="false" ht="15" hidden="false" customHeight="false" outlineLevel="0" collapsed="false">
      <c r="B855" s="173" t="s">
        <v>2688</v>
      </c>
      <c r="C855" s="174" t="s">
        <v>5197</v>
      </c>
      <c r="D855" s="175" t="s">
        <v>4191</v>
      </c>
      <c r="E855" s="173" t="s">
        <v>4476</v>
      </c>
      <c r="F855" s="176" t="s">
        <v>5120</v>
      </c>
      <c r="G855" s="166"/>
      <c r="H855" s="177" t="n">
        <v>1</v>
      </c>
      <c r="I855" s="178"/>
      <c r="J855" s="177"/>
      <c r="K855" s="179"/>
      <c r="L855" s="179" t="s">
        <v>5072</v>
      </c>
      <c r="M855" s="179"/>
      <c r="N855" s="179" t="n">
        <v>1</v>
      </c>
      <c r="O855" s="177"/>
      <c r="P855" s="178"/>
      <c r="Q855" s="177"/>
      <c r="R855" s="180" t="s">
        <v>4943</v>
      </c>
      <c r="S855" s="180" t="s">
        <v>4946</v>
      </c>
      <c r="T855" s="180"/>
      <c r="U855" s="180"/>
      <c r="V855" s="180" t="s">
        <v>4945</v>
      </c>
      <c r="W855" s="181" t="n">
        <v>0.5</v>
      </c>
      <c r="X855" s="173" t="s">
        <v>5180</v>
      </c>
      <c r="Y855" s="177" t="n">
        <v>3268</v>
      </c>
    </row>
    <row r="856" customFormat="false" ht="15" hidden="false" customHeight="false" outlineLevel="0" collapsed="false">
      <c r="B856" s="173" t="s">
        <v>5183</v>
      </c>
      <c r="C856" s="174" t="s">
        <v>5197</v>
      </c>
      <c r="D856" s="175" t="s">
        <v>4191</v>
      </c>
      <c r="E856" s="173" t="s">
        <v>4476</v>
      </c>
      <c r="F856" s="176" t="s">
        <v>4575</v>
      </c>
      <c r="G856" s="166"/>
      <c r="H856" s="177" t="n">
        <v>1</v>
      </c>
      <c r="I856" s="178"/>
      <c r="J856" s="177"/>
      <c r="K856" s="179"/>
      <c r="L856" s="179" t="s">
        <v>5072</v>
      </c>
      <c r="M856" s="179"/>
      <c r="N856" s="179" t="n">
        <v>1</v>
      </c>
      <c r="O856" s="177"/>
      <c r="P856" s="178"/>
      <c r="Q856" s="177"/>
      <c r="R856" s="180" t="s">
        <v>4954</v>
      </c>
      <c r="S856" s="180"/>
      <c r="T856" s="180"/>
      <c r="U856" s="180"/>
      <c r="V856" s="180"/>
      <c r="W856" s="181" t="s">
        <v>3915</v>
      </c>
      <c r="X856" s="173" t="s">
        <v>5180</v>
      </c>
      <c r="Y856" s="177" t="n">
        <v>3268</v>
      </c>
    </row>
    <row r="857" customFormat="false" ht="15" hidden="false" customHeight="false" outlineLevel="0" collapsed="false">
      <c r="B857" s="173" t="s">
        <v>5202</v>
      </c>
      <c r="C857" s="174" t="s">
        <v>5197</v>
      </c>
      <c r="D857" s="175" t="s">
        <v>4191</v>
      </c>
      <c r="E857" s="173" t="s">
        <v>4476</v>
      </c>
      <c r="F857" s="176" t="s">
        <v>4523</v>
      </c>
      <c r="G857" s="166"/>
      <c r="H857" s="177" t="n">
        <v>1</v>
      </c>
      <c r="I857" s="178"/>
      <c r="J857" s="177"/>
      <c r="K857" s="179"/>
      <c r="L857" s="179" t="s">
        <v>5072</v>
      </c>
      <c r="M857" s="179"/>
      <c r="N857" s="179" t="n">
        <v>1</v>
      </c>
      <c r="O857" s="177"/>
      <c r="P857" s="178"/>
      <c r="Q857" s="177"/>
      <c r="R857" s="180" t="s">
        <v>4946</v>
      </c>
      <c r="S857" s="180" t="s">
        <v>4946</v>
      </c>
      <c r="T857" s="180"/>
      <c r="U857" s="180"/>
      <c r="V857" s="180"/>
      <c r="W857" s="181" t="n">
        <v>1</v>
      </c>
      <c r="X857" s="173" t="s">
        <v>5180</v>
      </c>
      <c r="Y857" s="177" t="n">
        <v>3268</v>
      </c>
    </row>
    <row r="858" customFormat="false" ht="15" hidden="false" customHeight="false" outlineLevel="0" collapsed="false">
      <c r="B858" s="182" t="s">
        <v>5192</v>
      </c>
      <c r="C858" s="183" t="s">
        <v>5197</v>
      </c>
      <c r="D858" s="184" t="s">
        <v>4191</v>
      </c>
      <c r="E858" s="182" t="s">
        <v>4496</v>
      </c>
      <c r="F858" s="185" t="s">
        <v>4931</v>
      </c>
      <c r="G858" s="166"/>
      <c r="H858" s="186"/>
      <c r="I858" s="187"/>
      <c r="J858" s="186" t="n">
        <v>1</v>
      </c>
      <c r="K858" s="188" t="s">
        <v>4567</v>
      </c>
      <c r="L858" s="188" t="n">
        <v>1</v>
      </c>
      <c r="M858" s="188"/>
      <c r="N858" s="188" t="n">
        <v>1</v>
      </c>
      <c r="O858" s="186"/>
      <c r="P858" s="187"/>
      <c r="Q858" s="187"/>
      <c r="R858" s="189" t="s">
        <v>4943</v>
      </c>
      <c r="S858" s="189" t="s">
        <v>4943</v>
      </c>
      <c r="T858" s="189"/>
      <c r="U858" s="189"/>
      <c r="V858" s="189"/>
      <c r="W858" s="190" t="n">
        <v>0.5</v>
      </c>
      <c r="X858" s="184" t="s">
        <v>4750</v>
      </c>
      <c r="Y858" s="195" t="s">
        <v>4194</v>
      </c>
    </row>
    <row r="859" customFormat="false" ht="15" hidden="false" customHeight="false" outlineLevel="0" collapsed="false">
      <c r="B859" s="182" t="s">
        <v>5203</v>
      </c>
      <c r="C859" s="183" t="s">
        <v>5197</v>
      </c>
      <c r="D859" s="184" t="s">
        <v>4191</v>
      </c>
      <c r="E859" s="182" t="s">
        <v>4496</v>
      </c>
      <c r="F859" s="185" t="s">
        <v>4773</v>
      </c>
      <c r="G859" s="166"/>
      <c r="H859" s="186"/>
      <c r="I859" s="187"/>
      <c r="J859" s="186" t="n">
        <v>1</v>
      </c>
      <c r="K859" s="188" t="s">
        <v>1372</v>
      </c>
      <c r="L859" s="188" t="n">
        <v>2</v>
      </c>
      <c r="M859" s="188"/>
      <c r="N859" s="188" t="n">
        <v>1</v>
      </c>
      <c r="O859" s="186"/>
      <c r="P859" s="187"/>
      <c r="Q859" s="187"/>
      <c r="R859" s="189" t="s">
        <v>5079</v>
      </c>
      <c r="S859" s="189" t="s">
        <v>4949</v>
      </c>
      <c r="T859" s="189" t="s">
        <v>4992</v>
      </c>
      <c r="U859" s="189"/>
      <c r="V859" s="189" t="s">
        <v>4945</v>
      </c>
      <c r="W859" s="190" t="n">
        <v>0.625</v>
      </c>
      <c r="X859" s="184" t="s">
        <v>4750</v>
      </c>
      <c r="Y859" s="195" t="s">
        <v>4194</v>
      </c>
    </row>
    <row r="860" customFormat="false" ht="15" hidden="false" customHeight="false" outlineLevel="0" collapsed="false">
      <c r="B860" s="182" t="s">
        <v>2597</v>
      </c>
      <c r="C860" s="183" t="s">
        <v>5197</v>
      </c>
      <c r="D860" s="184" t="s">
        <v>4191</v>
      </c>
      <c r="E860" s="182" t="s">
        <v>4496</v>
      </c>
      <c r="F860" s="185" t="s">
        <v>4578</v>
      </c>
      <c r="G860" s="166"/>
      <c r="H860" s="186"/>
      <c r="I860" s="187"/>
      <c r="J860" s="186" t="n">
        <v>1</v>
      </c>
      <c r="K860" s="188" t="s">
        <v>1367</v>
      </c>
      <c r="L860" s="188" t="n">
        <v>3</v>
      </c>
      <c r="M860" s="188" t="s">
        <v>4703</v>
      </c>
      <c r="N860" s="188" t="n">
        <v>1</v>
      </c>
      <c r="O860" s="186"/>
      <c r="P860" s="187"/>
      <c r="Q860" s="187"/>
      <c r="R860" s="189" t="s">
        <v>4942</v>
      </c>
      <c r="S860" s="189" t="s">
        <v>4945</v>
      </c>
      <c r="T860" s="189"/>
      <c r="U860" s="189" t="s">
        <v>4946</v>
      </c>
      <c r="V860" s="189" t="s">
        <v>4945</v>
      </c>
      <c r="W860" s="190" t="n">
        <v>0.333333333333333</v>
      </c>
      <c r="X860" s="184" t="s">
        <v>4750</v>
      </c>
      <c r="Y860" s="195" t="s">
        <v>4194</v>
      </c>
    </row>
    <row r="861" customFormat="false" ht="15" hidden="false" customHeight="false" outlineLevel="0" collapsed="false">
      <c r="B861" s="182" t="s">
        <v>5204</v>
      </c>
      <c r="C861" s="183" t="s">
        <v>5197</v>
      </c>
      <c r="D861" s="184" t="s">
        <v>4191</v>
      </c>
      <c r="E861" s="182" t="s">
        <v>4496</v>
      </c>
      <c r="F861" s="185" t="s">
        <v>4746</v>
      </c>
      <c r="G861" s="166"/>
      <c r="H861" s="186"/>
      <c r="I861" s="187"/>
      <c r="J861" s="186" t="n">
        <v>1</v>
      </c>
      <c r="K861" s="188" t="s">
        <v>1385</v>
      </c>
      <c r="L861" s="188" t="n">
        <v>4</v>
      </c>
      <c r="M861" s="188"/>
      <c r="N861" s="188" t="n">
        <v>1</v>
      </c>
      <c r="O861" s="186"/>
      <c r="P861" s="187"/>
      <c r="Q861" s="187" t="n">
        <v>1</v>
      </c>
      <c r="R861" s="189" t="s">
        <v>5023</v>
      </c>
      <c r="S861" s="189" t="s">
        <v>4943</v>
      </c>
      <c r="T861" s="189" t="s">
        <v>4951</v>
      </c>
      <c r="U861" s="189" t="s">
        <v>4948</v>
      </c>
      <c r="V861" s="189" t="s">
        <v>4945</v>
      </c>
      <c r="W861" s="190" t="n">
        <v>0.555555555555556</v>
      </c>
      <c r="X861" s="184" t="s">
        <v>4750</v>
      </c>
      <c r="Y861" s="195" t="s">
        <v>4194</v>
      </c>
    </row>
    <row r="862" customFormat="false" ht="15" hidden="false" customHeight="false" outlineLevel="0" collapsed="false">
      <c r="B862" s="182" t="s">
        <v>2599</v>
      </c>
      <c r="C862" s="183" t="s">
        <v>5197</v>
      </c>
      <c r="D862" s="184" t="s">
        <v>4191</v>
      </c>
      <c r="E862" s="182" t="s">
        <v>4496</v>
      </c>
      <c r="F862" s="185" t="s">
        <v>4578</v>
      </c>
      <c r="G862" s="166"/>
      <c r="H862" s="186"/>
      <c r="I862" s="187"/>
      <c r="J862" s="186" t="n">
        <v>1</v>
      </c>
      <c r="K862" s="188" t="s">
        <v>4567</v>
      </c>
      <c r="L862" s="188" t="n">
        <v>5</v>
      </c>
      <c r="M862" s="188"/>
      <c r="N862" s="188" t="n">
        <v>1</v>
      </c>
      <c r="O862" s="186"/>
      <c r="P862" s="187"/>
      <c r="Q862" s="187"/>
      <c r="R862" s="189" t="s">
        <v>4942</v>
      </c>
      <c r="S862" s="189" t="s">
        <v>4945</v>
      </c>
      <c r="T862" s="189"/>
      <c r="U862" s="189" t="s">
        <v>4946</v>
      </c>
      <c r="V862" s="189" t="s">
        <v>4945</v>
      </c>
      <c r="W862" s="190" t="n">
        <v>0.333333333333333</v>
      </c>
      <c r="X862" s="184" t="s">
        <v>4750</v>
      </c>
      <c r="Y862" s="195" t="s">
        <v>4194</v>
      </c>
    </row>
    <row r="863" customFormat="false" ht="15" hidden="false" customHeight="false" outlineLevel="0" collapsed="false">
      <c r="B863" s="182" t="s">
        <v>5186</v>
      </c>
      <c r="C863" s="183" t="s">
        <v>5197</v>
      </c>
      <c r="D863" s="184" t="s">
        <v>4191</v>
      </c>
      <c r="E863" s="182" t="s">
        <v>4496</v>
      </c>
      <c r="F863" s="185" t="s">
        <v>4625</v>
      </c>
      <c r="G863" s="166"/>
      <c r="H863" s="186"/>
      <c r="I863" s="187"/>
      <c r="J863" s="186" t="n">
        <v>1</v>
      </c>
      <c r="K863" s="188" t="s">
        <v>1369</v>
      </c>
      <c r="L863" s="188" t="n">
        <v>6</v>
      </c>
      <c r="M863" s="188"/>
      <c r="N863" s="188" t="n">
        <v>1</v>
      </c>
      <c r="O863" s="186"/>
      <c r="P863" s="187"/>
      <c r="Q863" s="187" t="n">
        <v>1</v>
      </c>
      <c r="R863" s="189" t="s">
        <v>5034</v>
      </c>
      <c r="S863" s="189" t="s">
        <v>4946</v>
      </c>
      <c r="T863" s="189" t="s">
        <v>4943</v>
      </c>
      <c r="U863" s="189" t="s">
        <v>4945</v>
      </c>
      <c r="V863" s="189" t="s">
        <v>4949</v>
      </c>
      <c r="W863" s="190" t="n">
        <v>0.333333333333333</v>
      </c>
      <c r="X863" s="184" t="s">
        <v>4750</v>
      </c>
      <c r="Y863" s="195" t="s">
        <v>4194</v>
      </c>
    </row>
    <row r="864" customFormat="false" ht="15" hidden="false" customHeight="false" outlineLevel="0" collapsed="false">
      <c r="B864" s="182" t="s">
        <v>5205</v>
      </c>
      <c r="C864" s="183" t="s">
        <v>5197</v>
      </c>
      <c r="D864" s="184" t="s">
        <v>4191</v>
      </c>
      <c r="E864" s="182" t="s">
        <v>4496</v>
      </c>
      <c r="F864" s="185" t="s">
        <v>4773</v>
      </c>
      <c r="G864" s="166"/>
      <c r="H864" s="186"/>
      <c r="I864" s="187"/>
      <c r="J864" s="186" t="n">
        <v>1</v>
      </c>
      <c r="K864" s="188" t="s">
        <v>4572</v>
      </c>
      <c r="L864" s="188" t="n">
        <v>7</v>
      </c>
      <c r="M864" s="188"/>
      <c r="N864" s="188" t="n">
        <v>1</v>
      </c>
      <c r="O864" s="186"/>
      <c r="P864" s="187"/>
      <c r="Q864" s="187"/>
      <c r="R864" s="189" t="s">
        <v>4936</v>
      </c>
      <c r="S864" s="189" t="s">
        <v>4946</v>
      </c>
      <c r="T864" s="189" t="s">
        <v>4945</v>
      </c>
      <c r="U864" s="189" t="s">
        <v>4946</v>
      </c>
      <c r="V864" s="189"/>
      <c r="W864" s="190" t="n">
        <v>0.666666666666667</v>
      </c>
      <c r="X864" s="184" t="s">
        <v>4750</v>
      </c>
      <c r="Y864" s="195" t="s">
        <v>4194</v>
      </c>
    </row>
    <row r="865" customFormat="false" ht="15" hidden="false" customHeight="false" outlineLevel="0" collapsed="false">
      <c r="B865" s="182" t="s">
        <v>2602</v>
      </c>
      <c r="C865" s="183" t="s">
        <v>5197</v>
      </c>
      <c r="D865" s="184" t="s">
        <v>4191</v>
      </c>
      <c r="E865" s="182" t="s">
        <v>4496</v>
      </c>
      <c r="F865" s="185" t="s">
        <v>4509</v>
      </c>
      <c r="G865" s="166"/>
      <c r="H865" s="186"/>
      <c r="I865" s="187"/>
      <c r="J865" s="186" t="n">
        <v>1</v>
      </c>
      <c r="K865" s="188" t="s">
        <v>1378</v>
      </c>
      <c r="L865" s="188" t="n">
        <v>8</v>
      </c>
      <c r="M865" s="188"/>
      <c r="N865" s="188" t="n">
        <v>1</v>
      </c>
      <c r="O865" s="186"/>
      <c r="P865" s="187"/>
      <c r="Q865" s="187"/>
      <c r="R865" s="189" t="s">
        <v>4943</v>
      </c>
      <c r="S865" s="189"/>
      <c r="T865" s="189" t="s">
        <v>4943</v>
      </c>
      <c r="U865" s="189"/>
      <c r="V865" s="189"/>
      <c r="W865" s="190" t="n">
        <v>0.5</v>
      </c>
      <c r="X865" s="184" t="s">
        <v>4750</v>
      </c>
      <c r="Y865" s="195" t="s">
        <v>4194</v>
      </c>
    </row>
    <row r="866" customFormat="false" ht="15" hidden="false" customHeight="false" outlineLevel="0" collapsed="false">
      <c r="B866" s="182" t="s">
        <v>5206</v>
      </c>
      <c r="C866" s="183" t="s">
        <v>5197</v>
      </c>
      <c r="D866" s="184" t="s">
        <v>4191</v>
      </c>
      <c r="E866" s="182" t="s">
        <v>4496</v>
      </c>
      <c r="F866" s="185" t="s">
        <v>4500</v>
      </c>
      <c r="G866" s="166"/>
      <c r="H866" s="186"/>
      <c r="I866" s="187"/>
      <c r="J866" s="186" t="n">
        <v>1</v>
      </c>
      <c r="K866" s="188" t="s">
        <v>4569</v>
      </c>
      <c r="L866" s="188" t="n">
        <v>9</v>
      </c>
      <c r="M866" s="188"/>
      <c r="N866" s="188" t="n">
        <v>1</v>
      </c>
      <c r="O866" s="186"/>
      <c r="P866" s="187"/>
      <c r="Q866" s="187"/>
      <c r="R866" s="189" t="s">
        <v>4942</v>
      </c>
      <c r="S866" s="189"/>
      <c r="T866" s="189" t="s">
        <v>4945</v>
      </c>
      <c r="U866" s="189" t="s">
        <v>4943</v>
      </c>
      <c r="V866" s="189"/>
      <c r="W866" s="190" t="n">
        <v>0.333</v>
      </c>
      <c r="X866" s="184" t="s">
        <v>4750</v>
      </c>
      <c r="Y866" s="195" t="s">
        <v>4194</v>
      </c>
    </row>
    <row r="867" customFormat="false" ht="15" hidden="false" customHeight="false" outlineLevel="0" collapsed="false">
      <c r="B867" s="182" t="s">
        <v>5187</v>
      </c>
      <c r="C867" s="183" t="s">
        <v>5197</v>
      </c>
      <c r="D867" s="184" t="s">
        <v>4191</v>
      </c>
      <c r="E867" s="182" t="s">
        <v>4496</v>
      </c>
      <c r="F867" s="185" t="s">
        <v>4648</v>
      </c>
      <c r="G867" s="166"/>
      <c r="H867" s="186"/>
      <c r="I867" s="187"/>
      <c r="J867" s="186" t="n">
        <v>1</v>
      </c>
      <c r="K867" s="188"/>
      <c r="L867" s="188" t="s">
        <v>5072</v>
      </c>
      <c r="M867" s="188" t="s">
        <v>5188</v>
      </c>
      <c r="N867" s="188" t="n">
        <v>1</v>
      </c>
      <c r="O867" s="186"/>
      <c r="P867" s="187" t="n">
        <v>2</v>
      </c>
      <c r="Q867" s="187"/>
      <c r="R867" s="189" t="s">
        <v>5000</v>
      </c>
      <c r="S867" s="189" t="s">
        <v>4946</v>
      </c>
      <c r="T867" s="189" t="s">
        <v>4945</v>
      </c>
      <c r="U867" s="189" t="s">
        <v>4943</v>
      </c>
      <c r="V867" s="189" t="s">
        <v>4936</v>
      </c>
      <c r="W867" s="190" t="n">
        <v>0.571428571428571</v>
      </c>
      <c r="X867" s="184" t="s">
        <v>4750</v>
      </c>
      <c r="Y867" s="195" t="s">
        <v>4194</v>
      </c>
    </row>
    <row r="868" customFormat="false" ht="15" hidden="false" customHeight="false" outlineLevel="0" collapsed="false">
      <c r="B868" s="182" t="s">
        <v>5207</v>
      </c>
      <c r="C868" s="183" t="s">
        <v>5197</v>
      </c>
      <c r="D868" s="184" t="s">
        <v>4191</v>
      </c>
      <c r="E868" s="182" t="s">
        <v>4496</v>
      </c>
      <c r="F868" s="185" t="s">
        <v>4648</v>
      </c>
      <c r="G868" s="166"/>
      <c r="H868" s="186"/>
      <c r="I868" s="187"/>
      <c r="J868" s="186" t="n">
        <v>1</v>
      </c>
      <c r="K868" s="188"/>
      <c r="L868" s="188" t="s">
        <v>5072</v>
      </c>
      <c r="M868" s="188"/>
      <c r="N868" s="188" t="n">
        <v>1</v>
      </c>
      <c r="O868" s="186"/>
      <c r="P868" s="187"/>
      <c r="Q868" s="187" t="n">
        <v>1</v>
      </c>
      <c r="R868" s="189" t="s">
        <v>4960</v>
      </c>
      <c r="S868" s="189"/>
      <c r="T868" s="189" t="s">
        <v>4945</v>
      </c>
      <c r="U868" s="189" t="s">
        <v>4949</v>
      </c>
      <c r="V868" s="189"/>
      <c r="W868" s="190" t="n">
        <v>0</v>
      </c>
      <c r="X868" s="184" t="s">
        <v>4750</v>
      </c>
      <c r="Y868" s="195" t="s">
        <v>4194</v>
      </c>
    </row>
    <row r="869" customFormat="false" ht="15" hidden="false" customHeight="false" outlineLevel="0" collapsed="false">
      <c r="B869" s="182" t="s">
        <v>5208</v>
      </c>
      <c r="C869" s="183" t="s">
        <v>5197</v>
      </c>
      <c r="D869" s="184" t="s">
        <v>4191</v>
      </c>
      <c r="E869" s="182" t="s">
        <v>4496</v>
      </c>
      <c r="F869" s="185" t="s">
        <v>4500</v>
      </c>
      <c r="G869" s="166"/>
      <c r="H869" s="186"/>
      <c r="I869" s="187"/>
      <c r="J869" s="186" t="n">
        <v>1</v>
      </c>
      <c r="K869" s="188"/>
      <c r="L869" s="188" t="s">
        <v>5072</v>
      </c>
      <c r="M869" s="188"/>
      <c r="N869" s="188" t="n">
        <v>1</v>
      </c>
      <c r="O869" s="186"/>
      <c r="P869" s="187"/>
      <c r="Q869" s="187"/>
      <c r="R869" s="189" t="s">
        <v>4943</v>
      </c>
      <c r="S869" s="189" t="s">
        <v>4946</v>
      </c>
      <c r="T869" s="189" t="s">
        <v>4945</v>
      </c>
      <c r="U869" s="189"/>
      <c r="V869" s="189"/>
      <c r="W869" s="190" t="n">
        <v>0.5</v>
      </c>
      <c r="X869" s="184" t="s">
        <v>4750</v>
      </c>
      <c r="Y869" s="195" t="s">
        <v>4194</v>
      </c>
    </row>
    <row r="870" customFormat="false" ht="15" hidden="false" customHeight="false" outlineLevel="0" collapsed="false">
      <c r="B870" s="182" t="s">
        <v>5209</v>
      </c>
      <c r="C870" s="183" t="s">
        <v>5197</v>
      </c>
      <c r="D870" s="184" t="s">
        <v>4191</v>
      </c>
      <c r="E870" s="182" t="s">
        <v>4496</v>
      </c>
      <c r="F870" s="185" t="s">
        <v>4503</v>
      </c>
      <c r="G870" s="166"/>
      <c r="H870" s="186"/>
      <c r="I870" s="187"/>
      <c r="J870" s="186" t="n">
        <v>1</v>
      </c>
      <c r="K870" s="188"/>
      <c r="L870" s="188" t="s">
        <v>5072</v>
      </c>
      <c r="M870" s="188"/>
      <c r="N870" s="188" t="n">
        <v>1</v>
      </c>
      <c r="O870" s="186"/>
      <c r="P870" s="187"/>
      <c r="Q870" s="187"/>
      <c r="R870" s="189" t="s">
        <v>5003</v>
      </c>
      <c r="S870" s="189" t="s">
        <v>4965</v>
      </c>
      <c r="T870" s="189" t="s">
        <v>4949</v>
      </c>
      <c r="U870" s="189"/>
      <c r="V870" s="189"/>
      <c r="W870" s="190" t="n">
        <v>0.285714285714286</v>
      </c>
      <c r="X870" s="184" t="s">
        <v>4750</v>
      </c>
      <c r="Y870" s="195" t="s">
        <v>4194</v>
      </c>
    </row>
    <row r="871" customFormat="false" ht="15" hidden="false" customHeight="false" outlineLevel="0" collapsed="false">
      <c r="B871" s="173" t="s">
        <v>2694</v>
      </c>
      <c r="C871" s="174" t="s">
        <v>5210</v>
      </c>
      <c r="D871" s="175" t="s">
        <v>4199</v>
      </c>
      <c r="E871" s="173" t="s">
        <v>4476</v>
      </c>
      <c r="F871" s="176" t="s">
        <v>4575</v>
      </c>
      <c r="G871" s="166"/>
      <c r="H871" s="177"/>
      <c r="I871" s="178"/>
      <c r="J871" s="177" t="n">
        <v>1</v>
      </c>
      <c r="K871" s="179" t="s">
        <v>1372</v>
      </c>
      <c r="L871" s="179" t="n">
        <v>1</v>
      </c>
      <c r="M871" s="179"/>
      <c r="N871" s="179" t="n">
        <v>1</v>
      </c>
      <c r="O871" s="177"/>
      <c r="P871" s="178"/>
      <c r="Q871" s="178"/>
      <c r="R871" s="180" t="s">
        <v>4961</v>
      </c>
      <c r="S871" s="180" t="s">
        <v>4947</v>
      </c>
      <c r="T871" s="180" t="s">
        <v>4945</v>
      </c>
      <c r="U871" s="180"/>
      <c r="V871" s="180"/>
      <c r="W871" s="181" t="n">
        <v>0.428571428571429</v>
      </c>
      <c r="X871" s="175" t="s">
        <v>5021</v>
      </c>
      <c r="Y871" s="193" t="s">
        <v>4202</v>
      </c>
    </row>
    <row r="872" customFormat="false" ht="15" hidden="false" customHeight="false" outlineLevel="0" collapsed="false">
      <c r="B872" s="173" t="s">
        <v>2678</v>
      </c>
      <c r="C872" s="174" t="s">
        <v>5210</v>
      </c>
      <c r="D872" s="175" t="s">
        <v>4199</v>
      </c>
      <c r="E872" s="173" t="s">
        <v>4476</v>
      </c>
      <c r="F872" s="176" t="s">
        <v>5120</v>
      </c>
      <c r="G872" s="166"/>
      <c r="H872" s="177"/>
      <c r="I872" s="178"/>
      <c r="J872" s="177" t="n">
        <v>1</v>
      </c>
      <c r="K872" s="179" t="s">
        <v>4567</v>
      </c>
      <c r="L872" s="179" t="n">
        <v>2</v>
      </c>
      <c r="M872" s="179" t="s">
        <v>4703</v>
      </c>
      <c r="N872" s="179" t="n">
        <v>1</v>
      </c>
      <c r="O872" s="177"/>
      <c r="P872" s="178"/>
      <c r="Q872" s="178"/>
      <c r="R872" s="180" t="s">
        <v>4975</v>
      </c>
      <c r="S872" s="180" t="s">
        <v>4943</v>
      </c>
      <c r="T872" s="180" t="s">
        <v>4957</v>
      </c>
      <c r="U872" s="180"/>
      <c r="V872" s="180"/>
      <c r="W872" s="181" t="n">
        <v>0.666666666666667</v>
      </c>
      <c r="X872" s="175" t="s">
        <v>5021</v>
      </c>
      <c r="Y872" s="193" t="s">
        <v>4202</v>
      </c>
    </row>
    <row r="873" customFormat="false" ht="15" hidden="false" customHeight="false" outlineLevel="0" collapsed="false">
      <c r="B873" s="173" t="s">
        <v>2591</v>
      </c>
      <c r="C873" s="174" t="s">
        <v>5210</v>
      </c>
      <c r="D873" s="175" t="s">
        <v>4199</v>
      </c>
      <c r="E873" s="173" t="s">
        <v>4476</v>
      </c>
      <c r="F873" s="176" t="s">
        <v>4482</v>
      </c>
      <c r="G873" s="166"/>
      <c r="H873" s="177"/>
      <c r="I873" s="178"/>
      <c r="J873" s="177" t="n">
        <v>1</v>
      </c>
      <c r="K873" s="179" t="s">
        <v>4572</v>
      </c>
      <c r="L873" s="179" t="n">
        <v>3</v>
      </c>
      <c r="M873" s="179"/>
      <c r="N873" s="179" t="n">
        <v>1</v>
      </c>
      <c r="O873" s="177"/>
      <c r="P873" s="178"/>
      <c r="Q873" s="178"/>
      <c r="R873" s="180" t="s">
        <v>4975</v>
      </c>
      <c r="S873" s="180" t="s">
        <v>4943</v>
      </c>
      <c r="T873" s="180" t="s">
        <v>4946</v>
      </c>
      <c r="U873" s="180" t="s">
        <v>4936</v>
      </c>
      <c r="V873" s="180"/>
      <c r="W873" s="181" t="n">
        <v>0.666666666666667</v>
      </c>
      <c r="X873" s="175" t="s">
        <v>5021</v>
      </c>
      <c r="Y873" s="193" t="s">
        <v>4202</v>
      </c>
    </row>
    <row r="874" customFormat="false" ht="15" hidden="false" customHeight="false" outlineLevel="0" collapsed="false">
      <c r="B874" s="173" t="s">
        <v>2637</v>
      </c>
      <c r="C874" s="174" t="s">
        <v>5210</v>
      </c>
      <c r="D874" s="175" t="s">
        <v>4199</v>
      </c>
      <c r="E874" s="173" t="s">
        <v>4476</v>
      </c>
      <c r="F874" s="176" t="s">
        <v>5124</v>
      </c>
      <c r="G874" s="166"/>
      <c r="H874" s="177"/>
      <c r="I874" s="178"/>
      <c r="J874" s="177" t="n">
        <v>1</v>
      </c>
      <c r="K874" s="179" t="s">
        <v>1367</v>
      </c>
      <c r="L874" s="179" t="n">
        <v>4</v>
      </c>
      <c r="M874" s="179" t="s">
        <v>4698</v>
      </c>
      <c r="N874" s="179" t="n">
        <v>1</v>
      </c>
      <c r="O874" s="177"/>
      <c r="P874" s="178"/>
      <c r="Q874" s="178"/>
      <c r="R874" s="180" t="s">
        <v>5023</v>
      </c>
      <c r="S874" s="180" t="s">
        <v>4945</v>
      </c>
      <c r="T874" s="180" t="s">
        <v>4951</v>
      </c>
      <c r="U874" s="180" t="s">
        <v>4957</v>
      </c>
      <c r="V874" s="180" t="s">
        <v>4949</v>
      </c>
      <c r="W874" s="181" t="n">
        <v>0.555555555555556</v>
      </c>
      <c r="X874" s="175" t="s">
        <v>5021</v>
      </c>
      <c r="Y874" s="193" t="s">
        <v>4202</v>
      </c>
    </row>
    <row r="875" customFormat="false" ht="15" hidden="false" customHeight="false" outlineLevel="0" collapsed="false">
      <c r="B875" s="173" t="s">
        <v>2586</v>
      </c>
      <c r="C875" s="174" t="s">
        <v>5210</v>
      </c>
      <c r="D875" s="175" t="s">
        <v>4199</v>
      </c>
      <c r="E875" s="173" t="s">
        <v>4476</v>
      </c>
      <c r="F875" s="176" t="s">
        <v>4482</v>
      </c>
      <c r="G875" s="166"/>
      <c r="H875" s="177"/>
      <c r="I875" s="178"/>
      <c r="J875" s="177" t="n">
        <v>1</v>
      </c>
      <c r="K875" s="179" t="s">
        <v>1378</v>
      </c>
      <c r="L875" s="179" t="n">
        <v>5</v>
      </c>
      <c r="M875" s="179"/>
      <c r="N875" s="179" t="n">
        <v>1</v>
      </c>
      <c r="O875" s="177"/>
      <c r="P875" s="178"/>
      <c r="Q875" s="178" t="n">
        <v>1</v>
      </c>
      <c r="R875" s="180" t="s">
        <v>4961</v>
      </c>
      <c r="S875" s="180" t="s">
        <v>4946</v>
      </c>
      <c r="T875" s="180"/>
      <c r="U875" s="180" t="s">
        <v>4948</v>
      </c>
      <c r="V875" s="180" t="s">
        <v>4949</v>
      </c>
      <c r="W875" s="181" t="n">
        <v>0.428571428571429</v>
      </c>
      <c r="X875" s="175" t="s">
        <v>5021</v>
      </c>
      <c r="Y875" s="193" t="s">
        <v>4202</v>
      </c>
    </row>
    <row r="876" customFormat="false" ht="15" hidden="false" customHeight="false" outlineLevel="0" collapsed="false">
      <c r="B876" s="173" t="s">
        <v>5202</v>
      </c>
      <c r="C876" s="174" t="s">
        <v>5210</v>
      </c>
      <c r="D876" s="175" t="s">
        <v>4199</v>
      </c>
      <c r="E876" s="173" t="s">
        <v>4476</v>
      </c>
      <c r="F876" s="176" t="s">
        <v>4852</v>
      </c>
      <c r="G876" s="166"/>
      <c r="H876" s="177"/>
      <c r="I876" s="178"/>
      <c r="J876" s="177" t="n">
        <v>1</v>
      </c>
      <c r="K876" s="179" t="s">
        <v>1385</v>
      </c>
      <c r="L876" s="179" t="n">
        <v>6</v>
      </c>
      <c r="M876" s="179"/>
      <c r="N876" s="179" t="n">
        <v>1</v>
      </c>
      <c r="O876" s="177"/>
      <c r="P876" s="178"/>
      <c r="Q876" s="178"/>
      <c r="R876" s="180" t="s">
        <v>4980</v>
      </c>
      <c r="S876" s="180" t="s">
        <v>4945</v>
      </c>
      <c r="T876" s="180" t="s">
        <v>4943</v>
      </c>
      <c r="U876" s="180"/>
      <c r="V876" s="180" t="s">
        <v>4945</v>
      </c>
      <c r="W876" s="181" t="n">
        <v>0.25</v>
      </c>
      <c r="X876" s="175" t="s">
        <v>5021</v>
      </c>
      <c r="Y876" s="193" t="s">
        <v>4202</v>
      </c>
    </row>
    <row r="877" customFormat="false" ht="15" hidden="false" customHeight="false" outlineLevel="0" collapsed="false">
      <c r="B877" s="173" t="s">
        <v>2646</v>
      </c>
      <c r="C877" s="174" t="s">
        <v>5210</v>
      </c>
      <c r="D877" s="175" t="s">
        <v>4199</v>
      </c>
      <c r="E877" s="173" t="s">
        <v>4476</v>
      </c>
      <c r="F877" s="176" t="s">
        <v>5124</v>
      </c>
      <c r="G877" s="166"/>
      <c r="H877" s="177"/>
      <c r="I877" s="178"/>
      <c r="J877" s="177" t="n">
        <v>1</v>
      </c>
      <c r="K877" s="179" t="s">
        <v>4569</v>
      </c>
      <c r="L877" s="179" t="n">
        <v>7</v>
      </c>
      <c r="M877" s="179"/>
      <c r="N877" s="179" t="n">
        <v>1</v>
      </c>
      <c r="O877" s="177"/>
      <c r="P877" s="178"/>
      <c r="Q877" s="178"/>
      <c r="R877" s="180" t="s">
        <v>4943</v>
      </c>
      <c r="S877" s="180" t="s">
        <v>4945</v>
      </c>
      <c r="T877" s="180"/>
      <c r="U877" s="180" t="s">
        <v>4946</v>
      </c>
      <c r="V877" s="180"/>
      <c r="W877" s="181" t="n">
        <v>0.5</v>
      </c>
      <c r="X877" s="175" t="s">
        <v>5021</v>
      </c>
      <c r="Y877" s="193" t="s">
        <v>4202</v>
      </c>
    </row>
    <row r="878" customFormat="false" ht="15" hidden="false" customHeight="false" outlineLevel="0" collapsed="false">
      <c r="B878" s="173" t="s">
        <v>2648</v>
      </c>
      <c r="C878" s="173" t="s">
        <v>5210</v>
      </c>
      <c r="D878" s="223" t="s">
        <v>4199</v>
      </c>
      <c r="E878" s="174" t="s">
        <v>4476</v>
      </c>
      <c r="F878" s="224" t="s">
        <v>5124</v>
      </c>
      <c r="G878" s="225"/>
      <c r="H878" s="177"/>
      <c r="I878" s="178"/>
      <c r="J878" s="177" t="n">
        <v>1</v>
      </c>
      <c r="K878" s="177" t="s">
        <v>1369</v>
      </c>
      <c r="L878" s="177" t="n">
        <v>8</v>
      </c>
      <c r="M878" s="177"/>
      <c r="N878" s="177" t="n">
        <v>1</v>
      </c>
      <c r="O878" s="177"/>
      <c r="P878" s="177"/>
      <c r="Q878" s="177"/>
      <c r="R878" s="193" t="s">
        <v>5148</v>
      </c>
      <c r="S878" s="193" t="s">
        <v>4943</v>
      </c>
      <c r="T878" s="193" t="s">
        <v>4960</v>
      </c>
      <c r="U878" s="193"/>
      <c r="V878" s="193"/>
      <c r="W878" s="206" t="n">
        <v>0.2</v>
      </c>
      <c r="X878" s="223" t="s">
        <v>5021</v>
      </c>
      <c r="Y878" s="193" t="s">
        <v>4202</v>
      </c>
    </row>
    <row r="879" customFormat="false" ht="15" hidden="false" customHeight="false" outlineLevel="0" collapsed="false">
      <c r="B879" s="173" t="s">
        <v>2688</v>
      </c>
      <c r="C879" s="174" t="s">
        <v>5210</v>
      </c>
      <c r="D879" s="175" t="s">
        <v>4199</v>
      </c>
      <c r="E879" s="173" t="s">
        <v>4476</v>
      </c>
      <c r="F879" s="176" t="s">
        <v>5120</v>
      </c>
      <c r="G879" s="166"/>
      <c r="H879" s="177"/>
      <c r="I879" s="178"/>
      <c r="J879" s="177" t="n">
        <v>1</v>
      </c>
      <c r="K879" s="179" t="s">
        <v>4568</v>
      </c>
      <c r="L879" s="179" t="n">
        <v>9</v>
      </c>
      <c r="M879" s="179"/>
      <c r="N879" s="179" t="n">
        <v>1</v>
      </c>
      <c r="O879" s="177"/>
      <c r="P879" s="178" t="n">
        <v>1</v>
      </c>
      <c r="Q879" s="178"/>
      <c r="R879" s="180" t="s">
        <v>4944</v>
      </c>
      <c r="S879" s="180" t="s">
        <v>4943</v>
      </c>
      <c r="T879" s="180" t="s">
        <v>4945</v>
      </c>
      <c r="U879" s="180" t="s">
        <v>4946</v>
      </c>
      <c r="V879" s="180" t="s">
        <v>4946</v>
      </c>
      <c r="W879" s="181" t="n">
        <v>0.6</v>
      </c>
      <c r="X879" s="175" t="s">
        <v>5021</v>
      </c>
      <c r="Y879" s="193" t="s">
        <v>4202</v>
      </c>
    </row>
    <row r="880" customFormat="false" ht="15" hidden="false" customHeight="false" outlineLevel="0" collapsed="false">
      <c r="B880" s="173" t="s">
        <v>5211</v>
      </c>
      <c r="C880" s="174" t="s">
        <v>5210</v>
      </c>
      <c r="D880" s="175" t="s">
        <v>4199</v>
      </c>
      <c r="E880" s="173" t="s">
        <v>4476</v>
      </c>
      <c r="F880" s="176" t="s">
        <v>4566</v>
      </c>
      <c r="G880" s="166"/>
      <c r="H880" s="177"/>
      <c r="I880" s="178"/>
      <c r="J880" s="177" t="n">
        <v>1</v>
      </c>
      <c r="K880" s="179"/>
      <c r="L880" s="179" t="s">
        <v>5072</v>
      </c>
      <c r="M880" s="179"/>
      <c r="N880" s="179" t="n">
        <v>1</v>
      </c>
      <c r="O880" s="177"/>
      <c r="P880" s="178"/>
      <c r="Q880" s="178"/>
      <c r="R880" s="180" t="s">
        <v>4945</v>
      </c>
      <c r="S880" s="180"/>
      <c r="T880" s="180"/>
      <c r="U880" s="180"/>
      <c r="V880" s="180" t="s">
        <v>4945</v>
      </c>
      <c r="W880" s="181" t="n">
        <v>0</v>
      </c>
      <c r="X880" s="175" t="s">
        <v>5021</v>
      </c>
      <c r="Y880" s="193" t="s">
        <v>4202</v>
      </c>
    </row>
    <row r="881" customFormat="false" ht="15" hidden="false" customHeight="false" outlineLevel="0" collapsed="false">
      <c r="B881" s="173" t="s">
        <v>2584</v>
      </c>
      <c r="C881" s="174" t="s">
        <v>5210</v>
      </c>
      <c r="D881" s="175" t="s">
        <v>4199</v>
      </c>
      <c r="E881" s="173" t="s">
        <v>4476</v>
      </c>
      <c r="F881" s="226" t="s">
        <v>4482</v>
      </c>
      <c r="G881" s="166"/>
      <c r="H881" s="177"/>
      <c r="I881" s="178"/>
      <c r="J881" s="177" t="n">
        <v>1</v>
      </c>
      <c r="K881" s="179"/>
      <c r="L881" s="179" t="s">
        <v>5072</v>
      </c>
      <c r="M881" s="179"/>
      <c r="N881" s="179" t="n">
        <v>1</v>
      </c>
      <c r="O881" s="177"/>
      <c r="P881" s="178"/>
      <c r="Q881" s="178"/>
      <c r="R881" s="180" t="s">
        <v>4936</v>
      </c>
      <c r="S881" s="180" t="s">
        <v>4946</v>
      </c>
      <c r="T881" s="180"/>
      <c r="U881" s="180" t="s">
        <v>4946</v>
      </c>
      <c r="V881" s="180" t="s">
        <v>4945</v>
      </c>
      <c r="W881" s="181" t="n">
        <v>0.667</v>
      </c>
      <c r="X881" s="175" t="s">
        <v>5021</v>
      </c>
      <c r="Y881" s="193" t="s">
        <v>4202</v>
      </c>
    </row>
    <row r="882" customFormat="false" ht="15" hidden="false" customHeight="false" outlineLevel="0" collapsed="false">
      <c r="B882" s="173" t="s">
        <v>5212</v>
      </c>
      <c r="C882" s="174" t="s">
        <v>5210</v>
      </c>
      <c r="D882" s="175" t="s">
        <v>4199</v>
      </c>
      <c r="E882" s="173" t="s">
        <v>4476</v>
      </c>
      <c r="F882" s="176" t="s">
        <v>4523</v>
      </c>
      <c r="G882" s="166"/>
      <c r="H882" s="177"/>
      <c r="I882" s="178"/>
      <c r="J882" s="177" t="n">
        <v>1</v>
      </c>
      <c r="K882" s="179"/>
      <c r="L882" s="179" t="s">
        <v>5072</v>
      </c>
      <c r="M882" s="179"/>
      <c r="N882" s="179" t="n">
        <v>1</v>
      </c>
      <c r="O882" s="177"/>
      <c r="P882" s="178"/>
      <c r="Q882" s="178"/>
      <c r="R882" s="180" t="s">
        <v>4949</v>
      </c>
      <c r="S882" s="180" t="s">
        <v>4949</v>
      </c>
      <c r="T882" s="180"/>
      <c r="U882" s="180"/>
      <c r="V882" s="180"/>
      <c r="W882" s="181" t="n">
        <v>0</v>
      </c>
      <c r="X882" s="175" t="s">
        <v>5021</v>
      </c>
      <c r="Y882" s="193" t="s">
        <v>4202</v>
      </c>
    </row>
    <row r="883" customFormat="false" ht="15" hidden="false" customHeight="false" outlineLevel="0" collapsed="false">
      <c r="B883" s="173" t="s">
        <v>2744</v>
      </c>
      <c r="C883" s="174" t="s">
        <v>5210</v>
      </c>
      <c r="D883" s="175" t="s">
        <v>4199</v>
      </c>
      <c r="E883" s="173" t="s">
        <v>4476</v>
      </c>
      <c r="F883" s="176" t="s">
        <v>5124</v>
      </c>
      <c r="G883" s="227"/>
      <c r="H883" s="177"/>
      <c r="I883" s="178"/>
      <c r="J883" s="177" t="n">
        <v>1</v>
      </c>
      <c r="K883" s="179"/>
      <c r="L883" s="179" t="s">
        <v>5072</v>
      </c>
      <c r="M883" s="179"/>
      <c r="N883" s="179" t="n">
        <v>1</v>
      </c>
      <c r="O883" s="177"/>
      <c r="P883" s="178"/>
      <c r="Q883" s="178"/>
      <c r="R883" s="180" t="s">
        <v>4943</v>
      </c>
      <c r="S883" s="180" t="s">
        <v>4946</v>
      </c>
      <c r="T883" s="180"/>
      <c r="U883" s="180"/>
      <c r="V883" s="180" t="s">
        <v>4945</v>
      </c>
      <c r="W883" s="181" t="n">
        <v>0.5</v>
      </c>
      <c r="X883" s="175" t="s">
        <v>5021</v>
      </c>
      <c r="Y883" s="193" t="s">
        <v>4202</v>
      </c>
    </row>
    <row r="884" customFormat="false" ht="15" hidden="false" customHeight="false" outlineLevel="0" collapsed="false">
      <c r="B884" s="182" t="s">
        <v>5213</v>
      </c>
      <c r="C884" s="183" t="s">
        <v>5210</v>
      </c>
      <c r="D884" s="184" t="s">
        <v>4199</v>
      </c>
      <c r="E884" s="182" t="s">
        <v>4496</v>
      </c>
      <c r="F884" s="185" t="s">
        <v>4500</v>
      </c>
      <c r="G884" s="166"/>
      <c r="H884" s="186" t="n">
        <v>1</v>
      </c>
      <c r="I884" s="187"/>
      <c r="J884" s="186"/>
      <c r="K884" s="188" t="s">
        <v>1385</v>
      </c>
      <c r="L884" s="188" t="n">
        <v>1</v>
      </c>
      <c r="M884" s="188"/>
      <c r="N884" s="188" t="n">
        <v>1</v>
      </c>
      <c r="O884" s="186"/>
      <c r="P884" s="187"/>
      <c r="Q884" s="187"/>
      <c r="R884" s="189" t="s">
        <v>4936</v>
      </c>
      <c r="S884" s="189" t="s">
        <v>4951</v>
      </c>
      <c r="T884" s="189"/>
      <c r="U884" s="189" t="s">
        <v>4945</v>
      </c>
      <c r="V884" s="189"/>
      <c r="W884" s="190" t="n">
        <v>0.666666666666667</v>
      </c>
      <c r="X884" s="184" t="s">
        <v>5214</v>
      </c>
      <c r="Y884" s="195" t="s">
        <v>4202</v>
      </c>
    </row>
    <row r="885" customFormat="false" ht="15" hidden="false" customHeight="false" outlineLevel="0" collapsed="false">
      <c r="B885" s="182" t="s">
        <v>2597</v>
      </c>
      <c r="C885" s="183" t="s">
        <v>5210</v>
      </c>
      <c r="D885" s="184" t="s">
        <v>4199</v>
      </c>
      <c r="E885" s="182" t="s">
        <v>4496</v>
      </c>
      <c r="F885" s="185" t="s">
        <v>4578</v>
      </c>
      <c r="G885" s="166"/>
      <c r="H885" s="186" t="n">
        <v>1</v>
      </c>
      <c r="I885" s="187"/>
      <c r="J885" s="186"/>
      <c r="K885" s="188" t="s">
        <v>4568</v>
      </c>
      <c r="L885" s="188" t="n">
        <v>2</v>
      </c>
      <c r="M885" s="188"/>
      <c r="N885" s="188" t="n">
        <v>1</v>
      </c>
      <c r="O885" s="186"/>
      <c r="P885" s="187"/>
      <c r="Q885" s="187" t="n">
        <v>2</v>
      </c>
      <c r="R885" s="189" t="s">
        <v>4957</v>
      </c>
      <c r="S885" s="189"/>
      <c r="T885" s="189" t="s">
        <v>4936</v>
      </c>
      <c r="U885" s="189" t="s">
        <v>4946</v>
      </c>
      <c r="V885" s="189"/>
      <c r="W885" s="190" t="n">
        <v>0.75</v>
      </c>
      <c r="X885" s="184" t="s">
        <v>5214</v>
      </c>
      <c r="Y885" s="195" t="s">
        <v>4202</v>
      </c>
    </row>
    <row r="886" customFormat="false" ht="15" hidden="false" customHeight="false" outlineLevel="0" collapsed="false">
      <c r="B886" s="182" t="s">
        <v>2636</v>
      </c>
      <c r="C886" s="183" t="s">
        <v>5210</v>
      </c>
      <c r="D886" s="184" t="s">
        <v>4199</v>
      </c>
      <c r="E886" s="182" t="s">
        <v>4496</v>
      </c>
      <c r="F886" s="185" t="s">
        <v>4773</v>
      </c>
      <c r="G886" s="166"/>
      <c r="H886" s="186" t="n">
        <v>1</v>
      </c>
      <c r="I886" s="187"/>
      <c r="J886" s="186"/>
      <c r="K886" s="188" t="s">
        <v>4572</v>
      </c>
      <c r="L886" s="188" t="n">
        <v>3</v>
      </c>
      <c r="M886" s="188" t="s">
        <v>5059</v>
      </c>
      <c r="N886" s="188" t="n">
        <v>1</v>
      </c>
      <c r="O886" s="186"/>
      <c r="P886" s="187" t="n">
        <v>1</v>
      </c>
      <c r="Q886" s="187" t="n">
        <v>2</v>
      </c>
      <c r="R886" s="189" t="s">
        <v>4978</v>
      </c>
      <c r="S886" s="189"/>
      <c r="T886" s="189" t="s">
        <v>4971</v>
      </c>
      <c r="U886" s="189" t="s">
        <v>4936</v>
      </c>
      <c r="V886" s="189" t="s">
        <v>4946</v>
      </c>
      <c r="W886" s="190" t="n">
        <v>0.857142857142857</v>
      </c>
      <c r="X886" s="184" t="s">
        <v>5214</v>
      </c>
      <c r="Y886" s="195" t="s">
        <v>4202</v>
      </c>
    </row>
    <row r="887" customFormat="false" ht="15" hidden="false" customHeight="false" outlineLevel="0" collapsed="false">
      <c r="B887" s="182" t="s">
        <v>5215</v>
      </c>
      <c r="C887" s="183" t="s">
        <v>5210</v>
      </c>
      <c r="D887" s="184" t="s">
        <v>4199</v>
      </c>
      <c r="E887" s="182" t="s">
        <v>4496</v>
      </c>
      <c r="F887" s="185" t="s">
        <v>4746</v>
      </c>
      <c r="G887" s="166"/>
      <c r="H887" s="186" t="n">
        <v>1</v>
      </c>
      <c r="I887" s="187"/>
      <c r="J887" s="186"/>
      <c r="K887" s="188" t="s">
        <v>1369</v>
      </c>
      <c r="L887" s="188" t="n">
        <v>4</v>
      </c>
      <c r="M887" s="188"/>
      <c r="N887" s="188" t="n">
        <v>1</v>
      </c>
      <c r="O887" s="186"/>
      <c r="P887" s="187"/>
      <c r="Q887" s="187"/>
      <c r="R887" s="189" t="s">
        <v>4962</v>
      </c>
      <c r="S887" s="189"/>
      <c r="T887" s="189"/>
      <c r="U887" s="189" t="s">
        <v>4952</v>
      </c>
      <c r="V887" s="189" t="s">
        <v>4945</v>
      </c>
      <c r="W887" s="190" t="n">
        <v>0.8</v>
      </c>
      <c r="X887" s="184" t="s">
        <v>5214</v>
      </c>
      <c r="Y887" s="195" t="s">
        <v>4202</v>
      </c>
    </row>
    <row r="888" customFormat="false" ht="15" hidden="false" customHeight="false" outlineLevel="0" collapsed="false">
      <c r="B888" s="182" t="s">
        <v>2600</v>
      </c>
      <c r="C888" s="183" t="s">
        <v>5210</v>
      </c>
      <c r="D888" s="184" t="s">
        <v>4199</v>
      </c>
      <c r="E888" s="182" t="s">
        <v>4496</v>
      </c>
      <c r="F888" s="185" t="s">
        <v>4709</v>
      </c>
      <c r="G888" s="166"/>
      <c r="H888" s="186" t="n">
        <v>1</v>
      </c>
      <c r="I888" s="187"/>
      <c r="J888" s="186"/>
      <c r="K888" s="188" t="s">
        <v>1378</v>
      </c>
      <c r="L888" s="188" t="n">
        <v>5</v>
      </c>
      <c r="M888" s="188" t="s">
        <v>4703</v>
      </c>
      <c r="N888" s="188" t="n">
        <v>1</v>
      </c>
      <c r="O888" s="186"/>
      <c r="P888" s="187" t="n">
        <v>2</v>
      </c>
      <c r="Q888" s="187"/>
      <c r="R888" s="189" t="s">
        <v>4950</v>
      </c>
      <c r="S888" s="189"/>
      <c r="T888" s="189" t="s">
        <v>4946</v>
      </c>
      <c r="U888" s="189" t="s">
        <v>4951</v>
      </c>
      <c r="V888" s="189" t="s">
        <v>4936</v>
      </c>
      <c r="W888" s="190" t="n">
        <v>0.833333333333333</v>
      </c>
      <c r="X888" s="184" t="s">
        <v>5214</v>
      </c>
      <c r="Y888" s="195" t="s">
        <v>4202</v>
      </c>
    </row>
    <row r="889" customFormat="false" ht="15" hidden="false" customHeight="false" outlineLevel="0" collapsed="false">
      <c r="B889" s="182" t="s">
        <v>5216</v>
      </c>
      <c r="C889" s="183" t="s">
        <v>5210</v>
      </c>
      <c r="D889" s="184" t="s">
        <v>4199</v>
      </c>
      <c r="E889" s="182" t="s">
        <v>4496</v>
      </c>
      <c r="F889" s="185" t="s">
        <v>4500</v>
      </c>
      <c r="G889" s="166"/>
      <c r="H889" s="186" t="n">
        <v>1</v>
      </c>
      <c r="I889" s="187"/>
      <c r="J889" s="186"/>
      <c r="K889" s="188" t="s">
        <v>4569</v>
      </c>
      <c r="L889" s="188" t="n">
        <v>6</v>
      </c>
      <c r="M889" s="188"/>
      <c r="N889" s="188" t="n">
        <v>1</v>
      </c>
      <c r="O889" s="186"/>
      <c r="P889" s="187"/>
      <c r="Q889" s="187" t="n">
        <v>1</v>
      </c>
      <c r="R889" s="189" t="s">
        <v>4980</v>
      </c>
      <c r="S889" s="189" t="s">
        <v>4943</v>
      </c>
      <c r="T889" s="189"/>
      <c r="U889" s="189"/>
      <c r="V889" s="189" t="s">
        <v>4949</v>
      </c>
      <c r="W889" s="190" t="n">
        <v>0.25</v>
      </c>
      <c r="X889" s="184" t="s">
        <v>5214</v>
      </c>
      <c r="Y889" s="195" t="s">
        <v>4202</v>
      </c>
    </row>
    <row r="890" customFormat="false" ht="15" hidden="false" customHeight="false" outlineLevel="0" collapsed="false">
      <c r="B890" s="182" t="s">
        <v>2650</v>
      </c>
      <c r="C890" s="183" t="s">
        <v>5210</v>
      </c>
      <c r="D890" s="184" t="s">
        <v>4199</v>
      </c>
      <c r="E890" s="182" t="s">
        <v>4496</v>
      </c>
      <c r="F890" s="185" t="s">
        <v>4773</v>
      </c>
      <c r="G890" s="166"/>
      <c r="H890" s="186" t="n">
        <v>1</v>
      </c>
      <c r="I890" s="187"/>
      <c r="J890" s="186"/>
      <c r="K890" s="188" t="s">
        <v>4567</v>
      </c>
      <c r="L890" s="188" t="n">
        <v>7</v>
      </c>
      <c r="M890" s="188"/>
      <c r="N890" s="188" t="n">
        <v>1</v>
      </c>
      <c r="O890" s="186"/>
      <c r="P890" s="187"/>
      <c r="Q890" s="187"/>
      <c r="R890" s="189" t="s">
        <v>4943</v>
      </c>
      <c r="S890" s="189" t="s">
        <v>4945</v>
      </c>
      <c r="T890" s="189" t="s">
        <v>4946</v>
      </c>
      <c r="U890" s="189"/>
      <c r="V890" s="189"/>
      <c r="W890" s="190" t="n">
        <v>0.5</v>
      </c>
      <c r="X890" s="184" t="s">
        <v>5214</v>
      </c>
      <c r="Y890" s="195" t="s">
        <v>4202</v>
      </c>
    </row>
    <row r="891" customFormat="false" ht="15" hidden="false" customHeight="false" outlineLevel="0" collapsed="false">
      <c r="B891" s="182" t="s">
        <v>2572</v>
      </c>
      <c r="C891" s="183" t="s">
        <v>5210</v>
      </c>
      <c r="D891" s="184" t="s">
        <v>4199</v>
      </c>
      <c r="E891" s="182" t="s">
        <v>4496</v>
      </c>
      <c r="F891" s="185" t="s">
        <v>4709</v>
      </c>
      <c r="G891" s="166"/>
      <c r="H891" s="186" t="n">
        <v>1</v>
      </c>
      <c r="I891" s="187"/>
      <c r="J891" s="186"/>
      <c r="K891" s="188" t="s">
        <v>1367</v>
      </c>
      <c r="L891" s="188" t="n">
        <v>8</v>
      </c>
      <c r="M891" s="188" t="s">
        <v>4698</v>
      </c>
      <c r="N891" s="188" t="n">
        <v>1</v>
      </c>
      <c r="O891" s="186"/>
      <c r="P891" s="187"/>
      <c r="Q891" s="187"/>
      <c r="R891" s="189" t="s">
        <v>4947</v>
      </c>
      <c r="S891" s="189" t="s">
        <v>4946</v>
      </c>
      <c r="T891" s="189" t="s">
        <v>4943</v>
      </c>
      <c r="U891" s="189" t="s">
        <v>4943</v>
      </c>
      <c r="V891" s="189" t="s">
        <v>4945</v>
      </c>
      <c r="W891" s="190" t="n">
        <v>0.5</v>
      </c>
      <c r="X891" s="184" t="s">
        <v>5214</v>
      </c>
      <c r="Y891" s="195" t="s">
        <v>4202</v>
      </c>
    </row>
    <row r="892" customFormat="false" ht="15" hidden="false" customHeight="false" outlineLevel="0" collapsed="false">
      <c r="B892" s="182" t="s">
        <v>2607</v>
      </c>
      <c r="C892" s="183" t="s">
        <v>5210</v>
      </c>
      <c r="D892" s="184" t="s">
        <v>4199</v>
      </c>
      <c r="E892" s="182" t="s">
        <v>4496</v>
      </c>
      <c r="F892" s="185" t="s">
        <v>4578</v>
      </c>
      <c r="G892" s="166"/>
      <c r="H892" s="186" t="n">
        <v>1</v>
      </c>
      <c r="I892" s="187"/>
      <c r="J892" s="186"/>
      <c r="K892" s="188" t="s">
        <v>1372</v>
      </c>
      <c r="L892" s="188" t="n">
        <v>9</v>
      </c>
      <c r="M892" s="188"/>
      <c r="N892" s="188" t="n">
        <v>1</v>
      </c>
      <c r="O892" s="186"/>
      <c r="P892" s="187"/>
      <c r="Q892" s="187" t="n">
        <v>1</v>
      </c>
      <c r="R892" s="189" t="s">
        <v>4965</v>
      </c>
      <c r="S892" s="189" t="s">
        <v>4946</v>
      </c>
      <c r="T892" s="189" t="s">
        <v>4942</v>
      </c>
      <c r="U892" s="189" t="s">
        <v>4945</v>
      </c>
      <c r="V892" s="189"/>
      <c r="W892" s="190" t="n">
        <v>0.4</v>
      </c>
      <c r="X892" s="184" t="s">
        <v>5214</v>
      </c>
      <c r="Y892" s="195" t="s">
        <v>4202</v>
      </c>
    </row>
    <row r="893" customFormat="false" ht="15" hidden="false" customHeight="false" outlineLevel="0" collapsed="false">
      <c r="B893" s="182" t="s">
        <v>2601</v>
      </c>
      <c r="C893" s="183" t="s">
        <v>5210</v>
      </c>
      <c r="D893" s="184" t="s">
        <v>4199</v>
      </c>
      <c r="E893" s="182" t="s">
        <v>4496</v>
      </c>
      <c r="F893" s="185" t="s">
        <v>4578</v>
      </c>
      <c r="G893" s="166"/>
      <c r="H893" s="186" t="n">
        <v>1</v>
      </c>
      <c r="I893" s="187"/>
      <c r="J893" s="186"/>
      <c r="K893" s="188"/>
      <c r="L893" s="188" t="n">
        <v>10</v>
      </c>
      <c r="M893" s="188"/>
      <c r="N893" s="188" t="n">
        <v>1</v>
      </c>
      <c r="O893" s="186"/>
      <c r="P893" s="187" t="n">
        <v>1</v>
      </c>
      <c r="Q893" s="187"/>
      <c r="R893" s="189" t="s">
        <v>5034</v>
      </c>
      <c r="S893" s="189"/>
      <c r="T893" s="189"/>
      <c r="U893" s="189" t="s">
        <v>4943</v>
      </c>
      <c r="V893" s="189" t="s">
        <v>4980</v>
      </c>
      <c r="W893" s="190" t="n">
        <v>0.333333333333333</v>
      </c>
      <c r="X893" s="184" t="s">
        <v>5214</v>
      </c>
      <c r="Y893" s="195" t="s">
        <v>4202</v>
      </c>
    </row>
    <row r="894" customFormat="false" ht="15" hidden="false" customHeight="false" outlineLevel="0" collapsed="false">
      <c r="B894" s="182" t="s">
        <v>2647</v>
      </c>
      <c r="C894" s="183" t="s">
        <v>5210</v>
      </c>
      <c r="D894" s="184" t="s">
        <v>4199</v>
      </c>
      <c r="E894" s="182" t="s">
        <v>4496</v>
      </c>
      <c r="F894" s="185" t="s">
        <v>4773</v>
      </c>
      <c r="G894" s="166"/>
      <c r="H894" s="186" t="n">
        <v>1</v>
      </c>
      <c r="I894" s="187"/>
      <c r="J894" s="186"/>
      <c r="K894" s="188"/>
      <c r="L894" s="188" t="n">
        <v>11</v>
      </c>
      <c r="M894" s="188"/>
      <c r="N894" s="188" t="n">
        <v>1</v>
      </c>
      <c r="O894" s="186"/>
      <c r="P894" s="187"/>
      <c r="Q894" s="187"/>
      <c r="R894" s="189" t="s">
        <v>4943</v>
      </c>
      <c r="S894" s="189" t="s">
        <v>4946</v>
      </c>
      <c r="T894" s="189"/>
      <c r="U894" s="189"/>
      <c r="V894" s="189" t="s">
        <v>4945</v>
      </c>
      <c r="W894" s="190" t="n">
        <v>0.5</v>
      </c>
      <c r="X894" s="184" t="s">
        <v>5214</v>
      </c>
      <c r="Y894" s="195" t="s">
        <v>4202</v>
      </c>
    </row>
    <row r="895" customFormat="false" ht="15" hidden="false" customHeight="false" outlineLevel="0" collapsed="false">
      <c r="B895" s="182" t="s">
        <v>2602</v>
      </c>
      <c r="C895" s="183" t="s">
        <v>5210</v>
      </c>
      <c r="D895" s="184" t="s">
        <v>4199</v>
      </c>
      <c r="E895" s="182" t="s">
        <v>4496</v>
      </c>
      <c r="F895" s="185" t="s">
        <v>4509</v>
      </c>
      <c r="G895" s="166"/>
      <c r="H895" s="186" t="n">
        <v>1</v>
      </c>
      <c r="I895" s="187"/>
      <c r="J895" s="186"/>
      <c r="K895" s="188"/>
      <c r="L895" s="188" t="s">
        <v>5072</v>
      </c>
      <c r="M895" s="188"/>
      <c r="N895" s="188" t="n">
        <v>1</v>
      </c>
      <c r="O895" s="186"/>
      <c r="P895" s="187"/>
      <c r="Q895" s="187"/>
      <c r="R895" s="189" t="s">
        <v>4945</v>
      </c>
      <c r="S895" s="189" t="s">
        <v>4945</v>
      </c>
      <c r="T895" s="189"/>
      <c r="U895" s="189"/>
      <c r="V895" s="189"/>
      <c r="W895" s="190" t="n">
        <v>0</v>
      </c>
      <c r="X895" s="184" t="s">
        <v>5214</v>
      </c>
      <c r="Y895" s="195" t="s">
        <v>4202</v>
      </c>
    </row>
    <row r="896" customFormat="false" ht="15" hidden="false" customHeight="false" outlineLevel="0" collapsed="false">
      <c r="B896" s="182" t="s">
        <v>5217</v>
      </c>
      <c r="C896" s="183" t="s">
        <v>5210</v>
      </c>
      <c r="D896" s="184" t="s">
        <v>4199</v>
      </c>
      <c r="E896" s="182" t="s">
        <v>4496</v>
      </c>
      <c r="F896" s="185" t="s">
        <v>4500</v>
      </c>
      <c r="G896" s="166"/>
      <c r="H896" s="186" t="n">
        <v>1</v>
      </c>
      <c r="I896" s="187"/>
      <c r="J896" s="186"/>
      <c r="K896" s="188"/>
      <c r="L896" s="188" t="s">
        <v>5072</v>
      </c>
      <c r="M896" s="188"/>
      <c r="N896" s="188" t="n">
        <v>1</v>
      </c>
      <c r="O896" s="186"/>
      <c r="P896" s="187"/>
      <c r="Q896" s="187"/>
      <c r="R896" s="189" t="s">
        <v>4943</v>
      </c>
      <c r="S896" s="189" t="s">
        <v>4946</v>
      </c>
      <c r="T896" s="189"/>
      <c r="U896" s="189" t="s">
        <v>4945</v>
      </c>
      <c r="V896" s="189"/>
      <c r="W896" s="190" t="n">
        <v>0.5</v>
      </c>
      <c r="X896" s="184" t="s">
        <v>5214</v>
      </c>
      <c r="Y896" s="195" t="s">
        <v>4202</v>
      </c>
    </row>
    <row r="897" customFormat="false" ht="15" hidden="false" customHeight="false" outlineLevel="0" collapsed="false">
      <c r="B897" s="173" t="s">
        <v>2694</v>
      </c>
      <c r="C897" s="174" t="s">
        <v>5218</v>
      </c>
      <c r="D897" s="175" t="s">
        <v>4208</v>
      </c>
      <c r="E897" s="173" t="s">
        <v>4476</v>
      </c>
      <c r="F897" s="226" t="s">
        <v>4575</v>
      </c>
      <c r="G897" s="228"/>
      <c r="H897" s="177" t="n">
        <v>1</v>
      </c>
      <c r="I897" s="178"/>
      <c r="J897" s="177"/>
      <c r="K897" s="179" t="s">
        <v>1385</v>
      </c>
      <c r="L897" s="179" t="n">
        <v>1</v>
      </c>
      <c r="M897" s="179"/>
      <c r="N897" s="179" t="n">
        <v>1</v>
      </c>
      <c r="O897" s="177"/>
      <c r="P897" s="178"/>
      <c r="Q897" s="178" t="n">
        <v>1</v>
      </c>
      <c r="R897" s="180" t="s">
        <v>5079</v>
      </c>
      <c r="S897" s="180" t="s">
        <v>4948</v>
      </c>
      <c r="T897" s="180" t="s">
        <v>4951</v>
      </c>
      <c r="U897" s="180" t="s">
        <v>4946</v>
      </c>
      <c r="V897" s="180" t="s">
        <v>4945</v>
      </c>
      <c r="W897" s="229" t="n">
        <v>0.625</v>
      </c>
      <c r="X897" s="175" t="s">
        <v>5219</v>
      </c>
      <c r="Y897" s="193" t="s">
        <v>4211</v>
      </c>
    </row>
    <row r="898" customFormat="false" ht="15" hidden="false" customHeight="false" outlineLevel="0" collapsed="false">
      <c r="B898" s="173" t="s">
        <v>2693</v>
      </c>
      <c r="C898" s="174" t="s">
        <v>5218</v>
      </c>
      <c r="D898" s="175" t="s">
        <v>4208</v>
      </c>
      <c r="E898" s="173" t="s">
        <v>4476</v>
      </c>
      <c r="F898" s="226" t="s">
        <v>5120</v>
      </c>
      <c r="G898" s="166"/>
      <c r="H898" s="177" t="n">
        <v>1</v>
      </c>
      <c r="I898" s="177"/>
      <c r="J898" s="178"/>
      <c r="K898" s="179" t="s">
        <v>1372</v>
      </c>
      <c r="L898" s="179" t="n">
        <v>2</v>
      </c>
      <c r="M898" s="177"/>
      <c r="N898" s="178" t="n">
        <v>1</v>
      </c>
      <c r="O898" s="177"/>
      <c r="P898" s="178"/>
      <c r="Q898" s="177"/>
      <c r="R898" s="180" t="s">
        <v>4947</v>
      </c>
      <c r="S898" s="180" t="s">
        <v>4942</v>
      </c>
      <c r="T898" s="180" t="s">
        <v>4936</v>
      </c>
      <c r="U898" s="180"/>
      <c r="V898" s="180"/>
      <c r="W898" s="181" t="n">
        <v>0.5</v>
      </c>
      <c r="X898" s="175" t="s">
        <v>5219</v>
      </c>
      <c r="Y898" s="193" t="s">
        <v>4211</v>
      </c>
    </row>
    <row r="899" customFormat="false" ht="15" hidden="false" customHeight="false" outlineLevel="0" collapsed="false">
      <c r="B899" s="173" t="s">
        <v>2678</v>
      </c>
      <c r="C899" s="174" t="s">
        <v>5218</v>
      </c>
      <c r="D899" s="175" t="s">
        <v>4208</v>
      </c>
      <c r="E899" s="173" t="s">
        <v>4476</v>
      </c>
      <c r="F899" s="176" t="s">
        <v>5120</v>
      </c>
      <c r="G899" s="166"/>
      <c r="H899" s="177" t="n">
        <v>1</v>
      </c>
      <c r="I899" s="178"/>
      <c r="J899" s="177"/>
      <c r="K899" s="179" t="s">
        <v>4567</v>
      </c>
      <c r="L899" s="179" t="n">
        <v>3</v>
      </c>
      <c r="M899" s="179" t="s">
        <v>4698</v>
      </c>
      <c r="N899" s="179" t="n">
        <v>1</v>
      </c>
      <c r="O899" s="177"/>
      <c r="P899" s="178"/>
      <c r="Q899" s="178"/>
      <c r="R899" s="180" t="s">
        <v>4978</v>
      </c>
      <c r="S899" s="180" t="s">
        <v>4952</v>
      </c>
      <c r="T899" s="180"/>
      <c r="U899" s="180" t="s">
        <v>4936</v>
      </c>
      <c r="V899" s="180"/>
      <c r="W899" s="229" t="n">
        <v>0.857</v>
      </c>
      <c r="X899" s="175" t="s">
        <v>5219</v>
      </c>
      <c r="Y899" s="193" t="s">
        <v>4211</v>
      </c>
    </row>
    <row r="900" customFormat="false" ht="15" hidden="false" customHeight="false" outlineLevel="0" collapsed="false">
      <c r="B900" s="173" t="s">
        <v>2586</v>
      </c>
      <c r="C900" s="174" t="s">
        <v>5218</v>
      </c>
      <c r="D900" s="175" t="s">
        <v>4208</v>
      </c>
      <c r="E900" s="173" t="s">
        <v>4476</v>
      </c>
      <c r="F900" s="176" t="s">
        <v>4482</v>
      </c>
      <c r="G900" s="166"/>
      <c r="H900" s="177" t="n">
        <v>1</v>
      </c>
      <c r="I900" s="178"/>
      <c r="J900" s="177"/>
      <c r="K900" s="179" t="s">
        <v>4568</v>
      </c>
      <c r="L900" s="179" t="n">
        <v>4</v>
      </c>
      <c r="M900" s="179" t="s">
        <v>4703</v>
      </c>
      <c r="N900" s="179" t="n">
        <v>1</v>
      </c>
      <c r="O900" s="177"/>
      <c r="P900" s="178"/>
      <c r="Q900" s="178" t="n">
        <v>1</v>
      </c>
      <c r="R900" s="180" t="s">
        <v>5010</v>
      </c>
      <c r="S900" s="180" t="s">
        <v>4943</v>
      </c>
      <c r="T900" s="180" t="s">
        <v>4944</v>
      </c>
      <c r="U900" s="180" t="s">
        <v>4936</v>
      </c>
      <c r="V900" s="180" t="s">
        <v>4945</v>
      </c>
      <c r="W900" s="229" t="n">
        <v>0.545454545454545</v>
      </c>
      <c r="X900" s="175" t="s">
        <v>5219</v>
      </c>
      <c r="Y900" s="193" t="s">
        <v>4211</v>
      </c>
    </row>
    <row r="901" customFormat="false" ht="15" hidden="false" customHeight="false" outlineLevel="0" collapsed="false">
      <c r="B901" s="173" t="s">
        <v>2637</v>
      </c>
      <c r="C901" s="174" t="s">
        <v>5218</v>
      </c>
      <c r="D901" s="175" t="s">
        <v>4208</v>
      </c>
      <c r="E901" s="173" t="s">
        <v>4476</v>
      </c>
      <c r="F901" s="176" t="s">
        <v>5124</v>
      </c>
      <c r="G901" s="166"/>
      <c r="H901" s="177" t="n">
        <v>1</v>
      </c>
      <c r="I901" s="178"/>
      <c r="J901" s="177"/>
      <c r="K901" s="179" t="s">
        <v>1367</v>
      </c>
      <c r="L901" s="179" t="n">
        <v>5</v>
      </c>
      <c r="M901" s="179" t="s">
        <v>5059</v>
      </c>
      <c r="N901" s="179" t="n">
        <v>1</v>
      </c>
      <c r="O901" s="177"/>
      <c r="P901" s="178"/>
      <c r="Q901" s="178" t="n">
        <v>1</v>
      </c>
      <c r="R901" s="180" t="s">
        <v>4950</v>
      </c>
      <c r="S901" s="180" t="s">
        <v>4951</v>
      </c>
      <c r="T901" s="180" t="s">
        <v>4946</v>
      </c>
      <c r="U901" s="180" t="s">
        <v>4951</v>
      </c>
      <c r="V901" s="180" t="s">
        <v>4945</v>
      </c>
      <c r="W901" s="229" t="n">
        <v>0.833333333333333</v>
      </c>
      <c r="X901" s="175" t="s">
        <v>5219</v>
      </c>
      <c r="Y901" s="193" t="s">
        <v>4211</v>
      </c>
    </row>
    <row r="902" customFormat="false" ht="15" hidden="false" customHeight="false" outlineLevel="0" collapsed="false">
      <c r="B902" s="173" t="s">
        <v>2684</v>
      </c>
      <c r="C902" s="174" t="s">
        <v>5218</v>
      </c>
      <c r="D902" s="175" t="s">
        <v>4208</v>
      </c>
      <c r="E902" s="173" t="s">
        <v>4476</v>
      </c>
      <c r="F902" s="176" t="s">
        <v>4852</v>
      </c>
      <c r="G902" s="166"/>
      <c r="H902" s="177" t="n">
        <v>1</v>
      </c>
      <c r="I902" s="178"/>
      <c r="J902" s="177"/>
      <c r="K902" s="179" t="s">
        <v>1369</v>
      </c>
      <c r="L902" s="179" t="n">
        <v>6</v>
      </c>
      <c r="M902" s="179"/>
      <c r="N902" s="179" t="n">
        <v>1</v>
      </c>
      <c r="O902" s="177"/>
      <c r="P902" s="178"/>
      <c r="Q902" s="178" t="n">
        <v>1</v>
      </c>
      <c r="R902" s="180" t="s">
        <v>5003</v>
      </c>
      <c r="S902" s="180" t="s">
        <v>4936</v>
      </c>
      <c r="T902" s="180"/>
      <c r="U902" s="180" t="s">
        <v>4949</v>
      </c>
      <c r="V902" s="180" t="s">
        <v>4949</v>
      </c>
      <c r="W902" s="229" t="n">
        <v>0.286</v>
      </c>
      <c r="X902" s="175" t="s">
        <v>5219</v>
      </c>
      <c r="Y902" s="193" t="s">
        <v>4211</v>
      </c>
    </row>
    <row r="903" customFormat="false" ht="15" hidden="false" customHeight="false" outlineLevel="0" collapsed="false">
      <c r="B903" s="173" t="s">
        <v>2646</v>
      </c>
      <c r="C903" s="174" t="s">
        <v>5218</v>
      </c>
      <c r="D903" s="175" t="s">
        <v>4208</v>
      </c>
      <c r="E903" s="173" t="s">
        <v>4476</v>
      </c>
      <c r="F903" s="176" t="s">
        <v>5124</v>
      </c>
      <c r="G903" s="166"/>
      <c r="H903" s="177" t="n">
        <v>1</v>
      </c>
      <c r="I903" s="178"/>
      <c r="J903" s="177"/>
      <c r="K903" s="179" t="s">
        <v>1378</v>
      </c>
      <c r="L903" s="179" t="n">
        <v>7</v>
      </c>
      <c r="M903" s="179"/>
      <c r="N903" s="179" t="n">
        <v>1</v>
      </c>
      <c r="O903" s="177"/>
      <c r="P903" s="178"/>
      <c r="Q903" s="178"/>
      <c r="R903" s="180" t="s">
        <v>4961</v>
      </c>
      <c r="S903" s="180" t="s">
        <v>4943</v>
      </c>
      <c r="T903" s="180" t="s">
        <v>4946</v>
      </c>
      <c r="U903" s="180" t="s">
        <v>4943</v>
      </c>
      <c r="V903" s="180" t="s">
        <v>4949</v>
      </c>
      <c r="W903" s="229" t="n">
        <v>0.428571428571429</v>
      </c>
      <c r="X903" s="175" t="s">
        <v>5219</v>
      </c>
      <c r="Y903" s="193" t="s">
        <v>4211</v>
      </c>
    </row>
    <row r="904" customFormat="false" ht="15" hidden="false" customHeight="false" outlineLevel="0" collapsed="false">
      <c r="B904" s="173" t="s">
        <v>5212</v>
      </c>
      <c r="C904" s="174" t="s">
        <v>5218</v>
      </c>
      <c r="D904" s="175" t="s">
        <v>4208</v>
      </c>
      <c r="E904" s="173" t="s">
        <v>4476</v>
      </c>
      <c r="F904" s="176" t="s">
        <v>4523</v>
      </c>
      <c r="G904" s="166"/>
      <c r="H904" s="177" t="n">
        <v>1</v>
      </c>
      <c r="I904" s="178"/>
      <c r="J904" s="177"/>
      <c r="K904" s="179" t="s">
        <v>4572</v>
      </c>
      <c r="L904" s="179" t="n">
        <v>8</v>
      </c>
      <c r="M904" s="179"/>
      <c r="N904" s="179" t="n">
        <v>1</v>
      </c>
      <c r="O904" s="177"/>
      <c r="P904" s="178" t="n">
        <v>1</v>
      </c>
      <c r="Q904" s="178"/>
      <c r="R904" s="180" t="s">
        <v>4948</v>
      </c>
      <c r="S904" s="180" t="s">
        <v>4945</v>
      </c>
      <c r="T904" s="180" t="s">
        <v>4946</v>
      </c>
      <c r="U904" s="180" t="s">
        <v>4945</v>
      </c>
      <c r="V904" s="180" t="s">
        <v>4946</v>
      </c>
      <c r="W904" s="229" t="n">
        <v>0.5</v>
      </c>
      <c r="X904" s="175" t="s">
        <v>5219</v>
      </c>
      <c r="Y904" s="193" t="s">
        <v>4211</v>
      </c>
    </row>
    <row r="905" customFormat="false" ht="15" hidden="false" customHeight="false" outlineLevel="0" collapsed="false">
      <c r="B905" s="173" t="s">
        <v>2591</v>
      </c>
      <c r="C905" s="174" t="s">
        <v>5218</v>
      </c>
      <c r="D905" s="175" t="s">
        <v>4208</v>
      </c>
      <c r="E905" s="173" t="s">
        <v>4476</v>
      </c>
      <c r="F905" s="176" t="s">
        <v>4482</v>
      </c>
      <c r="G905" s="228"/>
      <c r="H905" s="177" t="n">
        <v>1</v>
      </c>
      <c r="I905" s="178"/>
      <c r="J905" s="177"/>
      <c r="K905" s="179" t="s">
        <v>4569</v>
      </c>
      <c r="L905" s="179" t="n">
        <v>9</v>
      </c>
      <c r="M905" s="179"/>
      <c r="N905" s="179" t="n">
        <v>1</v>
      </c>
      <c r="O905" s="177"/>
      <c r="P905" s="178"/>
      <c r="Q905" s="178"/>
      <c r="R905" s="180" t="s">
        <v>4989</v>
      </c>
      <c r="S905" s="180" t="s">
        <v>4945</v>
      </c>
      <c r="T905" s="180" t="s">
        <v>4951</v>
      </c>
      <c r="U905" s="180" t="s">
        <v>4971</v>
      </c>
      <c r="V905" s="180" t="s">
        <v>4945</v>
      </c>
      <c r="W905" s="229" t="n">
        <v>0.714285714285714</v>
      </c>
      <c r="X905" s="175" t="s">
        <v>5219</v>
      </c>
      <c r="Y905" s="193" t="s">
        <v>4211</v>
      </c>
    </row>
    <row r="906" customFormat="false" ht="15" hidden="false" customHeight="false" outlineLevel="0" collapsed="false">
      <c r="B906" s="173" t="s">
        <v>2686</v>
      </c>
      <c r="C906" s="174" t="s">
        <v>5218</v>
      </c>
      <c r="D906" s="175" t="s">
        <v>4208</v>
      </c>
      <c r="E906" s="173" t="s">
        <v>4476</v>
      </c>
      <c r="F906" s="176" t="s">
        <v>4482</v>
      </c>
      <c r="G906" s="166"/>
      <c r="H906" s="177" t="n">
        <v>1</v>
      </c>
      <c r="I906" s="178"/>
      <c r="J906" s="177"/>
      <c r="K906" s="179"/>
      <c r="L906" s="179" t="s">
        <v>5072</v>
      </c>
      <c r="M906" s="179"/>
      <c r="N906" s="179" t="n">
        <v>1</v>
      </c>
      <c r="O906" s="177"/>
      <c r="P906" s="178" t="n">
        <v>2</v>
      </c>
      <c r="Q906" s="178" t="n">
        <v>1</v>
      </c>
      <c r="R906" s="180" t="s">
        <v>4961</v>
      </c>
      <c r="S906" s="180"/>
      <c r="T906" s="180" t="s">
        <v>4946</v>
      </c>
      <c r="U906" s="180" t="s">
        <v>4945</v>
      </c>
      <c r="V906" s="180" t="s">
        <v>4965</v>
      </c>
      <c r="W906" s="229" t="n">
        <v>0.428571428571429</v>
      </c>
      <c r="X906" s="175" t="s">
        <v>5219</v>
      </c>
      <c r="Y906" s="193" t="s">
        <v>4211</v>
      </c>
    </row>
    <row r="907" customFormat="false" ht="15" hidden="false" customHeight="false" outlineLevel="0" collapsed="false">
      <c r="B907" s="173" t="s">
        <v>2648</v>
      </c>
      <c r="C907" s="173" t="s">
        <v>5218</v>
      </c>
      <c r="D907" s="223" t="s">
        <v>4208</v>
      </c>
      <c r="E907" s="174" t="s">
        <v>4476</v>
      </c>
      <c r="F907" s="224" t="s">
        <v>5124</v>
      </c>
      <c r="G907" s="228"/>
      <c r="H907" s="177" t="n">
        <v>1</v>
      </c>
      <c r="I907" s="178"/>
      <c r="J907" s="177"/>
      <c r="K907" s="177"/>
      <c r="L907" s="177" t="s">
        <v>5072</v>
      </c>
      <c r="M907" s="177"/>
      <c r="N907" s="177" t="n">
        <v>1</v>
      </c>
      <c r="O907" s="177" t="n">
        <v>1</v>
      </c>
      <c r="P907" s="177" t="n">
        <v>3</v>
      </c>
      <c r="Q907" s="177" t="n">
        <v>1</v>
      </c>
      <c r="R907" s="193" t="s">
        <v>5108</v>
      </c>
      <c r="S907" s="193" t="s">
        <v>4946</v>
      </c>
      <c r="T907" s="193" t="s">
        <v>4943</v>
      </c>
      <c r="U907" s="193" t="s">
        <v>4946</v>
      </c>
      <c r="V907" s="193" t="s">
        <v>4952</v>
      </c>
      <c r="W907" s="206" t="n">
        <v>0.875</v>
      </c>
      <c r="X907" s="223" t="s">
        <v>5219</v>
      </c>
      <c r="Y907" s="193" t="s">
        <v>4211</v>
      </c>
    </row>
    <row r="908" customFormat="false" ht="15" hidden="false" customHeight="false" outlineLevel="0" collapsed="false">
      <c r="B908" s="173" t="s">
        <v>2584</v>
      </c>
      <c r="C908" s="174" t="s">
        <v>5218</v>
      </c>
      <c r="D908" s="175" t="s">
        <v>4208</v>
      </c>
      <c r="E908" s="173" t="s">
        <v>4476</v>
      </c>
      <c r="F908" s="226" t="s">
        <v>4482</v>
      </c>
      <c r="G908" s="228"/>
      <c r="H908" s="177" t="n">
        <v>1</v>
      </c>
      <c r="I908" s="178"/>
      <c r="J908" s="177"/>
      <c r="K908" s="179"/>
      <c r="L908" s="179" t="s">
        <v>5072</v>
      </c>
      <c r="M908" s="179"/>
      <c r="N908" s="179" t="n">
        <v>1</v>
      </c>
      <c r="O908" s="177"/>
      <c r="P908" s="178"/>
      <c r="Q908" s="178" t="n">
        <v>1</v>
      </c>
      <c r="R908" s="180" t="s">
        <v>4949</v>
      </c>
      <c r="S908" s="180" t="s">
        <v>4945</v>
      </c>
      <c r="T908" s="180" t="s">
        <v>4945</v>
      </c>
      <c r="U908" s="180"/>
      <c r="V908" s="180"/>
      <c r="W908" s="229" t="n">
        <v>0</v>
      </c>
      <c r="X908" s="175" t="s">
        <v>5219</v>
      </c>
      <c r="Y908" s="193" t="s">
        <v>4211</v>
      </c>
    </row>
    <row r="909" customFormat="false" ht="15" hidden="false" customHeight="false" outlineLevel="0" collapsed="false">
      <c r="B909" s="173" t="s">
        <v>5220</v>
      </c>
      <c r="C909" s="174" t="s">
        <v>5218</v>
      </c>
      <c r="D909" s="175" t="s">
        <v>4208</v>
      </c>
      <c r="E909" s="173" t="s">
        <v>4476</v>
      </c>
      <c r="F909" s="176" t="s">
        <v>5221</v>
      </c>
      <c r="G909" s="227"/>
      <c r="H909" s="177" t="n">
        <v>1</v>
      </c>
      <c r="I909" s="178"/>
      <c r="J909" s="177"/>
      <c r="K909" s="179"/>
      <c r="L909" s="179" t="s">
        <v>5072</v>
      </c>
      <c r="M909" s="179"/>
      <c r="N909" s="179" t="n">
        <v>1</v>
      </c>
      <c r="O909" s="177"/>
      <c r="P909" s="178"/>
      <c r="Q909" s="178"/>
      <c r="R909" s="180" t="s">
        <v>4945</v>
      </c>
      <c r="S909" s="180" t="s">
        <v>4945</v>
      </c>
      <c r="T909" s="180"/>
      <c r="U909" s="180"/>
      <c r="V909" s="180"/>
      <c r="W909" s="229" t="n">
        <v>0</v>
      </c>
      <c r="X909" s="175" t="s">
        <v>5219</v>
      </c>
      <c r="Y909" s="193" t="s">
        <v>4211</v>
      </c>
    </row>
    <row r="910" customFormat="false" ht="15" hidden="false" customHeight="false" outlineLevel="0" collapsed="false">
      <c r="B910" s="182" t="s">
        <v>5213</v>
      </c>
      <c r="C910" s="183" t="s">
        <v>5218</v>
      </c>
      <c r="D910" s="184" t="s">
        <v>4208</v>
      </c>
      <c r="E910" s="182" t="s">
        <v>4496</v>
      </c>
      <c r="F910" s="185" t="s">
        <v>4500</v>
      </c>
      <c r="G910" s="228"/>
      <c r="H910" s="186"/>
      <c r="I910" s="187"/>
      <c r="J910" s="186" t="n">
        <v>1</v>
      </c>
      <c r="K910" s="188" t="s">
        <v>1372</v>
      </c>
      <c r="L910" s="188" t="n">
        <v>1</v>
      </c>
      <c r="M910" s="188"/>
      <c r="N910" s="188" t="n">
        <v>1</v>
      </c>
      <c r="O910" s="186"/>
      <c r="P910" s="187"/>
      <c r="Q910" s="187" t="n">
        <v>1</v>
      </c>
      <c r="R910" s="189" t="s">
        <v>4948</v>
      </c>
      <c r="S910" s="189" t="s">
        <v>4948</v>
      </c>
      <c r="T910" s="189"/>
      <c r="U910" s="189"/>
      <c r="V910" s="189"/>
      <c r="W910" s="190" t="n">
        <v>0.5</v>
      </c>
      <c r="X910" s="184" t="s">
        <v>5214</v>
      </c>
      <c r="Y910" s="195" t="s">
        <v>4211</v>
      </c>
    </row>
    <row r="911" customFormat="false" ht="15" hidden="false" customHeight="false" outlineLevel="0" collapsed="false">
      <c r="B911" s="182" t="s">
        <v>2636</v>
      </c>
      <c r="C911" s="183" t="s">
        <v>5218</v>
      </c>
      <c r="D911" s="184" t="s">
        <v>4208</v>
      </c>
      <c r="E911" s="182" t="s">
        <v>4496</v>
      </c>
      <c r="F911" s="185" t="s">
        <v>4773</v>
      </c>
      <c r="G911" s="228"/>
      <c r="H911" s="186"/>
      <c r="I911" s="187"/>
      <c r="J911" s="186" t="n">
        <v>1</v>
      </c>
      <c r="K911" s="188" t="s">
        <v>4572</v>
      </c>
      <c r="L911" s="188" t="n">
        <v>2</v>
      </c>
      <c r="M911" s="188"/>
      <c r="N911" s="188" t="n">
        <v>1</v>
      </c>
      <c r="O911" s="186"/>
      <c r="P911" s="187"/>
      <c r="Q911" s="187"/>
      <c r="R911" s="189" t="s">
        <v>4948</v>
      </c>
      <c r="S911" s="189"/>
      <c r="T911" s="189" t="s">
        <v>4948</v>
      </c>
      <c r="U911" s="189"/>
      <c r="V911" s="189"/>
      <c r="W911" s="207" t="n">
        <v>0.5</v>
      </c>
      <c r="X911" s="184" t="s">
        <v>5214</v>
      </c>
      <c r="Y911" s="195" t="s">
        <v>4211</v>
      </c>
    </row>
    <row r="912" customFormat="false" ht="15" hidden="false" customHeight="false" outlineLevel="0" collapsed="false">
      <c r="B912" s="182" t="s">
        <v>5215</v>
      </c>
      <c r="C912" s="183" t="s">
        <v>5218</v>
      </c>
      <c r="D912" s="184" t="s">
        <v>4208</v>
      </c>
      <c r="E912" s="182" t="s">
        <v>4496</v>
      </c>
      <c r="F912" s="185" t="s">
        <v>4746</v>
      </c>
      <c r="G912" s="228"/>
      <c r="H912" s="186"/>
      <c r="I912" s="187"/>
      <c r="J912" s="186" t="n">
        <v>1</v>
      </c>
      <c r="K912" s="188" t="s">
        <v>1369</v>
      </c>
      <c r="L912" s="188" t="n">
        <v>3</v>
      </c>
      <c r="M912" s="188"/>
      <c r="N912" s="188" t="n">
        <v>1</v>
      </c>
      <c r="O912" s="186"/>
      <c r="P912" s="187"/>
      <c r="Q912" s="187"/>
      <c r="R912" s="189" t="s">
        <v>5034</v>
      </c>
      <c r="S912" s="189" t="s">
        <v>4936</v>
      </c>
      <c r="T912" s="189" t="s">
        <v>4960</v>
      </c>
      <c r="U912" s="189"/>
      <c r="V912" s="189"/>
      <c r="W912" s="190" t="n">
        <v>0.333333333333333</v>
      </c>
      <c r="X912" s="184" t="s">
        <v>5214</v>
      </c>
      <c r="Y912" s="195" t="s">
        <v>4211</v>
      </c>
    </row>
    <row r="913" customFormat="false" ht="15" hidden="false" customHeight="false" outlineLevel="0" collapsed="false">
      <c r="B913" s="182" t="s">
        <v>2650</v>
      </c>
      <c r="C913" s="183" t="s">
        <v>5218</v>
      </c>
      <c r="D913" s="184" t="s">
        <v>4208</v>
      </c>
      <c r="E913" s="182" t="s">
        <v>4496</v>
      </c>
      <c r="F913" s="185" t="s">
        <v>4773</v>
      </c>
      <c r="G913" s="228"/>
      <c r="H913" s="186"/>
      <c r="I913" s="187"/>
      <c r="J913" s="186" t="n">
        <v>1</v>
      </c>
      <c r="K913" s="188" t="s">
        <v>4567</v>
      </c>
      <c r="L913" s="188" t="n">
        <v>4</v>
      </c>
      <c r="M913" s="188" t="s">
        <v>4698</v>
      </c>
      <c r="N913" s="188" t="n">
        <v>1</v>
      </c>
      <c r="O913" s="186"/>
      <c r="P913" s="187" t="n">
        <v>1</v>
      </c>
      <c r="Q913" s="187"/>
      <c r="R913" s="189" t="s">
        <v>4947</v>
      </c>
      <c r="S913" s="189" t="s">
        <v>4945</v>
      </c>
      <c r="T913" s="189" t="s">
        <v>4936</v>
      </c>
      <c r="U913" s="189" t="s">
        <v>4945</v>
      </c>
      <c r="V913" s="189" t="s">
        <v>4946</v>
      </c>
      <c r="W913" s="190" t="n">
        <v>0.5</v>
      </c>
      <c r="X913" s="184" t="s">
        <v>5214</v>
      </c>
      <c r="Y913" s="195" t="s">
        <v>4211</v>
      </c>
    </row>
    <row r="914" customFormat="false" ht="15" hidden="false" customHeight="false" outlineLevel="0" collapsed="false">
      <c r="B914" s="182" t="s">
        <v>2600</v>
      </c>
      <c r="C914" s="183" t="s">
        <v>5218</v>
      </c>
      <c r="D914" s="184" t="s">
        <v>4208</v>
      </c>
      <c r="E914" s="182" t="s">
        <v>4496</v>
      </c>
      <c r="F914" s="185" t="s">
        <v>4709</v>
      </c>
      <c r="G914" s="228"/>
      <c r="H914" s="186"/>
      <c r="I914" s="187"/>
      <c r="J914" s="186" t="n">
        <v>1</v>
      </c>
      <c r="K914" s="188" t="s">
        <v>4569</v>
      </c>
      <c r="L914" s="188" t="n">
        <v>5</v>
      </c>
      <c r="M914" s="188"/>
      <c r="N914" s="188" t="n">
        <v>1</v>
      </c>
      <c r="O914" s="186"/>
      <c r="P914" s="187"/>
      <c r="Q914" s="187"/>
      <c r="R914" s="189" t="s">
        <v>5034</v>
      </c>
      <c r="S914" s="189" t="s">
        <v>4943</v>
      </c>
      <c r="T914" s="189" t="s">
        <v>4942</v>
      </c>
      <c r="U914" s="189" t="s">
        <v>4945</v>
      </c>
      <c r="V914" s="189"/>
      <c r="W914" s="190" t="n">
        <v>0.333333333333333</v>
      </c>
      <c r="X914" s="184" t="s">
        <v>5214</v>
      </c>
      <c r="Y914" s="195" t="s">
        <v>4211</v>
      </c>
    </row>
    <row r="915" customFormat="false" ht="15" hidden="false" customHeight="false" outlineLevel="0" collapsed="false">
      <c r="B915" s="182" t="s">
        <v>5222</v>
      </c>
      <c r="C915" s="183" t="s">
        <v>5218</v>
      </c>
      <c r="D915" s="184" t="s">
        <v>4208</v>
      </c>
      <c r="E915" s="182" t="s">
        <v>4496</v>
      </c>
      <c r="F915" s="185" t="s">
        <v>5223</v>
      </c>
      <c r="G915" s="166"/>
      <c r="H915" s="186"/>
      <c r="I915" s="187"/>
      <c r="J915" s="186" t="n">
        <v>1</v>
      </c>
      <c r="K915" s="188" t="s">
        <v>1385</v>
      </c>
      <c r="L915" s="188" t="n">
        <v>6</v>
      </c>
      <c r="M915" s="188"/>
      <c r="N915" s="188" t="n">
        <v>1</v>
      </c>
      <c r="O915" s="186"/>
      <c r="P915" s="187"/>
      <c r="Q915" s="187"/>
      <c r="R915" s="189" t="s">
        <v>5148</v>
      </c>
      <c r="S915" s="189" t="s">
        <v>4942</v>
      </c>
      <c r="T915" s="189" t="s">
        <v>4949</v>
      </c>
      <c r="U915" s="189"/>
      <c r="V915" s="189"/>
      <c r="W915" s="190" t="n">
        <v>0.2</v>
      </c>
      <c r="X915" s="184" t="s">
        <v>5214</v>
      </c>
      <c r="Y915" s="195" t="s">
        <v>4211</v>
      </c>
    </row>
    <row r="916" customFormat="false" ht="15" hidden="false" customHeight="false" outlineLevel="0" collapsed="false">
      <c r="B916" s="182" t="s">
        <v>2597</v>
      </c>
      <c r="C916" s="183" t="s">
        <v>5218</v>
      </c>
      <c r="D916" s="184" t="s">
        <v>4208</v>
      </c>
      <c r="E916" s="182" t="s">
        <v>4496</v>
      </c>
      <c r="F916" s="185" t="s">
        <v>4578</v>
      </c>
      <c r="G916" s="166"/>
      <c r="H916" s="186"/>
      <c r="I916" s="187"/>
      <c r="J916" s="186" t="n">
        <v>1</v>
      </c>
      <c r="K916" s="188" t="s">
        <v>4568</v>
      </c>
      <c r="L916" s="188" t="n">
        <v>7</v>
      </c>
      <c r="M916" s="188" t="s">
        <v>4703</v>
      </c>
      <c r="N916" s="188" t="n">
        <v>1</v>
      </c>
      <c r="O916" s="186"/>
      <c r="P916" s="187"/>
      <c r="Q916" s="187"/>
      <c r="R916" s="189" t="s">
        <v>5000</v>
      </c>
      <c r="S916" s="189" t="s">
        <v>4943</v>
      </c>
      <c r="T916" s="189" t="s">
        <v>4951</v>
      </c>
      <c r="U916" s="189" t="s">
        <v>4942</v>
      </c>
      <c r="V916" s="189"/>
      <c r="W916" s="190" t="n">
        <v>0.571</v>
      </c>
      <c r="X916" s="184" t="s">
        <v>5214</v>
      </c>
      <c r="Y916" s="195" t="s">
        <v>4211</v>
      </c>
    </row>
    <row r="917" customFormat="false" ht="15" hidden="false" customHeight="false" outlineLevel="0" collapsed="false">
      <c r="B917" s="182" t="s">
        <v>2642</v>
      </c>
      <c r="C917" s="183" t="s">
        <v>5218</v>
      </c>
      <c r="D917" s="184" t="s">
        <v>4208</v>
      </c>
      <c r="E917" s="182" t="s">
        <v>4496</v>
      </c>
      <c r="F917" s="185" t="s">
        <v>4773</v>
      </c>
      <c r="G917" s="227"/>
      <c r="H917" s="186"/>
      <c r="I917" s="187"/>
      <c r="J917" s="186" t="n">
        <v>1</v>
      </c>
      <c r="K917" s="188" t="s">
        <v>1367</v>
      </c>
      <c r="L917" s="188" t="n">
        <v>8</v>
      </c>
      <c r="M917" s="188"/>
      <c r="N917" s="188" t="n">
        <v>1</v>
      </c>
      <c r="O917" s="186"/>
      <c r="P917" s="187"/>
      <c r="Q917" s="187"/>
      <c r="R917" s="189" t="s">
        <v>4965</v>
      </c>
      <c r="S917" s="189" t="s">
        <v>4945</v>
      </c>
      <c r="T917" s="189" t="s">
        <v>4943</v>
      </c>
      <c r="U917" s="189" t="s">
        <v>4943</v>
      </c>
      <c r="V917" s="189"/>
      <c r="W917" s="190" t="n">
        <v>0.4</v>
      </c>
      <c r="X917" s="184" t="s">
        <v>5214</v>
      </c>
      <c r="Y917" s="195" t="s">
        <v>4211</v>
      </c>
    </row>
    <row r="918" customFormat="false" ht="15" hidden="false" customHeight="false" outlineLevel="0" collapsed="false">
      <c r="B918" s="182" t="s">
        <v>2738</v>
      </c>
      <c r="C918" s="183" t="s">
        <v>5218</v>
      </c>
      <c r="D918" s="184" t="s">
        <v>4208</v>
      </c>
      <c r="E918" s="182" t="s">
        <v>4496</v>
      </c>
      <c r="F918" s="185" t="s">
        <v>4625</v>
      </c>
      <c r="G918" s="227"/>
      <c r="H918" s="186"/>
      <c r="I918" s="187"/>
      <c r="J918" s="186" t="n">
        <v>1</v>
      </c>
      <c r="K918" s="188" t="s">
        <v>1378</v>
      </c>
      <c r="L918" s="188" t="n">
        <v>9</v>
      </c>
      <c r="M918" s="188"/>
      <c r="N918" s="188" t="n">
        <v>1</v>
      </c>
      <c r="O918" s="186"/>
      <c r="P918" s="187"/>
      <c r="Q918" s="187"/>
      <c r="R918" s="189" t="s">
        <v>4949</v>
      </c>
      <c r="S918" s="189" t="s">
        <v>4945</v>
      </c>
      <c r="T918" s="189" t="s">
        <v>4945</v>
      </c>
      <c r="U918" s="189"/>
      <c r="V918" s="189"/>
      <c r="W918" s="190" t="n">
        <v>0</v>
      </c>
      <c r="X918" s="184" t="s">
        <v>5214</v>
      </c>
      <c r="Y918" s="195" t="s">
        <v>4211</v>
      </c>
    </row>
    <row r="919" customFormat="false" ht="15" hidden="false" customHeight="false" outlineLevel="0" collapsed="false">
      <c r="B919" s="182" t="s">
        <v>5207</v>
      </c>
      <c r="C919" s="183" t="s">
        <v>5218</v>
      </c>
      <c r="D919" s="184" t="s">
        <v>4208</v>
      </c>
      <c r="E919" s="182" t="s">
        <v>4496</v>
      </c>
      <c r="F919" s="185" t="s">
        <v>4648</v>
      </c>
      <c r="G919" s="228"/>
      <c r="H919" s="186"/>
      <c r="I919" s="187"/>
      <c r="J919" s="186" t="n">
        <v>1</v>
      </c>
      <c r="K919" s="188"/>
      <c r="L919" s="188" t="s">
        <v>5072</v>
      </c>
      <c r="M919" s="188"/>
      <c r="N919" s="188" t="n">
        <v>1</v>
      </c>
      <c r="O919" s="186"/>
      <c r="P919" s="187"/>
      <c r="Q919" s="187"/>
      <c r="R919" s="189" t="s">
        <v>4957</v>
      </c>
      <c r="S919" s="189" t="s">
        <v>4945</v>
      </c>
      <c r="T919" s="189" t="s">
        <v>4946</v>
      </c>
      <c r="U919" s="189" t="s">
        <v>4951</v>
      </c>
      <c r="V919" s="189"/>
      <c r="W919" s="190" t="n">
        <v>0.75</v>
      </c>
      <c r="X919" s="184" t="s">
        <v>5214</v>
      </c>
      <c r="Y919" s="195" t="s">
        <v>4211</v>
      </c>
    </row>
    <row r="920" customFormat="false" ht="15" hidden="false" customHeight="false" outlineLevel="0" collapsed="false">
      <c r="B920" s="182" t="s">
        <v>5224</v>
      </c>
      <c r="C920" s="183" t="s">
        <v>5218</v>
      </c>
      <c r="D920" s="184" t="s">
        <v>4208</v>
      </c>
      <c r="E920" s="182" t="s">
        <v>4496</v>
      </c>
      <c r="F920" s="185" t="s">
        <v>4500</v>
      </c>
      <c r="G920" s="166"/>
      <c r="H920" s="186"/>
      <c r="I920" s="187"/>
      <c r="J920" s="186" t="n">
        <v>1</v>
      </c>
      <c r="K920" s="188"/>
      <c r="L920" s="188" t="s">
        <v>5072</v>
      </c>
      <c r="M920" s="188"/>
      <c r="N920" s="188" t="n">
        <v>1</v>
      </c>
      <c r="O920" s="186"/>
      <c r="P920" s="187"/>
      <c r="Q920" s="187"/>
      <c r="R920" s="189" t="s">
        <v>4937</v>
      </c>
      <c r="S920" s="189"/>
      <c r="T920" s="189"/>
      <c r="U920" s="189"/>
      <c r="V920" s="189" t="s">
        <v>4937</v>
      </c>
      <c r="W920" s="190" t="n">
        <v>0</v>
      </c>
      <c r="X920" s="184" t="s">
        <v>5214</v>
      </c>
      <c r="Y920" s="195" t="s">
        <v>4211</v>
      </c>
    </row>
    <row r="921" customFormat="false" ht="15" hidden="false" customHeight="false" outlineLevel="0" collapsed="false">
      <c r="B921" s="182" t="s">
        <v>2572</v>
      </c>
      <c r="C921" s="183" t="s">
        <v>5218</v>
      </c>
      <c r="D921" s="184" t="s">
        <v>4208</v>
      </c>
      <c r="E921" s="182" t="s">
        <v>4496</v>
      </c>
      <c r="F921" s="185" t="s">
        <v>4578</v>
      </c>
      <c r="G921" s="228"/>
      <c r="H921" s="186"/>
      <c r="I921" s="187"/>
      <c r="J921" s="186" t="n">
        <v>1</v>
      </c>
      <c r="K921" s="188"/>
      <c r="L921" s="188" t="s">
        <v>5072</v>
      </c>
      <c r="M921" s="188"/>
      <c r="N921" s="188" t="n">
        <v>1</v>
      </c>
      <c r="O921" s="186"/>
      <c r="P921" s="187"/>
      <c r="Q921" s="187"/>
      <c r="R921" s="189" t="s">
        <v>4945</v>
      </c>
      <c r="S921" s="189" t="s">
        <v>4945</v>
      </c>
      <c r="T921" s="189"/>
      <c r="U921" s="189"/>
      <c r="V921" s="189"/>
      <c r="W921" s="190" t="n">
        <v>0</v>
      </c>
      <c r="X921" s="184" t="s">
        <v>5214</v>
      </c>
      <c r="Y921" s="195" t="s">
        <v>4211</v>
      </c>
    </row>
    <row r="922" customFormat="false" ht="15" hidden="false" customHeight="false" outlineLevel="0" collapsed="false">
      <c r="B922" s="182" t="s">
        <v>2639</v>
      </c>
      <c r="C922" s="183" t="s">
        <v>5218</v>
      </c>
      <c r="D922" s="184" t="s">
        <v>4208</v>
      </c>
      <c r="E922" s="182" t="s">
        <v>4496</v>
      </c>
      <c r="F922" s="185" t="s">
        <v>4773</v>
      </c>
      <c r="G922" s="166"/>
      <c r="H922" s="186"/>
      <c r="I922" s="187"/>
      <c r="J922" s="186" t="n">
        <v>1</v>
      </c>
      <c r="K922" s="188"/>
      <c r="L922" s="188" t="s">
        <v>5072</v>
      </c>
      <c r="M922" s="188"/>
      <c r="N922" s="188" t="n">
        <v>1</v>
      </c>
      <c r="O922" s="186"/>
      <c r="P922" s="187"/>
      <c r="Q922" s="187"/>
      <c r="R922" s="189" t="s">
        <v>4943</v>
      </c>
      <c r="S922" s="189" t="s">
        <v>4945</v>
      </c>
      <c r="T922" s="189"/>
      <c r="U922" s="189" t="s">
        <v>4946</v>
      </c>
      <c r="V922" s="189"/>
      <c r="W922" s="190" t="n">
        <v>0.5</v>
      </c>
      <c r="X922" s="184" t="s">
        <v>5214</v>
      </c>
      <c r="Y922" s="195" t="s">
        <v>4211</v>
      </c>
    </row>
    <row r="923" customFormat="false" ht="15" hidden="false" customHeight="false" outlineLevel="0" collapsed="false">
      <c r="B923" s="173" t="s">
        <v>2694</v>
      </c>
      <c r="C923" s="174" t="s">
        <v>5225</v>
      </c>
      <c r="D923" s="175" t="s">
        <v>4216</v>
      </c>
      <c r="E923" s="173" t="s">
        <v>4476</v>
      </c>
      <c r="F923" s="226" t="s">
        <v>4575</v>
      </c>
      <c r="G923" s="228"/>
      <c r="H923" s="177"/>
      <c r="I923" s="178"/>
      <c r="J923" s="177" t="n">
        <v>1</v>
      </c>
      <c r="K923" s="179" t="s">
        <v>1378</v>
      </c>
      <c r="L923" s="179" t="n">
        <v>1</v>
      </c>
      <c r="M923" s="179"/>
      <c r="N923" s="179" t="n">
        <v>1</v>
      </c>
      <c r="O923" s="177"/>
      <c r="P923" s="178"/>
      <c r="Q923" s="178"/>
      <c r="R923" s="180" t="s">
        <v>5148</v>
      </c>
      <c r="S923" s="180" t="s">
        <v>4949</v>
      </c>
      <c r="T923" s="180" t="s">
        <v>4946</v>
      </c>
      <c r="U923" s="180" t="s">
        <v>4945</v>
      </c>
      <c r="V923" s="180" t="s">
        <v>4945</v>
      </c>
      <c r="W923" s="181" t="n">
        <v>0.2</v>
      </c>
      <c r="X923" s="175" t="s">
        <v>2660</v>
      </c>
      <c r="Y923" s="193" t="s">
        <v>4219</v>
      </c>
    </row>
    <row r="924" customFormat="false" ht="15" hidden="false" customHeight="false" outlineLevel="0" collapsed="false">
      <c r="B924" s="173" t="s">
        <v>2584</v>
      </c>
      <c r="C924" s="174" t="s">
        <v>5225</v>
      </c>
      <c r="D924" s="175" t="s">
        <v>4216</v>
      </c>
      <c r="E924" s="173" t="s">
        <v>4476</v>
      </c>
      <c r="F924" s="226" t="s">
        <v>4482</v>
      </c>
      <c r="G924" s="228"/>
      <c r="H924" s="177"/>
      <c r="I924" s="178"/>
      <c r="J924" s="177" t="n">
        <v>1</v>
      </c>
      <c r="K924" s="179" t="s">
        <v>1367</v>
      </c>
      <c r="L924" s="179" t="n">
        <v>2</v>
      </c>
      <c r="M924" s="179"/>
      <c r="N924" s="179" t="n">
        <v>1</v>
      </c>
      <c r="O924" s="177"/>
      <c r="P924" s="178"/>
      <c r="Q924" s="178"/>
      <c r="R924" s="180" t="s">
        <v>4947</v>
      </c>
      <c r="S924" s="180" t="s">
        <v>4948</v>
      </c>
      <c r="T924" s="180" t="s">
        <v>4946</v>
      </c>
      <c r="U924" s="180" t="s">
        <v>4945</v>
      </c>
      <c r="V924" s="180"/>
      <c r="W924" s="181" t="n">
        <v>0.5</v>
      </c>
      <c r="X924" s="223" t="s">
        <v>2660</v>
      </c>
      <c r="Y924" s="193" t="s">
        <v>4219</v>
      </c>
    </row>
    <row r="925" customFormat="false" ht="15" hidden="false" customHeight="false" outlineLevel="0" collapsed="false">
      <c r="B925" s="173" t="s">
        <v>2678</v>
      </c>
      <c r="C925" s="174" t="s">
        <v>5225</v>
      </c>
      <c r="D925" s="175" t="s">
        <v>4216</v>
      </c>
      <c r="E925" s="173" t="s">
        <v>4476</v>
      </c>
      <c r="F925" s="176" t="s">
        <v>5120</v>
      </c>
      <c r="G925" s="166"/>
      <c r="H925" s="177"/>
      <c r="I925" s="178"/>
      <c r="J925" s="177" t="n">
        <v>1</v>
      </c>
      <c r="K925" s="179" t="s">
        <v>4568</v>
      </c>
      <c r="L925" s="179" t="n">
        <v>3</v>
      </c>
      <c r="M925" s="179"/>
      <c r="N925" s="179" t="n">
        <v>1</v>
      </c>
      <c r="O925" s="177"/>
      <c r="P925" s="178"/>
      <c r="Q925" s="178"/>
      <c r="R925" s="180" t="s">
        <v>4941</v>
      </c>
      <c r="S925" s="180" t="s">
        <v>4957</v>
      </c>
      <c r="T925" s="180" t="s">
        <v>4948</v>
      </c>
      <c r="U925" s="180" t="s">
        <v>4949</v>
      </c>
      <c r="V925" s="180"/>
      <c r="W925" s="181" t="n">
        <v>0.5</v>
      </c>
      <c r="X925" s="175" t="s">
        <v>2660</v>
      </c>
      <c r="Y925" s="193" t="s">
        <v>4219</v>
      </c>
    </row>
    <row r="926" customFormat="false" ht="15" hidden="false" customHeight="false" outlineLevel="0" collapsed="false">
      <c r="B926" s="173" t="s">
        <v>2646</v>
      </c>
      <c r="C926" s="174" t="s">
        <v>5225</v>
      </c>
      <c r="D926" s="175" t="s">
        <v>4216</v>
      </c>
      <c r="E926" s="173" t="s">
        <v>4476</v>
      </c>
      <c r="F926" s="176" t="s">
        <v>5124</v>
      </c>
      <c r="G926" s="166"/>
      <c r="H926" s="177"/>
      <c r="I926" s="178"/>
      <c r="J926" s="177" t="n">
        <v>1</v>
      </c>
      <c r="K926" s="179" t="s">
        <v>4567</v>
      </c>
      <c r="L926" s="179" t="n">
        <v>4</v>
      </c>
      <c r="M926" s="179"/>
      <c r="N926" s="179" t="n">
        <v>1</v>
      </c>
      <c r="O926" s="177"/>
      <c r="P926" s="178" t="n">
        <v>1</v>
      </c>
      <c r="Q926" s="178"/>
      <c r="R926" s="180" t="s">
        <v>4989</v>
      </c>
      <c r="S926" s="180"/>
      <c r="T926" s="180" t="s">
        <v>4946</v>
      </c>
      <c r="U926" s="180" t="s">
        <v>4971</v>
      </c>
      <c r="V926" s="180" t="s">
        <v>4942</v>
      </c>
      <c r="W926" s="181" t="n">
        <v>0.714285714285714</v>
      </c>
      <c r="X926" s="175" t="s">
        <v>2660</v>
      </c>
      <c r="Y926" s="193" t="s">
        <v>4219</v>
      </c>
    </row>
    <row r="927" customFormat="false" ht="15" hidden="false" customHeight="false" outlineLevel="0" collapsed="false">
      <c r="B927" s="173" t="s">
        <v>2682</v>
      </c>
      <c r="C927" s="174" t="s">
        <v>5225</v>
      </c>
      <c r="D927" s="175" t="s">
        <v>4216</v>
      </c>
      <c r="E927" s="173" t="s">
        <v>4476</v>
      </c>
      <c r="F927" s="226" t="s">
        <v>5120</v>
      </c>
      <c r="G927" s="166"/>
      <c r="H927" s="177"/>
      <c r="I927" s="178"/>
      <c r="J927" s="177" t="n">
        <v>1</v>
      </c>
      <c r="K927" s="179" t="s">
        <v>4569</v>
      </c>
      <c r="L927" s="179" t="n">
        <v>5</v>
      </c>
      <c r="M927" s="179"/>
      <c r="N927" s="179" t="n">
        <v>1</v>
      </c>
      <c r="O927" s="177"/>
      <c r="P927" s="178" t="n">
        <v>1</v>
      </c>
      <c r="Q927" s="178"/>
      <c r="R927" s="180" t="s">
        <v>5148</v>
      </c>
      <c r="S927" s="180" t="s">
        <v>4945</v>
      </c>
      <c r="T927" s="180"/>
      <c r="U927" s="180"/>
      <c r="V927" s="180" t="s">
        <v>4980</v>
      </c>
      <c r="W927" s="181" t="n">
        <v>0.2</v>
      </c>
      <c r="X927" s="175" t="s">
        <v>2660</v>
      </c>
      <c r="Y927" s="193" t="s">
        <v>4219</v>
      </c>
    </row>
    <row r="928" customFormat="false" ht="15" hidden="false" customHeight="false" outlineLevel="0" collapsed="false">
      <c r="B928" s="173" t="s">
        <v>2699</v>
      </c>
      <c r="C928" s="174" t="s">
        <v>5225</v>
      </c>
      <c r="D928" s="175" t="s">
        <v>4216</v>
      </c>
      <c r="E928" s="173" t="s">
        <v>4476</v>
      </c>
      <c r="F928" s="176" t="s">
        <v>4575</v>
      </c>
      <c r="G928" s="227"/>
      <c r="H928" s="177"/>
      <c r="I928" s="178"/>
      <c r="J928" s="177" t="n">
        <v>1</v>
      </c>
      <c r="K928" s="179" t="s">
        <v>4572</v>
      </c>
      <c r="L928" s="179" t="n">
        <v>6</v>
      </c>
      <c r="M928" s="179"/>
      <c r="N928" s="179" t="n">
        <v>1</v>
      </c>
      <c r="O928" s="177"/>
      <c r="P928" s="178"/>
      <c r="Q928" s="178"/>
      <c r="R928" s="180" t="s">
        <v>5191</v>
      </c>
      <c r="S928" s="180" t="s">
        <v>5148</v>
      </c>
      <c r="T928" s="180" t="s">
        <v>4945</v>
      </c>
      <c r="U928" s="180"/>
      <c r="V928" s="180"/>
      <c r="W928" s="181" t="n">
        <v>0.167</v>
      </c>
      <c r="X928" s="175" t="s">
        <v>2660</v>
      </c>
      <c r="Y928" s="193" t="s">
        <v>4219</v>
      </c>
    </row>
    <row r="929" customFormat="false" ht="15" hidden="false" customHeight="false" outlineLevel="0" collapsed="false">
      <c r="B929" s="173" t="s">
        <v>2640</v>
      </c>
      <c r="C929" s="174" t="s">
        <v>5225</v>
      </c>
      <c r="D929" s="175" t="s">
        <v>4216</v>
      </c>
      <c r="E929" s="173" t="s">
        <v>4476</v>
      </c>
      <c r="F929" s="176" t="s">
        <v>5124</v>
      </c>
      <c r="G929" s="166"/>
      <c r="H929" s="177"/>
      <c r="I929" s="178"/>
      <c r="J929" s="177" t="n">
        <v>1</v>
      </c>
      <c r="K929" s="179" t="s">
        <v>1385</v>
      </c>
      <c r="L929" s="179" t="n">
        <v>7</v>
      </c>
      <c r="M929" s="179" t="s">
        <v>4698</v>
      </c>
      <c r="N929" s="179" t="n">
        <v>1</v>
      </c>
      <c r="O929" s="177"/>
      <c r="P929" s="178"/>
      <c r="Q929" s="178"/>
      <c r="R929" s="180" t="s">
        <v>5023</v>
      </c>
      <c r="S929" s="180" t="s">
        <v>4949</v>
      </c>
      <c r="T929" s="180" t="s">
        <v>4957</v>
      </c>
      <c r="U929" s="180" t="s">
        <v>4936</v>
      </c>
      <c r="V929" s="180"/>
      <c r="W929" s="181" t="n">
        <v>0.555555555555556</v>
      </c>
      <c r="X929" s="175" t="s">
        <v>2660</v>
      </c>
      <c r="Y929" s="193" t="s">
        <v>4219</v>
      </c>
    </row>
    <row r="930" customFormat="false" ht="15" hidden="false" customHeight="false" outlineLevel="0" collapsed="false">
      <c r="B930" s="173" t="s">
        <v>5212</v>
      </c>
      <c r="C930" s="174" t="s">
        <v>5225</v>
      </c>
      <c r="D930" s="175" t="s">
        <v>4216</v>
      </c>
      <c r="E930" s="173" t="s">
        <v>4476</v>
      </c>
      <c r="F930" s="176" t="s">
        <v>4523</v>
      </c>
      <c r="G930" s="228"/>
      <c r="H930" s="177"/>
      <c r="I930" s="178"/>
      <c r="J930" s="177" t="n">
        <v>1</v>
      </c>
      <c r="K930" s="179" t="s">
        <v>1369</v>
      </c>
      <c r="L930" s="179" t="n">
        <v>8</v>
      </c>
      <c r="M930" s="179"/>
      <c r="N930" s="179" t="n">
        <v>1</v>
      </c>
      <c r="O930" s="177"/>
      <c r="P930" s="178"/>
      <c r="Q930" s="178"/>
      <c r="R930" s="180" t="s">
        <v>4937</v>
      </c>
      <c r="S930" s="180" t="s">
        <v>4949</v>
      </c>
      <c r="T930" s="180"/>
      <c r="U930" s="180" t="s">
        <v>4949</v>
      </c>
      <c r="V930" s="180"/>
      <c r="W930" s="181" t="n">
        <v>0</v>
      </c>
      <c r="X930" s="175" t="s">
        <v>2660</v>
      </c>
      <c r="Y930" s="193" t="s">
        <v>4219</v>
      </c>
    </row>
    <row r="931" customFormat="false" ht="15" hidden="false" customHeight="false" outlineLevel="0" collapsed="false">
      <c r="B931" s="173" t="s">
        <v>2693</v>
      </c>
      <c r="C931" s="174" t="s">
        <v>5225</v>
      </c>
      <c r="D931" s="175" t="s">
        <v>4216</v>
      </c>
      <c r="E931" s="173" t="s">
        <v>4476</v>
      </c>
      <c r="F931" s="226" t="s">
        <v>5120</v>
      </c>
      <c r="G931" s="228"/>
      <c r="H931" s="177"/>
      <c r="I931" s="177"/>
      <c r="J931" s="178" t="n">
        <v>1</v>
      </c>
      <c r="K931" s="179" t="s">
        <v>1372</v>
      </c>
      <c r="L931" s="179" t="n">
        <v>9</v>
      </c>
      <c r="M931" s="177"/>
      <c r="N931" s="178" t="n">
        <v>1</v>
      </c>
      <c r="O931" s="177"/>
      <c r="P931" s="178"/>
      <c r="Q931" s="177"/>
      <c r="R931" s="180" t="s">
        <v>4980</v>
      </c>
      <c r="S931" s="180" t="s">
        <v>4949</v>
      </c>
      <c r="T931" s="180" t="s">
        <v>4946</v>
      </c>
      <c r="U931" s="180" t="s">
        <v>4945</v>
      </c>
      <c r="V931" s="180"/>
      <c r="W931" s="181" t="n">
        <v>0.25</v>
      </c>
      <c r="X931" s="175" t="s">
        <v>2660</v>
      </c>
      <c r="Y931" s="193" t="s">
        <v>4219</v>
      </c>
    </row>
    <row r="932" customFormat="false" ht="15" hidden="false" customHeight="false" outlineLevel="0" collapsed="false">
      <c r="B932" s="173" t="s">
        <v>2542</v>
      </c>
      <c r="C932" s="174" t="s">
        <v>5225</v>
      </c>
      <c r="D932" s="175" t="s">
        <v>4216</v>
      </c>
      <c r="E932" s="173" t="s">
        <v>4476</v>
      </c>
      <c r="F932" s="176" t="s">
        <v>4482</v>
      </c>
      <c r="G932" s="166"/>
      <c r="H932" s="177"/>
      <c r="I932" s="178"/>
      <c r="J932" s="177" t="n">
        <v>1</v>
      </c>
      <c r="K932" s="179"/>
      <c r="L932" s="179" t="s">
        <v>5072</v>
      </c>
      <c r="M932" s="179"/>
      <c r="N932" s="179" t="n">
        <v>1</v>
      </c>
      <c r="O932" s="177" t="n">
        <v>0</v>
      </c>
      <c r="P932" s="178" t="n">
        <v>0</v>
      </c>
      <c r="Q932" s="178" t="n">
        <v>1</v>
      </c>
      <c r="R932" s="180" t="s">
        <v>4965</v>
      </c>
      <c r="S932" s="180" t="s">
        <v>4945</v>
      </c>
      <c r="T932" s="180" t="s">
        <v>4943</v>
      </c>
      <c r="U932" s="180" t="s">
        <v>4946</v>
      </c>
      <c r="V932" s="180" t="s">
        <v>4945</v>
      </c>
      <c r="W932" s="181" t="n">
        <v>0.4</v>
      </c>
      <c r="X932" s="175" t="s">
        <v>2660</v>
      </c>
      <c r="Y932" s="193" t="s">
        <v>4219</v>
      </c>
    </row>
    <row r="933" customFormat="false" ht="15" hidden="false" customHeight="false" outlineLevel="0" collapsed="false">
      <c r="B933" s="173" t="s">
        <v>2748</v>
      </c>
      <c r="C933" s="174" t="s">
        <v>5225</v>
      </c>
      <c r="D933" s="175" t="s">
        <v>4216</v>
      </c>
      <c r="E933" s="173" t="s">
        <v>4476</v>
      </c>
      <c r="F933" s="176" t="s">
        <v>4566</v>
      </c>
      <c r="G933" s="166"/>
      <c r="H933" s="177"/>
      <c r="I933" s="178"/>
      <c r="J933" s="177" t="n">
        <v>1</v>
      </c>
      <c r="K933" s="179"/>
      <c r="L933" s="179" t="s">
        <v>5072</v>
      </c>
      <c r="M933" s="179" t="s">
        <v>4703</v>
      </c>
      <c r="N933" s="179" t="n">
        <v>1</v>
      </c>
      <c r="O933" s="177"/>
      <c r="P933" s="178"/>
      <c r="Q933" s="178"/>
      <c r="R933" s="180" t="s">
        <v>5125</v>
      </c>
      <c r="S933" s="180" t="s">
        <v>4965</v>
      </c>
      <c r="T933" s="180" t="s">
        <v>4948</v>
      </c>
      <c r="U933" s="180"/>
      <c r="V933" s="180"/>
      <c r="W933" s="181" t="n">
        <v>0.444444444444444</v>
      </c>
      <c r="X933" s="175" t="s">
        <v>2660</v>
      </c>
      <c r="Y933" s="193" t="s">
        <v>4219</v>
      </c>
    </row>
    <row r="934" customFormat="false" ht="15" hidden="false" customHeight="false" outlineLevel="0" collapsed="false">
      <c r="B934" s="173" t="s">
        <v>2643</v>
      </c>
      <c r="C934" s="174" t="s">
        <v>5225</v>
      </c>
      <c r="D934" s="175" t="s">
        <v>4216</v>
      </c>
      <c r="E934" s="173" t="s">
        <v>4476</v>
      </c>
      <c r="F934" s="176" t="s">
        <v>5124</v>
      </c>
      <c r="G934" s="227"/>
      <c r="H934" s="177"/>
      <c r="I934" s="178"/>
      <c r="J934" s="177" t="n">
        <v>1</v>
      </c>
      <c r="K934" s="179"/>
      <c r="L934" s="179" t="n">
        <v>12</v>
      </c>
      <c r="M934" s="179"/>
      <c r="N934" s="179" t="n">
        <v>1</v>
      </c>
      <c r="O934" s="177"/>
      <c r="P934" s="178"/>
      <c r="Q934" s="178"/>
      <c r="R934" s="180" t="s">
        <v>4980</v>
      </c>
      <c r="S934" s="180" t="s">
        <v>4949</v>
      </c>
      <c r="T934" s="180" t="s">
        <v>4946</v>
      </c>
      <c r="U934" s="180" t="s">
        <v>4945</v>
      </c>
      <c r="V934" s="180"/>
      <c r="W934" s="181" t="n">
        <v>0.25</v>
      </c>
      <c r="X934" s="175" t="s">
        <v>2660</v>
      </c>
      <c r="Y934" s="193" t="s">
        <v>4219</v>
      </c>
    </row>
    <row r="935" customFormat="false" ht="15" hidden="false" customHeight="false" outlineLevel="0" collapsed="false">
      <c r="B935" s="173" t="s">
        <v>5226</v>
      </c>
      <c r="C935" s="174" t="s">
        <v>5225</v>
      </c>
      <c r="D935" s="175" t="s">
        <v>4216</v>
      </c>
      <c r="E935" s="173" t="s">
        <v>4476</v>
      </c>
      <c r="F935" s="176" t="s">
        <v>4571</v>
      </c>
      <c r="G935" s="166"/>
      <c r="H935" s="177"/>
      <c r="I935" s="178"/>
      <c r="J935" s="177" t="n">
        <v>1</v>
      </c>
      <c r="K935" s="179"/>
      <c r="L935" s="179" t="n">
        <v>13</v>
      </c>
      <c r="M935" s="179"/>
      <c r="N935" s="179" t="n">
        <v>1</v>
      </c>
      <c r="O935" s="177"/>
      <c r="P935" s="178"/>
      <c r="Q935" s="178" t="n">
        <v>1</v>
      </c>
      <c r="R935" s="180" t="s">
        <v>4944</v>
      </c>
      <c r="S935" s="180" t="s">
        <v>4944</v>
      </c>
      <c r="T935" s="180"/>
      <c r="U935" s="180"/>
      <c r="V935" s="180"/>
      <c r="W935" s="181" t="n">
        <v>0.6</v>
      </c>
      <c r="X935" s="175" t="s">
        <v>2660</v>
      </c>
      <c r="Y935" s="193" t="s">
        <v>4219</v>
      </c>
    </row>
    <row r="936" customFormat="false" ht="15" hidden="false" customHeight="false" outlineLevel="0" collapsed="false">
      <c r="B936" s="182" t="s">
        <v>2647</v>
      </c>
      <c r="C936" s="183" t="s">
        <v>5225</v>
      </c>
      <c r="D936" s="184" t="s">
        <v>4216</v>
      </c>
      <c r="E936" s="182" t="s">
        <v>4496</v>
      </c>
      <c r="F936" s="185" t="s">
        <v>4773</v>
      </c>
      <c r="G936" s="228"/>
      <c r="H936" s="186" t="n">
        <v>1</v>
      </c>
      <c r="I936" s="187"/>
      <c r="J936" s="186"/>
      <c r="K936" s="188" t="s">
        <v>4568</v>
      </c>
      <c r="L936" s="188" t="n">
        <v>1</v>
      </c>
      <c r="M936" s="188"/>
      <c r="N936" s="188" t="n">
        <v>1</v>
      </c>
      <c r="O936" s="186"/>
      <c r="P936" s="187" t="n">
        <v>2</v>
      </c>
      <c r="Q936" s="186"/>
      <c r="R936" s="189" t="s">
        <v>4965</v>
      </c>
      <c r="S936" s="189" t="s">
        <v>4949</v>
      </c>
      <c r="T936" s="189"/>
      <c r="U936" s="189" t="s">
        <v>4945</v>
      </c>
      <c r="V936" s="189" t="s">
        <v>4951</v>
      </c>
      <c r="W936" s="190" t="n">
        <v>0.4</v>
      </c>
      <c r="X936" s="182" t="s">
        <v>5227</v>
      </c>
      <c r="Y936" s="186" t="s">
        <v>4219</v>
      </c>
    </row>
    <row r="937" customFormat="false" ht="15" hidden="false" customHeight="false" outlineLevel="0" collapsed="false">
      <c r="B937" s="182" t="s">
        <v>5222</v>
      </c>
      <c r="C937" s="183" t="s">
        <v>5225</v>
      </c>
      <c r="D937" s="184" t="s">
        <v>4216</v>
      </c>
      <c r="E937" s="182" t="s">
        <v>4496</v>
      </c>
      <c r="F937" s="185" t="s">
        <v>5223</v>
      </c>
      <c r="G937" s="166"/>
      <c r="H937" s="186" t="n">
        <v>1</v>
      </c>
      <c r="I937" s="187"/>
      <c r="J937" s="186"/>
      <c r="K937" s="188" t="s">
        <v>1385</v>
      </c>
      <c r="L937" s="188" t="n">
        <v>2</v>
      </c>
      <c r="M937" s="188"/>
      <c r="N937" s="188" t="n">
        <v>1</v>
      </c>
      <c r="O937" s="186"/>
      <c r="P937" s="187"/>
      <c r="Q937" s="187" t="n">
        <v>2</v>
      </c>
      <c r="R937" s="189" t="s">
        <v>4951</v>
      </c>
      <c r="S937" s="189" t="s">
        <v>4946</v>
      </c>
      <c r="T937" s="189" t="s">
        <v>4946</v>
      </c>
      <c r="U937" s="189"/>
      <c r="V937" s="189"/>
      <c r="W937" s="190" t="n">
        <v>1</v>
      </c>
      <c r="X937" s="184" t="s">
        <v>5227</v>
      </c>
      <c r="Y937" s="195" t="s">
        <v>4219</v>
      </c>
    </row>
    <row r="938" customFormat="false" ht="15" hidden="false" customHeight="false" outlineLevel="0" collapsed="false">
      <c r="B938" s="182" t="s">
        <v>5228</v>
      </c>
      <c r="C938" s="183" t="s">
        <v>5225</v>
      </c>
      <c r="D938" s="184" t="s">
        <v>4216</v>
      </c>
      <c r="E938" s="182" t="s">
        <v>4496</v>
      </c>
      <c r="F938" s="185" t="s">
        <v>5223</v>
      </c>
      <c r="G938" s="227"/>
      <c r="H938" s="186" t="n">
        <v>1</v>
      </c>
      <c r="I938" s="187"/>
      <c r="J938" s="186"/>
      <c r="K938" s="188" t="s">
        <v>4567</v>
      </c>
      <c r="L938" s="188" t="n">
        <v>3</v>
      </c>
      <c r="M938" s="188" t="s">
        <v>4698</v>
      </c>
      <c r="N938" s="188" t="n">
        <v>1</v>
      </c>
      <c r="O938" s="186"/>
      <c r="P938" s="187"/>
      <c r="Q938" s="187" t="n">
        <v>1</v>
      </c>
      <c r="R938" s="189" t="s">
        <v>4950</v>
      </c>
      <c r="S938" s="189"/>
      <c r="T938" s="189" t="s">
        <v>4951</v>
      </c>
      <c r="U938" s="189" t="s">
        <v>4971</v>
      </c>
      <c r="V938" s="189" t="s">
        <v>4945</v>
      </c>
      <c r="W938" s="190" t="n">
        <v>0.833333333333333</v>
      </c>
      <c r="X938" s="184" t="s">
        <v>5227</v>
      </c>
      <c r="Y938" s="195" t="s">
        <v>4219</v>
      </c>
    </row>
    <row r="939" customFormat="false" ht="15" hidden="false" customHeight="false" outlineLevel="0" collapsed="false">
      <c r="B939" s="182" t="s">
        <v>2745</v>
      </c>
      <c r="C939" s="183" t="s">
        <v>5225</v>
      </c>
      <c r="D939" s="184" t="s">
        <v>4216</v>
      </c>
      <c r="E939" s="182" t="s">
        <v>4496</v>
      </c>
      <c r="F939" s="185" t="s">
        <v>4625</v>
      </c>
      <c r="G939" s="227"/>
      <c r="H939" s="186" t="n">
        <v>1</v>
      </c>
      <c r="I939" s="187"/>
      <c r="J939" s="186"/>
      <c r="K939" s="188" t="s">
        <v>4572</v>
      </c>
      <c r="L939" s="188" t="n">
        <v>4</v>
      </c>
      <c r="M939" s="188"/>
      <c r="N939" s="188" t="n">
        <v>1</v>
      </c>
      <c r="O939" s="186"/>
      <c r="P939" s="187" t="n">
        <v>2</v>
      </c>
      <c r="Q939" s="187" t="n">
        <v>1</v>
      </c>
      <c r="R939" s="189" t="s">
        <v>4947</v>
      </c>
      <c r="S939" s="189"/>
      <c r="T939" s="189"/>
      <c r="U939" s="189" t="s">
        <v>4943</v>
      </c>
      <c r="V939" s="189" t="s">
        <v>4948</v>
      </c>
      <c r="W939" s="190" t="n">
        <v>0.5</v>
      </c>
      <c r="X939" s="184" t="s">
        <v>5227</v>
      </c>
      <c r="Y939" s="195" t="s">
        <v>4219</v>
      </c>
    </row>
    <row r="940" customFormat="false" ht="15" hidden="false" customHeight="false" outlineLevel="0" collapsed="false">
      <c r="B940" s="182" t="s">
        <v>2639</v>
      </c>
      <c r="C940" s="183" t="s">
        <v>5225</v>
      </c>
      <c r="D940" s="184" t="s">
        <v>4216</v>
      </c>
      <c r="E940" s="182" t="s">
        <v>4496</v>
      </c>
      <c r="F940" s="185" t="s">
        <v>4773</v>
      </c>
      <c r="G940" s="166"/>
      <c r="H940" s="186" t="n">
        <v>1</v>
      </c>
      <c r="I940" s="187"/>
      <c r="J940" s="186"/>
      <c r="K940" s="188" t="s">
        <v>1369</v>
      </c>
      <c r="L940" s="188" t="n">
        <v>5</v>
      </c>
      <c r="M940" s="188" t="s">
        <v>5059</v>
      </c>
      <c r="N940" s="188" t="n">
        <v>1</v>
      </c>
      <c r="O940" s="186"/>
      <c r="P940" s="187" t="n">
        <v>2</v>
      </c>
      <c r="Q940" s="187" t="n">
        <v>1</v>
      </c>
      <c r="R940" s="189" t="s">
        <v>4975</v>
      </c>
      <c r="S940" s="189" t="s">
        <v>4951</v>
      </c>
      <c r="T940" s="189"/>
      <c r="U940" s="189"/>
      <c r="V940" s="189" t="s">
        <v>4948</v>
      </c>
      <c r="W940" s="190" t="n">
        <v>0.666666666666667</v>
      </c>
      <c r="X940" s="184" t="s">
        <v>5227</v>
      </c>
      <c r="Y940" s="195" t="s">
        <v>4219</v>
      </c>
    </row>
    <row r="941" customFormat="false" ht="15" hidden="false" customHeight="false" outlineLevel="0" collapsed="false">
      <c r="B941" s="182" t="s">
        <v>2602</v>
      </c>
      <c r="C941" s="183" t="s">
        <v>5225</v>
      </c>
      <c r="D941" s="184" t="s">
        <v>4216</v>
      </c>
      <c r="E941" s="182" t="s">
        <v>4496</v>
      </c>
      <c r="F941" s="185" t="s">
        <v>4509</v>
      </c>
      <c r="G941" s="228"/>
      <c r="H941" s="186" t="n">
        <v>1</v>
      </c>
      <c r="I941" s="187"/>
      <c r="J941" s="186"/>
      <c r="K941" s="188" t="s">
        <v>1372</v>
      </c>
      <c r="L941" s="188" t="n">
        <v>6</v>
      </c>
      <c r="M941" s="188"/>
      <c r="N941" s="188" t="n">
        <v>1</v>
      </c>
      <c r="O941" s="186"/>
      <c r="P941" s="187" t="n">
        <v>1</v>
      </c>
      <c r="Q941" s="187"/>
      <c r="R941" s="189" t="s">
        <v>4944</v>
      </c>
      <c r="S941" s="189"/>
      <c r="T941" s="189" t="s">
        <v>4951</v>
      </c>
      <c r="U941" s="189" t="s">
        <v>4945</v>
      </c>
      <c r="V941" s="189" t="s">
        <v>4943</v>
      </c>
      <c r="W941" s="190" t="n">
        <v>0.6</v>
      </c>
      <c r="X941" s="184" t="s">
        <v>5227</v>
      </c>
      <c r="Y941" s="195" t="s">
        <v>4219</v>
      </c>
    </row>
    <row r="942" customFormat="false" ht="15" hidden="false" customHeight="false" outlineLevel="0" collapsed="false">
      <c r="B942" s="182" t="s">
        <v>2601</v>
      </c>
      <c r="C942" s="183" t="s">
        <v>5225</v>
      </c>
      <c r="D942" s="184" t="s">
        <v>4216</v>
      </c>
      <c r="E942" s="182" t="s">
        <v>4496</v>
      </c>
      <c r="F942" s="185" t="s">
        <v>4578</v>
      </c>
      <c r="G942" s="228"/>
      <c r="H942" s="186" t="n">
        <v>1</v>
      </c>
      <c r="I942" s="187"/>
      <c r="J942" s="186"/>
      <c r="K942" s="188" t="s">
        <v>4569</v>
      </c>
      <c r="L942" s="188" t="n">
        <v>7</v>
      </c>
      <c r="M942" s="188"/>
      <c r="N942" s="188" t="n">
        <v>1</v>
      </c>
      <c r="O942" s="186"/>
      <c r="P942" s="187"/>
      <c r="Q942" s="187" t="n">
        <v>1</v>
      </c>
      <c r="R942" s="189" t="s">
        <v>4960</v>
      </c>
      <c r="S942" s="189"/>
      <c r="T942" s="189" t="s">
        <v>4945</v>
      </c>
      <c r="U942" s="189" t="s">
        <v>4945</v>
      </c>
      <c r="V942" s="189" t="s">
        <v>4945</v>
      </c>
      <c r="W942" s="190" t="n">
        <v>0</v>
      </c>
      <c r="X942" s="184" t="s">
        <v>5227</v>
      </c>
      <c r="Y942" s="195" t="s">
        <v>4219</v>
      </c>
    </row>
    <row r="943" customFormat="false" ht="15" hidden="false" customHeight="false" outlineLevel="0" collapsed="false">
      <c r="B943" s="182" t="s">
        <v>5229</v>
      </c>
      <c r="C943" s="183" t="s">
        <v>5225</v>
      </c>
      <c r="D943" s="184" t="s">
        <v>4216</v>
      </c>
      <c r="E943" s="182" t="s">
        <v>4496</v>
      </c>
      <c r="F943" s="185" t="s">
        <v>4931</v>
      </c>
      <c r="G943" s="227"/>
      <c r="H943" s="186" t="n">
        <v>1</v>
      </c>
      <c r="I943" s="187"/>
      <c r="J943" s="186"/>
      <c r="K943" s="188" t="s">
        <v>1378</v>
      </c>
      <c r="L943" s="188" t="n">
        <v>8</v>
      </c>
      <c r="M943" s="188"/>
      <c r="N943" s="188" t="n">
        <v>1</v>
      </c>
      <c r="O943" s="186"/>
      <c r="P943" s="187" t="n">
        <v>1</v>
      </c>
      <c r="Q943" s="187"/>
      <c r="R943" s="189" t="s">
        <v>4946</v>
      </c>
      <c r="S943" s="189"/>
      <c r="T943" s="189"/>
      <c r="U943" s="189"/>
      <c r="V943" s="189" t="s">
        <v>4946</v>
      </c>
      <c r="W943" s="190" t="n">
        <v>1</v>
      </c>
      <c r="X943" s="184" t="s">
        <v>5227</v>
      </c>
      <c r="Y943" s="195" t="s">
        <v>4219</v>
      </c>
    </row>
    <row r="944" customFormat="false" ht="15" hidden="false" customHeight="false" outlineLevel="0" collapsed="false">
      <c r="B944" s="182" t="s">
        <v>5230</v>
      </c>
      <c r="C944" s="183" t="s">
        <v>5225</v>
      </c>
      <c r="D944" s="184" t="s">
        <v>4216</v>
      </c>
      <c r="E944" s="182" t="s">
        <v>4496</v>
      </c>
      <c r="F944" s="185" t="s">
        <v>4746</v>
      </c>
      <c r="G944" s="227"/>
      <c r="H944" s="186" t="n">
        <v>1</v>
      </c>
      <c r="I944" s="187"/>
      <c r="J944" s="186"/>
      <c r="K944" s="188" t="s">
        <v>1367</v>
      </c>
      <c r="L944" s="188" t="n">
        <v>9</v>
      </c>
      <c r="M944" s="188" t="s">
        <v>4703</v>
      </c>
      <c r="N944" s="188" t="n">
        <v>1</v>
      </c>
      <c r="O944" s="186"/>
      <c r="P944" s="187" t="n">
        <v>1</v>
      </c>
      <c r="Q944" s="187" t="n">
        <v>1</v>
      </c>
      <c r="R944" s="189" t="s">
        <v>4975</v>
      </c>
      <c r="S944" s="189" t="s">
        <v>4945</v>
      </c>
      <c r="T944" s="189" t="s">
        <v>4951</v>
      </c>
      <c r="U944" s="189" t="s">
        <v>4943</v>
      </c>
      <c r="V944" s="189" t="s">
        <v>4946</v>
      </c>
      <c r="W944" s="190" t="n">
        <v>0.666666666666667</v>
      </c>
      <c r="X944" s="184" t="s">
        <v>5227</v>
      </c>
      <c r="Y944" s="195" t="s">
        <v>4219</v>
      </c>
    </row>
    <row r="945" customFormat="false" ht="15" hidden="false" customHeight="false" outlineLevel="0" collapsed="false">
      <c r="B945" s="182" t="s">
        <v>5231</v>
      </c>
      <c r="C945" s="183" t="s">
        <v>5225</v>
      </c>
      <c r="D945" s="184" t="s">
        <v>4216</v>
      </c>
      <c r="E945" s="182" t="s">
        <v>4496</v>
      </c>
      <c r="F945" s="185" t="s">
        <v>4503</v>
      </c>
      <c r="G945" s="166"/>
      <c r="H945" s="186" t="n">
        <v>1</v>
      </c>
      <c r="I945" s="187"/>
      <c r="J945" s="186"/>
      <c r="K945" s="188"/>
      <c r="L945" s="188" t="s">
        <v>5072</v>
      </c>
      <c r="M945" s="188"/>
      <c r="N945" s="188" t="n">
        <v>1</v>
      </c>
      <c r="O945" s="186"/>
      <c r="P945" s="187"/>
      <c r="Q945" s="187" t="n">
        <v>1</v>
      </c>
      <c r="R945" s="189" t="s">
        <v>4952</v>
      </c>
      <c r="S945" s="189" t="s">
        <v>4951</v>
      </c>
      <c r="T945" s="189" t="s">
        <v>4946</v>
      </c>
      <c r="U945" s="189" t="s">
        <v>4946</v>
      </c>
      <c r="V945" s="189"/>
      <c r="W945" s="190" t="n">
        <v>1</v>
      </c>
      <c r="X945" s="184" t="s">
        <v>5227</v>
      </c>
      <c r="Y945" s="195" t="s">
        <v>4219</v>
      </c>
    </row>
    <row r="946" customFormat="false" ht="15" hidden="false" customHeight="false" outlineLevel="0" collapsed="false">
      <c r="B946" s="182" t="s">
        <v>5232</v>
      </c>
      <c r="C946" s="183" t="s">
        <v>5225</v>
      </c>
      <c r="D946" s="184" t="s">
        <v>4216</v>
      </c>
      <c r="E946" s="182" t="s">
        <v>4496</v>
      </c>
      <c r="F946" s="185" t="s">
        <v>4709</v>
      </c>
      <c r="G946" s="227"/>
      <c r="H946" s="186" t="n">
        <v>1</v>
      </c>
      <c r="I946" s="187"/>
      <c r="J946" s="186"/>
      <c r="K946" s="188"/>
      <c r="L946" s="188" t="s">
        <v>5072</v>
      </c>
      <c r="M946" s="188"/>
      <c r="N946" s="188" t="n">
        <v>1</v>
      </c>
      <c r="O946" s="186"/>
      <c r="P946" s="187"/>
      <c r="Q946" s="187"/>
      <c r="R946" s="189" t="s">
        <v>4943</v>
      </c>
      <c r="S946" s="189" t="s">
        <v>4946</v>
      </c>
      <c r="T946" s="189"/>
      <c r="U946" s="189"/>
      <c r="V946" s="189" t="s">
        <v>4945</v>
      </c>
      <c r="W946" s="190" t="n">
        <v>0.5</v>
      </c>
      <c r="X946" s="184" t="s">
        <v>5227</v>
      </c>
      <c r="Y946" s="195" t="s">
        <v>4219</v>
      </c>
    </row>
    <row r="947" customFormat="false" ht="15" hidden="false" customHeight="false" outlineLevel="0" collapsed="false">
      <c r="B947" s="182" t="s">
        <v>2644</v>
      </c>
      <c r="C947" s="183" t="s">
        <v>5225</v>
      </c>
      <c r="D947" s="184" t="s">
        <v>4216</v>
      </c>
      <c r="E947" s="182" t="s">
        <v>4496</v>
      </c>
      <c r="F947" s="185" t="s">
        <v>4709</v>
      </c>
      <c r="G947" s="227"/>
      <c r="H947" s="186" t="n">
        <v>1</v>
      </c>
      <c r="I947" s="187"/>
      <c r="J947" s="186"/>
      <c r="K947" s="188"/>
      <c r="L947" s="188" t="s">
        <v>5072</v>
      </c>
      <c r="M947" s="188"/>
      <c r="N947" s="188" t="n">
        <v>1</v>
      </c>
      <c r="O947" s="186"/>
      <c r="P947" s="187"/>
      <c r="Q947" s="187" t="n">
        <v>1</v>
      </c>
      <c r="R947" s="189" t="s">
        <v>4952</v>
      </c>
      <c r="S947" s="189"/>
      <c r="T947" s="189" t="s">
        <v>4946</v>
      </c>
      <c r="U947" s="189" t="s">
        <v>4971</v>
      </c>
      <c r="V947" s="189"/>
      <c r="W947" s="190" t="n">
        <v>1</v>
      </c>
      <c r="X947" s="184" t="s">
        <v>5227</v>
      </c>
      <c r="Y947" s="195" t="s">
        <v>4219</v>
      </c>
    </row>
    <row r="948" customFormat="false" ht="15" hidden="false" customHeight="false" outlineLevel="0" collapsed="false">
      <c r="B948" s="182" t="s">
        <v>5224</v>
      </c>
      <c r="C948" s="183" t="s">
        <v>5225</v>
      </c>
      <c r="D948" s="184" t="s">
        <v>4216</v>
      </c>
      <c r="E948" s="182" t="s">
        <v>4496</v>
      </c>
      <c r="F948" s="185" t="s">
        <v>4500</v>
      </c>
      <c r="G948" s="228"/>
      <c r="H948" s="186" t="n">
        <v>1</v>
      </c>
      <c r="I948" s="187"/>
      <c r="J948" s="186"/>
      <c r="K948" s="188"/>
      <c r="L948" s="188" t="s">
        <v>5072</v>
      </c>
      <c r="M948" s="188"/>
      <c r="N948" s="188" t="n">
        <v>1</v>
      </c>
      <c r="O948" s="186"/>
      <c r="P948" s="187" t="n">
        <v>1</v>
      </c>
      <c r="Q948" s="187" t="n">
        <v>1</v>
      </c>
      <c r="R948" s="189" t="s">
        <v>4965</v>
      </c>
      <c r="S948" s="189"/>
      <c r="T948" s="189"/>
      <c r="U948" s="189" t="s">
        <v>4946</v>
      </c>
      <c r="V948" s="189" t="s">
        <v>4980</v>
      </c>
      <c r="W948" s="190" t="n">
        <v>0.4</v>
      </c>
      <c r="X948" s="184" t="s">
        <v>5227</v>
      </c>
      <c r="Y948" s="195" t="s">
        <v>4219</v>
      </c>
    </row>
    <row r="949" customFormat="false" ht="15" hidden="false" customHeight="false" outlineLevel="0" collapsed="false">
      <c r="B949" s="173" t="s">
        <v>2748</v>
      </c>
      <c r="C949" s="174" t="s">
        <v>5233</v>
      </c>
      <c r="D949" s="175" t="s">
        <v>4225</v>
      </c>
      <c r="E949" s="173" t="s">
        <v>4476</v>
      </c>
      <c r="F949" s="176" t="s">
        <v>4566</v>
      </c>
      <c r="G949" s="228"/>
      <c r="H949" s="177" t="n">
        <v>1</v>
      </c>
      <c r="I949" s="178"/>
      <c r="J949" s="177"/>
      <c r="K949" s="179" t="s">
        <v>1369</v>
      </c>
      <c r="L949" s="179" t="n">
        <v>1</v>
      </c>
      <c r="M949" s="179" t="s">
        <v>4703</v>
      </c>
      <c r="N949" s="179" t="n">
        <v>1</v>
      </c>
      <c r="O949" s="177"/>
      <c r="P949" s="178"/>
      <c r="Q949" s="178" t="n">
        <v>2</v>
      </c>
      <c r="R949" s="180" t="s">
        <v>5181</v>
      </c>
      <c r="S949" s="180" t="s">
        <v>4952</v>
      </c>
      <c r="T949" s="180" t="s">
        <v>4951</v>
      </c>
      <c r="U949" s="180"/>
      <c r="V949" s="180"/>
      <c r="W949" s="181" t="n">
        <v>1</v>
      </c>
      <c r="X949" s="175" t="s">
        <v>5219</v>
      </c>
      <c r="Y949" s="193" t="s">
        <v>4228</v>
      </c>
    </row>
    <row r="950" customFormat="false" ht="15" hidden="false" customHeight="false" outlineLevel="0" collapsed="false">
      <c r="B950" s="173" t="s">
        <v>2678</v>
      </c>
      <c r="C950" s="174" t="s">
        <v>5233</v>
      </c>
      <c r="D950" s="175" t="s">
        <v>4225</v>
      </c>
      <c r="E950" s="173" t="s">
        <v>4476</v>
      </c>
      <c r="F950" s="176" t="s">
        <v>4482</v>
      </c>
      <c r="G950" s="228"/>
      <c r="H950" s="177" t="n">
        <v>1</v>
      </c>
      <c r="I950" s="178"/>
      <c r="J950" s="177"/>
      <c r="K950" s="179" t="s">
        <v>4572</v>
      </c>
      <c r="L950" s="179" t="n">
        <v>2</v>
      </c>
      <c r="M950" s="179"/>
      <c r="N950" s="179" t="n">
        <v>1</v>
      </c>
      <c r="O950" s="177"/>
      <c r="P950" s="178"/>
      <c r="Q950" s="178" t="n">
        <v>3</v>
      </c>
      <c r="R950" s="180" t="s">
        <v>5079</v>
      </c>
      <c r="S950" s="180" t="s">
        <v>4945</v>
      </c>
      <c r="T950" s="180" t="s">
        <v>4944</v>
      </c>
      <c r="U950" s="180" t="s">
        <v>4951</v>
      </c>
      <c r="V950" s="180"/>
      <c r="W950" s="181" t="n">
        <v>0.625</v>
      </c>
      <c r="X950" s="175" t="s">
        <v>5219</v>
      </c>
      <c r="Y950" s="193" t="s">
        <v>4228</v>
      </c>
    </row>
    <row r="951" customFormat="false" ht="15" hidden="false" customHeight="false" outlineLevel="0" collapsed="false">
      <c r="B951" s="173" t="s">
        <v>2542</v>
      </c>
      <c r="C951" s="174" t="s">
        <v>5233</v>
      </c>
      <c r="D951" s="175" t="s">
        <v>4225</v>
      </c>
      <c r="E951" s="173" t="s">
        <v>4476</v>
      </c>
      <c r="F951" s="176" t="s">
        <v>4482</v>
      </c>
      <c r="G951" s="227"/>
      <c r="H951" s="177" t="n">
        <v>1</v>
      </c>
      <c r="I951" s="178"/>
      <c r="J951" s="177"/>
      <c r="K951" s="179" t="s">
        <v>1367</v>
      </c>
      <c r="L951" s="179" t="n">
        <v>3</v>
      </c>
      <c r="M951" s="179" t="s">
        <v>5059</v>
      </c>
      <c r="N951" s="179" t="n">
        <v>1</v>
      </c>
      <c r="O951" s="177" t="n">
        <v>1</v>
      </c>
      <c r="P951" s="178" t="n">
        <v>1</v>
      </c>
      <c r="Q951" s="178" t="n">
        <v>1</v>
      </c>
      <c r="R951" s="180" t="s">
        <v>5067</v>
      </c>
      <c r="S951" s="180" t="s">
        <v>4945</v>
      </c>
      <c r="T951" s="180" t="s">
        <v>4951</v>
      </c>
      <c r="U951" s="180" t="s">
        <v>4952</v>
      </c>
      <c r="V951" s="180" t="s">
        <v>4948</v>
      </c>
      <c r="W951" s="181" t="n">
        <v>0.727272727272727</v>
      </c>
      <c r="X951" s="175" t="s">
        <v>5219</v>
      </c>
      <c r="Y951" s="193" t="s">
        <v>4228</v>
      </c>
    </row>
    <row r="952" customFormat="false" ht="15" hidden="false" customHeight="false" outlineLevel="0" collapsed="false">
      <c r="B952" s="173" t="s">
        <v>2682</v>
      </c>
      <c r="C952" s="174" t="s">
        <v>5233</v>
      </c>
      <c r="D952" s="175" t="s">
        <v>4225</v>
      </c>
      <c r="E952" s="173" t="s">
        <v>4476</v>
      </c>
      <c r="F952" s="226" t="s">
        <v>5120</v>
      </c>
      <c r="G952" s="228"/>
      <c r="H952" s="177" t="n">
        <v>1</v>
      </c>
      <c r="I952" s="178"/>
      <c r="J952" s="177"/>
      <c r="K952" s="179" t="s">
        <v>1378</v>
      </c>
      <c r="L952" s="179" t="n">
        <v>4</v>
      </c>
      <c r="M952" s="179"/>
      <c r="N952" s="179" t="n">
        <v>1</v>
      </c>
      <c r="O952" s="177"/>
      <c r="P952" s="178" t="n">
        <v>1</v>
      </c>
      <c r="Q952" s="178"/>
      <c r="R952" s="180" t="s">
        <v>4962</v>
      </c>
      <c r="S952" s="180"/>
      <c r="T952" s="180" t="s">
        <v>4946</v>
      </c>
      <c r="U952" s="180" t="s">
        <v>4951</v>
      </c>
      <c r="V952" s="180" t="s">
        <v>4943</v>
      </c>
      <c r="W952" s="181" t="n">
        <v>0.8</v>
      </c>
      <c r="X952" s="223" t="s">
        <v>5219</v>
      </c>
      <c r="Y952" s="193" t="s">
        <v>4228</v>
      </c>
    </row>
    <row r="953" customFormat="false" ht="15" hidden="false" customHeight="false" outlineLevel="0" collapsed="false">
      <c r="B953" s="173" t="s">
        <v>2646</v>
      </c>
      <c r="C953" s="174" t="s">
        <v>5233</v>
      </c>
      <c r="D953" s="175" t="s">
        <v>4225</v>
      </c>
      <c r="E953" s="173" t="s">
        <v>4476</v>
      </c>
      <c r="F953" s="176" t="s">
        <v>5124</v>
      </c>
      <c r="G953" s="166"/>
      <c r="H953" s="177" t="n">
        <v>1</v>
      </c>
      <c r="I953" s="178"/>
      <c r="J953" s="177"/>
      <c r="K953" s="179" t="s">
        <v>4567</v>
      </c>
      <c r="L953" s="179" t="n">
        <v>5</v>
      </c>
      <c r="M953" s="179" t="s">
        <v>4698</v>
      </c>
      <c r="N953" s="179" t="n">
        <v>1</v>
      </c>
      <c r="O953" s="177"/>
      <c r="P953" s="178" t="n">
        <v>2</v>
      </c>
      <c r="Q953" s="178" t="n">
        <v>1</v>
      </c>
      <c r="R953" s="180" t="s">
        <v>5079</v>
      </c>
      <c r="S953" s="180"/>
      <c r="T953" s="180" t="s">
        <v>4945</v>
      </c>
      <c r="U953" s="180" t="s">
        <v>4971</v>
      </c>
      <c r="V953" s="180" t="s">
        <v>4948</v>
      </c>
      <c r="W953" s="181" t="n">
        <v>0.625</v>
      </c>
      <c r="X953" s="175" t="s">
        <v>5219</v>
      </c>
      <c r="Y953" s="193" t="s">
        <v>4228</v>
      </c>
    </row>
    <row r="954" customFormat="false" ht="15" hidden="false" customHeight="false" outlineLevel="0" collapsed="false">
      <c r="B954" s="173" t="s">
        <v>5226</v>
      </c>
      <c r="C954" s="174" t="s">
        <v>5233</v>
      </c>
      <c r="D954" s="175" t="s">
        <v>4225</v>
      </c>
      <c r="E954" s="173" t="s">
        <v>4476</v>
      </c>
      <c r="F954" s="176" t="s">
        <v>4571</v>
      </c>
      <c r="G954" s="228"/>
      <c r="H954" s="177" t="n">
        <v>1</v>
      </c>
      <c r="I954" s="178"/>
      <c r="J954" s="177"/>
      <c r="K954" s="179" t="s">
        <v>4568</v>
      </c>
      <c r="L954" s="179" t="n">
        <v>6</v>
      </c>
      <c r="M954" s="179"/>
      <c r="N954" s="179" t="n">
        <v>1</v>
      </c>
      <c r="O954" s="177"/>
      <c r="P954" s="178"/>
      <c r="Q954" s="178" t="n">
        <v>1</v>
      </c>
      <c r="R954" s="180" t="s">
        <v>4980</v>
      </c>
      <c r="S954" s="180" t="s">
        <v>4946</v>
      </c>
      <c r="T954" s="180"/>
      <c r="U954" s="180" t="s">
        <v>4945</v>
      </c>
      <c r="V954" s="180" t="s">
        <v>4949</v>
      </c>
      <c r="W954" s="181" t="n">
        <v>0.25</v>
      </c>
      <c r="X954" s="175" t="s">
        <v>5219</v>
      </c>
      <c r="Y954" s="193" t="s">
        <v>4228</v>
      </c>
    </row>
    <row r="955" customFormat="false" ht="15" hidden="false" customHeight="false" outlineLevel="0" collapsed="false">
      <c r="B955" s="173" t="s">
        <v>2640</v>
      </c>
      <c r="C955" s="174" t="s">
        <v>5233</v>
      </c>
      <c r="D955" s="175" t="s">
        <v>4225</v>
      </c>
      <c r="E955" s="173" t="s">
        <v>4476</v>
      </c>
      <c r="F955" s="176" t="s">
        <v>5124</v>
      </c>
      <c r="G955" s="166"/>
      <c r="H955" s="177" t="n">
        <v>1</v>
      </c>
      <c r="I955" s="178"/>
      <c r="J955" s="177"/>
      <c r="K955" s="179" t="s">
        <v>1385</v>
      </c>
      <c r="L955" s="179" t="n">
        <v>7</v>
      </c>
      <c r="M955" s="179"/>
      <c r="N955" s="179" t="n">
        <v>1</v>
      </c>
      <c r="O955" s="177"/>
      <c r="P955" s="178"/>
      <c r="Q955" s="178"/>
      <c r="R955" s="180" t="s">
        <v>5090</v>
      </c>
      <c r="S955" s="180" t="s">
        <v>4943</v>
      </c>
      <c r="T955" s="180" t="s">
        <v>4960</v>
      </c>
      <c r="U955" s="180" t="s">
        <v>4945</v>
      </c>
      <c r="V955" s="180" t="s">
        <v>4945</v>
      </c>
      <c r="W955" s="181" t="n">
        <v>0.142857142857143</v>
      </c>
      <c r="X955" s="175" t="s">
        <v>5219</v>
      </c>
      <c r="Y955" s="193" t="s">
        <v>4228</v>
      </c>
    </row>
    <row r="956" customFormat="false" ht="15" hidden="false" customHeight="false" outlineLevel="0" collapsed="false">
      <c r="B956" s="173" t="s">
        <v>2687</v>
      </c>
      <c r="C956" s="174" t="s">
        <v>5233</v>
      </c>
      <c r="D956" s="175" t="s">
        <v>4225</v>
      </c>
      <c r="E956" s="173" t="s">
        <v>4476</v>
      </c>
      <c r="F956" s="176" t="s">
        <v>5120</v>
      </c>
      <c r="G956" s="227"/>
      <c r="H956" s="177" t="n">
        <v>1</v>
      </c>
      <c r="I956" s="178"/>
      <c r="J956" s="177"/>
      <c r="K956" s="179" t="s">
        <v>4569</v>
      </c>
      <c r="L956" s="179" t="n">
        <v>8</v>
      </c>
      <c r="M956" s="179"/>
      <c r="N956" s="179" t="n">
        <v>1</v>
      </c>
      <c r="O956" s="177"/>
      <c r="P956" s="178"/>
      <c r="Q956" s="178"/>
      <c r="R956" s="180" t="s">
        <v>4949</v>
      </c>
      <c r="S956" s="180" t="s">
        <v>4945</v>
      </c>
      <c r="T956" s="180" t="s">
        <v>4945</v>
      </c>
      <c r="U956" s="180"/>
      <c r="V956" s="180"/>
      <c r="W956" s="181" t="n">
        <v>0</v>
      </c>
      <c r="X956" s="175" t="s">
        <v>5219</v>
      </c>
      <c r="Y956" s="193" t="s">
        <v>4228</v>
      </c>
    </row>
    <row r="957" customFormat="false" ht="15" hidden="false" customHeight="false" outlineLevel="0" collapsed="false">
      <c r="B957" s="173" t="s">
        <v>2681</v>
      </c>
      <c r="C957" s="174" t="s">
        <v>5233</v>
      </c>
      <c r="D957" s="175" t="s">
        <v>4225</v>
      </c>
      <c r="E957" s="173" t="s">
        <v>4476</v>
      </c>
      <c r="F957" s="176" t="s">
        <v>5120</v>
      </c>
      <c r="G957" s="227"/>
      <c r="H957" s="177" t="n">
        <v>1</v>
      </c>
      <c r="I957" s="178"/>
      <c r="J957" s="177"/>
      <c r="K957" s="179" t="s">
        <v>1372</v>
      </c>
      <c r="L957" s="179" t="n">
        <v>9</v>
      </c>
      <c r="M957" s="179"/>
      <c r="N957" s="179" t="n">
        <v>1</v>
      </c>
      <c r="O957" s="177"/>
      <c r="P957" s="178"/>
      <c r="Q957" s="178"/>
      <c r="R957" s="180" t="s">
        <v>4948</v>
      </c>
      <c r="S957" s="180" t="s">
        <v>4948</v>
      </c>
      <c r="T957" s="180"/>
      <c r="U957" s="180"/>
      <c r="V957" s="180"/>
      <c r="W957" s="181" t="n">
        <v>0.5</v>
      </c>
      <c r="X957" s="175" t="s">
        <v>5219</v>
      </c>
      <c r="Y957" s="193" t="s">
        <v>4228</v>
      </c>
    </row>
    <row r="958" customFormat="false" ht="15" hidden="false" customHeight="false" outlineLevel="0" collapsed="false">
      <c r="B958" s="173" t="s">
        <v>2680</v>
      </c>
      <c r="C958" s="174" t="s">
        <v>5233</v>
      </c>
      <c r="D958" s="175" t="s">
        <v>4225</v>
      </c>
      <c r="E958" s="173" t="s">
        <v>4476</v>
      </c>
      <c r="F958" s="176" t="s">
        <v>5221</v>
      </c>
      <c r="G958" s="227"/>
      <c r="H958" s="177" t="n">
        <v>1</v>
      </c>
      <c r="I958" s="178"/>
      <c r="J958" s="177"/>
      <c r="K958" s="179"/>
      <c r="L958" s="179" t="n">
        <v>10</v>
      </c>
      <c r="M958" s="179"/>
      <c r="N958" s="179" t="n">
        <v>1</v>
      </c>
      <c r="O958" s="177"/>
      <c r="P958" s="178" t="n">
        <v>1</v>
      </c>
      <c r="Q958" s="178"/>
      <c r="R958" s="180" t="s">
        <v>4947</v>
      </c>
      <c r="S958" s="180" t="s">
        <v>4942</v>
      </c>
      <c r="T958" s="180"/>
      <c r="U958" s="180" t="s">
        <v>4946</v>
      </c>
      <c r="V958" s="180" t="s">
        <v>4943</v>
      </c>
      <c r="W958" s="181" t="n">
        <v>0.5</v>
      </c>
      <c r="X958" s="175" t="s">
        <v>5219</v>
      </c>
      <c r="Y958" s="193" t="s">
        <v>4228</v>
      </c>
    </row>
    <row r="959" customFormat="false" ht="15" hidden="false" customHeight="false" outlineLevel="0" collapsed="false">
      <c r="B959" s="173" t="s">
        <v>2679</v>
      </c>
      <c r="C959" s="174" t="s">
        <v>5233</v>
      </c>
      <c r="D959" s="175" t="s">
        <v>4225</v>
      </c>
      <c r="E959" s="173" t="s">
        <v>4476</v>
      </c>
      <c r="F959" s="176" t="s">
        <v>4566</v>
      </c>
      <c r="G959" s="166"/>
      <c r="H959" s="177" t="n">
        <v>1</v>
      </c>
      <c r="I959" s="178"/>
      <c r="J959" s="177"/>
      <c r="K959" s="179"/>
      <c r="L959" s="179" t="n">
        <v>11</v>
      </c>
      <c r="M959" s="179"/>
      <c r="N959" s="179" t="n">
        <v>1</v>
      </c>
      <c r="O959" s="177"/>
      <c r="P959" s="178"/>
      <c r="Q959" s="178"/>
      <c r="R959" s="180" t="s">
        <v>4949</v>
      </c>
      <c r="S959" s="180" t="s">
        <v>4945</v>
      </c>
      <c r="T959" s="180" t="s">
        <v>4945</v>
      </c>
      <c r="U959" s="180"/>
      <c r="V959" s="180"/>
      <c r="W959" s="181" t="n">
        <v>0</v>
      </c>
      <c r="X959" s="175" t="s">
        <v>5219</v>
      </c>
      <c r="Y959" s="193" t="s">
        <v>4228</v>
      </c>
    </row>
    <row r="960" customFormat="false" ht="15" hidden="false" customHeight="false" outlineLevel="0" collapsed="false">
      <c r="B960" s="173" t="s">
        <v>5234</v>
      </c>
      <c r="C960" s="174" t="s">
        <v>5233</v>
      </c>
      <c r="D960" s="175" t="s">
        <v>4225</v>
      </c>
      <c r="E960" s="173" t="s">
        <v>4476</v>
      </c>
      <c r="F960" s="176" t="s">
        <v>4477</v>
      </c>
      <c r="G960" s="227"/>
      <c r="H960" s="177" t="n">
        <v>1</v>
      </c>
      <c r="I960" s="178"/>
      <c r="J960" s="177"/>
      <c r="K960" s="179"/>
      <c r="L960" s="179" t="s">
        <v>5072</v>
      </c>
      <c r="M960" s="179"/>
      <c r="N960" s="179" t="n">
        <v>1</v>
      </c>
      <c r="O960" s="177"/>
      <c r="P960" s="178"/>
      <c r="Q960" s="178"/>
      <c r="R960" s="180" t="s">
        <v>4945</v>
      </c>
      <c r="S960" s="180"/>
      <c r="T960" s="180"/>
      <c r="U960" s="180"/>
      <c r="V960" s="180" t="s">
        <v>4945</v>
      </c>
      <c r="W960" s="181" t="n">
        <v>0</v>
      </c>
      <c r="X960" s="175" t="s">
        <v>5219</v>
      </c>
      <c r="Y960" s="193" t="s">
        <v>4228</v>
      </c>
    </row>
    <row r="961" customFormat="false" ht="15" hidden="false" customHeight="false" outlineLevel="0" collapsed="false">
      <c r="B961" s="173" t="s">
        <v>2767</v>
      </c>
      <c r="C961" s="174" t="s">
        <v>5233</v>
      </c>
      <c r="D961" s="175" t="s">
        <v>4225</v>
      </c>
      <c r="E961" s="173" t="s">
        <v>4476</v>
      </c>
      <c r="F961" s="226" t="s">
        <v>5235</v>
      </c>
      <c r="G961" s="230"/>
      <c r="H961" s="177" t="n">
        <v>1</v>
      </c>
      <c r="I961" s="177"/>
      <c r="J961" s="178"/>
      <c r="K961" s="179"/>
      <c r="L961" s="179" t="s">
        <v>5072</v>
      </c>
      <c r="M961" s="177"/>
      <c r="N961" s="178" t="n">
        <v>1</v>
      </c>
      <c r="O961" s="177"/>
      <c r="P961" s="178" t="n">
        <v>1</v>
      </c>
      <c r="Q961" s="177"/>
      <c r="R961" s="180" t="s">
        <v>4957</v>
      </c>
      <c r="S961" s="180"/>
      <c r="T961" s="180" t="s">
        <v>4946</v>
      </c>
      <c r="U961" s="180" t="s">
        <v>4946</v>
      </c>
      <c r="V961" s="180" t="s">
        <v>4943</v>
      </c>
      <c r="W961" s="181" t="n">
        <v>0.75</v>
      </c>
      <c r="X961" s="175" t="s">
        <v>5219</v>
      </c>
      <c r="Y961" s="193" t="s">
        <v>4228</v>
      </c>
    </row>
    <row r="962" customFormat="false" ht="15" hidden="false" customHeight="false" outlineLevel="0" collapsed="false">
      <c r="B962" s="182" t="s">
        <v>2746</v>
      </c>
      <c r="C962" s="214" t="s">
        <v>5233</v>
      </c>
      <c r="D962" s="215" t="s">
        <v>4225</v>
      </c>
      <c r="E962" s="220" t="s">
        <v>4496</v>
      </c>
      <c r="F962" s="185" t="s">
        <v>4625</v>
      </c>
      <c r="G962" s="227"/>
      <c r="H962" s="186"/>
      <c r="I962" s="216"/>
      <c r="J962" s="216" t="n">
        <v>1</v>
      </c>
      <c r="K962" s="218" t="s">
        <v>4568</v>
      </c>
      <c r="L962" s="218" t="n">
        <v>1</v>
      </c>
      <c r="M962" s="188"/>
      <c r="N962" s="218" t="n">
        <v>1</v>
      </c>
      <c r="O962" s="217"/>
      <c r="P962" s="216"/>
      <c r="Q962" s="216"/>
      <c r="R962" s="201" t="s">
        <v>5000</v>
      </c>
      <c r="S962" s="201" t="s">
        <v>4947</v>
      </c>
      <c r="T962" s="201"/>
      <c r="U962" s="201" t="s">
        <v>4946</v>
      </c>
      <c r="V962" s="201"/>
      <c r="W962" s="205" t="n">
        <v>0.571428571428571</v>
      </c>
      <c r="X962" s="215" t="s">
        <v>4866</v>
      </c>
      <c r="Y962" s="219" t="s">
        <v>4228</v>
      </c>
    </row>
    <row r="963" customFormat="false" ht="15" hidden="false" customHeight="false" outlineLevel="0" collapsed="false">
      <c r="B963" s="182" t="s">
        <v>5231</v>
      </c>
      <c r="C963" s="183" t="s">
        <v>5233</v>
      </c>
      <c r="D963" s="184" t="s">
        <v>4225</v>
      </c>
      <c r="E963" s="182" t="s">
        <v>4496</v>
      </c>
      <c r="F963" s="185" t="s">
        <v>4503</v>
      </c>
      <c r="G963" s="166"/>
      <c r="H963" s="186"/>
      <c r="I963" s="187"/>
      <c r="J963" s="186" t="n">
        <v>1</v>
      </c>
      <c r="K963" s="188" t="s">
        <v>4567</v>
      </c>
      <c r="L963" s="188" t="n">
        <v>2</v>
      </c>
      <c r="M963" s="188"/>
      <c r="N963" s="188" t="n">
        <v>1</v>
      </c>
      <c r="O963" s="186"/>
      <c r="P963" s="187"/>
      <c r="Q963" s="187"/>
      <c r="R963" s="189" t="s">
        <v>4975</v>
      </c>
      <c r="S963" s="189" t="s">
        <v>4951</v>
      </c>
      <c r="T963" s="189" t="s">
        <v>4948</v>
      </c>
      <c r="U963" s="189"/>
      <c r="V963" s="189"/>
      <c r="W963" s="190" t="n">
        <v>0.666666666666667</v>
      </c>
      <c r="X963" s="184" t="s">
        <v>4866</v>
      </c>
      <c r="Y963" s="195" t="s">
        <v>4228</v>
      </c>
    </row>
    <row r="964" customFormat="false" ht="15" hidden="false" customHeight="false" outlineLevel="0" collapsed="false">
      <c r="B964" s="182" t="s">
        <v>5222</v>
      </c>
      <c r="C964" s="183" t="s">
        <v>5233</v>
      </c>
      <c r="D964" s="184" t="s">
        <v>4225</v>
      </c>
      <c r="E964" s="182" t="s">
        <v>4496</v>
      </c>
      <c r="F964" s="185" t="s">
        <v>5223</v>
      </c>
      <c r="G964" s="228"/>
      <c r="H964" s="186"/>
      <c r="I964" s="187"/>
      <c r="J964" s="186" t="n">
        <v>1</v>
      </c>
      <c r="K964" s="188" t="s">
        <v>1385</v>
      </c>
      <c r="L964" s="188" t="n">
        <v>3</v>
      </c>
      <c r="M964" s="188"/>
      <c r="N964" s="188" t="n">
        <v>1</v>
      </c>
      <c r="O964" s="186"/>
      <c r="P964" s="187"/>
      <c r="Q964" s="187" t="n">
        <v>1</v>
      </c>
      <c r="R964" s="189" t="s">
        <v>5023</v>
      </c>
      <c r="S964" s="189" t="s">
        <v>4936</v>
      </c>
      <c r="T964" s="189" t="s">
        <v>4957</v>
      </c>
      <c r="U964" s="189" t="s">
        <v>4945</v>
      </c>
      <c r="V964" s="189" t="s">
        <v>4945</v>
      </c>
      <c r="W964" s="190" t="n">
        <v>0.555555555555556</v>
      </c>
      <c r="X964" s="184" t="s">
        <v>4866</v>
      </c>
      <c r="Y964" s="195" t="s">
        <v>4228</v>
      </c>
    </row>
    <row r="965" customFormat="false" ht="15" hidden="false" customHeight="false" outlineLevel="0" collapsed="false">
      <c r="B965" s="182" t="s">
        <v>5236</v>
      </c>
      <c r="C965" s="214" t="s">
        <v>5233</v>
      </c>
      <c r="D965" s="215" t="s">
        <v>4225</v>
      </c>
      <c r="E965" s="220" t="s">
        <v>4496</v>
      </c>
      <c r="F965" s="185" t="s">
        <v>4899</v>
      </c>
      <c r="G965" s="166"/>
      <c r="H965" s="186"/>
      <c r="I965" s="216"/>
      <c r="J965" s="216" t="n">
        <v>1</v>
      </c>
      <c r="K965" s="218" t="s">
        <v>1378</v>
      </c>
      <c r="L965" s="218" t="n">
        <v>4</v>
      </c>
      <c r="M965" s="188" t="s">
        <v>4703</v>
      </c>
      <c r="N965" s="218" t="n">
        <v>1</v>
      </c>
      <c r="O965" s="217"/>
      <c r="P965" s="216" t="n">
        <v>2</v>
      </c>
      <c r="Q965" s="216"/>
      <c r="R965" s="201" t="s">
        <v>5125</v>
      </c>
      <c r="S965" s="201" t="s">
        <v>4949</v>
      </c>
      <c r="T965" s="201" t="s">
        <v>4943</v>
      </c>
      <c r="U965" s="201" t="s">
        <v>4942</v>
      </c>
      <c r="V965" s="201" t="s">
        <v>4951</v>
      </c>
      <c r="W965" s="205" t="n">
        <v>0.444444444444444</v>
      </c>
      <c r="X965" s="215" t="s">
        <v>4866</v>
      </c>
      <c r="Y965" s="219" t="s">
        <v>4228</v>
      </c>
    </row>
    <row r="966" customFormat="false" ht="15" hidden="false" customHeight="false" outlineLevel="0" collapsed="false">
      <c r="B966" s="182" t="s">
        <v>5237</v>
      </c>
      <c r="C966" s="183" t="s">
        <v>5233</v>
      </c>
      <c r="D966" s="184" t="s">
        <v>4225</v>
      </c>
      <c r="E966" s="182" t="s">
        <v>4496</v>
      </c>
      <c r="F966" s="231" t="s">
        <v>4746</v>
      </c>
      <c r="G966" s="230"/>
      <c r="H966" s="186"/>
      <c r="I966" s="187"/>
      <c r="J966" s="186" t="n">
        <v>1</v>
      </c>
      <c r="K966" s="188" t="s">
        <v>1367</v>
      </c>
      <c r="L966" s="188" t="n">
        <v>5</v>
      </c>
      <c r="M966" s="188"/>
      <c r="N966" s="188" t="n">
        <v>1</v>
      </c>
      <c r="O966" s="186"/>
      <c r="P966" s="187"/>
      <c r="Q966" s="187"/>
      <c r="R966" s="189" t="s">
        <v>4980</v>
      </c>
      <c r="S966" s="189" t="s">
        <v>4949</v>
      </c>
      <c r="T966" s="189"/>
      <c r="U966" s="189" t="s">
        <v>4946</v>
      </c>
      <c r="V966" s="189" t="s">
        <v>4945</v>
      </c>
      <c r="W966" s="190" t="n">
        <v>0.25</v>
      </c>
      <c r="X966" s="184" t="s">
        <v>4866</v>
      </c>
      <c r="Y966" s="195" t="s">
        <v>4228</v>
      </c>
    </row>
    <row r="967" customFormat="false" ht="15" hidden="false" customHeight="false" outlineLevel="0" collapsed="false">
      <c r="B967" s="182" t="s">
        <v>5238</v>
      </c>
      <c r="C967" s="183" t="s">
        <v>5233</v>
      </c>
      <c r="D967" s="184" t="s">
        <v>4225</v>
      </c>
      <c r="E967" s="182" t="s">
        <v>4496</v>
      </c>
      <c r="F967" s="231" t="s">
        <v>5160</v>
      </c>
      <c r="G967" s="230"/>
      <c r="H967" s="186"/>
      <c r="I967" s="187"/>
      <c r="J967" s="186" t="n">
        <v>1</v>
      </c>
      <c r="K967" s="188" t="s">
        <v>1372</v>
      </c>
      <c r="L967" s="188" t="n">
        <v>6</v>
      </c>
      <c r="M967" s="188"/>
      <c r="N967" s="188" t="n">
        <v>1</v>
      </c>
      <c r="O967" s="186"/>
      <c r="P967" s="187"/>
      <c r="Q967" s="187"/>
      <c r="R967" s="189" t="s">
        <v>5000</v>
      </c>
      <c r="S967" s="189" t="s">
        <v>4944</v>
      </c>
      <c r="T967" s="189" t="s">
        <v>4946</v>
      </c>
      <c r="U967" s="189"/>
      <c r="V967" s="189" t="s">
        <v>4945</v>
      </c>
      <c r="W967" s="190" t="n">
        <v>0.571428571428571</v>
      </c>
      <c r="X967" s="184" t="s">
        <v>4866</v>
      </c>
      <c r="Y967" s="195" t="s">
        <v>4228</v>
      </c>
    </row>
    <row r="968" customFormat="false" ht="15" hidden="false" customHeight="false" outlineLevel="0" collapsed="false">
      <c r="B968" s="182" t="s">
        <v>2750</v>
      </c>
      <c r="C968" s="183" t="s">
        <v>5233</v>
      </c>
      <c r="D968" s="184" t="s">
        <v>4225</v>
      </c>
      <c r="E968" s="182" t="s">
        <v>4496</v>
      </c>
      <c r="F968" s="185" t="s">
        <v>4625</v>
      </c>
      <c r="G968" s="227"/>
      <c r="H968" s="186"/>
      <c r="I968" s="187"/>
      <c r="J968" s="186" t="n">
        <v>1</v>
      </c>
      <c r="K968" s="188" t="s">
        <v>4572</v>
      </c>
      <c r="L968" s="188" t="n">
        <v>7</v>
      </c>
      <c r="M968" s="188"/>
      <c r="N968" s="188" t="n">
        <v>1</v>
      </c>
      <c r="O968" s="186"/>
      <c r="P968" s="187"/>
      <c r="Q968" s="187"/>
      <c r="R968" s="189" t="s">
        <v>5239</v>
      </c>
      <c r="S968" s="189" t="s">
        <v>4946</v>
      </c>
      <c r="T968" s="189" t="s">
        <v>4951</v>
      </c>
      <c r="U968" s="189" t="s">
        <v>4952</v>
      </c>
      <c r="V968" s="189"/>
      <c r="W968" s="190" t="n">
        <v>1</v>
      </c>
      <c r="X968" s="184" t="s">
        <v>4866</v>
      </c>
      <c r="Y968" s="195" t="s">
        <v>4228</v>
      </c>
    </row>
    <row r="969" customFormat="false" ht="15" hidden="false" customHeight="false" outlineLevel="0" collapsed="false">
      <c r="B969" s="182" t="s">
        <v>2639</v>
      </c>
      <c r="C969" s="183" t="s">
        <v>5233</v>
      </c>
      <c r="D969" s="184" t="s">
        <v>4225</v>
      </c>
      <c r="E969" s="182" t="s">
        <v>4496</v>
      </c>
      <c r="F969" s="185" t="s">
        <v>4773</v>
      </c>
      <c r="G969" s="228"/>
      <c r="H969" s="186"/>
      <c r="I969" s="187"/>
      <c r="J969" s="186" t="n">
        <v>1</v>
      </c>
      <c r="K969" s="188" t="s">
        <v>1369</v>
      </c>
      <c r="L969" s="188" t="n">
        <v>8</v>
      </c>
      <c r="M969" s="188"/>
      <c r="N969" s="188" t="n">
        <v>1</v>
      </c>
      <c r="O969" s="186"/>
      <c r="P969" s="187" t="n">
        <v>1</v>
      </c>
      <c r="Q969" s="187"/>
      <c r="R969" s="189" t="s">
        <v>5240</v>
      </c>
      <c r="S969" s="189"/>
      <c r="T969" s="189" t="s">
        <v>4960</v>
      </c>
      <c r="U969" s="189" t="s">
        <v>4980</v>
      </c>
      <c r="V969" s="189" t="s">
        <v>4942</v>
      </c>
      <c r="W969" s="190" t="n">
        <v>0.2</v>
      </c>
      <c r="X969" s="184" t="s">
        <v>4866</v>
      </c>
      <c r="Y969" s="195" t="s">
        <v>4228</v>
      </c>
    </row>
    <row r="970" customFormat="false" ht="15" hidden="false" customHeight="false" outlineLevel="0" collapsed="false">
      <c r="B970" s="182" t="s">
        <v>5241</v>
      </c>
      <c r="C970" s="183" t="s">
        <v>5233</v>
      </c>
      <c r="D970" s="184" t="s">
        <v>4225</v>
      </c>
      <c r="E970" s="182" t="s">
        <v>4496</v>
      </c>
      <c r="F970" s="185" t="s">
        <v>4503</v>
      </c>
      <c r="G970" s="166"/>
      <c r="H970" s="186"/>
      <c r="I970" s="187"/>
      <c r="J970" s="186" t="n">
        <v>1</v>
      </c>
      <c r="K970" s="188" t="s">
        <v>4569</v>
      </c>
      <c r="L970" s="188" t="n">
        <v>9</v>
      </c>
      <c r="M970" s="188" t="s">
        <v>4698</v>
      </c>
      <c r="N970" s="188" t="n">
        <v>1</v>
      </c>
      <c r="O970" s="186"/>
      <c r="P970" s="187"/>
      <c r="Q970" s="187" t="n">
        <v>1</v>
      </c>
      <c r="R970" s="189" t="s">
        <v>4975</v>
      </c>
      <c r="S970" s="189" t="s">
        <v>4943</v>
      </c>
      <c r="T970" s="189" t="s">
        <v>4943</v>
      </c>
      <c r="U970" s="189" t="s">
        <v>4951</v>
      </c>
      <c r="V970" s="189"/>
      <c r="W970" s="190" t="n">
        <v>0.666666666666667</v>
      </c>
      <c r="X970" s="184" t="s">
        <v>4866</v>
      </c>
      <c r="Y970" s="195" t="s">
        <v>4228</v>
      </c>
    </row>
    <row r="971" customFormat="false" ht="15" hidden="false" customHeight="false" outlineLevel="0" collapsed="false">
      <c r="B971" s="182" t="s">
        <v>5242</v>
      </c>
      <c r="C971" s="183" t="s">
        <v>5233</v>
      </c>
      <c r="D971" s="184" t="s">
        <v>4225</v>
      </c>
      <c r="E971" s="182" t="s">
        <v>4496</v>
      </c>
      <c r="F971" s="185" t="s">
        <v>4746</v>
      </c>
      <c r="G971" s="227"/>
      <c r="H971" s="186"/>
      <c r="I971" s="187"/>
      <c r="J971" s="186" t="n">
        <v>1</v>
      </c>
      <c r="K971" s="188"/>
      <c r="L971" s="188" t="s">
        <v>5072</v>
      </c>
      <c r="M971" s="188"/>
      <c r="N971" s="188" t="n">
        <v>1</v>
      </c>
      <c r="O971" s="186"/>
      <c r="P971" s="187"/>
      <c r="Q971" s="187"/>
      <c r="R971" s="189" t="s">
        <v>4965</v>
      </c>
      <c r="S971" s="189"/>
      <c r="T971" s="189" t="s">
        <v>4946</v>
      </c>
      <c r="U971" s="189" t="s">
        <v>4942</v>
      </c>
      <c r="V971" s="189" t="s">
        <v>4945</v>
      </c>
      <c r="W971" s="190" t="n">
        <v>0.4</v>
      </c>
      <c r="X971" s="184" t="s">
        <v>4866</v>
      </c>
      <c r="Y971" s="195" t="s">
        <v>4228</v>
      </c>
    </row>
    <row r="972" customFormat="false" ht="15" hidden="false" customHeight="false" outlineLevel="0" collapsed="false">
      <c r="B972" s="182" t="s">
        <v>2655</v>
      </c>
      <c r="C972" s="183" t="s">
        <v>5233</v>
      </c>
      <c r="D972" s="184" t="s">
        <v>4225</v>
      </c>
      <c r="E972" s="182" t="s">
        <v>4496</v>
      </c>
      <c r="F972" s="185" t="s">
        <v>4773</v>
      </c>
      <c r="G972" s="227"/>
      <c r="H972" s="186"/>
      <c r="I972" s="187"/>
      <c r="J972" s="186" t="n">
        <v>1</v>
      </c>
      <c r="K972" s="188"/>
      <c r="L972" s="188" t="n">
        <v>11</v>
      </c>
      <c r="M972" s="188"/>
      <c r="N972" s="188" t="n">
        <v>1</v>
      </c>
      <c r="O972" s="186"/>
      <c r="P972" s="187"/>
      <c r="Q972" s="187" t="n">
        <v>1</v>
      </c>
      <c r="R972" s="189" t="s">
        <v>4949</v>
      </c>
      <c r="S972" s="189"/>
      <c r="T972" s="189"/>
      <c r="U972" s="189" t="s">
        <v>4945</v>
      </c>
      <c r="V972" s="189" t="s">
        <v>4945</v>
      </c>
      <c r="W972" s="190" t="n">
        <v>0</v>
      </c>
      <c r="X972" s="184" t="s">
        <v>4866</v>
      </c>
      <c r="Y972" s="195" t="s">
        <v>4228</v>
      </c>
    </row>
    <row r="973" customFormat="false" ht="15" hidden="false" customHeight="false" outlineLevel="0" collapsed="false">
      <c r="B973" s="182" t="s">
        <v>5243</v>
      </c>
      <c r="C973" s="183" t="s">
        <v>5233</v>
      </c>
      <c r="D973" s="184" t="s">
        <v>4225</v>
      </c>
      <c r="E973" s="182" t="s">
        <v>4496</v>
      </c>
      <c r="F973" s="185" t="s">
        <v>4746</v>
      </c>
      <c r="G973" s="227"/>
      <c r="H973" s="186"/>
      <c r="I973" s="187"/>
      <c r="J973" s="186" t="n">
        <v>1</v>
      </c>
      <c r="K973" s="188"/>
      <c r="L973" s="188" t="s">
        <v>5072</v>
      </c>
      <c r="M973" s="188"/>
      <c r="N973" s="188" t="n">
        <v>1</v>
      </c>
      <c r="O973" s="186"/>
      <c r="P973" s="187"/>
      <c r="Q973" s="187" t="n">
        <v>1</v>
      </c>
      <c r="R973" s="189" t="s">
        <v>4978</v>
      </c>
      <c r="S973" s="189" t="s">
        <v>4952</v>
      </c>
      <c r="T973" s="189" t="s">
        <v>4936</v>
      </c>
      <c r="U973" s="189"/>
      <c r="V973" s="189"/>
      <c r="W973" s="190" t="n">
        <v>0.857142857142857</v>
      </c>
      <c r="X973" s="184" t="s">
        <v>4866</v>
      </c>
      <c r="Y973" s="195" t="s">
        <v>4228</v>
      </c>
    </row>
    <row r="974" customFormat="false" ht="15" hidden="false" customHeight="false" outlineLevel="0" collapsed="false">
      <c r="B974" s="182" t="s">
        <v>5244</v>
      </c>
      <c r="C974" s="183" t="s">
        <v>5233</v>
      </c>
      <c r="D974" s="184" t="s">
        <v>4225</v>
      </c>
      <c r="E974" s="182" t="s">
        <v>4496</v>
      </c>
      <c r="F974" s="185" t="s">
        <v>5223</v>
      </c>
      <c r="G974" s="227"/>
      <c r="H974" s="186"/>
      <c r="I974" s="187"/>
      <c r="J974" s="186" t="n">
        <v>1</v>
      </c>
      <c r="K974" s="188"/>
      <c r="L974" s="188" t="s">
        <v>5072</v>
      </c>
      <c r="M974" s="188"/>
      <c r="N974" s="188" t="n">
        <v>1</v>
      </c>
      <c r="O974" s="186"/>
      <c r="P974" s="187"/>
      <c r="Q974" s="187"/>
      <c r="R974" s="189" t="s">
        <v>4937</v>
      </c>
      <c r="S974" s="189"/>
      <c r="T974" s="189" t="s">
        <v>4945</v>
      </c>
      <c r="U974" s="189" t="s">
        <v>4949</v>
      </c>
      <c r="V974" s="189" t="s">
        <v>4945</v>
      </c>
      <c r="W974" s="190" t="n">
        <v>0</v>
      </c>
      <c r="X974" s="184" t="s">
        <v>4866</v>
      </c>
      <c r="Y974" s="195" t="s">
        <v>4228</v>
      </c>
    </row>
    <row r="975" customFormat="false" ht="15" hidden="false" customHeight="false" outlineLevel="0" collapsed="false">
      <c r="B975" s="173" t="s">
        <v>5245</v>
      </c>
      <c r="C975" s="174" t="s">
        <v>5246</v>
      </c>
      <c r="D975" s="175" t="s">
        <v>5247</v>
      </c>
      <c r="E975" s="173" t="s">
        <v>4476</v>
      </c>
      <c r="F975" s="176" t="s">
        <v>5223</v>
      </c>
      <c r="G975" s="166"/>
      <c r="H975" s="177" t="n">
        <v>1</v>
      </c>
      <c r="I975" s="178"/>
      <c r="J975" s="178"/>
      <c r="K975" s="177" t="s">
        <v>1369</v>
      </c>
      <c r="L975" s="179" t="n">
        <v>1</v>
      </c>
      <c r="M975" s="179"/>
      <c r="N975" s="179" t="n">
        <v>1</v>
      </c>
      <c r="O975" s="177"/>
      <c r="P975" s="178"/>
      <c r="Q975" s="178"/>
      <c r="R975" s="180" t="s">
        <v>5034</v>
      </c>
      <c r="S975" s="180" t="s">
        <v>4980</v>
      </c>
      <c r="T975" s="180" t="s">
        <v>4943</v>
      </c>
      <c r="U975" s="180"/>
      <c r="V975" s="180"/>
      <c r="W975" s="181" t="n">
        <v>0.333333333333333</v>
      </c>
      <c r="X975" s="175" t="s">
        <v>5248</v>
      </c>
      <c r="Y975" s="193" t="s">
        <v>4236</v>
      </c>
    </row>
    <row r="976" customFormat="false" ht="15" hidden="false" customHeight="false" outlineLevel="0" collapsed="false">
      <c r="B976" s="173" t="s">
        <v>5231</v>
      </c>
      <c r="C976" s="174" t="s">
        <v>5246</v>
      </c>
      <c r="D976" s="175" t="s">
        <v>5247</v>
      </c>
      <c r="E976" s="173" t="s">
        <v>4476</v>
      </c>
      <c r="F976" s="176" t="s">
        <v>4564</v>
      </c>
      <c r="G976" s="228"/>
      <c r="H976" s="177" t="n">
        <v>1</v>
      </c>
      <c r="I976" s="178"/>
      <c r="J976" s="178"/>
      <c r="K976" s="177" t="s">
        <v>4568</v>
      </c>
      <c r="L976" s="179" t="n">
        <v>2</v>
      </c>
      <c r="M976" s="179"/>
      <c r="N976" s="179" t="n">
        <v>1</v>
      </c>
      <c r="O976" s="177"/>
      <c r="P976" s="178"/>
      <c r="Q976" s="178" t="n">
        <v>1</v>
      </c>
      <c r="R976" s="180" t="s">
        <v>4944</v>
      </c>
      <c r="S976" s="180"/>
      <c r="T976" s="180" t="s">
        <v>4943</v>
      </c>
      <c r="U976" s="180" t="s">
        <v>4951</v>
      </c>
      <c r="V976" s="180" t="s">
        <v>4945</v>
      </c>
      <c r="W976" s="181" t="n">
        <v>0.6</v>
      </c>
      <c r="X976" s="175" t="s">
        <v>5248</v>
      </c>
      <c r="Y976" s="193" t="s">
        <v>4236</v>
      </c>
    </row>
    <row r="977" customFormat="false" ht="15" hidden="false" customHeight="false" outlineLevel="0" collapsed="false">
      <c r="B977" s="173" t="s">
        <v>2679</v>
      </c>
      <c r="C977" s="174" t="s">
        <v>5246</v>
      </c>
      <c r="D977" s="175" t="s">
        <v>5247</v>
      </c>
      <c r="E977" s="173" t="s">
        <v>4476</v>
      </c>
      <c r="F977" s="176" t="s">
        <v>5120</v>
      </c>
      <c r="G977" s="228"/>
      <c r="H977" s="177" t="n">
        <v>1</v>
      </c>
      <c r="I977" s="178"/>
      <c r="J977" s="178"/>
      <c r="K977" s="177" t="s">
        <v>4567</v>
      </c>
      <c r="L977" s="179" t="n">
        <v>3</v>
      </c>
      <c r="M977" s="179" t="s">
        <v>4698</v>
      </c>
      <c r="N977" s="179" t="n">
        <v>1</v>
      </c>
      <c r="O977" s="177"/>
      <c r="P977" s="178"/>
      <c r="Q977" s="178" t="n">
        <v>1</v>
      </c>
      <c r="R977" s="180" t="s">
        <v>4989</v>
      </c>
      <c r="S977" s="180" t="s">
        <v>4951</v>
      </c>
      <c r="T977" s="180" t="s">
        <v>4946</v>
      </c>
      <c r="U977" s="180" t="s">
        <v>4936</v>
      </c>
      <c r="V977" s="180" t="s">
        <v>4945</v>
      </c>
      <c r="W977" s="181" t="n">
        <v>0.714285714285714</v>
      </c>
      <c r="X977" s="175" t="s">
        <v>5248</v>
      </c>
      <c r="Y977" s="193" t="s">
        <v>4236</v>
      </c>
    </row>
    <row r="978" customFormat="false" ht="15" hidden="false" customHeight="false" outlineLevel="0" collapsed="false">
      <c r="B978" s="173" t="s">
        <v>2710</v>
      </c>
      <c r="C978" s="174" t="s">
        <v>5246</v>
      </c>
      <c r="D978" s="175" t="s">
        <v>5247</v>
      </c>
      <c r="E978" s="173" t="s">
        <v>4476</v>
      </c>
      <c r="F978" s="226" t="s">
        <v>5221</v>
      </c>
      <c r="G978" s="230"/>
      <c r="H978" s="177" t="n">
        <v>1</v>
      </c>
      <c r="I978" s="178"/>
      <c r="J978" s="178"/>
      <c r="K978" s="177" t="s">
        <v>4569</v>
      </c>
      <c r="L978" s="179" t="n">
        <v>4</v>
      </c>
      <c r="M978" s="179"/>
      <c r="N978" s="179" t="n">
        <v>1</v>
      </c>
      <c r="O978" s="177"/>
      <c r="P978" s="178" t="n">
        <v>1</v>
      </c>
      <c r="Q978" s="178"/>
      <c r="R978" s="180" t="s">
        <v>4957</v>
      </c>
      <c r="S978" s="180"/>
      <c r="T978" s="180" t="s">
        <v>4946</v>
      </c>
      <c r="U978" s="180" t="s">
        <v>4946</v>
      </c>
      <c r="V978" s="180" t="s">
        <v>4943</v>
      </c>
      <c r="W978" s="181" t="n">
        <v>0.75</v>
      </c>
      <c r="X978" s="223" t="s">
        <v>5248</v>
      </c>
      <c r="Y978" s="193" t="s">
        <v>4236</v>
      </c>
    </row>
    <row r="979" customFormat="false" ht="15" hidden="false" customHeight="false" outlineLevel="0" collapsed="false">
      <c r="B979" s="173" t="s">
        <v>2646</v>
      </c>
      <c r="C979" s="174" t="s">
        <v>5246</v>
      </c>
      <c r="D979" s="175" t="s">
        <v>5247</v>
      </c>
      <c r="E979" s="173" t="s">
        <v>4476</v>
      </c>
      <c r="F979" s="176" t="s">
        <v>5124</v>
      </c>
      <c r="G979" s="228"/>
      <c r="H979" s="177" t="n">
        <v>1</v>
      </c>
      <c r="I979" s="178"/>
      <c r="J979" s="178"/>
      <c r="K979" s="177" t="s">
        <v>4572</v>
      </c>
      <c r="L979" s="179" t="n">
        <v>5</v>
      </c>
      <c r="M979" s="179" t="s">
        <v>4703</v>
      </c>
      <c r="N979" s="179" t="n">
        <v>1</v>
      </c>
      <c r="O979" s="177"/>
      <c r="P979" s="178"/>
      <c r="Q979" s="178" t="n">
        <v>1</v>
      </c>
      <c r="R979" s="180" t="s">
        <v>4935</v>
      </c>
      <c r="S979" s="180" t="s">
        <v>4946</v>
      </c>
      <c r="T979" s="180" t="s">
        <v>4965</v>
      </c>
      <c r="U979" s="180" t="s">
        <v>4943</v>
      </c>
      <c r="V979" s="180" t="s">
        <v>4949</v>
      </c>
      <c r="W979" s="181" t="n">
        <v>0.4</v>
      </c>
      <c r="X979" s="175" t="s">
        <v>5248</v>
      </c>
      <c r="Y979" s="193" t="s">
        <v>4236</v>
      </c>
    </row>
    <row r="980" customFormat="false" ht="15" hidden="false" customHeight="false" outlineLevel="0" collapsed="false">
      <c r="B980" s="173" t="s">
        <v>2801</v>
      </c>
      <c r="C980" s="174" t="s">
        <v>5246</v>
      </c>
      <c r="D980" s="175" t="s">
        <v>5247</v>
      </c>
      <c r="E980" s="173" t="s">
        <v>4476</v>
      </c>
      <c r="F980" s="176" t="s">
        <v>4482</v>
      </c>
      <c r="G980" s="166"/>
      <c r="H980" s="177" t="n">
        <v>1</v>
      </c>
      <c r="I980" s="178"/>
      <c r="J980" s="178"/>
      <c r="K980" s="177" t="s">
        <v>1378</v>
      </c>
      <c r="L980" s="179" t="n">
        <v>6</v>
      </c>
      <c r="M980" s="179"/>
      <c r="N980" s="179" t="n">
        <v>1</v>
      </c>
      <c r="O980" s="177"/>
      <c r="P980" s="178"/>
      <c r="Q980" s="178"/>
      <c r="R980" s="180" t="s">
        <v>4980</v>
      </c>
      <c r="S980" s="180" t="s">
        <v>4945</v>
      </c>
      <c r="T980" s="180"/>
      <c r="U980" s="180" t="s">
        <v>4946</v>
      </c>
      <c r="V980" s="180" t="s">
        <v>4949</v>
      </c>
      <c r="W980" s="181" t="n">
        <v>0.25</v>
      </c>
      <c r="X980" s="175" t="s">
        <v>5248</v>
      </c>
      <c r="Y980" s="193" t="s">
        <v>4236</v>
      </c>
    </row>
    <row r="981" customFormat="false" ht="15" hidden="false" customHeight="false" outlineLevel="0" collapsed="false">
      <c r="B981" s="173" t="s">
        <v>2800</v>
      </c>
      <c r="C981" s="174" t="s">
        <v>5246</v>
      </c>
      <c r="D981" s="175" t="s">
        <v>5247</v>
      </c>
      <c r="E981" s="173" t="s">
        <v>4476</v>
      </c>
      <c r="F981" s="176" t="s">
        <v>4482</v>
      </c>
      <c r="G981" s="166"/>
      <c r="H981" s="177" t="n">
        <v>1</v>
      </c>
      <c r="I981" s="178"/>
      <c r="J981" s="178"/>
      <c r="K981" s="177" t="s">
        <v>1372</v>
      </c>
      <c r="L981" s="179" t="n">
        <v>7</v>
      </c>
      <c r="M981" s="179"/>
      <c r="N981" s="179" t="n">
        <v>1</v>
      </c>
      <c r="O981" s="177"/>
      <c r="P981" s="178" t="n">
        <v>1</v>
      </c>
      <c r="Q981" s="178"/>
      <c r="R981" s="180" t="n">
        <v>4</v>
      </c>
      <c r="S981" s="180" t="n">
        <v>1</v>
      </c>
      <c r="T981" s="180" t="n">
        <v>0</v>
      </c>
      <c r="U981" s="180" t="n">
        <v>2</v>
      </c>
      <c r="V981" s="180" t="n">
        <v>1</v>
      </c>
      <c r="W981" s="181" t="n">
        <v>0.8</v>
      </c>
      <c r="X981" s="175" t="s">
        <v>5248</v>
      </c>
      <c r="Y981" s="193" t="s">
        <v>4236</v>
      </c>
    </row>
    <row r="982" customFormat="false" ht="15" hidden="false" customHeight="false" outlineLevel="0" collapsed="false">
      <c r="B982" s="173" t="s">
        <v>2640</v>
      </c>
      <c r="C982" s="174" t="s">
        <v>5246</v>
      </c>
      <c r="D982" s="175" t="s">
        <v>5247</v>
      </c>
      <c r="E982" s="173" t="s">
        <v>4476</v>
      </c>
      <c r="F982" s="176" t="s">
        <v>5124</v>
      </c>
      <c r="G982" s="166"/>
      <c r="H982" s="177" t="n">
        <v>1</v>
      </c>
      <c r="I982" s="178"/>
      <c r="J982" s="178"/>
      <c r="K982" s="177" t="s">
        <v>1385</v>
      </c>
      <c r="L982" s="179" t="n">
        <v>8</v>
      </c>
      <c r="M982" s="179"/>
      <c r="N982" s="179" t="n">
        <v>1</v>
      </c>
      <c r="O982" s="177"/>
      <c r="P982" s="178"/>
      <c r="Q982" s="178"/>
      <c r="R982" s="180" t="s">
        <v>5249</v>
      </c>
      <c r="S982" s="180" t="s">
        <v>4945</v>
      </c>
      <c r="T982" s="180" t="s">
        <v>4945</v>
      </c>
      <c r="U982" s="180"/>
      <c r="V982" s="180" t="s">
        <v>4960</v>
      </c>
      <c r="W982" s="181" t="n">
        <v>0</v>
      </c>
      <c r="X982" s="175" t="s">
        <v>5248</v>
      </c>
      <c r="Y982" s="193" t="s">
        <v>4236</v>
      </c>
    </row>
    <row r="983" customFormat="false" ht="15" hidden="false" customHeight="false" outlineLevel="0" collapsed="false">
      <c r="B983" s="173" t="s">
        <v>5250</v>
      </c>
      <c r="C983" s="174" t="s">
        <v>5246</v>
      </c>
      <c r="D983" s="175" t="s">
        <v>5247</v>
      </c>
      <c r="E983" s="173" t="s">
        <v>4476</v>
      </c>
      <c r="F983" s="226" t="s">
        <v>5221</v>
      </c>
      <c r="G983" s="228"/>
      <c r="H983" s="177" t="n">
        <v>1</v>
      </c>
      <c r="I983" s="178"/>
      <c r="J983" s="178"/>
      <c r="K983" s="177" t="s">
        <v>1367</v>
      </c>
      <c r="L983" s="179" t="n">
        <v>9</v>
      </c>
      <c r="M983" s="179"/>
      <c r="N983" s="179" t="n">
        <v>1</v>
      </c>
      <c r="O983" s="177"/>
      <c r="P983" s="178"/>
      <c r="Q983" s="178"/>
      <c r="R983" s="180" t="s">
        <v>4937</v>
      </c>
      <c r="S983" s="180" t="s">
        <v>4949</v>
      </c>
      <c r="T983" s="180" t="s">
        <v>4945</v>
      </c>
      <c r="U983" s="180" t="s">
        <v>4945</v>
      </c>
      <c r="V983" s="180"/>
      <c r="W983" s="181" t="n">
        <v>0</v>
      </c>
      <c r="X983" s="175" t="s">
        <v>5248</v>
      </c>
      <c r="Y983" s="193" t="s">
        <v>4236</v>
      </c>
    </row>
    <row r="984" customFormat="false" ht="15" hidden="false" customHeight="false" outlineLevel="0" collapsed="false">
      <c r="B984" s="173" t="s">
        <v>5236</v>
      </c>
      <c r="C984" s="174" t="s">
        <v>5246</v>
      </c>
      <c r="D984" s="175" t="s">
        <v>5247</v>
      </c>
      <c r="E984" s="173" t="s">
        <v>4476</v>
      </c>
      <c r="F984" s="176" t="s">
        <v>4662</v>
      </c>
      <c r="G984" s="228"/>
      <c r="H984" s="177" t="n">
        <v>1</v>
      </c>
      <c r="I984" s="178"/>
      <c r="J984" s="178"/>
      <c r="K984" s="177"/>
      <c r="L984" s="179" t="s">
        <v>5072</v>
      </c>
      <c r="M984" s="179" t="s">
        <v>5059</v>
      </c>
      <c r="N984" s="179" t="n">
        <v>1</v>
      </c>
      <c r="O984" s="177" t="n">
        <v>1</v>
      </c>
      <c r="P984" s="178" t="n">
        <v>1</v>
      </c>
      <c r="Q984" s="178" t="n">
        <v>1</v>
      </c>
      <c r="R984" s="180" t="s">
        <v>5104</v>
      </c>
      <c r="S984" s="180"/>
      <c r="T984" s="180" t="s">
        <v>4951</v>
      </c>
      <c r="U984" s="180" t="s">
        <v>4971</v>
      </c>
      <c r="V984" s="180" t="s">
        <v>4965</v>
      </c>
      <c r="W984" s="181" t="n">
        <v>0.7</v>
      </c>
      <c r="X984" s="175" t="s">
        <v>5248</v>
      </c>
      <c r="Y984" s="193" t="s">
        <v>4236</v>
      </c>
    </row>
    <row r="985" customFormat="false" ht="15" hidden="false" customHeight="false" outlineLevel="0" collapsed="false">
      <c r="B985" s="173" t="s">
        <v>2690</v>
      </c>
      <c r="C985" s="174" t="s">
        <v>5246</v>
      </c>
      <c r="D985" s="175" t="s">
        <v>5247</v>
      </c>
      <c r="E985" s="173" t="s">
        <v>4476</v>
      </c>
      <c r="F985" s="176" t="s">
        <v>4482</v>
      </c>
      <c r="G985" s="166"/>
      <c r="H985" s="177" t="n">
        <v>1</v>
      </c>
      <c r="I985" s="178"/>
      <c r="J985" s="178"/>
      <c r="K985" s="177"/>
      <c r="L985" s="179" t="s">
        <v>5072</v>
      </c>
      <c r="M985" s="179"/>
      <c r="N985" s="179" t="n">
        <v>1</v>
      </c>
      <c r="O985" s="177"/>
      <c r="P985" s="178"/>
      <c r="Q985" s="178"/>
      <c r="R985" s="180" t="s">
        <v>4937</v>
      </c>
      <c r="S985" s="180" t="s">
        <v>4945</v>
      </c>
      <c r="T985" s="180" t="s">
        <v>4945</v>
      </c>
      <c r="U985" s="180" t="s">
        <v>4945</v>
      </c>
      <c r="V985" s="180" t="s">
        <v>4945</v>
      </c>
      <c r="W985" s="181" t="n">
        <v>0</v>
      </c>
      <c r="X985" s="175" t="s">
        <v>5248</v>
      </c>
      <c r="Y985" s="193" t="s">
        <v>4236</v>
      </c>
    </row>
    <row r="986" customFormat="false" ht="15" hidden="false" customHeight="false" outlineLevel="0" collapsed="false">
      <c r="B986" s="173" t="s">
        <v>2755</v>
      </c>
      <c r="C986" s="174" t="s">
        <v>5246</v>
      </c>
      <c r="D986" s="175" t="s">
        <v>5247</v>
      </c>
      <c r="E986" s="173" t="s">
        <v>4476</v>
      </c>
      <c r="F986" s="176" t="s">
        <v>4566</v>
      </c>
      <c r="G986" s="227"/>
      <c r="H986" s="177" t="n">
        <v>1</v>
      </c>
      <c r="I986" s="178"/>
      <c r="J986" s="178"/>
      <c r="K986" s="177"/>
      <c r="L986" s="179" t="s">
        <v>5072</v>
      </c>
      <c r="M986" s="179"/>
      <c r="N986" s="179" t="n">
        <v>1</v>
      </c>
      <c r="O986" s="177"/>
      <c r="P986" s="178"/>
      <c r="Q986" s="178"/>
      <c r="R986" s="180" t="s">
        <v>4960</v>
      </c>
      <c r="S986" s="180"/>
      <c r="T986" s="180"/>
      <c r="U986" s="180" t="s">
        <v>4949</v>
      </c>
      <c r="V986" s="180" t="s">
        <v>4945</v>
      </c>
      <c r="W986" s="181" t="n">
        <v>0</v>
      </c>
      <c r="X986" s="175" t="s">
        <v>5248</v>
      </c>
      <c r="Y986" s="193" t="s">
        <v>4236</v>
      </c>
    </row>
    <row r="987" customFormat="false" ht="15" hidden="false" customHeight="false" outlineLevel="0" collapsed="false">
      <c r="B987" s="173" t="s">
        <v>2845</v>
      </c>
      <c r="C987" s="174" t="s">
        <v>5246</v>
      </c>
      <c r="D987" s="175" t="s">
        <v>5247</v>
      </c>
      <c r="E987" s="173" t="s">
        <v>4476</v>
      </c>
      <c r="F987" s="176" t="s">
        <v>4575</v>
      </c>
      <c r="G987" s="166"/>
      <c r="H987" s="177" t="n">
        <v>1</v>
      </c>
      <c r="I987" s="178"/>
      <c r="J987" s="178"/>
      <c r="K987" s="177"/>
      <c r="L987" s="179" t="s">
        <v>5072</v>
      </c>
      <c r="M987" s="179"/>
      <c r="N987" s="179" t="n">
        <v>1</v>
      </c>
      <c r="O987" s="177"/>
      <c r="P987" s="178"/>
      <c r="Q987" s="178"/>
      <c r="R987" s="180" t="s">
        <v>5079</v>
      </c>
      <c r="S987" s="180" t="s">
        <v>4947</v>
      </c>
      <c r="T987" s="180" t="s">
        <v>4951</v>
      </c>
      <c r="U987" s="180"/>
      <c r="V987" s="180"/>
      <c r="W987" s="181" t="n">
        <v>0.625</v>
      </c>
      <c r="X987" s="175" t="s">
        <v>5248</v>
      </c>
      <c r="Y987" s="193" t="s">
        <v>4236</v>
      </c>
    </row>
    <row r="988" customFormat="false" ht="15" hidden="false" customHeight="false" outlineLevel="0" collapsed="false">
      <c r="B988" s="182" t="s">
        <v>5251</v>
      </c>
      <c r="C988" s="183" t="s">
        <v>5246</v>
      </c>
      <c r="D988" s="184" t="s">
        <v>5247</v>
      </c>
      <c r="E988" s="182" t="s">
        <v>4496</v>
      </c>
      <c r="F988" s="185" t="s">
        <v>5252</v>
      </c>
      <c r="G988" s="166"/>
      <c r="H988" s="186"/>
      <c r="I988" s="187"/>
      <c r="J988" s="186" t="n">
        <v>1</v>
      </c>
      <c r="K988" s="188" t="s">
        <v>1378</v>
      </c>
      <c r="L988" s="188" t="n">
        <v>1</v>
      </c>
      <c r="M988" s="188"/>
      <c r="N988" s="188" t="n">
        <v>1</v>
      </c>
      <c r="O988" s="186"/>
      <c r="P988" s="187"/>
      <c r="Q988" s="187"/>
      <c r="R988" s="189" t="s">
        <v>5003</v>
      </c>
      <c r="S988" s="189" t="s">
        <v>4948</v>
      </c>
      <c r="T988" s="189" t="s">
        <v>4949</v>
      </c>
      <c r="U988" s="189"/>
      <c r="V988" s="189" t="s">
        <v>4945</v>
      </c>
      <c r="W988" s="190" t="n">
        <v>0.285714285714286</v>
      </c>
      <c r="X988" s="184" t="s">
        <v>5253</v>
      </c>
      <c r="Y988" s="195" t="s">
        <v>4236</v>
      </c>
    </row>
    <row r="989" customFormat="false" ht="15" hidden="false" customHeight="false" outlineLevel="0" collapsed="false">
      <c r="B989" s="182" t="s">
        <v>5254</v>
      </c>
      <c r="C989" s="183" t="s">
        <v>5246</v>
      </c>
      <c r="D989" s="184" t="s">
        <v>5247</v>
      </c>
      <c r="E989" s="182" t="s">
        <v>4496</v>
      </c>
      <c r="F989" s="231" t="s">
        <v>5255</v>
      </c>
      <c r="G989" s="230"/>
      <c r="H989" s="186"/>
      <c r="I989" s="186"/>
      <c r="J989" s="187" t="n">
        <v>1</v>
      </c>
      <c r="K989" s="188" t="s">
        <v>4568</v>
      </c>
      <c r="L989" s="188" t="n">
        <v>2</v>
      </c>
      <c r="M989" s="186"/>
      <c r="N989" s="187" t="n">
        <v>1</v>
      </c>
      <c r="O989" s="186"/>
      <c r="P989" s="187"/>
      <c r="Q989" s="186" t="n">
        <v>1</v>
      </c>
      <c r="R989" s="189" t="s">
        <v>4962</v>
      </c>
      <c r="S989" s="189" t="s">
        <v>4957</v>
      </c>
      <c r="T989" s="189" t="s">
        <v>4946</v>
      </c>
      <c r="U989" s="189"/>
      <c r="V989" s="189"/>
      <c r="W989" s="190" t="n">
        <v>0.8</v>
      </c>
      <c r="X989" s="184" t="s">
        <v>5253</v>
      </c>
      <c r="Y989" s="195" t="s">
        <v>4236</v>
      </c>
    </row>
    <row r="990" customFormat="false" ht="15" hidden="false" customHeight="false" outlineLevel="0" collapsed="false">
      <c r="B990" s="182" t="s">
        <v>5256</v>
      </c>
      <c r="C990" s="183" t="s">
        <v>5246</v>
      </c>
      <c r="D990" s="184" t="s">
        <v>5247</v>
      </c>
      <c r="E990" s="182" t="s">
        <v>4496</v>
      </c>
      <c r="F990" s="185" t="s">
        <v>4709</v>
      </c>
      <c r="G990" s="166"/>
      <c r="H990" s="186"/>
      <c r="I990" s="187"/>
      <c r="J990" s="186" t="n">
        <v>1</v>
      </c>
      <c r="K990" s="188" t="s">
        <v>1385</v>
      </c>
      <c r="L990" s="188" t="n">
        <v>3</v>
      </c>
      <c r="M990" s="188" t="s">
        <v>4703</v>
      </c>
      <c r="N990" s="188" t="n">
        <v>1</v>
      </c>
      <c r="O990" s="186"/>
      <c r="P990" s="187"/>
      <c r="Q990" s="187"/>
      <c r="R990" s="189" t="s">
        <v>4962</v>
      </c>
      <c r="S990" s="189"/>
      <c r="T990" s="189" t="s">
        <v>4936</v>
      </c>
      <c r="U990" s="189" t="s">
        <v>4951</v>
      </c>
      <c r="V990" s="189"/>
      <c r="W990" s="190" t="n">
        <v>0.8</v>
      </c>
      <c r="X990" s="184" t="s">
        <v>5253</v>
      </c>
      <c r="Y990" s="195" t="s">
        <v>4236</v>
      </c>
    </row>
    <row r="991" customFormat="false" ht="15" hidden="false" customHeight="false" outlineLevel="0" collapsed="false">
      <c r="B991" s="182" t="s">
        <v>2677</v>
      </c>
      <c r="C991" s="183" t="s">
        <v>5246</v>
      </c>
      <c r="D991" s="184" t="s">
        <v>5247</v>
      </c>
      <c r="E991" s="182" t="s">
        <v>4496</v>
      </c>
      <c r="F991" s="185" t="s">
        <v>4773</v>
      </c>
      <c r="G991" s="166"/>
      <c r="H991" s="186"/>
      <c r="I991" s="187"/>
      <c r="J991" s="186" t="n">
        <v>1</v>
      </c>
      <c r="K991" s="188" t="s">
        <v>1369</v>
      </c>
      <c r="L991" s="188" t="n">
        <v>4</v>
      </c>
      <c r="M991" s="188"/>
      <c r="N991" s="188" t="n">
        <v>1</v>
      </c>
      <c r="O991" s="186"/>
      <c r="P991" s="187"/>
      <c r="Q991" s="187"/>
      <c r="R991" s="189" t="s">
        <v>4944</v>
      </c>
      <c r="S991" s="189" t="s">
        <v>4946</v>
      </c>
      <c r="T991" s="189"/>
      <c r="U991" s="189" t="s">
        <v>4951</v>
      </c>
      <c r="V991" s="189" t="s">
        <v>4949</v>
      </c>
      <c r="W991" s="190" t="n">
        <v>0.6</v>
      </c>
      <c r="X991" s="184" t="s">
        <v>5253</v>
      </c>
      <c r="Y991" s="195" t="s">
        <v>4236</v>
      </c>
    </row>
    <row r="992" customFormat="false" ht="15" hidden="false" customHeight="false" outlineLevel="0" collapsed="false">
      <c r="B992" s="182" t="s">
        <v>2747</v>
      </c>
      <c r="C992" s="183" t="s">
        <v>5246</v>
      </c>
      <c r="D992" s="184" t="s">
        <v>5247</v>
      </c>
      <c r="E992" s="182" t="s">
        <v>4496</v>
      </c>
      <c r="F992" s="231" t="s">
        <v>4509</v>
      </c>
      <c r="G992" s="228"/>
      <c r="H992" s="186"/>
      <c r="I992" s="187"/>
      <c r="J992" s="186" t="n">
        <v>1</v>
      </c>
      <c r="K992" s="188"/>
      <c r="L992" s="188"/>
      <c r="M992" s="188"/>
      <c r="N992" s="188" t="n">
        <v>1</v>
      </c>
      <c r="O992" s="186"/>
      <c r="P992" s="187"/>
      <c r="Q992" s="187" t="n">
        <v>1</v>
      </c>
      <c r="R992" s="189" t="s">
        <v>4944</v>
      </c>
      <c r="S992" s="189" t="s">
        <v>4943</v>
      </c>
      <c r="T992" s="189" t="s">
        <v>4946</v>
      </c>
      <c r="U992" s="189" t="s">
        <v>4946</v>
      </c>
      <c r="V992" s="189" t="s">
        <v>4945</v>
      </c>
      <c r="W992" s="190" t="n">
        <v>0.6</v>
      </c>
      <c r="X992" s="184" t="s">
        <v>5253</v>
      </c>
      <c r="Y992" s="195" t="s">
        <v>4236</v>
      </c>
    </row>
    <row r="993" customFormat="false" ht="15" hidden="false" customHeight="false" outlineLevel="0" collapsed="false">
      <c r="B993" s="182" t="s">
        <v>2685</v>
      </c>
      <c r="C993" s="183" t="s">
        <v>5246</v>
      </c>
      <c r="D993" s="184" t="s">
        <v>5247</v>
      </c>
      <c r="E993" s="182" t="s">
        <v>4496</v>
      </c>
      <c r="F993" s="185" t="s">
        <v>4598</v>
      </c>
      <c r="G993" s="227"/>
      <c r="H993" s="186"/>
      <c r="I993" s="187"/>
      <c r="J993" s="186" t="n">
        <v>1</v>
      </c>
      <c r="K993" s="188" t="s">
        <v>1372</v>
      </c>
      <c r="L993" s="188" t="n">
        <v>6</v>
      </c>
      <c r="M993" s="188"/>
      <c r="N993" s="188" t="n">
        <v>1</v>
      </c>
      <c r="O993" s="186"/>
      <c r="P993" s="187"/>
      <c r="Q993" s="187"/>
      <c r="R993" s="187" t="s">
        <v>4960</v>
      </c>
      <c r="S993" s="187" t="s">
        <v>4945</v>
      </c>
      <c r="T993" s="187"/>
      <c r="U993" s="187" t="s">
        <v>4945</v>
      </c>
      <c r="V993" s="187" t="s">
        <v>4945</v>
      </c>
      <c r="W993" s="190" t="n">
        <v>0</v>
      </c>
      <c r="X993" s="184" t="s">
        <v>5253</v>
      </c>
      <c r="Y993" s="195" t="s">
        <v>4236</v>
      </c>
    </row>
    <row r="994" customFormat="false" ht="15" hidden="false" customHeight="false" outlineLevel="0" collapsed="false">
      <c r="B994" s="182" t="s">
        <v>5241</v>
      </c>
      <c r="C994" s="183" t="s">
        <v>5246</v>
      </c>
      <c r="D994" s="184" t="s">
        <v>5247</v>
      </c>
      <c r="E994" s="182" t="s">
        <v>4496</v>
      </c>
      <c r="F994" s="185" t="s">
        <v>4503</v>
      </c>
      <c r="G994" s="228"/>
      <c r="H994" s="186"/>
      <c r="I994" s="187"/>
      <c r="J994" s="186" t="n">
        <v>1</v>
      </c>
      <c r="K994" s="188" t="s">
        <v>4569</v>
      </c>
      <c r="L994" s="188" t="n">
        <v>7</v>
      </c>
      <c r="M994" s="188"/>
      <c r="N994" s="188" t="n">
        <v>1</v>
      </c>
      <c r="O994" s="186"/>
      <c r="P994" s="187" t="n">
        <v>1</v>
      </c>
      <c r="Q994" s="187" t="n">
        <v>1</v>
      </c>
      <c r="R994" s="189" t="s">
        <v>4961</v>
      </c>
      <c r="S994" s="189" t="s">
        <v>4943</v>
      </c>
      <c r="T994" s="189" t="s">
        <v>4943</v>
      </c>
      <c r="U994" s="189" t="s">
        <v>4949</v>
      </c>
      <c r="V994" s="189" t="s">
        <v>4946</v>
      </c>
      <c r="W994" s="190" t="n">
        <v>0.428571428571429</v>
      </c>
      <c r="X994" s="184" t="s">
        <v>5253</v>
      </c>
      <c r="Y994" s="195" t="s">
        <v>4236</v>
      </c>
    </row>
    <row r="995" customFormat="false" ht="15" hidden="false" customHeight="false" outlineLevel="0" collapsed="false">
      <c r="B995" s="182" t="s">
        <v>2742</v>
      </c>
      <c r="C995" s="183" t="s">
        <v>5246</v>
      </c>
      <c r="D995" s="184" t="s">
        <v>5247</v>
      </c>
      <c r="E995" s="182" t="s">
        <v>4496</v>
      </c>
      <c r="F995" s="231" t="s">
        <v>4509</v>
      </c>
      <c r="G995" s="232"/>
      <c r="H995" s="186"/>
      <c r="I995" s="187"/>
      <c r="J995" s="186" t="n">
        <v>1</v>
      </c>
      <c r="K995" s="188" t="s">
        <v>4567</v>
      </c>
      <c r="L995" s="188" t="n">
        <v>8</v>
      </c>
      <c r="M995" s="188" t="s">
        <v>4698</v>
      </c>
      <c r="N995" s="188" t="n">
        <v>1</v>
      </c>
      <c r="O995" s="186"/>
      <c r="P995" s="187"/>
      <c r="Q995" s="187" t="n">
        <v>1</v>
      </c>
      <c r="R995" s="189" t="s">
        <v>4975</v>
      </c>
      <c r="S995" s="189" t="s">
        <v>4945</v>
      </c>
      <c r="T995" s="189" t="s">
        <v>4936</v>
      </c>
      <c r="U995" s="189" t="s">
        <v>4951</v>
      </c>
      <c r="V995" s="189"/>
      <c r="W995" s="190" t="n">
        <v>0.666666666666667</v>
      </c>
      <c r="X995" s="184" t="s">
        <v>5253</v>
      </c>
      <c r="Y995" s="195" t="s">
        <v>4236</v>
      </c>
    </row>
    <row r="996" customFormat="false" ht="15" hidden="false" customHeight="false" outlineLevel="0" collapsed="false">
      <c r="B996" s="182" t="s">
        <v>5257</v>
      </c>
      <c r="C996" s="183" t="s">
        <v>5246</v>
      </c>
      <c r="D996" s="184" t="s">
        <v>5247</v>
      </c>
      <c r="E996" s="182" t="s">
        <v>4496</v>
      </c>
      <c r="F996" s="185" t="s">
        <v>5036</v>
      </c>
      <c r="G996" s="227"/>
      <c r="H996" s="186"/>
      <c r="I996" s="187"/>
      <c r="J996" s="186" t="n">
        <v>1</v>
      </c>
      <c r="K996" s="188" t="s">
        <v>4572</v>
      </c>
      <c r="L996" s="188" t="n">
        <v>9</v>
      </c>
      <c r="M996" s="188"/>
      <c r="N996" s="188" t="n">
        <v>1</v>
      </c>
      <c r="O996" s="186"/>
      <c r="P996" s="187"/>
      <c r="Q996" s="187"/>
      <c r="R996" s="189" t="s">
        <v>4971</v>
      </c>
      <c r="S996" s="189" t="s">
        <v>4946</v>
      </c>
      <c r="T996" s="189"/>
      <c r="U996" s="189" t="s">
        <v>4951</v>
      </c>
      <c r="V996" s="189"/>
      <c r="W996" s="190" t="n">
        <v>1</v>
      </c>
      <c r="X996" s="184" t="s">
        <v>5253</v>
      </c>
      <c r="Y996" s="195" t="s">
        <v>4236</v>
      </c>
    </row>
    <row r="997" customFormat="false" ht="15" hidden="false" customHeight="false" outlineLevel="0" collapsed="false">
      <c r="B997" s="182" t="s">
        <v>5258</v>
      </c>
      <c r="C997" s="183" t="s">
        <v>5246</v>
      </c>
      <c r="D997" s="184" t="s">
        <v>5247</v>
      </c>
      <c r="E997" s="182" t="s">
        <v>4496</v>
      </c>
      <c r="F997" s="231" t="s">
        <v>5252</v>
      </c>
      <c r="G997" s="166"/>
      <c r="H997" s="186"/>
      <c r="I997" s="186"/>
      <c r="J997" s="187" t="n">
        <v>1</v>
      </c>
      <c r="K997" s="188"/>
      <c r="L997" s="188" t="s">
        <v>5072</v>
      </c>
      <c r="M997" s="186"/>
      <c r="N997" s="187" t="n">
        <v>1</v>
      </c>
      <c r="O997" s="186"/>
      <c r="P997" s="187" t="n">
        <v>3</v>
      </c>
      <c r="Q997" s="186"/>
      <c r="R997" s="189" t="s">
        <v>4988</v>
      </c>
      <c r="S997" s="189"/>
      <c r="T997" s="189" t="s">
        <v>4949</v>
      </c>
      <c r="U997" s="189" t="s">
        <v>4945</v>
      </c>
      <c r="V997" s="189" t="s">
        <v>4944</v>
      </c>
      <c r="W997" s="190" t="n">
        <v>0.375</v>
      </c>
      <c r="X997" s="184" t="s">
        <v>5253</v>
      </c>
      <c r="Y997" s="195" t="s">
        <v>4236</v>
      </c>
    </row>
    <row r="998" customFormat="false" ht="15" hidden="false" customHeight="false" outlineLevel="0" collapsed="false">
      <c r="B998" s="182" t="s">
        <v>5259</v>
      </c>
      <c r="C998" s="183" t="s">
        <v>5246</v>
      </c>
      <c r="D998" s="184" t="s">
        <v>5247</v>
      </c>
      <c r="E998" s="182" t="s">
        <v>4496</v>
      </c>
      <c r="F998" s="185" t="s">
        <v>5252</v>
      </c>
      <c r="G998" s="166"/>
      <c r="H998" s="186"/>
      <c r="I998" s="187"/>
      <c r="J998" s="186" t="n">
        <v>1</v>
      </c>
      <c r="K998" s="188"/>
      <c r="L998" s="188" t="s">
        <v>5072</v>
      </c>
      <c r="M998" s="188"/>
      <c r="N998" s="188" t="n">
        <v>1</v>
      </c>
      <c r="O998" s="186"/>
      <c r="P998" s="187"/>
      <c r="Q998" s="187" t="n">
        <v>1</v>
      </c>
      <c r="R998" s="189" t="s">
        <v>5148</v>
      </c>
      <c r="S998" s="189" t="s">
        <v>4949</v>
      </c>
      <c r="T998" s="189" t="s">
        <v>4943</v>
      </c>
      <c r="U998" s="189" t="s">
        <v>4945</v>
      </c>
      <c r="V998" s="189"/>
      <c r="W998" s="190" t="n">
        <v>0.2</v>
      </c>
      <c r="X998" s="184" t="s">
        <v>5253</v>
      </c>
      <c r="Y998" s="195" t="s">
        <v>4236</v>
      </c>
    </row>
    <row r="999" customFormat="false" ht="15" hidden="false" customHeight="false" outlineLevel="0" collapsed="false">
      <c r="B999" s="182" t="s">
        <v>2752</v>
      </c>
      <c r="C999" s="183" t="s">
        <v>5246</v>
      </c>
      <c r="D999" s="184" t="s">
        <v>5247</v>
      </c>
      <c r="E999" s="182" t="s">
        <v>4496</v>
      </c>
      <c r="F999" s="185" t="s">
        <v>4509</v>
      </c>
      <c r="G999" s="227"/>
      <c r="H999" s="186"/>
      <c r="I999" s="187"/>
      <c r="J999" s="186" t="n">
        <v>1</v>
      </c>
      <c r="K999" s="188"/>
      <c r="L999" s="188" t="s">
        <v>5072</v>
      </c>
      <c r="M999" s="188"/>
      <c r="N999" s="188" t="n">
        <v>1</v>
      </c>
      <c r="O999" s="186"/>
      <c r="P999" s="187" t="n">
        <v>1</v>
      </c>
      <c r="Q999" s="187"/>
      <c r="R999" s="189" t="s">
        <v>4936</v>
      </c>
      <c r="S999" s="189" t="s">
        <v>4943</v>
      </c>
      <c r="T999" s="189"/>
      <c r="U999" s="189"/>
      <c r="V999" s="189" t="s">
        <v>4946</v>
      </c>
      <c r="W999" s="190" t="n">
        <v>0.666666666666667</v>
      </c>
      <c r="X999" s="184" t="s">
        <v>5253</v>
      </c>
      <c r="Y999" s="195" t="s">
        <v>4236</v>
      </c>
    </row>
    <row r="1000" customFormat="false" ht="15" hidden="false" customHeight="false" outlineLevel="0" collapsed="false">
      <c r="B1000" s="182" t="s">
        <v>2741</v>
      </c>
      <c r="C1000" s="183" t="s">
        <v>5246</v>
      </c>
      <c r="D1000" s="184" t="s">
        <v>5247</v>
      </c>
      <c r="E1000" s="182" t="s">
        <v>4496</v>
      </c>
      <c r="F1000" s="185" t="s">
        <v>4625</v>
      </c>
      <c r="G1000" s="166"/>
      <c r="H1000" s="186"/>
      <c r="I1000" s="187"/>
      <c r="J1000" s="186" t="n">
        <v>1</v>
      </c>
      <c r="K1000" s="188"/>
      <c r="L1000" s="188" t="s">
        <v>5072</v>
      </c>
      <c r="M1000" s="188"/>
      <c r="N1000" s="188" t="n">
        <v>1</v>
      </c>
      <c r="O1000" s="186"/>
      <c r="P1000" s="187"/>
      <c r="Q1000" s="187"/>
      <c r="R1000" s="189" t="s">
        <v>4944</v>
      </c>
      <c r="S1000" s="189" t="s">
        <v>4944</v>
      </c>
      <c r="T1000" s="189"/>
      <c r="U1000" s="189"/>
      <c r="V1000" s="189"/>
      <c r="W1000" s="190" t="n">
        <v>0.6</v>
      </c>
      <c r="X1000" s="184" t="s">
        <v>5253</v>
      </c>
      <c r="Y1000" s="195" t="s">
        <v>4236</v>
      </c>
    </row>
    <row r="1001" customFormat="false" ht="15" hidden="false" customHeight="false" outlineLevel="0" collapsed="false">
      <c r="B1001" s="173" t="s">
        <v>2814</v>
      </c>
      <c r="C1001" s="174" t="s">
        <v>5260</v>
      </c>
      <c r="D1001" s="175" t="s">
        <v>4242</v>
      </c>
      <c r="E1001" s="173" t="s">
        <v>4476</v>
      </c>
      <c r="F1001" s="176" t="s">
        <v>4482</v>
      </c>
      <c r="G1001" s="166"/>
      <c r="H1001" s="177"/>
      <c r="I1001" s="178"/>
      <c r="J1001" s="177" t="n">
        <v>1</v>
      </c>
      <c r="K1001" s="179" t="s">
        <v>4572</v>
      </c>
      <c r="L1001" s="179" t="n">
        <v>1</v>
      </c>
      <c r="M1001" s="179"/>
      <c r="N1001" s="179" t="n">
        <v>1</v>
      </c>
      <c r="O1001" s="177"/>
      <c r="P1001" s="178"/>
      <c r="Q1001" s="178" t="n">
        <v>2</v>
      </c>
      <c r="R1001" s="180" t="s">
        <v>4956</v>
      </c>
      <c r="S1001" s="180" t="s">
        <v>4975</v>
      </c>
      <c r="T1001" s="180" t="s">
        <v>4949</v>
      </c>
      <c r="U1001" s="180"/>
      <c r="V1001" s="180"/>
      <c r="W1001" s="181" t="n">
        <v>0.5</v>
      </c>
      <c r="X1001" s="175" t="s">
        <v>5261</v>
      </c>
      <c r="Y1001" s="193" t="s">
        <v>4245</v>
      </c>
    </row>
    <row r="1002" customFormat="false" ht="15" hidden="false" customHeight="false" outlineLevel="0" collapsed="false">
      <c r="B1002" s="173" t="s">
        <v>2765</v>
      </c>
      <c r="C1002" s="174" t="s">
        <v>5260</v>
      </c>
      <c r="D1002" s="175" t="s">
        <v>4242</v>
      </c>
      <c r="E1002" s="173" t="s">
        <v>4476</v>
      </c>
      <c r="F1002" s="176" t="s">
        <v>4566</v>
      </c>
      <c r="G1002" s="166"/>
      <c r="H1002" s="177"/>
      <c r="I1002" s="178"/>
      <c r="J1002" s="177" t="n">
        <v>1</v>
      </c>
      <c r="K1002" s="179" t="s">
        <v>1369</v>
      </c>
      <c r="L1002" s="179" t="n">
        <v>2</v>
      </c>
      <c r="M1002" s="179" t="s">
        <v>4703</v>
      </c>
      <c r="N1002" s="179" t="n">
        <v>1</v>
      </c>
      <c r="O1002" s="177"/>
      <c r="P1002" s="178"/>
      <c r="Q1002" s="178"/>
      <c r="R1002" s="180" t="s">
        <v>4935</v>
      </c>
      <c r="S1002" s="180" t="s">
        <v>4980</v>
      </c>
      <c r="T1002" s="180" t="s">
        <v>4947</v>
      </c>
      <c r="U1002" s="180"/>
      <c r="V1002" s="180"/>
      <c r="W1002" s="181" t="n">
        <v>0.4</v>
      </c>
      <c r="X1002" s="175" t="s">
        <v>5261</v>
      </c>
      <c r="Y1002" s="193" t="s">
        <v>4245</v>
      </c>
    </row>
    <row r="1003" customFormat="false" ht="15" hidden="false" customHeight="false" outlineLevel="0" collapsed="false">
      <c r="B1003" s="173" t="s">
        <v>2802</v>
      </c>
      <c r="C1003" s="174" t="s">
        <v>5260</v>
      </c>
      <c r="D1003" s="175" t="s">
        <v>4242</v>
      </c>
      <c r="E1003" s="173" t="s">
        <v>4476</v>
      </c>
      <c r="F1003" s="176" t="s">
        <v>5124</v>
      </c>
      <c r="G1003" s="166"/>
      <c r="H1003" s="177"/>
      <c r="I1003" s="178"/>
      <c r="J1003" s="177" t="n">
        <v>1</v>
      </c>
      <c r="K1003" s="179" t="s">
        <v>4569</v>
      </c>
      <c r="L1003" s="179" t="n">
        <v>3</v>
      </c>
      <c r="M1003" s="179"/>
      <c r="N1003" s="179" t="n">
        <v>1</v>
      </c>
      <c r="O1003" s="177"/>
      <c r="P1003" s="178"/>
      <c r="Q1003" s="178"/>
      <c r="R1003" s="180" t="s">
        <v>4957</v>
      </c>
      <c r="S1003" s="180" t="s">
        <v>4946</v>
      </c>
      <c r="T1003" s="180" t="s">
        <v>4945</v>
      </c>
      <c r="U1003" s="180" t="s">
        <v>4951</v>
      </c>
      <c r="V1003" s="180"/>
      <c r="W1003" s="181" t="n">
        <v>0.75</v>
      </c>
      <c r="X1003" s="175" t="s">
        <v>5261</v>
      </c>
      <c r="Y1003" s="193" t="s">
        <v>4245</v>
      </c>
    </row>
    <row r="1004" customFormat="false" ht="15" hidden="false" customHeight="false" outlineLevel="0" collapsed="false">
      <c r="B1004" s="173" t="s">
        <v>2801</v>
      </c>
      <c r="C1004" s="174" t="s">
        <v>5260</v>
      </c>
      <c r="D1004" s="175" t="s">
        <v>4242</v>
      </c>
      <c r="E1004" s="173" t="s">
        <v>4476</v>
      </c>
      <c r="F1004" s="176" t="s">
        <v>4482</v>
      </c>
      <c r="G1004" s="166"/>
      <c r="H1004" s="177"/>
      <c r="I1004" s="178"/>
      <c r="J1004" s="177" t="n">
        <v>1</v>
      </c>
      <c r="K1004" s="179" t="s">
        <v>4567</v>
      </c>
      <c r="L1004" s="179" t="n">
        <v>4</v>
      </c>
      <c r="M1004" s="179"/>
      <c r="N1004" s="179" t="n">
        <v>1</v>
      </c>
      <c r="O1004" s="177"/>
      <c r="P1004" s="178"/>
      <c r="Q1004" s="178"/>
      <c r="R1004" s="180" t="s">
        <v>4948</v>
      </c>
      <c r="S1004" s="180" t="s">
        <v>4946</v>
      </c>
      <c r="T1004" s="180" t="s">
        <v>4946</v>
      </c>
      <c r="U1004" s="180" t="s">
        <v>4949</v>
      </c>
      <c r="V1004" s="180"/>
      <c r="W1004" s="181" t="n">
        <v>0.5</v>
      </c>
      <c r="X1004" s="175" t="s">
        <v>5261</v>
      </c>
      <c r="Y1004" s="193" t="s">
        <v>4245</v>
      </c>
    </row>
    <row r="1005" customFormat="false" ht="15" hidden="false" customHeight="false" outlineLevel="0" collapsed="false">
      <c r="B1005" s="173" t="s">
        <v>2845</v>
      </c>
      <c r="C1005" s="174" t="s">
        <v>5260</v>
      </c>
      <c r="D1005" s="175" t="s">
        <v>4242</v>
      </c>
      <c r="E1005" s="173" t="s">
        <v>4476</v>
      </c>
      <c r="F1005" s="176" t="s">
        <v>4575</v>
      </c>
      <c r="G1005" s="166"/>
      <c r="H1005" s="177"/>
      <c r="I1005" s="178"/>
      <c r="J1005" s="177" t="n">
        <v>1</v>
      </c>
      <c r="K1005" s="179" t="s">
        <v>4568</v>
      </c>
      <c r="L1005" s="179" t="n">
        <v>5</v>
      </c>
      <c r="M1005" s="179"/>
      <c r="N1005" s="179" t="n">
        <v>1</v>
      </c>
      <c r="O1005" s="177"/>
      <c r="P1005" s="178" t="n">
        <v>1</v>
      </c>
      <c r="Q1005" s="178"/>
      <c r="R1005" s="180" t="s">
        <v>4941</v>
      </c>
      <c r="S1005" s="180"/>
      <c r="T1005" s="180" t="s">
        <v>4947</v>
      </c>
      <c r="U1005" s="180" t="s">
        <v>4942</v>
      </c>
      <c r="V1005" s="180" t="s">
        <v>4946</v>
      </c>
      <c r="W1005" s="181" t="n">
        <v>0.5</v>
      </c>
      <c r="X1005" s="175" t="s">
        <v>5261</v>
      </c>
      <c r="Y1005" s="193" t="s">
        <v>4245</v>
      </c>
    </row>
    <row r="1006" customFormat="false" ht="15" hidden="false" customHeight="false" outlineLevel="0" collapsed="false">
      <c r="B1006" s="173" t="s">
        <v>2800</v>
      </c>
      <c r="C1006" s="174" t="s">
        <v>5260</v>
      </c>
      <c r="D1006" s="175" t="s">
        <v>4242</v>
      </c>
      <c r="E1006" s="173" t="s">
        <v>4476</v>
      </c>
      <c r="F1006" s="176" t="s">
        <v>4482</v>
      </c>
      <c r="G1006" s="166"/>
      <c r="H1006" s="177"/>
      <c r="I1006" s="178"/>
      <c r="J1006" s="177" t="n">
        <v>1</v>
      </c>
      <c r="K1006" s="179" t="s">
        <v>1385</v>
      </c>
      <c r="L1006" s="179" t="n">
        <v>6</v>
      </c>
      <c r="M1006" s="179"/>
      <c r="N1006" s="179" t="n">
        <v>1</v>
      </c>
      <c r="O1006" s="177"/>
      <c r="P1006" s="178"/>
      <c r="Q1006" s="178" t="n">
        <v>1</v>
      </c>
      <c r="R1006" s="180" t="s">
        <v>4956</v>
      </c>
      <c r="S1006" s="180" t="s">
        <v>4936</v>
      </c>
      <c r="T1006" s="180" t="s">
        <v>4980</v>
      </c>
      <c r="U1006" s="180" t="s">
        <v>4946</v>
      </c>
      <c r="V1006" s="180"/>
      <c r="W1006" s="181" t="n">
        <v>0.5</v>
      </c>
      <c r="X1006" s="175" t="s">
        <v>5261</v>
      </c>
      <c r="Y1006" s="193" t="s">
        <v>4245</v>
      </c>
    </row>
    <row r="1007" customFormat="false" ht="15" hidden="false" customHeight="false" outlineLevel="0" collapsed="false">
      <c r="B1007" s="173" t="s">
        <v>2690</v>
      </c>
      <c r="C1007" s="174" t="s">
        <v>5260</v>
      </c>
      <c r="D1007" s="175" t="s">
        <v>4242</v>
      </c>
      <c r="E1007" s="173" t="s">
        <v>4476</v>
      </c>
      <c r="F1007" s="176" t="s">
        <v>4482</v>
      </c>
      <c r="G1007" s="166"/>
      <c r="H1007" s="177"/>
      <c r="I1007" s="178"/>
      <c r="J1007" s="177" t="n">
        <v>1</v>
      </c>
      <c r="K1007" s="179" t="s">
        <v>1372</v>
      </c>
      <c r="L1007" s="179" t="n">
        <v>7</v>
      </c>
      <c r="M1007" s="179"/>
      <c r="N1007" s="179" t="n">
        <v>1</v>
      </c>
      <c r="O1007" s="177"/>
      <c r="P1007" s="178"/>
      <c r="Q1007" s="178"/>
      <c r="R1007" s="180" t="s">
        <v>4991</v>
      </c>
      <c r="S1007" s="180" t="s">
        <v>4937</v>
      </c>
      <c r="T1007" s="180" t="s">
        <v>4951</v>
      </c>
      <c r="U1007" s="180" t="s">
        <v>4945</v>
      </c>
      <c r="V1007" s="180" t="s">
        <v>4945</v>
      </c>
      <c r="W1007" s="181" t="n">
        <v>0.25</v>
      </c>
      <c r="X1007" s="175" t="s">
        <v>5261</v>
      </c>
      <c r="Y1007" s="193" t="s">
        <v>4245</v>
      </c>
    </row>
    <row r="1008" customFormat="false" ht="15" hidden="false" customHeight="false" outlineLevel="0" collapsed="false">
      <c r="B1008" s="173" t="s">
        <v>2697</v>
      </c>
      <c r="C1008" s="174" t="s">
        <v>5260</v>
      </c>
      <c r="D1008" s="175" t="s">
        <v>4242</v>
      </c>
      <c r="E1008" s="173" t="s">
        <v>4476</v>
      </c>
      <c r="F1008" s="176" t="s">
        <v>5120</v>
      </c>
      <c r="G1008" s="166"/>
      <c r="H1008" s="177"/>
      <c r="I1008" s="178"/>
      <c r="J1008" s="177" t="n">
        <v>1</v>
      </c>
      <c r="K1008" s="179" t="s">
        <v>1378</v>
      </c>
      <c r="L1008" s="179" t="n">
        <v>8</v>
      </c>
      <c r="M1008" s="179"/>
      <c r="N1008" s="179" t="n">
        <v>1</v>
      </c>
      <c r="O1008" s="177"/>
      <c r="P1008" s="178"/>
      <c r="Q1008" s="178"/>
      <c r="R1008" s="180" t="s">
        <v>5191</v>
      </c>
      <c r="S1008" s="180" t="s">
        <v>5148</v>
      </c>
      <c r="T1008" s="180" t="s">
        <v>4945</v>
      </c>
      <c r="U1008" s="180"/>
      <c r="V1008" s="180"/>
      <c r="W1008" s="181" t="n">
        <v>0.167</v>
      </c>
      <c r="X1008" s="175" t="s">
        <v>5261</v>
      </c>
      <c r="Y1008" s="193" t="s">
        <v>4245</v>
      </c>
    </row>
    <row r="1009" customFormat="false" ht="15" hidden="false" customHeight="false" outlineLevel="0" collapsed="false">
      <c r="B1009" s="173" t="s">
        <v>5250</v>
      </c>
      <c r="C1009" s="174" t="s">
        <v>5260</v>
      </c>
      <c r="D1009" s="175" t="s">
        <v>4242</v>
      </c>
      <c r="E1009" s="173" t="s">
        <v>4476</v>
      </c>
      <c r="F1009" s="176" t="s">
        <v>5221</v>
      </c>
      <c r="G1009" s="166"/>
      <c r="H1009" s="177"/>
      <c r="I1009" s="178"/>
      <c r="J1009" s="177" t="n">
        <v>1</v>
      </c>
      <c r="K1009" s="179" t="s">
        <v>1367</v>
      </c>
      <c r="L1009" s="179" t="n">
        <v>9</v>
      </c>
      <c r="M1009" s="179"/>
      <c r="N1009" s="179" t="n">
        <v>1</v>
      </c>
      <c r="O1009" s="177"/>
      <c r="P1009" s="178"/>
      <c r="Q1009" s="178"/>
      <c r="R1009" s="180" t="s">
        <v>4942</v>
      </c>
      <c r="S1009" s="180" t="s">
        <v>4942</v>
      </c>
      <c r="T1009" s="180"/>
      <c r="U1009" s="180"/>
      <c r="V1009" s="180"/>
      <c r="W1009" s="181" t="n">
        <v>0.333</v>
      </c>
      <c r="X1009" s="175" t="s">
        <v>5261</v>
      </c>
      <c r="Y1009" s="193" t="s">
        <v>4245</v>
      </c>
    </row>
    <row r="1010" customFormat="false" ht="15" hidden="false" customHeight="false" outlineLevel="0" collapsed="false">
      <c r="B1010" s="173" t="s">
        <v>5262</v>
      </c>
      <c r="C1010" s="174" t="s">
        <v>5260</v>
      </c>
      <c r="D1010" s="175" t="s">
        <v>4242</v>
      </c>
      <c r="E1010" s="173" t="s">
        <v>4476</v>
      </c>
      <c r="F1010" s="176" t="s">
        <v>4489</v>
      </c>
      <c r="G1010" s="166"/>
      <c r="H1010" s="177"/>
      <c r="I1010" s="178"/>
      <c r="J1010" s="177" t="n">
        <v>1</v>
      </c>
      <c r="K1010" s="179"/>
      <c r="L1010" s="179" t="s">
        <v>5072</v>
      </c>
      <c r="M1010" s="179"/>
      <c r="N1010" s="179" t="n">
        <v>1</v>
      </c>
      <c r="O1010" s="177"/>
      <c r="P1010" s="178"/>
      <c r="Q1010" s="178"/>
      <c r="R1010" s="180" t="s">
        <v>4965</v>
      </c>
      <c r="S1010" s="180" t="s">
        <v>4980</v>
      </c>
      <c r="T1010" s="180" t="s">
        <v>4946</v>
      </c>
      <c r="U1010" s="180"/>
      <c r="V1010" s="180"/>
      <c r="W1010" s="181" t="n">
        <v>0.4</v>
      </c>
      <c r="X1010" s="175" t="s">
        <v>5261</v>
      </c>
      <c r="Y1010" s="193" t="s">
        <v>4245</v>
      </c>
    </row>
    <row r="1011" customFormat="false" ht="15" hidden="false" customHeight="false" outlineLevel="0" collapsed="false">
      <c r="B1011" s="173" t="s">
        <v>2753</v>
      </c>
      <c r="C1011" s="174" t="s">
        <v>5260</v>
      </c>
      <c r="D1011" s="175" t="s">
        <v>4242</v>
      </c>
      <c r="E1011" s="173" t="s">
        <v>4476</v>
      </c>
      <c r="F1011" s="176" t="s">
        <v>4566</v>
      </c>
      <c r="G1011" s="166"/>
      <c r="H1011" s="177"/>
      <c r="I1011" s="178"/>
      <c r="J1011" s="177" t="n">
        <v>1</v>
      </c>
      <c r="K1011" s="179"/>
      <c r="L1011" s="179" t="s">
        <v>5072</v>
      </c>
      <c r="M1011" s="179" t="s">
        <v>4698</v>
      </c>
      <c r="N1011" s="179" t="n">
        <v>1</v>
      </c>
      <c r="O1011" s="177"/>
      <c r="P1011" s="178" t="n">
        <v>3</v>
      </c>
      <c r="Q1011" s="178"/>
      <c r="R1011" s="180" t="s">
        <v>4948</v>
      </c>
      <c r="S1011" s="180"/>
      <c r="T1011" s="180" t="s">
        <v>4942</v>
      </c>
      <c r="U1011" s="180" t="s">
        <v>4946</v>
      </c>
      <c r="V1011" s="180"/>
      <c r="W1011" s="181" t="n">
        <v>0.5</v>
      </c>
      <c r="X1011" s="175" t="s">
        <v>5261</v>
      </c>
      <c r="Y1011" s="193" t="s">
        <v>4245</v>
      </c>
    </row>
    <row r="1012" customFormat="false" ht="15" hidden="false" customHeight="false" outlineLevel="0" collapsed="false">
      <c r="B1012" s="173" t="s">
        <v>2846</v>
      </c>
      <c r="C1012" s="174" t="s">
        <v>5260</v>
      </c>
      <c r="D1012" s="175" t="s">
        <v>4242</v>
      </c>
      <c r="E1012" s="173" t="s">
        <v>4476</v>
      </c>
      <c r="F1012" s="176" t="s">
        <v>4575</v>
      </c>
      <c r="G1012" s="166"/>
      <c r="H1012" s="177"/>
      <c r="I1012" s="178"/>
      <c r="J1012" s="177" t="n">
        <v>1</v>
      </c>
      <c r="K1012" s="179"/>
      <c r="L1012" s="179" t="s">
        <v>5072</v>
      </c>
      <c r="M1012" s="179"/>
      <c r="N1012" s="179" t="n">
        <v>1</v>
      </c>
      <c r="O1012" s="177"/>
      <c r="P1012" s="178"/>
      <c r="Q1012" s="178" t="n">
        <v>1</v>
      </c>
      <c r="R1012" s="180" t="s">
        <v>5263</v>
      </c>
      <c r="S1012" s="180" t="s">
        <v>4946</v>
      </c>
      <c r="T1012" s="180" t="s">
        <v>4946</v>
      </c>
      <c r="U1012" s="180" t="s">
        <v>4980</v>
      </c>
      <c r="V1012" s="180" t="s">
        <v>4947</v>
      </c>
      <c r="W1012" s="181" t="n">
        <v>0.5</v>
      </c>
      <c r="X1012" s="175" t="s">
        <v>5261</v>
      </c>
      <c r="Y1012" s="193" t="s">
        <v>4245</v>
      </c>
    </row>
    <row r="1013" customFormat="false" ht="15" hidden="false" customHeight="false" outlineLevel="0" collapsed="false">
      <c r="B1013" s="173" t="s">
        <v>2843</v>
      </c>
      <c r="C1013" s="174" t="s">
        <v>5260</v>
      </c>
      <c r="D1013" s="175" t="s">
        <v>4242</v>
      </c>
      <c r="E1013" s="173" t="s">
        <v>4476</v>
      </c>
      <c r="F1013" s="176" t="s">
        <v>4575</v>
      </c>
      <c r="G1013" s="166"/>
      <c r="H1013" s="177"/>
      <c r="I1013" s="177"/>
      <c r="J1013" s="177" t="n">
        <v>1</v>
      </c>
      <c r="K1013" s="179"/>
      <c r="L1013" s="179" t="s">
        <v>5072</v>
      </c>
      <c r="M1013" s="179"/>
      <c r="N1013" s="179" t="n">
        <v>1</v>
      </c>
      <c r="O1013" s="177"/>
      <c r="P1013" s="178"/>
      <c r="Q1013" s="178"/>
      <c r="R1013" s="180" t="s">
        <v>4960</v>
      </c>
      <c r="S1013" s="180" t="s">
        <v>4960</v>
      </c>
      <c r="T1013" s="180"/>
      <c r="U1013" s="180"/>
      <c r="V1013" s="180"/>
      <c r="W1013" s="181" t="n">
        <v>0</v>
      </c>
      <c r="X1013" s="175" t="s">
        <v>5261</v>
      </c>
      <c r="Y1013" s="193" t="s">
        <v>4245</v>
      </c>
    </row>
    <row r="1014" customFormat="false" ht="15" hidden="false" customHeight="false" outlineLevel="0" collapsed="false">
      <c r="B1014" s="182" t="s">
        <v>5256</v>
      </c>
      <c r="C1014" s="214" t="s">
        <v>5260</v>
      </c>
      <c r="D1014" s="215" t="s">
        <v>4242</v>
      </c>
      <c r="E1014" s="220" t="s">
        <v>4496</v>
      </c>
      <c r="F1014" s="185" t="s">
        <v>4709</v>
      </c>
      <c r="G1014" s="166"/>
      <c r="H1014" s="186" t="n">
        <v>1</v>
      </c>
      <c r="I1014" s="216"/>
      <c r="J1014" s="216"/>
      <c r="K1014" s="218" t="s">
        <v>1385</v>
      </c>
      <c r="L1014" s="218" t="n">
        <v>1</v>
      </c>
      <c r="M1014" s="188"/>
      <c r="N1014" s="218" t="n">
        <v>1</v>
      </c>
      <c r="O1014" s="217"/>
      <c r="P1014" s="216"/>
      <c r="Q1014" s="216" t="n">
        <v>1</v>
      </c>
      <c r="R1014" s="201" t="s">
        <v>4956</v>
      </c>
      <c r="S1014" s="201" t="s">
        <v>4948</v>
      </c>
      <c r="T1014" s="201" t="s">
        <v>4951</v>
      </c>
      <c r="U1014" s="201" t="s">
        <v>4949</v>
      </c>
      <c r="V1014" s="201"/>
      <c r="W1014" s="205" t="n">
        <v>0.5</v>
      </c>
      <c r="X1014" s="215" t="s">
        <v>5264</v>
      </c>
      <c r="Y1014" s="219" t="s">
        <v>4245</v>
      </c>
    </row>
    <row r="1015" customFormat="false" ht="15" hidden="false" customHeight="false" outlineLevel="0" collapsed="false">
      <c r="B1015" s="182" t="s">
        <v>5245</v>
      </c>
      <c r="C1015" s="214" t="s">
        <v>5260</v>
      </c>
      <c r="D1015" s="215" t="s">
        <v>4242</v>
      </c>
      <c r="E1015" s="220" t="s">
        <v>4496</v>
      </c>
      <c r="F1015" s="185" t="s">
        <v>5223</v>
      </c>
      <c r="G1015" s="166"/>
      <c r="H1015" s="186" t="n">
        <v>1</v>
      </c>
      <c r="I1015" s="216"/>
      <c r="J1015" s="216"/>
      <c r="K1015" s="218" t="s">
        <v>1369</v>
      </c>
      <c r="L1015" s="218" t="n">
        <v>2</v>
      </c>
      <c r="M1015" s="188"/>
      <c r="N1015" s="218" t="n">
        <v>1</v>
      </c>
      <c r="O1015" s="217"/>
      <c r="P1015" s="216"/>
      <c r="Q1015" s="216" t="n">
        <v>1</v>
      </c>
      <c r="R1015" s="201" t="s">
        <v>4989</v>
      </c>
      <c r="S1015" s="201" t="s">
        <v>4943</v>
      </c>
      <c r="T1015" s="201" t="s">
        <v>4957</v>
      </c>
      <c r="U1015" s="201" t="s">
        <v>4946</v>
      </c>
      <c r="V1015" s="201"/>
      <c r="W1015" s="205" t="n">
        <v>0.714</v>
      </c>
      <c r="X1015" s="215" t="s">
        <v>5264</v>
      </c>
      <c r="Y1015" s="219" t="s">
        <v>4245</v>
      </c>
    </row>
    <row r="1016" customFormat="false" ht="15" hidden="false" customHeight="false" outlineLevel="0" collapsed="false">
      <c r="B1016" s="182" t="s">
        <v>2742</v>
      </c>
      <c r="C1016" s="214" t="s">
        <v>5260</v>
      </c>
      <c r="D1016" s="215" t="s">
        <v>4242</v>
      </c>
      <c r="E1016" s="220" t="s">
        <v>4496</v>
      </c>
      <c r="F1016" s="185" t="s">
        <v>4509</v>
      </c>
      <c r="G1016" s="166"/>
      <c r="H1016" s="186" t="n">
        <v>1</v>
      </c>
      <c r="I1016" s="216"/>
      <c r="J1016" s="216"/>
      <c r="K1016" s="218" t="s">
        <v>4569</v>
      </c>
      <c r="L1016" s="218" t="n">
        <v>3</v>
      </c>
      <c r="M1016" s="188"/>
      <c r="N1016" s="218" t="n">
        <v>1</v>
      </c>
      <c r="O1016" s="217"/>
      <c r="P1016" s="216"/>
      <c r="Q1016" s="216" t="n">
        <v>1</v>
      </c>
      <c r="R1016" s="201" t="s">
        <v>4941</v>
      </c>
      <c r="S1016" s="201" t="s">
        <v>4943</v>
      </c>
      <c r="T1016" s="201" t="s">
        <v>4948</v>
      </c>
      <c r="U1016" s="201" t="s">
        <v>4936</v>
      </c>
      <c r="V1016" s="201" t="s">
        <v>4945</v>
      </c>
      <c r="W1016" s="205" t="n">
        <v>0.5</v>
      </c>
      <c r="X1016" s="215" t="s">
        <v>5264</v>
      </c>
      <c r="Y1016" s="219" t="s">
        <v>4245</v>
      </c>
    </row>
    <row r="1017" customFormat="false" ht="15" hidden="false" customHeight="false" outlineLevel="0" collapsed="false">
      <c r="B1017" s="182" t="s">
        <v>2677</v>
      </c>
      <c r="C1017" s="214" t="s">
        <v>5260</v>
      </c>
      <c r="D1017" s="215" t="s">
        <v>4242</v>
      </c>
      <c r="E1017" s="220" t="s">
        <v>4496</v>
      </c>
      <c r="F1017" s="185" t="s">
        <v>4773</v>
      </c>
      <c r="G1017" s="166"/>
      <c r="H1017" s="186" t="n">
        <v>1</v>
      </c>
      <c r="I1017" s="216"/>
      <c r="J1017" s="216"/>
      <c r="K1017" s="218" t="s">
        <v>4567</v>
      </c>
      <c r="L1017" s="218" t="n">
        <v>4</v>
      </c>
      <c r="M1017" s="188" t="s">
        <v>4703</v>
      </c>
      <c r="N1017" s="218" t="n">
        <v>1</v>
      </c>
      <c r="O1017" s="217"/>
      <c r="P1017" s="216"/>
      <c r="Q1017" s="216" t="n">
        <v>2</v>
      </c>
      <c r="R1017" s="201" t="s">
        <v>5002</v>
      </c>
      <c r="S1017" s="201"/>
      <c r="T1017" s="201" t="s">
        <v>4952</v>
      </c>
      <c r="U1017" s="201" t="s">
        <v>4948</v>
      </c>
      <c r="V1017" s="201" t="s">
        <v>4949</v>
      </c>
      <c r="W1017" s="205" t="n">
        <v>0.6</v>
      </c>
      <c r="X1017" s="215" t="s">
        <v>5264</v>
      </c>
      <c r="Y1017" s="219" t="s">
        <v>4245</v>
      </c>
    </row>
    <row r="1018" customFormat="false" ht="15" hidden="false" customHeight="false" outlineLevel="0" collapsed="false">
      <c r="B1018" s="182" t="s">
        <v>2747</v>
      </c>
      <c r="C1018" s="214" t="s">
        <v>5260</v>
      </c>
      <c r="D1018" s="215" t="s">
        <v>4242</v>
      </c>
      <c r="E1018" s="220" t="s">
        <v>4496</v>
      </c>
      <c r="F1018" s="185" t="s">
        <v>4509</v>
      </c>
      <c r="G1018" s="166"/>
      <c r="H1018" s="186" t="n">
        <v>1</v>
      </c>
      <c r="I1018" s="216"/>
      <c r="J1018" s="216"/>
      <c r="K1018" s="218" t="s">
        <v>1367</v>
      </c>
      <c r="L1018" s="218" t="n">
        <v>5</v>
      </c>
      <c r="M1018" s="188" t="s">
        <v>5265</v>
      </c>
      <c r="N1018" s="218" t="n">
        <v>1</v>
      </c>
      <c r="O1018" s="217"/>
      <c r="P1018" s="216"/>
      <c r="Q1018" s="216"/>
      <c r="R1018" s="201" t="s">
        <v>5002</v>
      </c>
      <c r="S1018" s="201" t="s">
        <v>4946</v>
      </c>
      <c r="T1018" s="201" t="s">
        <v>4949</v>
      </c>
      <c r="U1018" s="201" t="s">
        <v>4942</v>
      </c>
      <c r="V1018" s="201" t="s">
        <v>4952</v>
      </c>
      <c r="W1018" s="205" t="n">
        <v>0.6</v>
      </c>
      <c r="X1018" s="215" t="s">
        <v>5264</v>
      </c>
      <c r="Y1018" s="219" t="s">
        <v>4245</v>
      </c>
    </row>
    <row r="1019" customFormat="false" ht="15" hidden="false" customHeight="false" outlineLevel="0" collapsed="false">
      <c r="B1019" s="182" t="s">
        <v>2739</v>
      </c>
      <c r="C1019" s="214" t="s">
        <v>5260</v>
      </c>
      <c r="D1019" s="215" t="s">
        <v>4242</v>
      </c>
      <c r="E1019" s="220" t="s">
        <v>4496</v>
      </c>
      <c r="F1019" s="185" t="s">
        <v>4746</v>
      </c>
      <c r="G1019" s="166"/>
      <c r="H1019" s="186" t="n">
        <v>1</v>
      </c>
      <c r="I1019" s="216"/>
      <c r="J1019" s="216"/>
      <c r="K1019" s="218" t="s">
        <v>4568</v>
      </c>
      <c r="L1019" s="218" t="n">
        <v>6</v>
      </c>
      <c r="M1019" s="188"/>
      <c r="N1019" s="218" t="n">
        <v>1</v>
      </c>
      <c r="O1019" s="217"/>
      <c r="P1019" s="216"/>
      <c r="Q1019" s="216" t="n">
        <v>2</v>
      </c>
      <c r="R1019" s="201" t="s">
        <v>5000</v>
      </c>
      <c r="S1019" s="201" t="s">
        <v>4944</v>
      </c>
      <c r="T1019" s="201" t="s">
        <v>4945</v>
      </c>
      <c r="U1019" s="201" t="s">
        <v>4946</v>
      </c>
      <c r="V1019" s="201"/>
      <c r="W1019" s="205" t="n">
        <v>0.6</v>
      </c>
      <c r="X1019" s="215" t="s">
        <v>5264</v>
      </c>
      <c r="Y1019" s="219" t="s">
        <v>4245</v>
      </c>
    </row>
    <row r="1020" customFormat="false" ht="15" hidden="false" customHeight="false" outlineLevel="0" collapsed="false">
      <c r="B1020" s="182" t="s">
        <v>2714</v>
      </c>
      <c r="C1020" s="214" t="s">
        <v>5260</v>
      </c>
      <c r="D1020" s="215" t="s">
        <v>4242</v>
      </c>
      <c r="E1020" s="220" t="s">
        <v>4496</v>
      </c>
      <c r="F1020" s="185" t="s">
        <v>4503</v>
      </c>
      <c r="G1020" s="166"/>
      <c r="H1020" s="186" t="n">
        <v>1</v>
      </c>
      <c r="I1020" s="216"/>
      <c r="J1020" s="216"/>
      <c r="K1020" s="218" t="s">
        <v>1378</v>
      </c>
      <c r="L1020" s="218" t="n">
        <v>7</v>
      </c>
      <c r="M1020" s="188"/>
      <c r="N1020" s="218" t="n">
        <v>1</v>
      </c>
      <c r="O1020" s="217"/>
      <c r="P1020" s="216" t="n">
        <v>1</v>
      </c>
      <c r="Q1020" s="216"/>
      <c r="R1020" s="201" t="s">
        <v>4975</v>
      </c>
      <c r="S1020" s="201" t="s">
        <v>4946</v>
      </c>
      <c r="T1020" s="201" t="s">
        <v>4936</v>
      </c>
      <c r="U1020" s="201"/>
      <c r="V1020" s="201" t="s">
        <v>4943</v>
      </c>
      <c r="W1020" s="205" t="n">
        <v>0.667</v>
      </c>
      <c r="X1020" s="215" t="s">
        <v>5264</v>
      </c>
      <c r="Y1020" s="219" t="s">
        <v>4245</v>
      </c>
    </row>
    <row r="1021" customFormat="false" ht="15" hidden="false" customHeight="false" outlineLevel="0" collapsed="false">
      <c r="B1021" s="182" t="s">
        <v>2741</v>
      </c>
      <c r="C1021" s="214" t="s">
        <v>5260</v>
      </c>
      <c r="D1021" s="215" t="s">
        <v>4242</v>
      </c>
      <c r="E1021" s="220" t="s">
        <v>4496</v>
      </c>
      <c r="F1021" s="185" t="s">
        <v>4625</v>
      </c>
      <c r="G1021" s="166"/>
      <c r="H1021" s="186" t="n">
        <v>1</v>
      </c>
      <c r="I1021" s="216"/>
      <c r="J1021" s="216"/>
      <c r="K1021" s="218" t="s">
        <v>4572</v>
      </c>
      <c r="L1021" s="218" t="n">
        <v>8</v>
      </c>
      <c r="M1021" s="188"/>
      <c r="N1021" s="218" t="n">
        <v>1</v>
      </c>
      <c r="O1021" s="217"/>
      <c r="P1021" s="216"/>
      <c r="Q1021" s="216"/>
      <c r="R1021" s="201" t="s">
        <v>4936</v>
      </c>
      <c r="S1021" s="201" t="s">
        <v>4943</v>
      </c>
      <c r="T1021" s="201" t="s">
        <v>4946</v>
      </c>
      <c r="U1021" s="201"/>
      <c r="V1021" s="201"/>
      <c r="W1021" s="205" t="n">
        <v>0.667</v>
      </c>
      <c r="X1021" s="215" t="s">
        <v>5264</v>
      </c>
      <c r="Y1021" s="219" t="s">
        <v>4245</v>
      </c>
    </row>
    <row r="1022" customFormat="false" ht="15" hidden="false" customHeight="false" outlineLevel="0" collapsed="false">
      <c r="B1022" s="182" t="s">
        <v>5251</v>
      </c>
      <c r="C1022" s="214" t="s">
        <v>5260</v>
      </c>
      <c r="D1022" s="215" t="s">
        <v>4242</v>
      </c>
      <c r="E1022" s="220" t="s">
        <v>4496</v>
      </c>
      <c r="F1022" s="185" t="s">
        <v>4709</v>
      </c>
      <c r="G1022" s="166"/>
      <c r="H1022" s="186" t="n">
        <v>1</v>
      </c>
      <c r="I1022" s="216"/>
      <c r="J1022" s="216"/>
      <c r="K1022" s="218" t="s">
        <v>1372</v>
      </c>
      <c r="L1022" s="218" t="n">
        <v>9</v>
      </c>
      <c r="M1022" s="188" t="s">
        <v>4698</v>
      </c>
      <c r="N1022" s="218" t="n">
        <v>1</v>
      </c>
      <c r="O1022" s="217"/>
      <c r="P1022" s="216"/>
      <c r="Q1022" s="216" t="n">
        <v>1</v>
      </c>
      <c r="R1022" s="201" t="s">
        <v>5104</v>
      </c>
      <c r="S1022" s="201" t="s">
        <v>4971</v>
      </c>
      <c r="T1022" s="201" t="s">
        <v>4948</v>
      </c>
      <c r="U1022" s="201" t="s">
        <v>4936</v>
      </c>
      <c r="V1022" s="201"/>
      <c r="W1022" s="205" t="n">
        <v>0.7</v>
      </c>
      <c r="X1022" s="215" t="s">
        <v>5264</v>
      </c>
      <c r="Y1022" s="219" t="s">
        <v>4245</v>
      </c>
    </row>
    <row r="1023" customFormat="false" ht="15" hidden="false" customHeight="false" outlineLevel="0" collapsed="false">
      <c r="B1023" s="182" t="s">
        <v>5259</v>
      </c>
      <c r="C1023" s="214" t="s">
        <v>5260</v>
      </c>
      <c r="D1023" s="215" t="s">
        <v>4242</v>
      </c>
      <c r="E1023" s="220" t="s">
        <v>4496</v>
      </c>
      <c r="F1023" s="185" t="s">
        <v>4709</v>
      </c>
      <c r="G1023" s="166"/>
      <c r="H1023" s="186" t="n">
        <v>1</v>
      </c>
      <c r="I1023" s="216"/>
      <c r="J1023" s="216"/>
      <c r="K1023" s="218"/>
      <c r="L1023" s="218" t="s">
        <v>5072</v>
      </c>
      <c r="M1023" s="188"/>
      <c r="N1023" s="218" t="n">
        <v>1</v>
      </c>
      <c r="O1023" s="217"/>
      <c r="P1023" s="216" t="n">
        <v>1</v>
      </c>
      <c r="Q1023" s="216"/>
      <c r="R1023" s="201" t="s">
        <v>4944</v>
      </c>
      <c r="S1023" s="201"/>
      <c r="T1023" s="201" t="s">
        <v>4945</v>
      </c>
      <c r="U1023" s="201" t="s">
        <v>4945</v>
      </c>
      <c r="V1023" s="201" t="s">
        <v>4971</v>
      </c>
      <c r="W1023" s="205" t="n">
        <v>0.8</v>
      </c>
      <c r="X1023" s="215" t="s">
        <v>5264</v>
      </c>
      <c r="Y1023" s="219" t="s">
        <v>4245</v>
      </c>
    </row>
    <row r="1024" customFormat="false" ht="15" hidden="false" customHeight="false" outlineLevel="0" collapsed="false">
      <c r="B1024" s="182" t="s">
        <v>5266</v>
      </c>
      <c r="C1024" s="214" t="s">
        <v>5260</v>
      </c>
      <c r="D1024" s="215" t="s">
        <v>4242</v>
      </c>
      <c r="E1024" s="220" t="s">
        <v>4496</v>
      </c>
      <c r="F1024" s="185" t="s">
        <v>5223</v>
      </c>
      <c r="G1024" s="166"/>
      <c r="H1024" s="186" t="n">
        <v>1</v>
      </c>
      <c r="I1024" s="216"/>
      <c r="J1024" s="216"/>
      <c r="K1024" s="218"/>
      <c r="L1024" s="218" t="s">
        <v>5072</v>
      </c>
      <c r="M1024" s="188"/>
      <c r="N1024" s="218" t="n">
        <v>1</v>
      </c>
      <c r="O1024" s="217"/>
      <c r="P1024" s="216"/>
      <c r="Q1024" s="216" t="n">
        <v>1</v>
      </c>
      <c r="R1024" s="201" t="s">
        <v>5003</v>
      </c>
      <c r="S1024" s="201" t="s">
        <v>4936</v>
      </c>
      <c r="T1024" s="201" t="s">
        <v>4960</v>
      </c>
      <c r="U1024" s="201"/>
      <c r="V1024" s="201" t="s">
        <v>4945</v>
      </c>
      <c r="W1024" s="205" t="n">
        <v>0.286</v>
      </c>
      <c r="X1024" s="215" t="s">
        <v>5264</v>
      </c>
      <c r="Y1024" s="219" t="s">
        <v>4245</v>
      </c>
    </row>
    <row r="1025" customFormat="false" ht="15" hidden="false" customHeight="false" outlineLevel="0" collapsed="false">
      <c r="B1025" s="182" t="s">
        <v>5267</v>
      </c>
      <c r="C1025" s="214" t="s">
        <v>5260</v>
      </c>
      <c r="D1025" s="215" t="s">
        <v>4242</v>
      </c>
      <c r="E1025" s="220" t="s">
        <v>4496</v>
      </c>
      <c r="F1025" s="233" t="s">
        <v>4578</v>
      </c>
      <c r="G1025" s="228"/>
      <c r="H1025" s="217" t="n">
        <v>1</v>
      </c>
      <c r="I1025" s="216"/>
      <c r="J1025" s="216"/>
      <c r="K1025" s="218"/>
      <c r="L1025" s="218" t="s">
        <v>5072</v>
      </c>
      <c r="M1025" s="188"/>
      <c r="N1025" s="218" t="n">
        <v>1</v>
      </c>
      <c r="O1025" s="217"/>
      <c r="P1025" s="216"/>
      <c r="Q1025" s="216"/>
      <c r="R1025" s="201" t="s">
        <v>4954</v>
      </c>
      <c r="S1025" s="201"/>
      <c r="T1025" s="201"/>
      <c r="U1025" s="201"/>
      <c r="V1025" s="201"/>
      <c r="W1025" s="205" t="s">
        <v>3915</v>
      </c>
      <c r="X1025" s="215" t="s">
        <v>5264</v>
      </c>
      <c r="Y1025" s="219" t="s">
        <v>4245</v>
      </c>
    </row>
    <row r="1026" customFormat="false" ht="15" hidden="false" customHeight="false" outlineLevel="0" collapsed="false">
      <c r="B1026" s="182" t="s">
        <v>5258</v>
      </c>
      <c r="C1026" s="214" t="s">
        <v>5260</v>
      </c>
      <c r="D1026" s="215" t="s">
        <v>4242</v>
      </c>
      <c r="E1026" s="220" t="s">
        <v>4496</v>
      </c>
      <c r="F1026" s="185" t="s">
        <v>4902</v>
      </c>
      <c r="G1026" s="166"/>
      <c r="H1026" s="186" t="n">
        <v>1</v>
      </c>
      <c r="I1026" s="216"/>
      <c r="J1026" s="216"/>
      <c r="K1026" s="218"/>
      <c r="L1026" s="218" t="s">
        <v>5072</v>
      </c>
      <c r="M1026" s="188"/>
      <c r="N1026" s="218" t="n">
        <v>1</v>
      </c>
      <c r="O1026" s="217"/>
      <c r="P1026" s="216" t="n">
        <v>3</v>
      </c>
      <c r="Q1026" s="216"/>
      <c r="R1026" s="201" t="s">
        <v>4962</v>
      </c>
      <c r="S1026" s="201" t="s">
        <v>4957</v>
      </c>
      <c r="T1026" s="201"/>
      <c r="U1026" s="201"/>
      <c r="V1026" s="201" t="s">
        <v>4946</v>
      </c>
      <c r="W1026" s="205" t="n">
        <v>0.6</v>
      </c>
      <c r="X1026" s="215" t="s">
        <v>5264</v>
      </c>
      <c r="Y1026" s="219" t="s">
        <v>4245</v>
      </c>
    </row>
    <row r="1027" customFormat="false" ht="15" hidden="false" customHeight="false" outlineLevel="0" collapsed="false">
      <c r="B1027" s="173" t="s">
        <v>5268</v>
      </c>
      <c r="C1027" s="174" t="s">
        <v>5269</v>
      </c>
      <c r="D1027" s="175" t="s">
        <v>4251</v>
      </c>
      <c r="E1027" s="173" t="s">
        <v>4476</v>
      </c>
      <c r="F1027" s="176" t="s">
        <v>4489</v>
      </c>
      <c r="G1027" s="166"/>
      <c r="H1027" s="177"/>
      <c r="I1027" s="178"/>
      <c r="J1027" s="177" t="n">
        <v>1</v>
      </c>
      <c r="K1027" s="179" t="s">
        <v>4572</v>
      </c>
      <c r="L1027" s="179" t="n">
        <v>1</v>
      </c>
      <c r="M1027" s="179"/>
      <c r="N1027" s="179" t="n">
        <v>1</v>
      </c>
      <c r="O1027" s="177"/>
      <c r="P1027" s="178"/>
      <c r="Q1027" s="178" t="n">
        <v>2</v>
      </c>
      <c r="R1027" s="180" t="s">
        <v>4989</v>
      </c>
      <c r="S1027" s="180" t="s">
        <v>4975</v>
      </c>
      <c r="T1027" s="180"/>
      <c r="U1027" s="180" t="s">
        <v>4946</v>
      </c>
      <c r="V1027" s="180"/>
      <c r="W1027" s="181" t="n">
        <v>0.714</v>
      </c>
      <c r="X1027" s="175" t="s">
        <v>5149</v>
      </c>
      <c r="Y1027" s="193" t="s">
        <v>4254</v>
      </c>
    </row>
    <row r="1028" customFormat="false" ht="15" hidden="false" customHeight="false" outlineLevel="0" collapsed="false">
      <c r="B1028" s="173" t="s">
        <v>5270</v>
      </c>
      <c r="C1028" s="174" t="s">
        <v>5269</v>
      </c>
      <c r="D1028" s="175" t="s">
        <v>4251</v>
      </c>
      <c r="E1028" s="173" t="s">
        <v>4476</v>
      </c>
      <c r="F1028" s="176" t="s">
        <v>4931</v>
      </c>
      <c r="G1028" s="166"/>
      <c r="H1028" s="177"/>
      <c r="I1028" s="178"/>
      <c r="J1028" s="177" t="n">
        <v>1</v>
      </c>
      <c r="K1028" s="179" t="s">
        <v>1372</v>
      </c>
      <c r="L1028" s="179" t="n">
        <v>2</v>
      </c>
      <c r="M1028" s="179"/>
      <c r="N1028" s="179" t="n">
        <v>1</v>
      </c>
      <c r="O1028" s="177"/>
      <c r="P1028" s="178"/>
      <c r="Q1028" s="178"/>
      <c r="R1028" s="180" t="s">
        <v>5271</v>
      </c>
      <c r="S1028" s="180" t="s">
        <v>4945</v>
      </c>
      <c r="T1028" s="180" t="s">
        <v>4945</v>
      </c>
      <c r="U1028" s="180" t="s">
        <v>4949</v>
      </c>
      <c r="V1028" s="180"/>
      <c r="W1028" s="181" t="n">
        <v>0</v>
      </c>
      <c r="X1028" s="175" t="s">
        <v>5149</v>
      </c>
      <c r="Y1028" s="193" t="s">
        <v>4254</v>
      </c>
    </row>
    <row r="1029" customFormat="false" ht="15" hidden="false" customHeight="false" outlineLevel="0" collapsed="false">
      <c r="B1029" s="173" t="s">
        <v>2800</v>
      </c>
      <c r="C1029" s="174" t="s">
        <v>5269</v>
      </c>
      <c r="D1029" s="175" t="s">
        <v>4251</v>
      </c>
      <c r="E1029" s="173" t="s">
        <v>4476</v>
      </c>
      <c r="F1029" s="176" t="s">
        <v>4482</v>
      </c>
      <c r="G1029" s="166"/>
      <c r="H1029" s="177"/>
      <c r="I1029" s="178"/>
      <c r="J1029" s="177" t="n">
        <v>1</v>
      </c>
      <c r="K1029" s="179" t="s">
        <v>1385</v>
      </c>
      <c r="L1029" s="179" t="n">
        <v>3</v>
      </c>
      <c r="M1029" s="179" t="s">
        <v>4703</v>
      </c>
      <c r="N1029" s="179" t="n">
        <v>1</v>
      </c>
      <c r="O1029" s="177"/>
      <c r="P1029" s="178"/>
      <c r="Q1029" s="178" t="n">
        <v>1</v>
      </c>
      <c r="R1029" s="180" t="s">
        <v>4973</v>
      </c>
      <c r="S1029" s="180"/>
      <c r="T1029" s="180" t="s">
        <v>4957</v>
      </c>
      <c r="U1029" s="180" t="s">
        <v>4957</v>
      </c>
      <c r="V1029" s="180"/>
      <c r="W1029" s="181" t="n">
        <v>0.75</v>
      </c>
      <c r="X1029" s="175" t="s">
        <v>5149</v>
      </c>
      <c r="Y1029" s="193" t="s">
        <v>4254</v>
      </c>
    </row>
    <row r="1030" customFormat="false" ht="15" hidden="false" customHeight="false" outlineLevel="0" collapsed="false">
      <c r="B1030" s="173" t="s">
        <v>2845</v>
      </c>
      <c r="C1030" s="174" t="s">
        <v>5269</v>
      </c>
      <c r="D1030" s="175" t="s">
        <v>4251</v>
      </c>
      <c r="E1030" s="173" t="s">
        <v>4476</v>
      </c>
      <c r="F1030" s="176" t="s">
        <v>4575</v>
      </c>
      <c r="G1030" s="166"/>
      <c r="H1030" s="177"/>
      <c r="I1030" s="178"/>
      <c r="J1030" s="177" t="n">
        <v>1</v>
      </c>
      <c r="K1030" s="179" t="s">
        <v>1378</v>
      </c>
      <c r="L1030" s="179" t="n">
        <v>4</v>
      </c>
      <c r="M1030" s="179"/>
      <c r="N1030" s="179" t="n">
        <v>1</v>
      </c>
      <c r="O1030" s="177"/>
      <c r="P1030" s="178" t="n">
        <v>1</v>
      </c>
      <c r="Q1030" s="178"/>
      <c r="R1030" s="180" t="s">
        <v>5000</v>
      </c>
      <c r="S1030" s="180" t="s">
        <v>4945</v>
      </c>
      <c r="T1030" s="180"/>
      <c r="U1030" s="180" t="s">
        <v>4957</v>
      </c>
      <c r="V1030" s="180" t="s">
        <v>4943</v>
      </c>
      <c r="W1030" s="181" t="n">
        <v>0.571</v>
      </c>
      <c r="X1030" s="175" t="s">
        <v>5149</v>
      </c>
      <c r="Y1030" s="193" t="s">
        <v>4254</v>
      </c>
    </row>
    <row r="1031" customFormat="false" ht="15" hidden="false" customHeight="false" outlineLevel="0" collapsed="false">
      <c r="B1031" s="173" t="s">
        <v>2701</v>
      </c>
      <c r="C1031" s="174" t="s">
        <v>5269</v>
      </c>
      <c r="D1031" s="175" t="s">
        <v>4251</v>
      </c>
      <c r="E1031" s="173" t="s">
        <v>4476</v>
      </c>
      <c r="F1031" s="176" t="s">
        <v>5272</v>
      </c>
      <c r="G1031" s="166"/>
      <c r="H1031" s="177"/>
      <c r="I1031" s="178"/>
      <c r="J1031" s="177"/>
      <c r="K1031" s="179" t="s">
        <v>4568</v>
      </c>
      <c r="L1031" s="179" t="n">
        <v>5</v>
      </c>
      <c r="M1031" s="179"/>
      <c r="N1031" s="179" t="n">
        <v>1</v>
      </c>
      <c r="O1031" s="177"/>
      <c r="P1031" s="178"/>
      <c r="Q1031" s="178"/>
      <c r="R1031" s="180" t="s">
        <v>4961</v>
      </c>
      <c r="S1031" s="180"/>
      <c r="T1031" s="180" t="s">
        <v>4951</v>
      </c>
      <c r="U1031" s="180" t="s">
        <v>4949</v>
      </c>
      <c r="V1031" s="180" t="s">
        <v>4942</v>
      </c>
      <c r="W1031" s="181"/>
      <c r="X1031" s="175" t="s">
        <v>5149</v>
      </c>
      <c r="Y1031" s="193" t="s">
        <v>4254</v>
      </c>
    </row>
    <row r="1032" customFormat="false" ht="15" hidden="false" customHeight="false" outlineLevel="0" collapsed="false">
      <c r="B1032" s="173" t="s">
        <v>2802</v>
      </c>
      <c r="C1032" s="174" t="s">
        <v>5269</v>
      </c>
      <c r="D1032" s="175" t="s">
        <v>4251</v>
      </c>
      <c r="E1032" s="173" t="s">
        <v>4476</v>
      </c>
      <c r="F1032" s="176" t="s">
        <v>4564</v>
      </c>
      <c r="G1032" s="166"/>
      <c r="H1032" s="177"/>
      <c r="I1032" s="178"/>
      <c r="J1032" s="177" t="n">
        <v>1</v>
      </c>
      <c r="K1032" s="179" t="s">
        <v>4569</v>
      </c>
      <c r="L1032" s="179" t="n">
        <v>6</v>
      </c>
      <c r="M1032" s="179" t="s">
        <v>4698</v>
      </c>
      <c r="N1032" s="179" t="n">
        <v>1</v>
      </c>
      <c r="O1032" s="177"/>
      <c r="P1032" s="178"/>
      <c r="Q1032" s="178" t="n">
        <v>1</v>
      </c>
      <c r="R1032" s="180" t="s">
        <v>4978</v>
      </c>
      <c r="S1032" s="180" t="s">
        <v>4946</v>
      </c>
      <c r="T1032" s="180" t="s">
        <v>4952</v>
      </c>
      <c r="U1032" s="180" t="s">
        <v>4943</v>
      </c>
      <c r="V1032" s="180"/>
      <c r="W1032" s="181" t="n">
        <v>0.857</v>
      </c>
      <c r="X1032" s="175" t="s">
        <v>5149</v>
      </c>
      <c r="Y1032" s="193" t="s">
        <v>4254</v>
      </c>
    </row>
    <row r="1033" customFormat="false" ht="15" hidden="false" customHeight="false" outlineLevel="0" collapsed="false">
      <c r="B1033" s="173" t="s">
        <v>2914</v>
      </c>
      <c r="C1033" s="174" t="s">
        <v>5269</v>
      </c>
      <c r="D1033" s="175" t="s">
        <v>4251</v>
      </c>
      <c r="E1033" s="173" t="s">
        <v>4476</v>
      </c>
      <c r="F1033" s="176" t="s">
        <v>4931</v>
      </c>
      <c r="G1033" s="166"/>
      <c r="H1033" s="177"/>
      <c r="I1033" s="178"/>
      <c r="J1033" s="177" t="n">
        <v>1</v>
      </c>
      <c r="K1033" s="179" t="s">
        <v>4567</v>
      </c>
      <c r="L1033" s="179" t="n">
        <v>7</v>
      </c>
      <c r="M1033" s="179"/>
      <c r="N1033" s="179" t="n">
        <v>1</v>
      </c>
      <c r="O1033" s="177"/>
      <c r="P1033" s="178"/>
      <c r="Q1033" s="178"/>
      <c r="R1033" s="180" t="s">
        <v>5079</v>
      </c>
      <c r="S1033" s="180" t="s">
        <v>4951</v>
      </c>
      <c r="T1033" s="180" t="s">
        <v>4951</v>
      </c>
      <c r="U1033" s="180" t="s">
        <v>4943</v>
      </c>
      <c r="V1033" s="180" t="s">
        <v>4949</v>
      </c>
      <c r="W1033" s="181" t="n">
        <v>0.625</v>
      </c>
      <c r="X1033" s="175" t="s">
        <v>5149</v>
      </c>
      <c r="Y1033" s="193" t="s">
        <v>4254</v>
      </c>
    </row>
    <row r="1034" customFormat="false" ht="15" hidden="false" customHeight="false" outlineLevel="0" collapsed="false">
      <c r="B1034" s="173" t="s">
        <v>5273</v>
      </c>
      <c r="C1034" s="174" t="s">
        <v>5269</v>
      </c>
      <c r="D1034" s="175" t="s">
        <v>4251</v>
      </c>
      <c r="E1034" s="173" t="s">
        <v>4476</v>
      </c>
      <c r="F1034" s="176" t="s">
        <v>4523</v>
      </c>
      <c r="G1034" s="166"/>
      <c r="H1034" s="177"/>
      <c r="I1034" s="234"/>
      <c r="J1034" s="177" t="n">
        <v>1</v>
      </c>
      <c r="K1034" s="179" t="s">
        <v>1369</v>
      </c>
      <c r="L1034" s="179" t="n">
        <v>8</v>
      </c>
      <c r="M1034" s="179"/>
      <c r="N1034" s="179" t="n">
        <v>1</v>
      </c>
      <c r="O1034" s="177"/>
      <c r="P1034" s="178"/>
      <c r="Q1034" s="178"/>
      <c r="R1034" s="180" t="s">
        <v>5037</v>
      </c>
      <c r="S1034" s="180" t="s">
        <v>4945</v>
      </c>
      <c r="T1034" s="180" t="s">
        <v>4960</v>
      </c>
      <c r="U1034" s="180" t="s">
        <v>4949</v>
      </c>
      <c r="V1034" s="180"/>
      <c r="W1034" s="181" t="n">
        <v>0</v>
      </c>
      <c r="X1034" s="175" t="s">
        <v>5149</v>
      </c>
      <c r="Y1034" s="193" t="s">
        <v>4254</v>
      </c>
    </row>
    <row r="1035" customFormat="false" ht="15" hidden="false" customHeight="false" outlineLevel="0" collapsed="false">
      <c r="B1035" s="173" t="s">
        <v>5274</v>
      </c>
      <c r="C1035" s="174" t="s">
        <v>5269</v>
      </c>
      <c r="D1035" s="175" t="s">
        <v>4251</v>
      </c>
      <c r="E1035" s="173" t="s">
        <v>4476</v>
      </c>
      <c r="F1035" s="176" t="s">
        <v>5160</v>
      </c>
      <c r="G1035" s="166"/>
      <c r="H1035" s="177"/>
      <c r="I1035" s="178"/>
      <c r="J1035" s="177" t="n">
        <v>1</v>
      </c>
      <c r="K1035" s="179" t="s">
        <v>1367</v>
      </c>
      <c r="L1035" s="179" t="n">
        <v>9</v>
      </c>
      <c r="M1035" s="179"/>
      <c r="N1035" s="179" t="n">
        <v>1</v>
      </c>
      <c r="O1035" s="177"/>
      <c r="P1035" s="178"/>
      <c r="Q1035" s="178"/>
      <c r="R1035" s="180" t="s">
        <v>4936</v>
      </c>
      <c r="S1035" s="180" t="s">
        <v>4936</v>
      </c>
      <c r="T1035" s="180"/>
      <c r="U1035" s="180"/>
      <c r="V1035" s="180"/>
      <c r="W1035" s="181" t="n">
        <v>0.667</v>
      </c>
      <c r="X1035" s="175" t="s">
        <v>5149</v>
      </c>
      <c r="Y1035" s="193" t="s">
        <v>4254</v>
      </c>
    </row>
    <row r="1036" customFormat="false" ht="15" hidden="false" customHeight="false" outlineLevel="0" collapsed="false">
      <c r="B1036" s="173" t="s">
        <v>5275</v>
      </c>
      <c r="C1036" s="174" t="s">
        <v>5269</v>
      </c>
      <c r="D1036" s="175" t="s">
        <v>4251</v>
      </c>
      <c r="E1036" s="173" t="s">
        <v>4476</v>
      </c>
      <c r="F1036" s="176" t="s">
        <v>5272</v>
      </c>
      <c r="G1036" s="166"/>
      <c r="H1036" s="177"/>
      <c r="I1036" s="178"/>
      <c r="J1036" s="177" t="n">
        <v>1</v>
      </c>
      <c r="K1036" s="179"/>
      <c r="L1036" s="179" t="s">
        <v>5072</v>
      </c>
      <c r="M1036" s="179"/>
      <c r="N1036" s="179" t="n">
        <v>1</v>
      </c>
      <c r="O1036" s="177"/>
      <c r="P1036" s="178"/>
      <c r="Q1036" s="178"/>
      <c r="R1036" s="180" t="s">
        <v>4949</v>
      </c>
      <c r="S1036" s="180"/>
      <c r="T1036" s="180"/>
      <c r="U1036" s="180" t="s">
        <v>4945</v>
      </c>
      <c r="V1036" s="180" t="s">
        <v>4945</v>
      </c>
      <c r="W1036" s="181" t="n">
        <v>0</v>
      </c>
      <c r="X1036" s="175" t="s">
        <v>5149</v>
      </c>
      <c r="Y1036" s="193" t="s">
        <v>4254</v>
      </c>
    </row>
    <row r="1037" customFormat="false" ht="15" hidden="false" customHeight="false" outlineLevel="0" collapsed="false">
      <c r="B1037" s="173" t="s">
        <v>2834</v>
      </c>
      <c r="C1037" s="174" t="s">
        <v>5269</v>
      </c>
      <c r="D1037" s="175" t="s">
        <v>4251</v>
      </c>
      <c r="E1037" s="173" t="s">
        <v>4476</v>
      </c>
      <c r="F1037" s="176" t="s">
        <v>4482</v>
      </c>
      <c r="G1037" s="166"/>
      <c r="H1037" s="177"/>
      <c r="I1037" s="178"/>
      <c r="J1037" s="177" t="n">
        <v>1</v>
      </c>
      <c r="K1037" s="179"/>
      <c r="L1037" s="179" t="s">
        <v>5072</v>
      </c>
      <c r="M1037" s="179"/>
      <c r="N1037" s="179" t="n">
        <v>1</v>
      </c>
      <c r="O1037" s="177"/>
      <c r="P1037" s="178" t="n">
        <v>2</v>
      </c>
      <c r="Q1037" s="178"/>
      <c r="R1037" s="180" t="s">
        <v>4945</v>
      </c>
      <c r="S1037" s="180"/>
      <c r="T1037" s="180"/>
      <c r="U1037" s="180"/>
      <c r="V1037" s="180" t="s">
        <v>4945</v>
      </c>
      <c r="W1037" s="181" t="n">
        <v>0.333</v>
      </c>
      <c r="X1037" s="175" t="s">
        <v>5149</v>
      </c>
      <c r="Y1037" s="193" t="s">
        <v>4254</v>
      </c>
    </row>
    <row r="1038" customFormat="false" ht="15" hidden="false" customHeight="false" outlineLevel="0" collapsed="false">
      <c r="B1038" s="173" t="s">
        <v>2838</v>
      </c>
      <c r="C1038" s="174" t="s">
        <v>5269</v>
      </c>
      <c r="D1038" s="175" t="s">
        <v>4251</v>
      </c>
      <c r="E1038" s="173" t="s">
        <v>4476</v>
      </c>
      <c r="F1038" s="176" t="s">
        <v>4575</v>
      </c>
      <c r="G1038" s="166"/>
      <c r="H1038" s="177"/>
      <c r="I1038" s="178"/>
      <c r="J1038" s="177" t="n">
        <v>1</v>
      </c>
      <c r="K1038" s="179"/>
      <c r="L1038" s="179" t="s">
        <v>5072</v>
      </c>
      <c r="M1038" s="179"/>
      <c r="N1038" s="179" t="n">
        <v>1</v>
      </c>
      <c r="O1038" s="177"/>
      <c r="P1038" s="178"/>
      <c r="Q1038" s="178"/>
      <c r="R1038" s="180" t="s">
        <v>5034</v>
      </c>
      <c r="S1038" s="180"/>
      <c r="T1038" s="180"/>
      <c r="U1038" s="180"/>
      <c r="V1038" s="180" t="s">
        <v>5034</v>
      </c>
      <c r="W1038" s="181" t="n">
        <v>0</v>
      </c>
      <c r="X1038" s="175" t="s">
        <v>5149</v>
      </c>
      <c r="Y1038" s="193" t="s">
        <v>4254</v>
      </c>
    </row>
    <row r="1039" customFormat="false" ht="15" hidden="false" customHeight="false" outlineLevel="0" collapsed="false">
      <c r="B1039" s="173" t="s">
        <v>5250</v>
      </c>
      <c r="C1039" s="174" t="s">
        <v>5269</v>
      </c>
      <c r="D1039" s="175" t="s">
        <v>4251</v>
      </c>
      <c r="E1039" s="173" t="s">
        <v>4476</v>
      </c>
      <c r="F1039" s="176" t="s">
        <v>5221</v>
      </c>
      <c r="G1039" s="166"/>
      <c r="H1039" s="177"/>
      <c r="I1039" s="178"/>
      <c r="J1039" s="177" t="n">
        <v>1</v>
      </c>
      <c r="K1039" s="179"/>
      <c r="L1039" s="179" t="s">
        <v>5072</v>
      </c>
      <c r="M1039" s="179"/>
      <c r="N1039" s="179" t="n">
        <v>1</v>
      </c>
      <c r="O1039" s="177"/>
      <c r="P1039" s="178"/>
      <c r="Q1039" s="178"/>
      <c r="R1039" s="180" t="s">
        <v>4936</v>
      </c>
      <c r="S1039" s="180" t="s">
        <v>4943</v>
      </c>
      <c r="T1039" s="180" t="s">
        <v>4946</v>
      </c>
      <c r="U1039" s="180"/>
      <c r="V1039" s="180"/>
      <c r="W1039" s="181" t="n">
        <v>0.667</v>
      </c>
      <c r="X1039" s="175" t="s">
        <v>5149</v>
      </c>
      <c r="Y1039" s="193" t="s">
        <v>4254</v>
      </c>
    </row>
    <row r="1040" customFormat="false" ht="15" hidden="false" customHeight="false" outlineLevel="0" collapsed="false">
      <c r="B1040" s="182" t="s">
        <v>2714</v>
      </c>
      <c r="C1040" s="183" t="s">
        <v>5269</v>
      </c>
      <c r="D1040" s="184" t="s">
        <v>4251</v>
      </c>
      <c r="E1040" s="182" t="s">
        <v>4496</v>
      </c>
      <c r="F1040" s="185" t="s">
        <v>4773</v>
      </c>
      <c r="G1040" s="166"/>
      <c r="H1040" s="186" t="n">
        <v>1</v>
      </c>
      <c r="I1040" s="216"/>
      <c r="J1040" s="216"/>
      <c r="K1040" s="218" t="s">
        <v>1378</v>
      </c>
      <c r="L1040" s="218" t="n">
        <v>1</v>
      </c>
      <c r="M1040" s="188" t="s">
        <v>4698</v>
      </c>
      <c r="N1040" s="218" t="n">
        <v>1</v>
      </c>
      <c r="O1040" s="217"/>
      <c r="P1040" s="216"/>
      <c r="Q1040" s="216" t="n">
        <v>4</v>
      </c>
      <c r="R1040" s="201" t="s">
        <v>4962</v>
      </c>
      <c r="S1040" s="201" t="s">
        <v>4952</v>
      </c>
      <c r="T1040" s="201"/>
      <c r="U1040" s="201" t="s">
        <v>4945</v>
      </c>
      <c r="V1040" s="201"/>
      <c r="W1040" s="205" t="n">
        <v>0.8</v>
      </c>
      <c r="X1040" s="184" t="s">
        <v>5276</v>
      </c>
      <c r="Y1040" s="195" t="s">
        <v>4254</v>
      </c>
    </row>
    <row r="1041" customFormat="false" ht="15" hidden="false" customHeight="false" outlineLevel="0" collapsed="false">
      <c r="B1041" s="182" t="s">
        <v>5266</v>
      </c>
      <c r="C1041" s="214" t="s">
        <v>5269</v>
      </c>
      <c r="D1041" s="215" t="s">
        <v>4251</v>
      </c>
      <c r="E1041" s="220" t="s">
        <v>4496</v>
      </c>
      <c r="F1041" s="185" t="s">
        <v>5223</v>
      </c>
      <c r="G1041" s="166"/>
      <c r="H1041" s="186" t="n">
        <v>1</v>
      </c>
      <c r="I1041" s="216"/>
      <c r="J1041" s="216"/>
      <c r="K1041" s="218" t="s">
        <v>4567</v>
      </c>
      <c r="L1041" s="218" t="n">
        <v>2</v>
      </c>
      <c r="M1041" s="188"/>
      <c r="N1041" s="218" t="n">
        <v>1</v>
      </c>
      <c r="O1041" s="217"/>
      <c r="P1041" s="216"/>
      <c r="Q1041" s="216"/>
      <c r="R1041" s="201" t="s">
        <v>4975</v>
      </c>
      <c r="S1041" s="201" t="s">
        <v>4946</v>
      </c>
      <c r="T1041" s="201" t="s">
        <v>4946</v>
      </c>
      <c r="U1041" s="201" t="s">
        <v>4936</v>
      </c>
      <c r="V1041" s="201" t="s">
        <v>4945</v>
      </c>
      <c r="W1041" s="205" t="n">
        <v>0.667</v>
      </c>
      <c r="X1041" s="215" t="s">
        <v>5276</v>
      </c>
      <c r="Y1041" s="219" t="s">
        <v>4254</v>
      </c>
    </row>
    <row r="1042" customFormat="false" ht="15" hidden="false" customHeight="false" outlineLevel="0" collapsed="false">
      <c r="B1042" s="182" t="s">
        <v>5277</v>
      </c>
      <c r="C1042" s="183" t="s">
        <v>5269</v>
      </c>
      <c r="D1042" s="184" t="s">
        <v>4251</v>
      </c>
      <c r="E1042" s="182" t="s">
        <v>4496</v>
      </c>
      <c r="F1042" s="185" t="s">
        <v>4625</v>
      </c>
      <c r="G1042" s="166"/>
      <c r="H1042" s="186" t="n">
        <v>1</v>
      </c>
      <c r="I1042" s="216"/>
      <c r="J1042" s="216"/>
      <c r="K1042" s="218" t="s">
        <v>4569</v>
      </c>
      <c r="L1042" s="218" t="n">
        <v>3</v>
      </c>
      <c r="M1042" s="188" t="s">
        <v>5059</v>
      </c>
      <c r="N1042" s="218" t="n">
        <v>1</v>
      </c>
      <c r="O1042" s="217"/>
      <c r="P1042" s="216" t="n">
        <v>1</v>
      </c>
      <c r="Q1042" s="216" t="n">
        <v>1</v>
      </c>
      <c r="R1042" s="201" t="s">
        <v>4989</v>
      </c>
      <c r="S1042" s="201" t="s">
        <v>4945</v>
      </c>
      <c r="T1042" s="201"/>
      <c r="U1042" s="201" t="s">
        <v>4962</v>
      </c>
      <c r="V1042" s="201" t="s">
        <v>4946</v>
      </c>
      <c r="W1042" s="205" t="n">
        <v>0.714</v>
      </c>
      <c r="X1042" s="184" t="s">
        <v>5276</v>
      </c>
      <c r="Y1042" s="195" t="s">
        <v>4254</v>
      </c>
    </row>
    <row r="1043" customFormat="false" ht="15" hidden="false" customHeight="false" outlineLevel="0" collapsed="false">
      <c r="B1043" s="182" t="s">
        <v>2747</v>
      </c>
      <c r="C1043" s="214" t="s">
        <v>5269</v>
      </c>
      <c r="D1043" s="215" t="s">
        <v>4251</v>
      </c>
      <c r="E1043" s="220" t="s">
        <v>4496</v>
      </c>
      <c r="F1043" s="185" t="s">
        <v>4509</v>
      </c>
      <c r="G1043" s="166"/>
      <c r="H1043" s="186" t="n">
        <v>1</v>
      </c>
      <c r="I1043" s="216"/>
      <c r="J1043" s="216"/>
      <c r="K1043" s="218" t="s">
        <v>1367</v>
      </c>
      <c r="L1043" s="218" t="n">
        <v>4</v>
      </c>
      <c r="M1043" s="188" t="s">
        <v>4703</v>
      </c>
      <c r="N1043" s="218" t="n">
        <v>1</v>
      </c>
      <c r="O1043" s="217"/>
      <c r="P1043" s="216" t="n">
        <v>2</v>
      </c>
      <c r="Q1043" s="216"/>
      <c r="R1043" s="201" t="s">
        <v>5023</v>
      </c>
      <c r="S1043" s="201"/>
      <c r="T1043" s="201"/>
      <c r="U1043" s="201" t="s">
        <v>4957</v>
      </c>
      <c r="V1043" s="201" t="s">
        <v>4965</v>
      </c>
      <c r="W1043" s="205" t="n">
        <v>0.556</v>
      </c>
      <c r="X1043" s="215" t="s">
        <v>5276</v>
      </c>
      <c r="Y1043" s="219" t="s">
        <v>4254</v>
      </c>
    </row>
    <row r="1044" customFormat="false" ht="15" hidden="false" customHeight="false" outlineLevel="0" collapsed="false">
      <c r="B1044" s="182" t="s">
        <v>2861</v>
      </c>
      <c r="C1044" s="214" t="s">
        <v>5269</v>
      </c>
      <c r="D1044" s="215" t="s">
        <v>4251</v>
      </c>
      <c r="E1044" s="220" t="s">
        <v>4496</v>
      </c>
      <c r="F1044" s="185" t="s">
        <v>4709</v>
      </c>
      <c r="G1044" s="166"/>
      <c r="H1044" s="186" t="n">
        <v>1</v>
      </c>
      <c r="I1044" s="216"/>
      <c r="J1044" s="216"/>
      <c r="K1044" s="218" t="s">
        <v>1372</v>
      </c>
      <c r="L1044" s="218" t="n">
        <v>5</v>
      </c>
      <c r="M1044" s="188"/>
      <c r="N1044" s="218" t="n">
        <v>1</v>
      </c>
      <c r="O1044" s="217"/>
      <c r="P1044" s="216"/>
      <c r="Q1044" s="216"/>
      <c r="R1044" s="201" t="s">
        <v>4965</v>
      </c>
      <c r="S1044" s="201"/>
      <c r="T1044" s="201" t="s">
        <v>4946</v>
      </c>
      <c r="U1044" s="201" t="s">
        <v>4943</v>
      </c>
      <c r="V1044" s="201" t="s">
        <v>4949</v>
      </c>
      <c r="W1044" s="205" t="n">
        <v>0.4</v>
      </c>
      <c r="X1044" s="215" t="s">
        <v>5276</v>
      </c>
      <c r="Y1044" s="219" t="s">
        <v>4254</v>
      </c>
    </row>
    <row r="1045" customFormat="false" ht="15" hidden="false" customHeight="false" outlineLevel="0" collapsed="false">
      <c r="B1045" s="182" t="s">
        <v>2911</v>
      </c>
      <c r="C1045" s="183" t="s">
        <v>5269</v>
      </c>
      <c r="D1045" s="184" t="s">
        <v>4251</v>
      </c>
      <c r="E1045" s="182" t="s">
        <v>4496</v>
      </c>
      <c r="F1045" s="185" t="s">
        <v>5223</v>
      </c>
      <c r="G1045" s="166"/>
      <c r="H1045" s="186" t="n">
        <v>1</v>
      </c>
      <c r="I1045" s="187"/>
      <c r="J1045" s="186"/>
      <c r="K1045" s="188" t="s">
        <v>4568</v>
      </c>
      <c r="L1045" s="188" t="n">
        <v>6</v>
      </c>
      <c r="M1045" s="188"/>
      <c r="N1045" s="188" t="n">
        <v>1</v>
      </c>
      <c r="O1045" s="186"/>
      <c r="P1045" s="187"/>
      <c r="Q1045" s="187"/>
      <c r="R1045" s="189" t="s">
        <v>4942</v>
      </c>
      <c r="S1045" s="189" t="s">
        <v>4946</v>
      </c>
      <c r="T1045" s="189"/>
      <c r="U1045" s="189" t="s">
        <v>4945</v>
      </c>
      <c r="V1045" s="189" t="s">
        <v>4945</v>
      </c>
      <c r="W1045" s="190" t="n">
        <v>0</v>
      </c>
      <c r="X1045" s="184" t="s">
        <v>5276</v>
      </c>
      <c r="Y1045" s="195" t="s">
        <v>4254</v>
      </c>
    </row>
    <row r="1046" customFormat="false" ht="15" hidden="false" customHeight="false" outlineLevel="0" collapsed="false">
      <c r="B1046" s="182" t="s">
        <v>5245</v>
      </c>
      <c r="C1046" s="183" t="s">
        <v>5269</v>
      </c>
      <c r="D1046" s="184" t="s">
        <v>4251</v>
      </c>
      <c r="E1046" s="182" t="s">
        <v>4496</v>
      </c>
      <c r="F1046" s="185" t="s">
        <v>5223</v>
      </c>
      <c r="G1046" s="166"/>
      <c r="H1046" s="186" t="n">
        <v>1</v>
      </c>
      <c r="I1046" s="216"/>
      <c r="J1046" s="216"/>
      <c r="K1046" s="218" t="s">
        <v>4572</v>
      </c>
      <c r="L1046" s="218" t="n">
        <v>7</v>
      </c>
      <c r="M1046" s="188"/>
      <c r="N1046" s="218" t="n">
        <v>1</v>
      </c>
      <c r="O1046" s="217"/>
      <c r="P1046" s="216"/>
      <c r="Q1046" s="216"/>
      <c r="R1046" s="201" t="s">
        <v>4957</v>
      </c>
      <c r="S1046" s="201"/>
      <c r="T1046" s="201" t="s">
        <v>4936</v>
      </c>
      <c r="U1046" s="201" t="s">
        <v>4946</v>
      </c>
      <c r="V1046" s="201"/>
      <c r="W1046" s="205" t="n">
        <v>0.75</v>
      </c>
      <c r="X1046" s="184" t="s">
        <v>5276</v>
      </c>
      <c r="Y1046" s="195" t="s">
        <v>4254</v>
      </c>
    </row>
    <row r="1047" customFormat="false" ht="15" hidden="false" customHeight="false" outlineLevel="0" collapsed="false">
      <c r="B1047" s="182" t="s">
        <v>5267</v>
      </c>
      <c r="C1047" s="183" t="s">
        <v>5269</v>
      </c>
      <c r="D1047" s="184" t="s">
        <v>4251</v>
      </c>
      <c r="E1047" s="182" t="s">
        <v>4496</v>
      </c>
      <c r="F1047" s="185" t="s">
        <v>4578</v>
      </c>
      <c r="G1047" s="166"/>
      <c r="H1047" s="186" t="n">
        <v>1</v>
      </c>
      <c r="I1047" s="187"/>
      <c r="J1047" s="186"/>
      <c r="K1047" s="188" t="s">
        <v>1385</v>
      </c>
      <c r="L1047" s="188" t="n">
        <v>8</v>
      </c>
      <c r="M1047" s="188"/>
      <c r="N1047" s="188" t="n">
        <v>1</v>
      </c>
      <c r="O1047" s="186"/>
      <c r="P1047" s="187"/>
      <c r="Q1047" s="187"/>
      <c r="R1047" s="189" t="s">
        <v>4936</v>
      </c>
      <c r="S1047" s="189" t="s">
        <v>4951</v>
      </c>
      <c r="T1047" s="189"/>
      <c r="U1047" s="189" t="s">
        <v>4945</v>
      </c>
      <c r="V1047" s="189"/>
      <c r="W1047" s="190" t="n">
        <v>0.667</v>
      </c>
      <c r="X1047" s="184" t="s">
        <v>5276</v>
      </c>
      <c r="Y1047" s="195" t="s">
        <v>4254</v>
      </c>
    </row>
    <row r="1048" customFormat="false" ht="15" hidden="false" customHeight="false" outlineLevel="0" collapsed="false">
      <c r="B1048" s="182" t="s">
        <v>5278</v>
      </c>
      <c r="C1048" s="183" t="s">
        <v>5269</v>
      </c>
      <c r="D1048" s="184" t="s">
        <v>4251</v>
      </c>
      <c r="E1048" s="182" t="s">
        <v>4496</v>
      </c>
      <c r="F1048" s="185" t="s">
        <v>4625</v>
      </c>
      <c r="G1048" s="166"/>
      <c r="H1048" s="186" t="n">
        <v>1</v>
      </c>
      <c r="I1048" s="216"/>
      <c r="J1048" s="216"/>
      <c r="K1048" s="218" t="s">
        <v>1369</v>
      </c>
      <c r="L1048" s="218" t="n">
        <v>9</v>
      </c>
      <c r="M1048" s="188"/>
      <c r="N1048" s="218" t="n">
        <v>1</v>
      </c>
      <c r="O1048" s="217"/>
      <c r="P1048" s="216"/>
      <c r="Q1048" s="216"/>
      <c r="R1048" s="201" t="s">
        <v>4945</v>
      </c>
      <c r="S1048" s="201"/>
      <c r="T1048" s="201" t="s">
        <v>4945</v>
      </c>
      <c r="U1048" s="201"/>
      <c r="V1048" s="201"/>
      <c r="W1048" s="205" t="n">
        <v>0</v>
      </c>
      <c r="X1048" s="184" t="s">
        <v>5276</v>
      </c>
      <c r="Y1048" s="195" t="s">
        <v>4254</v>
      </c>
    </row>
    <row r="1049" customFormat="false" ht="15" hidden="false" customHeight="false" outlineLevel="0" collapsed="false">
      <c r="B1049" s="182" t="s">
        <v>2905</v>
      </c>
      <c r="C1049" s="183" t="s">
        <v>5269</v>
      </c>
      <c r="D1049" s="184" t="s">
        <v>4251</v>
      </c>
      <c r="E1049" s="182" t="s">
        <v>4496</v>
      </c>
      <c r="F1049" s="185" t="s">
        <v>5223</v>
      </c>
      <c r="G1049" s="166"/>
      <c r="H1049" s="186" t="n">
        <v>1</v>
      </c>
      <c r="I1049" s="216"/>
      <c r="J1049" s="216"/>
      <c r="K1049" s="218"/>
      <c r="L1049" s="218" t="s">
        <v>5072</v>
      </c>
      <c r="M1049" s="188"/>
      <c r="N1049" s="218" t="n">
        <v>1</v>
      </c>
      <c r="O1049" s="217"/>
      <c r="P1049" s="216"/>
      <c r="Q1049" s="216"/>
      <c r="R1049" s="201" t="s">
        <v>4942</v>
      </c>
      <c r="S1049" s="201"/>
      <c r="T1049" s="201"/>
      <c r="U1049" s="201" t="s">
        <v>4946</v>
      </c>
      <c r="V1049" s="201" t="s">
        <v>4949</v>
      </c>
      <c r="W1049" s="205" t="n">
        <v>0.333</v>
      </c>
      <c r="X1049" s="184" t="s">
        <v>5276</v>
      </c>
      <c r="Y1049" s="195" t="s">
        <v>4254</v>
      </c>
    </row>
    <row r="1050" customFormat="false" ht="15" hidden="false" customHeight="false" outlineLevel="0" collapsed="false">
      <c r="B1050" s="182" t="s">
        <v>5279</v>
      </c>
      <c r="C1050" s="183" t="s">
        <v>5269</v>
      </c>
      <c r="D1050" s="184" t="s">
        <v>4251</v>
      </c>
      <c r="E1050" s="182" t="s">
        <v>4496</v>
      </c>
      <c r="F1050" s="185" t="s">
        <v>4746</v>
      </c>
      <c r="G1050" s="166"/>
      <c r="H1050" s="186" t="n">
        <v>1</v>
      </c>
      <c r="I1050" s="216"/>
      <c r="J1050" s="216"/>
      <c r="K1050" s="218"/>
      <c r="L1050" s="218" t="s">
        <v>5072</v>
      </c>
      <c r="M1050" s="188"/>
      <c r="N1050" s="218" t="n">
        <v>1</v>
      </c>
      <c r="O1050" s="217"/>
      <c r="P1050" s="216"/>
      <c r="Q1050" s="216"/>
      <c r="R1050" s="201" t="s">
        <v>4949</v>
      </c>
      <c r="S1050" s="201" t="s">
        <v>4945</v>
      </c>
      <c r="T1050" s="201"/>
      <c r="U1050" s="201" t="s">
        <v>4945</v>
      </c>
      <c r="V1050" s="201"/>
      <c r="W1050" s="205" t="n">
        <v>0</v>
      </c>
      <c r="X1050" s="184" t="s">
        <v>5276</v>
      </c>
      <c r="Y1050" s="195" t="s">
        <v>4254</v>
      </c>
    </row>
    <row r="1051" customFormat="false" ht="15" hidden="false" customHeight="false" outlineLevel="0" collapsed="false">
      <c r="B1051" s="182" t="s">
        <v>2942</v>
      </c>
      <c r="C1051" s="214" t="s">
        <v>5269</v>
      </c>
      <c r="D1051" s="215" t="s">
        <v>4251</v>
      </c>
      <c r="E1051" s="220" t="s">
        <v>4496</v>
      </c>
      <c r="F1051" s="185" t="s">
        <v>4746</v>
      </c>
      <c r="G1051" s="166"/>
      <c r="H1051" s="186" t="n">
        <v>1</v>
      </c>
      <c r="I1051" s="216"/>
      <c r="J1051" s="216"/>
      <c r="K1051" s="218"/>
      <c r="L1051" s="218" t="s">
        <v>5072</v>
      </c>
      <c r="M1051" s="188"/>
      <c r="N1051" s="218" t="n">
        <v>1</v>
      </c>
      <c r="O1051" s="217"/>
      <c r="P1051" s="216" t="n">
        <v>1</v>
      </c>
      <c r="Q1051" s="216"/>
      <c r="R1051" s="201" t="s">
        <v>4957</v>
      </c>
      <c r="S1051" s="201"/>
      <c r="T1051" s="201"/>
      <c r="U1051" s="201" t="s">
        <v>4951</v>
      </c>
      <c r="V1051" s="201" t="s">
        <v>4943</v>
      </c>
      <c r="W1051" s="205" t="n">
        <v>0.75</v>
      </c>
      <c r="X1051" s="215" t="s">
        <v>5276</v>
      </c>
      <c r="Y1051" s="219" t="s">
        <v>4254</v>
      </c>
    </row>
    <row r="1052" customFormat="false" ht="15" hidden="false" customHeight="false" outlineLevel="0" collapsed="false">
      <c r="B1052" s="182" t="s">
        <v>2866</v>
      </c>
      <c r="C1052" s="183" t="s">
        <v>5269</v>
      </c>
      <c r="D1052" s="184" t="s">
        <v>4251</v>
      </c>
      <c r="E1052" s="182" t="s">
        <v>4496</v>
      </c>
      <c r="F1052" s="185" t="s">
        <v>4709</v>
      </c>
      <c r="G1052" s="166"/>
      <c r="H1052" s="186" t="n">
        <v>1</v>
      </c>
      <c r="I1052" s="187"/>
      <c r="J1052" s="186"/>
      <c r="K1052" s="188"/>
      <c r="L1052" s="188" t="s">
        <v>5072</v>
      </c>
      <c r="M1052" s="188"/>
      <c r="N1052" s="188" t="n">
        <v>1</v>
      </c>
      <c r="O1052" s="186"/>
      <c r="P1052" s="187" t="n">
        <v>1</v>
      </c>
      <c r="Q1052" s="187" t="n">
        <v>1</v>
      </c>
      <c r="R1052" s="189" t="s">
        <v>4992</v>
      </c>
      <c r="S1052" s="189"/>
      <c r="T1052" s="189" t="s">
        <v>4952</v>
      </c>
      <c r="U1052" s="189"/>
      <c r="V1052" s="189" t="s">
        <v>4946</v>
      </c>
      <c r="W1052" s="190" t="n">
        <v>1</v>
      </c>
      <c r="X1052" s="184" t="s">
        <v>5276</v>
      </c>
      <c r="Y1052" s="195" t="s">
        <v>4254</v>
      </c>
    </row>
    <row r="1053" customFormat="false" ht="15" hidden="false" customHeight="false" outlineLevel="0" collapsed="false">
      <c r="B1053" s="173" t="s">
        <v>5280</v>
      </c>
      <c r="C1053" s="174" t="s">
        <v>5281</v>
      </c>
      <c r="D1053" s="175" t="s">
        <v>4260</v>
      </c>
      <c r="E1053" s="173" t="s">
        <v>4476</v>
      </c>
      <c r="F1053" s="176" t="s">
        <v>4523</v>
      </c>
      <c r="G1053" s="166"/>
      <c r="H1053" s="177" t="n">
        <v>1</v>
      </c>
      <c r="I1053" s="178"/>
      <c r="J1053" s="177"/>
      <c r="K1053" s="179" t="s">
        <v>1385</v>
      </c>
      <c r="L1053" s="179" t="n">
        <v>1</v>
      </c>
      <c r="M1053" s="179" t="s">
        <v>5265</v>
      </c>
      <c r="N1053" s="179" t="n">
        <v>1</v>
      </c>
      <c r="O1053" s="177"/>
      <c r="P1053" s="178"/>
      <c r="Q1053" s="178"/>
      <c r="R1053" s="180" t="s">
        <v>4944</v>
      </c>
      <c r="S1053" s="180" t="s">
        <v>4942</v>
      </c>
      <c r="T1053" s="180" t="s">
        <v>4951</v>
      </c>
      <c r="U1053" s="180"/>
      <c r="V1053" s="180"/>
      <c r="W1053" s="181" t="n">
        <v>0.6</v>
      </c>
      <c r="X1053" s="175" t="s">
        <v>2382</v>
      </c>
      <c r="Y1053" s="193" t="s">
        <v>4263</v>
      </c>
    </row>
    <row r="1054" customFormat="false" ht="15" hidden="false" customHeight="false" outlineLevel="0" collapsed="false">
      <c r="B1054" s="173" t="s">
        <v>2980</v>
      </c>
      <c r="C1054" s="174" t="s">
        <v>5281</v>
      </c>
      <c r="D1054" s="175" t="s">
        <v>4260</v>
      </c>
      <c r="E1054" s="173" t="s">
        <v>4476</v>
      </c>
      <c r="F1054" s="176" t="s">
        <v>4662</v>
      </c>
      <c r="G1054" s="166"/>
      <c r="H1054" s="177" t="n">
        <v>1</v>
      </c>
      <c r="I1054" s="178"/>
      <c r="J1054" s="177"/>
      <c r="K1054" s="179" t="s">
        <v>1369</v>
      </c>
      <c r="L1054" s="179" t="n">
        <v>2</v>
      </c>
      <c r="M1054" s="179"/>
      <c r="N1054" s="179" t="n">
        <v>1</v>
      </c>
      <c r="O1054" s="177"/>
      <c r="P1054" s="178"/>
      <c r="Q1054" s="178" t="n">
        <v>1</v>
      </c>
      <c r="R1054" s="180" t="s">
        <v>4988</v>
      </c>
      <c r="S1054" s="180" t="s">
        <v>4948</v>
      </c>
      <c r="T1054" s="180" t="s">
        <v>4949</v>
      </c>
      <c r="U1054" s="180" t="s">
        <v>4943</v>
      </c>
      <c r="V1054" s="180"/>
      <c r="W1054" s="181" t="n">
        <v>0.375</v>
      </c>
      <c r="X1054" s="175" t="s">
        <v>2382</v>
      </c>
      <c r="Y1054" s="193" t="s">
        <v>4263</v>
      </c>
    </row>
    <row r="1055" customFormat="false" ht="15" hidden="false" customHeight="false" outlineLevel="0" collapsed="false">
      <c r="B1055" s="173" t="s">
        <v>2870</v>
      </c>
      <c r="C1055" s="174" t="s">
        <v>5281</v>
      </c>
      <c r="D1055" s="175" t="s">
        <v>4260</v>
      </c>
      <c r="E1055" s="173" t="s">
        <v>4476</v>
      </c>
      <c r="F1055" s="176" t="s">
        <v>4482</v>
      </c>
      <c r="G1055" s="166"/>
      <c r="H1055" s="177" t="n">
        <v>1</v>
      </c>
      <c r="I1055" s="178"/>
      <c r="J1055" s="177"/>
      <c r="K1055" s="179" t="s">
        <v>4567</v>
      </c>
      <c r="L1055" s="179" t="n">
        <v>3</v>
      </c>
      <c r="M1055" s="179"/>
      <c r="N1055" s="179" t="n">
        <v>1</v>
      </c>
      <c r="O1055" s="177"/>
      <c r="P1055" s="178"/>
      <c r="Q1055" s="178"/>
      <c r="R1055" s="180" t="s">
        <v>5034</v>
      </c>
      <c r="S1055" s="180" t="s">
        <v>4946</v>
      </c>
      <c r="T1055" s="180" t="s">
        <v>4980</v>
      </c>
      <c r="U1055" s="180" t="s">
        <v>4945</v>
      </c>
      <c r="V1055" s="180"/>
      <c r="W1055" s="181" t="n">
        <v>0.333</v>
      </c>
      <c r="X1055" s="175" t="s">
        <v>2382</v>
      </c>
      <c r="Y1055" s="193" t="s">
        <v>4263</v>
      </c>
    </row>
    <row r="1056" customFormat="false" ht="15" hidden="false" customHeight="false" outlineLevel="0" collapsed="false">
      <c r="B1056" s="173" t="s">
        <v>2834</v>
      </c>
      <c r="C1056" s="174" t="s">
        <v>5281</v>
      </c>
      <c r="D1056" s="175" t="s">
        <v>4260</v>
      </c>
      <c r="E1056" s="173" t="s">
        <v>4476</v>
      </c>
      <c r="F1056" s="176" t="s">
        <v>4482</v>
      </c>
      <c r="G1056" s="166"/>
      <c r="H1056" s="177" t="n">
        <v>1</v>
      </c>
      <c r="I1056" s="178"/>
      <c r="J1056" s="177"/>
      <c r="K1056" s="179" t="s">
        <v>4569</v>
      </c>
      <c r="L1056" s="179" t="n">
        <v>4</v>
      </c>
      <c r="M1056" s="179"/>
      <c r="N1056" s="179" t="n">
        <v>1</v>
      </c>
      <c r="O1056" s="177"/>
      <c r="P1056" s="178"/>
      <c r="Q1056" s="178" t="n">
        <v>1</v>
      </c>
      <c r="R1056" s="180" t="s">
        <v>5282</v>
      </c>
      <c r="S1056" s="180" t="s">
        <v>4960</v>
      </c>
      <c r="T1056" s="180" t="s">
        <v>5148</v>
      </c>
      <c r="U1056" s="180" t="s">
        <v>4936</v>
      </c>
      <c r="V1056" s="180"/>
      <c r="W1056" s="181" t="n">
        <v>0.273</v>
      </c>
      <c r="X1056" s="175" t="s">
        <v>2382</v>
      </c>
      <c r="Y1056" s="193" t="s">
        <v>4263</v>
      </c>
    </row>
    <row r="1057" customFormat="false" ht="15" hidden="false" customHeight="false" outlineLevel="0" collapsed="false">
      <c r="B1057" s="173" t="s">
        <v>2838</v>
      </c>
      <c r="C1057" s="174" t="s">
        <v>5281</v>
      </c>
      <c r="D1057" s="175" t="s">
        <v>4260</v>
      </c>
      <c r="E1057" s="173" t="s">
        <v>4476</v>
      </c>
      <c r="F1057" s="176" t="s">
        <v>4575</v>
      </c>
      <c r="G1057" s="166"/>
      <c r="H1057" s="177" t="n">
        <v>1</v>
      </c>
      <c r="I1057" s="178"/>
      <c r="J1057" s="177"/>
      <c r="K1057" s="179" t="s">
        <v>4572</v>
      </c>
      <c r="L1057" s="179" t="n">
        <v>5</v>
      </c>
      <c r="M1057" s="179"/>
      <c r="N1057" s="179" t="n">
        <v>1</v>
      </c>
      <c r="O1057" s="177"/>
      <c r="P1057" s="178"/>
      <c r="Q1057" s="178" t="n">
        <v>2</v>
      </c>
      <c r="R1057" s="180" t="s">
        <v>4975</v>
      </c>
      <c r="S1057" s="180" t="s">
        <v>4936</v>
      </c>
      <c r="T1057" s="180" t="s">
        <v>4943</v>
      </c>
      <c r="U1057" s="180" t="s">
        <v>4946</v>
      </c>
      <c r="V1057" s="180"/>
      <c r="W1057" s="181" t="n">
        <v>0.667</v>
      </c>
      <c r="X1057" s="175" t="s">
        <v>2382</v>
      </c>
      <c r="Y1057" s="193" t="s">
        <v>4263</v>
      </c>
    </row>
    <row r="1058" customFormat="false" ht="15" hidden="false" customHeight="false" outlineLevel="0" collapsed="false">
      <c r="B1058" s="173" t="s">
        <v>2740</v>
      </c>
      <c r="C1058" s="174" t="s">
        <v>5281</v>
      </c>
      <c r="D1058" s="175" t="s">
        <v>4260</v>
      </c>
      <c r="E1058" s="173" t="s">
        <v>4476</v>
      </c>
      <c r="F1058" s="176" t="s">
        <v>4523</v>
      </c>
      <c r="G1058" s="166"/>
      <c r="H1058" s="177" t="n">
        <v>1</v>
      </c>
      <c r="I1058" s="178"/>
      <c r="J1058" s="177"/>
      <c r="K1058" s="179" t="s">
        <v>1367</v>
      </c>
      <c r="L1058" s="179" t="n">
        <v>6</v>
      </c>
      <c r="M1058" s="179" t="s">
        <v>4703</v>
      </c>
      <c r="N1058" s="179" t="n">
        <v>1</v>
      </c>
      <c r="O1058" s="177"/>
      <c r="P1058" s="178"/>
      <c r="Q1058" s="178"/>
      <c r="R1058" s="180" t="s">
        <v>4942</v>
      </c>
      <c r="S1058" s="180" t="s">
        <v>4945</v>
      </c>
      <c r="T1058" s="180" t="s">
        <v>4945</v>
      </c>
      <c r="U1058" s="180" t="s">
        <v>4946</v>
      </c>
      <c r="V1058" s="180"/>
      <c r="W1058" s="181" t="n">
        <v>0.333</v>
      </c>
      <c r="X1058" s="175" t="s">
        <v>2382</v>
      </c>
      <c r="Y1058" s="193" t="s">
        <v>4263</v>
      </c>
    </row>
    <row r="1059" customFormat="false" ht="15" hidden="false" customHeight="false" outlineLevel="0" collapsed="false">
      <c r="B1059" s="173" t="s">
        <v>5283</v>
      </c>
      <c r="C1059" s="174" t="s">
        <v>5281</v>
      </c>
      <c r="D1059" s="175" t="s">
        <v>4260</v>
      </c>
      <c r="E1059" s="173" t="s">
        <v>4476</v>
      </c>
      <c r="F1059" s="176" t="s">
        <v>5272</v>
      </c>
      <c r="G1059" s="166"/>
      <c r="H1059" s="177" t="n">
        <v>1</v>
      </c>
      <c r="I1059" s="178"/>
      <c r="J1059" s="177"/>
      <c r="K1059" s="179" t="s">
        <v>4568</v>
      </c>
      <c r="L1059" s="179" t="n">
        <v>7</v>
      </c>
      <c r="M1059" s="179"/>
      <c r="N1059" s="179" t="n">
        <v>1</v>
      </c>
      <c r="O1059" s="177"/>
      <c r="P1059" s="178" t="n">
        <v>3</v>
      </c>
      <c r="Q1059" s="178"/>
      <c r="R1059" s="180" t="s">
        <v>5002</v>
      </c>
      <c r="S1059" s="180" t="s">
        <v>4946</v>
      </c>
      <c r="T1059" s="180" t="s">
        <v>4960</v>
      </c>
      <c r="U1059" s="180" t="s">
        <v>4951</v>
      </c>
      <c r="V1059" s="180" t="s">
        <v>4957</v>
      </c>
      <c r="W1059" s="181" t="n">
        <v>0.6</v>
      </c>
      <c r="X1059" s="175" t="s">
        <v>2382</v>
      </c>
      <c r="Y1059" s="193" t="s">
        <v>4263</v>
      </c>
    </row>
    <row r="1060" customFormat="false" ht="15" hidden="false" customHeight="false" outlineLevel="0" collapsed="false">
      <c r="B1060" s="173" t="s">
        <v>5284</v>
      </c>
      <c r="C1060" s="174" t="s">
        <v>5281</v>
      </c>
      <c r="D1060" s="175" t="s">
        <v>4260</v>
      </c>
      <c r="E1060" s="173" t="s">
        <v>4476</v>
      </c>
      <c r="F1060" s="176" t="s">
        <v>5160</v>
      </c>
      <c r="G1060" s="166"/>
      <c r="H1060" s="177" t="n">
        <v>1</v>
      </c>
      <c r="I1060" s="178"/>
      <c r="J1060" s="177"/>
      <c r="K1060" s="179" t="s">
        <v>1372</v>
      </c>
      <c r="L1060" s="179" t="n">
        <v>8</v>
      </c>
      <c r="M1060" s="179"/>
      <c r="N1060" s="179" t="n">
        <v>1</v>
      </c>
      <c r="O1060" s="177"/>
      <c r="P1060" s="178"/>
      <c r="Q1060" s="178" t="n">
        <v>1</v>
      </c>
      <c r="R1060" s="180" t="s">
        <v>4980</v>
      </c>
      <c r="S1060" s="180" t="s">
        <v>4943</v>
      </c>
      <c r="T1060" s="180" t="s">
        <v>4949</v>
      </c>
      <c r="U1060" s="180"/>
      <c r="V1060" s="180"/>
      <c r="W1060" s="181" t="n">
        <v>0.25</v>
      </c>
      <c r="X1060" s="175" t="s">
        <v>2382</v>
      </c>
      <c r="Y1060" s="193" t="s">
        <v>4263</v>
      </c>
    </row>
    <row r="1061" customFormat="false" ht="15" hidden="false" customHeight="false" outlineLevel="0" collapsed="false">
      <c r="B1061" s="173" t="s">
        <v>2841</v>
      </c>
      <c r="C1061" s="174" t="s">
        <v>5281</v>
      </c>
      <c r="D1061" s="175" t="s">
        <v>4260</v>
      </c>
      <c r="E1061" s="173" t="s">
        <v>4476</v>
      </c>
      <c r="F1061" s="176" t="s">
        <v>4575</v>
      </c>
      <c r="G1061" s="166"/>
      <c r="H1061" s="177" t="n">
        <v>1</v>
      </c>
      <c r="I1061" s="178"/>
      <c r="J1061" s="177"/>
      <c r="K1061" s="179" t="s">
        <v>1378</v>
      </c>
      <c r="L1061" s="179" t="n">
        <v>9</v>
      </c>
      <c r="M1061" s="179"/>
      <c r="N1061" s="179" t="n">
        <v>1</v>
      </c>
      <c r="O1061" s="177"/>
      <c r="P1061" s="178"/>
      <c r="Q1061" s="178"/>
      <c r="R1061" s="180" t="s">
        <v>4951</v>
      </c>
      <c r="S1061" s="180" t="s">
        <v>4951</v>
      </c>
      <c r="T1061" s="180"/>
      <c r="U1061" s="180"/>
      <c r="V1061" s="180"/>
      <c r="W1061" s="181" t="n">
        <v>1</v>
      </c>
      <c r="X1061" s="175" t="s">
        <v>2382</v>
      </c>
      <c r="Y1061" s="193" t="s">
        <v>4263</v>
      </c>
    </row>
    <row r="1062" customFormat="false" ht="15" hidden="false" customHeight="false" outlineLevel="0" collapsed="false">
      <c r="B1062" s="173" t="s">
        <v>2981</v>
      </c>
      <c r="C1062" s="174" t="s">
        <v>5281</v>
      </c>
      <c r="D1062" s="175" t="s">
        <v>4260</v>
      </c>
      <c r="E1062" s="173" t="s">
        <v>4476</v>
      </c>
      <c r="F1062" s="176" t="s">
        <v>4662</v>
      </c>
      <c r="G1062" s="166"/>
      <c r="H1062" s="177" t="n">
        <v>1</v>
      </c>
      <c r="I1062" s="178"/>
      <c r="J1062" s="177"/>
      <c r="K1062" s="179"/>
      <c r="L1062" s="179" t="s">
        <v>5072</v>
      </c>
      <c r="M1062" s="179"/>
      <c r="N1062" s="179" t="n">
        <v>1</v>
      </c>
      <c r="O1062" s="177"/>
      <c r="P1062" s="178"/>
      <c r="Q1062" s="178"/>
      <c r="R1062" s="180" t="s">
        <v>4943</v>
      </c>
      <c r="S1062" s="180"/>
      <c r="T1062" s="180" t="s">
        <v>4943</v>
      </c>
      <c r="U1062" s="180"/>
      <c r="V1062" s="180"/>
      <c r="W1062" s="181" t="n">
        <v>0.5</v>
      </c>
      <c r="X1062" s="175" t="s">
        <v>2382</v>
      </c>
      <c r="Y1062" s="193" t="s">
        <v>4263</v>
      </c>
    </row>
    <row r="1063" customFormat="false" ht="15" hidden="false" customHeight="false" outlineLevel="0" collapsed="false">
      <c r="B1063" s="173" t="s">
        <v>2993</v>
      </c>
      <c r="C1063" s="174" t="s">
        <v>5281</v>
      </c>
      <c r="D1063" s="175" t="s">
        <v>4260</v>
      </c>
      <c r="E1063" s="173" t="s">
        <v>4476</v>
      </c>
      <c r="F1063" s="176" t="s">
        <v>5160</v>
      </c>
      <c r="G1063" s="166"/>
      <c r="H1063" s="177" t="n">
        <v>1</v>
      </c>
      <c r="I1063" s="178"/>
      <c r="J1063" s="177"/>
      <c r="K1063" s="179"/>
      <c r="L1063" s="179" t="s">
        <v>5072</v>
      </c>
      <c r="M1063" s="179"/>
      <c r="N1063" s="179" t="n">
        <v>1</v>
      </c>
      <c r="O1063" s="177"/>
      <c r="P1063" s="178"/>
      <c r="Q1063" s="178"/>
      <c r="R1063" s="180" t="s">
        <v>4943</v>
      </c>
      <c r="S1063" s="180"/>
      <c r="T1063" s="180" t="s">
        <v>4946</v>
      </c>
      <c r="U1063" s="180" t="s">
        <v>4945</v>
      </c>
      <c r="V1063" s="180"/>
      <c r="W1063" s="181" t="n">
        <v>0.5</v>
      </c>
      <c r="X1063" s="175" t="s">
        <v>2382</v>
      </c>
      <c r="Y1063" s="193" t="s">
        <v>4263</v>
      </c>
    </row>
    <row r="1064" customFormat="false" ht="15" hidden="false" customHeight="false" outlineLevel="0" collapsed="false">
      <c r="B1064" s="173" t="s">
        <v>5285</v>
      </c>
      <c r="C1064" s="174" t="s">
        <v>5281</v>
      </c>
      <c r="D1064" s="175" t="s">
        <v>4260</v>
      </c>
      <c r="E1064" s="173" t="s">
        <v>4476</v>
      </c>
      <c r="F1064" s="176" t="s">
        <v>4566</v>
      </c>
      <c r="G1064" s="166"/>
      <c r="H1064" s="177" t="n">
        <v>1</v>
      </c>
      <c r="I1064" s="178"/>
      <c r="J1064" s="177"/>
      <c r="K1064" s="179"/>
      <c r="L1064" s="179" t="s">
        <v>5072</v>
      </c>
      <c r="M1064" s="179" t="s">
        <v>4698</v>
      </c>
      <c r="N1064" s="179" t="n">
        <v>1</v>
      </c>
      <c r="O1064" s="177"/>
      <c r="P1064" s="178" t="n">
        <v>2</v>
      </c>
      <c r="Q1064" s="178"/>
      <c r="R1064" s="180" t="s">
        <v>4956</v>
      </c>
      <c r="S1064" s="180"/>
      <c r="T1064" s="180" t="s">
        <v>4943</v>
      </c>
      <c r="U1064" s="180" t="s">
        <v>4942</v>
      </c>
      <c r="V1064" s="180" t="s">
        <v>4936</v>
      </c>
      <c r="W1064" s="181" t="n">
        <v>0.5</v>
      </c>
      <c r="X1064" s="175" t="s">
        <v>2382</v>
      </c>
      <c r="Y1064" s="193" t="s">
        <v>4263</v>
      </c>
    </row>
    <row r="1065" customFormat="false" ht="15" hidden="false" customHeight="false" outlineLevel="0" collapsed="false">
      <c r="B1065" s="182" t="s">
        <v>5286</v>
      </c>
      <c r="C1065" s="214" t="s">
        <v>5281</v>
      </c>
      <c r="D1065" s="215" t="s">
        <v>4260</v>
      </c>
      <c r="E1065" s="220" t="s">
        <v>4496</v>
      </c>
      <c r="F1065" s="185" t="s">
        <v>4503</v>
      </c>
      <c r="G1065" s="166"/>
      <c r="H1065" s="186"/>
      <c r="I1065" s="216"/>
      <c r="J1065" s="216" t="n">
        <v>1</v>
      </c>
      <c r="K1065" s="218" t="s">
        <v>4572</v>
      </c>
      <c r="L1065" s="218" t="n">
        <v>1</v>
      </c>
      <c r="M1065" s="188"/>
      <c r="N1065" s="218" t="n">
        <v>1</v>
      </c>
      <c r="O1065" s="217"/>
      <c r="P1065" s="216"/>
      <c r="Q1065" s="216"/>
      <c r="R1065" s="201" t="s">
        <v>5000</v>
      </c>
      <c r="S1065" s="201" t="s">
        <v>4962</v>
      </c>
      <c r="T1065" s="201" t="s">
        <v>4945</v>
      </c>
      <c r="U1065" s="201"/>
      <c r="V1065" s="201" t="s">
        <v>4945</v>
      </c>
      <c r="W1065" s="205" t="n">
        <v>0.571</v>
      </c>
      <c r="X1065" s="215" t="s">
        <v>5253</v>
      </c>
      <c r="Y1065" s="219" t="s">
        <v>4263</v>
      </c>
    </row>
    <row r="1066" customFormat="false" ht="15" hidden="false" customHeight="false" outlineLevel="0" collapsed="false">
      <c r="B1066" s="182" t="s">
        <v>5287</v>
      </c>
      <c r="C1066" s="183" t="s">
        <v>5281</v>
      </c>
      <c r="D1066" s="184" t="s">
        <v>4260</v>
      </c>
      <c r="E1066" s="182" t="s">
        <v>4496</v>
      </c>
      <c r="F1066" s="185" t="s">
        <v>5288</v>
      </c>
      <c r="G1066" s="166"/>
      <c r="H1066" s="186"/>
      <c r="I1066" s="187"/>
      <c r="J1066" s="186" t="n">
        <v>1</v>
      </c>
      <c r="K1066" s="188" t="s">
        <v>1367</v>
      </c>
      <c r="L1066" s="188" t="n">
        <v>2</v>
      </c>
      <c r="M1066" s="188"/>
      <c r="N1066" s="188" t="n">
        <v>1</v>
      </c>
      <c r="O1066" s="186"/>
      <c r="P1066" s="187"/>
      <c r="Q1066" s="187" t="n">
        <v>1</v>
      </c>
      <c r="R1066" s="189" t="s">
        <v>4989</v>
      </c>
      <c r="S1066" s="189" t="s">
        <v>4952</v>
      </c>
      <c r="T1066" s="189" t="s">
        <v>4942</v>
      </c>
      <c r="U1066" s="189"/>
      <c r="V1066" s="189"/>
      <c r="W1066" s="190" t="n">
        <v>0.714</v>
      </c>
      <c r="X1066" s="184" t="s">
        <v>5253</v>
      </c>
      <c r="Y1066" s="195" t="s">
        <v>4263</v>
      </c>
    </row>
    <row r="1067" customFormat="false" ht="15" hidden="false" customHeight="false" outlineLevel="0" collapsed="false">
      <c r="B1067" s="182" t="s">
        <v>5277</v>
      </c>
      <c r="C1067" s="214" t="s">
        <v>5281</v>
      </c>
      <c r="D1067" s="215" t="s">
        <v>4260</v>
      </c>
      <c r="E1067" s="220" t="s">
        <v>4496</v>
      </c>
      <c r="F1067" s="185" t="s">
        <v>4509</v>
      </c>
      <c r="G1067" s="166"/>
      <c r="H1067" s="186"/>
      <c r="I1067" s="216"/>
      <c r="J1067" s="216" t="n">
        <v>1</v>
      </c>
      <c r="K1067" s="218" t="s">
        <v>4569</v>
      </c>
      <c r="L1067" s="218" t="n">
        <v>3</v>
      </c>
      <c r="M1067" s="188"/>
      <c r="N1067" s="218" t="n">
        <v>1</v>
      </c>
      <c r="O1067" s="217"/>
      <c r="P1067" s="216"/>
      <c r="Q1067" s="216" t="n">
        <v>2</v>
      </c>
      <c r="R1067" s="201" t="s">
        <v>4975</v>
      </c>
      <c r="S1067" s="201" t="s">
        <v>4951</v>
      </c>
      <c r="T1067" s="201" t="s">
        <v>4948</v>
      </c>
      <c r="U1067" s="201"/>
      <c r="V1067" s="201"/>
      <c r="W1067" s="205" t="n">
        <v>0.667</v>
      </c>
      <c r="X1067" s="215" t="s">
        <v>5253</v>
      </c>
      <c r="Y1067" s="219" t="s">
        <v>4263</v>
      </c>
    </row>
    <row r="1068" customFormat="false" ht="15" hidden="false" customHeight="false" outlineLevel="0" collapsed="false">
      <c r="B1068" s="182" t="s">
        <v>2861</v>
      </c>
      <c r="C1068" s="214" t="s">
        <v>5281</v>
      </c>
      <c r="D1068" s="215" t="s">
        <v>4260</v>
      </c>
      <c r="E1068" s="220" t="s">
        <v>4496</v>
      </c>
      <c r="F1068" s="185" t="s">
        <v>4709</v>
      </c>
      <c r="G1068" s="166"/>
      <c r="H1068" s="186"/>
      <c r="I1068" s="216"/>
      <c r="J1068" s="216" t="n">
        <v>1</v>
      </c>
      <c r="K1068" s="218" t="s">
        <v>4567</v>
      </c>
      <c r="L1068" s="218" t="n">
        <v>4</v>
      </c>
      <c r="M1068" s="188" t="s">
        <v>4703</v>
      </c>
      <c r="N1068" s="218" t="n">
        <v>1</v>
      </c>
      <c r="O1068" s="217"/>
      <c r="P1068" s="216"/>
      <c r="Q1068" s="216" t="n">
        <v>1</v>
      </c>
      <c r="R1068" s="201" t="s">
        <v>4975</v>
      </c>
      <c r="S1068" s="201" t="s">
        <v>4946</v>
      </c>
      <c r="T1068" s="201" t="s">
        <v>4936</v>
      </c>
      <c r="U1068" s="201" t="s">
        <v>4943</v>
      </c>
      <c r="V1068" s="201"/>
      <c r="W1068" s="205" t="n">
        <v>0.667</v>
      </c>
      <c r="X1068" s="215" t="s">
        <v>5253</v>
      </c>
      <c r="Y1068" s="219" t="s">
        <v>4263</v>
      </c>
    </row>
    <row r="1069" customFormat="false" ht="15" hidden="false" customHeight="false" outlineLevel="0" collapsed="false">
      <c r="B1069" s="182" t="s">
        <v>2863</v>
      </c>
      <c r="C1069" s="214" t="s">
        <v>5281</v>
      </c>
      <c r="D1069" s="215" t="s">
        <v>4260</v>
      </c>
      <c r="E1069" s="220" t="s">
        <v>4496</v>
      </c>
      <c r="F1069" s="185" t="s">
        <v>4709</v>
      </c>
      <c r="G1069" s="235"/>
      <c r="H1069" s="186"/>
      <c r="I1069" s="216"/>
      <c r="J1069" s="216" t="n">
        <v>1</v>
      </c>
      <c r="K1069" s="218" t="s">
        <v>1369</v>
      </c>
      <c r="L1069" s="218" t="n">
        <v>5</v>
      </c>
      <c r="M1069" s="188"/>
      <c r="N1069" s="218" t="n">
        <v>1</v>
      </c>
      <c r="O1069" s="217"/>
      <c r="P1069" s="216"/>
      <c r="Q1069" s="216"/>
      <c r="R1069" s="201" t="s">
        <v>5034</v>
      </c>
      <c r="S1069" s="201"/>
      <c r="T1069" s="201" t="s">
        <v>4946</v>
      </c>
      <c r="U1069" s="201" t="s">
        <v>4943</v>
      </c>
      <c r="V1069" s="201" t="s">
        <v>4960</v>
      </c>
      <c r="W1069" s="205" t="n">
        <v>0.333</v>
      </c>
      <c r="X1069" s="215" t="s">
        <v>5253</v>
      </c>
      <c r="Y1069" s="219" t="s">
        <v>4263</v>
      </c>
    </row>
    <row r="1070" customFormat="false" ht="15" hidden="false" customHeight="false" outlineLevel="0" collapsed="false">
      <c r="B1070" s="182" t="s">
        <v>2942</v>
      </c>
      <c r="C1070" s="214" t="s">
        <v>5281</v>
      </c>
      <c r="D1070" s="215" t="s">
        <v>4260</v>
      </c>
      <c r="E1070" s="220" t="s">
        <v>4496</v>
      </c>
      <c r="F1070" s="185" t="s">
        <v>4746</v>
      </c>
      <c r="G1070" s="166"/>
      <c r="H1070" s="186"/>
      <c r="I1070" s="216"/>
      <c r="J1070" s="216" t="n">
        <v>1</v>
      </c>
      <c r="K1070" s="218" t="s">
        <v>1385</v>
      </c>
      <c r="L1070" s="218" t="n">
        <v>6</v>
      </c>
      <c r="M1070" s="188"/>
      <c r="N1070" s="218" t="n">
        <v>1</v>
      </c>
      <c r="O1070" s="217"/>
      <c r="P1070" s="216"/>
      <c r="Q1070" s="216" t="n">
        <v>1</v>
      </c>
      <c r="R1070" s="201" t="s">
        <v>4971</v>
      </c>
      <c r="S1070" s="201" t="s">
        <v>4946</v>
      </c>
      <c r="T1070" s="201" t="s">
        <v>4951</v>
      </c>
      <c r="U1070" s="201"/>
      <c r="V1070" s="201"/>
      <c r="W1070" s="205" t="n">
        <v>1</v>
      </c>
      <c r="X1070" s="215" t="s">
        <v>5253</v>
      </c>
      <c r="Y1070" s="219" t="s">
        <v>4263</v>
      </c>
    </row>
    <row r="1071" customFormat="false" ht="15" hidden="false" customHeight="false" outlineLevel="0" collapsed="false">
      <c r="B1071" s="182" t="s">
        <v>2905</v>
      </c>
      <c r="C1071" s="214" t="s">
        <v>5281</v>
      </c>
      <c r="D1071" s="215" t="s">
        <v>4260</v>
      </c>
      <c r="E1071" s="220" t="s">
        <v>4496</v>
      </c>
      <c r="F1071" s="185" t="s">
        <v>5223</v>
      </c>
      <c r="G1071" s="166"/>
      <c r="H1071" s="186"/>
      <c r="I1071" s="186"/>
      <c r="J1071" s="216" t="n">
        <v>1</v>
      </c>
      <c r="K1071" s="218" t="s">
        <v>1372</v>
      </c>
      <c r="L1071" s="218" t="n">
        <v>7</v>
      </c>
      <c r="M1071" s="188"/>
      <c r="N1071" s="218" t="n">
        <v>1</v>
      </c>
      <c r="O1071" s="217"/>
      <c r="P1071" s="216" t="n">
        <v>2</v>
      </c>
      <c r="Q1071" s="216" t="n">
        <v>1</v>
      </c>
      <c r="R1071" s="201" t="s">
        <v>4988</v>
      </c>
      <c r="S1071" s="201" t="s">
        <v>4942</v>
      </c>
      <c r="T1071" s="201" t="s">
        <v>4945</v>
      </c>
      <c r="U1071" s="201" t="s">
        <v>4945</v>
      </c>
      <c r="V1071" s="201" t="s">
        <v>4936</v>
      </c>
      <c r="W1071" s="205" t="n">
        <v>0.375</v>
      </c>
      <c r="X1071" s="215" t="s">
        <v>5253</v>
      </c>
      <c r="Y1071" s="219" t="s">
        <v>4263</v>
      </c>
    </row>
    <row r="1072" customFormat="false" ht="15" hidden="false" customHeight="false" outlineLevel="0" collapsed="false">
      <c r="B1072" s="182" t="s">
        <v>5278</v>
      </c>
      <c r="C1072" s="214" t="s">
        <v>5281</v>
      </c>
      <c r="D1072" s="215" t="s">
        <v>4260</v>
      </c>
      <c r="E1072" s="220" t="s">
        <v>4496</v>
      </c>
      <c r="F1072" s="185" t="s">
        <v>4625</v>
      </c>
      <c r="G1072" s="166"/>
      <c r="H1072" s="186"/>
      <c r="I1072" s="216"/>
      <c r="J1072" s="216" t="n">
        <v>1</v>
      </c>
      <c r="K1072" s="218" t="s">
        <v>1378</v>
      </c>
      <c r="L1072" s="218" t="n">
        <v>8</v>
      </c>
      <c r="M1072" s="188"/>
      <c r="N1072" s="218" t="n">
        <v>1</v>
      </c>
      <c r="O1072" s="217"/>
      <c r="P1072" s="216"/>
      <c r="Q1072" s="216"/>
      <c r="R1072" s="201" t="s">
        <v>4942</v>
      </c>
      <c r="S1072" s="201" t="s">
        <v>4949</v>
      </c>
      <c r="T1072" s="201"/>
      <c r="U1072" s="201" t="s">
        <v>4946</v>
      </c>
      <c r="V1072" s="201"/>
      <c r="W1072" s="205" t="n">
        <v>0.333</v>
      </c>
      <c r="X1072" s="215" t="s">
        <v>5253</v>
      </c>
      <c r="Y1072" s="219" t="s">
        <v>4263</v>
      </c>
    </row>
    <row r="1073" customFormat="false" ht="15" hidden="false" customHeight="false" outlineLevel="0" collapsed="false">
      <c r="B1073" s="182" t="s">
        <v>2911</v>
      </c>
      <c r="C1073" s="214" t="s">
        <v>5281</v>
      </c>
      <c r="D1073" s="215" t="s">
        <v>4260</v>
      </c>
      <c r="E1073" s="220" t="s">
        <v>4496</v>
      </c>
      <c r="F1073" s="185" t="s">
        <v>5223</v>
      </c>
      <c r="G1073" s="166"/>
      <c r="H1073" s="186"/>
      <c r="I1073" s="216"/>
      <c r="J1073" s="216" t="n">
        <v>1</v>
      </c>
      <c r="K1073" s="218" t="s">
        <v>4568</v>
      </c>
      <c r="L1073" s="218" t="n">
        <v>9</v>
      </c>
      <c r="M1073" s="188"/>
      <c r="N1073" s="218" t="n">
        <v>1</v>
      </c>
      <c r="O1073" s="217"/>
      <c r="P1073" s="216"/>
      <c r="Q1073" s="216" t="n">
        <v>1</v>
      </c>
      <c r="R1073" s="201" t="s">
        <v>4949</v>
      </c>
      <c r="S1073" s="201" t="s">
        <v>4945</v>
      </c>
      <c r="T1073" s="201" t="s">
        <v>4945</v>
      </c>
      <c r="U1073" s="201"/>
      <c r="V1073" s="201"/>
      <c r="W1073" s="205" t="n">
        <v>0.333</v>
      </c>
      <c r="X1073" s="215" t="s">
        <v>5253</v>
      </c>
      <c r="Y1073" s="219" t="s">
        <v>4263</v>
      </c>
    </row>
    <row r="1074" customFormat="false" ht="15" hidden="false" customHeight="false" outlineLevel="0" collapsed="false">
      <c r="B1074" s="182" t="s">
        <v>5289</v>
      </c>
      <c r="C1074" s="214" t="s">
        <v>5281</v>
      </c>
      <c r="D1074" s="215" t="s">
        <v>4260</v>
      </c>
      <c r="E1074" s="220" t="s">
        <v>4496</v>
      </c>
      <c r="F1074" s="185" t="s">
        <v>4503</v>
      </c>
      <c r="G1074" s="166"/>
      <c r="H1074" s="186"/>
      <c r="I1074" s="216"/>
      <c r="J1074" s="216" t="n">
        <v>1</v>
      </c>
      <c r="K1074" s="218"/>
      <c r="L1074" s="218" t="s">
        <v>5072</v>
      </c>
      <c r="M1074" s="188" t="s">
        <v>4698</v>
      </c>
      <c r="N1074" s="218" t="n">
        <v>1</v>
      </c>
      <c r="O1074" s="217"/>
      <c r="P1074" s="216" t="n">
        <v>3</v>
      </c>
      <c r="Q1074" s="216"/>
      <c r="R1074" s="201" t="s">
        <v>5000</v>
      </c>
      <c r="S1074" s="201"/>
      <c r="T1074" s="201" t="s">
        <v>4945</v>
      </c>
      <c r="U1074" s="201" t="s">
        <v>4946</v>
      </c>
      <c r="V1074" s="201" t="s">
        <v>4944</v>
      </c>
      <c r="W1074" s="205" t="n">
        <v>0.571</v>
      </c>
      <c r="X1074" s="215" t="s">
        <v>5253</v>
      </c>
      <c r="Y1074" s="219" t="s">
        <v>4263</v>
      </c>
    </row>
    <row r="1075" customFormat="false" ht="15" hidden="false" customHeight="false" outlineLevel="0" collapsed="false">
      <c r="B1075" s="182" t="s">
        <v>2951</v>
      </c>
      <c r="C1075" s="214" t="s">
        <v>5281</v>
      </c>
      <c r="D1075" s="215" t="s">
        <v>4260</v>
      </c>
      <c r="E1075" s="220" t="s">
        <v>4496</v>
      </c>
      <c r="F1075" s="185" t="s">
        <v>4746</v>
      </c>
      <c r="G1075" s="166"/>
      <c r="H1075" s="186"/>
      <c r="I1075" s="216"/>
      <c r="J1075" s="216" t="n">
        <v>1</v>
      </c>
      <c r="K1075" s="218"/>
      <c r="L1075" s="218" t="s">
        <v>5072</v>
      </c>
      <c r="M1075" s="188"/>
      <c r="N1075" s="218" t="n">
        <v>1</v>
      </c>
      <c r="O1075" s="217"/>
      <c r="P1075" s="216"/>
      <c r="Q1075" s="216"/>
      <c r="R1075" s="201" t="s">
        <v>5148</v>
      </c>
      <c r="S1075" s="201" t="s">
        <v>4945</v>
      </c>
      <c r="T1075" s="201" t="s">
        <v>4943</v>
      </c>
      <c r="U1075" s="201" t="s">
        <v>4945</v>
      </c>
      <c r="V1075" s="201" t="s">
        <v>4945</v>
      </c>
      <c r="W1075" s="205" t="n">
        <v>0.2</v>
      </c>
      <c r="X1075" s="215" t="s">
        <v>5253</v>
      </c>
      <c r="Y1075" s="219" t="s">
        <v>4263</v>
      </c>
    </row>
    <row r="1076" customFormat="false" ht="15" hidden="false" customHeight="false" outlineLevel="0" collapsed="false">
      <c r="B1076" s="182" t="s">
        <v>2871</v>
      </c>
      <c r="C1076" s="214" t="s">
        <v>5281</v>
      </c>
      <c r="D1076" s="215" t="s">
        <v>4260</v>
      </c>
      <c r="E1076" s="220" t="s">
        <v>4496</v>
      </c>
      <c r="F1076" s="185" t="s">
        <v>4709</v>
      </c>
      <c r="G1076" s="166"/>
      <c r="H1076" s="186"/>
      <c r="I1076" s="216"/>
      <c r="J1076" s="216" t="n">
        <v>1</v>
      </c>
      <c r="K1076" s="218"/>
      <c r="L1076" s="218" t="s">
        <v>5072</v>
      </c>
      <c r="M1076" s="188"/>
      <c r="N1076" s="218" t="n">
        <v>1</v>
      </c>
      <c r="O1076" s="217"/>
      <c r="P1076" s="216" t="n">
        <v>1</v>
      </c>
      <c r="Q1076" s="216"/>
      <c r="R1076" s="201" t="s">
        <v>4962</v>
      </c>
      <c r="S1076" s="201" t="s">
        <v>4945</v>
      </c>
      <c r="T1076" s="201"/>
      <c r="U1076" s="201" t="s">
        <v>4971</v>
      </c>
      <c r="V1076" s="201" t="s">
        <v>4946</v>
      </c>
      <c r="W1076" s="205" t="n">
        <v>0.8</v>
      </c>
      <c r="X1076" s="215" t="s">
        <v>5253</v>
      </c>
      <c r="Y1076" s="219" t="s">
        <v>4263</v>
      </c>
    </row>
    <row r="1077" customFormat="false" ht="15" hidden="false" customHeight="false" outlineLevel="0" collapsed="false">
      <c r="B1077" s="173" t="s">
        <v>2832</v>
      </c>
      <c r="C1077" s="208" t="s">
        <v>5290</v>
      </c>
      <c r="D1077" s="236" t="s">
        <v>4269</v>
      </c>
      <c r="E1077" s="209" t="s">
        <v>4476</v>
      </c>
      <c r="F1077" s="176" t="s">
        <v>4482</v>
      </c>
      <c r="G1077" s="166"/>
      <c r="H1077" s="177" t="n">
        <v>1</v>
      </c>
      <c r="I1077" s="210"/>
      <c r="J1077" s="210"/>
      <c r="K1077" s="211" t="s">
        <v>1372</v>
      </c>
      <c r="L1077" s="211" t="n">
        <v>1</v>
      </c>
      <c r="M1077" s="179"/>
      <c r="N1077" s="211" t="n">
        <v>1</v>
      </c>
      <c r="O1077" s="212"/>
      <c r="P1077" s="210"/>
      <c r="Q1077" s="210" t="n">
        <v>1</v>
      </c>
      <c r="R1077" s="213" t="s">
        <v>4962</v>
      </c>
      <c r="S1077" s="213" t="s">
        <v>4951</v>
      </c>
      <c r="T1077" s="213" t="s">
        <v>4946</v>
      </c>
      <c r="U1077" s="213" t="s">
        <v>4943</v>
      </c>
      <c r="V1077" s="213"/>
      <c r="W1077" s="194" t="n">
        <v>0.8</v>
      </c>
      <c r="X1077" s="236" t="s">
        <v>5291</v>
      </c>
      <c r="Y1077" s="237" t="s">
        <v>4272</v>
      </c>
    </row>
    <row r="1078" customFormat="false" ht="15" hidden="false" customHeight="false" outlineLevel="0" collapsed="false">
      <c r="B1078" s="173" t="s">
        <v>2981</v>
      </c>
      <c r="C1078" s="208" t="s">
        <v>5290</v>
      </c>
      <c r="D1078" s="236" t="s">
        <v>4269</v>
      </c>
      <c r="E1078" s="209" t="s">
        <v>4476</v>
      </c>
      <c r="F1078" s="176" t="s">
        <v>4662</v>
      </c>
      <c r="G1078" s="166"/>
      <c r="H1078" s="177" t="n">
        <v>1</v>
      </c>
      <c r="I1078" s="210"/>
      <c r="J1078" s="210"/>
      <c r="K1078" s="211" t="s">
        <v>1367</v>
      </c>
      <c r="L1078" s="211" t="n">
        <v>2</v>
      </c>
      <c r="M1078" s="179" t="s">
        <v>5059</v>
      </c>
      <c r="N1078" s="211" t="n">
        <v>1</v>
      </c>
      <c r="O1078" s="212"/>
      <c r="P1078" s="210"/>
      <c r="Q1078" s="210"/>
      <c r="R1078" s="213" t="s">
        <v>4944</v>
      </c>
      <c r="S1078" s="213" t="s">
        <v>4946</v>
      </c>
      <c r="T1078" s="213" t="s">
        <v>4948</v>
      </c>
      <c r="U1078" s="213"/>
      <c r="V1078" s="213"/>
      <c r="W1078" s="194" t="n">
        <v>0.6</v>
      </c>
      <c r="X1078" s="236" t="s">
        <v>5291</v>
      </c>
      <c r="Y1078" s="237" t="s">
        <v>4272</v>
      </c>
    </row>
    <row r="1079" customFormat="false" ht="15" hidden="false" customHeight="false" outlineLevel="0" collapsed="false">
      <c r="B1079" s="173" t="s">
        <v>5283</v>
      </c>
      <c r="C1079" s="208" t="s">
        <v>5290</v>
      </c>
      <c r="D1079" s="236" t="s">
        <v>4269</v>
      </c>
      <c r="E1079" s="209" t="s">
        <v>4476</v>
      </c>
      <c r="F1079" s="176" t="s">
        <v>5272</v>
      </c>
      <c r="G1079" s="166"/>
      <c r="H1079" s="177" t="n">
        <v>1</v>
      </c>
      <c r="I1079" s="210"/>
      <c r="J1079" s="210"/>
      <c r="K1079" s="211" t="s">
        <v>4567</v>
      </c>
      <c r="L1079" s="211" t="n">
        <v>3</v>
      </c>
      <c r="M1079" s="179"/>
      <c r="N1079" s="211" t="n">
        <v>1</v>
      </c>
      <c r="O1079" s="212"/>
      <c r="P1079" s="210" t="n">
        <v>1</v>
      </c>
      <c r="Q1079" s="210" t="n">
        <v>1</v>
      </c>
      <c r="R1079" s="213" t="s">
        <v>4952</v>
      </c>
      <c r="S1079" s="213"/>
      <c r="T1079" s="213" t="s">
        <v>4951</v>
      </c>
      <c r="U1079" s="213" t="s">
        <v>4946</v>
      </c>
      <c r="V1079" s="213" t="s">
        <v>4946</v>
      </c>
      <c r="W1079" s="194" t="n">
        <v>1</v>
      </c>
      <c r="X1079" s="236" t="s">
        <v>5291</v>
      </c>
      <c r="Y1079" s="237" t="s">
        <v>4272</v>
      </c>
    </row>
    <row r="1080" customFormat="false" ht="15" hidden="false" customHeight="false" outlineLevel="0" collapsed="false">
      <c r="B1080" s="173" t="s">
        <v>2978</v>
      </c>
      <c r="C1080" s="208" t="s">
        <v>5290</v>
      </c>
      <c r="D1080" s="236" t="s">
        <v>4269</v>
      </c>
      <c r="E1080" s="209" t="s">
        <v>4476</v>
      </c>
      <c r="F1080" s="176" t="s">
        <v>4662</v>
      </c>
      <c r="G1080" s="166"/>
      <c r="H1080" s="177" t="n">
        <v>1</v>
      </c>
      <c r="I1080" s="210"/>
      <c r="J1080" s="210"/>
      <c r="K1080" s="211" t="s">
        <v>1369</v>
      </c>
      <c r="L1080" s="211" t="n">
        <v>4</v>
      </c>
      <c r="M1080" s="179" t="s">
        <v>4703</v>
      </c>
      <c r="N1080" s="211" t="n">
        <v>1</v>
      </c>
      <c r="O1080" s="212"/>
      <c r="P1080" s="210" t="n">
        <v>2</v>
      </c>
      <c r="Q1080" s="210"/>
      <c r="R1080" s="213" t="s">
        <v>4988</v>
      </c>
      <c r="S1080" s="213"/>
      <c r="T1080" s="213" t="s">
        <v>4945</v>
      </c>
      <c r="U1080" s="213" t="s">
        <v>4942</v>
      </c>
      <c r="V1080" s="213" t="s">
        <v>4948</v>
      </c>
      <c r="W1080" s="194" t="n">
        <v>0.375</v>
      </c>
      <c r="X1080" s="236" t="s">
        <v>5291</v>
      </c>
      <c r="Y1080" s="237" t="s">
        <v>4272</v>
      </c>
    </row>
    <row r="1081" customFormat="false" ht="15" hidden="false" customHeight="false" outlineLevel="0" collapsed="false">
      <c r="B1081" s="173" t="s">
        <v>2834</v>
      </c>
      <c r="C1081" s="208" t="s">
        <v>5290</v>
      </c>
      <c r="D1081" s="236" t="s">
        <v>4269</v>
      </c>
      <c r="E1081" s="209" t="s">
        <v>4476</v>
      </c>
      <c r="F1081" s="176" t="s">
        <v>4482</v>
      </c>
      <c r="G1081" s="166"/>
      <c r="H1081" s="177" t="n">
        <v>1</v>
      </c>
      <c r="I1081" s="210"/>
      <c r="J1081" s="210"/>
      <c r="K1081" s="211" t="s">
        <v>4572</v>
      </c>
      <c r="L1081" s="211" t="n">
        <v>5</v>
      </c>
      <c r="M1081" s="179"/>
      <c r="N1081" s="211" t="n">
        <v>1</v>
      </c>
      <c r="O1081" s="212"/>
      <c r="P1081" s="210"/>
      <c r="Q1081" s="210"/>
      <c r="R1081" s="213" t="s">
        <v>5000</v>
      </c>
      <c r="S1081" s="213" t="s">
        <v>4946</v>
      </c>
      <c r="T1081" s="213" t="s">
        <v>4945</v>
      </c>
      <c r="U1081" s="213" t="s">
        <v>4971</v>
      </c>
      <c r="V1081" s="213" t="s">
        <v>4949</v>
      </c>
      <c r="W1081" s="194" t="n">
        <v>0.571</v>
      </c>
      <c r="X1081" s="236" t="s">
        <v>5291</v>
      </c>
      <c r="Y1081" s="237" t="s">
        <v>4272</v>
      </c>
    </row>
    <row r="1082" customFormat="false" ht="15" hidden="false" customHeight="false" outlineLevel="0" collapsed="false">
      <c r="B1082" s="173" t="s">
        <v>2833</v>
      </c>
      <c r="C1082" s="208" t="s">
        <v>5290</v>
      </c>
      <c r="D1082" s="236" t="s">
        <v>4269</v>
      </c>
      <c r="E1082" s="209" t="s">
        <v>4476</v>
      </c>
      <c r="F1082" s="176" t="s">
        <v>4575</v>
      </c>
      <c r="G1082" s="166"/>
      <c r="H1082" s="177" t="n">
        <v>1</v>
      </c>
      <c r="I1082" s="210"/>
      <c r="J1082" s="210"/>
      <c r="K1082" s="211" t="s">
        <v>1385</v>
      </c>
      <c r="L1082" s="211" t="n">
        <v>6</v>
      </c>
      <c r="M1082" s="179"/>
      <c r="N1082" s="211" t="n">
        <v>1</v>
      </c>
      <c r="O1082" s="212"/>
      <c r="P1082" s="210"/>
      <c r="Q1082" s="210"/>
      <c r="R1082" s="213" t="s">
        <v>5191</v>
      </c>
      <c r="S1082" s="213" t="s">
        <v>4942</v>
      </c>
      <c r="T1082" s="213" t="s">
        <v>4949</v>
      </c>
      <c r="U1082" s="213"/>
      <c r="V1082" s="213" t="s">
        <v>4945</v>
      </c>
      <c r="W1082" s="194" t="n">
        <v>0.167</v>
      </c>
      <c r="X1082" s="236" t="s">
        <v>5291</v>
      </c>
      <c r="Y1082" s="237" t="s">
        <v>4272</v>
      </c>
    </row>
    <row r="1083" customFormat="false" ht="15" hidden="false" customHeight="false" outlineLevel="0" collapsed="false">
      <c r="B1083" s="173" t="s">
        <v>2870</v>
      </c>
      <c r="C1083" s="208" t="s">
        <v>5290</v>
      </c>
      <c r="D1083" s="236" t="s">
        <v>4269</v>
      </c>
      <c r="E1083" s="209" t="s">
        <v>4476</v>
      </c>
      <c r="F1083" s="176" t="s">
        <v>4482</v>
      </c>
      <c r="G1083" s="166"/>
      <c r="H1083" s="177" t="n">
        <v>1</v>
      </c>
      <c r="I1083" s="210"/>
      <c r="J1083" s="210"/>
      <c r="K1083" s="211" t="s">
        <v>1378</v>
      </c>
      <c r="L1083" s="211" t="n">
        <v>7</v>
      </c>
      <c r="M1083" s="179"/>
      <c r="N1083" s="211" t="n">
        <v>1</v>
      </c>
      <c r="O1083" s="212"/>
      <c r="P1083" s="210"/>
      <c r="Q1083" s="210" t="n">
        <v>1</v>
      </c>
      <c r="R1083" s="213" t="s">
        <v>4975</v>
      </c>
      <c r="S1083" s="213" t="s">
        <v>4957</v>
      </c>
      <c r="T1083" s="213" t="s">
        <v>4943</v>
      </c>
      <c r="U1083" s="213"/>
      <c r="V1083" s="213"/>
      <c r="W1083" s="194" t="n">
        <v>0.667</v>
      </c>
      <c r="X1083" s="236" t="s">
        <v>5291</v>
      </c>
      <c r="Y1083" s="237" t="s">
        <v>4272</v>
      </c>
    </row>
    <row r="1084" customFormat="false" ht="15" hidden="false" customHeight="false" outlineLevel="0" collapsed="false">
      <c r="B1084" s="173" t="s">
        <v>2836</v>
      </c>
      <c r="C1084" s="208" t="s">
        <v>5290</v>
      </c>
      <c r="D1084" s="236" t="s">
        <v>4269</v>
      </c>
      <c r="E1084" s="209" t="s">
        <v>4476</v>
      </c>
      <c r="F1084" s="176" t="s">
        <v>4575</v>
      </c>
      <c r="G1084" s="166"/>
      <c r="H1084" s="177" t="n">
        <v>1</v>
      </c>
      <c r="I1084" s="210"/>
      <c r="J1084" s="210"/>
      <c r="K1084" s="211" t="s">
        <v>4568</v>
      </c>
      <c r="L1084" s="211" t="n">
        <v>8</v>
      </c>
      <c r="M1084" s="179" t="s">
        <v>4698</v>
      </c>
      <c r="N1084" s="211" t="n">
        <v>1</v>
      </c>
      <c r="O1084" s="212"/>
      <c r="P1084" s="210"/>
      <c r="Q1084" s="210"/>
      <c r="R1084" s="213" t="s">
        <v>4950</v>
      </c>
      <c r="S1084" s="213" t="s">
        <v>4971</v>
      </c>
      <c r="T1084" s="213" t="s">
        <v>4936</v>
      </c>
      <c r="U1084" s="213"/>
      <c r="V1084" s="213"/>
      <c r="W1084" s="194" t="n">
        <v>0.833</v>
      </c>
      <c r="X1084" s="236" t="s">
        <v>5291</v>
      </c>
      <c r="Y1084" s="237" t="s">
        <v>4272</v>
      </c>
    </row>
    <row r="1085" customFormat="false" ht="15" hidden="false" customHeight="false" outlineLevel="0" collapsed="false">
      <c r="B1085" s="173" t="s">
        <v>5285</v>
      </c>
      <c r="C1085" s="208" t="s">
        <v>5290</v>
      </c>
      <c r="D1085" s="236" t="s">
        <v>4269</v>
      </c>
      <c r="E1085" s="209" t="s">
        <v>4476</v>
      </c>
      <c r="F1085" s="176" t="s">
        <v>4566</v>
      </c>
      <c r="G1085" s="166"/>
      <c r="H1085" s="177" t="n">
        <v>1</v>
      </c>
      <c r="I1085" s="210"/>
      <c r="J1085" s="210"/>
      <c r="K1085" s="211" t="s">
        <v>4569</v>
      </c>
      <c r="L1085" s="211" t="n">
        <v>9</v>
      </c>
      <c r="M1085" s="179"/>
      <c r="N1085" s="211" t="n">
        <v>1</v>
      </c>
      <c r="O1085" s="212"/>
      <c r="P1085" s="210"/>
      <c r="Q1085" s="210" t="n">
        <v>1</v>
      </c>
      <c r="R1085" s="213" t="s">
        <v>4948</v>
      </c>
      <c r="S1085" s="213"/>
      <c r="T1085" s="213" t="s">
        <v>4943</v>
      </c>
      <c r="U1085" s="213" t="s">
        <v>4946</v>
      </c>
      <c r="V1085" s="213" t="s">
        <v>4945</v>
      </c>
      <c r="W1085" s="194" t="n">
        <v>0.5</v>
      </c>
      <c r="X1085" s="236" t="s">
        <v>5291</v>
      </c>
      <c r="Y1085" s="237" t="s">
        <v>4272</v>
      </c>
    </row>
    <row r="1086" customFormat="false" ht="15" hidden="false" customHeight="false" outlineLevel="0" collapsed="false">
      <c r="B1086" s="173" t="s">
        <v>2839</v>
      </c>
      <c r="C1086" s="208" t="s">
        <v>5290</v>
      </c>
      <c r="D1086" s="236" t="s">
        <v>4269</v>
      </c>
      <c r="E1086" s="209" t="s">
        <v>4476</v>
      </c>
      <c r="F1086" s="176" t="s">
        <v>5272</v>
      </c>
      <c r="G1086" s="238"/>
      <c r="H1086" s="177" t="n">
        <v>1</v>
      </c>
      <c r="I1086" s="210"/>
      <c r="J1086" s="210"/>
      <c r="K1086" s="211"/>
      <c r="L1086" s="211" t="s">
        <v>5072</v>
      </c>
      <c r="M1086" s="179"/>
      <c r="N1086" s="211" t="n">
        <v>1</v>
      </c>
      <c r="O1086" s="212"/>
      <c r="P1086" s="210"/>
      <c r="Q1086" s="210"/>
      <c r="R1086" s="213" t="s">
        <v>5003</v>
      </c>
      <c r="S1086" s="213"/>
      <c r="T1086" s="213" t="s">
        <v>4945</v>
      </c>
      <c r="U1086" s="213" t="s">
        <v>4936</v>
      </c>
      <c r="V1086" s="213" t="s">
        <v>4960</v>
      </c>
      <c r="W1086" s="194" t="n">
        <v>0.286</v>
      </c>
      <c r="X1086" s="236" t="s">
        <v>5291</v>
      </c>
      <c r="Y1086" s="237" t="s">
        <v>4272</v>
      </c>
    </row>
    <row r="1087" customFormat="false" ht="15" hidden="false" customHeight="false" outlineLevel="0" collapsed="false">
      <c r="B1087" s="173" t="s">
        <v>5292</v>
      </c>
      <c r="C1087" s="208" t="s">
        <v>5290</v>
      </c>
      <c r="D1087" s="236" t="s">
        <v>4269</v>
      </c>
      <c r="E1087" s="209" t="s">
        <v>4476</v>
      </c>
      <c r="F1087" s="176" t="s">
        <v>5124</v>
      </c>
      <c r="G1087" s="166"/>
      <c r="H1087" s="177" t="n">
        <v>1</v>
      </c>
      <c r="I1087" s="210"/>
      <c r="J1087" s="210"/>
      <c r="K1087" s="211"/>
      <c r="L1087" s="211" t="s">
        <v>5072</v>
      </c>
      <c r="M1087" s="179"/>
      <c r="N1087" s="211" t="n">
        <v>1</v>
      </c>
      <c r="O1087" s="212"/>
      <c r="P1087" s="210"/>
      <c r="Q1087" s="210" t="n">
        <v>1</v>
      </c>
      <c r="R1087" s="213" t="s">
        <v>4954</v>
      </c>
      <c r="S1087" s="213"/>
      <c r="T1087" s="213"/>
      <c r="U1087" s="213"/>
      <c r="V1087" s="213"/>
      <c r="W1087" s="194" t="s">
        <v>3915</v>
      </c>
      <c r="X1087" s="236" t="s">
        <v>5291</v>
      </c>
      <c r="Y1087" s="237" t="s">
        <v>4272</v>
      </c>
    </row>
    <row r="1088" customFormat="false" ht="15" hidden="false" customHeight="false" outlineLevel="0" collapsed="false">
      <c r="B1088" s="173" t="s">
        <v>5293</v>
      </c>
      <c r="C1088" s="208" t="s">
        <v>5290</v>
      </c>
      <c r="D1088" s="236" t="s">
        <v>4269</v>
      </c>
      <c r="E1088" s="209" t="s">
        <v>4476</v>
      </c>
      <c r="F1088" s="176" t="s">
        <v>4566</v>
      </c>
      <c r="G1088" s="166"/>
      <c r="H1088" s="177" t="n">
        <v>1</v>
      </c>
      <c r="I1088" s="210"/>
      <c r="J1088" s="210"/>
      <c r="K1088" s="211"/>
      <c r="L1088" s="211" t="s">
        <v>5072</v>
      </c>
      <c r="M1088" s="179"/>
      <c r="N1088" s="211" t="n">
        <v>1</v>
      </c>
      <c r="O1088" s="212"/>
      <c r="P1088" s="210"/>
      <c r="Q1088" s="210" t="n">
        <v>1</v>
      </c>
      <c r="R1088" s="213" t="s">
        <v>4936</v>
      </c>
      <c r="S1088" s="213" t="s">
        <v>4943</v>
      </c>
      <c r="T1088" s="213" t="s">
        <v>4946</v>
      </c>
      <c r="U1088" s="213"/>
      <c r="V1088" s="213"/>
      <c r="W1088" s="194" t="n">
        <v>0.667</v>
      </c>
      <c r="X1088" s="236" t="s">
        <v>5291</v>
      </c>
      <c r="Y1088" s="237" t="s">
        <v>4272</v>
      </c>
    </row>
    <row r="1089" customFormat="false" ht="15" hidden="false" customHeight="false" outlineLevel="0" collapsed="false">
      <c r="B1089" s="182" t="s">
        <v>2977</v>
      </c>
      <c r="C1089" s="183" t="s">
        <v>5290</v>
      </c>
      <c r="D1089" s="184" t="s">
        <v>4269</v>
      </c>
      <c r="E1089" s="182" t="s">
        <v>4496</v>
      </c>
      <c r="F1089" s="185" t="s">
        <v>5294</v>
      </c>
      <c r="G1089" s="166"/>
      <c r="H1089" s="186"/>
      <c r="I1089" s="187"/>
      <c r="J1089" s="186" t="n">
        <v>1</v>
      </c>
      <c r="K1089" s="188" t="s">
        <v>4572</v>
      </c>
      <c r="L1089" s="188" t="n">
        <v>1</v>
      </c>
      <c r="M1089" s="188"/>
      <c r="N1089" s="188" t="n">
        <v>1</v>
      </c>
      <c r="O1089" s="186"/>
      <c r="P1089" s="187"/>
      <c r="Q1089" s="187"/>
      <c r="R1089" s="189" t="s">
        <v>5191</v>
      </c>
      <c r="S1089" s="189" t="s">
        <v>5148</v>
      </c>
      <c r="T1089" s="189" t="s">
        <v>4945</v>
      </c>
      <c r="U1089" s="189"/>
      <c r="V1089" s="189"/>
      <c r="W1089" s="190" t="n">
        <v>0.167</v>
      </c>
      <c r="X1089" s="184" t="s">
        <v>5295</v>
      </c>
      <c r="Y1089" s="195" t="s">
        <v>4272</v>
      </c>
    </row>
    <row r="1090" customFormat="false" ht="15" hidden="false" customHeight="false" outlineLevel="0" collapsed="false">
      <c r="B1090" s="182" t="s">
        <v>2837</v>
      </c>
      <c r="C1090" s="183" t="s">
        <v>5290</v>
      </c>
      <c r="D1090" s="184" t="s">
        <v>4269</v>
      </c>
      <c r="E1090" s="182" t="s">
        <v>4496</v>
      </c>
      <c r="F1090" s="185" t="s">
        <v>4509</v>
      </c>
      <c r="G1090" s="166"/>
      <c r="H1090" s="186"/>
      <c r="I1090" s="216"/>
      <c r="J1090" s="216" t="n">
        <v>1</v>
      </c>
      <c r="K1090" s="218" t="s">
        <v>1378</v>
      </c>
      <c r="L1090" s="218" t="n">
        <v>2</v>
      </c>
      <c r="M1090" s="188"/>
      <c r="N1090" s="218" t="n">
        <v>1</v>
      </c>
      <c r="O1090" s="217"/>
      <c r="P1090" s="216"/>
      <c r="Q1090" s="216"/>
      <c r="R1090" s="201" t="s">
        <v>4991</v>
      </c>
      <c r="S1090" s="201" t="s">
        <v>5148</v>
      </c>
      <c r="T1090" s="201" t="s">
        <v>4942</v>
      </c>
      <c r="U1090" s="201"/>
      <c r="V1090" s="201"/>
      <c r="W1090" s="205" t="n">
        <v>0.25</v>
      </c>
      <c r="X1090" s="184" t="s">
        <v>5295</v>
      </c>
      <c r="Y1090" s="195" t="s">
        <v>4272</v>
      </c>
    </row>
    <row r="1091" customFormat="false" ht="15" hidden="false" customHeight="false" outlineLevel="0" collapsed="false">
      <c r="B1091" s="182" t="s">
        <v>5277</v>
      </c>
      <c r="C1091" s="183" t="s">
        <v>5290</v>
      </c>
      <c r="D1091" s="184" t="s">
        <v>4269</v>
      </c>
      <c r="E1091" s="182" t="s">
        <v>4496</v>
      </c>
      <c r="F1091" s="185" t="s">
        <v>4509</v>
      </c>
      <c r="G1091" s="166"/>
      <c r="H1091" s="186"/>
      <c r="I1091" s="187"/>
      <c r="J1091" s="186" t="n">
        <v>1</v>
      </c>
      <c r="K1091" s="188" t="s">
        <v>4569</v>
      </c>
      <c r="L1091" s="188" t="n">
        <v>3</v>
      </c>
      <c r="M1091" s="188"/>
      <c r="N1091" s="188" t="n">
        <v>1</v>
      </c>
      <c r="O1091" s="186"/>
      <c r="P1091" s="187"/>
      <c r="Q1091" s="187"/>
      <c r="R1091" s="189" t="s">
        <v>5020</v>
      </c>
      <c r="S1091" s="189" t="s">
        <v>4936</v>
      </c>
      <c r="T1091" s="189" t="s">
        <v>4944</v>
      </c>
      <c r="U1091" s="189" t="s">
        <v>4946</v>
      </c>
      <c r="V1091" s="189"/>
      <c r="W1091" s="190" t="n">
        <v>0.667</v>
      </c>
      <c r="X1091" s="184" t="s">
        <v>5295</v>
      </c>
      <c r="Y1091" s="195" t="s">
        <v>4272</v>
      </c>
    </row>
    <row r="1092" customFormat="false" ht="15" hidden="false" customHeight="false" outlineLevel="0" collapsed="false">
      <c r="B1092" s="182" t="s">
        <v>2863</v>
      </c>
      <c r="C1092" s="183" t="s">
        <v>5290</v>
      </c>
      <c r="D1092" s="184" t="s">
        <v>4269</v>
      </c>
      <c r="E1092" s="182" t="s">
        <v>4496</v>
      </c>
      <c r="F1092" s="185" t="s">
        <v>4709</v>
      </c>
      <c r="G1092" s="235"/>
      <c r="H1092" s="186"/>
      <c r="I1092" s="187"/>
      <c r="J1092" s="186" t="n">
        <v>1</v>
      </c>
      <c r="K1092" s="188" t="s">
        <v>1369</v>
      </c>
      <c r="L1092" s="188" t="n">
        <v>4</v>
      </c>
      <c r="M1092" s="188"/>
      <c r="N1092" s="188" t="n">
        <v>1</v>
      </c>
      <c r="O1092" s="186"/>
      <c r="P1092" s="187"/>
      <c r="Q1092" s="187"/>
      <c r="R1092" s="189" t="s">
        <v>4956</v>
      </c>
      <c r="S1092" s="189" t="s">
        <v>4946</v>
      </c>
      <c r="T1092" s="189" t="s">
        <v>4951</v>
      </c>
      <c r="U1092" s="189" t="s">
        <v>4942</v>
      </c>
      <c r="V1092" s="189" t="s">
        <v>4949</v>
      </c>
      <c r="W1092" s="190" t="n">
        <v>0.5</v>
      </c>
      <c r="X1092" s="184" t="s">
        <v>5295</v>
      </c>
      <c r="Y1092" s="195" t="s">
        <v>4272</v>
      </c>
    </row>
    <row r="1093" customFormat="false" ht="15" hidden="false" customHeight="false" outlineLevel="0" collapsed="false">
      <c r="B1093" s="182" t="s">
        <v>2942</v>
      </c>
      <c r="C1093" s="214" t="s">
        <v>5290</v>
      </c>
      <c r="D1093" s="215" t="s">
        <v>4269</v>
      </c>
      <c r="E1093" s="220" t="s">
        <v>4496</v>
      </c>
      <c r="F1093" s="185" t="s">
        <v>4746</v>
      </c>
      <c r="G1093" s="235"/>
      <c r="H1093" s="186"/>
      <c r="I1093" s="216"/>
      <c r="J1093" s="216" t="n">
        <v>1</v>
      </c>
      <c r="K1093" s="218" t="s">
        <v>1385</v>
      </c>
      <c r="L1093" s="218" t="n">
        <v>5</v>
      </c>
      <c r="M1093" s="188"/>
      <c r="N1093" s="218" t="n">
        <v>1</v>
      </c>
      <c r="O1093" s="217"/>
      <c r="P1093" s="216" t="n">
        <v>1</v>
      </c>
      <c r="Q1093" s="216"/>
      <c r="R1093" s="201" t="s">
        <v>5090</v>
      </c>
      <c r="S1093" s="201" t="s">
        <v>4945</v>
      </c>
      <c r="T1093" s="201" t="s">
        <v>4945</v>
      </c>
      <c r="U1093" s="201" t="s">
        <v>4960</v>
      </c>
      <c r="V1093" s="201" t="s">
        <v>4943</v>
      </c>
      <c r="W1093" s="205" t="n">
        <v>0.143</v>
      </c>
      <c r="X1093" s="215" t="s">
        <v>5295</v>
      </c>
      <c r="Y1093" s="219" t="s">
        <v>4272</v>
      </c>
    </row>
    <row r="1094" customFormat="false" ht="15" hidden="false" customHeight="false" outlineLevel="0" collapsed="false">
      <c r="B1094" s="182" t="s">
        <v>2902</v>
      </c>
      <c r="C1094" s="183" t="s">
        <v>5290</v>
      </c>
      <c r="D1094" s="184" t="s">
        <v>4269</v>
      </c>
      <c r="E1094" s="182" t="s">
        <v>4496</v>
      </c>
      <c r="F1094" s="185" t="s">
        <v>5223</v>
      </c>
      <c r="G1094" s="166"/>
      <c r="H1094" s="186"/>
      <c r="I1094" s="187"/>
      <c r="J1094" s="186" t="n">
        <v>1</v>
      </c>
      <c r="K1094" s="188" t="s">
        <v>1372</v>
      </c>
      <c r="L1094" s="188" t="n">
        <v>6</v>
      </c>
      <c r="M1094" s="188"/>
      <c r="N1094" s="188" t="n">
        <v>1</v>
      </c>
      <c r="O1094" s="186"/>
      <c r="P1094" s="187"/>
      <c r="Q1094" s="187" t="n">
        <v>2</v>
      </c>
      <c r="R1094" s="189" t="s">
        <v>4975</v>
      </c>
      <c r="S1094" s="189" t="s">
        <v>4936</v>
      </c>
      <c r="T1094" s="189" t="s">
        <v>4951</v>
      </c>
      <c r="U1094" s="189"/>
      <c r="V1094" s="189" t="s">
        <v>4945</v>
      </c>
      <c r="W1094" s="190" t="n">
        <v>0.667</v>
      </c>
      <c r="X1094" s="184" t="s">
        <v>5295</v>
      </c>
      <c r="Y1094" s="195" t="s">
        <v>4272</v>
      </c>
    </row>
    <row r="1095" customFormat="false" ht="15" hidden="false" customHeight="false" outlineLevel="0" collapsed="false">
      <c r="B1095" s="182" t="s">
        <v>2909</v>
      </c>
      <c r="C1095" s="183" t="s">
        <v>5290</v>
      </c>
      <c r="D1095" s="184" t="s">
        <v>4269</v>
      </c>
      <c r="E1095" s="182" t="s">
        <v>4496</v>
      </c>
      <c r="F1095" s="185" t="s">
        <v>4709</v>
      </c>
      <c r="G1095" s="166"/>
      <c r="H1095" s="186"/>
      <c r="I1095" s="187"/>
      <c r="J1095" s="186" t="n">
        <v>1</v>
      </c>
      <c r="K1095" s="188" t="s">
        <v>4568</v>
      </c>
      <c r="L1095" s="188" t="n">
        <v>7</v>
      </c>
      <c r="M1095" s="188"/>
      <c r="N1095" s="188" t="n">
        <v>1</v>
      </c>
      <c r="O1095" s="186"/>
      <c r="P1095" s="187" t="n">
        <v>1</v>
      </c>
      <c r="Q1095" s="187" t="n">
        <v>1</v>
      </c>
      <c r="R1095" s="189" t="s">
        <v>4975</v>
      </c>
      <c r="S1095" s="189" t="s">
        <v>4951</v>
      </c>
      <c r="T1095" s="189" t="s">
        <v>4943</v>
      </c>
      <c r="U1095" s="189"/>
      <c r="V1095" s="189" t="s">
        <v>4943</v>
      </c>
      <c r="W1095" s="190" t="n">
        <v>0.667</v>
      </c>
      <c r="X1095" s="184" t="s">
        <v>5295</v>
      </c>
      <c r="Y1095" s="195" t="s">
        <v>4272</v>
      </c>
    </row>
    <row r="1096" customFormat="false" ht="15" hidden="false" customHeight="false" outlineLevel="0" collapsed="false">
      <c r="B1096" s="182" t="s">
        <v>2871</v>
      </c>
      <c r="C1096" s="183" t="s">
        <v>5290</v>
      </c>
      <c r="D1096" s="184" t="s">
        <v>4269</v>
      </c>
      <c r="E1096" s="182" t="s">
        <v>4496</v>
      </c>
      <c r="F1096" s="185" t="s">
        <v>4709</v>
      </c>
      <c r="G1096" s="166"/>
      <c r="H1096" s="186"/>
      <c r="I1096" s="186"/>
      <c r="J1096" s="186" t="n">
        <v>1</v>
      </c>
      <c r="K1096" s="188" t="s">
        <v>1367</v>
      </c>
      <c r="L1096" s="188" t="n">
        <v>8</v>
      </c>
      <c r="M1096" s="188"/>
      <c r="N1096" s="188" t="n">
        <v>1</v>
      </c>
      <c r="O1096" s="186"/>
      <c r="P1096" s="187"/>
      <c r="Q1096" s="187"/>
      <c r="R1096" s="189" t="s">
        <v>5148</v>
      </c>
      <c r="S1096" s="189" t="s">
        <v>4945</v>
      </c>
      <c r="T1096" s="189"/>
      <c r="U1096" s="189" t="s">
        <v>4942</v>
      </c>
      <c r="V1096" s="189" t="s">
        <v>4945</v>
      </c>
      <c r="W1096" s="190" t="n">
        <v>0.2</v>
      </c>
      <c r="X1096" s="184" t="s">
        <v>5295</v>
      </c>
      <c r="Y1096" s="195" t="s">
        <v>4272</v>
      </c>
    </row>
    <row r="1097" customFormat="false" ht="15" hidden="false" customHeight="false" outlineLevel="0" collapsed="false">
      <c r="B1097" s="182" t="s">
        <v>2864</v>
      </c>
      <c r="C1097" s="183" t="s">
        <v>5290</v>
      </c>
      <c r="D1097" s="184" t="s">
        <v>4269</v>
      </c>
      <c r="E1097" s="182" t="s">
        <v>4496</v>
      </c>
      <c r="F1097" s="185" t="s">
        <v>4746</v>
      </c>
      <c r="G1097" s="166"/>
      <c r="H1097" s="186"/>
      <c r="I1097" s="187"/>
      <c r="J1097" s="186" t="n">
        <v>1</v>
      </c>
      <c r="K1097" s="188" t="s">
        <v>4567</v>
      </c>
      <c r="L1097" s="188" t="n">
        <v>9</v>
      </c>
      <c r="M1097" s="188"/>
      <c r="N1097" s="188" t="n">
        <v>1</v>
      </c>
      <c r="O1097" s="186"/>
      <c r="P1097" s="187" t="n">
        <v>1</v>
      </c>
      <c r="Q1097" s="187"/>
      <c r="R1097" s="189" t="s">
        <v>4975</v>
      </c>
      <c r="S1097" s="189" t="s">
        <v>4951</v>
      </c>
      <c r="T1097" s="189" t="s">
        <v>4945</v>
      </c>
      <c r="U1097" s="189" t="s">
        <v>4946</v>
      </c>
      <c r="V1097" s="189" t="s">
        <v>4943</v>
      </c>
      <c r="W1097" s="190" t="n">
        <v>0.667</v>
      </c>
      <c r="X1097" s="184" t="s">
        <v>5295</v>
      </c>
      <c r="Y1097" s="195" t="s">
        <v>4272</v>
      </c>
    </row>
    <row r="1098" customFormat="false" ht="15" hidden="false" customHeight="false" outlineLevel="0" collapsed="false">
      <c r="B1098" s="182" t="s">
        <v>5278</v>
      </c>
      <c r="C1098" s="183" t="s">
        <v>5290</v>
      </c>
      <c r="D1098" s="184" t="s">
        <v>4269</v>
      </c>
      <c r="E1098" s="182" t="s">
        <v>4496</v>
      </c>
      <c r="F1098" s="185" t="s">
        <v>4625</v>
      </c>
      <c r="G1098" s="166"/>
      <c r="H1098" s="186"/>
      <c r="I1098" s="187"/>
      <c r="J1098" s="186" t="n">
        <v>1</v>
      </c>
      <c r="K1098" s="188"/>
      <c r="L1098" s="188" t="s">
        <v>5072</v>
      </c>
      <c r="M1098" s="188" t="s">
        <v>4703</v>
      </c>
      <c r="N1098" s="188" t="n">
        <v>1</v>
      </c>
      <c r="O1098" s="186"/>
      <c r="P1098" s="187" t="n">
        <v>1</v>
      </c>
      <c r="Q1098" s="187"/>
      <c r="R1098" s="189" t="s">
        <v>4962</v>
      </c>
      <c r="S1098" s="189"/>
      <c r="T1098" s="189" t="s">
        <v>4946</v>
      </c>
      <c r="U1098" s="189" t="s">
        <v>4951</v>
      </c>
      <c r="V1098" s="189" t="s">
        <v>4943</v>
      </c>
      <c r="W1098" s="190" t="n">
        <v>0.8</v>
      </c>
      <c r="X1098" s="184" t="s">
        <v>5295</v>
      </c>
      <c r="Y1098" s="195" t="s">
        <v>4272</v>
      </c>
    </row>
    <row r="1099" customFormat="false" ht="15" hidden="false" customHeight="false" outlineLevel="0" collapsed="false">
      <c r="B1099" s="182" t="s">
        <v>2944</v>
      </c>
      <c r="C1099" s="183" t="s">
        <v>5290</v>
      </c>
      <c r="D1099" s="184" t="s">
        <v>4269</v>
      </c>
      <c r="E1099" s="182" t="s">
        <v>4496</v>
      </c>
      <c r="F1099" s="185" t="s">
        <v>4709</v>
      </c>
      <c r="G1099" s="235"/>
      <c r="H1099" s="186"/>
      <c r="I1099" s="187"/>
      <c r="J1099" s="186" t="n">
        <v>1</v>
      </c>
      <c r="K1099" s="188"/>
      <c r="L1099" s="188" t="s">
        <v>5072</v>
      </c>
      <c r="M1099" s="188" t="s">
        <v>4698</v>
      </c>
      <c r="N1099" s="188" t="n">
        <v>1</v>
      </c>
      <c r="O1099" s="186"/>
      <c r="P1099" s="187"/>
      <c r="Q1099" s="187"/>
      <c r="R1099" s="189" t="s">
        <v>4992</v>
      </c>
      <c r="S1099" s="189" t="s">
        <v>4946</v>
      </c>
      <c r="T1099" s="189" t="s">
        <v>4946</v>
      </c>
      <c r="U1099" s="189" t="s">
        <v>4971</v>
      </c>
      <c r="V1099" s="189"/>
      <c r="W1099" s="190" t="n">
        <v>1</v>
      </c>
      <c r="X1099" s="184" t="s">
        <v>5295</v>
      </c>
      <c r="Y1099" s="195" t="s">
        <v>4272</v>
      </c>
    </row>
    <row r="1100" customFormat="false" ht="15" hidden="false" customHeight="false" outlineLevel="0" collapsed="false">
      <c r="B1100" s="182" t="s">
        <v>2943</v>
      </c>
      <c r="C1100" s="183" t="s">
        <v>5290</v>
      </c>
      <c r="D1100" s="184" t="s">
        <v>4269</v>
      </c>
      <c r="E1100" s="182" t="s">
        <v>4496</v>
      </c>
      <c r="F1100" s="185" t="s">
        <v>4746</v>
      </c>
      <c r="G1100" s="166"/>
      <c r="H1100" s="186"/>
      <c r="I1100" s="187"/>
      <c r="J1100" s="186" t="n">
        <v>1</v>
      </c>
      <c r="K1100" s="188"/>
      <c r="L1100" s="188" t="s">
        <v>5072</v>
      </c>
      <c r="M1100" s="188"/>
      <c r="N1100" s="188" t="n">
        <v>1</v>
      </c>
      <c r="O1100" s="186"/>
      <c r="P1100" s="187"/>
      <c r="Q1100" s="187" t="n">
        <v>1</v>
      </c>
      <c r="R1100" s="189" t="s">
        <v>4947</v>
      </c>
      <c r="S1100" s="189" t="s">
        <v>4957</v>
      </c>
      <c r="T1100" s="189" t="s">
        <v>4949</v>
      </c>
      <c r="U1100" s="189"/>
      <c r="V1100" s="189"/>
      <c r="W1100" s="190" t="n">
        <v>0.5</v>
      </c>
      <c r="X1100" s="184" t="s">
        <v>5295</v>
      </c>
      <c r="Y1100" s="195" t="s">
        <v>4272</v>
      </c>
    </row>
    <row r="1101" customFormat="false" ht="15" hidden="false" customHeight="false" outlineLevel="0" collapsed="false">
      <c r="B1101" s="173" t="s">
        <v>2832</v>
      </c>
      <c r="C1101" s="208" t="s">
        <v>5296</v>
      </c>
      <c r="D1101" s="236" t="s">
        <v>4278</v>
      </c>
      <c r="E1101" s="209" t="s">
        <v>4476</v>
      </c>
      <c r="F1101" s="176" t="s">
        <v>4482</v>
      </c>
      <c r="G1101" s="166"/>
      <c r="H1101" s="177" t="n">
        <v>1</v>
      </c>
      <c r="I1101" s="210"/>
      <c r="J1101" s="210"/>
      <c r="K1101" s="211" t="s">
        <v>1372</v>
      </c>
      <c r="L1101" s="211" t="n">
        <v>1</v>
      </c>
      <c r="M1101" s="179"/>
      <c r="N1101" s="211" t="n">
        <v>1</v>
      </c>
      <c r="O1101" s="212"/>
      <c r="P1101" s="210" t="n">
        <v>2</v>
      </c>
      <c r="Q1101" s="210"/>
      <c r="R1101" s="213" t="s">
        <v>5297</v>
      </c>
      <c r="S1101" s="213" t="s">
        <v>4975</v>
      </c>
      <c r="T1101" s="213" t="s">
        <v>4945</v>
      </c>
      <c r="U1101" s="213" t="s">
        <v>4943</v>
      </c>
      <c r="V1101" s="213" t="s">
        <v>4951</v>
      </c>
      <c r="W1101" s="194" t="n">
        <v>0.636</v>
      </c>
      <c r="X1101" s="236" t="s">
        <v>5298</v>
      </c>
      <c r="Y1101" s="237" t="s">
        <v>4281</v>
      </c>
    </row>
    <row r="1102" customFormat="false" ht="15" hidden="false" customHeight="false" outlineLevel="0" collapsed="false">
      <c r="B1102" s="173" t="s">
        <v>2870</v>
      </c>
      <c r="C1102" s="208" t="s">
        <v>5296</v>
      </c>
      <c r="D1102" s="236" t="s">
        <v>4278</v>
      </c>
      <c r="E1102" s="209" t="s">
        <v>4476</v>
      </c>
      <c r="F1102" s="176" t="s">
        <v>4482</v>
      </c>
      <c r="G1102" s="166"/>
      <c r="H1102" s="177" t="n">
        <v>1</v>
      </c>
      <c r="I1102" s="210"/>
      <c r="J1102" s="210"/>
      <c r="K1102" s="211" t="s">
        <v>1385</v>
      </c>
      <c r="L1102" s="211" t="n">
        <v>2</v>
      </c>
      <c r="M1102" s="179"/>
      <c r="N1102" s="211" t="n">
        <v>1</v>
      </c>
      <c r="O1102" s="212"/>
      <c r="P1102" s="210"/>
      <c r="Q1102" s="210" t="n">
        <v>3</v>
      </c>
      <c r="R1102" s="213" t="s">
        <v>4956</v>
      </c>
      <c r="S1102" s="213" t="s">
        <v>4945</v>
      </c>
      <c r="T1102" s="213" t="s">
        <v>4944</v>
      </c>
      <c r="U1102" s="213" t="s">
        <v>4946</v>
      </c>
      <c r="V1102" s="213" t="s">
        <v>4945</v>
      </c>
      <c r="W1102" s="194" t="n">
        <v>0.5</v>
      </c>
      <c r="X1102" s="236" t="s">
        <v>5298</v>
      </c>
      <c r="Y1102" s="237" t="s">
        <v>4281</v>
      </c>
    </row>
    <row r="1103" customFormat="false" ht="15" hidden="false" customHeight="false" outlineLevel="0" collapsed="false">
      <c r="B1103" s="173" t="s">
        <v>2834</v>
      </c>
      <c r="C1103" s="208" t="s">
        <v>5296</v>
      </c>
      <c r="D1103" s="236" t="s">
        <v>4278</v>
      </c>
      <c r="E1103" s="209" t="s">
        <v>4476</v>
      </c>
      <c r="F1103" s="176" t="s">
        <v>4482</v>
      </c>
      <c r="G1103" s="166"/>
      <c r="H1103" s="177" t="n">
        <v>1</v>
      </c>
      <c r="I1103" s="210"/>
      <c r="J1103" s="210"/>
      <c r="K1103" s="211" t="s">
        <v>4572</v>
      </c>
      <c r="L1103" s="211" t="n">
        <v>3</v>
      </c>
      <c r="M1103" s="179"/>
      <c r="N1103" s="211" t="n">
        <v>1</v>
      </c>
      <c r="O1103" s="212"/>
      <c r="P1103" s="210"/>
      <c r="Q1103" s="210" t="n">
        <v>5</v>
      </c>
      <c r="R1103" s="213" t="s">
        <v>5108</v>
      </c>
      <c r="S1103" s="213"/>
      <c r="T1103" s="213" t="s">
        <v>4952</v>
      </c>
      <c r="U1103" s="213" t="s">
        <v>4971</v>
      </c>
      <c r="V1103" s="213" t="s">
        <v>4945</v>
      </c>
      <c r="W1103" s="194" t="n">
        <v>0.875</v>
      </c>
      <c r="X1103" s="236" t="s">
        <v>5298</v>
      </c>
      <c r="Y1103" s="237" t="s">
        <v>4281</v>
      </c>
    </row>
    <row r="1104" customFormat="false" ht="15" hidden="false" customHeight="false" outlineLevel="0" collapsed="false">
      <c r="B1104" s="173" t="s">
        <v>5283</v>
      </c>
      <c r="C1104" s="208" t="s">
        <v>5296</v>
      </c>
      <c r="D1104" s="236" t="s">
        <v>4278</v>
      </c>
      <c r="E1104" s="209" t="s">
        <v>4476</v>
      </c>
      <c r="F1104" s="176" t="s">
        <v>5272</v>
      </c>
      <c r="G1104" s="166"/>
      <c r="H1104" s="177" t="n">
        <v>1</v>
      </c>
      <c r="I1104" s="210"/>
      <c r="J1104" s="210"/>
      <c r="K1104" s="211" t="s">
        <v>4567</v>
      </c>
      <c r="L1104" s="211" t="n">
        <v>4</v>
      </c>
      <c r="M1104" s="179" t="s">
        <v>4698</v>
      </c>
      <c r="N1104" s="211" t="n">
        <v>1</v>
      </c>
      <c r="O1104" s="212"/>
      <c r="P1104" s="210" t="n">
        <v>2</v>
      </c>
      <c r="Q1104" s="210"/>
      <c r="R1104" s="213" t="s">
        <v>5023</v>
      </c>
      <c r="S1104" s="213" t="s">
        <v>4945</v>
      </c>
      <c r="T1104" s="213" t="s">
        <v>4946</v>
      </c>
      <c r="U1104" s="213" t="s">
        <v>4936</v>
      </c>
      <c r="V1104" s="213" t="s">
        <v>4948</v>
      </c>
      <c r="W1104" s="194" t="n">
        <v>0.556</v>
      </c>
      <c r="X1104" s="236" t="s">
        <v>5298</v>
      </c>
      <c r="Y1104" s="237" t="s">
        <v>4281</v>
      </c>
    </row>
    <row r="1105" customFormat="false" ht="15" hidden="false" customHeight="false" outlineLevel="0" collapsed="false">
      <c r="B1105" s="173" t="s">
        <v>2978</v>
      </c>
      <c r="C1105" s="208" t="s">
        <v>5296</v>
      </c>
      <c r="D1105" s="236" t="s">
        <v>4278</v>
      </c>
      <c r="E1105" s="209" t="s">
        <v>4476</v>
      </c>
      <c r="F1105" s="176" t="s">
        <v>4662</v>
      </c>
      <c r="G1105" s="166"/>
      <c r="H1105" s="177" t="n">
        <v>1</v>
      </c>
      <c r="I1105" s="210"/>
      <c r="J1105" s="210"/>
      <c r="K1105" s="211" t="s">
        <v>1369</v>
      </c>
      <c r="L1105" s="211" t="n">
        <v>5</v>
      </c>
      <c r="M1105" s="179"/>
      <c r="N1105" s="211" t="n">
        <v>1</v>
      </c>
      <c r="O1105" s="212"/>
      <c r="P1105" s="210" t="n">
        <v>5</v>
      </c>
      <c r="Q1105" s="210"/>
      <c r="R1105" s="213" t="s">
        <v>5108</v>
      </c>
      <c r="S1105" s="213"/>
      <c r="T1105" s="213"/>
      <c r="U1105" s="213" t="s">
        <v>4936</v>
      </c>
      <c r="V1105" s="213" t="s">
        <v>4992</v>
      </c>
      <c r="W1105" s="194" t="n">
        <v>0.875</v>
      </c>
      <c r="X1105" s="236" t="s">
        <v>5298</v>
      </c>
      <c r="Y1105" s="237" t="s">
        <v>4281</v>
      </c>
    </row>
    <row r="1106" customFormat="false" ht="15" hidden="false" customHeight="false" outlineLevel="0" collapsed="false">
      <c r="B1106" s="173" t="s">
        <v>2839</v>
      </c>
      <c r="C1106" s="208" t="s">
        <v>5296</v>
      </c>
      <c r="D1106" s="236" t="s">
        <v>4278</v>
      </c>
      <c r="E1106" s="209" t="s">
        <v>4476</v>
      </c>
      <c r="F1106" s="176" t="s">
        <v>4482</v>
      </c>
      <c r="G1106" s="166"/>
      <c r="H1106" s="177" t="n">
        <v>1</v>
      </c>
      <c r="I1106" s="210"/>
      <c r="J1106" s="210"/>
      <c r="K1106" s="211" t="s">
        <v>1378</v>
      </c>
      <c r="L1106" s="211" t="n">
        <v>6</v>
      </c>
      <c r="M1106" s="179"/>
      <c r="N1106" s="211" t="n">
        <v>1</v>
      </c>
      <c r="O1106" s="212"/>
      <c r="P1106" s="210" t="n">
        <v>1</v>
      </c>
      <c r="Q1106" s="210" t="n">
        <v>1</v>
      </c>
      <c r="R1106" s="213" t="s">
        <v>4965</v>
      </c>
      <c r="S1106" s="213"/>
      <c r="T1106" s="213"/>
      <c r="U1106" s="213" t="s">
        <v>4943</v>
      </c>
      <c r="V1106" s="213" t="s">
        <v>4942</v>
      </c>
      <c r="W1106" s="194" t="n">
        <v>0.4</v>
      </c>
      <c r="X1106" s="236" t="s">
        <v>5298</v>
      </c>
      <c r="Y1106" s="237" t="s">
        <v>4281</v>
      </c>
    </row>
    <row r="1107" customFormat="false" ht="15" hidden="false" customHeight="false" outlineLevel="0" collapsed="false">
      <c r="B1107" s="173" t="s">
        <v>5299</v>
      </c>
      <c r="C1107" s="208" t="s">
        <v>5296</v>
      </c>
      <c r="D1107" s="236" t="s">
        <v>4278</v>
      </c>
      <c r="E1107" s="209" t="s">
        <v>4476</v>
      </c>
      <c r="F1107" s="176" t="s">
        <v>4489</v>
      </c>
      <c r="G1107" s="166"/>
      <c r="H1107" s="177" t="n">
        <v>1</v>
      </c>
      <c r="I1107" s="210"/>
      <c r="J1107" s="210"/>
      <c r="K1107" s="211" t="s">
        <v>4568</v>
      </c>
      <c r="L1107" s="211" t="n">
        <v>7</v>
      </c>
      <c r="M1107" s="179"/>
      <c r="N1107" s="211" t="n">
        <v>1</v>
      </c>
      <c r="O1107" s="212"/>
      <c r="P1107" s="210"/>
      <c r="Q1107" s="210" t="n">
        <v>1</v>
      </c>
      <c r="R1107" s="213" t="s">
        <v>5033</v>
      </c>
      <c r="S1107" s="213"/>
      <c r="T1107" s="213" t="s">
        <v>5148</v>
      </c>
      <c r="U1107" s="213" t="s">
        <v>4942</v>
      </c>
      <c r="V1107" s="213" t="s">
        <v>4945</v>
      </c>
      <c r="W1107" s="194" t="n">
        <v>0.222</v>
      </c>
      <c r="X1107" s="236" t="s">
        <v>5298</v>
      </c>
      <c r="Y1107" s="237" t="s">
        <v>4281</v>
      </c>
    </row>
    <row r="1108" customFormat="false" ht="15" hidden="false" customHeight="false" outlineLevel="0" collapsed="false">
      <c r="B1108" s="173" t="s">
        <v>2981</v>
      </c>
      <c r="C1108" s="208" t="s">
        <v>5296</v>
      </c>
      <c r="D1108" s="236" t="s">
        <v>4278</v>
      </c>
      <c r="E1108" s="209" t="s">
        <v>4476</v>
      </c>
      <c r="F1108" s="176" t="s">
        <v>4662</v>
      </c>
      <c r="G1108" s="166"/>
      <c r="H1108" s="177" t="n">
        <v>1</v>
      </c>
      <c r="I1108" s="210"/>
      <c r="J1108" s="210"/>
      <c r="K1108" s="211" t="s">
        <v>1367</v>
      </c>
      <c r="L1108" s="211" t="n">
        <v>8</v>
      </c>
      <c r="M1108" s="179"/>
      <c r="N1108" s="211" t="n">
        <v>1</v>
      </c>
      <c r="O1108" s="212"/>
      <c r="P1108" s="210"/>
      <c r="Q1108" s="210" t="n">
        <v>1</v>
      </c>
      <c r="R1108" s="213" t="s">
        <v>4947</v>
      </c>
      <c r="S1108" s="213" t="s">
        <v>4949</v>
      </c>
      <c r="T1108" s="213" t="s">
        <v>4943</v>
      </c>
      <c r="U1108" s="213" t="s">
        <v>4951</v>
      </c>
      <c r="V1108" s="213"/>
      <c r="W1108" s="194" t="n">
        <v>0.5</v>
      </c>
      <c r="X1108" s="236" t="s">
        <v>5298</v>
      </c>
      <c r="Y1108" s="237" t="s">
        <v>4281</v>
      </c>
    </row>
    <row r="1109" customFormat="false" ht="15" hidden="false" customHeight="false" outlineLevel="0" collapsed="false">
      <c r="B1109" s="173" t="s">
        <v>5300</v>
      </c>
      <c r="C1109" s="208" t="s">
        <v>5296</v>
      </c>
      <c r="D1109" s="236" t="s">
        <v>4278</v>
      </c>
      <c r="E1109" s="209" t="s">
        <v>4476</v>
      </c>
      <c r="F1109" s="176" t="s">
        <v>4477</v>
      </c>
      <c r="G1109" s="166"/>
      <c r="H1109" s="177" t="n">
        <v>1</v>
      </c>
      <c r="I1109" s="210"/>
      <c r="J1109" s="210"/>
      <c r="K1109" s="211" t="s">
        <v>4569</v>
      </c>
      <c r="L1109" s="211" t="n">
        <v>9</v>
      </c>
      <c r="M1109" s="179"/>
      <c r="N1109" s="211" t="n">
        <v>1</v>
      </c>
      <c r="O1109" s="212"/>
      <c r="P1109" s="210"/>
      <c r="Q1109" s="210"/>
      <c r="R1109" s="213" t="s">
        <v>4943</v>
      </c>
      <c r="S1109" s="213" t="s">
        <v>4943</v>
      </c>
      <c r="T1109" s="213"/>
      <c r="U1109" s="213"/>
      <c r="V1109" s="213"/>
      <c r="W1109" s="194" t="n">
        <v>0.5</v>
      </c>
      <c r="X1109" s="236" t="s">
        <v>5298</v>
      </c>
      <c r="Y1109" s="237" t="s">
        <v>4281</v>
      </c>
    </row>
    <row r="1110" customFormat="false" ht="15" hidden="false" customHeight="false" outlineLevel="0" collapsed="false">
      <c r="B1110" s="173" t="s">
        <v>2833</v>
      </c>
      <c r="C1110" s="208" t="s">
        <v>5296</v>
      </c>
      <c r="D1110" s="236" t="s">
        <v>4278</v>
      </c>
      <c r="E1110" s="209" t="s">
        <v>4476</v>
      </c>
      <c r="F1110" s="176" t="s">
        <v>5272</v>
      </c>
      <c r="G1110" s="166"/>
      <c r="H1110" s="177" t="n">
        <v>1</v>
      </c>
      <c r="I1110" s="210"/>
      <c r="J1110" s="210"/>
      <c r="K1110" s="211"/>
      <c r="L1110" s="211" t="s">
        <v>5072</v>
      </c>
      <c r="M1110" s="179" t="s">
        <v>4703</v>
      </c>
      <c r="N1110" s="211" t="n">
        <v>1</v>
      </c>
      <c r="O1110" s="212" t="n">
        <v>1</v>
      </c>
      <c r="P1110" s="210" t="n">
        <v>3</v>
      </c>
      <c r="Q1110" s="210" t="n">
        <v>3</v>
      </c>
      <c r="R1110" s="213" t="s">
        <v>5108</v>
      </c>
      <c r="S1110" s="213" t="s">
        <v>4957</v>
      </c>
      <c r="T1110" s="213"/>
      <c r="U1110" s="213"/>
      <c r="V1110" s="213" t="s">
        <v>4952</v>
      </c>
      <c r="W1110" s="194" t="n">
        <v>0.875</v>
      </c>
      <c r="X1110" s="236" t="s">
        <v>5298</v>
      </c>
      <c r="Y1110" s="237" t="s">
        <v>4281</v>
      </c>
    </row>
    <row r="1111" customFormat="false" ht="15" hidden="false" customHeight="false" outlineLevel="0" collapsed="false">
      <c r="B1111" s="173" t="s">
        <v>2985</v>
      </c>
      <c r="C1111" s="208" t="s">
        <v>5296</v>
      </c>
      <c r="D1111" s="236" t="s">
        <v>4278</v>
      </c>
      <c r="E1111" s="209" t="s">
        <v>4476</v>
      </c>
      <c r="F1111" s="176" t="s">
        <v>4662</v>
      </c>
      <c r="G1111" s="166"/>
      <c r="H1111" s="177" t="n">
        <v>1</v>
      </c>
      <c r="I1111" s="210"/>
      <c r="J1111" s="210"/>
      <c r="K1111" s="211"/>
      <c r="L1111" s="211" t="s">
        <v>5072</v>
      </c>
      <c r="M1111" s="179"/>
      <c r="N1111" s="211" t="n">
        <v>1</v>
      </c>
      <c r="O1111" s="212"/>
      <c r="P1111" s="210"/>
      <c r="Q1111" s="210" t="n">
        <v>1</v>
      </c>
      <c r="R1111" s="213" t="s">
        <v>4962</v>
      </c>
      <c r="S1111" s="213" t="s">
        <v>4957</v>
      </c>
      <c r="T1111" s="213" t="s">
        <v>4946</v>
      </c>
      <c r="U1111" s="213"/>
      <c r="V1111" s="213"/>
      <c r="W1111" s="194" t="n">
        <v>0.8</v>
      </c>
      <c r="X1111" s="236" t="s">
        <v>5298</v>
      </c>
      <c r="Y1111" s="237" t="s">
        <v>4281</v>
      </c>
    </row>
    <row r="1112" customFormat="false" ht="15" hidden="false" customHeight="false" outlineLevel="0" collapsed="false">
      <c r="B1112" s="173" t="s">
        <v>5301</v>
      </c>
      <c r="C1112" s="208" t="s">
        <v>5296</v>
      </c>
      <c r="D1112" s="236" t="s">
        <v>4278</v>
      </c>
      <c r="E1112" s="209" t="s">
        <v>4476</v>
      </c>
      <c r="F1112" s="176" t="s">
        <v>4575</v>
      </c>
      <c r="G1112" s="166"/>
      <c r="H1112" s="177" t="n">
        <v>1</v>
      </c>
      <c r="I1112" s="210"/>
      <c r="J1112" s="210"/>
      <c r="K1112" s="211"/>
      <c r="L1112" s="211" t="s">
        <v>5072</v>
      </c>
      <c r="M1112" s="179"/>
      <c r="N1112" s="211" t="n">
        <v>1</v>
      </c>
      <c r="O1112" s="212"/>
      <c r="P1112" s="210"/>
      <c r="Q1112" s="210"/>
      <c r="R1112" s="213" t="s">
        <v>4942</v>
      </c>
      <c r="S1112" s="213"/>
      <c r="T1112" s="213" t="s">
        <v>4943</v>
      </c>
      <c r="U1112" s="213"/>
      <c r="V1112" s="213" t="s">
        <v>4945</v>
      </c>
      <c r="W1112" s="194" t="n">
        <v>0.333</v>
      </c>
      <c r="X1112" s="236" t="s">
        <v>5298</v>
      </c>
      <c r="Y1112" s="237" t="s">
        <v>4281</v>
      </c>
    </row>
    <row r="1113" customFormat="false" ht="15" hidden="false" customHeight="false" outlineLevel="0" collapsed="false">
      <c r="B1113" s="182" t="s">
        <v>2904</v>
      </c>
      <c r="C1113" s="183" t="s">
        <v>5296</v>
      </c>
      <c r="D1113" s="184" t="s">
        <v>4278</v>
      </c>
      <c r="E1113" s="182" t="s">
        <v>4496</v>
      </c>
      <c r="F1113" s="185" t="s">
        <v>4709</v>
      </c>
      <c r="G1113" s="166"/>
      <c r="H1113" s="186"/>
      <c r="I1113" s="187"/>
      <c r="J1113" s="186" t="n">
        <v>1</v>
      </c>
      <c r="K1113" s="188" t="s">
        <v>4567</v>
      </c>
      <c r="L1113" s="188" t="n">
        <v>1</v>
      </c>
      <c r="M1113" s="188" t="s">
        <v>4703</v>
      </c>
      <c r="N1113" s="188" t="n">
        <v>1</v>
      </c>
      <c r="O1113" s="186"/>
      <c r="P1113" s="187"/>
      <c r="Q1113" s="187" t="n">
        <v>2</v>
      </c>
      <c r="R1113" s="189" t="s">
        <v>4978</v>
      </c>
      <c r="S1113" s="189" t="s">
        <v>4950</v>
      </c>
      <c r="T1113" s="189" t="s">
        <v>4946</v>
      </c>
      <c r="U1113" s="189"/>
      <c r="V1113" s="189"/>
      <c r="W1113" s="190" t="n">
        <v>0.857</v>
      </c>
      <c r="X1113" s="184" t="s">
        <v>5005</v>
      </c>
      <c r="Y1113" s="195" t="s">
        <v>4281</v>
      </c>
    </row>
    <row r="1114" customFormat="false" ht="15" hidden="false" customHeight="false" outlineLevel="0" collapsed="false">
      <c r="B1114" s="182" t="s">
        <v>2943</v>
      </c>
      <c r="C1114" s="183" t="s">
        <v>5296</v>
      </c>
      <c r="D1114" s="184" t="s">
        <v>4278</v>
      </c>
      <c r="E1114" s="182" t="s">
        <v>4496</v>
      </c>
      <c r="F1114" s="185" t="s">
        <v>4746</v>
      </c>
      <c r="G1114" s="166"/>
      <c r="H1114" s="186"/>
      <c r="I1114" s="187"/>
      <c r="J1114" s="186" t="n">
        <v>1</v>
      </c>
      <c r="K1114" s="188" t="s">
        <v>4569</v>
      </c>
      <c r="L1114" s="188" t="n">
        <v>2</v>
      </c>
      <c r="M1114" s="188"/>
      <c r="N1114" s="188" t="n">
        <v>1</v>
      </c>
      <c r="O1114" s="186"/>
      <c r="P1114" s="187"/>
      <c r="Q1114" s="187"/>
      <c r="R1114" s="189" t="s">
        <v>4965</v>
      </c>
      <c r="S1114" s="189" t="s">
        <v>4942</v>
      </c>
      <c r="T1114" s="189" t="s">
        <v>4943</v>
      </c>
      <c r="U1114" s="189"/>
      <c r="V1114" s="189"/>
      <c r="W1114" s="190" t="n">
        <v>0.4</v>
      </c>
      <c r="X1114" s="184" t="s">
        <v>5005</v>
      </c>
      <c r="Y1114" s="195" t="s">
        <v>4281</v>
      </c>
    </row>
    <row r="1115" customFormat="false" ht="15" hidden="false" customHeight="false" outlineLevel="0" collapsed="false">
      <c r="B1115" s="182" t="s">
        <v>2837</v>
      </c>
      <c r="C1115" s="183" t="s">
        <v>5296</v>
      </c>
      <c r="D1115" s="184" t="s">
        <v>4278</v>
      </c>
      <c r="E1115" s="182" t="s">
        <v>4496</v>
      </c>
      <c r="F1115" s="185" t="s">
        <v>4648</v>
      </c>
      <c r="G1115" s="166"/>
      <c r="H1115" s="186"/>
      <c r="I1115" s="187"/>
      <c r="J1115" s="186" t="n">
        <v>1</v>
      </c>
      <c r="K1115" s="188" t="s">
        <v>1372</v>
      </c>
      <c r="L1115" s="188" t="n">
        <v>3</v>
      </c>
      <c r="M1115" s="188"/>
      <c r="N1115" s="188" t="n">
        <v>1</v>
      </c>
      <c r="O1115" s="186"/>
      <c r="P1115" s="187"/>
      <c r="Q1115" s="187"/>
      <c r="R1115" s="189" t="s">
        <v>4988</v>
      </c>
      <c r="S1115" s="189" t="s">
        <v>4942</v>
      </c>
      <c r="T1115" s="189" t="s">
        <v>4942</v>
      </c>
      <c r="U1115" s="189" t="s">
        <v>4943</v>
      </c>
      <c r="V1115" s="189"/>
      <c r="W1115" s="190" t="n">
        <v>0.375</v>
      </c>
      <c r="X1115" s="184" t="s">
        <v>5005</v>
      </c>
      <c r="Y1115" s="195" t="s">
        <v>4281</v>
      </c>
    </row>
    <row r="1116" customFormat="false" ht="15" hidden="false" customHeight="false" outlineLevel="0" collapsed="false">
      <c r="B1116" s="182" t="s">
        <v>2861</v>
      </c>
      <c r="C1116" s="214" t="s">
        <v>5296</v>
      </c>
      <c r="D1116" s="215" t="s">
        <v>4278</v>
      </c>
      <c r="E1116" s="220" t="s">
        <v>4496</v>
      </c>
      <c r="F1116" s="185" t="s">
        <v>4709</v>
      </c>
      <c r="G1116" s="166"/>
      <c r="H1116" s="186"/>
      <c r="I1116" s="216"/>
      <c r="J1116" s="216" t="n">
        <v>1</v>
      </c>
      <c r="K1116" s="218" t="s">
        <v>1369</v>
      </c>
      <c r="L1116" s="218" t="n">
        <v>4</v>
      </c>
      <c r="M1116" s="188"/>
      <c r="N1116" s="218" t="n">
        <v>1</v>
      </c>
      <c r="O1116" s="217"/>
      <c r="P1116" s="216" t="n">
        <v>1</v>
      </c>
      <c r="Q1116" s="216" t="n">
        <v>1</v>
      </c>
      <c r="R1116" s="201" t="s">
        <v>4989</v>
      </c>
      <c r="S1116" s="201" t="s">
        <v>4946</v>
      </c>
      <c r="T1116" s="201" t="s">
        <v>4943</v>
      </c>
      <c r="U1116" s="201" t="s">
        <v>4936</v>
      </c>
      <c r="V1116" s="201" t="s">
        <v>4946</v>
      </c>
      <c r="W1116" s="205" t="n">
        <v>0.714</v>
      </c>
      <c r="X1116" s="215" t="s">
        <v>5005</v>
      </c>
      <c r="Y1116" s="219" t="s">
        <v>4281</v>
      </c>
    </row>
    <row r="1117" customFormat="false" ht="15" hidden="false" customHeight="false" outlineLevel="0" collapsed="false">
      <c r="B1117" s="182" t="s">
        <v>2863</v>
      </c>
      <c r="C1117" s="183" t="s">
        <v>5296</v>
      </c>
      <c r="D1117" s="184" t="s">
        <v>4278</v>
      </c>
      <c r="E1117" s="182" t="s">
        <v>4496</v>
      </c>
      <c r="F1117" s="185" t="s">
        <v>4709</v>
      </c>
      <c r="G1117" s="166"/>
      <c r="H1117" s="186"/>
      <c r="I1117" s="187"/>
      <c r="J1117" s="186" t="n">
        <v>1</v>
      </c>
      <c r="K1117" s="188" t="s">
        <v>1378</v>
      </c>
      <c r="L1117" s="188" t="n">
        <v>5</v>
      </c>
      <c r="M1117" s="188" t="s">
        <v>4698</v>
      </c>
      <c r="N1117" s="188" t="n">
        <v>1</v>
      </c>
      <c r="O1117" s="186"/>
      <c r="P1117" s="186" t="n">
        <v>2</v>
      </c>
      <c r="Q1117" s="187" t="n">
        <v>3</v>
      </c>
      <c r="R1117" s="189" t="s">
        <v>5128</v>
      </c>
      <c r="S1117" s="189" t="s">
        <v>4936</v>
      </c>
      <c r="T1117" s="189" t="s">
        <v>4951</v>
      </c>
      <c r="U1117" s="189" t="s">
        <v>4971</v>
      </c>
      <c r="V1117" s="189" t="s">
        <v>4936</v>
      </c>
      <c r="W1117" s="190" t="n">
        <v>0.818</v>
      </c>
      <c r="X1117" s="184" t="s">
        <v>5005</v>
      </c>
      <c r="Y1117" s="195" t="s">
        <v>4281</v>
      </c>
    </row>
    <row r="1118" customFormat="false" ht="15" hidden="false" customHeight="false" outlineLevel="0" collapsed="false">
      <c r="B1118" s="182" t="s">
        <v>2977</v>
      </c>
      <c r="C1118" s="183" t="s">
        <v>5296</v>
      </c>
      <c r="D1118" s="184" t="s">
        <v>4278</v>
      </c>
      <c r="E1118" s="182" t="s">
        <v>4496</v>
      </c>
      <c r="F1118" s="185" t="s">
        <v>4746</v>
      </c>
      <c r="G1118" s="166"/>
      <c r="H1118" s="186"/>
      <c r="I1118" s="187"/>
      <c r="J1118" s="186" t="n">
        <v>1</v>
      </c>
      <c r="K1118" s="188" t="s">
        <v>4572</v>
      </c>
      <c r="L1118" s="188" t="n">
        <v>6</v>
      </c>
      <c r="M1118" s="188"/>
      <c r="N1118" s="188" t="n">
        <v>1</v>
      </c>
      <c r="O1118" s="186" t="n">
        <v>1</v>
      </c>
      <c r="P1118" s="186" t="n">
        <v>2</v>
      </c>
      <c r="Q1118" s="187" t="n">
        <v>3</v>
      </c>
      <c r="R1118" s="189" t="s">
        <v>4973</v>
      </c>
      <c r="S1118" s="189" t="s">
        <v>4936</v>
      </c>
      <c r="T1118" s="189" t="s">
        <v>4945</v>
      </c>
      <c r="U1118" s="189" t="s">
        <v>4946</v>
      </c>
      <c r="V1118" s="189" t="s">
        <v>4971</v>
      </c>
      <c r="W1118" s="190" t="n">
        <v>0.75</v>
      </c>
      <c r="X1118" s="184" t="s">
        <v>5005</v>
      </c>
      <c r="Y1118" s="195" t="s">
        <v>4281</v>
      </c>
    </row>
    <row r="1119" customFormat="false" ht="15" hidden="false" customHeight="false" outlineLevel="0" collapsed="false">
      <c r="B1119" s="182" t="s">
        <v>2836</v>
      </c>
      <c r="C1119" s="183" t="s">
        <v>5296</v>
      </c>
      <c r="D1119" s="184" t="s">
        <v>4278</v>
      </c>
      <c r="E1119" s="182" t="s">
        <v>4496</v>
      </c>
      <c r="F1119" s="185" t="s">
        <v>5223</v>
      </c>
      <c r="G1119" s="166"/>
      <c r="H1119" s="186"/>
      <c r="I1119" s="186"/>
      <c r="J1119" s="186" t="n">
        <v>1</v>
      </c>
      <c r="K1119" s="188" t="s">
        <v>4568</v>
      </c>
      <c r="L1119" s="188" t="n">
        <v>7</v>
      </c>
      <c r="M1119" s="188"/>
      <c r="N1119" s="188" t="n">
        <v>1</v>
      </c>
      <c r="O1119" s="186"/>
      <c r="P1119" s="186"/>
      <c r="Q1119" s="187" t="n">
        <v>1</v>
      </c>
      <c r="R1119" s="189" t="s">
        <v>4943</v>
      </c>
      <c r="S1119" s="189" t="s">
        <v>4946</v>
      </c>
      <c r="T1119" s="189" t="s">
        <v>4945</v>
      </c>
      <c r="U1119" s="189"/>
      <c r="V1119" s="189"/>
      <c r="W1119" s="190" t="n">
        <v>0.5</v>
      </c>
      <c r="X1119" s="184" t="s">
        <v>5005</v>
      </c>
      <c r="Y1119" s="195" t="s">
        <v>4281</v>
      </c>
    </row>
    <row r="1120" customFormat="false" ht="15" hidden="false" customHeight="false" outlineLevel="0" collapsed="false">
      <c r="B1120" s="182" t="s">
        <v>2944</v>
      </c>
      <c r="C1120" s="183" t="s">
        <v>5296</v>
      </c>
      <c r="D1120" s="184" t="s">
        <v>4278</v>
      </c>
      <c r="E1120" s="182" t="s">
        <v>4496</v>
      </c>
      <c r="F1120" s="185" t="s">
        <v>4709</v>
      </c>
      <c r="G1120" s="235"/>
      <c r="H1120" s="186"/>
      <c r="I1120" s="187"/>
      <c r="J1120" s="186" t="n">
        <v>1</v>
      </c>
      <c r="K1120" s="188" t="s">
        <v>1367</v>
      </c>
      <c r="L1120" s="188" t="n">
        <v>8</v>
      </c>
      <c r="M1120" s="188"/>
      <c r="N1120" s="188" t="n">
        <v>1</v>
      </c>
      <c r="O1120" s="186"/>
      <c r="P1120" s="187" t="n">
        <v>2</v>
      </c>
      <c r="Q1120" s="187"/>
      <c r="R1120" s="189" t="s">
        <v>5000</v>
      </c>
      <c r="S1120" s="189"/>
      <c r="T1120" s="189" t="s">
        <v>4942</v>
      </c>
      <c r="U1120" s="189" t="s">
        <v>4946</v>
      </c>
      <c r="V1120" s="189" t="s">
        <v>4936</v>
      </c>
      <c r="W1120" s="190" t="n">
        <v>0.571</v>
      </c>
      <c r="X1120" s="184" t="s">
        <v>5005</v>
      </c>
      <c r="Y1120" s="195" t="s">
        <v>4281</v>
      </c>
    </row>
    <row r="1121" customFormat="false" ht="15" hidden="false" customHeight="false" outlineLevel="0" collapsed="false">
      <c r="B1121" s="182" t="s">
        <v>2902</v>
      </c>
      <c r="C1121" s="183" t="s">
        <v>5296</v>
      </c>
      <c r="D1121" s="184" t="s">
        <v>4278</v>
      </c>
      <c r="E1121" s="182" t="s">
        <v>4496</v>
      </c>
      <c r="F1121" s="185" t="s">
        <v>5223</v>
      </c>
      <c r="G1121" s="166"/>
      <c r="H1121" s="186"/>
      <c r="I1121" s="187"/>
      <c r="J1121" s="186" t="n">
        <v>1</v>
      </c>
      <c r="K1121" s="188" t="s">
        <v>1385</v>
      </c>
      <c r="L1121" s="188" t="n">
        <v>9</v>
      </c>
      <c r="M1121" s="188"/>
      <c r="N1121" s="188" t="n">
        <v>1</v>
      </c>
      <c r="O1121" s="186"/>
      <c r="P1121" s="187"/>
      <c r="Q1121" s="187"/>
      <c r="R1121" s="189" t="s">
        <v>5148</v>
      </c>
      <c r="S1121" s="189" t="s">
        <v>5148</v>
      </c>
      <c r="T1121" s="189"/>
      <c r="U1121" s="189"/>
      <c r="V1121" s="189"/>
      <c r="W1121" s="190" t="n">
        <v>0.2</v>
      </c>
      <c r="X1121" s="184" t="s">
        <v>5005</v>
      </c>
      <c r="Y1121" s="195" t="s">
        <v>4281</v>
      </c>
    </row>
    <row r="1122" customFormat="false" ht="15" hidden="false" customHeight="false" outlineLevel="0" collapsed="false">
      <c r="B1122" s="182" t="s">
        <v>2864</v>
      </c>
      <c r="C1122" s="183" t="s">
        <v>5296</v>
      </c>
      <c r="D1122" s="184" t="s">
        <v>4278</v>
      </c>
      <c r="E1122" s="182" t="s">
        <v>4496</v>
      </c>
      <c r="F1122" s="185" t="s">
        <v>4746</v>
      </c>
      <c r="G1122" s="166"/>
      <c r="H1122" s="186"/>
      <c r="I1122" s="187"/>
      <c r="J1122" s="186" t="n">
        <v>1</v>
      </c>
      <c r="K1122" s="188"/>
      <c r="L1122" s="188" t="s">
        <v>5072</v>
      </c>
      <c r="M1122" s="188"/>
      <c r="N1122" s="188" t="n">
        <v>1</v>
      </c>
      <c r="O1122" s="186"/>
      <c r="P1122" s="187" t="n">
        <v>1</v>
      </c>
      <c r="Q1122" s="187"/>
      <c r="R1122" s="189" t="s">
        <v>4980</v>
      </c>
      <c r="S1122" s="189"/>
      <c r="T1122" s="189"/>
      <c r="U1122" s="189" t="s">
        <v>4949</v>
      </c>
      <c r="V1122" s="189" t="s">
        <v>4943</v>
      </c>
      <c r="W1122" s="190" t="n">
        <v>0.25</v>
      </c>
      <c r="X1122" s="184" t="s">
        <v>5005</v>
      </c>
      <c r="Y1122" s="195" t="s">
        <v>4281</v>
      </c>
    </row>
    <row r="1123" customFormat="false" ht="15" hidden="false" customHeight="false" outlineLevel="0" collapsed="false">
      <c r="B1123" s="182" t="s">
        <v>5277</v>
      </c>
      <c r="C1123" s="183" t="s">
        <v>5296</v>
      </c>
      <c r="D1123" s="184" t="s">
        <v>4278</v>
      </c>
      <c r="E1123" s="182" t="s">
        <v>4496</v>
      </c>
      <c r="F1123" s="185" t="s">
        <v>4509</v>
      </c>
      <c r="G1123" s="166"/>
      <c r="H1123" s="186"/>
      <c r="I1123" s="187"/>
      <c r="J1123" s="186" t="n">
        <v>1</v>
      </c>
      <c r="K1123" s="188"/>
      <c r="L1123" s="188" t="s">
        <v>5072</v>
      </c>
      <c r="M1123" s="188"/>
      <c r="N1123" s="188" t="n">
        <v>1</v>
      </c>
      <c r="O1123" s="186"/>
      <c r="P1123" s="186" t="n">
        <v>1</v>
      </c>
      <c r="Q1123" s="187"/>
      <c r="R1123" s="189" t="s">
        <v>5000</v>
      </c>
      <c r="S1123" s="189"/>
      <c r="T1123" s="189" t="s">
        <v>4946</v>
      </c>
      <c r="U1123" s="189" t="s">
        <v>4948</v>
      </c>
      <c r="V1123" s="189" t="s">
        <v>4943</v>
      </c>
      <c r="W1123" s="190" t="n">
        <v>0.571</v>
      </c>
      <c r="X1123" s="184" t="s">
        <v>5005</v>
      </c>
      <c r="Y1123" s="195" t="s">
        <v>4281</v>
      </c>
    </row>
    <row r="1124" customFormat="false" ht="15" hidden="false" customHeight="false" outlineLevel="0" collapsed="false">
      <c r="B1124" s="182" t="s">
        <v>2945</v>
      </c>
      <c r="C1124" s="183" t="s">
        <v>5296</v>
      </c>
      <c r="D1124" s="184" t="s">
        <v>4278</v>
      </c>
      <c r="E1124" s="182" t="s">
        <v>4496</v>
      </c>
      <c r="F1124" s="185" t="s">
        <v>4746</v>
      </c>
      <c r="G1124" s="166"/>
      <c r="H1124" s="186"/>
      <c r="I1124" s="187"/>
      <c r="J1124" s="186" t="n">
        <v>1</v>
      </c>
      <c r="K1124" s="188"/>
      <c r="L1124" s="188" t="s">
        <v>5072</v>
      </c>
      <c r="M1124" s="188"/>
      <c r="N1124" s="188" t="n">
        <v>1</v>
      </c>
      <c r="O1124" s="186"/>
      <c r="P1124" s="187"/>
      <c r="Q1124" s="187" t="n">
        <v>1</v>
      </c>
      <c r="R1124" s="189" t="s">
        <v>4956</v>
      </c>
      <c r="S1124" s="189"/>
      <c r="T1124" s="189" t="s">
        <v>4975</v>
      </c>
      <c r="U1124" s="189" t="s">
        <v>4949</v>
      </c>
      <c r="V1124" s="189"/>
      <c r="W1124" s="190" t="n">
        <v>0.5</v>
      </c>
      <c r="X1124" s="184" t="s">
        <v>5005</v>
      </c>
      <c r="Y1124" s="195" t="s">
        <v>4281</v>
      </c>
    </row>
    <row r="1125" customFormat="false" ht="15" hidden="false" customHeight="false" outlineLevel="0" collapsed="false">
      <c r="B1125" s="173" t="s">
        <v>5302</v>
      </c>
      <c r="C1125" s="208" t="s">
        <v>5303</v>
      </c>
      <c r="D1125" s="236" t="s">
        <v>5304</v>
      </c>
      <c r="E1125" s="209" t="s">
        <v>4476</v>
      </c>
      <c r="F1125" s="176" t="s">
        <v>5305</v>
      </c>
      <c r="G1125" s="166"/>
      <c r="H1125" s="177" t="n">
        <v>1</v>
      </c>
      <c r="I1125" s="210"/>
      <c r="J1125" s="210"/>
      <c r="K1125" s="211" t="s">
        <v>4569</v>
      </c>
      <c r="L1125" s="211" t="n">
        <v>1</v>
      </c>
      <c r="M1125" s="179"/>
      <c r="N1125" s="211" t="n">
        <v>1</v>
      </c>
      <c r="O1125" s="212"/>
      <c r="P1125" s="210"/>
      <c r="Q1125" s="210"/>
      <c r="R1125" s="213" t="s">
        <v>5037</v>
      </c>
      <c r="S1125" s="213" t="s">
        <v>5249</v>
      </c>
      <c r="T1125" s="213" t="s">
        <v>4945</v>
      </c>
      <c r="U1125" s="213"/>
      <c r="V1125" s="213"/>
      <c r="W1125" s="194" t="n">
        <v>0</v>
      </c>
      <c r="X1125" s="236" t="s">
        <v>5306</v>
      </c>
      <c r="Y1125" s="237" t="s">
        <v>4290</v>
      </c>
    </row>
    <row r="1126" customFormat="false" ht="15" hidden="false" customHeight="false" outlineLevel="0" collapsed="false">
      <c r="B1126" s="173" t="s">
        <v>2832</v>
      </c>
      <c r="C1126" s="208" t="s">
        <v>5303</v>
      </c>
      <c r="D1126" s="236" t="s">
        <v>5304</v>
      </c>
      <c r="E1126" s="209" t="s">
        <v>4476</v>
      </c>
      <c r="F1126" s="176" t="s">
        <v>5305</v>
      </c>
      <c r="G1126" s="166"/>
      <c r="H1126" s="177" t="n">
        <v>1</v>
      </c>
      <c r="I1126" s="210"/>
      <c r="J1126" s="210"/>
      <c r="K1126" s="211" t="s">
        <v>1385</v>
      </c>
      <c r="L1126" s="211" t="n">
        <v>2</v>
      </c>
      <c r="M1126" s="179"/>
      <c r="N1126" s="211" t="n">
        <v>1</v>
      </c>
      <c r="O1126" s="212"/>
      <c r="P1126" s="210"/>
      <c r="Q1126" s="210"/>
      <c r="R1126" s="213" t="s">
        <v>4962</v>
      </c>
      <c r="S1126" s="213" t="s">
        <v>4962</v>
      </c>
      <c r="T1126" s="213"/>
      <c r="U1126" s="213"/>
      <c r="V1126" s="213"/>
      <c r="W1126" s="194" t="n">
        <v>0.8</v>
      </c>
      <c r="X1126" s="236" t="s">
        <v>5306</v>
      </c>
      <c r="Y1126" s="237" t="s">
        <v>4290</v>
      </c>
    </row>
    <row r="1127" customFormat="false" ht="15" hidden="false" customHeight="false" outlineLevel="0" collapsed="false">
      <c r="B1127" s="173" t="s">
        <v>2862</v>
      </c>
      <c r="C1127" s="208" t="s">
        <v>5303</v>
      </c>
      <c r="D1127" s="236" t="s">
        <v>5304</v>
      </c>
      <c r="E1127" s="209" t="s">
        <v>4476</v>
      </c>
      <c r="F1127" s="176" t="s">
        <v>4482</v>
      </c>
      <c r="G1127" s="239"/>
      <c r="H1127" s="177" t="n">
        <v>1</v>
      </c>
      <c r="I1127" s="210"/>
      <c r="J1127" s="210"/>
      <c r="K1127" s="211" t="s">
        <v>1369</v>
      </c>
      <c r="L1127" s="211" t="n">
        <v>3</v>
      </c>
      <c r="M1127" s="179" t="s">
        <v>4698</v>
      </c>
      <c r="N1127" s="211" t="n">
        <v>1</v>
      </c>
      <c r="O1127" s="212"/>
      <c r="P1127" s="210"/>
      <c r="Q1127" s="210" t="n">
        <v>1</v>
      </c>
      <c r="R1127" s="213" t="s">
        <v>5108</v>
      </c>
      <c r="S1127" s="213" t="s">
        <v>4946</v>
      </c>
      <c r="T1127" s="213" t="s">
        <v>4950</v>
      </c>
      <c r="U1127" s="213" t="s">
        <v>4946</v>
      </c>
      <c r="V1127" s="213"/>
      <c r="W1127" s="194" t="n">
        <v>0.875</v>
      </c>
      <c r="X1127" s="236" t="s">
        <v>5306</v>
      </c>
      <c r="Y1127" s="237" t="s">
        <v>4290</v>
      </c>
    </row>
    <row r="1128" customFormat="false" ht="15" hidden="false" customHeight="false" outlineLevel="0" collapsed="false">
      <c r="B1128" s="173" t="s">
        <v>3079</v>
      </c>
      <c r="C1128" s="208" t="s">
        <v>5303</v>
      </c>
      <c r="D1128" s="236" t="s">
        <v>5304</v>
      </c>
      <c r="E1128" s="209" t="s">
        <v>4476</v>
      </c>
      <c r="F1128" s="176" t="s">
        <v>5305</v>
      </c>
      <c r="G1128" s="166"/>
      <c r="H1128" s="177" t="n">
        <v>1</v>
      </c>
      <c r="I1128" s="210"/>
      <c r="J1128" s="210"/>
      <c r="K1128" s="211" t="s">
        <v>1378</v>
      </c>
      <c r="L1128" s="211" t="n">
        <v>4</v>
      </c>
      <c r="M1128" s="179"/>
      <c r="N1128" s="211" t="n">
        <v>1</v>
      </c>
      <c r="O1128" s="212"/>
      <c r="P1128" s="210"/>
      <c r="Q1128" s="210"/>
      <c r="R1128" s="213" t="s">
        <v>5023</v>
      </c>
      <c r="S1128" s="213"/>
      <c r="T1128" s="213" t="s">
        <v>4948</v>
      </c>
      <c r="U1128" s="213" t="s">
        <v>4944</v>
      </c>
      <c r="V1128" s="213"/>
      <c r="W1128" s="194" t="n">
        <v>0.556</v>
      </c>
      <c r="X1128" s="236" t="s">
        <v>5306</v>
      </c>
      <c r="Y1128" s="237" t="s">
        <v>4290</v>
      </c>
    </row>
    <row r="1129" customFormat="false" ht="15" hidden="false" customHeight="false" outlineLevel="0" collapsed="false">
      <c r="B1129" s="173" t="s">
        <v>5292</v>
      </c>
      <c r="C1129" s="208" t="s">
        <v>5303</v>
      </c>
      <c r="D1129" s="236" t="s">
        <v>5304</v>
      </c>
      <c r="E1129" s="209" t="s">
        <v>4476</v>
      </c>
      <c r="F1129" s="176" t="s">
        <v>5305</v>
      </c>
      <c r="G1129" s="166"/>
      <c r="H1129" s="177" t="n">
        <v>1</v>
      </c>
      <c r="I1129" s="210"/>
      <c r="J1129" s="210"/>
      <c r="K1129" s="211" t="s">
        <v>4567</v>
      </c>
      <c r="L1129" s="211" t="n">
        <v>5</v>
      </c>
      <c r="M1129" s="179"/>
      <c r="N1129" s="211" t="n">
        <v>1</v>
      </c>
      <c r="O1129" s="212"/>
      <c r="P1129" s="210"/>
      <c r="Q1129" s="210" t="n">
        <v>2</v>
      </c>
      <c r="R1129" s="213" t="s">
        <v>4965</v>
      </c>
      <c r="S1129" s="213" t="s">
        <v>4936</v>
      </c>
      <c r="T1129" s="213"/>
      <c r="U1129" s="213"/>
      <c r="V1129" s="213" t="s">
        <v>4949</v>
      </c>
      <c r="W1129" s="194" t="n">
        <v>0.4</v>
      </c>
      <c r="X1129" s="236" t="s">
        <v>5306</v>
      </c>
      <c r="Y1129" s="237" t="s">
        <v>4290</v>
      </c>
    </row>
    <row r="1130" customFormat="false" ht="15" hidden="false" customHeight="false" outlineLevel="0" collapsed="false">
      <c r="B1130" s="173" t="s">
        <v>2833</v>
      </c>
      <c r="C1130" s="208" t="s">
        <v>5303</v>
      </c>
      <c r="D1130" s="236" t="s">
        <v>5304</v>
      </c>
      <c r="E1130" s="209" t="s">
        <v>4476</v>
      </c>
      <c r="F1130" s="176" t="s">
        <v>4482</v>
      </c>
      <c r="G1130" s="166"/>
      <c r="H1130" s="177" t="n">
        <v>1</v>
      </c>
      <c r="I1130" s="210"/>
      <c r="J1130" s="210"/>
      <c r="K1130" s="211" t="s">
        <v>4568</v>
      </c>
      <c r="L1130" s="211" t="n">
        <v>6</v>
      </c>
      <c r="M1130" s="179"/>
      <c r="N1130" s="211" t="n">
        <v>1</v>
      </c>
      <c r="O1130" s="212"/>
      <c r="P1130" s="210" t="n">
        <v>1</v>
      </c>
      <c r="Q1130" s="210"/>
      <c r="R1130" s="213" t="s">
        <v>5000</v>
      </c>
      <c r="S1130" s="213"/>
      <c r="T1130" s="213" t="s">
        <v>4944</v>
      </c>
      <c r="U1130" s="213" t="s">
        <v>4945</v>
      </c>
      <c r="V1130" s="213" t="s">
        <v>4946</v>
      </c>
      <c r="W1130" s="194" t="n">
        <v>0.571</v>
      </c>
      <c r="X1130" s="236" t="s">
        <v>5306</v>
      </c>
      <c r="Y1130" s="237" t="s">
        <v>4290</v>
      </c>
    </row>
    <row r="1131" customFormat="false" ht="15" hidden="false" customHeight="false" outlineLevel="0" collapsed="false">
      <c r="B1131" s="173" t="s">
        <v>5307</v>
      </c>
      <c r="C1131" s="208" t="s">
        <v>5303</v>
      </c>
      <c r="D1131" s="236" t="s">
        <v>5304</v>
      </c>
      <c r="E1131" s="209" t="s">
        <v>4476</v>
      </c>
      <c r="F1131" s="176" t="s">
        <v>4566</v>
      </c>
      <c r="G1131" s="166"/>
      <c r="H1131" s="177" t="n">
        <v>1</v>
      </c>
      <c r="I1131" s="210"/>
      <c r="J1131" s="210"/>
      <c r="K1131" s="211" t="s">
        <v>1367</v>
      </c>
      <c r="L1131" s="211" t="n">
        <v>7</v>
      </c>
      <c r="M1131" s="179" t="s">
        <v>4703</v>
      </c>
      <c r="N1131" s="211" t="n">
        <v>1</v>
      </c>
      <c r="O1131" s="212"/>
      <c r="P1131" s="210"/>
      <c r="Q1131" s="210"/>
      <c r="R1131" s="213" t="s">
        <v>5079</v>
      </c>
      <c r="S1131" s="213" t="s">
        <v>4945</v>
      </c>
      <c r="T1131" s="213" t="s">
        <v>4962</v>
      </c>
      <c r="U1131" s="213" t="s">
        <v>4943</v>
      </c>
      <c r="V1131" s="213"/>
      <c r="W1131" s="194" t="n">
        <v>0.625</v>
      </c>
      <c r="X1131" s="236" t="s">
        <v>5306</v>
      </c>
      <c r="Y1131" s="237" t="s">
        <v>4290</v>
      </c>
    </row>
    <row r="1132" customFormat="false" ht="15" hidden="false" customHeight="false" outlineLevel="0" collapsed="false">
      <c r="B1132" s="173" t="s">
        <v>2806</v>
      </c>
      <c r="C1132" s="208" t="s">
        <v>5303</v>
      </c>
      <c r="D1132" s="236" t="s">
        <v>5304</v>
      </c>
      <c r="E1132" s="209" t="s">
        <v>4476</v>
      </c>
      <c r="F1132" s="176" t="s">
        <v>5305</v>
      </c>
      <c r="G1132" s="166"/>
      <c r="H1132" s="177" t="n">
        <v>1</v>
      </c>
      <c r="I1132" s="210"/>
      <c r="J1132" s="210"/>
      <c r="K1132" s="211" t="s">
        <v>4572</v>
      </c>
      <c r="L1132" s="211" t="n">
        <v>8</v>
      </c>
      <c r="M1132" s="179"/>
      <c r="N1132" s="211" t="n">
        <v>1</v>
      </c>
      <c r="O1132" s="212"/>
      <c r="P1132" s="210"/>
      <c r="Q1132" s="210"/>
      <c r="R1132" s="213" t="s">
        <v>4948</v>
      </c>
      <c r="S1132" s="213"/>
      <c r="T1132" s="213" t="s">
        <v>4945</v>
      </c>
      <c r="U1132" s="213" t="s">
        <v>4936</v>
      </c>
      <c r="V1132" s="213"/>
      <c r="W1132" s="194" t="n">
        <v>0.5</v>
      </c>
      <c r="X1132" s="236" t="s">
        <v>5306</v>
      </c>
      <c r="Y1132" s="237" t="s">
        <v>4290</v>
      </c>
    </row>
    <row r="1133" customFormat="false" ht="15" hidden="false" customHeight="false" outlineLevel="0" collapsed="false">
      <c r="B1133" s="173" t="s">
        <v>5308</v>
      </c>
      <c r="C1133" s="174" t="s">
        <v>5303</v>
      </c>
      <c r="D1133" s="175" t="s">
        <v>5304</v>
      </c>
      <c r="E1133" s="173" t="s">
        <v>4476</v>
      </c>
      <c r="F1133" s="176" t="s">
        <v>4489</v>
      </c>
      <c r="G1133" s="166"/>
      <c r="H1133" s="177" t="n">
        <v>1</v>
      </c>
      <c r="I1133" s="178"/>
      <c r="J1133" s="178"/>
      <c r="K1133" s="179" t="s">
        <v>1372</v>
      </c>
      <c r="L1133" s="179" t="n">
        <v>9</v>
      </c>
      <c r="M1133" s="179"/>
      <c r="N1133" s="177" t="n">
        <v>1</v>
      </c>
      <c r="O1133" s="177"/>
      <c r="P1133" s="178"/>
      <c r="Q1133" s="177"/>
      <c r="R1133" s="193" t="s">
        <v>4948</v>
      </c>
      <c r="S1133" s="193" t="s">
        <v>4946</v>
      </c>
      <c r="T1133" s="193" t="s">
        <v>4943</v>
      </c>
      <c r="U1133" s="193" t="s">
        <v>4945</v>
      </c>
      <c r="V1133" s="193"/>
      <c r="W1133" s="229" t="n">
        <v>0.5</v>
      </c>
      <c r="X1133" s="223" t="s">
        <v>5306</v>
      </c>
      <c r="Y1133" s="193" t="s">
        <v>4290</v>
      </c>
    </row>
    <row r="1134" customFormat="false" ht="15" hidden="false" customHeight="false" outlineLevel="0" collapsed="false">
      <c r="B1134" s="173" t="s">
        <v>2877</v>
      </c>
      <c r="C1134" s="208" t="s">
        <v>5303</v>
      </c>
      <c r="D1134" s="236" t="s">
        <v>5304</v>
      </c>
      <c r="E1134" s="209" t="s">
        <v>4476</v>
      </c>
      <c r="F1134" s="176" t="s">
        <v>4482</v>
      </c>
      <c r="G1134" s="166"/>
      <c r="H1134" s="177" t="n">
        <v>1</v>
      </c>
      <c r="I1134" s="210"/>
      <c r="J1134" s="210"/>
      <c r="K1134" s="211"/>
      <c r="L1134" s="211" t="s">
        <v>5072</v>
      </c>
      <c r="M1134" s="179"/>
      <c r="N1134" s="211" t="n">
        <v>1</v>
      </c>
      <c r="O1134" s="212"/>
      <c r="P1134" s="210" t="n">
        <v>2</v>
      </c>
      <c r="Q1134" s="210"/>
      <c r="R1134" s="213" t="s">
        <v>5084</v>
      </c>
      <c r="S1134" s="213"/>
      <c r="T1134" s="213"/>
      <c r="U1134" s="213" t="s">
        <v>4980</v>
      </c>
      <c r="V1134" s="213" t="s">
        <v>4965</v>
      </c>
      <c r="W1134" s="194" t="n">
        <v>0.333</v>
      </c>
      <c r="X1134" s="236" t="s">
        <v>5306</v>
      </c>
      <c r="Y1134" s="237" t="s">
        <v>4290</v>
      </c>
    </row>
    <row r="1135" customFormat="false" ht="15" hidden="false" customHeight="false" outlineLevel="0" collapsed="false">
      <c r="B1135" s="173" t="s">
        <v>5309</v>
      </c>
      <c r="C1135" s="208" t="s">
        <v>5303</v>
      </c>
      <c r="D1135" s="236" t="s">
        <v>5304</v>
      </c>
      <c r="E1135" s="209" t="s">
        <v>4476</v>
      </c>
      <c r="F1135" s="176" t="s">
        <v>5305</v>
      </c>
      <c r="G1135" s="166"/>
      <c r="H1135" s="177" t="n">
        <v>1</v>
      </c>
      <c r="I1135" s="210"/>
      <c r="J1135" s="210"/>
      <c r="K1135" s="211"/>
      <c r="L1135" s="211" t="s">
        <v>5072</v>
      </c>
      <c r="M1135" s="179"/>
      <c r="N1135" s="211" t="n">
        <v>1</v>
      </c>
      <c r="O1135" s="212"/>
      <c r="P1135" s="210"/>
      <c r="Q1135" s="210"/>
      <c r="R1135" s="213" t="s">
        <v>4948</v>
      </c>
      <c r="S1135" s="213" t="s">
        <v>4948</v>
      </c>
      <c r="T1135" s="213"/>
      <c r="U1135" s="213"/>
      <c r="V1135" s="213"/>
      <c r="W1135" s="194" t="n">
        <v>0.5</v>
      </c>
      <c r="X1135" s="236" t="s">
        <v>5306</v>
      </c>
      <c r="Y1135" s="237" t="s">
        <v>4290</v>
      </c>
    </row>
    <row r="1136" customFormat="false" ht="15" hidden="false" customHeight="false" outlineLevel="0" collapsed="false">
      <c r="B1136" s="173" t="s">
        <v>2885</v>
      </c>
      <c r="C1136" s="208" t="s">
        <v>5303</v>
      </c>
      <c r="D1136" s="236" t="s">
        <v>5304</v>
      </c>
      <c r="E1136" s="209" t="s">
        <v>4476</v>
      </c>
      <c r="F1136" s="176" t="s">
        <v>4482</v>
      </c>
      <c r="G1136" s="166"/>
      <c r="H1136" s="177" t="n">
        <v>1</v>
      </c>
      <c r="I1136" s="210"/>
      <c r="J1136" s="210"/>
      <c r="K1136" s="211"/>
      <c r="L1136" s="211" t="s">
        <v>5072</v>
      </c>
      <c r="M1136" s="179"/>
      <c r="N1136" s="211" t="n">
        <v>1</v>
      </c>
      <c r="O1136" s="212"/>
      <c r="P1136" s="210"/>
      <c r="Q1136" s="210"/>
      <c r="R1136" s="213" t="s">
        <v>4949</v>
      </c>
      <c r="S1136" s="213"/>
      <c r="T1136" s="213"/>
      <c r="U1136" s="213" t="s">
        <v>4945</v>
      </c>
      <c r="V1136" s="213" t="s">
        <v>4945</v>
      </c>
      <c r="W1136" s="194" t="n">
        <v>0</v>
      </c>
      <c r="X1136" s="236" t="s">
        <v>5306</v>
      </c>
      <c r="Y1136" s="237" t="s">
        <v>4290</v>
      </c>
    </row>
    <row r="1137" customFormat="false" ht="15" hidden="false" customHeight="false" outlineLevel="0" collapsed="false">
      <c r="B1137" s="182" t="s">
        <v>2977</v>
      </c>
      <c r="C1137" s="214" t="s">
        <v>5303</v>
      </c>
      <c r="D1137" s="215" t="s">
        <v>5304</v>
      </c>
      <c r="E1137" s="220" t="s">
        <v>4496</v>
      </c>
      <c r="F1137" s="185" t="s">
        <v>4746</v>
      </c>
      <c r="G1137" s="166"/>
      <c r="H1137" s="186"/>
      <c r="I1137" s="216"/>
      <c r="J1137" s="216" t="n">
        <v>1</v>
      </c>
      <c r="K1137" s="218" t="s">
        <v>4572</v>
      </c>
      <c r="L1137" s="218" t="n">
        <v>1</v>
      </c>
      <c r="M1137" s="188"/>
      <c r="N1137" s="218" t="n">
        <v>1</v>
      </c>
      <c r="O1137" s="217"/>
      <c r="P1137" s="216"/>
      <c r="Q1137" s="216" t="n">
        <v>2</v>
      </c>
      <c r="R1137" s="201" t="s">
        <v>4944</v>
      </c>
      <c r="S1137" s="201" t="s">
        <v>4948</v>
      </c>
      <c r="T1137" s="201" t="s">
        <v>4946</v>
      </c>
      <c r="U1137" s="201"/>
      <c r="V1137" s="201"/>
      <c r="W1137" s="205" t="n">
        <v>0.6</v>
      </c>
      <c r="X1137" s="215" t="s">
        <v>5310</v>
      </c>
      <c r="Y1137" s="219" t="s">
        <v>4290</v>
      </c>
    </row>
    <row r="1138" customFormat="false" ht="15" hidden="false" customHeight="false" outlineLevel="0" collapsed="false">
      <c r="B1138" s="182" t="s">
        <v>2980</v>
      </c>
      <c r="C1138" s="214" t="s">
        <v>5303</v>
      </c>
      <c r="D1138" s="215" t="s">
        <v>5304</v>
      </c>
      <c r="E1138" s="220" t="s">
        <v>4496</v>
      </c>
      <c r="F1138" s="185" t="s">
        <v>4662</v>
      </c>
      <c r="G1138" s="166"/>
      <c r="H1138" s="186"/>
      <c r="I1138" s="187"/>
      <c r="J1138" s="186" t="n">
        <v>1</v>
      </c>
      <c r="K1138" s="188" t="s">
        <v>4567</v>
      </c>
      <c r="L1138" s="188" t="n">
        <v>2</v>
      </c>
      <c r="M1138" s="188"/>
      <c r="N1138" s="188" t="n">
        <v>1</v>
      </c>
      <c r="O1138" s="186"/>
      <c r="P1138" s="187"/>
      <c r="Q1138" s="187" t="n">
        <v>2</v>
      </c>
      <c r="R1138" s="189" t="s">
        <v>5020</v>
      </c>
      <c r="S1138" s="189" t="s">
        <v>4946</v>
      </c>
      <c r="T1138" s="189" t="s">
        <v>5000</v>
      </c>
      <c r="U1138" s="189" t="s">
        <v>4946</v>
      </c>
      <c r="V1138" s="189"/>
      <c r="W1138" s="190" t="n">
        <v>0.667</v>
      </c>
      <c r="X1138" s="184" t="s">
        <v>5310</v>
      </c>
      <c r="Y1138" s="195" t="s">
        <v>4290</v>
      </c>
    </row>
    <row r="1139" customFormat="false" ht="15" hidden="false" customHeight="false" outlineLevel="0" collapsed="false">
      <c r="B1139" s="182" t="s">
        <v>2944</v>
      </c>
      <c r="C1139" s="214" t="s">
        <v>5303</v>
      </c>
      <c r="D1139" s="215" t="s">
        <v>5311</v>
      </c>
      <c r="E1139" s="220" t="s">
        <v>4496</v>
      </c>
      <c r="F1139" s="185" t="s">
        <v>4709</v>
      </c>
      <c r="G1139" s="235"/>
      <c r="H1139" s="186" t="n">
        <v>1</v>
      </c>
      <c r="I1139" s="187"/>
      <c r="J1139" s="186"/>
      <c r="K1139" s="188" t="s">
        <v>1367</v>
      </c>
      <c r="L1139" s="188" t="n">
        <v>3</v>
      </c>
      <c r="M1139" s="188" t="s">
        <v>5059</v>
      </c>
      <c r="N1139" s="188" t="n">
        <v>1</v>
      </c>
      <c r="O1139" s="186"/>
      <c r="P1139" s="187"/>
      <c r="Q1139" s="187" t="n">
        <v>1</v>
      </c>
      <c r="R1139" s="189" t="s">
        <v>5125</v>
      </c>
      <c r="S1139" s="189"/>
      <c r="T1139" s="189" t="s">
        <v>4948</v>
      </c>
      <c r="U1139" s="189" t="s">
        <v>4965</v>
      </c>
      <c r="V1139" s="189"/>
      <c r="W1139" s="190" t="n">
        <v>0.444</v>
      </c>
      <c r="X1139" s="184" t="s">
        <v>5310</v>
      </c>
      <c r="Y1139" s="195" t="s">
        <v>4290</v>
      </c>
    </row>
    <row r="1140" customFormat="false" ht="15" hidden="false" customHeight="false" outlineLevel="0" collapsed="false">
      <c r="B1140" s="182" t="s">
        <v>2978</v>
      </c>
      <c r="C1140" s="214" t="s">
        <v>5303</v>
      </c>
      <c r="D1140" s="215" t="s">
        <v>5304</v>
      </c>
      <c r="E1140" s="220" t="s">
        <v>4496</v>
      </c>
      <c r="F1140" s="185" t="s">
        <v>4662</v>
      </c>
      <c r="G1140" s="166"/>
      <c r="H1140" s="186"/>
      <c r="I1140" s="186"/>
      <c r="J1140" s="186" t="n">
        <v>1</v>
      </c>
      <c r="K1140" s="188" t="s">
        <v>1369</v>
      </c>
      <c r="L1140" s="188" t="n">
        <v>4</v>
      </c>
      <c r="M1140" s="188"/>
      <c r="N1140" s="188" t="n">
        <v>1</v>
      </c>
      <c r="O1140" s="186"/>
      <c r="P1140" s="187" t="n">
        <v>1</v>
      </c>
      <c r="Q1140" s="187"/>
      <c r="R1140" s="189" t="s">
        <v>5000</v>
      </c>
      <c r="S1140" s="189"/>
      <c r="T1140" s="189" t="s">
        <v>4945</v>
      </c>
      <c r="U1140" s="189" t="s">
        <v>4971</v>
      </c>
      <c r="V1140" s="189" t="s">
        <v>4942</v>
      </c>
      <c r="W1140" s="190" t="n">
        <v>0.571</v>
      </c>
      <c r="X1140" s="184" t="s">
        <v>5310</v>
      </c>
      <c r="Y1140" s="195" t="s">
        <v>4290</v>
      </c>
    </row>
    <row r="1141" customFormat="false" ht="15" hidden="false" customHeight="false" outlineLevel="0" collapsed="false">
      <c r="B1141" s="182" t="s">
        <v>2863</v>
      </c>
      <c r="C1141" s="214" t="s">
        <v>5303</v>
      </c>
      <c r="D1141" s="215" t="s">
        <v>5304</v>
      </c>
      <c r="E1141" s="220" t="s">
        <v>4496</v>
      </c>
      <c r="F1141" s="185" t="s">
        <v>4709</v>
      </c>
      <c r="G1141" s="166"/>
      <c r="H1141" s="186"/>
      <c r="I1141" s="187"/>
      <c r="J1141" s="186" t="n">
        <v>1</v>
      </c>
      <c r="K1141" s="188" t="s">
        <v>1378</v>
      </c>
      <c r="L1141" s="188" t="n">
        <v>5</v>
      </c>
      <c r="M1141" s="188" t="s">
        <v>4698</v>
      </c>
      <c r="N1141" s="188" t="n">
        <v>1</v>
      </c>
      <c r="O1141" s="186"/>
      <c r="P1141" s="187" t="n">
        <v>3</v>
      </c>
      <c r="Q1141" s="187"/>
      <c r="R1141" s="189" t="s">
        <v>4944</v>
      </c>
      <c r="S1141" s="189"/>
      <c r="T1141" s="189" t="s">
        <v>4945</v>
      </c>
      <c r="U1141" s="189"/>
      <c r="V1141" s="189" t="s">
        <v>4957</v>
      </c>
      <c r="W1141" s="190" t="n">
        <v>0.6</v>
      </c>
      <c r="X1141" s="184" t="s">
        <v>5310</v>
      </c>
      <c r="Y1141" s="195" t="s">
        <v>4290</v>
      </c>
    </row>
    <row r="1142" customFormat="false" ht="15" hidden="false" customHeight="false" outlineLevel="0" collapsed="false">
      <c r="B1142" s="182" t="s">
        <v>2949</v>
      </c>
      <c r="C1142" s="214" t="s">
        <v>5303</v>
      </c>
      <c r="D1142" s="215" t="s">
        <v>5304</v>
      </c>
      <c r="E1142" s="220" t="s">
        <v>4496</v>
      </c>
      <c r="F1142" s="185" t="s">
        <v>4709</v>
      </c>
      <c r="G1142" s="166"/>
      <c r="H1142" s="186"/>
      <c r="I1142" s="187"/>
      <c r="J1142" s="186" t="n">
        <v>1</v>
      </c>
      <c r="K1142" s="188" t="s">
        <v>1385</v>
      </c>
      <c r="L1142" s="188" t="n">
        <v>6</v>
      </c>
      <c r="M1142" s="188"/>
      <c r="N1142" s="188" t="n">
        <v>1</v>
      </c>
      <c r="O1142" s="186"/>
      <c r="P1142" s="187"/>
      <c r="Q1142" s="187"/>
      <c r="R1142" s="189" t="s">
        <v>4944</v>
      </c>
      <c r="S1142" s="189" t="s">
        <v>4946</v>
      </c>
      <c r="T1142" s="189" t="s">
        <v>4936</v>
      </c>
      <c r="U1142" s="189"/>
      <c r="V1142" s="189" t="s">
        <v>4945</v>
      </c>
      <c r="W1142" s="190" t="n">
        <v>0.6</v>
      </c>
      <c r="X1142" s="184" t="s">
        <v>5310</v>
      </c>
      <c r="Y1142" s="195" t="s">
        <v>4290</v>
      </c>
    </row>
    <row r="1143" customFormat="false" ht="15" hidden="false" customHeight="false" outlineLevel="0" collapsed="false">
      <c r="B1143" s="182" t="s">
        <v>2902</v>
      </c>
      <c r="C1143" s="214" t="s">
        <v>5303</v>
      </c>
      <c r="D1143" s="215" t="s">
        <v>5304</v>
      </c>
      <c r="E1143" s="220" t="s">
        <v>4496</v>
      </c>
      <c r="F1143" s="185" t="s">
        <v>5223</v>
      </c>
      <c r="G1143" s="166"/>
      <c r="H1143" s="186"/>
      <c r="I1143" s="187"/>
      <c r="J1143" s="186" t="n">
        <v>1</v>
      </c>
      <c r="K1143" s="188" t="s">
        <v>1372</v>
      </c>
      <c r="L1143" s="188" t="n">
        <v>7</v>
      </c>
      <c r="M1143" s="188"/>
      <c r="N1143" s="188" t="n">
        <v>1</v>
      </c>
      <c r="O1143" s="186"/>
      <c r="P1143" s="187"/>
      <c r="Q1143" s="187" t="n">
        <v>1</v>
      </c>
      <c r="R1143" s="189" t="s">
        <v>4980</v>
      </c>
      <c r="S1143" s="189" t="s">
        <v>4942</v>
      </c>
      <c r="T1143" s="189"/>
      <c r="U1143" s="189" t="s">
        <v>4945</v>
      </c>
      <c r="V1143" s="189"/>
      <c r="W1143" s="190" t="n">
        <v>0.25</v>
      </c>
      <c r="X1143" s="184" t="s">
        <v>5310</v>
      </c>
      <c r="Y1143" s="195" t="s">
        <v>4290</v>
      </c>
    </row>
    <row r="1144" customFormat="false" ht="15" hidden="false" customHeight="false" outlineLevel="0" collapsed="false">
      <c r="B1144" s="182" t="s">
        <v>2948</v>
      </c>
      <c r="C1144" s="214" t="s">
        <v>5303</v>
      </c>
      <c r="D1144" s="215" t="s">
        <v>5304</v>
      </c>
      <c r="E1144" s="220" t="s">
        <v>4496</v>
      </c>
      <c r="F1144" s="185" t="s">
        <v>4746</v>
      </c>
      <c r="G1144" s="166"/>
      <c r="H1144" s="186"/>
      <c r="I1144" s="187"/>
      <c r="J1144" s="186" t="n">
        <v>1</v>
      </c>
      <c r="K1144" s="188" t="s">
        <v>4568</v>
      </c>
      <c r="L1144" s="188" t="n">
        <v>8</v>
      </c>
      <c r="M1144" s="188"/>
      <c r="N1144" s="188" t="n">
        <v>1</v>
      </c>
      <c r="O1144" s="186"/>
      <c r="P1144" s="187"/>
      <c r="Q1144" s="187"/>
      <c r="R1144" s="189" t="s">
        <v>4957</v>
      </c>
      <c r="S1144" s="189" t="s">
        <v>4945</v>
      </c>
      <c r="T1144" s="189" t="s">
        <v>4946</v>
      </c>
      <c r="U1144" s="189" t="s">
        <v>4951</v>
      </c>
      <c r="V1144" s="189"/>
      <c r="W1144" s="190" t="n">
        <v>0.75</v>
      </c>
      <c r="X1144" s="184" t="s">
        <v>5310</v>
      </c>
      <c r="Y1144" s="195" t="s">
        <v>4290</v>
      </c>
    </row>
    <row r="1145" customFormat="false" ht="15" hidden="false" customHeight="false" outlineLevel="0" collapsed="false">
      <c r="B1145" s="182" t="s">
        <v>5312</v>
      </c>
      <c r="C1145" s="214" t="s">
        <v>5303</v>
      </c>
      <c r="D1145" s="215" t="s">
        <v>5304</v>
      </c>
      <c r="E1145" s="220" t="s">
        <v>4496</v>
      </c>
      <c r="F1145" s="185" t="s">
        <v>4773</v>
      </c>
      <c r="G1145" s="166"/>
      <c r="H1145" s="186"/>
      <c r="I1145" s="187"/>
      <c r="J1145" s="186" t="n">
        <v>1</v>
      </c>
      <c r="K1145" s="188" t="s">
        <v>4569</v>
      </c>
      <c r="L1145" s="188" t="n">
        <v>9</v>
      </c>
      <c r="M1145" s="188"/>
      <c r="N1145" s="188" t="n">
        <v>1</v>
      </c>
      <c r="O1145" s="186"/>
      <c r="P1145" s="187" t="n">
        <v>1</v>
      </c>
      <c r="Q1145" s="187"/>
      <c r="R1145" s="189" t="s">
        <v>4965</v>
      </c>
      <c r="S1145" s="189" t="s">
        <v>4943</v>
      </c>
      <c r="T1145" s="189" t="s">
        <v>4945</v>
      </c>
      <c r="U1145" s="189" t="s">
        <v>4945</v>
      </c>
      <c r="V1145" s="189" t="s">
        <v>4946</v>
      </c>
      <c r="W1145" s="190" t="n">
        <v>0.4</v>
      </c>
      <c r="X1145" s="184" t="s">
        <v>5310</v>
      </c>
      <c r="Y1145" s="195" t="s">
        <v>4290</v>
      </c>
    </row>
    <row r="1146" customFormat="false" ht="15" hidden="false" customHeight="false" outlineLevel="0" collapsed="false">
      <c r="B1146" s="182" t="s">
        <v>2979</v>
      </c>
      <c r="C1146" s="214" t="s">
        <v>5303</v>
      </c>
      <c r="D1146" s="215" t="s">
        <v>5304</v>
      </c>
      <c r="E1146" s="220" t="s">
        <v>4496</v>
      </c>
      <c r="F1146" s="185" t="s">
        <v>4662</v>
      </c>
      <c r="G1146" s="230"/>
      <c r="H1146" s="186"/>
      <c r="I1146" s="187"/>
      <c r="J1146" s="186" t="n">
        <v>1</v>
      </c>
      <c r="K1146" s="188"/>
      <c r="L1146" s="188" t="s">
        <v>5072</v>
      </c>
      <c r="M1146" s="188" t="s">
        <v>4703</v>
      </c>
      <c r="N1146" s="188" t="n">
        <v>1</v>
      </c>
      <c r="O1146" s="186"/>
      <c r="P1146" s="187"/>
      <c r="Q1146" s="187"/>
      <c r="R1146" s="189" t="s">
        <v>5108</v>
      </c>
      <c r="S1146" s="189" t="s">
        <v>5181</v>
      </c>
      <c r="T1146" s="189" t="s">
        <v>4943</v>
      </c>
      <c r="U1146" s="189"/>
      <c r="V1146" s="189"/>
      <c r="W1146" s="190" t="n">
        <v>0.875</v>
      </c>
      <c r="X1146" s="184" t="s">
        <v>5310</v>
      </c>
      <c r="Y1146" s="195" t="s">
        <v>4290</v>
      </c>
    </row>
    <row r="1147" customFormat="false" ht="15" hidden="false" customHeight="false" outlineLevel="0" collapsed="false">
      <c r="B1147" s="182" t="s">
        <v>5289</v>
      </c>
      <c r="C1147" s="214" t="s">
        <v>5303</v>
      </c>
      <c r="D1147" s="215" t="s">
        <v>5304</v>
      </c>
      <c r="E1147" s="220" t="s">
        <v>4496</v>
      </c>
      <c r="F1147" s="185" t="s">
        <v>4625</v>
      </c>
      <c r="G1147" s="166"/>
      <c r="H1147" s="186"/>
      <c r="I1147" s="187"/>
      <c r="J1147" s="186" t="n">
        <v>1</v>
      </c>
      <c r="K1147" s="188"/>
      <c r="L1147" s="188" t="s">
        <v>5072</v>
      </c>
      <c r="M1147" s="188"/>
      <c r="N1147" s="188" t="n">
        <v>1</v>
      </c>
      <c r="O1147" s="186"/>
      <c r="P1147" s="187" t="n">
        <v>1</v>
      </c>
      <c r="Q1147" s="187"/>
      <c r="R1147" s="189" t="s">
        <v>4991</v>
      </c>
      <c r="S1147" s="189"/>
      <c r="T1147" s="189" t="s">
        <v>4945</v>
      </c>
      <c r="U1147" s="189" t="s">
        <v>4946</v>
      </c>
      <c r="V1147" s="189" t="s">
        <v>5191</v>
      </c>
      <c r="W1147" s="190" t="n">
        <v>0.25</v>
      </c>
      <c r="X1147" s="184" t="s">
        <v>5310</v>
      </c>
      <c r="Y1147" s="195" t="s">
        <v>4290</v>
      </c>
    </row>
    <row r="1148" customFormat="false" ht="15" hidden="false" customHeight="false" outlineLevel="0" collapsed="false">
      <c r="B1148" s="182" t="s">
        <v>2916</v>
      </c>
      <c r="C1148" s="214" t="s">
        <v>5303</v>
      </c>
      <c r="D1148" s="215" t="s">
        <v>5304</v>
      </c>
      <c r="E1148" s="220" t="s">
        <v>4496</v>
      </c>
      <c r="F1148" s="185" t="s">
        <v>4509</v>
      </c>
      <c r="G1148" s="166"/>
      <c r="H1148" s="186"/>
      <c r="I1148" s="187"/>
      <c r="J1148" s="186" t="n">
        <v>1</v>
      </c>
      <c r="K1148" s="188"/>
      <c r="L1148" s="188" t="s">
        <v>5072</v>
      </c>
      <c r="M1148" s="188"/>
      <c r="N1148" s="188" t="n">
        <v>1</v>
      </c>
      <c r="O1148" s="186"/>
      <c r="P1148" s="187"/>
      <c r="Q1148" s="187"/>
      <c r="R1148" s="189" t="s">
        <v>5000</v>
      </c>
      <c r="S1148" s="189"/>
      <c r="T1148" s="189" t="s">
        <v>4943</v>
      </c>
      <c r="U1148" s="189" t="s">
        <v>4944</v>
      </c>
      <c r="V1148" s="189"/>
      <c r="W1148" s="190" t="n">
        <v>0.75</v>
      </c>
      <c r="X1148" s="184" t="s">
        <v>5310</v>
      </c>
      <c r="Y1148" s="195" t="s">
        <v>4290</v>
      </c>
    </row>
    <row r="1149" customFormat="false" ht="15" hidden="false" customHeight="false" outlineLevel="0" collapsed="false">
      <c r="B1149" s="173" t="s">
        <v>5302</v>
      </c>
      <c r="C1149" s="208" t="s">
        <v>5313</v>
      </c>
      <c r="D1149" s="236" t="s">
        <v>4296</v>
      </c>
      <c r="E1149" s="209" t="s">
        <v>4476</v>
      </c>
      <c r="F1149" s="176" t="s">
        <v>5221</v>
      </c>
      <c r="G1149" s="166"/>
      <c r="H1149" s="177"/>
      <c r="I1149" s="210"/>
      <c r="J1149" s="210" t="n">
        <v>1</v>
      </c>
      <c r="K1149" s="211" t="s">
        <v>4572</v>
      </c>
      <c r="L1149" s="211" t="n">
        <v>1</v>
      </c>
      <c r="M1149" s="179"/>
      <c r="N1149" s="211" t="n">
        <v>1</v>
      </c>
      <c r="O1149" s="212"/>
      <c r="P1149" s="210"/>
      <c r="Q1149" s="210"/>
      <c r="R1149" s="213" t="s">
        <v>4965</v>
      </c>
      <c r="S1149" s="213" t="s">
        <v>4936</v>
      </c>
      <c r="T1149" s="213"/>
      <c r="U1149" s="213" t="s">
        <v>4945</v>
      </c>
      <c r="V1149" s="213" t="s">
        <v>4945</v>
      </c>
      <c r="W1149" s="194" t="n">
        <v>0.4</v>
      </c>
      <c r="X1149" s="236" t="s">
        <v>5314</v>
      </c>
      <c r="Y1149" s="237" t="s">
        <v>4299</v>
      </c>
    </row>
    <row r="1150" customFormat="false" ht="15" hidden="false" customHeight="false" outlineLevel="0" collapsed="false">
      <c r="B1150" s="173" t="s">
        <v>2950</v>
      </c>
      <c r="C1150" s="208" t="s">
        <v>5313</v>
      </c>
      <c r="D1150" s="236" t="s">
        <v>4296</v>
      </c>
      <c r="E1150" s="209" t="s">
        <v>4476</v>
      </c>
      <c r="F1150" s="176" t="s">
        <v>4575</v>
      </c>
      <c r="G1150" s="166"/>
      <c r="H1150" s="177"/>
      <c r="I1150" s="210"/>
      <c r="J1150" s="210" t="n">
        <v>1</v>
      </c>
      <c r="K1150" s="211" t="s">
        <v>4568</v>
      </c>
      <c r="L1150" s="211" t="n">
        <v>2</v>
      </c>
      <c r="M1150" s="179" t="s">
        <v>4698</v>
      </c>
      <c r="N1150" s="211" t="n">
        <v>1</v>
      </c>
      <c r="O1150" s="212"/>
      <c r="P1150" s="210"/>
      <c r="Q1150" s="210"/>
      <c r="R1150" s="213" t="s">
        <v>4961</v>
      </c>
      <c r="S1150" s="213"/>
      <c r="T1150" s="213" t="s">
        <v>4961</v>
      </c>
      <c r="U1150" s="213"/>
      <c r="V1150" s="213"/>
      <c r="W1150" s="194" t="n">
        <v>0.429</v>
      </c>
      <c r="X1150" s="236" t="s">
        <v>5314</v>
      </c>
      <c r="Y1150" s="237" t="s">
        <v>4299</v>
      </c>
    </row>
    <row r="1151" customFormat="false" ht="15" hidden="false" customHeight="false" outlineLevel="0" collapsed="false">
      <c r="B1151" s="173" t="s">
        <v>3079</v>
      </c>
      <c r="C1151" s="208" t="s">
        <v>5313</v>
      </c>
      <c r="D1151" s="236" t="s">
        <v>4296</v>
      </c>
      <c r="E1151" s="209" t="s">
        <v>4476</v>
      </c>
      <c r="F1151" s="176" t="s">
        <v>5124</v>
      </c>
      <c r="G1151" s="166"/>
      <c r="H1151" s="177"/>
      <c r="I1151" s="210"/>
      <c r="J1151" s="210" t="n">
        <v>1</v>
      </c>
      <c r="K1151" s="211" t="s">
        <v>1369</v>
      </c>
      <c r="L1151" s="211" t="n">
        <v>3</v>
      </c>
      <c r="M1151" s="179"/>
      <c r="N1151" s="211" t="n">
        <v>1</v>
      </c>
      <c r="O1151" s="212"/>
      <c r="P1151" s="210"/>
      <c r="Q1151" s="210"/>
      <c r="R1151" s="213" t="s">
        <v>4951</v>
      </c>
      <c r="S1151" s="213"/>
      <c r="T1151" s="213"/>
      <c r="U1151" s="213" t="s">
        <v>4951</v>
      </c>
      <c r="V1151" s="213"/>
      <c r="W1151" s="194" t="n">
        <v>1</v>
      </c>
      <c r="X1151" s="236" t="s">
        <v>5314</v>
      </c>
      <c r="Y1151" s="237" t="s">
        <v>4299</v>
      </c>
    </row>
    <row r="1152" customFormat="false" ht="15" hidden="false" customHeight="false" outlineLevel="0" collapsed="false">
      <c r="B1152" s="173" t="s">
        <v>5292</v>
      </c>
      <c r="C1152" s="208" t="s">
        <v>5313</v>
      </c>
      <c r="D1152" s="236" t="s">
        <v>4296</v>
      </c>
      <c r="E1152" s="209" t="s">
        <v>4476</v>
      </c>
      <c r="F1152" s="176" t="s">
        <v>5124</v>
      </c>
      <c r="G1152" s="166"/>
      <c r="H1152" s="177"/>
      <c r="I1152" s="210"/>
      <c r="J1152" s="210" t="n">
        <v>1</v>
      </c>
      <c r="K1152" s="211" t="s">
        <v>4567</v>
      </c>
      <c r="L1152" s="211" t="n">
        <v>4</v>
      </c>
      <c r="M1152" s="179"/>
      <c r="N1152" s="211" t="n">
        <v>1</v>
      </c>
      <c r="O1152" s="212"/>
      <c r="P1152" s="210"/>
      <c r="Q1152" s="210"/>
      <c r="R1152" s="213" t="s">
        <v>5240</v>
      </c>
      <c r="S1152" s="213" t="s">
        <v>4945</v>
      </c>
      <c r="T1152" s="213" t="s">
        <v>4942</v>
      </c>
      <c r="U1152" s="213" t="s">
        <v>4937</v>
      </c>
      <c r="V1152" s="213" t="s">
        <v>4949</v>
      </c>
      <c r="W1152" s="194" t="n">
        <v>0.1</v>
      </c>
      <c r="X1152" s="236" t="s">
        <v>5314</v>
      </c>
      <c r="Y1152" s="237" t="s">
        <v>4299</v>
      </c>
    </row>
    <row r="1153" customFormat="false" ht="15" hidden="false" customHeight="false" outlineLevel="0" collapsed="false">
      <c r="B1153" s="173" t="s">
        <v>5307</v>
      </c>
      <c r="C1153" s="208" t="s">
        <v>5313</v>
      </c>
      <c r="D1153" s="236" t="s">
        <v>4296</v>
      </c>
      <c r="E1153" s="209" t="s">
        <v>4476</v>
      </c>
      <c r="F1153" s="176" t="s">
        <v>4566</v>
      </c>
      <c r="G1153" s="166"/>
      <c r="H1153" s="177"/>
      <c r="I1153" s="210"/>
      <c r="J1153" s="210" t="n">
        <v>1</v>
      </c>
      <c r="K1153" s="211" t="s">
        <v>1367</v>
      </c>
      <c r="L1153" s="211" t="n">
        <v>5</v>
      </c>
      <c r="M1153" s="179" t="s">
        <v>4703</v>
      </c>
      <c r="N1153" s="211" t="n">
        <v>1</v>
      </c>
      <c r="O1153" s="212"/>
      <c r="P1153" s="210"/>
      <c r="Q1153" s="210"/>
      <c r="R1153" s="213" t="s">
        <v>5034</v>
      </c>
      <c r="S1153" s="213" t="s">
        <v>4949</v>
      </c>
      <c r="T1153" s="213" t="s">
        <v>4943</v>
      </c>
      <c r="U1153" s="213" t="s">
        <v>4943</v>
      </c>
      <c r="V1153" s="213"/>
      <c r="W1153" s="194" t="n">
        <v>0.333</v>
      </c>
      <c r="X1153" s="236" t="s">
        <v>5314</v>
      </c>
      <c r="Y1153" s="237" t="s">
        <v>4299</v>
      </c>
    </row>
    <row r="1154" customFormat="false" ht="15" hidden="false" customHeight="false" outlineLevel="0" collapsed="false">
      <c r="B1154" s="173" t="s">
        <v>3011</v>
      </c>
      <c r="C1154" s="208" t="s">
        <v>5313</v>
      </c>
      <c r="D1154" s="236" t="s">
        <v>4296</v>
      </c>
      <c r="E1154" s="209" t="s">
        <v>4476</v>
      </c>
      <c r="F1154" s="176" t="s">
        <v>4575</v>
      </c>
      <c r="G1154" s="166"/>
      <c r="H1154" s="177"/>
      <c r="I1154" s="210"/>
      <c r="J1154" s="210" t="n">
        <v>1</v>
      </c>
      <c r="K1154" s="211" t="s">
        <v>4569</v>
      </c>
      <c r="L1154" s="211" t="n">
        <v>6</v>
      </c>
      <c r="M1154" s="211"/>
      <c r="N1154" s="211" t="n">
        <v>1</v>
      </c>
      <c r="O1154" s="212"/>
      <c r="P1154" s="210"/>
      <c r="Q1154" s="210"/>
      <c r="R1154" s="213" t="s">
        <v>4942</v>
      </c>
      <c r="S1154" s="213" t="s">
        <v>4943</v>
      </c>
      <c r="T1154" s="213" t="s">
        <v>4945</v>
      </c>
      <c r="U1154" s="213"/>
      <c r="V1154" s="213"/>
      <c r="W1154" s="194" t="n">
        <v>0.333</v>
      </c>
      <c r="X1154" s="236" t="s">
        <v>5314</v>
      </c>
      <c r="Y1154" s="237" t="s">
        <v>4299</v>
      </c>
    </row>
    <row r="1155" customFormat="false" ht="15" hidden="false" customHeight="false" outlineLevel="0" collapsed="false">
      <c r="B1155" s="173" t="s">
        <v>3083</v>
      </c>
      <c r="C1155" s="208" t="s">
        <v>5313</v>
      </c>
      <c r="D1155" s="236" t="s">
        <v>4296</v>
      </c>
      <c r="E1155" s="209" t="s">
        <v>4476</v>
      </c>
      <c r="F1155" s="176" t="s">
        <v>4482</v>
      </c>
      <c r="G1155" s="166"/>
      <c r="H1155" s="177"/>
      <c r="I1155" s="210"/>
      <c r="J1155" s="210" t="n">
        <v>1</v>
      </c>
      <c r="K1155" s="211" t="s">
        <v>1378</v>
      </c>
      <c r="L1155" s="211" t="n">
        <v>7</v>
      </c>
      <c r="M1155" s="179"/>
      <c r="N1155" s="211" t="n">
        <v>1</v>
      </c>
      <c r="O1155" s="212"/>
      <c r="P1155" s="210"/>
      <c r="Q1155" s="210"/>
      <c r="R1155" s="213" t="s">
        <v>4948</v>
      </c>
      <c r="S1155" s="213"/>
      <c r="T1155" s="213" t="s">
        <v>4948</v>
      </c>
      <c r="U1155" s="213"/>
      <c r="V1155" s="213"/>
      <c r="W1155" s="194" t="n">
        <v>0.5</v>
      </c>
      <c r="X1155" s="236" t="s">
        <v>5314</v>
      </c>
      <c r="Y1155" s="237" t="s">
        <v>4299</v>
      </c>
    </row>
    <row r="1156" customFormat="false" ht="15" hidden="false" customHeight="false" outlineLevel="0" collapsed="false">
      <c r="B1156" s="173" t="s">
        <v>3103</v>
      </c>
      <c r="C1156" s="208" t="s">
        <v>5313</v>
      </c>
      <c r="D1156" s="236" t="s">
        <v>4296</v>
      </c>
      <c r="E1156" s="209" t="s">
        <v>4476</v>
      </c>
      <c r="F1156" s="176" t="s">
        <v>4575</v>
      </c>
      <c r="G1156" s="166"/>
      <c r="H1156" s="177"/>
      <c r="I1156" s="210"/>
      <c r="J1156" s="210" t="n">
        <v>1</v>
      </c>
      <c r="K1156" s="211" t="s">
        <v>1372</v>
      </c>
      <c r="L1156" s="211" t="n">
        <v>8</v>
      </c>
      <c r="M1156" s="179"/>
      <c r="N1156" s="211" t="n">
        <v>1</v>
      </c>
      <c r="O1156" s="212"/>
      <c r="P1156" s="210"/>
      <c r="Q1156" s="210"/>
      <c r="R1156" s="213" t="s">
        <v>4944</v>
      </c>
      <c r="S1156" s="213" t="s">
        <v>4945</v>
      </c>
      <c r="T1156" s="213" t="s">
        <v>4936</v>
      </c>
      <c r="U1156" s="213" t="s">
        <v>4946</v>
      </c>
      <c r="V1156" s="213"/>
      <c r="W1156" s="194" t="n">
        <v>0.6</v>
      </c>
      <c r="X1156" s="236" t="s">
        <v>5314</v>
      </c>
      <c r="Y1156" s="237" t="s">
        <v>4299</v>
      </c>
    </row>
    <row r="1157" customFormat="false" ht="15" hidden="false" customHeight="false" outlineLevel="0" collapsed="false">
      <c r="B1157" s="173" t="s">
        <v>3010</v>
      </c>
      <c r="C1157" s="208" t="s">
        <v>5313</v>
      </c>
      <c r="D1157" s="236" t="s">
        <v>4296</v>
      </c>
      <c r="E1157" s="209" t="s">
        <v>4476</v>
      </c>
      <c r="F1157" s="176" t="s">
        <v>4482</v>
      </c>
      <c r="G1157" s="166"/>
      <c r="H1157" s="177"/>
      <c r="I1157" s="210"/>
      <c r="J1157" s="210" t="n">
        <v>1</v>
      </c>
      <c r="K1157" s="211" t="s">
        <v>1385</v>
      </c>
      <c r="L1157" s="211" t="n">
        <v>9</v>
      </c>
      <c r="M1157" s="179"/>
      <c r="N1157" s="211" t="n">
        <v>1</v>
      </c>
      <c r="O1157" s="212"/>
      <c r="P1157" s="210"/>
      <c r="Q1157" s="210"/>
      <c r="R1157" s="213" t="s">
        <v>4942</v>
      </c>
      <c r="S1157" s="213"/>
      <c r="T1157" s="213" t="s">
        <v>4945</v>
      </c>
      <c r="U1157" s="213" t="s">
        <v>4946</v>
      </c>
      <c r="V1157" s="213" t="s">
        <v>4945</v>
      </c>
      <c r="W1157" s="194" t="n">
        <v>0.333</v>
      </c>
      <c r="X1157" s="236" t="s">
        <v>5314</v>
      </c>
      <c r="Y1157" s="237" t="s">
        <v>4299</v>
      </c>
    </row>
    <row r="1158" customFormat="false" ht="15" hidden="false" customHeight="false" outlineLevel="0" collapsed="false">
      <c r="B1158" s="173" t="s">
        <v>5309</v>
      </c>
      <c r="C1158" s="208" t="s">
        <v>5313</v>
      </c>
      <c r="D1158" s="236" t="s">
        <v>4296</v>
      </c>
      <c r="E1158" s="209" t="s">
        <v>4476</v>
      </c>
      <c r="F1158" s="176" t="s">
        <v>5315</v>
      </c>
      <c r="G1158" s="166"/>
      <c r="H1158" s="177"/>
      <c r="I1158" s="210"/>
      <c r="J1158" s="210" t="n">
        <v>1</v>
      </c>
      <c r="K1158" s="211"/>
      <c r="L1158" s="211" t="s">
        <v>5072</v>
      </c>
      <c r="M1158" s="179"/>
      <c r="N1158" s="211" t="n">
        <v>1</v>
      </c>
      <c r="O1158" s="212"/>
      <c r="P1158" s="210"/>
      <c r="Q1158" s="210"/>
      <c r="R1158" s="213" t="s">
        <v>4949</v>
      </c>
      <c r="S1158" s="213" t="s">
        <v>4949</v>
      </c>
      <c r="T1158" s="213"/>
      <c r="U1158" s="213"/>
      <c r="V1158" s="213"/>
      <c r="W1158" s="194" t="n">
        <v>0</v>
      </c>
      <c r="X1158" s="236" t="s">
        <v>5314</v>
      </c>
      <c r="Y1158" s="237" t="s">
        <v>4299</v>
      </c>
    </row>
    <row r="1159" customFormat="false" ht="15" hidden="false" customHeight="false" outlineLevel="0" collapsed="false">
      <c r="B1159" s="173" t="s">
        <v>3143</v>
      </c>
      <c r="C1159" s="208" t="s">
        <v>5313</v>
      </c>
      <c r="D1159" s="236" t="s">
        <v>4296</v>
      </c>
      <c r="E1159" s="209" t="s">
        <v>4476</v>
      </c>
      <c r="F1159" s="176" t="s">
        <v>5315</v>
      </c>
      <c r="G1159" s="166"/>
      <c r="H1159" s="177"/>
      <c r="I1159" s="177"/>
      <c r="J1159" s="177" t="n">
        <v>1</v>
      </c>
      <c r="K1159" s="211"/>
      <c r="L1159" s="211" t="s">
        <v>5072</v>
      </c>
      <c r="M1159" s="179"/>
      <c r="N1159" s="211" t="n">
        <v>1</v>
      </c>
      <c r="O1159" s="212"/>
      <c r="P1159" s="210"/>
      <c r="Q1159" s="210"/>
      <c r="R1159" s="213" t="s">
        <v>4960</v>
      </c>
      <c r="S1159" s="213"/>
      <c r="T1159" s="213"/>
      <c r="U1159" s="213"/>
      <c r="V1159" s="213" t="s">
        <v>4960</v>
      </c>
      <c r="W1159" s="194"/>
      <c r="X1159" s="236" t="s">
        <v>5314</v>
      </c>
      <c r="Y1159" s="237" t="s">
        <v>4299</v>
      </c>
    </row>
    <row r="1160" customFormat="false" ht="15" hidden="false" customHeight="false" outlineLevel="0" collapsed="false">
      <c r="B1160" s="173" t="s">
        <v>5316</v>
      </c>
      <c r="C1160" s="208" t="s">
        <v>5313</v>
      </c>
      <c r="D1160" s="236" t="s">
        <v>4296</v>
      </c>
      <c r="E1160" s="209" t="s">
        <v>4476</v>
      </c>
      <c r="F1160" s="176" t="s">
        <v>4523</v>
      </c>
      <c r="G1160" s="166"/>
      <c r="H1160" s="177"/>
      <c r="I1160" s="177"/>
      <c r="J1160" s="177" t="n">
        <v>1</v>
      </c>
      <c r="K1160" s="211"/>
      <c r="L1160" s="211" t="s">
        <v>5072</v>
      </c>
      <c r="M1160" s="179"/>
      <c r="N1160" s="211" t="n">
        <v>1</v>
      </c>
      <c r="O1160" s="212"/>
      <c r="P1160" s="210"/>
      <c r="Q1160" s="210"/>
      <c r="R1160" s="213" t="s">
        <v>4948</v>
      </c>
      <c r="S1160" s="213" t="s">
        <v>4936</v>
      </c>
      <c r="T1160" s="213" t="s">
        <v>4945</v>
      </c>
      <c r="U1160" s="213"/>
      <c r="V1160" s="213"/>
      <c r="W1160" s="194" t="n">
        <v>0.5</v>
      </c>
      <c r="X1160" s="236" t="s">
        <v>5314</v>
      </c>
      <c r="Y1160" s="237" t="s">
        <v>4299</v>
      </c>
    </row>
    <row r="1161" customFormat="false" ht="15" hidden="false" customHeight="false" outlineLevel="0" collapsed="false">
      <c r="B1161" s="182" t="s">
        <v>2984</v>
      </c>
      <c r="C1161" s="214" t="s">
        <v>5313</v>
      </c>
      <c r="D1161" s="215" t="s">
        <v>4296</v>
      </c>
      <c r="E1161" s="220" t="s">
        <v>4496</v>
      </c>
      <c r="F1161" s="185" t="s">
        <v>4709</v>
      </c>
      <c r="G1161" s="166"/>
      <c r="H1161" s="186" t="n">
        <v>1</v>
      </c>
      <c r="I1161" s="216"/>
      <c r="J1161" s="216"/>
      <c r="K1161" s="218" t="s">
        <v>4572</v>
      </c>
      <c r="L1161" s="218" t="n">
        <v>1</v>
      </c>
      <c r="M1161" s="188" t="s">
        <v>4698</v>
      </c>
      <c r="N1161" s="218" t="n">
        <v>1</v>
      </c>
      <c r="O1161" s="217"/>
      <c r="P1161" s="216"/>
      <c r="Q1161" s="216"/>
      <c r="R1161" s="201" t="s">
        <v>4975</v>
      </c>
      <c r="S1161" s="201" t="s">
        <v>4944</v>
      </c>
      <c r="T1161" s="201" t="s">
        <v>4946</v>
      </c>
      <c r="U1161" s="201"/>
      <c r="V1161" s="201"/>
      <c r="W1161" s="205" t="n">
        <v>0.667</v>
      </c>
      <c r="X1161" s="184" t="s">
        <v>2895</v>
      </c>
      <c r="Y1161" s="219" t="s">
        <v>4299</v>
      </c>
    </row>
    <row r="1162" customFormat="false" ht="15" hidden="false" customHeight="false" outlineLevel="0" collapsed="false">
      <c r="B1162" s="182" t="s">
        <v>3041</v>
      </c>
      <c r="C1162" s="214" t="s">
        <v>5313</v>
      </c>
      <c r="D1162" s="215" t="s">
        <v>4296</v>
      </c>
      <c r="E1162" s="220" t="s">
        <v>4496</v>
      </c>
      <c r="F1162" s="185" t="s">
        <v>4509</v>
      </c>
      <c r="G1162" s="166"/>
      <c r="H1162" s="186" t="n">
        <v>1</v>
      </c>
      <c r="I1162" s="216"/>
      <c r="J1162" s="216"/>
      <c r="K1162" s="218" t="s">
        <v>4567</v>
      </c>
      <c r="L1162" s="218" t="n">
        <v>2</v>
      </c>
      <c r="M1162" s="188"/>
      <c r="N1162" s="218" t="n">
        <v>1</v>
      </c>
      <c r="O1162" s="217"/>
      <c r="P1162" s="216"/>
      <c r="Q1162" s="216"/>
      <c r="R1162" s="201" t="s">
        <v>4988</v>
      </c>
      <c r="S1162" s="201" t="s">
        <v>4942</v>
      </c>
      <c r="T1162" s="201" t="s">
        <v>4948</v>
      </c>
      <c r="U1162" s="201" t="s">
        <v>4945</v>
      </c>
      <c r="V1162" s="201"/>
      <c r="W1162" s="205" t="n">
        <v>0.375</v>
      </c>
      <c r="X1162" s="215" t="s">
        <v>2895</v>
      </c>
      <c r="Y1162" s="219" t="s">
        <v>4299</v>
      </c>
    </row>
    <row r="1163" customFormat="false" ht="15" hidden="false" customHeight="false" outlineLevel="0" collapsed="false">
      <c r="B1163" s="182" t="s">
        <v>2944</v>
      </c>
      <c r="C1163" s="214" t="s">
        <v>5313</v>
      </c>
      <c r="D1163" s="215" t="s">
        <v>4296</v>
      </c>
      <c r="E1163" s="220" t="s">
        <v>4496</v>
      </c>
      <c r="F1163" s="185" t="s">
        <v>4509</v>
      </c>
      <c r="G1163" s="235"/>
      <c r="H1163" s="186" t="n">
        <v>1</v>
      </c>
      <c r="I1163" s="216"/>
      <c r="J1163" s="216"/>
      <c r="K1163" s="218" t="s">
        <v>1367</v>
      </c>
      <c r="L1163" s="218" t="n">
        <v>3</v>
      </c>
      <c r="M1163" s="188" t="s">
        <v>5059</v>
      </c>
      <c r="N1163" s="218" t="n">
        <v>1</v>
      </c>
      <c r="O1163" s="217"/>
      <c r="P1163" s="216" t="n">
        <v>1</v>
      </c>
      <c r="Q1163" s="216"/>
      <c r="R1163" s="201" t="s">
        <v>4944</v>
      </c>
      <c r="S1163" s="201"/>
      <c r="T1163" s="201" t="s">
        <v>4943</v>
      </c>
      <c r="U1163" s="201" t="s">
        <v>4946</v>
      </c>
      <c r="V1163" s="201" t="s">
        <v>4943</v>
      </c>
      <c r="W1163" s="205" t="n">
        <v>0.6</v>
      </c>
      <c r="X1163" s="215" t="s">
        <v>2895</v>
      </c>
      <c r="Y1163" s="219" t="s">
        <v>4299</v>
      </c>
    </row>
    <row r="1164" customFormat="false" ht="15" hidden="false" customHeight="false" outlineLevel="0" collapsed="false">
      <c r="B1164" s="182" t="s">
        <v>3039</v>
      </c>
      <c r="C1164" s="214" t="s">
        <v>5313</v>
      </c>
      <c r="D1164" s="215" t="s">
        <v>4296</v>
      </c>
      <c r="E1164" s="220" t="s">
        <v>4496</v>
      </c>
      <c r="F1164" s="185" t="s">
        <v>4509</v>
      </c>
      <c r="G1164" s="166"/>
      <c r="H1164" s="186" t="n">
        <v>1</v>
      </c>
      <c r="I1164" s="216"/>
      <c r="J1164" s="216"/>
      <c r="K1164" s="218" t="s">
        <v>4568</v>
      </c>
      <c r="L1164" s="218" t="n">
        <v>4</v>
      </c>
      <c r="M1164" s="188"/>
      <c r="N1164" s="218" t="n">
        <v>1</v>
      </c>
      <c r="O1164" s="217"/>
      <c r="P1164" s="216"/>
      <c r="Q1164" s="216" t="n">
        <v>1</v>
      </c>
      <c r="R1164" s="201" t="s">
        <v>5037</v>
      </c>
      <c r="S1164" s="201" t="s">
        <v>4945</v>
      </c>
      <c r="T1164" s="201" t="s">
        <v>4960</v>
      </c>
      <c r="U1164" s="201" t="s">
        <v>4945</v>
      </c>
      <c r="V1164" s="201" t="s">
        <v>4945</v>
      </c>
      <c r="W1164" s="205" t="n">
        <v>0</v>
      </c>
      <c r="X1164" s="215" t="s">
        <v>2895</v>
      </c>
      <c r="Y1164" s="219" t="s">
        <v>4299</v>
      </c>
    </row>
    <row r="1165" customFormat="false" ht="15" hidden="false" customHeight="false" outlineLevel="0" collapsed="false">
      <c r="B1165" s="182" t="s">
        <v>2902</v>
      </c>
      <c r="C1165" s="214" t="s">
        <v>5313</v>
      </c>
      <c r="D1165" s="215" t="s">
        <v>4296</v>
      </c>
      <c r="E1165" s="220" t="s">
        <v>4496</v>
      </c>
      <c r="F1165" s="185" t="s">
        <v>5223</v>
      </c>
      <c r="G1165" s="166"/>
      <c r="H1165" s="186" t="n">
        <v>1</v>
      </c>
      <c r="I1165" s="216"/>
      <c r="J1165" s="216"/>
      <c r="K1165" s="218" t="s">
        <v>1369</v>
      </c>
      <c r="L1165" s="218" t="n">
        <v>5</v>
      </c>
      <c r="M1165" s="188"/>
      <c r="N1165" s="218" t="n">
        <v>1</v>
      </c>
      <c r="O1165" s="217"/>
      <c r="P1165" s="216"/>
      <c r="Q1165" s="216"/>
      <c r="R1165" s="201" t="s">
        <v>4944</v>
      </c>
      <c r="S1165" s="201" t="s">
        <v>4942</v>
      </c>
      <c r="T1165" s="201" t="s">
        <v>4946</v>
      </c>
      <c r="U1165" s="201" t="s">
        <v>4946</v>
      </c>
      <c r="V1165" s="201"/>
      <c r="W1165" s="205" t="n">
        <v>0.6</v>
      </c>
      <c r="X1165" s="215" t="s">
        <v>2895</v>
      </c>
      <c r="Y1165" s="219" t="s">
        <v>4299</v>
      </c>
    </row>
    <row r="1166" customFormat="false" ht="15" hidden="false" customHeight="false" outlineLevel="0" collapsed="false">
      <c r="B1166" s="182" t="s">
        <v>2985</v>
      </c>
      <c r="C1166" s="214" t="s">
        <v>5313</v>
      </c>
      <c r="D1166" s="215" t="s">
        <v>4296</v>
      </c>
      <c r="E1166" s="220" t="s">
        <v>4496</v>
      </c>
      <c r="F1166" s="185" t="s">
        <v>4662</v>
      </c>
      <c r="G1166" s="166"/>
      <c r="H1166" s="186" t="n">
        <v>1</v>
      </c>
      <c r="I1166" s="216"/>
      <c r="J1166" s="216"/>
      <c r="K1166" s="218" t="s">
        <v>1372</v>
      </c>
      <c r="L1166" s="218" t="n">
        <v>6</v>
      </c>
      <c r="M1166" s="188"/>
      <c r="N1166" s="218" t="n">
        <v>1</v>
      </c>
      <c r="O1166" s="217"/>
      <c r="P1166" s="216"/>
      <c r="Q1166" s="216"/>
      <c r="R1166" s="201" t="s">
        <v>4936</v>
      </c>
      <c r="S1166" s="201" t="s">
        <v>4943</v>
      </c>
      <c r="T1166" s="201" t="s">
        <v>4946</v>
      </c>
      <c r="U1166" s="201"/>
      <c r="V1166" s="201"/>
      <c r="W1166" s="205" t="n">
        <v>0.667</v>
      </c>
      <c r="X1166" s="215" t="s">
        <v>2895</v>
      </c>
      <c r="Y1166" s="219" t="s">
        <v>4299</v>
      </c>
    </row>
    <row r="1167" customFormat="false" ht="15" hidden="false" customHeight="false" outlineLevel="0" collapsed="false">
      <c r="B1167" s="182" t="s">
        <v>3084</v>
      </c>
      <c r="C1167" s="214" t="s">
        <v>5313</v>
      </c>
      <c r="D1167" s="215" t="s">
        <v>4296</v>
      </c>
      <c r="E1167" s="220" t="s">
        <v>4496</v>
      </c>
      <c r="F1167" s="185" t="s">
        <v>4625</v>
      </c>
      <c r="G1167" s="166"/>
      <c r="H1167" s="186" t="n">
        <v>1</v>
      </c>
      <c r="I1167" s="216"/>
      <c r="J1167" s="216"/>
      <c r="K1167" s="218" t="s">
        <v>4569</v>
      </c>
      <c r="L1167" s="218" t="n">
        <v>7</v>
      </c>
      <c r="M1167" s="188"/>
      <c r="N1167" s="218" t="n">
        <v>1</v>
      </c>
      <c r="O1167" s="217"/>
      <c r="P1167" s="216"/>
      <c r="Q1167" s="216"/>
      <c r="R1167" s="201" t="s">
        <v>4957</v>
      </c>
      <c r="S1167" s="201"/>
      <c r="T1167" s="201" t="s">
        <v>4943</v>
      </c>
      <c r="U1167" s="201" t="s">
        <v>4951</v>
      </c>
      <c r="V1167" s="201"/>
      <c r="W1167" s="205" t="n">
        <v>0.75</v>
      </c>
      <c r="X1167" s="215" t="s">
        <v>2895</v>
      </c>
      <c r="Y1167" s="219" t="s">
        <v>4299</v>
      </c>
    </row>
    <row r="1168" customFormat="false" ht="15" hidden="false" customHeight="false" outlineLevel="0" collapsed="false">
      <c r="B1168" s="182" t="s">
        <v>3056</v>
      </c>
      <c r="C1168" s="214" t="s">
        <v>5313</v>
      </c>
      <c r="D1168" s="215" t="s">
        <v>4296</v>
      </c>
      <c r="E1168" s="220" t="s">
        <v>4496</v>
      </c>
      <c r="F1168" s="185" t="s">
        <v>4509</v>
      </c>
      <c r="G1168" s="166"/>
      <c r="H1168" s="186" t="n">
        <v>1</v>
      </c>
      <c r="I1168" s="216"/>
      <c r="J1168" s="216"/>
      <c r="K1168" s="218" t="s">
        <v>1378</v>
      </c>
      <c r="L1168" s="218" t="n">
        <v>8</v>
      </c>
      <c r="M1168" s="188"/>
      <c r="N1168" s="218" t="n">
        <v>1</v>
      </c>
      <c r="O1168" s="217"/>
      <c r="P1168" s="216"/>
      <c r="Q1168" s="216"/>
      <c r="R1168" s="201" t="s">
        <v>4942</v>
      </c>
      <c r="S1168" s="201" t="s">
        <v>4945</v>
      </c>
      <c r="T1168" s="201"/>
      <c r="U1168" s="201" t="s">
        <v>4943</v>
      </c>
      <c r="V1168" s="201"/>
      <c r="W1168" s="205" t="n">
        <v>0.333</v>
      </c>
      <c r="X1168" s="215" t="s">
        <v>2895</v>
      </c>
      <c r="Y1168" s="219" t="s">
        <v>4299</v>
      </c>
    </row>
    <row r="1169" customFormat="false" ht="15" hidden="false" customHeight="false" outlineLevel="0" collapsed="false">
      <c r="B1169" s="182" t="s">
        <v>2949</v>
      </c>
      <c r="C1169" s="214" t="s">
        <v>5313</v>
      </c>
      <c r="D1169" s="215" t="s">
        <v>4296</v>
      </c>
      <c r="E1169" s="220" t="s">
        <v>4496</v>
      </c>
      <c r="F1169" s="185" t="s">
        <v>4709</v>
      </c>
      <c r="G1169" s="166"/>
      <c r="H1169" s="186" t="n">
        <v>1</v>
      </c>
      <c r="I1169" s="216"/>
      <c r="J1169" s="216"/>
      <c r="K1169" s="218" t="s">
        <v>1385</v>
      </c>
      <c r="L1169" s="218" t="n">
        <v>9</v>
      </c>
      <c r="M1169" s="188" t="s">
        <v>4703</v>
      </c>
      <c r="N1169" s="218" t="n">
        <v>1</v>
      </c>
      <c r="O1169" s="217"/>
      <c r="P1169" s="216"/>
      <c r="Q1169" s="216"/>
      <c r="R1169" s="201" t="s">
        <v>4948</v>
      </c>
      <c r="S1169" s="201" t="s">
        <v>4951</v>
      </c>
      <c r="T1169" s="201" t="s">
        <v>4945</v>
      </c>
      <c r="U1169" s="201"/>
      <c r="V1169" s="201" t="s">
        <v>4945</v>
      </c>
      <c r="W1169" s="205" t="n">
        <v>0.5</v>
      </c>
      <c r="X1169" s="215" t="s">
        <v>2895</v>
      </c>
      <c r="Y1169" s="219" t="s">
        <v>4299</v>
      </c>
    </row>
    <row r="1170" customFormat="false" ht="15" hidden="false" customHeight="false" outlineLevel="0" collapsed="false">
      <c r="B1170" s="182" t="s">
        <v>3087</v>
      </c>
      <c r="C1170" s="214" t="s">
        <v>5313</v>
      </c>
      <c r="D1170" s="215" t="s">
        <v>4296</v>
      </c>
      <c r="E1170" s="220" t="s">
        <v>4496</v>
      </c>
      <c r="F1170" s="185" t="s">
        <v>4500</v>
      </c>
      <c r="G1170" s="166"/>
      <c r="H1170" s="186" t="n">
        <v>1</v>
      </c>
      <c r="I1170" s="216"/>
      <c r="J1170" s="216"/>
      <c r="K1170" s="218"/>
      <c r="L1170" s="218" t="s">
        <v>5072</v>
      </c>
      <c r="M1170" s="188"/>
      <c r="N1170" s="218" t="n">
        <v>1</v>
      </c>
      <c r="O1170" s="217"/>
      <c r="P1170" s="216"/>
      <c r="Q1170" s="216"/>
      <c r="R1170" s="201" t="s">
        <v>4942</v>
      </c>
      <c r="S1170" s="201" t="s">
        <v>4946</v>
      </c>
      <c r="T1170" s="201"/>
      <c r="U1170" s="201" t="s">
        <v>4945</v>
      </c>
      <c r="V1170" s="201" t="s">
        <v>4945</v>
      </c>
      <c r="W1170" s="205" t="n">
        <v>0.333</v>
      </c>
      <c r="X1170" s="215" t="s">
        <v>2895</v>
      </c>
      <c r="Y1170" s="219" t="s">
        <v>4299</v>
      </c>
    </row>
    <row r="1171" customFormat="false" ht="15" hidden="false" customHeight="false" outlineLevel="0" collapsed="false">
      <c r="B1171" s="182" t="s">
        <v>2986</v>
      </c>
      <c r="C1171" s="214" t="s">
        <v>5313</v>
      </c>
      <c r="D1171" s="215" t="s">
        <v>4296</v>
      </c>
      <c r="E1171" s="220" t="s">
        <v>4496</v>
      </c>
      <c r="F1171" s="185" t="s">
        <v>4931</v>
      </c>
      <c r="G1171" s="166"/>
      <c r="H1171" s="186" t="n">
        <v>1</v>
      </c>
      <c r="I1171" s="216"/>
      <c r="J1171" s="216"/>
      <c r="K1171" s="218"/>
      <c r="L1171" s="218" t="s">
        <v>5072</v>
      </c>
      <c r="M1171" s="188"/>
      <c r="N1171" s="218" t="n">
        <v>1</v>
      </c>
      <c r="O1171" s="217"/>
      <c r="P1171" s="216" t="n">
        <v>1</v>
      </c>
      <c r="Q1171" s="216"/>
      <c r="R1171" s="201" t="s">
        <v>4944</v>
      </c>
      <c r="S1171" s="201"/>
      <c r="T1171" s="201" t="s">
        <v>4951</v>
      </c>
      <c r="U1171" s="201" t="s">
        <v>4945</v>
      </c>
      <c r="V1171" s="201" t="s">
        <v>4943</v>
      </c>
      <c r="W1171" s="205" t="n">
        <v>0.6</v>
      </c>
      <c r="X1171" s="215" t="s">
        <v>2895</v>
      </c>
      <c r="Y1171" s="219" t="s">
        <v>4299</v>
      </c>
    </row>
    <row r="1172" customFormat="false" ht="15" hidden="false" customHeight="false" outlineLevel="0" collapsed="false">
      <c r="B1172" s="182" t="s">
        <v>3045</v>
      </c>
      <c r="C1172" s="214" t="s">
        <v>5313</v>
      </c>
      <c r="D1172" s="215" t="s">
        <v>4296</v>
      </c>
      <c r="E1172" s="220" t="s">
        <v>4496</v>
      </c>
      <c r="F1172" s="185" t="s">
        <v>5223</v>
      </c>
      <c r="G1172" s="166"/>
      <c r="H1172" s="186" t="n">
        <v>1</v>
      </c>
      <c r="I1172" s="216"/>
      <c r="J1172" s="216"/>
      <c r="K1172" s="218"/>
      <c r="L1172" s="218" t="s">
        <v>5072</v>
      </c>
      <c r="M1172" s="188"/>
      <c r="N1172" s="218" t="n">
        <v>1</v>
      </c>
      <c r="O1172" s="217"/>
      <c r="P1172" s="216"/>
      <c r="Q1172" s="216"/>
      <c r="R1172" s="201" t="s">
        <v>4960</v>
      </c>
      <c r="S1172" s="201" t="s">
        <v>4960</v>
      </c>
      <c r="T1172" s="201"/>
      <c r="U1172" s="201"/>
      <c r="V1172" s="201"/>
      <c r="W1172" s="205" t="n">
        <v>0</v>
      </c>
      <c r="X1172" s="215" t="s">
        <v>2895</v>
      </c>
      <c r="Y1172" s="219" t="s">
        <v>4299</v>
      </c>
    </row>
    <row r="1173" customFormat="false" ht="15" hidden="false" customHeight="false" outlineLevel="0" collapsed="false">
      <c r="B1173" s="173" t="s">
        <v>5302</v>
      </c>
      <c r="C1173" s="208" t="s">
        <v>5317</v>
      </c>
      <c r="D1173" s="236" t="s">
        <v>4303</v>
      </c>
      <c r="E1173" s="209" t="s">
        <v>4476</v>
      </c>
      <c r="F1173" s="176" t="s">
        <v>5221</v>
      </c>
      <c r="G1173" s="166"/>
      <c r="H1173" s="177" t="n">
        <v>1</v>
      </c>
      <c r="I1173" s="210"/>
      <c r="J1173" s="210"/>
      <c r="K1173" s="211" t="s">
        <v>4572</v>
      </c>
      <c r="L1173" s="211" t="n">
        <v>1</v>
      </c>
      <c r="M1173" s="179" t="s">
        <v>5059</v>
      </c>
      <c r="N1173" s="211" t="n">
        <v>1</v>
      </c>
      <c r="O1173" s="212"/>
      <c r="P1173" s="210" t="n">
        <v>2</v>
      </c>
      <c r="Q1173" s="210" t="n">
        <v>2</v>
      </c>
      <c r="R1173" s="213" t="s">
        <v>5318</v>
      </c>
      <c r="S1173" s="213" t="s">
        <v>4944</v>
      </c>
      <c r="T1173" s="213" t="s">
        <v>4951</v>
      </c>
      <c r="U1173" s="213" t="s">
        <v>4951</v>
      </c>
      <c r="V1173" s="213" t="s">
        <v>4936</v>
      </c>
      <c r="W1173" s="194" t="n">
        <v>0.75</v>
      </c>
      <c r="X1173" s="236" t="s">
        <v>5196</v>
      </c>
      <c r="Y1173" s="237" t="s">
        <v>4306</v>
      </c>
    </row>
    <row r="1174" customFormat="false" ht="15" hidden="false" customHeight="false" outlineLevel="0" collapsed="false">
      <c r="B1174" s="173" t="s">
        <v>2950</v>
      </c>
      <c r="C1174" s="208" t="s">
        <v>5317</v>
      </c>
      <c r="D1174" s="236" t="s">
        <v>4303</v>
      </c>
      <c r="E1174" s="209" t="s">
        <v>4476</v>
      </c>
      <c r="F1174" s="176" t="s">
        <v>4575</v>
      </c>
      <c r="G1174" s="166"/>
      <c r="H1174" s="177" t="n">
        <v>1</v>
      </c>
      <c r="I1174" s="210"/>
      <c r="J1174" s="210"/>
      <c r="K1174" s="211" t="s">
        <v>4568</v>
      </c>
      <c r="L1174" s="211" t="n">
        <v>2</v>
      </c>
      <c r="M1174" s="179" t="s">
        <v>4698</v>
      </c>
      <c r="N1174" s="211" t="n">
        <v>1</v>
      </c>
      <c r="O1174" s="212"/>
      <c r="P1174" s="210"/>
      <c r="Q1174" s="210" t="n">
        <v>1</v>
      </c>
      <c r="R1174" s="213" t="s">
        <v>5079</v>
      </c>
      <c r="S1174" s="213" t="s">
        <v>4951</v>
      </c>
      <c r="T1174" s="213" t="s">
        <v>4957</v>
      </c>
      <c r="U1174" s="213"/>
      <c r="V1174" s="213" t="s">
        <v>4949</v>
      </c>
      <c r="W1174" s="194" t="n">
        <v>0.625</v>
      </c>
      <c r="X1174" s="236" t="s">
        <v>5196</v>
      </c>
      <c r="Y1174" s="237" t="s">
        <v>4306</v>
      </c>
    </row>
    <row r="1175" customFormat="false" ht="15" hidden="false" customHeight="false" outlineLevel="0" collapsed="false">
      <c r="B1175" s="173" t="s">
        <v>3083</v>
      </c>
      <c r="C1175" s="208" t="s">
        <v>5317</v>
      </c>
      <c r="D1175" s="236" t="s">
        <v>4303</v>
      </c>
      <c r="E1175" s="209" t="s">
        <v>4476</v>
      </c>
      <c r="F1175" s="176" t="s">
        <v>4482</v>
      </c>
      <c r="G1175" s="166"/>
      <c r="H1175" s="177" t="n">
        <v>1</v>
      </c>
      <c r="I1175" s="210"/>
      <c r="J1175" s="210"/>
      <c r="K1175" s="211" t="s">
        <v>4567</v>
      </c>
      <c r="L1175" s="211" t="n">
        <v>3</v>
      </c>
      <c r="M1175" s="179"/>
      <c r="N1175" s="211" t="n">
        <v>1</v>
      </c>
      <c r="O1175" s="212"/>
      <c r="P1175" s="210"/>
      <c r="Q1175" s="210" t="n">
        <v>1</v>
      </c>
      <c r="R1175" s="213" t="s">
        <v>5079</v>
      </c>
      <c r="S1175" s="213"/>
      <c r="T1175" s="213" t="s">
        <v>4936</v>
      </c>
      <c r="U1175" s="213" t="s">
        <v>4944</v>
      </c>
      <c r="V1175" s="213"/>
      <c r="W1175" s="194" t="n">
        <v>0.625</v>
      </c>
      <c r="X1175" s="236" t="s">
        <v>5196</v>
      </c>
      <c r="Y1175" s="237" t="s">
        <v>4306</v>
      </c>
    </row>
    <row r="1176" customFormat="false" ht="15" hidden="false" customHeight="false" outlineLevel="0" collapsed="false">
      <c r="B1176" s="173" t="s">
        <v>3015</v>
      </c>
      <c r="C1176" s="208" t="s">
        <v>5317</v>
      </c>
      <c r="D1176" s="236" t="s">
        <v>4303</v>
      </c>
      <c r="E1176" s="209" t="s">
        <v>4476</v>
      </c>
      <c r="F1176" s="176" t="s">
        <v>4482</v>
      </c>
      <c r="G1176" s="166"/>
      <c r="H1176" s="177" t="n">
        <v>1</v>
      </c>
      <c r="I1176" s="210"/>
      <c r="J1176" s="210"/>
      <c r="K1176" s="211" t="s">
        <v>4569</v>
      </c>
      <c r="L1176" s="211" t="n">
        <v>4</v>
      </c>
      <c r="M1176" s="179"/>
      <c r="N1176" s="211" t="n">
        <v>1</v>
      </c>
      <c r="O1176" s="212"/>
      <c r="P1176" s="210" t="n">
        <v>1</v>
      </c>
      <c r="Q1176" s="210"/>
      <c r="R1176" s="213" t="s">
        <v>4971</v>
      </c>
      <c r="S1176" s="213"/>
      <c r="T1176" s="213" t="s">
        <v>4946</v>
      </c>
      <c r="U1176" s="213" t="s">
        <v>4946</v>
      </c>
      <c r="V1176" s="213" t="s">
        <v>4946</v>
      </c>
      <c r="W1176" s="194" t="n">
        <v>1</v>
      </c>
      <c r="X1176" s="236" t="s">
        <v>5196</v>
      </c>
      <c r="Y1176" s="237" t="s">
        <v>4306</v>
      </c>
    </row>
    <row r="1177" customFormat="false" ht="15" hidden="false" customHeight="false" outlineLevel="0" collapsed="false">
      <c r="B1177" s="173" t="s">
        <v>5307</v>
      </c>
      <c r="C1177" s="208" t="s">
        <v>5317</v>
      </c>
      <c r="D1177" s="236" t="s">
        <v>4303</v>
      </c>
      <c r="E1177" s="209" t="s">
        <v>4476</v>
      </c>
      <c r="F1177" s="176" t="s">
        <v>5124</v>
      </c>
      <c r="G1177" s="166"/>
      <c r="H1177" s="177" t="n">
        <v>1</v>
      </c>
      <c r="I1177" s="210"/>
      <c r="J1177" s="210"/>
      <c r="K1177" s="211" t="s">
        <v>1367</v>
      </c>
      <c r="L1177" s="211" t="n">
        <v>5</v>
      </c>
      <c r="M1177" s="179"/>
      <c r="N1177" s="211" t="n">
        <v>1</v>
      </c>
      <c r="O1177" s="212"/>
      <c r="P1177" s="210" t="n">
        <v>2</v>
      </c>
      <c r="Q1177" s="210" t="n">
        <v>1</v>
      </c>
      <c r="R1177" s="213" t="s">
        <v>5023</v>
      </c>
      <c r="S1177" s="213"/>
      <c r="T1177" s="213" t="s">
        <v>4946</v>
      </c>
      <c r="U1177" s="213" t="s">
        <v>4965</v>
      </c>
      <c r="V1177" s="213" t="s">
        <v>4936</v>
      </c>
      <c r="W1177" s="194" t="n">
        <v>0.556</v>
      </c>
      <c r="X1177" s="236" t="s">
        <v>5196</v>
      </c>
      <c r="Y1177" s="237" t="s">
        <v>4306</v>
      </c>
    </row>
    <row r="1178" customFormat="false" ht="15" hidden="false" customHeight="false" outlineLevel="0" collapsed="false">
      <c r="B1178" s="173" t="s">
        <v>3010</v>
      </c>
      <c r="C1178" s="208" t="s">
        <v>5317</v>
      </c>
      <c r="D1178" s="236" t="s">
        <v>4303</v>
      </c>
      <c r="E1178" s="209" t="s">
        <v>4476</v>
      </c>
      <c r="F1178" s="176" t="s">
        <v>4482</v>
      </c>
      <c r="G1178" s="166"/>
      <c r="H1178" s="177" t="n">
        <v>1</v>
      </c>
      <c r="I1178" s="210"/>
      <c r="J1178" s="210"/>
      <c r="K1178" s="211" t="s">
        <v>1369</v>
      </c>
      <c r="L1178" s="211" t="n">
        <v>6</v>
      </c>
      <c r="M1178" s="179"/>
      <c r="N1178" s="211" t="n">
        <v>1</v>
      </c>
      <c r="O1178" s="212"/>
      <c r="P1178" s="210" t="n">
        <v>1</v>
      </c>
      <c r="Q1178" s="210"/>
      <c r="R1178" s="213" t="s">
        <v>5034</v>
      </c>
      <c r="S1178" s="213" t="s">
        <v>4945</v>
      </c>
      <c r="T1178" s="213" t="s">
        <v>4946</v>
      </c>
      <c r="U1178" s="213" t="s">
        <v>4945</v>
      </c>
      <c r="V1178" s="213" t="s">
        <v>4942</v>
      </c>
      <c r="W1178" s="194" t="n">
        <v>0.333</v>
      </c>
      <c r="X1178" s="236" t="s">
        <v>5196</v>
      </c>
      <c r="Y1178" s="237" t="s">
        <v>4306</v>
      </c>
    </row>
    <row r="1179" customFormat="false" ht="15" hidden="false" customHeight="false" outlineLevel="0" collapsed="false">
      <c r="B1179" s="173" t="s">
        <v>3188</v>
      </c>
      <c r="C1179" s="208" t="s">
        <v>5317</v>
      </c>
      <c r="D1179" s="236" t="s">
        <v>4303</v>
      </c>
      <c r="E1179" s="209" t="s">
        <v>4476</v>
      </c>
      <c r="F1179" s="176" t="s">
        <v>4489</v>
      </c>
      <c r="G1179" s="166"/>
      <c r="H1179" s="177" t="n">
        <v>1</v>
      </c>
      <c r="I1179" s="210"/>
      <c r="J1179" s="210"/>
      <c r="K1179" s="211" t="s">
        <v>1378</v>
      </c>
      <c r="L1179" s="211" t="n">
        <v>7</v>
      </c>
      <c r="M1179" s="179"/>
      <c r="N1179" s="211" t="n">
        <v>1</v>
      </c>
      <c r="O1179" s="212"/>
      <c r="P1179" s="210"/>
      <c r="Q1179" s="210" t="n">
        <v>1</v>
      </c>
      <c r="R1179" s="213" t="s">
        <v>4948</v>
      </c>
      <c r="S1179" s="213" t="s">
        <v>4945</v>
      </c>
      <c r="T1179" s="213" t="s">
        <v>4946</v>
      </c>
      <c r="U1179" s="213" t="s">
        <v>4946</v>
      </c>
      <c r="V1179" s="213" t="s">
        <v>4945</v>
      </c>
      <c r="W1179" s="194" t="n">
        <v>0.5</v>
      </c>
      <c r="X1179" s="236" t="s">
        <v>5196</v>
      </c>
      <c r="Y1179" s="237" t="s">
        <v>4306</v>
      </c>
    </row>
    <row r="1180" customFormat="false" ht="15" hidden="false" customHeight="false" outlineLevel="0" collapsed="false">
      <c r="B1180" s="173" t="s">
        <v>3103</v>
      </c>
      <c r="C1180" s="208" t="s">
        <v>5317</v>
      </c>
      <c r="D1180" s="236" t="s">
        <v>4303</v>
      </c>
      <c r="E1180" s="209" t="s">
        <v>4476</v>
      </c>
      <c r="F1180" s="176" t="s">
        <v>4482</v>
      </c>
      <c r="G1180" s="166"/>
      <c r="H1180" s="177" t="n">
        <v>1</v>
      </c>
      <c r="I1180" s="210"/>
      <c r="J1180" s="210"/>
      <c r="K1180" s="211" t="s">
        <v>1372</v>
      </c>
      <c r="L1180" s="211" t="n">
        <v>8</v>
      </c>
      <c r="M1180" s="179" t="s">
        <v>4703</v>
      </c>
      <c r="N1180" s="211" t="n">
        <v>1</v>
      </c>
      <c r="O1180" s="212"/>
      <c r="P1180" s="210" t="n">
        <v>1</v>
      </c>
      <c r="Q1180" s="210" t="n">
        <v>1</v>
      </c>
      <c r="R1180" s="213" t="s">
        <v>4971</v>
      </c>
      <c r="S1180" s="213"/>
      <c r="T1180" s="213" t="s">
        <v>4946</v>
      </c>
      <c r="U1180" s="213" t="s">
        <v>4946</v>
      </c>
      <c r="V1180" s="213" t="s">
        <v>4946</v>
      </c>
      <c r="W1180" s="194" t="n">
        <v>1</v>
      </c>
      <c r="X1180" s="236" t="s">
        <v>5196</v>
      </c>
      <c r="Y1180" s="237" t="s">
        <v>4306</v>
      </c>
    </row>
    <row r="1181" customFormat="false" ht="15" hidden="false" customHeight="false" outlineLevel="0" collapsed="false">
      <c r="B1181" s="173" t="s">
        <v>5319</v>
      </c>
      <c r="C1181" s="208" t="s">
        <v>5317</v>
      </c>
      <c r="D1181" s="236" t="s">
        <v>4303</v>
      </c>
      <c r="E1181" s="209" t="s">
        <v>4476</v>
      </c>
      <c r="F1181" s="176" t="s">
        <v>4575</v>
      </c>
      <c r="G1181" s="166"/>
      <c r="H1181" s="177" t="n">
        <v>1</v>
      </c>
      <c r="I1181" s="210"/>
      <c r="J1181" s="210"/>
      <c r="K1181" s="211" t="s">
        <v>1385</v>
      </c>
      <c r="L1181" s="211" t="n">
        <v>9</v>
      </c>
      <c r="M1181" s="179"/>
      <c r="N1181" s="211" t="n">
        <v>1</v>
      </c>
      <c r="O1181" s="212"/>
      <c r="P1181" s="210"/>
      <c r="Q1181" s="210"/>
      <c r="R1181" s="213" t="s">
        <v>4942</v>
      </c>
      <c r="S1181" s="213"/>
      <c r="T1181" s="213" t="s">
        <v>4945</v>
      </c>
      <c r="U1181" s="213" t="s">
        <v>4946</v>
      </c>
      <c r="V1181" s="213" t="s">
        <v>4945</v>
      </c>
      <c r="W1181" s="194" t="n">
        <v>0.333</v>
      </c>
      <c r="X1181" s="236" t="s">
        <v>5196</v>
      </c>
      <c r="Y1181" s="237" t="s">
        <v>4306</v>
      </c>
    </row>
    <row r="1182" customFormat="false" ht="15" hidden="false" customHeight="false" outlineLevel="0" collapsed="false">
      <c r="B1182" s="173" t="s">
        <v>5320</v>
      </c>
      <c r="C1182" s="208" t="s">
        <v>5317</v>
      </c>
      <c r="D1182" s="236" t="s">
        <v>4303</v>
      </c>
      <c r="E1182" s="209" t="s">
        <v>4476</v>
      </c>
      <c r="F1182" s="176" t="s">
        <v>5221</v>
      </c>
      <c r="G1182" s="166"/>
      <c r="H1182" s="177" t="n">
        <v>1</v>
      </c>
      <c r="I1182" s="210"/>
      <c r="J1182" s="210"/>
      <c r="K1182" s="211"/>
      <c r="L1182" s="211" t="s">
        <v>5072</v>
      </c>
      <c r="M1182" s="179"/>
      <c r="N1182" s="211" t="n">
        <v>1</v>
      </c>
      <c r="O1182" s="212"/>
      <c r="P1182" s="210"/>
      <c r="Q1182" s="210"/>
      <c r="R1182" s="213" t="s">
        <v>4943</v>
      </c>
      <c r="S1182" s="213" t="s">
        <v>4943</v>
      </c>
      <c r="T1182" s="213"/>
      <c r="U1182" s="213"/>
      <c r="V1182" s="213"/>
      <c r="W1182" s="194" t="n">
        <v>0.5</v>
      </c>
      <c r="X1182" s="236" t="s">
        <v>5196</v>
      </c>
      <c r="Y1182" s="237" t="s">
        <v>4306</v>
      </c>
    </row>
    <row r="1183" customFormat="false" ht="15" hidden="false" customHeight="false" outlineLevel="0" collapsed="false">
      <c r="B1183" s="173" t="s">
        <v>5321</v>
      </c>
      <c r="C1183" s="208" t="s">
        <v>5317</v>
      </c>
      <c r="D1183" s="236" t="s">
        <v>4303</v>
      </c>
      <c r="E1183" s="209" t="s">
        <v>4476</v>
      </c>
      <c r="F1183" s="176" t="s">
        <v>5221</v>
      </c>
      <c r="G1183" s="166"/>
      <c r="H1183" s="177" t="n">
        <v>1</v>
      </c>
      <c r="I1183" s="210"/>
      <c r="J1183" s="210"/>
      <c r="K1183" s="211"/>
      <c r="L1183" s="211" t="s">
        <v>5072</v>
      </c>
      <c r="M1183" s="179"/>
      <c r="N1183" s="211" t="n">
        <v>1</v>
      </c>
      <c r="O1183" s="212"/>
      <c r="P1183" s="210" t="n">
        <v>1</v>
      </c>
      <c r="Q1183" s="210"/>
      <c r="R1183" s="213" t="s">
        <v>5000</v>
      </c>
      <c r="S1183" s="213"/>
      <c r="T1183" s="213" t="s">
        <v>4945</v>
      </c>
      <c r="U1183" s="213" t="s">
        <v>4971</v>
      </c>
      <c r="V1183" s="213" t="s">
        <v>4942</v>
      </c>
      <c r="W1183" s="194" t="n">
        <v>0.571</v>
      </c>
      <c r="X1183" s="236" t="s">
        <v>5196</v>
      </c>
      <c r="Y1183" s="237" t="s">
        <v>4306</v>
      </c>
    </row>
    <row r="1184" customFormat="false" ht="15" hidden="false" customHeight="false" outlineLevel="0" collapsed="false">
      <c r="B1184" s="173" t="s">
        <v>5316</v>
      </c>
      <c r="C1184" s="208" t="s">
        <v>5317</v>
      </c>
      <c r="D1184" s="236" t="s">
        <v>4303</v>
      </c>
      <c r="E1184" s="209" t="s">
        <v>4476</v>
      </c>
      <c r="F1184" s="176" t="s">
        <v>4523</v>
      </c>
      <c r="G1184" s="166"/>
      <c r="H1184" s="177" t="n">
        <v>1</v>
      </c>
      <c r="I1184" s="210"/>
      <c r="J1184" s="210"/>
      <c r="K1184" s="211"/>
      <c r="L1184" s="211" t="s">
        <v>5072</v>
      </c>
      <c r="M1184" s="179"/>
      <c r="N1184" s="211" t="n">
        <v>1</v>
      </c>
      <c r="O1184" s="212"/>
      <c r="P1184" s="210"/>
      <c r="Q1184" s="210" t="n">
        <v>3</v>
      </c>
      <c r="R1184" s="213" t="s">
        <v>4944</v>
      </c>
      <c r="S1184" s="213" t="s">
        <v>4944</v>
      </c>
      <c r="T1184" s="213"/>
      <c r="U1184" s="213"/>
      <c r="V1184" s="213"/>
      <c r="W1184" s="194" t="n">
        <v>0.6</v>
      </c>
      <c r="X1184" s="236" t="s">
        <v>5196</v>
      </c>
      <c r="Y1184" s="237" t="s">
        <v>4306</v>
      </c>
    </row>
    <row r="1185" customFormat="false" ht="15" hidden="false" customHeight="false" outlineLevel="0" collapsed="false">
      <c r="B1185" s="182" t="s">
        <v>3011</v>
      </c>
      <c r="C1185" s="214" t="s">
        <v>5317</v>
      </c>
      <c r="D1185" s="215" t="s">
        <v>4303</v>
      </c>
      <c r="E1185" s="220" t="s">
        <v>4496</v>
      </c>
      <c r="F1185" s="185" t="s">
        <v>4625</v>
      </c>
      <c r="G1185" s="166"/>
      <c r="H1185" s="186"/>
      <c r="I1185" s="216"/>
      <c r="J1185" s="216" t="n">
        <v>1</v>
      </c>
      <c r="K1185" s="218" t="s">
        <v>4569</v>
      </c>
      <c r="L1185" s="218" t="n">
        <v>1</v>
      </c>
      <c r="M1185" s="188"/>
      <c r="N1185" s="218" t="n">
        <v>1</v>
      </c>
      <c r="O1185" s="217"/>
      <c r="P1185" s="216"/>
      <c r="Q1185" s="216" t="n">
        <v>1</v>
      </c>
      <c r="R1185" s="201" t="s">
        <v>4944</v>
      </c>
      <c r="S1185" s="201" t="s">
        <v>4943</v>
      </c>
      <c r="T1185" s="201" t="s">
        <v>4943</v>
      </c>
      <c r="U1185" s="201" t="s">
        <v>4946</v>
      </c>
      <c r="V1185" s="201"/>
      <c r="W1185" s="205" t="n">
        <v>0.6</v>
      </c>
      <c r="X1185" s="215" t="s">
        <v>2895</v>
      </c>
      <c r="Y1185" s="219" t="s">
        <v>4306</v>
      </c>
    </row>
    <row r="1186" customFormat="false" ht="15" hidden="false" customHeight="false" outlineLevel="0" collapsed="false">
      <c r="B1186" s="182" t="s">
        <v>5312</v>
      </c>
      <c r="C1186" s="214" t="s">
        <v>5317</v>
      </c>
      <c r="D1186" s="215" t="s">
        <v>4303</v>
      </c>
      <c r="E1186" s="220" t="s">
        <v>4496</v>
      </c>
      <c r="F1186" s="185" t="s">
        <v>4773</v>
      </c>
      <c r="G1186" s="166"/>
      <c r="H1186" s="186"/>
      <c r="I1186" s="216"/>
      <c r="J1186" s="216" t="n">
        <v>1</v>
      </c>
      <c r="K1186" s="218" t="s">
        <v>4572</v>
      </c>
      <c r="L1186" s="218" t="n">
        <v>2</v>
      </c>
      <c r="M1186" s="188" t="s">
        <v>4698</v>
      </c>
      <c r="N1186" s="218" t="n">
        <v>1</v>
      </c>
      <c r="O1186" s="217" t="n">
        <v>1</v>
      </c>
      <c r="P1186" s="216" t="n">
        <v>1</v>
      </c>
      <c r="Q1186" s="216" t="n">
        <v>2</v>
      </c>
      <c r="R1186" s="201" t="s">
        <v>5002</v>
      </c>
      <c r="S1186" s="201"/>
      <c r="T1186" s="201" t="s">
        <v>4948</v>
      </c>
      <c r="U1186" s="201" t="s">
        <v>4936</v>
      </c>
      <c r="V1186" s="201" t="s">
        <v>4936</v>
      </c>
      <c r="W1186" s="205" t="n">
        <v>0.6</v>
      </c>
      <c r="X1186" s="215" t="s">
        <v>2895</v>
      </c>
      <c r="Y1186" s="219" t="s">
        <v>4306</v>
      </c>
    </row>
    <row r="1187" customFormat="false" ht="15" hidden="false" customHeight="false" outlineLevel="0" collapsed="false">
      <c r="B1187" s="182" t="s">
        <v>3037</v>
      </c>
      <c r="C1187" s="214" t="s">
        <v>5317</v>
      </c>
      <c r="D1187" s="215" t="s">
        <v>4303</v>
      </c>
      <c r="E1187" s="220" t="s">
        <v>4496</v>
      </c>
      <c r="F1187" s="185" t="s">
        <v>4509</v>
      </c>
      <c r="G1187" s="166"/>
      <c r="H1187" s="186"/>
      <c r="I1187" s="216"/>
      <c r="J1187" s="216" t="n">
        <v>1</v>
      </c>
      <c r="K1187" s="218" t="s">
        <v>4567</v>
      </c>
      <c r="L1187" s="218" t="n">
        <v>3</v>
      </c>
      <c r="M1187" s="188"/>
      <c r="N1187" s="218" t="n">
        <v>1</v>
      </c>
      <c r="O1187" s="217"/>
      <c r="P1187" s="216"/>
      <c r="Q1187" s="216"/>
      <c r="R1187" s="201" t="s">
        <v>5090</v>
      </c>
      <c r="S1187" s="201" t="s">
        <v>4949</v>
      </c>
      <c r="T1187" s="201" t="s">
        <v>4960</v>
      </c>
      <c r="U1187" s="201" t="s">
        <v>4943</v>
      </c>
      <c r="V1187" s="201"/>
      <c r="W1187" s="205" t="n">
        <v>0.143</v>
      </c>
      <c r="X1187" s="215" t="s">
        <v>2895</v>
      </c>
      <c r="Y1187" s="219" t="s">
        <v>4306</v>
      </c>
    </row>
    <row r="1188" customFormat="false" ht="15" hidden="false" customHeight="false" outlineLevel="0" collapsed="false">
      <c r="B1188" s="182" t="s">
        <v>3039</v>
      </c>
      <c r="C1188" s="214" t="s">
        <v>5317</v>
      </c>
      <c r="D1188" s="215" t="s">
        <v>4303</v>
      </c>
      <c r="E1188" s="220" t="s">
        <v>4496</v>
      </c>
      <c r="F1188" s="185" t="s">
        <v>4509</v>
      </c>
      <c r="G1188" s="166"/>
      <c r="H1188" s="186"/>
      <c r="I1188" s="216"/>
      <c r="J1188" s="216" t="n">
        <v>1</v>
      </c>
      <c r="K1188" s="218" t="s">
        <v>4568</v>
      </c>
      <c r="L1188" s="218" t="n">
        <v>4</v>
      </c>
      <c r="M1188" s="188"/>
      <c r="N1188" s="218" t="n">
        <v>1</v>
      </c>
      <c r="O1188" s="217"/>
      <c r="P1188" s="216" t="n">
        <v>1</v>
      </c>
      <c r="Q1188" s="216"/>
      <c r="R1188" s="201" t="s">
        <v>4944</v>
      </c>
      <c r="S1188" s="201" t="s">
        <v>4943</v>
      </c>
      <c r="T1188" s="201" t="s">
        <v>4945</v>
      </c>
      <c r="U1188" s="201" t="s">
        <v>4946</v>
      </c>
      <c r="V1188" s="201" t="s">
        <v>4946</v>
      </c>
      <c r="W1188" s="205" t="n">
        <v>0.6</v>
      </c>
      <c r="X1188" s="215" t="s">
        <v>2895</v>
      </c>
      <c r="Y1188" s="219" t="s">
        <v>4306</v>
      </c>
    </row>
    <row r="1189" customFormat="false" ht="15" hidden="false" customHeight="false" outlineLevel="0" collapsed="false">
      <c r="B1189" s="182" t="s">
        <v>3079</v>
      </c>
      <c r="C1189" s="214" t="s">
        <v>5317</v>
      </c>
      <c r="D1189" s="215" t="s">
        <v>4303</v>
      </c>
      <c r="E1189" s="220" t="s">
        <v>4496</v>
      </c>
      <c r="F1189" s="185" t="s">
        <v>4625</v>
      </c>
      <c r="G1189" s="166"/>
      <c r="H1189" s="186"/>
      <c r="I1189" s="216"/>
      <c r="J1189" s="216" t="n">
        <v>1</v>
      </c>
      <c r="K1189" s="218" t="s">
        <v>1369</v>
      </c>
      <c r="L1189" s="218" t="n">
        <v>5</v>
      </c>
      <c r="M1189" s="188"/>
      <c r="N1189" s="218" t="n">
        <v>1</v>
      </c>
      <c r="O1189" s="217"/>
      <c r="P1189" s="216" t="n">
        <v>1</v>
      </c>
      <c r="Q1189" s="216"/>
      <c r="R1189" s="201" t="s">
        <v>5084</v>
      </c>
      <c r="S1189" s="201" t="s">
        <v>4942</v>
      </c>
      <c r="T1189" s="201" t="s">
        <v>4946</v>
      </c>
      <c r="U1189" s="201" t="s">
        <v>4960</v>
      </c>
      <c r="V1189" s="201" t="s">
        <v>4943</v>
      </c>
      <c r="W1189" s="205" t="n">
        <v>0.333</v>
      </c>
      <c r="X1189" s="215" t="s">
        <v>2895</v>
      </c>
      <c r="Y1189" s="219" t="s">
        <v>4306</v>
      </c>
    </row>
    <row r="1190" customFormat="false" ht="15" hidden="false" customHeight="false" outlineLevel="0" collapsed="false">
      <c r="B1190" s="182" t="s">
        <v>2907</v>
      </c>
      <c r="C1190" s="214" t="s">
        <v>5317</v>
      </c>
      <c r="D1190" s="215" t="s">
        <v>4303</v>
      </c>
      <c r="E1190" s="220" t="s">
        <v>4496</v>
      </c>
      <c r="F1190" s="185" t="s">
        <v>5223</v>
      </c>
      <c r="G1190" s="166"/>
      <c r="H1190" s="186"/>
      <c r="I1190" s="216"/>
      <c r="J1190" s="216" t="n">
        <v>1</v>
      </c>
      <c r="K1190" s="218" t="s">
        <v>1385</v>
      </c>
      <c r="L1190" s="218" t="n">
        <v>6</v>
      </c>
      <c r="M1190" s="188" t="s">
        <v>4703</v>
      </c>
      <c r="N1190" s="218" t="n">
        <v>1</v>
      </c>
      <c r="O1190" s="217"/>
      <c r="P1190" s="216"/>
      <c r="Q1190" s="216"/>
      <c r="R1190" s="201" t="s">
        <v>5015</v>
      </c>
      <c r="S1190" s="201" t="s">
        <v>4943</v>
      </c>
      <c r="T1190" s="201" t="s">
        <v>4950</v>
      </c>
      <c r="U1190" s="201" t="s">
        <v>4946</v>
      </c>
      <c r="V1190" s="201"/>
      <c r="W1190" s="205" t="n">
        <v>0.778</v>
      </c>
      <c r="X1190" s="215" t="s">
        <v>2895</v>
      </c>
      <c r="Y1190" s="219" t="s">
        <v>4306</v>
      </c>
    </row>
    <row r="1191" customFormat="false" ht="15" hidden="false" customHeight="false" outlineLevel="0" collapsed="false">
      <c r="B1191" s="182" t="s">
        <v>3087</v>
      </c>
      <c r="C1191" s="214" t="s">
        <v>5317</v>
      </c>
      <c r="D1191" s="215" t="s">
        <v>4303</v>
      </c>
      <c r="E1191" s="220" t="s">
        <v>4496</v>
      </c>
      <c r="F1191" s="185" t="s">
        <v>4625</v>
      </c>
      <c r="G1191" s="166"/>
      <c r="H1191" s="186"/>
      <c r="I1191" s="216"/>
      <c r="J1191" s="216" t="n">
        <v>1</v>
      </c>
      <c r="K1191" s="218" t="s">
        <v>1372</v>
      </c>
      <c r="L1191" s="218" t="n">
        <v>7</v>
      </c>
      <c r="M1191" s="188"/>
      <c r="N1191" s="218" t="n">
        <v>1</v>
      </c>
      <c r="O1191" s="217"/>
      <c r="P1191" s="216"/>
      <c r="Q1191" s="216"/>
      <c r="R1191" s="201" t="s">
        <v>4980</v>
      </c>
      <c r="S1191" s="201"/>
      <c r="T1191" s="201"/>
      <c r="U1191" s="201" t="s">
        <v>4942</v>
      </c>
      <c r="V1191" s="201" t="s">
        <v>4945</v>
      </c>
      <c r="W1191" s="205" t="n">
        <v>0.25</v>
      </c>
      <c r="X1191" s="215" t="s">
        <v>2895</v>
      </c>
      <c r="Y1191" s="219" t="s">
        <v>4306</v>
      </c>
    </row>
    <row r="1192" customFormat="false" ht="15" hidden="false" customHeight="false" outlineLevel="0" collapsed="false">
      <c r="B1192" s="182" t="s">
        <v>3052</v>
      </c>
      <c r="C1192" s="214" t="s">
        <v>5317</v>
      </c>
      <c r="D1192" s="215" t="s">
        <v>4303</v>
      </c>
      <c r="E1192" s="220" t="s">
        <v>4496</v>
      </c>
      <c r="F1192" s="185" t="s">
        <v>4509</v>
      </c>
      <c r="G1192" s="166"/>
      <c r="H1192" s="186"/>
      <c r="I1192" s="216"/>
      <c r="J1192" s="216" t="n">
        <v>1</v>
      </c>
      <c r="K1192" s="218" t="s">
        <v>1367</v>
      </c>
      <c r="L1192" s="218" t="n">
        <v>8</v>
      </c>
      <c r="M1192" s="188"/>
      <c r="N1192" s="218" t="n">
        <v>1</v>
      </c>
      <c r="O1192" s="217"/>
      <c r="P1192" s="216"/>
      <c r="Q1192" s="216" t="n">
        <v>1</v>
      </c>
      <c r="R1192" s="201" t="s">
        <v>5191</v>
      </c>
      <c r="S1192" s="201" t="s">
        <v>4946</v>
      </c>
      <c r="T1192" s="201" t="s">
        <v>4949</v>
      </c>
      <c r="U1192" s="201" t="s">
        <v>4949</v>
      </c>
      <c r="V1192" s="201" t="s">
        <v>4945</v>
      </c>
      <c r="W1192" s="205" t="n">
        <v>0.167</v>
      </c>
      <c r="X1192" s="215" t="s">
        <v>2895</v>
      </c>
      <c r="Y1192" s="219" t="s">
        <v>4306</v>
      </c>
    </row>
    <row r="1193" customFormat="false" ht="15" hidden="false" customHeight="false" outlineLevel="0" collapsed="false">
      <c r="B1193" s="182" t="s">
        <v>2990</v>
      </c>
      <c r="C1193" s="214" t="s">
        <v>5317</v>
      </c>
      <c r="D1193" s="215" t="s">
        <v>4303</v>
      </c>
      <c r="E1193" s="220" t="s">
        <v>4496</v>
      </c>
      <c r="F1193" s="185" t="s">
        <v>4709</v>
      </c>
      <c r="G1193" s="166"/>
      <c r="H1193" s="186"/>
      <c r="I1193" s="216"/>
      <c r="J1193" s="216" t="n">
        <v>1</v>
      </c>
      <c r="K1193" s="218" t="s">
        <v>1378</v>
      </c>
      <c r="L1193" s="218" t="n">
        <v>9</v>
      </c>
      <c r="M1193" s="188"/>
      <c r="N1193" s="218" t="n">
        <v>1</v>
      </c>
      <c r="O1193" s="217"/>
      <c r="P1193" s="216"/>
      <c r="Q1193" s="216"/>
      <c r="R1193" s="201" t="s">
        <v>4948</v>
      </c>
      <c r="S1193" s="201" t="s">
        <v>4948</v>
      </c>
      <c r="T1193" s="201"/>
      <c r="U1193" s="201"/>
      <c r="V1193" s="201"/>
      <c r="W1193" s="205" t="n">
        <v>0.5</v>
      </c>
      <c r="X1193" s="215" t="s">
        <v>2895</v>
      </c>
      <c r="Y1193" s="219" t="s">
        <v>4306</v>
      </c>
    </row>
    <row r="1194" customFormat="false" ht="15" hidden="false" customHeight="false" outlineLevel="0" collapsed="false">
      <c r="B1194" s="182" t="s">
        <v>3032</v>
      </c>
      <c r="C1194" s="214" t="s">
        <v>5317</v>
      </c>
      <c r="D1194" s="215" t="s">
        <v>4303</v>
      </c>
      <c r="E1194" s="220" t="s">
        <v>4496</v>
      </c>
      <c r="F1194" s="185" t="s">
        <v>4509</v>
      </c>
      <c r="G1194" s="166"/>
      <c r="H1194" s="186"/>
      <c r="I1194" s="216"/>
      <c r="J1194" s="216" t="n">
        <v>1</v>
      </c>
      <c r="K1194" s="218"/>
      <c r="L1194" s="218" t="s">
        <v>5072</v>
      </c>
      <c r="M1194" s="188"/>
      <c r="N1194" s="218" t="n">
        <v>1</v>
      </c>
      <c r="O1194" s="217"/>
      <c r="P1194" s="216" t="n">
        <v>2</v>
      </c>
      <c r="Q1194" s="216" t="n">
        <v>1</v>
      </c>
      <c r="R1194" s="201" t="s">
        <v>4944</v>
      </c>
      <c r="S1194" s="201"/>
      <c r="T1194" s="201"/>
      <c r="U1194" s="201" t="s">
        <v>4943</v>
      </c>
      <c r="V1194" s="201" t="s">
        <v>4936</v>
      </c>
      <c r="W1194" s="205" t="n">
        <v>0.6</v>
      </c>
      <c r="X1194" s="215" t="s">
        <v>2895</v>
      </c>
      <c r="Y1194" s="219" t="s">
        <v>4306</v>
      </c>
    </row>
    <row r="1195" customFormat="false" ht="15" hidden="false" customHeight="false" outlineLevel="0" collapsed="false">
      <c r="B1195" s="182" t="s">
        <v>5322</v>
      </c>
      <c r="C1195" s="214" t="s">
        <v>5317</v>
      </c>
      <c r="D1195" s="215" t="s">
        <v>4303</v>
      </c>
      <c r="E1195" s="220" t="s">
        <v>4496</v>
      </c>
      <c r="F1195" s="185" t="s">
        <v>4773</v>
      </c>
      <c r="G1195" s="166"/>
      <c r="H1195" s="186"/>
      <c r="I1195" s="216"/>
      <c r="J1195" s="216" t="n">
        <v>1</v>
      </c>
      <c r="K1195" s="218"/>
      <c r="L1195" s="218" t="s">
        <v>5072</v>
      </c>
      <c r="M1195" s="188"/>
      <c r="N1195" s="218" t="n">
        <v>1</v>
      </c>
      <c r="O1195" s="217"/>
      <c r="P1195" s="216"/>
      <c r="Q1195" s="216"/>
      <c r="R1195" s="201" t="s">
        <v>4936</v>
      </c>
      <c r="S1195" s="201"/>
      <c r="T1195" s="201" t="s">
        <v>4946</v>
      </c>
      <c r="U1195" s="201" t="s">
        <v>4943</v>
      </c>
      <c r="V1195" s="201"/>
      <c r="W1195" s="205" t="n">
        <v>0.667</v>
      </c>
      <c r="X1195" s="215" t="s">
        <v>2895</v>
      </c>
      <c r="Y1195" s="219" t="s">
        <v>4306</v>
      </c>
    </row>
    <row r="1196" customFormat="false" ht="15" hidden="false" customHeight="false" outlineLevel="0" collapsed="false">
      <c r="B1196" s="182" t="s">
        <v>3126</v>
      </c>
      <c r="C1196" s="182" t="s">
        <v>5317</v>
      </c>
      <c r="D1196" s="215" t="s">
        <v>4303</v>
      </c>
      <c r="E1196" s="220" t="s">
        <v>4496</v>
      </c>
      <c r="F1196" s="185" t="s">
        <v>4648</v>
      </c>
      <c r="G1196" s="166"/>
      <c r="H1196" s="186"/>
      <c r="I1196" s="216"/>
      <c r="J1196" s="216" t="n">
        <v>1</v>
      </c>
      <c r="K1196" s="218"/>
      <c r="L1196" s="218" t="s">
        <v>5072</v>
      </c>
      <c r="M1196" s="188"/>
      <c r="N1196" s="218" t="n">
        <v>1</v>
      </c>
      <c r="O1196" s="217"/>
      <c r="P1196" s="216"/>
      <c r="Q1196" s="216" t="n">
        <v>1</v>
      </c>
      <c r="R1196" s="201" t="s">
        <v>5181</v>
      </c>
      <c r="S1196" s="201" t="s">
        <v>4992</v>
      </c>
      <c r="T1196" s="201" t="s">
        <v>4946</v>
      </c>
      <c r="U1196" s="201"/>
      <c r="V1196" s="201"/>
      <c r="W1196" s="205" t="n">
        <v>1</v>
      </c>
      <c r="X1196" s="215" t="s">
        <v>2895</v>
      </c>
      <c r="Y1196" s="219" t="s">
        <v>4306</v>
      </c>
    </row>
    <row r="1197" customFormat="false" ht="15" hidden="false" customHeight="false" outlineLevel="0" collapsed="false">
      <c r="B1197" s="173" t="s">
        <v>3177</v>
      </c>
      <c r="C1197" s="174" t="s">
        <v>5323</v>
      </c>
      <c r="D1197" s="175" t="s">
        <v>4311</v>
      </c>
      <c r="E1197" s="173" t="s">
        <v>4476</v>
      </c>
      <c r="F1197" s="176" t="s">
        <v>5124</v>
      </c>
      <c r="G1197" s="166"/>
      <c r="H1197" s="177" t="n">
        <v>1</v>
      </c>
      <c r="I1197" s="178"/>
      <c r="J1197" s="177"/>
      <c r="K1197" s="179" t="s">
        <v>4567</v>
      </c>
      <c r="L1197" s="179" t="n">
        <v>1</v>
      </c>
      <c r="M1197" s="179"/>
      <c r="N1197" s="179" t="n">
        <v>1</v>
      </c>
      <c r="O1197" s="177"/>
      <c r="P1197" s="178"/>
      <c r="Q1197" s="178" t="n">
        <v>1</v>
      </c>
      <c r="R1197" s="180" t="s">
        <v>5125</v>
      </c>
      <c r="S1197" s="180" t="s">
        <v>4951</v>
      </c>
      <c r="T1197" s="180" t="s">
        <v>5034</v>
      </c>
      <c r="U1197" s="180" t="s">
        <v>4945</v>
      </c>
      <c r="V1197" s="180"/>
      <c r="W1197" s="181" t="n">
        <v>0.444</v>
      </c>
      <c r="X1197" s="175" t="s">
        <v>5324</v>
      </c>
      <c r="Y1197" s="193" t="s">
        <v>4314</v>
      </c>
    </row>
    <row r="1198" customFormat="false" ht="15" hidden="false" customHeight="false" outlineLevel="0" collapsed="false">
      <c r="B1198" s="173" t="s">
        <v>3080</v>
      </c>
      <c r="C1198" s="208" t="s">
        <v>5323</v>
      </c>
      <c r="D1198" s="236" t="s">
        <v>4311</v>
      </c>
      <c r="E1198" s="209" t="s">
        <v>4476</v>
      </c>
      <c r="F1198" s="176" t="s">
        <v>4482</v>
      </c>
      <c r="G1198" s="166"/>
      <c r="H1198" s="177" t="n">
        <v>1</v>
      </c>
      <c r="I1198" s="210"/>
      <c r="J1198" s="210"/>
      <c r="K1198" s="211" t="s">
        <v>4568</v>
      </c>
      <c r="L1198" s="211" t="n">
        <v>2</v>
      </c>
      <c r="M1198" s="179"/>
      <c r="N1198" s="211" t="n">
        <v>1</v>
      </c>
      <c r="O1198" s="212"/>
      <c r="P1198" s="210"/>
      <c r="Q1198" s="210" t="n">
        <v>1</v>
      </c>
      <c r="R1198" s="213" t="s">
        <v>4950</v>
      </c>
      <c r="S1198" s="213"/>
      <c r="T1198" s="213" t="s">
        <v>4952</v>
      </c>
      <c r="U1198" s="213" t="s">
        <v>4943</v>
      </c>
      <c r="V1198" s="213"/>
      <c r="W1198" s="194" t="n">
        <v>0.833</v>
      </c>
      <c r="X1198" s="236" t="s">
        <v>5324</v>
      </c>
      <c r="Y1198" s="237" t="s">
        <v>4314</v>
      </c>
    </row>
    <row r="1199" customFormat="false" ht="15" hidden="false" customHeight="false" outlineLevel="0" collapsed="false">
      <c r="B1199" s="173" t="s">
        <v>3010</v>
      </c>
      <c r="C1199" s="208" t="s">
        <v>5323</v>
      </c>
      <c r="D1199" s="236" t="s">
        <v>4311</v>
      </c>
      <c r="E1199" s="209" t="s">
        <v>4476</v>
      </c>
      <c r="F1199" s="176" t="s">
        <v>4482</v>
      </c>
      <c r="G1199" s="166"/>
      <c r="H1199" s="177" t="n">
        <v>1</v>
      </c>
      <c r="I1199" s="210"/>
      <c r="J1199" s="210"/>
      <c r="K1199" s="211" t="s">
        <v>1385</v>
      </c>
      <c r="L1199" s="211" t="n">
        <v>3</v>
      </c>
      <c r="M1199" s="179" t="s">
        <v>5059</v>
      </c>
      <c r="N1199" s="211" t="n">
        <v>1</v>
      </c>
      <c r="O1199" s="212"/>
      <c r="P1199" s="210" t="n">
        <v>1</v>
      </c>
      <c r="Q1199" s="210"/>
      <c r="R1199" s="213" t="s">
        <v>5104</v>
      </c>
      <c r="S1199" s="213"/>
      <c r="T1199" s="213" t="s">
        <v>4943</v>
      </c>
      <c r="U1199" s="213" t="s">
        <v>5181</v>
      </c>
      <c r="V1199" s="213" t="s">
        <v>4949</v>
      </c>
      <c r="W1199" s="194" t="n">
        <v>0.7</v>
      </c>
      <c r="X1199" s="236" t="s">
        <v>5324</v>
      </c>
      <c r="Y1199" s="237" t="s">
        <v>4314</v>
      </c>
    </row>
    <row r="1200" customFormat="false" ht="15" hidden="false" customHeight="false" outlineLevel="0" collapsed="false">
      <c r="B1200" s="173" t="s">
        <v>5325</v>
      </c>
      <c r="C1200" s="208" t="s">
        <v>5323</v>
      </c>
      <c r="D1200" s="236" t="s">
        <v>4311</v>
      </c>
      <c r="E1200" s="209" t="s">
        <v>4476</v>
      </c>
      <c r="F1200" s="176" t="s">
        <v>4564</v>
      </c>
      <c r="G1200" s="166"/>
      <c r="H1200" s="177" t="n">
        <v>1</v>
      </c>
      <c r="I1200" s="210"/>
      <c r="J1200" s="210"/>
      <c r="K1200" s="211" t="s">
        <v>4572</v>
      </c>
      <c r="L1200" s="211" t="n">
        <v>4</v>
      </c>
      <c r="M1200" s="179" t="s">
        <v>4698</v>
      </c>
      <c r="N1200" s="211" t="n">
        <v>1</v>
      </c>
      <c r="O1200" s="212"/>
      <c r="P1200" s="210" t="n">
        <v>2</v>
      </c>
      <c r="Q1200" s="210"/>
      <c r="R1200" s="213" t="s">
        <v>5003</v>
      </c>
      <c r="S1200" s="213" t="s">
        <v>4949</v>
      </c>
      <c r="T1200" s="213" t="s">
        <v>4945</v>
      </c>
      <c r="U1200" s="213" t="s">
        <v>4949</v>
      </c>
      <c r="V1200" s="213" t="s">
        <v>4951</v>
      </c>
      <c r="W1200" s="194" t="n">
        <v>0.286</v>
      </c>
      <c r="X1200" s="236" t="s">
        <v>5324</v>
      </c>
      <c r="Y1200" s="237" t="s">
        <v>4314</v>
      </c>
    </row>
    <row r="1201" customFormat="false" ht="15" hidden="false" customHeight="false" outlineLevel="0" collapsed="false">
      <c r="B1201" s="173" t="s">
        <v>3179</v>
      </c>
      <c r="C1201" s="208" t="s">
        <v>5323</v>
      </c>
      <c r="D1201" s="236" t="s">
        <v>4311</v>
      </c>
      <c r="E1201" s="209" t="s">
        <v>4476</v>
      </c>
      <c r="F1201" s="176" t="s">
        <v>5124</v>
      </c>
      <c r="G1201" s="166"/>
      <c r="H1201" s="177" t="n">
        <v>1</v>
      </c>
      <c r="I1201" s="210"/>
      <c r="J1201" s="210"/>
      <c r="K1201" s="211" t="s">
        <v>4569</v>
      </c>
      <c r="L1201" s="211" t="n">
        <v>5</v>
      </c>
      <c r="M1201" s="179"/>
      <c r="N1201" s="211" t="n">
        <v>1</v>
      </c>
      <c r="O1201" s="212"/>
      <c r="P1201" s="210"/>
      <c r="Q1201" s="210"/>
      <c r="R1201" s="213" t="s">
        <v>4965</v>
      </c>
      <c r="S1201" s="213" t="s">
        <v>4936</v>
      </c>
      <c r="T1201" s="213"/>
      <c r="U1201" s="213" t="s">
        <v>4945</v>
      </c>
      <c r="V1201" s="213" t="s">
        <v>4945</v>
      </c>
      <c r="W1201" s="194" t="n">
        <v>0.4</v>
      </c>
      <c r="X1201" s="236" t="s">
        <v>5324</v>
      </c>
      <c r="Y1201" s="237" t="s">
        <v>4314</v>
      </c>
    </row>
    <row r="1202" customFormat="false" ht="15" hidden="false" customHeight="false" outlineLevel="0" collapsed="false">
      <c r="B1202" s="173" t="s">
        <v>3188</v>
      </c>
      <c r="C1202" s="208" t="s">
        <v>5323</v>
      </c>
      <c r="D1202" s="236" t="s">
        <v>4311</v>
      </c>
      <c r="E1202" s="209" t="s">
        <v>4476</v>
      </c>
      <c r="F1202" s="176" t="s">
        <v>4566</v>
      </c>
      <c r="G1202" s="166"/>
      <c r="H1202" s="177" t="n">
        <v>1</v>
      </c>
      <c r="I1202" s="210"/>
      <c r="J1202" s="210"/>
      <c r="K1202" s="211" t="s">
        <v>1372</v>
      </c>
      <c r="L1202" s="211" t="n">
        <v>6</v>
      </c>
      <c r="M1202" s="179"/>
      <c r="N1202" s="211" t="n">
        <v>1</v>
      </c>
      <c r="O1202" s="212"/>
      <c r="P1202" s="210"/>
      <c r="Q1202" s="210"/>
      <c r="R1202" s="213" t="s">
        <v>5191</v>
      </c>
      <c r="S1202" s="213" t="s">
        <v>4945</v>
      </c>
      <c r="T1202" s="213" t="s">
        <v>4980</v>
      </c>
      <c r="U1202" s="213" t="s">
        <v>4945</v>
      </c>
      <c r="V1202" s="213"/>
      <c r="W1202" s="194" t="n">
        <v>0.167</v>
      </c>
      <c r="X1202" s="236" t="s">
        <v>5324</v>
      </c>
      <c r="Y1202" s="237" t="s">
        <v>4314</v>
      </c>
    </row>
    <row r="1203" customFormat="false" ht="15" hidden="false" customHeight="false" outlineLevel="0" collapsed="false">
      <c r="B1203" s="173" t="s">
        <v>5316</v>
      </c>
      <c r="C1203" s="208" t="s">
        <v>5323</v>
      </c>
      <c r="D1203" s="236" t="s">
        <v>4311</v>
      </c>
      <c r="E1203" s="209" t="s">
        <v>4476</v>
      </c>
      <c r="F1203" s="176" t="s">
        <v>4523</v>
      </c>
      <c r="G1203" s="166"/>
      <c r="H1203" s="177" t="n">
        <v>1</v>
      </c>
      <c r="I1203" s="210"/>
      <c r="J1203" s="210"/>
      <c r="K1203" s="211" t="s">
        <v>1378</v>
      </c>
      <c r="L1203" s="211" t="n">
        <v>7</v>
      </c>
      <c r="M1203" s="179"/>
      <c r="N1203" s="211" t="n">
        <v>1</v>
      </c>
      <c r="O1203" s="212"/>
      <c r="P1203" s="210"/>
      <c r="Q1203" s="210"/>
      <c r="R1203" s="213" t="s">
        <v>4992</v>
      </c>
      <c r="S1203" s="213" t="s">
        <v>4951</v>
      </c>
      <c r="T1203" s="213" t="s">
        <v>4951</v>
      </c>
      <c r="U1203" s="213" t="s">
        <v>4946</v>
      </c>
      <c r="V1203" s="213"/>
      <c r="W1203" s="194" t="n">
        <v>1</v>
      </c>
      <c r="X1203" s="236" t="s">
        <v>5324</v>
      </c>
      <c r="Y1203" s="237" t="s">
        <v>4314</v>
      </c>
    </row>
    <row r="1204" customFormat="false" ht="15" hidden="false" customHeight="false" outlineLevel="0" collapsed="false">
      <c r="B1204" s="173" t="s">
        <v>5326</v>
      </c>
      <c r="C1204" s="208" t="s">
        <v>5323</v>
      </c>
      <c r="D1204" s="236" t="s">
        <v>4311</v>
      </c>
      <c r="E1204" s="209" t="s">
        <v>4476</v>
      </c>
      <c r="F1204" s="176" t="s">
        <v>4564</v>
      </c>
      <c r="G1204" s="166"/>
      <c r="H1204" s="177" t="n">
        <v>1</v>
      </c>
      <c r="I1204" s="210"/>
      <c r="J1204" s="210"/>
      <c r="K1204" s="211" t="s">
        <v>1369</v>
      </c>
      <c r="L1204" s="211" t="n">
        <v>8</v>
      </c>
      <c r="M1204" s="179"/>
      <c r="N1204" s="211" t="n">
        <v>1</v>
      </c>
      <c r="O1204" s="212"/>
      <c r="P1204" s="210"/>
      <c r="Q1204" s="210"/>
      <c r="R1204" s="213" t="s">
        <v>4988</v>
      </c>
      <c r="S1204" s="213" t="s">
        <v>4943</v>
      </c>
      <c r="T1204" s="213" t="s">
        <v>4936</v>
      </c>
      <c r="U1204" s="213" t="s">
        <v>4949</v>
      </c>
      <c r="V1204" s="213" t="s">
        <v>4945</v>
      </c>
      <c r="W1204" s="194" t="n">
        <v>0.333</v>
      </c>
      <c r="X1204" s="236" t="s">
        <v>5324</v>
      </c>
      <c r="Y1204" s="237" t="s">
        <v>4314</v>
      </c>
    </row>
    <row r="1205" customFormat="false" ht="15" hidden="false" customHeight="false" outlineLevel="0" collapsed="false">
      <c r="B1205" s="173" t="s">
        <v>3105</v>
      </c>
      <c r="C1205" s="208" t="s">
        <v>5323</v>
      </c>
      <c r="D1205" s="236" t="s">
        <v>4311</v>
      </c>
      <c r="E1205" s="209" t="s">
        <v>4476</v>
      </c>
      <c r="F1205" s="176" t="s">
        <v>4482</v>
      </c>
      <c r="G1205" s="166"/>
      <c r="H1205" s="177" t="n">
        <v>1</v>
      </c>
      <c r="I1205" s="210"/>
      <c r="J1205" s="210"/>
      <c r="K1205" s="211" t="s">
        <v>1367</v>
      </c>
      <c r="L1205" s="211" t="n">
        <v>9</v>
      </c>
      <c r="M1205" s="179"/>
      <c r="N1205" s="211" t="n">
        <v>1</v>
      </c>
      <c r="O1205" s="212"/>
      <c r="P1205" s="210"/>
      <c r="Q1205" s="210"/>
      <c r="R1205" s="213" t="s">
        <v>4946</v>
      </c>
      <c r="S1205" s="213"/>
      <c r="T1205" s="213"/>
      <c r="U1205" s="213" t="s">
        <v>4946</v>
      </c>
      <c r="V1205" s="213"/>
      <c r="W1205" s="194" t="n">
        <v>1</v>
      </c>
      <c r="X1205" s="236" t="s">
        <v>5324</v>
      </c>
      <c r="Y1205" s="237" t="s">
        <v>4314</v>
      </c>
    </row>
    <row r="1206" customFormat="false" ht="15" hidden="false" customHeight="false" outlineLevel="0" collapsed="false">
      <c r="B1206" s="173" t="s">
        <v>5327</v>
      </c>
      <c r="C1206" s="208" t="s">
        <v>5323</v>
      </c>
      <c r="D1206" s="236" t="s">
        <v>4311</v>
      </c>
      <c r="E1206" s="209" t="s">
        <v>4476</v>
      </c>
      <c r="F1206" s="176" t="s">
        <v>4566</v>
      </c>
      <c r="G1206" s="166"/>
      <c r="H1206" s="177" t="n">
        <v>1</v>
      </c>
      <c r="I1206" s="210"/>
      <c r="J1206" s="210"/>
      <c r="K1206" s="211"/>
      <c r="L1206" s="211" t="s">
        <v>5072</v>
      </c>
      <c r="M1206" s="179"/>
      <c r="N1206" s="211" t="n">
        <v>1</v>
      </c>
      <c r="O1206" s="212"/>
      <c r="P1206" s="210" t="n">
        <v>2</v>
      </c>
      <c r="Q1206" s="210"/>
      <c r="R1206" s="213" t="s">
        <v>5282</v>
      </c>
      <c r="S1206" s="213"/>
      <c r="T1206" s="213"/>
      <c r="U1206" s="213" t="s">
        <v>4980</v>
      </c>
      <c r="V1206" s="213" t="s">
        <v>5003</v>
      </c>
      <c r="W1206" s="194" t="n">
        <v>0.273</v>
      </c>
      <c r="X1206" s="236" t="s">
        <v>5324</v>
      </c>
      <c r="Y1206" s="237" t="s">
        <v>4314</v>
      </c>
    </row>
    <row r="1207" customFormat="false" ht="15" hidden="false" customHeight="false" outlineLevel="0" collapsed="false">
      <c r="B1207" s="173" t="s">
        <v>5328</v>
      </c>
      <c r="C1207" s="208" t="s">
        <v>5323</v>
      </c>
      <c r="D1207" s="236" t="s">
        <v>4311</v>
      </c>
      <c r="E1207" s="209" t="s">
        <v>4476</v>
      </c>
      <c r="F1207" s="176" t="s">
        <v>4564</v>
      </c>
      <c r="G1207" s="166"/>
      <c r="H1207" s="177" t="n">
        <v>1</v>
      </c>
      <c r="I1207" s="210"/>
      <c r="J1207" s="210"/>
      <c r="K1207" s="211"/>
      <c r="L1207" s="211" t="s">
        <v>5072</v>
      </c>
      <c r="M1207" s="179"/>
      <c r="N1207" s="211" t="n">
        <v>1</v>
      </c>
      <c r="O1207" s="212"/>
      <c r="P1207" s="210"/>
      <c r="Q1207" s="210"/>
      <c r="R1207" s="213" t="s">
        <v>4942</v>
      </c>
      <c r="S1207" s="213" t="s">
        <v>4942</v>
      </c>
      <c r="T1207" s="213"/>
      <c r="U1207" s="213"/>
      <c r="V1207" s="213"/>
      <c r="W1207" s="194" t="n">
        <v>0.333</v>
      </c>
      <c r="X1207" s="236" t="s">
        <v>5324</v>
      </c>
      <c r="Y1207" s="237" t="s">
        <v>4314</v>
      </c>
    </row>
    <row r="1208" customFormat="false" ht="15" hidden="false" customHeight="false" outlineLevel="0" collapsed="false">
      <c r="B1208" s="173" t="s">
        <v>3183</v>
      </c>
      <c r="C1208" s="208" t="s">
        <v>5323</v>
      </c>
      <c r="D1208" s="236" t="s">
        <v>4311</v>
      </c>
      <c r="E1208" s="209" t="s">
        <v>4476</v>
      </c>
      <c r="F1208" s="176" t="s">
        <v>5124</v>
      </c>
      <c r="G1208" s="166"/>
      <c r="H1208" s="177" t="n">
        <v>1</v>
      </c>
      <c r="I1208" s="210"/>
      <c r="J1208" s="210"/>
      <c r="K1208" s="211"/>
      <c r="L1208" s="211" t="s">
        <v>5072</v>
      </c>
      <c r="M1208" s="179"/>
      <c r="N1208" s="211" t="n">
        <v>1</v>
      </c>
      <c r="O1208" s="212"/>
      <c r="P1208" s="210"/>
      <c r="Q1208" s="210" t="n">
        <v>1</v>
      </c>
      <c r="R1208" s="213" t="s">
        <v>4950</v>
      </c>
      <c r="S1208" s="213" t="s">
        <v>4952</v>
      </c>
      <c r="T1208" s="213" t="s">
        <v>4943</v>
      </c>
      <c r="U1208" s="213"/>
      <c r="V1208" s="213"/>
      <c r="W1208" s="194" t="n">
        <v>0.833</v>
      </c>
      <c r="X1208" s="236" t="s">
        <v>5324</v>
      </c>
      <c r="Y1208" s="237" t="s">
        <v>4314</v>
      </c>
    </row>
    <row r="1209" customFormat="false" ht="15" hidden="false" customHeight="false" outlineLevel="0" collapsed="false">
      <c r="B1209" s="182" t="s">
        <v>3126</v>
      </c>
      <c r="C1209" s="214" t="s">
        <v>5323</v>
      </c>
      <c r="D1209" s="215" t="s">
        <v>4311</v>
      </c>
      <c r="E1209" s="220" t="s">
        <v>4496</v>
      </c>
      <c r="F1209" s="185" t="s">
        <v>5329</v>
      </c>
      <c r="G1209" s="166"/>
      <c r="H1209" s="186"/>
      <c r="I1209" s="216"/>
      <c r="J1209" s="216" t="n">
        <v>1</v>
      </c>
      <c r="K1209" s="218" t="s">
        <v>4572</v>
      </c>
      <c r="L1209" s="218" t="n">
        <v>1</v>
      </c>
      <c r="M1209" s="188"/>
      <c r="N1209" s="218" t="n">
        <v>1</v>
      </c>
      <c r="O1209" s="217"/>
      <c r="P1209" s="216"/>
      <c r="Q1209" s="216" t="n">
        <v>2</v>
      </c>
      <c r="R1209" s="201" t="s">
        <v>4989</v>
      </c>
      <c r="S1209" s="201" t="s">
        <v>4962</v>
      </c>
      <c r="T1209" s="201" t="s">
        <v>4943</v>
      </c>
      <c r="U1209" s="201"/>
      <c r="V1209" s="201"/>
      <c r="W1209" s="205" t="n">
        <v>0.714</v>
      </c>
      <c r="X1209" s="215" t="s">
        <v>4373</v>
      </c>
      <c r="Y1209" s="219" t="s">
        <v>4314</v>
      </c>
    </row>
    <row r="1210" customFormat="false" ht="15" hidden="false" customHeight="false" outlineLevel="0" collapsed="false">
      <c r="B1210" s="182" t="s">
        <v>5330</v>
      </c>
      <c r="C1210" s="214" t="s">
        <v>5323</v>
      </c>
      <c r="D1210" s="215" t="s">
        <v>4311</v>
      </c>
      <c r="E1210" s="220" t="s">
        <v>4496</v>
      </c>
      <c r="F1210" s="185" t="s">
        <v>4931</v>
      </c>
      <c r="G1210" s="166"/>
      <c r="H1210" s="186"/>
      <c r="I1210" s="216"/>
      <c r="J1210" s="216" t="n">
        <v>1</v>
      </c>
      <c r="K1210" s="218" t="s">
        <v>4569</v>
      </c>
      <c r="L1210" s="218" t="n">
        <v>2</v>
      </c>
      <c r="M1210" s="188"/>
      <c r="N1210" s="218" t="n">
        <v>1</v>
      </c>
      <c r="O1210" s="217"/>
      <c r="P1210" s="216"/>
      <c r="Q1210" s="216" t="n">
        <v>1</v>
      </c>
      <c r="R1210" s="201" t="s">
        <v>4957</v>
      </c>
      <c r="S1210" s="201" t="s">
        <v>4946</v>
      </c>
      <c r="T1210" s="201" t="s">
        <v>4951</v>
      </c>
      <c r="U1210" s="201" t="s">
        <v>4945</v>
      </c>
      <c r="V1210" s="201"/>
      <c r="W1210" s="205" t="n">
        <v>0.75</v>
      </c>
      <c r="X1210" s="215" t="s">
        <v>4373</v>
      </c>
      <c r="Y1210" s="219" t="s">
        <v>4314</v>
      </c>
    </row>
    <row r="1211" customFormat="false" ht="15" hidden="false" customHeight="false" outlineLevel="0" collapsed="false">
      <c r="B1211" s="182" t="s">
        <v>3037</v>
      </c>
      <c r="C1211" s="214" t="s">
        <v>5323</v>
      </c>
      <c r="D1211" s="215" t="s">
        <v>4311</v>
      </c>
      <c r="E1211" s="220" t="s">
        <v>4496</v>
      </c>
      <c r="F1211" s="185" t="s">
        <v>4509</v>
      </c>
      <c r="G1211" s="166"/>
      <c r="H1211" s="186"/>
      <c r="I1211" s="216"/>
      <c r="J1211" s="216" t="n">
        <v>1</v>
      </c>
      <c r="K1211" s="218" t="s">
        <v>4567</v>
      </c>
      <c r="L1211" s="218" t="n">
        <v>3</v>
      </c>
      <c r="M1211" s="188"/>
      <c r="N1211" s="218" t="n">
        <v>1</v>
      </c>
      <c r="O1211" s="217"/>
      <c r="P1211" s="216"/>
      <c r="Q1211" s="216" t="n">
        <v>2</v>
      </c>
      <c r="R1211" s="201" t="s">
        <v>4944</v>
      </c>
      <c r="S1211" s="201" t="s">
        <v>4945</v>
      </c>
      <c r="T1211" s="201" t="s">
        <v>4943</v>
      </c>
      <c r="U1211" s="201" t="s">
        <v>4951</v>
      </c>
      <c r="V1211" s="201"/>
      <c r="W1211" s="205" t="n">
        <v>0.6</v>
      </c>
      <c r="X1211" s="215" t="s">
        <v>4373</v>
      </c>
      <c r="Y1211" s="219" t="s">
        <v>4314</v>
      </c>
    </row>
    <row r="1212" customFormat="false" ht="15" hidden="false" customHeight="false" outlineLevel="0" collapsed="false">
      <c r="B1212" s="182" t="s">
        <v>3039</v>
      </c>
      <c r="C1212" s="214" t="s">
        <v>5323</v>
      </c>
      <c r="D1212" s="215" t="s">
        <v>4311</v>
      </c>
      <c r="E1212" s="220" t="s">
        <v>4496</v>
      </c>
      <c r="F1212" s="185" t="s">
        <v>4509</v>
      </c>
      <c r="G1212" s="166"/>
      <c r="H1212" s="186"/>
      <c r="I1212" s="216"/>
      <c r="J1212" s="216" t="n">
        <v>1</v>
      </c>
      <c r="K1212" s="218" t="s">
        <v>1385</v>
      </c>
      <c r="L1212" s="218" t="n">
        <v>4</v>
      </c>
      <c r="M1212" s="188" t="s">
        <v>4703</v>
      </c>
      <c r="N1212" s="218" t="n">
        <v>1</v>
      </c>
      <c r="O1212" s="217"/>
      <c r="P1212" s="216"/>
      <c r="Q1212" s="216"/>
      <c r="R1212" s="201" t="s">
        <v>4957</v>
      </c>
      <c r="S1212" s="201" t="s">
        <v>4945</v>
      </c>
      <c r="T1212" s="201" t="s">
        <v>4946</v>
      </c>
      <c r="U1212" s="201" t="s">
        <v>4951</v>
      </c>
      <c r="V1212" s="201"/>
      <c r="W1212" s="205" t="n">
        <v>0.75</v>
      </c>
      <c r="X1212" s="215" t="s">
        <v>4373</v>
      </c>
      <c r="Y1212" s="219" t="s">
        <v>4314</v>
      </c>
    </row>
    <row r="1213" customFormat="false" ht="15" hidden="false" customHeight="false" outlineLevel="0" collapsed="false">
      <c r="B1213" s="182" t="s">
        <v>5331</v>
      </c>
      <c r="C1213" s="214" t="s">
        <v>5323</v>
      </c>
      <c r="D1213" s="215" t="s">
        <v>4311</v>
      </c>
      <c r="E1213" s="220" t="s">
        <v>4496</v>
      </c>
      <c r="F1213" s="185" t="s">
        <v>4773</v>
      </c>
      <c r="G1213" s="166"/>
      <c r="H1213" s="186"/>
      <c r="I1213" s="216"/>
      <c r="J1213" s="216" t="n">
        <v>1</v>
      </c>
      <c r="K1213" s="218" t="s">
        <v>4568</v>
      </c>
      <c r="L1213" s="218" t="n">
        <v>5</v>
      </c>
      <c r="M1213" s="188"/>
      <c r="N1213" s="218" t="n">
        <v>1</v>
      </c>
      <c r="O1213" s="217"/>
      <c r="P1213" s="216"/>
      <c r="Q1213" s="216" t="n">
        <v>1</v>
      </c>
      <c r="R1213" s="201" t="s">
        <v>4962</v>
      </c>
      <c r="S1213" s="201" t="s">
        <v>4946</v>
      </c>
      <c r="T1213" s="201" t="s">
        <v>4951</v>
      </c>
      <c r="U1213" s="201" t="s">
        <v>4943</v>
      </c>
      <c r="V1213" s="201"/>
      <c r="W1213" s="205" t="n">
        <v>0.8</v>
      </c>
      <c r="X1213" s="215" t="s">
        <v>4373</v>
      </c>
      <c r="Y1213" s="219" t="s">
        <v>4314</v>
      </c>
    </row>
    <row r="1214" customFormat="false" ht="15" hidden="false" customHeight="false" outlineLevel="0" collapsed="false">
      <c r="B1214" s="182" t="s">
        <v>3087</v>
      </c>
      <c r="C1214" s="214" t="s">
        <v>5323</v>
      </c>
      <c r="D1214" s="215" t="s">
        <v>4311</v>
      </c>
      <c r="E1214" s="220" t="s">
        <v>4496</v>
      </c>
      <c r="F1214" s="185" t="s">
        <v>4500</v>
      </c>
      <c r="G1214" s="166"/>
      <c r="H1214" s="186"/>
      <c r="I1214" s="216"/>
      <c r="J1214" s="216" t="n">
        <v>1</v>
      </c>
      <c r="K1214" s="218" t="s">
        <v>1378</v>
      </c>
      <c r="L1214" s="218" t="n">
        <v>6</v>
      </c>
      <c r="M1214" s="188"/>
      <c r="N1214" s="218" t="n">
        <v>1</v>
      </c>
      <c r="O1214" s="217"/>
      <c r="P1214" s="216"/>
      <c r="Q1214" s="216"/>
      <c r="R1214" s="201" t="s">
        <v>4971</v>
      </c>
      <c r="S1214" s="201"/>
      <c r="T1214" s="201" t="s">
        <v>4951</v>
      </c>
      <c r="U1214" s="201" t="s">
        <v>4946</v>
      </c>
      <c r="V1214" s="201"/>
      <c r="W1214" s="205" t="n">
        <v>1</v>
      </c>
      <c r="X1214" s="215" t="s">
        <v>4373</v>
      </c>
      <c r="Y1214" s="219" t="s">
        <v>4314</v>
      </c>
    </row>
    <row r="1215" customFormat="false" ht="15" hidden="false" customHeight="false" outlineLevel="0" collapsed="false">
      <c r="B1215" s="182" t="s">
        <v>3052</v>
      </c>
      <c r="C1215" s="214" t="s">
        <v>5323</v>
      </c>
      <c r="D1215" s="215" t="s">
        <v>4311</v>
      </c>
      <c r="E1215" s="220" t="s">
        <v>4496</v>
      </c>
      <c r="F1215" s="185" t="s">
        <v>4509</v>
      </c>
      <c r="G1215" s="166"/>
      <c r="H1215" s="186"/>
      <c r="I1215" s="216"/>
      <c r="J1215" s="216" t="n">
        <v>1</v>
      </c>
      <c r="K1215" s="218" t="s">
        <v>1367</v>
      </c>
      <c r="L1215" s="218" t="n">
        <v>7</v>
      </c>
      <c r="M1215" s="188"/>
      <c r="N1215" s="218" t="n">
        <v>1</v>
      </c>
      <c r="O1215" s="217"/>
      <c r="P1215" s="216"/>
      <c r="Q1215" s="216"/>
      <c r="R1215" s="201" t="s">
        <v>4947</v>
      </c>
      <c r="S1215" s="201"/>
      <c r="T1215" s="201" t="s">
        <v>4946</v>
      </c>
      <c r="U1215" s="201" t="s">
        <v>4948</v>
      </c>
      <c r="V1215" s="201" t="s">
        <v>4945</v>
      </c>
      <c r="W1215" s="205" t="n">
        <v>0.5</v>
      </c>
      <c r="X1215" s="215" t="s">
        <v>4373</v>
      </c>
      <c r="Y1215" s="219" t="s">
        <v>4314</v>
      </c>
    </row>
    <row r="1216" customFormat="false" ht="15" hidden="false" customHeight="false" outlineLevel="0" collapsed="false">
      <c r="B1216" s="182" t="s">
        <v>3141</v>
      </c>
      <c r="C1216" s="214" t="s">
        <v>5323</v>
      </c>
      <c r="D1216" s="215" t="s">
        <v>4311</v>
      </c>
      <c r="E1216" s="220" t="s">
        <v>4496</v>
      </c>
      <c r="F1216" s="185" t="s">
        <v>5036</v>
      </c>
      <c r="G1216" s="166"/>
      <c r="H1216" s="186"/>
      <c r="I1216" s="216"/>
      <c r="J1216" s="216" t="n">
        <v>1</v>
      </c>
      <c r="K1216" s="218" t="s">
        <v>1369</v>
      </c>
      <c r="L1216" s="218" t="n">
        <v>8</v>
      </c>
      <c r="M1216" s="188"/>
      <c r="N1216" s="218" t="n">
        <v>1</v>
      </c>
      <c r="O1216" s="217"/>
      <c r="P1216" s="216"/>
      <c r="Q1216" s="216"/>
      <c r="R1216" s="201" t="s">
        <v>4937</v>
      </c>
      <c r="S1216" s="201" t="s">
        <v>4945</v>
      </c>
      <c r="T1216" s="201" t="s">
        <v>4945</v>
      </c>
      <c r="U1216" s="201" t="s">
        <v>4945</v>
      </c>
      <c r="V1216" s="201" t="s">
        <v>4945</v>
      </c>
      <c r="W1216" s="205" t="n">
        <v>0</v>
      </c>
      <c r="X1216" s="215" t="s">
        <v>4373</v>
      </c>
      <c r="Y1216" s="219" t="s">
        <v>4314</v>
      </c>
    </row>
    <row r="1217" customFormat="false" ht="15" hidden="false" customHeight="false" outlineLevel="0" collapsed="false">
      <c r="B1217" s="182" t="s">
        <v>2990</v>
      </c>
      <c r="C1217" s="214" t="s">
        <v>5323</v>
      </c>
      <c r="D1217" s="215" t="s">
        <v>4311</v>
      </c>
      <c r="E1217" s="220" t="s">
        <v>4496</v>
      </c>
      <c r="F1217" s="185" t="s">
        <v>4709</v>
      </c>
      <c r="G1217" s="166"/>
      <c r="H1217" s="186"/>
      <c r="I1217" s="216"/>
      <c r="J1217" s="216" t="n">
        <v>1</v>
      </c>
      <c r="K1217" s="218" t="s">
        <v>1372</v>
      </c>
      <c r="L1217" s="218" t="n">
        <v>9</v>
      </c>
      <c r="M1217" s="188"/>
      <c r="N1217" s="218" t="n">
        <v>1</v>
      </c>
      <c r="O1217" s="217"/>
      <c r="P1217" s="216" t="n">
        <v>1</v>
      </c>
      <c r="Q1217" s="216"/>
      <c r="R1217" s="201" t="s">
        <v>4943</v>
      </c>
      <c r="S1217" s="201"/>
      <c r="T1217" s="201"/>
      <c r="U1217" s="201" t="s">
        <v>4945</v>
      </c>
      <c r="V1217" s="201" t="s">
        <v>4946</v>
      </c>
      <c r="W1217" s="205" t="n">
        <v>0.5</v>
      </c>
      <c r="X1217" s="215" t="s">
        <v>4373</v>
      </c>
      <c r="Y1217" s="219" t="s">
        <v>4314</v>
      </c>
    </row>
    <row r="1218" customFormat="false" ht="15" hidden="false" customHeight="false" outlineLevel="0" collapsed="false">
      <c r="B1218" s="182" t="s">
        <v>3032</v>
      </c>
      <c r="C1218" s="214" t="s">
        <v>5323</v>
      </c>
      <c r="D1218" s="215" t="s">
        <v>4311</v>
      </c>
      <c r="E1218" s="220" t="s">
        <v>4496</v>
      </c>
      <c r="F1218" s="185" t="s">
        <v>4509</v>
      </c>
      <c r="G1218" s="166"/>
      <c r="H1218" s="186"/>
      <c r="I1218" s="216"/>
      <c r="J1218" s="216" t="n">
        <v>1</v>
      </c>
      <c r="K1218" s="218"/>
      <c r="L1218" s="218" t="s">
        <v>5072</v>
      </c>
      <c r="M1218" s="188" t="s">
        <v>4698</v>
      </c>
      <c r="N1218" s="218" t="n">
        <v>1</v>
      </c>
      <c r="O1218" s="217"/>
      <c r="P1218" s="216" t="n">
        <v>5</v>
      </c>
      <c r="Q1218" s="216"/>
      <c r="R1218" s="201" t="s">
        <v>5020</v>
      </c>
      <c r="S1218" s="201"/>
      <c r="T1218" s="201"/>
      <c r="U1218" s="201" t="s">
        <v>4946</v>
      </c>
      <c r="V1218" s="201" t="s">
        <v>5079</v>
      </c>
      <c r="W1218" s="205" t="n">
        <v>0.667</v>
      </c>
      <c r="X1218" s="215" t="s">
        <v>4373</v>
      </c>
      <c r="Y1218" s="219" t="s">
        <v>4314</v>
      </c>
    </row>
    <row r="1219" customFormat="false" ht="15" hidden="false" customHeight="false" outlineLevel="0" collapsed="false">
      <c r="B1219" s="182" t="s">
        <v>3147</v>
      </c>
      <c r="C1219" s="214" t="s">
        <v>5323</v>
      </c>
      <c r="D1219" s="215" t="s">
        <v>4311</v>
      </c>
      <c r="E1219" s="220" t="s">
        <v>4496</v>
      </c>
      <c r="F1219" s="185" t="s">
        <v>4746</v>
      </c>
      <c r="G1219" s="166"/>
      <c r="H1219" s="186"/>
      <c r="I1219" s="216"/>
      <c r="J1219" s="216" t="n">
        <v>1</v>
      </c>
      <c r="K1219" s="218"/>
      <c r="L1219" s="218" t="s">
        <v>5072</v>
      </c>
      <c r="M1219" s="188"/>
      <c r="N1219" s="218" t="n">
        <v>1</v>
      </c>
      <c r="O1219" s="217"/>
      <c r="P1219" s="216"/>
      <c r="Q1219" s="216"/>
      <c r="R1219" s="201" t="s">
        <v>4960</v>
      </c>
      <c r="S1219" s="201"/>
      <c r="T1219" s="201"/>
      <c r="U1219" s="201"/>
      <c r="V1219" s="201" t="s">
        <v>4960</v>
      </c>
      <c r="W1219" s="205" t="n">
        <v>0</v>
      </c>
      <c r="X1219" s="215" t="s">
        <v>4373</v>
      </c>
      <c r="Y1219" s="219" t="s">
        <v>4314</v>
      </c>
    </row>
    <row r="1220" customFormat="false" ht="15" hidden="false" customHeight="false" outlineLevel="0" collapsed="false">
      <c r="B1220" s="182" t="s">
        <v>5332</v>
      </c>
      <c r="C1220" s="214" t="s">
        <v>5323</v>
      </c>
      <c r="D1220" s="215" t="s">
        <v>4311</v>
      </c>
      <c r="E1220" s="220" t="s">
        <v>4496</v>
      </c>
      <c r="F1220" s="185" t="s">
        <v>5223</v>
      </c>
      <c r="G1220" s="166"/>
      <c r="H1220" s="186"/>
      <c r="I1220" s="216"/>
      <c r="J1220" s="216" t="n">
        <v>1</v>
      </c>
      <c r="K1220" s="218"/>
      <c r="L1220" s="218" t="s">
        <v>5072</v>
      </c>
      <c r="M1220" s="188"/>
      <c r="N1220" s="218" t="n">
        <v>1</v>
      </c>
      <c r="O1220" s="217"/>
      <c r="P1220" s="216"/>
      <c r="Q1220" s="216"/>
      <c r="R1220" s="201" t="s">
        <v>4942</v>
      </c>
      <c r="S1220" s="201" t="s">
        <v>4942</v>
      </c>
      <c r="T1220" s="201"/>
      <c r="U1220" s="201"/>
      <c r="V1220" s="201"/>
      <c r="W1220" s="205" t="n">
        <v>0.333</v>
      </c>
      <c r="X1220" s="215" t="s">
        <v>4373</v>
      </c>
      <c r="Y1220" s="219" t="s">
        <v>4314</v>
      </c>
    </row>
    <row r="1221" customFormat="false" ht="15" hidden="false" customHeight="false" outlineLevel="0" collapsed="false">
      <c r="B1221" s="173" t="s">
        <v>3177</v>
      </c>
      <c r="C1221" s="208" t="s">
        <v>5333</v>
      </c>
      <c r="D1221" s="236" t="s">
        <v>4320</v>
      </c>
      <c r="E1221" s="209" t="s">
        <v>4476</v>
      </c>
      <c r="F1221" s="176" t="s">
        <v>5124</v>
      </c>
      <c r="G1221" s="166"/>
      <c r="H1221" s="177" t="n">
        <v>1</v>
      </c>
      <c r="I1221" s="210"/>
      <c r="J1221" s="210"/>
      <c r="K1221" s="211" t="s">
        <v>4572</v>
      </c>
      <c r="L1221" s="211" t="n">
        <v>1</v>
      </c>
      <c r="M1221" s="179"/>
      <c r="N1221" s="211" t="n">
        <v>1</v>
      </c>
      <c r="O1221" s="212"/>
      <c r="P1221" s="210"/>
      <c r="Q1221" s="210" t="n">
        <v>2</v>
      </c>
      <c r="R1221" s="213" t="s">
        <v>4947</v>
      </c>
      <c r="S1221" s="213" t="s">
        <v>4948</v>
      </c>
      <c r="T1221" s="213" t="s">
        <v>4946</v>
      </c>
      <c r="U1221" s="213"/>
      <c r="V1221" s="213" t="s">
        <v>4945</v>
      </c>
      <c r="W1221" s="194" t="n">
        <v>0.5</v>
      </c>
      <c r="X1221" s="236" t="s">
        <v>2762</v>
      </c>
      <c r="Y1221" s="237" t="s">
        <v>4323</v>
      </c>
    </row>
    <row r="1222" customFormat="false" ht="15" hidden="false" customHeight="false" outlineLevel="0" collapsed="false">
      <c r="B1222" s="173" t="s">
        <v>3078</v>
      </c>
      <c r="C1222" s="208" t="s">
        <v>5333</v>
      </c>
      <c r="D1222" s="236" t="s">
        <v>4320</v>
      </c>
      <c r="E1222" s="209" t="s">
        <v>4476</v>
      </c>
      <c r="F1222" s="176" t="s">
        <v>4482</v>
      </c>
      <c r="G1222" s="166"/>
      <c r="H1222" s="177" t="n">
        <v>1</v>
      </c>
      <c r="I1222" s="210"/>
      <c r="J1222" s="210"/>
      <c r="K1222" s="211" t="s">
        <v>1372</v>
      </c>
      <c r="L1222" s="211" t="n">
        <v>2</v>
      </c>
      <c r="M1222" s="179" t="s">
        <v>5059</v>
      </c>
      <c r="N1222" s="211" t="n">
        <v>1</v>
      </c>
      <c r="O1222" s="212"/>
      <c r="P1222" s="210" t="n">
        <v>1</v>
      </c>
      <c r="Q1222" s="210" t="n">
        <v>2</v>
      </c>
      <c r="R1222" s="213" t="s">
        <v>5334</v>
      </c>
      <c r="S1222" s="213" t="s">
        <v>4951</v>
      </c>
      <c r="T1222" s="213" t="s">
        <v>4944</v>
      </c>
      <c r="U1222" s="213" t="s">
        <v>4951</v>
      </c>
      <c r="V1222" s="213" t="s">
        <v>4946</v>
      </c>
      <c r="W1222" s="194" t="n">
        <v>0.8</v>
      </c>
      <c r="X1222" s="236" t="s">
        <v>2762</v>
      </c>
      <c r="Y1222" s="237" t="s">
        <v>4323</v>
      </c>
    </row>
    <row r="1223" customFormat="false" ht="15" hidden="false" customHeight="false" outlineLevel="0" collapsed="false">
      <c r="B1223" s="173" t="s">
        <v>3080</v>
      </c>
      <c r="C1223" s="208" t="s">
        <v>5333</v>
      </c>
      <c r="D1223" s="236" t="s">
        <v>4320</v>
      </c>
      <c r="E1223" s="209" t="s">
        <v>4476</v>
      </c>
      <c r="F1223" s="176" t="s">
        <v>4482</v>
      </c>
      <c r="G1223" s="166"/>
      <c r="H1223" s="177" t="n">
        <v>1</v>
      </c>
      <c r="I1223" s="210"/>
      <c r="J1223" s="210"/>
      <c r="K1223" s="211" t="s">
        <v>1369</v>
      </c>
      <c r="L1223" s="211" t="n">
        <v>3</v>
      </c>
      <c r="M1223" s="179" t="s">
        <v>4703</v>
      </c>
      <c r="N1223" s="211" t="n">
        <v>1</v>
      </c>
      <c r="O1223" s="212"/>
      <c r="P1223" s="210" t="n">
        <v>1</v>
      </c>
      <c r="Q1223" s="210"/>
      <c r="R1223" s="213" t="s">
        <v>4957</v>
      </c>
      <c r="S1223" s="213"/>
      <c r="T1223" s="213" t="s">
        <v>4943</v>
      </c>
      <c r="U1223" s="213" t="s">
        <v>4946</v>
      </c>
      <c r="V1223" s="213" t="s">
        <v>4946</v>
      </c>
      <c r="W1223" s="194" t="n">
        <v>0.75</v>
      </c>
      <c r="X1223" s="236" t="s">
        <v>2762</v>
      </c>
      <c r="Y1223" s="237" t="s">
        <v>4323</v>
      </c>
    </row>
    <row r="1224" customFormat="false" ht="15" hidden="false" customHeight="false" outlineLevel="0" collapsed="false">
      <c r="B1224" s="173" t="s">
        <v>3174</v>
      </c>
      <c r="C1224" s="208" t="s">
        <v>5333</v>
      </c>
      <c r="D1224" s="236" t="s">
        <v>4320</v>
      </c>
      <c r="E1224" s="209" t="s">
        <v>4476</v>
      </c>
      <c r="F1224" s="176" t="s">
        <v>5124</v>
      </c>
      <c r="G1224" s="166"/>
      <c r="H1224" s="177" t="n">
        <v>1</v>
      </c>
      <c r="I1224" s="210"/>
      <c r="J1224" s="210"/>
      <c r="K1224" s="211" t="s">
        <v>4568</v>
      </c>
      <c r="L1224" s="211" t="n">
        <v>4</v>
      </c>
      <c r="M1224" s="179"/>
      <c r="N1224" s="211" t="n">
        <v>1</v>
      </c>
      <c r="O1224" s="212"/>
      <c r="P1224" s="210"/>
      <c r="Q1224" s="210"/>
      <c r="R1224" s="213" t="s">
        <v>4961</v>
      </c>
      <c r="S1224" s="213" t="s">
        <v>4945</v>
      </c>
      <c r="T1224" s="213" t="s">
        <v>4945</v>
      </c>
      <c r="U1224" s="213" t="s">
        <v>4957</v>
      </c>
      <c r="V1224" s="213" t="s">
        <v>4945</v>
      </c>
      <c r="W1224" s="194" t="n">
        <v>0.429</v>
      </c>
      <c r="X1224" s="236" t="s">
        <v>2762</v>
      </c>
      <c r="Y1224" s="237" t="s">
        <v>4323</v>
      </c>
    </row>
    <row r="1225" customFormat="false" ht="15" hidden="false" customHeight="false" outlineLevel="0" collapsed="false">
      <c r="B1225" s="173" t="s">
        <v>5325</v>
      </c>
      <c r="C1225" s="208" t="s">
        <v>5333</v>
      </c>
      <c r="D1225" s="236" t="s">
        <v>4320</v>
      </c>
      <c r="E1225" s="209" t="s">
        <v>4476</v>
      </c>
      <c r="F1225" s="176" t="s">
        <v>4564</v>
      </c>
      <c r="G1225" s="166"/>
      <c r="H1225" s="177" t="n">
        <v>1</v>
      </c>
      <c r="I1225" s="210"/>
      <c r="J1225" s="210"/>
      <c r="K1225" s="211" t="s">
        <v>4567</v>
      </c>
      <c r="L1225" s="211" t="n">
        <v>5</v>
      </c>
      <c r="M1225" s="179"/>
      <c r="N1225" s="211" t="n">
        <v>1</v>
      </c>
      <c r="O1225" s="212"/>
      <c r="P1225" s="210"/>
      <c r="Q1225" s="210"/>
      <c r="R1225" s="213" t="s">
        <v>4948</v>
      </c>
      <c r="S1225" s="213" t="s">
        <v>4951</v>
      </c>
      <c r="T1225" s="213" t="s">
        <v>4945</v>
      </c>
      <c r="U1225" s="213"/>
      <c r="V1225" s="213" t="s">
        <v>4945</v>
      </c>
      <c r="W1225" s="194" t="n">
        <v>0.5</v>
      </c>
      <c r="X1225" s="236" t="s">
        <v>2762</v>
      </c>
      <c r="Y1225" s="237" t="s">
        <v>4323</v>
      </c>
    </row>
    <row r="1226" customFormat="false" ht="15" hidden="false" customHeight="false" outlineLevel="0" collapsed="false">
      <c r="B1226" s="173" t="s">
        <v>3255</v>
      </c>
      <c r="C1226" s="208" t="s">
        <v>5333</v>
      </c>
      <c r="D1226" s="236" t="s">
        <v>4320</v>
      </c>
      <c r="E1226" s="209" t="s">
        <v>4476</v>
      </c>
      <c r="F1226" s="176" t="s">
        <v>4564</v>
      </c>
      <c r="G1226" s="166"/>
      <c r="H1226" s="177" t="n">
        <v>1</v>
      </c>
      <c r="I1226" s="210"/>
      <c r="J1226" s="210"/>
      <c r="K1226" s="211" t="s">
        <v>1385</v>
      </c>
      <c r="L1226" s="211" t="n">
        <v>6</v>
      </c>
      <c r="M1226" s="179"/>
      <c r="N1226" s="211" t="n">
        <v>1</v>
      </c>
      <c r="O1226" s="212"/>
      <c r="P1226" s="210"/>
      <c r="Q1226" s="210"/>
      <c r="R1226" s="213" t="s">
        <v>4962</v>
      </c>
      <c r="S1226" s="213" t="s">
        <v>4946</v>
      </c>
      <c r="T1226" s="213" t="s">
        <v>4936</v>
      </c>
      <c r="U1226" s="213" t="s">
        <v>4946</v>
      </c>
      <c r="V1226" s="213"/>
      <c r="W1226" s="194" t="n">
        <v>0.8</v>
      </c>
      <c r="X1226" s="236" t="s">
        <v>2762</v>
      </c>
      <c r="Y1226" s="237" t="s">
        <v>4323</v>
      </c>
    </row>
    <row r="1227" customFormat="false" ht="15" hidden="false" customHeight="false" outlineLevel="0" collapsed="false">
      <c r="B1227" s="173" t="s">
        <v>5335</v>
      </c>
      <c r="C1227" s="208" t="s">
        <v>5333</v>
      </c>
      <c r="D1227" s="236" t="s">
        <v>4320</v>
      </c>
      <c r="E1227" s="209" t="s">
        <v>4476</v>
      </c>
      <c r="F1227" s="176" t="s">
        <v>5120</v>
      </c>
      <c r="G1227" s="166"/>
      <c r="H1227" s="177" t="n">
        <v>1</v>
      </c>
      <c r="I1227" s="210"/>
      <c r="J1227" s="210"/>
      <c r="K1227" s="211" t="s">
        <v>1378</v>
      </c>
      <c r="L1227" s="211" t="n">
        <v>7</v>
      </c>
      <c r="M1227" s="179"/>
      <c r="N1227" s="211" t="n">
        <v>1</v>
      </c>
      <c r="O1227" s="212"/>
      <c r="P1227" s="210"/>
      <c r="Q1227" s="210"/>
      <c r="R1227" s="213" t="s">
        <v>4937</v>
      </c>
      <c r="S1227" s="213" t="s">
        <v>4945</v>
      </c>
      <c r="T1227" s="213" t="s">
        <v>4960</v>
      </c>
      <c r="U1227" s="213"/>
      <c r="V1227" s="213"/>
      <c r="W1227" s="194" t="n">
        <v>0</v>
      </c>
      <c r="X1227" s="236" t="s">
        <v>2762</v>
      </c>
      <c r="Y1227" s="237" t="s">
        <v>4323</v>
      </c>
    </row>
    <row r="1228" customFormat="false" ht="15" hidden="false" customHeight="false" outlineLevel="0" collapsed="false">
      <c r="B1228" s="173" t="s">
        <v>5336</v>
      </c>
      <c r="C1228" s="208" t="s">
        <v>5333</v>
      </c>
      <c r="D1228" s="236" t="s">
        <v>4320</v>
      </c>
      <c r="E1228" s="209" t="s">
        <v>4476</v>
      </c>
      <c r="F1228" s="176" t="s">
        <v>4523</v>
      </c>
      <c r="G1228" s="166"/>
      <c r="H1228" s="177" t="n">
        <v>1</v>
      </c>
      <c r="I1228" s="210"/>
      <c r="J1228" s="210"/>
      <c r="K1228" s="211" t="s">
        <v>1367</v>
      </c>
      <c r="L1228" s="211" t="n">
        <v>8</v>
      </c>
      <c r="M1228" s="179" t="s">
        <v>4698</v>
      </c>
      <c r="N1228" s="211" t="n">
        <v>1</v>
      </c>
      <c r="O1228" s="212"/>
      <c r="P1228" s="210"/>
      <c r="Q1228" s="210"/>
      <c r="R1228" s="213" t="s">
        <v>4944</v>
      </c>
      <c r="S1228" s="213" t="s">
        <v>4943</v>
      </c>
      <c r="T1228" s="213"/>
      <c r="U1228" s="213" t="s">
        <v>4951</v>
      </c>
      <c r="V1228" s="213" t="s">
        <v>4945</v>
      </c>
      <c r="W1228" s="194" t="n">
        <v>0.6</v>
      </c>
      <c r="X1228" s="236" t="s">
        <v>2762</v>
      </c>
      <c r="Y1228" s="237" t="s">
        <v>4323</v>
      </c>
    </row>
    <row r="1229" customFormat="false" ht="15" hidden="false" customHeight="false" outlineLevel="0" collapsed="false">
      <c r="B1229" s="173" t="s">
        <v>5328</v>
      </c>
      <c r="C1229" s="208" t="s">
        <v>5333</v>
      </c>
      <c r="D1229" s="236" t="s">
        <v>4320</v>
      </c>
      <c r="E1229" s="209" t="s">
        <v>4476</v>
      </c>
      <c r="F1229" s="176" t="s">
        <v>4564</v>
      </c>
      <c r="G1229" s="166"/>
      <c r="H1229" s="177" t="n">
        <v>1</v>
      </c>
      <c r="I1229" s="210"/>
      <c r="J1229" s="210"/>
      <c r="K1229" s="211" t="s">
        <v>4569</v>
      </c>
      <c r="L1229" s="211" t="n">
        <v>9</v>
      </c>
      <c r="M1229" s="179"/>
      <c r="N1229" s="211" t="n">
        <v>1</v>
      </c>
      <c r="O1229" s="212"/>
      <c r="P1229" s="210"/>
      <c r="Q1229" s="210" t="n">
        <v>1</v>
      </c>
      <c r="R1229" s="213" t="s">
        <v>4949</v>
      </c>
      <c r="S1229" s="213"/>
      <c r="T1229" s="213" t="s">
        <v>4949</v>
      </c>
      <c r="U1229" s="213"/>
      <c r="V1229" s="213"/>
      <c r="W1229" s="194" t="n">
        <v>0</v>
      </c>
      <c r="X1229" s="236" t="s">
        <v>2762</v>
      </c>
      <c r="Y1229" s="237" t="s">
        <v>4323</v>
      </c>
    </row>
    <row r="1230" customFormat="false" ht="15" hidden="false" customHeight="false" outlineLevel="0" collapsed="false">
      <c r="B1230" s="173" t="s">
        <v>3268</v>
      </c>
      <c r="C1230" s="208" t="s">
        <v>5333</v>
      </c>
      <c r="D1230" s="236" t="s">
        <v>4320</v>
      </c>
      <c r="E1230" s="209" t="s">
        <v>4476</v>
      </c>
      <c r="F1230" s="176" t="s">
        <v>4564</v>
      </c>
      <c r="G1230" s="166"/>
      <c r="H1230" s="177" t="n">
        <v>1</v>
      </c>
      <c r="I1230" s="210"/>
      <c r="J1230" s="210"/>
      <c r="K1230" s="211"/>
      <c r="L1230" s="211" t="s">
        <v>5072</v>
      </c>
      <c r="M1230" s="179"/>
      <c r="N1230" s="211" t="n">
        <v>1</v>
      </c>
      <c r="O1230" s="212"/>
      <c r="P1230" s="210" t="n">
        <v>1</v>
      </c>
      <c r="Q1230" s="210"/>
      <c r="R1230" s="213" t="s">
        <v>4961</v>
      </c>
      <c r="S1230" s="213"/>
      <c r="T1230" s="213" t="s">
        <v>4946</v>
      </c>
      <c r="U1230" s="213" t="s">
        <v>4946</v>
      </c>
      <c r="V1230" s="213" t="s">
        <v>5148</v>
      </c>
      <c r="W1230" s="194" t="n">
        <v>0.429</v>
      </c>
      <c r="X1230" s="236" t="s">
        <v>2762</v>
      </c>
      <c r="Y1230" s="237" t="s">
        <v>4323</v>
      </c>
    </row>
    <row r="1231" customFormat="false" ht="15" hidden="false" customHeight="false" outlineLevel="0" collapsed="false">
      <c r="B1231" s="173" t="s">
        <v>3183</v>
      </c>
      <c r="C1231" s="208" t="s">
        <v>5333</v>
      </c>
      <c r="D1231" s="236" t="s">
        <v>4320</v>
      </c>
      <c r="E1231" s="209" t="s">
        <v>4476</v>
      </c>
      <c r="F1231" s="176" t="s">
        <v>5124</v>
      </c>
      <c r="G1231" s="166"/>
      <c r="H1231" s="177" t="n">
        <v>1</v>
      </c>
      <c r="I1231" s="210"/>
      <c r="J1231" s="210"/>
      <c r="K1231" s="211"/>
      <c r="L1231" s="211" t="s">
        <v>5072</v>
      </c>
      <c r="M1231" s="179"/>
      <c r="N1231" s="211" t="n">
        <v>1</v>
      </c>
      <c r="O1231" s="212"/>
      <c r="P1231" s="210"/>
      <c r="Q1231" s="210" t="n">
        <v>1</v>
      </c>
      <c r="R1231" s="213" t="s">
        <v>4949</v>
      </c>
      <c r="S1231" s="213" t="s">
        <v>4949</v>
      </c>
      <c r="T1231" s="213"/>
      <c r="U1231" s="213"/>
      <c r="V1231" s="213"/>
      <c r="W1231" s="194" t="n">
        <v>0</v>
      </c>
      <c r="X1231" s="236" t="s">
        <v>2762</v>
      </c>
      <c r="Y1231" s="237" t="s">
        <v>4323</v>
      </c>
    </row>
    <row r="1232" customFormat="false" ht="15" hidden="false" customHeight="false" outlineLevel="0" collapsed="false">
      <c r="B1232" s="173" t="s">
        <v>3179</v>
      </c>
      <c r="C1232" s="208" t="s">
        <v>5333</v>
      </c>
      <c r="D1232" s="236" t="s">
        <v>4320</v>
      </c>
      <c r="E1232" s="209" t="s">
        <v>4476</v>
      </c>
      <c r="F1232" s="176" t="s">
        <v>5124</v>
      </c>
      <c r="G1232" s="166"/>
      <c r="H1232" s="177" t="n">
        <v>1</v>
      </c>
      <c r="I1232" s="210"/>
      <c r="J1232" s="210"/>
      <c r="K1232" s="211"/>
      <c r="L1232" s="211" t="s">
        <v>5072</v>
      </c>
      <c r="M1232" s="179"/>
      <c r="N1232" s="211" t="n">
        <v>1</v>
      </c>
      <c r="O1232" s="212"/>
      <c r="P1232" s="210" t="n">
        <v>1</v>
      </c>
      <c r="Q1232" s="210"/>
      <c r="R1232" s="213" t="s">
        <v>4965</v>
      </c>
      <c r="S1232" s="213" t="s">
        <v>4945</v>
      </c>
      <c r="T1232" s="213"/>
      <c r="U1232" s="213" t="s">
        <v>4946</v>
      </c>
      <c r="V1232" s="213" t="s">
        <v>4942</v>
      </c>
      <c r="W1232" s="194" t="n">
        <v>0.4</v>
      </c>
      <c r="X1232" s="236" t="s">
        <v>2762</v>
      </c>
      <c r="Y1232" s="237" t="s">
        <v>4323</v>
      </c>
    </row>
    <row r="1233" customFormat="false" ht="15" hidden="false" customHeight="false" outlineLevel="0" collapsed="false">
      <c r="B1233" s="182" t="s">
        <v>3043</v>
      </c>
      <c r="C1233" s="183" t="s">
        <v>5333</v>
      </c>
      <c r="D1233" s="184" t="s">
        <v>4320</v>
      </c>
      <c r="E1233" s="182" t="s">
        <v>4496</v>
      </c>
      <c r="F1233" s="185" t="s">
        <v>4648</v>
      </c>
      <c r="G1233" s="166"/>
      <c r="H1233" s="186"/>
      <c r="I1233" s="187"/>
      <c r="J1233" s="186" t="n">
        <v>1</v>
      </c>
      <c r="K1233" s="218" t="s">
        <v>1385</v>
      </c>
      <c r="L1233" s="218" t="n">
        <v>1</v>
      </c>
      <c r="M1233" s="188"/>
      <c r="N1233" s="188" t="n">
        <v>1</v>
      </c>
      <c r="O1233" s="186"/>
      <c r="P1233" s="187"/>
      <c r="Q1233" s="187"/>
      <c r="R1233" s="189" t="s">
        <v>4947</v>
      </c>
      <c r="S1233" s="189" t="s">
        <v>4957</v>
      </c>
      <c r="T1233" s="189" t="s">
        <v>4949</v>
      </c>
      <c r="U1233" s="189"/>
      <c r="V1233" s="189"/>
      <c r="W1233" s="190" t="n">
        <v>0.5</v>
      </c>
      <c r="X1233" s="184" t="s">
        <v>2951</v>
      </c>
      <c r="Y1233" s="195" t="s">
        <v>4323</v>
      </c>
    </row>
    <row r="1234" customFormat="false" ht="15" hidden="false" customHeight="false" outlineLevel="0" collapsed="false">
      <c r="B1234" s="182" t="s">
        <v>3034</v>
      </c>
      <c r="C1234" s="183" t="s">
        <v>5333</v>
      </c>
      <c r="D1234" s="184" t="s">
        <v>4320</v>
      </c>
      <c r="E1234" s="182" t="s">
        <v>4496</v>
      </c>
      <c r="F1234" s="185" t="s">
        <v>5223</v>
      </c>
      <c r="G1234" s="166"/>
      <c r="H1234" s="186"/>
      <c r="I1234" s="187"/>
      <c r="J1234" s="186" t="n">
        <v>1</v>
      </c>
      <c r="K1234" s="188" t="s">
        <v>4569</v>
      </c>
      <c r="L1234" s="188" t="n">
        <v>2</v>
      </c>
      <c r="M1234" s="188" t="s">
        <v>4703</v>
      </c>
      <c r="N1234" s="188" t="n">
        <v>1</v>
      </c>
      <c r="O1234" s="186"/>
      <c r="P1234" s="187"/>
      <c r="Q1234" s="187" t="n">
        <v>2</v>
      </c>
      <c r="R1234" s="189" t="s">
        <v>5000</v>
      </c>
      <c r="S1234" s="189" t="s">
        <v>4957</v>
      </c>
      <c r="T1234" s="189" t="s">
        <v>4942</v>
      </c>
      <c r="U1234" s="189"/>
      <c r="V1234" s="189"/>
      <c r="W1234" s="190" t="n">
        <v>0.571</v>
      </c>
      <c r="X1234" s="184" t="s">
        <v>2951</v>
      </c>
      <c r="Y1234" s="195" t="s">
        <v>4323</v>
      </c>
    </row>
    <row r="1235" customFormat="false" ht="15" hidden="false" customHeight="false" outlineLevel="0" collapsed="false">
      <c r="B1235" s="182" t="s">
        <v>3037</v>
      </c>
      <c r="C1235" s="183" t="s">
        <v>5333</v>
      </c>
      <c r="D1235" s="184" t="s">
        <v>4320</v>
      </c>
      <c r="E1235" s="182" t="s">
        <v>4496</v>
      </c>
      <c r="F1235" s="185" t="s">
        <v>4648</v>
      </c>
      <c r="G1235" s="166"/>
      <c r="H1235" s="186"/>
      <c r="I1235" s="187"/>
      <c r="J1235" s="186" t="n">
        <v>1</v>
      </c>
      <c r="K1235" s="218" t="s">
        <v>4567</v>
      </c>
      <c r="L1235" s="218" t="n">
        <v>3</v>
      </c>
      <c r="M1235" s="188"/>
      <c r="N1235" s="188" t="n">
        <v>1</v>
      </c>
      <c r="O1235" s="186"/>
      <c r="P1235" s="187"/>
      <c r="Q1235" s="187"/>
      <c r="R1235" s="189" t="s">
        <v>5079</v>
      </c>
      <c r="S1235" s="189" t="s">
        <v>4943</v>
      </c>
      <c r="T1235" s="189" t="s">
        <v>4975</v>
      </c>
      <c r="U1235" s="189"/>
      <c r="V1235" s="189"/>
      <c r="W1235" s="190" t="n">
        <v>0.625</v>
      </c>
      <c r="X1235" s="184" t="s">
        <v>2951</v>
      </c>
      <c r="Y1235" s="195" t="s">
        <v>4323</v>
      </c>
    </row>
    <row r="1236" customFormat="false" ht="15" hidden="false" customHeight="false" outlineLevel="0" collapsed="false">
      <c r="B1236" s="182" t="s">
        <v>3052</v>
      </c>
      <c r="C1236" s="183" t="s">
        <v>5333</v>
      </c>
      <c r="D1236" s="184" t="s">
        <v>4320</v>
      </c>
      <c r="E1236" s="182" t="s">
        <v>4496</v>
      </c>
      <c r="F1236" s="185" t="s">
        <v>4709</v>
      </c>
      <c r="G1236" s="166"/>
      <c r="H1236" s="186"/>
      <c r="I1236" s="187"/>
      <c r="J1236" s="186" t="n">
        <v>1</v>
      </c>
      <c r="K1236" s="188" t="s">
        <v>1367</v>
      </c>
      <c r="L1236" s="188" t="n">
        <v>4</v>
      </c>
      <c r="M1236" s="188"/>
      <c r="N1236" s="188" t="n">
        <v>1</v>
      </c>
      <c r="O1236" s="186"/>
      <c r="P1236" s="187"/>
      <c r="Q1236" s="187"/>
      <c r="R1236" s="189" t="s">
        <v>4980</v>
      </c>
      <c r="S1236" s="189" t="s">
        <v>4945</v>
      </c>
      <c r="T1236" s="189" t="s">
        <v>4945</v>
      </c>
      <c r="U1236" s="189" t="s">
        <v>4943</v>
      </c>
      <c r="V1236" s="189"/>
      <c r="W1236" s="190" t="n">
        <v>0.25</v>
      </c>
      <c r="X1236" s="184" t="s">
        <v>2951</v>
      </c>
      <c r="Y1236" s="195" t="s">
        <v>4323</v>
      </c>
    </row>
    <row r="1237" customFormat="false" ht="15" hidden="false" customHeight="false" outlineLevel="0" collapsed="false">
      <c r="B1237" s="182" t="s">
        <v>5331</v>
      </c>
      <c r="C1237" s="183" t="s">
        <v>5333</v>
      </c>
      <c r="D1237" s="184" t="s">
        <v>4320</v>
      </c>
      <c r="E1237" s="182" t="s">
        <v>4496</v>
      </c>
      <c r="F1237" s="185" t="s">
        <v>4773</v>
      </c>
      <c r="G1237" s="166"/>
      <c r="H1237" s="186"/>
      <c r="I1237" s="187"/>
      <c r="J1237" s="186" t="n">
        <v>1</v>
      </c>
      <c r="K1237" s="188" t="s">
        <v>4568</v>
      </c>
      <c r="L1237" s="188" t="n">
        <v>5</v>
      </c>
      <c r="M1237" s="188"/>
      <c r="N1237" s="188" t="n">
        <v>1</v>
      </c>
      <c r="O1237" s="186"/>
      <c r="P1237" s="187"/>
      <c r="Q1237" s="187"/>
      <c r="R1237" s="189" t="s">
        <v>5034</v>
      </c>
      <c r="S1237" s="189" t="s">
        <v>4965</v>
      </c>
      <c r="T1237" s="189" t="s">
        <v>4945</v>
      </c>
      <c r="U1237" s="189"/>
      <c r="V1237" s="189"/>
      <c r="W1237" s="190" t="n">
        <v>0.333</v>
      </c>
      <c r="X1237" s="184" t="s">
        <v>2951</v>
      </c>
      <c r="Y1237" s="195" t="s">
        <v>4323</v>
      </c>
    </row>
    <row r="1238" customFormat="false" ht="15" hidden="false" customHeight="false" outlineLevel="0" collapsed="false">
      <c r="B1238" s="182" t="s">
        <v>5327</v>
      </c>
      <c r="C1238" s="183" t="s">
        <v>5333</v>
      </c>
      <c r="D1238" s="184" t="s">
        <v>4320</v>
      </c>
      <c r="E1238" s="182" t="s">
        <v>4496</v>
      </c>
      <c r="F1238" s="185" t="s">
        <v>4773</v>
      </c>
      <c r="G1238" s="166"/>
      <c r="H1238" s="186"/>
      <c r="I1238" s="187"/>
      <c r="J1238" s="186" t="n">
        <v>1</v>
      </c>
      <c r="K1238" s="188" t="s">
        <v>1378</v>
      </c>
      <c r="L1238" s="188" t="n">
        <v>6</v>
      </c>
      <c r="M1238" s="188"/>
      <c r="N1238" s="188" t="n">
        <v>1</v>
      </c>
      <c r="O1238" s="186"/>
      <c r="P1238" s="187"/>
      <c r="Q1238" s="187"/>
      <c r="R1238" s="189" t="s">
        <v>5003</v>
      </c>
      <c r="S1238" s="189" t="s">
        <v>4945</v>
      </c>
      <c r="T1238" s="189" t="s">
        <v>4965</v>
      </c>
      <c r="U1238" s="189" t="s">
        <v>4945</v>
      </c>
      <c r="V1238" s="189"/>
      <c r="W1238" s="190" t="n">
        <v>0.286</v>
      </c>
      <c r="X1238" s="184" t="s">
        <v>2951</v>
      </c>
      <c r="Y1238" s="195" t="s">
        <v>4323</v>
      </c>
    </row>
    <row r="1239" customFormat="false" ht="15" hidden="false" customHeight="false" outlineLevel="0" collapsed="false">
      <c r="B1239" s="182" t="s">
        <v>3036</v>
      </c>
      <c r="C1239" s="183" t="s">
        <v>5333</v>
      </c>
      <c r="D1239" s="184" t="s">
        <v>4320</v>
      </c>
      <c r="E1239" s="182" t="s">
        <v>4496</v>
      </c>
      <c r="F1239" s="185" t="s">
        <v>4709</v>
      </c>
      <c r="G1239" s="235"/>
      <c r="H1239" s="186"/>
      <c r="I1239" s="187"/>
      <c r="J1239" s="186" t="n">
        <v>1</v>
      </c>
      <c r="K1239" s="188" t="s">
        <v>4572</v>
      </c>
      <c r="L1239" s="188" t="n">
        <v>7</v>
      </c>
      <c r="M1239" s="188"/>
      <c r="N1239" s="188" t="n">
        <v>1</v>
      </c>
      <c r="O1239" s="186"/>
      <c r="P1239" s="187"/>
      <c r="Q1239" s="187"/>
      <c r="R1239" s="189" t="s">
        <v>5191</v>
      </c>
      <c r="S1239" s="189" t="s">
        <v>4980</v>
      </c>
      <c r="T1239" s="189" t="s">
        <v>4949</v>
      </c>
      <c r="U1239" s="189"/>
      <c r="V1239" s="189"/>
      <c r="W1239" s="190" t="n">
        <v>0.167</v>
      </c>
      <c r="X1239" s="184" t="s">
        <v>2951</v>
      </c>
      <c r="Y1239" s="195" t="s">
        <v>4323</v>
      </c>
    </row>
    <row r="1240" customFormat="false" ht="15" hidden="false" customHeight="false" outlineLevel="0" collapsed="false">
      <c r="B1240" s="182" t="s">
        <v>3129</v>
      </c>
      <c r="C1240" s="183" t="s">
        <v>5333</v>
      </c>
      <c r="D1240" s="184" t="s">
        <v>4320</v>
      </c>
      <c r="E1240" s="182" t="s">
        <v>4496</v>
      </c>
      <c r="F1240" s="185" t="s">
        <v>4648</v>
      </c>
      <c r="G1240" s="166"/>
      <c r="H1240" s="186"/>
      <c r="I1240" s="187"/>
      <c r="J1240" s="186" t="n">
        <v>1</v>
      </c>
      <c r="K1240" s="188" t="s">
        <v>1369</v>
      </c>
      <c r="L1240" s="188" t="n">
        <v>8</v>
      </c>
      <c r="M1240" s="188"/>
      <c r="N1240" s="188" t="n">
        <v>1</v>
      </c>
      <c r="O1240" s="186"/>
      <c r="P1240" s="187"/>
      <c r="Q1240" s="187" t="n">
        <v>1</v>
      </c>
      <c r="R1240" s="189" t="s">
        <v>4975</v>
      </c>
      <c r="S1240" s="189" t="s">
        <v>4943</v>
      </c>
      <c r="T1240" s="189" t="s">
        <v>4936</v>
      </c>
      <c r="U1240" s="189" t="s">
        <v>4946</v>
      </c>
      <c r="V1240" s="189"/>
      <c r="W1240" s="190" t="n">
        <v>0.667</v>
      </c>
      <c r="X1240" s="184" t="s">
        <v>2951</v>
      </c>
      <c r="Y1240" s="195" t="s">
        <v>4323</v>
      </c>
    </row>
    <row r="1241" customFormat="false" ht="15" hidden="false" customHeight="false" outlineLevel="0" collapsed="false">
      <c r="B1241" s="182" t="s">
        <v>3144</v>
      </c>
      <c r="C1241" s="183" t="s">
        <v>5333</v>
      </c>
      <c r="D1241" s="184" t="s">
        <v>4320</v>
      </c>
      <c r="E1241" s="182" t="s">
        <v>4496</v>
      </c>
      <c r="F1241" s="185" t="s">
        <v>5337</v>
      </c>
      <c r="G1241" s="166"/>
      <c r="H1241" s="186"/>
      <c r="I1241" s="187"/>
      <c r="J1241" s="186" t="n">
        <v>1</v>
      </c>
      <c r="K1241" s="188" t="s">
        <v>1372</v>
      </c>
      <c r="L1241" s="188" t="n">
        <v>9</v>
      </c>
      <c r="M1241" s="188"/>
      <c r="N1241" s="188" t="n">
        <v>1</v>
      </c>
      <c r="O1241" s="186"/>
      <c r="P1241" s="187"/>
      <c r="Q1241" s="187"/>
      <c r="R1241" s="189" t="s">
        <v>5034</v>
      </c>
      <c r="S1241" s="189" t="s">
        <v>4943</v>
      </c>
      <c r="T1241" s="189" t="s">
        <v>4942</v>
      </c>
      <c r="U1241" s="189" t="s">
        <v>4945</v>
      </c>
      <c r="V1241" s="189"/>
      <c r="W1241" s="190" t="n">
        <v>0.333</v>
      </c>
      <c r="X1241" s="184" t="s">
        <v>2951</v>
      </c>
      <c r="Y1241" s="195" t="s">
        <v>4323</v>
      </c>
    </row>
    <row r="1242" customFormat="false" ht="15" hidden="false" customHeight="false" outlineLevel="0" collapsed="false">
      <c r="B1242" s="182" t="s">
        <v>3032</v>
      </c>
      <c r="C1242" s="183" t="s">
        <v>5333</v>
      </c>
      <c r="D1242" s="184" t="s">
        <v>4320</v>
      </c>
      <c r="E1242" s="182" t="s">
        <v>4496</v>
      </c>
      <c r="F1242" s="185" t="s">
        <v>4648</v>
      </c>
      <c r="G1242" s="166"/>
      <c r="H1242" s="186"/>
      <c r="I1242" s="187"/>
      <c r="J1242" s="186" t="n">
        <v>1</v>
      </c>
      <c r="K1242" s="188"/>
      <c r="L1242" s="188" t="s">
        <v>5072</v>
      </c>
      <c r="M1242" s="188"/>
      <c r="N1242" s="188" t="n">
        <v>1</v>
      </c>
      <c r="O1242" s="186"/>
      <c r="P1242" s="187" t="n">
        <v>1</v>
      </c>
      <c r="Q1242" s="187"/>
      <c r="R1242" s="189" t="s">
        <v>4965</v>
      </c>
      <c r="S1242" s="189"/>
      <c r="T1242" s="189"/>
      <c r="U1242" s="189" t="s">
        <v>4942</v>
      </c>
      <c r="V1242" s="189" t="s">
        <v>4943</v>
      </c>
      <c r="W1242" s="190" t="n">
        <v>0.4</v>
      </c>
      <c r="X1242" s="184" t="s">
        <v>2951</v>
      </c>
      <c r="Y1242" s="195" t="s">
        <v>4323</v>
      </c>
    </row>
    <row r="1243" customFormat="false" ht="15" hidden="false" customHeight="false" outlineLevel="0" collapsed="false">
      <c r="B1243" s="182" t="s">
        <v>3147</v>
      </c>
      <c r="C1243" s="183" t="s">
        <v>5333</v>
      </c>
      <c r="D1243" s="184" t="s">
        <v>4320</v>
      </c>
      <c r="E1243" s="182" t="s">
        <v>4496</v>
      </c>
      <c r="F1243" s="185" t="s">
        <v>4746</v>
      </c>
      <c r="G1243" s="166"/>
      <c r="H1243" s="186"/>
      <c r="I1243" s="187"/>
      <c r="J1243" s="186" t="n">
        <v>1</v>
      </c>
      <c r="K1243" s="188"/>
      <c r="L1243" s="188" t="s">
        <v>5072</v>
      </c>
      <c r="M1243" s="188"/>
      <c r="N1243" s="188" t="n">
        <v>1</v>
      </c>
      <c r="O1243" s="186"/>
      <c r="P1243" s="187"/>
      <c r="Q1243" s="187"/>
      <c r="R1243" s="189" t="s">
        <v>4945</v>
      </c>
      <c r="S1243" s="189"/>
      <c r="T1243" s="189"/>
      <c r="U1243" s="189" t="s">
        <v>4945</v>
      </c>
      <c r="V1243" s="189"/>
      <c r="W1243" s="190" t="n">
        <v>0</v>
      </c>
      <c r="X1243" s="184" t="s">
        <v>2951</v>
      </c>
      <c r="Y1243" s="195" t="s">
        <v>4323</v>
      </c>
    </row>
    <row r="1244" customFormat="false" ht="15" hidden="false" customHeight="false" outlineLevel="0" collapsed="false">
      <c r="B1244" s="182" t="s">
        <v>3127</v>
      </c>
      <c r="C1244" s="214" t="s">
        <v>5333</v>
      </c>
      <c r="D1244" s="215" t="s">
        <v>4320</v>
      </c>
      <c r="E1244" s="220" t="s">
        <v>4496</v>
      </c>
      <c r="F1244" s="185" t="s">
        <v>4648</v>
      </c>
      <c r="G1244" s="166"/>
      <c r="H1244" s="186"/>
      <c r="I1244" s="216"/>
      <c r="J1244" s="216" t="n">
        <v>1</v>
      </c>
      <c r="K1244" s="218"/>
      <c r="L1244" s="218" t="s">
        <v>5072</v>
      </c>
      <c r="M1244" s="188" t="s">
        <v>4698</v>
      </c>
      <c r="N1244" s="218" t="n">
        <v>1</v>
      </c>
      <c r="O1244" s="217"/>
      <c r="P1244" s="216" t="n">
        <v>4</v>
      </c>
      <c r="Q1244" s="216"/>
      <c r="R1244" s="201" t="s">
        <v>4989</v>
      </c>
      <c r="S1244" s="201"/>
      <c r="T1244" s="201" t="s">
        <v>4945</v>
      </c>
      <c r="U1244" s="201" t="s">
        <v>4943</v>
      </c>
      <c r="V1244" s="201" t="s">
        <v>4952</v>
      </c>
      <c r="W1244" s="205" t="n">
        <v>0.714</v>
      </c>
      <c r="X1244" s="215" t="s">
        <v>2951</v>
      </c>
      <c r="Y1244" s="219" t="s">
        <v>4323</v>
      </c>
    </row>
    <row r="1245" customFormat="false" ht="15" hidden="false" customHeight="false" outlineLevel="0" collapsed="false">
      <c r="B1245" s="173" t="s">
        <v>3182</v>
      </c>
      <c r="C1245" s="208" t="s">
        <v>5338</v>
      </c>
      <c r="D1245" s="236" t="s">
        <v>4329</v>
      </c>
      <c r="E1245" s="209" t="s">
        <v>4476</v>
      </c>
      <c r="F1245" s="176" t="s">
        <v>5221</v>
      </c>
      <c r="G1245" s="166"/>
      <c r="H1245" s="177" t="n">
        <v>1</v>
      </c>
      <c r="I1245" s="210"/>
      <c r="J1245" s="210"/>
      <c r="K1245" s="211" t="s">
        <v>1378</v>
      </c>
      <c r="L1245" s="211" t="n">
        <v>1</v>
      </c>
      <c r="M1245" s="179"/>
      <c r="N1245" s="211" t="n">
        <v>1</v>
      </c>
      <c r="O1245" s="212"/>
      <c r="P1245" s="210" t="n">
        <v>1</v>
      </c>
      <c r="Q1245" s="210"/>
      <c r="R1245" s="213" t="s">
        <v>4936</v>
      </c>
      <c r="S1245" s="213" t="s">
        <v>4943</v>
      </c>
      <c r="T1245" s="213"/>
      <c r="U1245" s="213"/>
      <c r="V1245" s="213" t="s">
        <v>4946</v>
      </c>
      <c r="W1245" s="194" t="n">
        <v>0.667</v>
      </c>
      <c r="X1245" s="236" t="s">
        <v>5339</v>
      </c>
      <c r="Y1245" s="237" t="s">
        <v>4332</v>
      </c>
    </row>
    <row r="1246" customFormat="false" ht="15" hidden="false" customHeight="false" outlineLevel="0" collapsed="false">
      <c r="B1246" s="173" t="s">
        <v>3078</v>
      </c>
      <c r="C1246" s="208" t="s">
        <v>5338</v>
      </c>
      <c r="D1246" s="236" t="s">
        <v>4329</v>
      </c>
      <c r="E1246" s="209" t="s">
        <v>4476</v>
      </c>
      <c r="F1246" s="176" t="s">
        <v>4482</v>
      </c>
      <c r="G1246" s="166"/>
      <c r="H1246" s="177" t="n">
        <v>1</v>
      </c>
      <c r="I1246" s="210"/>
      <c r="J1246" s="210"/>
      <c r="K1246" s="211" t="s">
        <v>4569</v>
      </c>
      <c r="L1246" s="211" t="n">
        <v>2</v>
      </c>
      <c r="M1246" s="179"/>
      <c r="N1246" s="211" t="n">
        <v>1</v>
      </c>
      <c r="O1246" s="212"/>
      <c r="P1246" s="210" t="n">
        <v>1</v>
      </c>
      <c r="Q1246" s="210" t="n">
        <v>2</v>
      </c>
      <c r="R1246" s="213" t="s">
        <v>4962</v>
      </c>
      <c r="S1246" s="213"/>
      <c r="T1246" s="213" t="s">
        <v>4957</v>
      </c>
      <c r="U1246" s="213"/>
      <c r="V1246" s="213" t="s">
        <v>4946</v>
      </c>
      <c r="W1246" s="194" t="n">
        <v>0.8</v>
      </c>
      <c r="X1246" s="236" t="s">
        <v>5339</v>
      </c>
      <c r="Y1246" s="237" t="s">
        <v>4332</v>
      </c>
    </row>
    <row r="1247" customFormat="false" ht="15" hidden="false" customHeight="false" outlineLevel="0" collapsed="false">
      <c r="B1247" s="173" t="s">
        <v>3255</v>
      </c>
      <c r="C1247" s="208" t="s">
        <v>5338</v>
      </c>
      <c r="D1247" s="236" t="s">
        <v>4329</v>
      </c>
      <c r="E1247" s="209" t="s">
        <v>4476</v>
      </c>
      <c r="F1247" s="176" t="s">
        <v>4489</v>
      </c>
      <c r="G1247" s="166"/>
      <c r="H1247" s="177" t="n">
        <v>1</v>
      </c>
      <c r="I1247" s="210"/>
      <c r="J1247" s="210"/>
      <c r="K1247" s="211" t="s">
        <v>1385</v>
      </c>
      <c r="L1247" s="211" t="n">
        <v>3</v>
      </c>
      <c r="M1247" s="179"/>
      <c r="N1247" s="211" t="n">
        <v>1</v>
      </c>
      <c r="O1247" s="212"/>
      <c r="P1247" s="210"/>
      <c r="Q1247" s="210" t="n">
        <v>1</v>
      </c>
      <c r="R1247" s="213" t="s">
        <v>4973</v>
      </c>
      <c r="S1247" s="213"/>
      <c r="T1247" s="213" t="s">
        <v>4971</v>
      </c>
      <c r="U1247" s="213" t="s">
        <v>4957</v>
      </c>
      <c r="V1247" s="213" t="s">
        <v>4945</v>
      </c>
      <c r="W1247" s="194" t="n">
        <v>0.75</v>
      </c>
      <c r="X1247" s="236" t="s">
        <v>5339</v>
      </c>
      <c r="Y1247" s="237" t="s">
        <v>4332</v>
      </c>
    </row>
    <row r="1248" customFormat="false" ht="15" hidden="false" customHeight="false" outlineLevel="0" collapsed="false">
      <c r="B1248" s="173" t="s">
        <v>3174</v>
      </c>
      <c r="C1248" s="208" t="s">
        <v>5338</v>
      </c>
      <c r="D1248" s="236" t="s">
        <v>4329</v>
      </c>
      <c r="E1248" s="209" t="s">
        <v>4476</v>
      </c>
      <c r="F1248" s="176" t="s">
        <v>5124</v>
      </c>
      <c r="G1248" s="166"/>
      <c r="H1248" s="177" t="n">
        <v>1</v>
      </c>
      <c r="I1248" s="210"/>
      <c r="J1248" s="210"/>
      <c r="K1248" s="211" t="s">
        <v>4568</v>
      </c>
      <c r="L1248" s="211" t="n">
        <v>4</v>
      </c>
      <c r="M1248" s="179" t="s">
        <v>4703</v>
      </c>
      <c r="N1248" s="211" t="n">
        <v>1</v>
      </c>
      <c r="O1248" s="212"/>
      <c r="P1248" s="210" t="n">
        <v>1</v>
      </c>
      <c r="Q1248" s="210" t="n">
        <v>1</v>
      </c>
      <c r="R1248" s="213" t="s">
        <v>4989</v>
      </c>
      <c r="S1248" s="213"/>
      <c r="T1248" s="213" t="s">
        <v>4946</v>
      </c>
      <c r="U1248" s="213" t="s">
        <v>4971</v>
      </c>
      <c r="V1248" s="213" t="s">
        <v>4942</v>
      </c>
      <c r="W1248" s="194" t="n">
        <v>0.714</v>
      </c>
      <c r="X1248" s="236" t="s">
        <v>5339</v>
      </c>
      <c r="Y1248" s="237" t="s">
        <v>4332</v>
      </c>
    </row>
    <row r="1249" customFormat="false" ht="15" hidden="false" customHeight="false" outlineLevel="0" collapsed="false">
      <c r="B1249" s="173" t="s">
        <v>1867</v>
      </c>
      <c r="C1249" s="208" t="s">
        <v>5338</v>
      </c>
      <c r="D1249" s="236" t="s">
        <v>4329</v>
      </c>
      <c r="E1249" s="209" t="s">
        <v>4476</v>
      </c>
      <c r="F1249" s="176" t="s">
        <v>4489</v>
      </c>
      <c r="G1249" s="166"/>
      <c r="H1249" s="177" t="n">
        <v>1</v>
      </c>
      <c r="I1249" s="210"/>
      <c r="J1249" s="210"/>
      <c r="K1249" s="211" t="s">
        <v>1369</v>
      </c>
      <c r="L1249" s="211" t="n">
        <v>5</v>
      </c>
      <c r="M1249" s="179"/>
      <c r="N1249" s="211" t="n">
        <v>1</v>
      </c>
      <c r="O1249" s="212"/>
      <c r="P1249" s="210" t="n">
        <v>1</v>
      </c>
      <c r="Q1249" s="210" t="n">
        <v>1</v>
      </c>
      <c r="R1249" s="213" t="s">
        <v>4957</v>
      </c>
      <c r="S1249" s="213"/>
      <c r="T1249" s="213" t="s">
        <v>4946</v>
      </c>
      <c r="U1249" s="213" t="s">
        <v>4946</v>
      </c>
      <c r="V1249" s="213" t="s">
        <v>4943</v>
      </c>
      <c r="W1249" s="194" t="n">
        <v>0.75</v>
      </c>
      <c r="X1249" s="236" t="s">
        <v>5339</v>
      </c>
      <c r="Y1249" s="237" t="s">
        <v>4332</v>
      </c>
    </row>
    <row r="1250" customFormat="false" ht="15" hidden="false" customHeight="false" outlineLevel="0" collapsed="false">
      <c r="B1250" s="173" t="s">
        <v>3177</v>
      </c>
      <c r="C1250" s="208" t="s">
        <v>5338</v>
      </c>
      <c r="D1250" s="236" t="s">
        <v>4329</v>
      </c>
      <c r="E1250" s="209" t="s">
        <v>4476</v>
      </c>
      <c r="F1250" s="176" t="s">
        <v>5124</v>
      </c>
      <c r="G1250" s="166"/>
      <c r="H1250" s="177" t="n">
        <v>1</v>
      </c>
      <c r="I1250" s="210"/>
      <c r="J1250" s="210"/>
      <c r="K1250" s="211" t="s">
        <v>4572</v>
      </c>
      <c r="L1250" s="211" t="n">
        <v>6</v>
      </c>
      <c r="M1250" s="179"/>
      <c r="N1250" s="211" t="n">
        <v>1</v>
      </c>
      <c r="O1250" s="212"/>
      <c r="P1250" s="210"/>
      <c r="Q1250" s="210"/>
      <c r="R1250" s="213" t="s">
        <v>4945</v>
      </c>
      <c r="S1250" s="213" t="s">
        <v>4945</v>
      </c>
      <c r="T1250" s="213"/>
      <c r="U1250" s="213"/>
      <c r="V1250" s="213"/>
      <c r="W1250" s="194" t="n">
        <v>0</v>
      </c>
      <c r="X1250" s="236" t="s">
        <v>5339</v>
      </c>
      <c r="Y1250" s="237" t="s">
        <v>4332</v>
      </c>
    </row>
    <row r="1251" customFormat="false" ht="15" hidden="false" customHeight="false" outlineLevel="0" collapsed="false">
      <c r="B1251" s="173" t="s">
        <v>5340</v>
      </c>
      <c r="C1251" s="208" t="s">
        <v>5338</v>
      </c>
      <c r="D1251" s="236" t="s">
        <v>4329</v>
      </c>
      <c r="E1251" s="209" t="s">
        <v>4476</v>
      </c>
      <c r="F1251" s="176" t="s">
        <v>4523</v>
      </c>
      <c r="G1251" s="166"/>
      <c r="H1251" s="177" t="n">
        <v>1</v>
      </c>
      <c r="I1251" s="210"/>
      <c r="J1251" s="210"/>
      <c r="K1251" s="211" t="s">
        <v>1372</v>
      </c>
      <c r="L1251" s="211" t="n">
        <v>7</v>
      </c>
      <c r="M1251" s="179"/>
      <c r="N1251" s="211" t="n">
        <v>1</v>
      </c>
      <c r="O1251" s="212"/>
      <c r="P1251" s="210"/>
      <c r="Q1251" s="210" t="n">
        <v>2</v>
      </c>
      <c r="R1251" s="213" t="s">
        <v>4943</v>
      </c>
      <c r="S1251" s="213" t="s">
        <v>4945</v>
      </c>
      <c r="T1251" s="213" t="s">
        <v>4946</v>
      </c>
      <c r="U1251" s="213"/>
      <c r="V1251" s="213"/>
      <c r="W1251" s="194" t="n">
        <v>0.5</v>
      </c>
      <c r="X1251" s="236" t="s">
        <v>5339</v>
      </c>
      <c r="Y1251" s="237" t="s">
        <v>4332</v>
      </c>
    </row>
    <row r="1252" customFormat="false" ht="15" hidden="false" customHeight="false" outlineLevel="0" collapsed="false">
      <c r="B1252" s="173" t="s">
        <v>3282</v>
      </c>
      <c r="C1252" s="208" t="s">
        <v>5338</v>
      </c>
      <c r="D1252" s="236" t="s">
        <v>4329</v>
      </c>
      <c r="E1252" s="209" t="s">
        <v>4476</v>
      </c>
      <c r="F1252" s="176" t="s">
        <v>4489</v>
      </c>
      <c r="G1252" s="166"/>
      <c r="H1252" s="177" t="n">
        <v>1</v>
      </c>
      <c r="I1252" s="210"/>
      <c r="J1252" s="210"/>
      <c r="K1252" s="211" t="s">
        <v>1367</v>
      </c>
      <c r="L1252" s="211" t="n">
        <v>8</v>
      </c>
      <c r="M1252" s="179" t="s">
        <v>5059</v>
      </c>
      <c r="N1252" s="211" t="n">
        <v>1</v>
      </c>
      <c r="O1252" s="212" t="n">
        <v>1</v>
      </c>
      <c r="P1252" s="210" t="n">
        <v>2</v>
      </c>
      <c r="Q1252" s="210" t="n">
        <v>1</v>
      </c>
      <c r="R1252" s="213" t="s">
        <v>5297</v>
      </c>
      <c r="S1252" s="213" t="s">
        <v>4943</v>
      </c>
      <c r="T1252" s="213" t="s">
        <v>4945</v>
      </c>
      <c r="U1252" s="213" t="s">
        <v>4971</v>
      </c>
      <c r="V1252" s="213" t="s">
        <v>4944</v>
      </c>
      <c r="W1252" s="194" t="n">
        <v>0.636</v>
      </c>
      <c r="X1252" s="236" t="s">
        <v>5339</v>
      </c>
      <c r="Y1252" s="237" t="s">
        <v>4332</v>
      </c>
    </row>
    <row r="1253" customFormat="false" ht="15" hidden="false" customHeight="false" outlineLevel="0" collapsed="false">
      <c r="B1253" s="173" t="s">
        <v>3133</v>
      </c>
      <c r="C1253" s="208" t="s">
        <v>5338</v>
      </c>
      <c r="D1253" s="236" t="s">
        <v>4329</v>
      </c>
      <c r="E1253" s="209" t="s">
        <v>4476</v>
      </c>
      <c r="F1253" s="176" t="s">
        <v>5120</v>
      </c>
      <c r="G1253" s="166"/>
      <c r="H1253" s="177" t="n">
        <v>1</v>
      </c>
      <c r="I1253" s="210"/>
      <c r="J1253" s="210"/>
      <c r="K1253" s="211" t="s">
        <v>4567</v>
      </c>
      <c r="L1253" s="211" t="n">
        <v>9</v>
      </c>
      <c r="M1253" s="179"/>
      <c r="N1253" s="211" t="n">
        <v>1</v>
      </c>
      <c r="O1253" s="212"/>
      <c r="P1253" s="210"/>
      <c r="Q1253" s="210" t="n">
        <v>1</v>
      </c>
      <c r="R1253" s="213" t="s">
        <v>4937</v>
      </c>
      <c r="S1253" s="213" t="s">
        <v>4949</v>
      </c>
      <c r="T1253" s="213" t="s">
        <v>4945</v>
      </c>
      <c r="U1253" s="213"/>
      <c r="V1253" s="213" t="s">
        <v>4945</v>
      </c>
      <c r="W1253" s="194" t="n">
        <v>0</v>
      </c>
      <c r="X1253" s="236" t="s">
        <v>5339</v>
      </c>
      <c r="Y1253" s="237" t="s">
        <v>4332</v>
      </c>
    </row>
    <row r="1254" customFormat="false" ht="15" hidden="false" customHeight="false" outlineLevel="0" collapsed="false">
      <c r="B1254" s="173" t="s">
        <v>5336</v>
      </c>
      <c r="C1254" s="208" t="s">
        <v>5338</v>
      </c>
      <c r="D1254" s="236" t="s">
        <v>4329</v>
      </c>
      <c r="E1254" s="209" t="s">
        <v>4476</v>
      </c>
      <c r="F1254" s="176" t="s">
        <v>4523</v>
      </c>
      <c r="G1254" s="166"/>
      <c r="H1254" s="177" t="n">
        <v>1</v>
      </c>
      <c r="I1254" s="210"/>
      <c r="J1254" s="210"/>
      <c r="K1254" s="211"/>
      <c r="L1254" s="211" t="s">
        <v>5072</v>
      </c>
      <c r="M1254" s="179" t="s">
        <v>4698</v>
      </c>
      <c r="N1254" s="211" t="n">
        <v>1</v>
      </c>
      <c r="O1254" s="212" t="n">
        <v>1</v>
      </c>
      <c r="P1254" s="210" t="n">
        <v>4</v>
      </c>
      <c r="Q1254" s="210" t="n">
        <v>1</v>
      </c>
      <c r="R1254" s="213" t="s">
        <v>5109</v>
      </c>
      <c r="S1254" s="213"/>
      <c r="T1254" s="213"/>
      <c r="U1254" s="213" t="s">
        <v>4949</v>
      </c>
      <c r="V1254" s="213" t="s">
        <v>5023</v>
      </c>
      <c r="W1254" s="194" t="n">
        <v>0.455</v>
      </c>
      <c r="X1254" s="236" t="s">
        <v>5339</v>
      </c>
      <c r="Y1254" s="237" t="s">
        <v>4332</v>
      </c>
    </row>
    <row r="1255" customFormat="false" ht="15" hidden="false" customHeight="false" outlineLevel="0" collapsed="false">
      <c r="B1255" s="173" t="s">
        <v>3253</v>
      </c>
      <c r="C1255" s="208" t="s">
        <v>5338</v>
      </c>
      <c r="D1255" s="236" t="s">
        <v>4329</v>
      </c>
      <c r="E1255" s="209" t="s">
        <v>4476</v>
      </c>
      <c r="F1255" s="176" t="s">
        <v>4489</v>
      </c>
      <c r="G1255" s="166"/>
      <c r="H1255" s="177" t="n">
        <v>1</v>
      </c>
      <c r="I1255" s="210"/>
      <c r="J1255" s="210"/>
      <c r="K1255" s="211"/>
      <c r="L1255" s="211" t="s">
        <v>5072</v>
      </c>
      <c r="M1255" s="179"/>
      <c r="N1255" s="211" t="n">
        <v>1</v>
      </c>
      <c r="O1255" s="212"/>
      <c r="P1255" s="210"/>
      <c r="Q1255" s="210" t="n">
        <v>2</v>
      </c>
      <c r="R1255" s="213" t="s">
        <v>4945</v>
      </c>
      <c r="S1255" s="213" t="s">
        <v>4945</v>
      </c>
      <c r="T1255" s="213"/>
      <c r="U1255" s="213"/>
      <c r="V1255" s="213"/>
      <c r="W1255" s="194" t="n">
        <v>0</v>
      </c>
      <c r="X1255" s="236" t="s">
        <v>5339</v>
      </c>
      <c r="Y1255" s="237" t="s">
        <v>4332</v>
      </c>
    </row>
    <row r="1256" customFormat="false" ht="15" hidden="false" customHeight="false" outlineLevel="0" collapsed="false">
      <c r="B1256" s="173" t="s">
        <v>3179</v>
      </c>
      <c r="C1256" s="208" t="s">
        <v>5338</v>
      </c>
      <c r="D1256" s="236" t="s">
        <v>4329</v>
      </c>
      <c r="E1256" s="209" t="s">
        <v>4476</v>
      </c>
      <c r="F1256" s="176" t="s">
        <v>5124</v>
      </c>
      <c r="G1256" s="166"/>
      <c r="H1256" s="177" t="n">
        <v>1</v>
      </c>
      <c r="I1256" s="210"/>
      <c r="J1256" s="210"/>
      <c r="K1256" s="211"/>
      <c r="L1256" s="211" t="s">
        <v>5072</v>
      </c>
      <c r="M1256" s="179"/>
      <c r="N1256" s="211" t="n">
        <v>1</v>
      </c>
      <c r="O1256" s="212"/>
      <c r="P1256" s="210" t="n">
        <v>1</v>
      </c>
      <c r="Q1256" s="210"/>
      <c r="R1256" s="213" t="s">
        <v>4943</v>
      </c>
      <c r="S1256" s="213"/>
      <c r="T1256" s="213"/>
      <c r="U1256" s="213" t="s">
        <v>4945</v>
      </c>
      <c r="V1256" s="213" t="s">
        <v>4946</v>
      </c>
      <c r="W1256" s="194" t="n">
        <v>0.5</v>
      </c>
      <c r="X1256" s="236" t="s">
        <v>5339</v>
      </c>
      <c r="Y1256" s="237" t="s">
        <v>4332</v>
      </c>
    </row>
    <row r="1257" customFormat="false" ht="15" hidden="false" customHeight="false" outlineLevel="0" collapsed="false">
      <c r="B1257" s="182" t="s">
        <v>5331</v>
      </c>
      <c r="C1257" s="214" t="s">
        <v>5338</v>
      </c>
      <c r="D1257" s="215" t="s">
        <v>4329</v>
      </c>
      <c r="E1257" s="220" t="s">
        <v>4496</v>
      </c>
      <c r="F1257" s="185" t="s">
        <v>4773</v>
      </c>
      <c r="G1257" s="166"/>
      <c r="H1257" s="186"/>
      <c r="I1257" s="216"/>
      <c r="J1257" s="216" t="n">
        <v>1</v>
      </c>
      <c r="K1257" s="218" t="s">
        <v>1385</v>
      </c>
      <c r="L1257" s="218" t="n">
        <v>1</v>
      </c>
      <c r="M1257" s="188" t="s">
        <v>4698</v>
      </c>
      <c r="N1257" s="218" t="n">
        <v>1</v>
      </c>
      <c r="O1257" s="217"/>
      <c r="P1257" s="216"/>
      <c r="Q1257" s="216"/>
      <c r="R1257" s="201" t="s">
        <v>4941</v>
      </c>
      <c r="S1257" s="201" t="s">
        <v>4950</v>
      </c>
      <c r="T1257" s="201" t="s">
        <v>4937</v>
      </c>
      <c r="U1257" s="201"/>
      <c r="V1257" s="201"/>
      <c r="W1257" s="205" t="n">
        <v>0.5</v>
      </c>
      <c r="X1257" s="215" t="s">
        <v>2567</v>
      </c>
      <c r="Y1257" s="219" t="s">
        <v>4332</v>
      </c>
    </row>
    <row r="1258" customFormat="false" ht="15" hidden="false" customHeight="false" outlineLevel="0" collapsed="false">
      <c r="B1258" s="182" t="s">
        <v>3036</v>
      </c>
      <c r="C1258" s="214" t="s">
        <v>5341</v>
      </c>
      <c r="D1258" s="215" t="s">
        <v>4329</v>
      </c>
      <c r="E1258" s="220" t="s">
        <v>4496</v>
      </c>
      <c r="F1258" s="185" t="s">
        <v>4500</v>
      </c>
      <c r="G1258" s="235"/>
      <c r="H1258" s="186"/>
      <c r="I1258" s="216"/>
      <c r="J1258" s="216" t="n">
        <v>1</v>
      </c>
      <c r="K1258" s="218" t="s">
        <v>1367</v>
      </c>
      <c r="L1258" s="218" t="n">
        <v>2</v>
      </c>
      <c r="M1258" s="188"/>
      <c r="N1258" s="218" t="n">
        <v>1</v>
      </c>
      <c r="O1258" s="217"/>
      <c r="P1258" s="216"/>
      <c r="Q1258" s="216"/>
      <c r="R1258" s="201" t="s">
        <v>5090</v>
      </c>
      <c r="S1258" s="201" t="s">
        <v>4960</v>
      </c>
      <c r="T1258" s="201" t="s">
        <v>4980</v>
      </c>
      <c r="U1258" s="201"/>
      <c r="V1258" s="201"/>
      <c r="W1258" s="205" t="n">
        <v>0.143</v>
      </c>
      <c r="X1258" s="215" t="s">
        <v>2567</v>
      </c>
      <c r="Y1258" s="219" t="s">
        <v>4332</v>
      </c>
    </row>
    <row r="1259" customFormat="false" ht="15" hidden="false" customHeight="false" outlineLevel="0" collapsed="false">
      <c r="B1259" s="182" t="s">
        <v>3034</v>
      </c>
      <c r="C1259" s="214" t="s">
        <v>5338</v>
      </c>
      <c r="D1259" s="215" t="s">
        <v>4329</v>
      </c>
      <c r="E1259" s="220" t="s">
        <v>4496</v>
      </c>
      <c r="F1259" s="185" t="s">
        <v>4662</v>
      </c>
      <c r="G1259" s="166"/>
      <c r="H1259" s="186"/>
      <c r="I1259" s="216"/>
      <c r="J1259" s="216" t="n">
        <v>1</v>
      </c>
      <c r="K1259" s="218" t="s">
        <v>4572</v>
      </c>
      <c r="L1259" s="218" t="n">
        <v>3</v>
      </c>
      <c r="M1259" s="188"/>
      <c r="N1259" s="218" t="n">
        <v>1</v>
      </c>
      <c r="O1259" s="217"/>
      <c r="P1259" s="216"/>
      <c r="Q1259" s="216" t="n">
        <v>1</v>
      </c>
      <c r="R1259" s="201" t="s">
        <v>4941</v>
      </c>
      <c r="S1259" s="201" t="s">
        <v>4948</v>
      </c>
      <c r="T1259" s="201" t="s">
        <v>4960</v>
      </c>
      <c r="U1259" s="201" t="s">
        <v>4971</v>
      </c>
      <c r="V1259" s="201"/>
      <c r="W1259" s="205" t="n">
        <v>0.5</v>
      </c>
      <c r="X1259" s="215" t="s">
        <v>2567</v>
      </c>
      <c r="Y1259" s="219" t="s">
        <v>4332</v>
      </c>
    </row>
    <row r="1260" customFormat="false" ht="15" hidden="false" customHeight="false" outlineLevel="0" collapsed="false">
      <c r="B1260" s="182" t="s">
        <v>3129</v>
      </c>
      <c r="C1260" s="214" t="s">
        <v>5338</v>
      </c>
      <c r="D1260" s="215" t="s">
        <v>4329</v>
      </c>
      <c r="E1260" s="220" t="s">
        <v>4496</v>
      </c>
      <c r="F1260" s="185" t="s">
        <v>4648</v>
      </c>
      <c r="G1260" s="166"/>
      <c r="H1260" s="186"/>
      <c r="I1260" s="216"/>
      <c r="J1260" s="216" t="n">
        <v>1</v>
      </c>
      <c r="K1260" s="218" t="s">
        <v>4567</v>
      </c>
      <c r="L1260" s="218" t="n">
        <v>4</v>
      </c>
      <c r="M1260" s="188"/>
      <c r="N1260" s="218" t="n">
        <v>1</v>
      </c>
      <c r="O1260" s="217"/>
      <c r="P1260" s="216" t="n">
        <v>1</v>
      </c>
      <c r="Q1260" s="216" t="n">
        <v>1</v>
      </c>
      <c r="R1260" s="201" t="s">
        <v>4961</v>
      </c>
      <c r="S1260" s="201" t="s">
        <v>4943</v>
      </c>
      <c r="T1260" s="201" t="s">
        <v>4980</v>
      </c>
      <c r="U1260" s="201"/>
      <c r="V1260" s="201" t="s">
        <v>4946</v>
      </c>
      <c r="W1260" s="205" t="n">
        <v>0.429</v>
      </c>
      <c r="X1260" s="215" t="s">
        <v>2567</v>
      </c>
      <c r="Y1260" s="219" t="s">
        <v>4332</v>
      </c>
    </row>
    <row r="1261" customFormat="false" ht="15" hidden="false" customHeight="false" outlineLevel="0" collapsed="false">
      <c r="B1261" s="182" t="s">
        <v>3136</v>
      </c>
      <c r="C1261" s="214" t="s">
        <v>5338</v>
      </c>
      <c r="D1261" s="215" t="s">
        <v>4329</v>
      </c>
      <c r="E1261" s="220" t="s">
        <v>4496</v>
      </c>
      <c r="F1261" s="185" t="s">
        <v>4648</v>
      </c>
      <c r="G1261" s="166"/>
      <c r="H1261" s="186"/>
      <c r="I1261" s="216"/>
      <c r="J1261" s="216" t="n">
        <v>1</v>
      </c>
      <c r="K1261" s="218" t="s">
        <v>1372</v>
      </c>
      <c r="L1261" s="218" t="n">
        <v>5</v>
      </c>
      <c r="M1261" s="188"/>
      <c r="N1261" s="218" t="n">
        <v>1</v>
      </c>
      <c r="O1261" s="217"/>
      <c r="P1261" s="216"/>
      <c r="Q1261" s="216" t="n">
        <v>1</v>
      </c>
      <c r="R1261" s="201" t="s">
        <v>4948</v>
      </c>
      <c r="S1261" s="201" t="s">
        <v>4946</v>
      </c>
      <c r="T1261" s="201" t="s">
        <v>4943</v>
      </c>
      <c r="U1261" s="201"/>
      <c r="V1261" s="201" t="s">
        <v>4945</v>
      </c>
      <c r="W1261" s="205" t="n">
        <v>0.5</v>
      </c>
      <c r="X1261" s="215" t="s">
        <v>2567</v>
      </c>
      <c r="Y1261" s="219" t="s">
        <v>4332</v>
      </c>
    </row>
    <row r="1262" customFormat="false" ht="15" hidden="false" customHeight="false" outlineLevel="0" collapsed="false">
      <c r="B1262" s="182" t="s">
        <v>5332</v>
      </c>
      <c r="C1262" s="214" t="s">
        <v>5338</v>
      </c>
      <c r="D1262" s="215" t="s">
        <v>4329</v>
      </c>
      <c r="E1262" s="220" t="s">
        <v>4496</v>
      </c>
      <c r="F1262" s="185" t="s">
        <v>5223</v>
      </c>
      <c r="G1262" s="166"/>
      <c r="H1262" s="186"/>
      <c r="I1262" s="216"/>
      <c r="J1262" s="216" t="n">
        <v>1</v>
      </c>
      <c r="K1262" s="218" t="s">
        <v>1378</v>
      </c>
      <c r="L1262" s="218" t="n">
        <v>6</v>
      </c>
      <c r="M1262" s="188"/>
      <c r="N1262" s="218" t="n">
        <v>1</v>
      </c>
      <c r="O1262" s="217"/>
      <c r="P1262" s="216"/>
      <c r="Q1262" s="216" t="n">
        <v>1</v>
      </c>
      <c r="R1262" s="201" t="s">
        <v>4957</v>
      </c>
      <c r="S1262" s="201" t="s">
        <v>4951</v>
      </c>
      <c r="T1262" s="201" t="s">
        <v>4943</v>
      </c>
      <c r="U1262" s="201"/>
      <c r="V1262" s="201"/>
      <c r="W1262" s="205" t="n">
        <v>0.75</v>
      </c>
      <c r="X1262" s="215" t="s">
        <v>2567</v>
      </c>
      <c r="Y1262" s="219" t="s">
        <v>4332</v>
      </c>
    </row>
    <row r="1263" customFormat="false" ht="15" hidden="false" customHeight="false" outlineLevel="0" collapsed="false">
      <c r="B1263" s="182" t="s">
        <v>3308</v>
      </c>
      <c r="C1263" s="214" t="s">
        <v>5338</v>
      </c>
      <c r="D1263" s="215" t="s">
        <v>4329</v>
      </c>
      <c r="E1263" s="220" t="s">
        <v>4496</v>
      </c>
      <c r="F1263" s="185" t="s">
        <v>5160</v>
      </c>
      <c r="G1263" s="166"/>
      <c r="H1263" s="186"/>
      <c r="I1263" s="216"/>
      <c r="J1263" s="216" t="n">
        <v>1</v>
      </c>
      <c r="K1263" s="218" t="s">
        <v>4569</v>
      </c>
      <c r="L1263" s="218" t="n">
        <v>7</v>
      </c>
      <c r="M1263" s="188"/>
      <c r="N1263" s="218" t="n">
        <v>1</v>
      </c>
      <c r="O1263" s="217"/>
      <c r="P1263" s="216"/>
      <c r="Q1263" s="216"/>
      <c r="R1263" s="201" t="s">
        <v>4956</v>
      </c>
      <c r="S1263" s="201" t="s">
        <v>4946</v>
      </c>
      <c r="T1263" s="201" t="s">
        <v>4944</v>
      </c>
      <c r="U1263" s="201" t="s">
        <v>4945</v>
      </c>
      <c r="V1263" s="201" t="s">
        <v>4945</v>
      </c>
      <c r="W1263" s="205" t="n">
        <v>0.5</v>
      </c>
      <c r="X1263" s="215" t="s">
        <v>2567</v>
      </c>
      <c r="Y1263" s="219" t="s">
        <v>4332</v>
      </c>
    </row>
    <row r="1264" customFormat="false" ht="15" hidden="false" customHeight="false" outlineLevel="0" collapsed="false">
      <c r="B1264" s="182" t="s">
        <v>3086</v>
      </c>
      <c r="C1264" s="214" t="s">
        <v>5338</v>
      </c>
      <c r="D1264" s="215" t="s">
        <v>4329</v>
      </c>
      <c r="E1264" s="220" t="s">
        <v>4496</v>
      </c>
      <c r="F1264" s="185" t="s">
        <v>4625</v>
      </c>
      <c r="G1264" s="166"/>
      <c r="H1264" s="186"/>
      <c r="I1264" s="216"/>
      <c r="J1264" s="216" t="n">
        <v>1</v>
      </c>
      <c r="K1264" s="218" t="s">
        <v>4568</v>
      </c>
      <c r="L1264" s="218" t="n">
        <v>8</v>
      </c>
      <c r="M1264" s="188"/>
      <c r="N1264" s="218" t="n">
        <v>1</v>
      </c>
      <c r="O1264" s="217"/>
      <c r="P1264" s="216"/>
      <c r="Q1264" s="216"/>
      <c r="R1264" s="201" t="s">
        <v>5034</v>
      </c>
      <c r="S1264" s="201" t="s">
        <v>4943</v>
      </c>
      <c r="T1264" s="201" t="s">
        <v>4980</v>
      </c>
      <c r="U1264" s="201"/>
      <c r="V1264" s="201"/>
      <c r="W1264" s="205" t="n">
        <v>0.333</v>
      </c>
      <c r="X1264" s="215" t="s">
        <v>2567</v>
      </c>
      <c r="Y1264" s="219" t="s">
        <v>4332</v>
      </c>
    </row>
    <row r="1265" customFormat="false" ht="15" hidden="false" customHeight="false" outlineLevel="0" collapsed="false">
      <c r="B1265" s="182" t="s">
        <v>3135</v>
      </c>
      <c r="C1265" s="214" t="s">
        <v>5338</v>
      </c>
      <c r="D1265" s="215" t="s">
        <v>4329</v>
      </c>
      <c r="E1265" s="220" t="s">
        <v>4496</v>
      </c>
      <c r="F1265" s="185" t="s">
        <v>4746</v>
      </c>
      <c r="G1265" s="166"/>
      <c r="H1265" s="186"/>
      <c r="I1265" s="216"/>
      <c r="J1265" s="216" t="n">
        <v>1</v>
      </c>
      <c r="K1265" s="218" t="s">
        <v>1369</v>
      </c>
      <c r="L1265" s="218" t="n">
        <v>9</v>
      </c>
      <c r="M1265" s="188"/>
      <c r="N1265" s="218" t="n">
        <v>1</v>
      </c>
      <c r="O1265" s="217"/>
      <c r="P1265" s="216"/>
      <c r="Q1265" s="216"/>
      <c r="R1265" s="201" t="s">
        <v>4944</v>
      </c>
      <c r="S1265" s="201" t="s">
        <v>4936</v>
      </c>
      <c r="T1265" s="201" t="s">
        <v>4943</v>
      </c>
      <c r="U1265" s="201"/>
      <c r="V1265" s="201"/>
      <c r="W1265" s="205" t="n">
        <v>0.6</v>
      </c>
      <c r="X1265" s="215" t="s">
        <v>2567</v>
      </c>
      <c r="Y1265" s="219" t="s">
        <v>4332</v>
      </c>
    </row>
    <row r="1266" customFormat="false" ht="15" hidden="false" customHeight="false" outlineLevel="0" collapsed="false">
      <c r="B1266" s="182" t="s">
        <v>3127</v>
      </c>
      <c r="C1266" s="214" t="s">
        <v>5338</v>
      </c>
      <c r="D1266" s="215" t="s">
        <v>4329</v>
      </c>
      <c r="E1266" s="220" t="s">
        <v>4496</v>
      </c>
      <c r="F1266" s="185" t="s">
        <v>4648</v>
      </c>
      <c r="G1266" s="166"/>
      <c r="H1266" s="186"/>
      <c r="I1266" s="216"/>
      <c r="J1266" s="216" t="n">
        <v>1</v>
      </c>
      <c r="K1266" s="218"/>
      <c r="L1266" s="218" t="s">
        <v>5072</v>
      </c>
      <c r="M1266" s="188"/>
      <c r="N1266" s="218" t="n">
        <v>1</v>
      </c>
      <c r="O1266" s="217"/>
      <c r="P1266" s="216" t="n">
        <v>1</v>
      </c>
      <c r="Q1266" s="216"/>
      <c r="R1266" s="201" t="s">
        <v>5125</v>
      </c>
      <c r="S1266" s="201"/>
      <c r="T1266" s="201" t="s">
        <v>4942</v>
      </c>
      <c r="U1266" s="201" t="s">
        <v>4965</v>
      </c>
      <c r="V1266" s="201" t="s">
        <v>4946</v>
      </c>
      <c r="W1266" s="205" t="n">
        <v>0.444</v>
      </c>
      <c r="X1266" s="215" t="s">
        <v>2567</v>
      </c>
      <c r="Y1266" s="219" t="s">
        <v>4332</v>
      </c>
    </row>
    <row r="1267" customFormat="false" ht="15" hidden="false" customHeight="false" outlineLevel="0" collapsed="false">
      <c r="B1267" s="182" t="s">
        <v>1881</v>
      </c>
      <c r="C1267" s="214" t="s">
        <v>5338</v>
      </c>
      <c r="D1267" s="215" t="s">
        <v>4329</v>
      </c>
      <c r="E1267" s="220" t="s">
        <v>4496</v>
      </c>
      <c r="F1267" s="185" t="s">
        <v>4662</v>
      </c>
      <c r="G1267" s="166"/>
      <c r="H1267" s="186"/>
      <c r="I1267" s="216"/>
      <c r="J1267" s="216" t="n">
        <v>1</v>
      </c>
      <c r="K1267" s="218"/>
      <c r="L1267" s="218" t="s">
        <v>5072</v>
      </c>
      <c r="M1267" s="188"/>
      <c r="N1267" s="218" t="n">
        <v>1</v>
      </c>
      <c r="O1267" s="217"/>
      <c r="P1267" s="216" t="n">
        <v>1</v>
      </c>
      <c r="Q1267" s="216"/>
      <c r="R1267" s="201" t="s">
        <v>4980</v>
      </c>
      <c r="S1267" s="201"/>
      <c r="T1267" s="201"/>
      <c r="U1267" s="201" t="s">
        <v>4945</v>
      </c>
      <c r="V1267" s="201" t="s">
        <v>4942</v>
      </c>
      <c r="W1267" s="205" t="n">
        <v>0.25</v>
      </c>
      <c r="X1267" s="215" t="s">
        <v>2567</v>
      </c>
      <c r="Y1267" s="219" t="s">
        <v>4332</v>
      </c>
    </row>
    <row r="1268" customFormat="false" ht="15" hidden="false" customHeight="false" outlineLevel="0" collapsed="false">
      <c r="B1268" s="182" t="s">
        <v>5342</v>
      </c>
      <c r="C1268" s="214" t="s">
        <v>5338</v>
      </c>
      <c r="D1268" s="215" t="s">
        <v>4329</v>
      </c>
      <c r="E1268" s="220" t="s">
        <v>4496</v>
      </c>
      <c r="F1268" s="185" t="s">
        <v>4931</v>
      </c>
      <c r="G1268" s="166"/>
      <c r="H1268" s="186"/>
      <c r="I1268" s="216"/>
      <c r="J1268" s="216" t="n">
        <v>1</v>
      </c>
      <c r="K1268" s="218"/>
      <c r="L1268" s="218" t="s">
        <v>5072</v>
      </c>
      <c r="M1268" s="188" t="s">
        <v>4703</v>
      </c>
      <c r="N1268" s="218" t="n">
        <v>1</v>
      </c>
      <c r="O1268" s="217"/>
      <c r="P1268" s="216"/>
      <c r="Q1268" s="216"/>
      <c r="R1268" s="201" t="s">
        <v>4978</v>
      </c>
      <c r="S1268" s="201" t="s">
        <v>4992</v>
      </c>
      <c r="T1268" s="201" t="s">
        <v>4945</v>
      </c>
      <c r="U1268" s="201" t="s">
        <v>4946</v>
      </c>
      <c r="V1268" s="201"/>
      <c r="W1268" s="205" t="n">
        <v>0.857</v>
      </c>
      <c r="X1268" s="215" t="s">
        <v>2567</v>
      </c>
      <c r="Y1268" s="219" t="s">
        <v>4332</v>
      </c>
    </row>
    <row r="1269" customFormat="false" ht="15" hidden="false" customHeight="false" outlineLevel="0" collapsed="false">
      <c r="B1269" s="173" t="s">
        <v>3253</v>
      </c>
      <c r="C1269" s="208" t="s">
        <v>5343</v>
      </c>
      <c r="D1269" s="236" t="s">
        <v>4340</v>
      </c>
      <c r="E1269" s="209" t="s">
        <v>4476</v>
      </c>
      <c r="F1269" s="176" t="s">
        <v>4489</v>
      </c>
      <c r="G1269" s="235"/>
      <c r="H1269" s="177" t="n">
        <v>1</v>
      </c>
      <c r="I1269" s="210"/>
      <c r="J1269" s="210"/>
      <c r="K1269" s="211" t="s">
        <v>4572</v>
      </c>
      <c r="L1269" s="211" t="n">
        <v>1</v>
      </c>
      <c r="M1269" s="179"/>
      <c r="N1269" s="211" t="n">
        <v>1</v>
      </c>
      <c r="O1269" s="212"/>
      <c r="P1269" s="210"/>
      <c r="Q1269" s="210" t="n">
        <v>3</v>
      </c>
      <c r="R1269" s="213" t="s">
        <v>4956</v>
      </c>
      <c r="S1269" s="213" t="s">
        <v>4962</v>
      </c>
      <c r="T1269" s="213" t="s">
        <v>4960</v>
      </c>
      <c r="U1269" s="213"/>
      <c r="V1269" s="213"/>
      <c r="W1269" s="194" t="n">
        <v>0.5</v>
      </c>
      <c r="X1269" s="236" t="s">
        <v>5344</v>
      </c>
      <c r="Y1269" s="237" t="s">
        <v>4343</v>
      </c>
    </row>
    <row r="1270" customFormat="false" ht="15" hidden="false" customHeight="false" outlineLevel="0" collapsed="false">
      <c r="B1270" s="173" t="s">
        <v>3254</v>
      </c>
      <c r="C1270" s="208" t="s">
        <v>5343</v>
      </c>
      <c r="D1270" s="236" t="s">
        <v>4340</v>
      </c>
      <c r="E1270" s="209" t="s">
        <v>4476</v>
      </c>
      <c r="F1270" s="176" t="s">
        <v>4482</v>
      </c>
      <c r="G1270" s="235"/>
      <c r="H1270" s="177" t="n">
        <v>1</v>
      </c>
      <c r="I1270" s="210"/>
      <c r="J1270" s="210"/>
      <c r="K1270" s="211" t="s">
        <v>4569</v>
      </c>
      <c r="L1270" s="211" t="n">
        <v>2</v>
      </c>
      <c r="M1270" s="179" t="s">
        <v>4703</v>
      </c>
      <c r="N1270" s="211" t="n">
        <v>1</v>
      </c>
      <c r="O1270" s="212"/>
      <c r="P1270" s="210"/>
      <c r="Q1270" s="210" t="n">
        <v>3</v>
      </c>
      <c r="R1270" s="213" t="s">
        <v>5108</v>
      </c>
      <c r="S1270" s="213" t="s">
        <v>4951</v>
      </c>
      <c r="T1270" s="213" t="s">
        <v>4950</v>
      </c>
      <c r="U1270" s="213"/>
      <c r="V1270" s="213"/>
      <c r="W1270" s="194" t="n">
        <v>0.875</v>
      </c>
      <c r="X1270" s="236" t="s">
        <v>5344</v>
      </c>
      <c r="Y1270" s="237" t="s">
        <v>4343</v>
      </c>
    </row>
    <row r="1271" customFormat="false" ht="15" hidden="false" customHeight="false" outlineLevel="0" collapsed="false">
      <c r="B1271" s="173" t="s">
        <v>5342</v>
      </c>
      <c r="C1271" s="208" t="s">
        <v>5343</v>
      </c>
      <c r="D1271" s="236" t="s">
        <v>4340</v>
      </c>
      <c r="E1271" s="209" t="s">
        <v>4476</v>
      </c>
      <c r="F1271" s="176" t="s">
        <v>5120</v>
      </c>
      <c r="G1271" s="235"/>
      <c r="H1271" s="177" t="n">
        <v>1</v>
      </c>
      <c r="I1271" s="210"/>
      <c r="J1271" s="210"/>
      <c r="K1271" s="211" t="s">
        <v>1369</v>
      </c>
      <c r="L1271" s="211" t="n">
        <v>3</v>
      </c>
      <c r="M1271" s="179" t="s">
        <v>5059</v>
      </c>
      <c r="N1271" s="211" t="n">
        <v>1</v>
      </c>
      <c r="O1271" s="212" t="n">
        <v>2</v>
      </c>
      <c r="P1271" s="210" t="n">
        <v>2</v>
      </c>
      <c r="Q1271" s="210" t="n">
        <v>3</v>
      </c>
      <c r="R1271" s="213" t="s">
        <v>5345</v>
      </c>
      <c r="S1271" s="213"/>
      <c r="T1271" s="213" t="s">
        <v>4936</v>
      </c>
      <c r="U1271" s="213" t="s">
        <v>5181</v>
      </c>
      <c r="V1271" s="213" t="s">
        <v>4952</v>
      </c>
      <c r="W1271" s="194" t="n">
        <v>0.923</v>
      </c>
      <c r="X1271" s="236" t="s">
        <v>5344</v>
      </c>
      <c r="Y1271" s="237" t="s">
        <v>4343</v>
      </c>
    </row>
    <row r="1272" customFormat="false" ht="15" hidden="false" customHeight="false" outlineLevel="0" collapsed="false">
      <c r="B1272" s="173" t="s">
        <v>3174</v>
      </c>
      <c r="C1272" s="208" t="s">
        <v>5343</v>
      </c>
      <c r="D1272" s="236" t="s">
        <v>4340</v>
      </c>
      <c r="E1272" s="209" t="s">
        <v>4476</v>
      </c>
      <c r="F1272" s="176" t="s">
        <v>5124</v>
      </c>
      <c r="G1272" s="235"/>
      <c r="H1272" s="177" t="n">
        <v>1</v>
      </c>
      <c r="I1272" s="210"/>
      <c r="J1272" s="210"/>
      <c r="K1272" s="211" t="s">
        <v>4568</v>
      </c>
      <c r="L1272" s="211" t="n">
        <v>4</v>
      </c>
      <c r="M1272" s="179"/>
      <c r="N1272" s="211" t="n">
        <v>1</v>
      </c>
      <c r="O1272" s="212"/>
      <c r="P1272" s="210"/>
      <c r="Q1272" s="210" t="n">
        <v>2</v>
      </c>
      <c r="R1272" s="213" t="s">
        <v>4936</v>
      </c>
      <c r="S1272" s="213"/>
      <c r="T1272" s="213"/>
      <c r="U1272" s="213" t="s">
        <v>4951</v>
      </c>
      <c r="V1272" s="213" t="s">
        <v>4945</v>
      </c>
      <c r="W1272" s="194" t="n">
        <v>0.667</v>
      </c>
      <c r="X1272" s="236" t="s">
        <v>5344</v>
      </c>
      <c r="Y1272" s="237" t="s">
        <v>4343</v>
      </c>
    </row>
    <row r="1273" customFormat="false" ht="15" hidden="false" customHeight="false" outlineLevel="0" collapsed="false">
      <c r="B1273" s="173" t="s">
        <v>3133</v>
      </c>
      <c r="C1273" s="208" t="s">
        <v>5343</v>
      </c>
      <c r="D1273" s="236" t="s">
        <v>4340</v>
      </c>
      <c r="E1273" s="209" t="s">
        <v>4476</v>
      </c>
      <c r="F1273" s="176" t="s">
        <v>5120</v>
      </c>
      <c r="G1273" s="235"/>
      <c r="H1273" s="177" t="n">
        <v>1</v>
      </c>
      <c r="I1273" s="210"/>
      <c r="J1273" s="210"/>
      <c r="K1273" s="211" t="s">
        <v>4567</v>
      </c>
      <c r="L1273" s="211" t="n">
        <v>5</v>
      </c>
      <c r="M1273" s="179"/>
      <c r="N1273" s="211" t="n">
        <v>1</v>
      </c>
      <c r="O1273" s="212" t="n">
        <v>1</v>
      </c>
      <c r="P1273" s="210" t="n">
        <v>3</v>
      </c>
      <c r="Q1273" s="210" t="n">
        <v>4</v>
      </c>
      <c r="R1273" s="213" t="s">
        <v>5020</v>
      </c>
      <c r="S1273" s="213" t="s">
        <v>4945</v>
      </c>
      <c r="T1273" s="213" t="s">
        <v>4945</v>
      </c>
      <c r="U1273" s="213" t="s">
        <v>4936</v>
      </c>
      <c r="V1273" s="213" t="s">
        <v>4952</v>
      </c>
      <c r="W1273" s="194" t="n">
        <v>0.667</v>
      </c>
      <c r="X1273" s="236" t="s">
        <v>5344</v>
      </c>
      <c r="Y1273" s="237" t="s">
        <v>4343</v>
      </c>
    </row>
    <row r="1274" customFormat="false" ht="15" hidden="false" customHeight="false" outlineLevel="0" collapsed="false">
      <c r="B1274" s="173" t="s">
        <v>3260</v>
      </c>
      <c r="C1274" s="208" t="s">
        <v>5343</v>
      </c>
      <c r="D1274" s="236" t="s">
        <v>4340</v>
      </c>
      <c r="E1274" s="209" t="s">
        <v>4476</v>
      </c>
      <c r="F1274" s="176" t="s">
        <v>4489</v>
      </c>
      <c r="G1274" s="235"/>
      <c r="H1274" s="177" t="n">
        <v>1</v>
      </c>
      <c r="I1274" s="210"/>
      <c r="J1274" s="210"/>
      <c r="K1274" s="211" t="s">
        <v>1367</v>
      </c>
      <c r="L1274" s="211" t="n">
        <v>6</v>
      </c>
      <c r="M1274" s="179" t="s">
        <v>4698</v>
      </c>
      <c r="N1274" s="211" t="n">
        <v>1</v>
      </c>
      <c r="O1274" s="212"/>
      <c r="P1274" s="210" t="n">
        <v>2</v>
      </c>
      <c r="Q1274" s="210" t="n">
        <v>1</v>
      </c>
      <c r="R1274" s="213" t="s">
        <v>4950</v>
      </c>
      <c r="S1274" s="213"/>
      <c r="T1274" s="213" t="s">
        <v>4971</v>
      </c>
      <c r="U1274" s="213" t="s">
        <v>4945</v>
      </c>
      <c r="V1274" s="213" t="s">
        <v>4951</v>
      </c>
      <c r="W1274" s="194" t="n">
        <v>0.833</v>
      </c>
      <c r="X1274" s="236" t="s">
        <v>5344</v>
      </c>
      <c r="Y1274" s="237" t="s">
        <v>4352</v>
      </c>
    </row>
    <row r="1275" customFormat="false" ht="15" hidden="false" customHeight="false" outlineLevel="0" collapsed="false">
      <c r="B1275" s="173" t="s">
        <v>3255</v>
      </c>
      <c r="C1275" s="208" t="s">
        <v>5343</v>
      </c>
      <c r="D1275" s="236" t="s">
        <v>4340</v>
      </c>
      <c r="E1275" s="209" t="s">
        <v>4476</v>
      </c>
      <c r="F1275" s="176" t="s">
        <v>4489</v>
      </c>
      <c r="G1275" s="235"/>
      <c r="H1275" s="177" t="n">
        <v>1</v>
      </c>
      <c r="I1275" s="210"/>
      <c r="J1275" s="210"/>
      <c r="K1275" s="211" t="s">
        <v>1385</v>
      </c>
      <c r="L1275" s="211" t="n">
        <v>7</v>
      </c>
      <c r="M1275" s="179"/>
      <c r="N1275" s="211" t="n">
        <v>1</v>
      </c>
      <c r="O1275" s="212"/>
      <c r="P1275" s="210" t="n">
        <v>1</v>
      </c>
      <c r="Q1275" s="210"/>
      <c r="R1275" s="213" t="s">
        <v>5000</v>
      </c>
      <c r="S1275" s="213" t="s">
        <v>4936</v>
      </c>
      <c r="T1275" s="213" t="s">
        <v>4945</v>
      </c>
      <c r="U1275" s="213" t="s">
        <v>4946</v>
      </c>
      <c r="V1275" s="213" t="s">
        <v>4943</v>
      </c>
      <c r="W1275" s="194" t="n">
        <v>0.571</v>
      </c>
      <c r="X1275" s="236" t="s">
        <v>5344</v>
      </c>
      <c r="Y1275" s="237" t="s">
        <v>4343</v>
      </c>
    </row>
    <row r="1276" customFormat="false" ht="15" hidden="false" customHeight="false" outlineLevel="0" collapsed="false">
      <c r="B1276" s="173" t="s">
        <v>3262</v>
      </c>
      <c r="C1276" s="208" t="s">
        <v>5343</v>
      </c>
      <c r="D1276" s="236" t="s">
        <v>4340</v>
      </c>
      <c r="E1276" s="209" t="s">
        <v>4476</v>
      </c>
      <c r="F1276" s="176" t="s">
        <v>4489</v>
      </c>
      <c r="G1276" s="235"/>
      <c r="H1276" s="177" t="n">
        <v>1</v>
      </c>
      <c r="I1276" s="210"/>
      <c r="J1276" s="210"/>
      <c r="K1276" s="211" t="s">
        <v>1378</v>
      </c>
      <c r="L1276" s="211" t="n">
        <v>8</v>
      </c>
      <c r="M1276" s="179"/>
      <c r="N1276" s="211" t="n">
        <v>1</v>
      </c>
      <c r="O1276" s="212"/>
      <c r="P1276" s="210"/>
      <c r="Q1276" s="210" t="n">
        <v>1</v>
      </c>
      <c r="R1276" s="213" t="s">
        <v>4947</v>
      </c>
      <c r="S1276" s="213" t="s">
        <v>4943</v>
      </c>
      <c r="T1276" s="213" t="s">
        <v>4936</v>
      </c>
      <c r="U1276" s="213" t="s">
        <v>4945</v>
      </c>
      <c r="V1276" s="213"/>
      <c r="W1276" s="194" t="n">
        <v>0.5</v>
      </c>
      <c r="X1276" s="236" t="s">
        <v>5344</v>
      </c>
      <c r="Y1276" s="237" t="s">
        <v>4343</v>
      </c>
    </row>
    <row r="1277" customFormat="false" ht="15" hidden="false" customHeight="false" outlineLevel="0" collapsed="false">
      <c r="B1277" s="173" t="s">
        <v>3185</v>
      </c>
      <c r="C1277" s="208" t="s">
        <v>5343</v>
      </c>
      <c r="D1277" s="236" t="s">
        <v>4340</v>
      </c>
      <c r="E1277" s="209" t="s">
        <v>4476</v>
      </c>
      <c r="F1277" s="176" t="s">
        <v>5124</v>
      </c>
      <c r="G1277" s="235"/>
      <c r="H1277" s="177" t="n">
        <v>1</v>
      </c>
      <c r="I1277" s="210"/>
      <c r="J1277" s="210"/>
      <c r="K1277" s="211" t="s">
        <v>1372</v>
      </c>
      <c r="L1277" s="211" t="n">
        <v>9</v>
      </c>
      <c r="M1277" s="179"/>
      <c r="N1277" s="211" t="n">
        <v>1</v>
      </c>
      <c r="O1277" s="212"/>
      <c r="P1277" s="210"/>
      <c r="Q1277" s="210"/>
      <c r="R1277" s="213" t="s">
        <v>4988</v>
      </c>
      <c r="S1277" s="213" t="s">
        <v>4936</v>
      </c>
      <c r="T1277" s="213" t="s">
        <v>4945</v>
      </c>
      <c r="U1277" s="213" t="s">
        <v>4943</v>
      </c>
      <c r="V1277" s="213" t="s">
        <v>4949</v>
      </c>
      <c r="W1277" s="194" t="n">
        <v>0.375</v>
      </c>
      <c r="X1277" s="236" t="s">
        <v>5344</v>
      </c>
      <c r="Y1277" s="237" t="s">
        <v>4343</v>
      </c>
    </row>
    <row r="1278" customFormat="false" ht="15" hidden="false" customHeight="false" outlineLevel="0" collapsed="false">
      <c r="B1278" s="173" t="s">
        <v>5336</v>
      </c>
      <c r="C1278" s="208" t="s">
        <v>5343</v>
      </c>
      <c r="D1278" s="236" t="s">
        <v>4340</v>
      </c>
      <c r="E1278" s="209" t="s">
        <v>4476</v>
      </c>
      <c r="F1278" s="176" t="s">
        <v>4523</v>
      </c>
      <c r="G1278" s="235"/>
      <c r="H1278" s="177" t="n">
        <v>1</v>
      </c>
      <c r="I1278" s="210"/>
      <c r="J1278" s="210"/>
      <c r="K1278" s="211"/>
      <c r="L1278" s="211" t="s">
        <v>5072</v>
      </c>
      <c r="M1278" s="179"/>
      <c r="N1278" s="211" t="n">
        <v>1</v>
      </c>
      <c r="O1278" s="212"/>
      <c r="P1278" s="210" t="n">
        <v>4</v>
      </c>
      <c r="Q1278" s="210"/>
      <c r="R1278" s="213" t="s">
        <v>5125</v>
      </c>
      <c r="S1278" s="213"/>
      <c r="T1278" s="213" t="s">
        <v>4945</v>
      </c>
      <c r="U1278" s="213" t="s">
        <v>4945</v>
      </c>
      <c r="V1278" s="213" t="s">
        <v>5000</v>
      </c>
      <c r="W1278" s="194" t="n">
        <v>0.444</v>
      </c>
      <c r="X1278" s="236" t="s">
        <v>5344</v>
      </c>
      <c r="Y1278" s="237" t="s">
        <v>4343</v>
      </c>
    </row>
    <row r="1279" customFormat="false" ht="15" hidden="false" customHeight="false" outlineLevel="0" collapsed="false">
      <c r="B1279" s="173" t="s">
        <v>3257</v>
      </c>
      <c r="C1279" s="208" t="s">
        <v>5343</v>
      </c>
      <c r="D1279" s="236" t="s">
        <v>4340</v>
      </c>
      <c r="E1279" s="209" t="s">
        <v>4476</v>
      </c>
      <c r="F1279" s="176" t="s">
        <v>4489</v>
      </c>
      <c r="G1279" s="235"/>
      <c r="H1279" s="177" t="n">
        <v>1</v>
      </c>
      <c r="I1279" s="210"/>
      <c r="J1279" s="210"/>
      <c r="K1279" s="211"/>
      <c r="L1279" s="211" t="s">
        <v>5072</v>
      </c>
      <c r="M1279" s="179"/>
      <c r="N1279" s="211" t="n">
        <v>1</v>
      </c>
      <c r="O1279" s="212"/>
      <c r="P1279" s="210"/>
      <c r="Q1279" s="210" t="n">
        <v>1</v>
      </c>
      <c r="R1279" s="213" t="s">
        <v>4949</v>
      </c>
      <c r="S1279" s="213" t="s">
        <v>4949</v>
      </c>
      <c r="T1279" s="213"/>
      <c r="U1279" s="213"/>
      <c r="V1279" s="213"/>
      <c r="W1279" s="194" t="n">
        <v>0</v>
      </c>
      <c r="X1279" s="236" t="s">
        <v>5344</v>
      </c>
      <c r="Y1279" s="237" t="s">
        <v>4343</v>
      </c>
    </row>
    <row r="1280" customFormat="false" ht="15" hidden="false" customHeight="false" outlineLevel="0" collapsed="false">
      <c r="B1280" s="173" t="s">
        <v>3181</v>
      </c>
      <c r="C1280" s="208" t="s">
        <v>5343</v>
      </c>
      <c r="D1280" s="236" t="s">
        <v>4340</v>
      </c>
      <c r="E1280" s="209" t="s">
        <v>4476</v>
      </c>
      <c r="F1280" s="176" t="s">
        <v>5124</v>
      </c>
      <c r="G1280" s="235"/>
      <c r="H1280" s="177" t="n">
        <v>1</v>
      </c>
      <c r="I1280" s="210"/>
      <c r="J1280" s="210"/>
      <c r="K1280" s="211"/>
      <c r="L1280" s="211" t="s">
        <v>5072</v>
      </c>
      <c r="M1280" s="179"/>
      <c r="N1280" s="211" t="n">
        <v>1</v>
      </c>
      <c r="O1280" s="212"/>
      <c r="P1280" s="210" t="n">
        <v>3</v>
      </c>
      <c r="Q1280" s="210"/>
      <c r="R1280" s="213" t="s">
        <v>5079</v>
      </c>
      <c r="S1280" s="213"/>
      <c r="T1280" s="213"/>
      <c r="U1280" s="213" t="s">
        <v>4948</v>
      </c>
      <c r="V1280" s="213" t="s">
        <v>4957</v>
      </c>
      <c r="W1280" s="194" t="n">
        <v>0.625</v>
      </c>
      <c r="X1280" s="236" t="s">
        <v>5344</v>
      </c>
      <c r="Y1280" s="237" t="s">
        <v>4343</v>
      </c>
    </row>
    <row r="1281" customFormat="false" ht="15" hidden="false" customHeight="false" outlineLevel="0" collapsed="false">
      <c r="B1281" s="182" t="s">
        <v>3308</v>
      </c>
      <c r="C1281" s="214" t="s">
        <v>5343</v>
      </c>
      <c r="D1281" s="215" t="s">
        <v>4340</v>
      </c>
      <c r="E1281" s="220" t="s">
        <v>4496</v>
      </c>
      <c r="F1281" s="185" t="s">
        <v>5160</v>
      </c>
      <c r="G1281" s="166"/>
      <c r="H1281" s="186"/>
      <c r="I1281" s="216"/>
      <c r="J1281" s="216" t="n">
        <v>1</v>
      </c>
      <c r="K1281" s="218" t="s">
        <v>4569</v>
      </c>
      <c r="L1281" s="218" t="n">
        <v>1</v>
      </c>
      <c r="M1281" s="188"/>
      <c r="N1281" s="218" t="n">
        <v>1</v>
      </c>
      <c r="O1281" s="217"/>
      <c r="P1281" s="216"/>
      <c r="Q1281" s="216" t="n">
        <v>3</v>
      </c>
      <c r="R1281" s="201" t="s">
        <v>5346</v>
      </c>
      <c r="S1281" s="201" t="s">
        <v>4978</v>
      </c>
      <c r="T1281" s="201" t="s">
        <v>4957</v>
      </c>
      <c r="U1281" s="201" t="s">
        <v>4946</v>
      </c>
      <c r="V1281" s="201" t="s">
        <v>4946</v>
      </c>
      <c r="W1281" s="205" t="n">
        <v>0.571</v>
      </c>
      <c r="X1281" s="214" t="s">
        <v>5192</v>
      </c>
      <c r="Y1281" s="217" t="s">
        <v>4343</v>
      </c>
    </row>
    <row r="1282" customFormat="false" ht="15" hidden="false" customHeight="false" outlineLevel="0" collapsed="false">
      <c r="B1282" s="182" t="s">
        <v>3343</v>
      </c>
      <c r="C1282" s="182" t="s">
        <v>5343</v>
      </c>
      <c r="D1282" s="240" t="s">
        <v>4340</v>
      </c>
      <c r="E1282" s="182" t="s">
        <v>4496</v>
      </c>
      <c r="F1282" s="185" t="s">
        <v>4709</v>
      </c>
      <c r="G1282" s="166"/>
      <c r="H1282" s="186"/>
      <c r="I1282" s="186"/>
      <c r="J1282" s="186" t="n">
        <v>1</v>
      </c>
      <c r="K1282" s="186" t="s">
        <v>4568</v>
      </c>
      <c r="L1282" s="186" t="n">
        <v>1</v>
      </c>
      <c r="M1282" s="186" t="s">
        <v>4703</v>
      </c>
      <c r="N1282" s="186" t="n">
        <v>1</v>
      </c>
      <c r="O1282" s="186" t="n">
        <v>1</v>
      </c>
      <c r="P1282" s="186"/>
      <c r="Q1282" s="186" t="n">
        <v>3</v>
      </c>
      <c r="R1282" s="195" t="s">
        <v>5000</v>
      </c>
      <c r="S1282" s="195" t="s">
        <v>4951</v>
      </c>
      <c r="T1282" s="195" t="s">
        <v>4948</v>
      </c>
      <c r="U1282" s="195" t="s">
        <v>4945</v>
      </c>
      <c r="V1282" s="195"/>
      <c r="W1282" s="198" t="n">
        <v>0.625</v>
      </c>
      <c r="X1282" s="182" t="s">
        <v>5192</v>
      </c>
      <c r="Y1282" s="186" t="s">
        <v>4343</v>
      </c>
    </row>
    <row r="1283" customFormat="false" ht="15" hidden="false" customHeight="false" outlineLevel="0" collapsed="false">
      <c r="B1283" s="182" t="s">
        <v>3215</v>
      </c>
      <c r="C1283" s="183" t="s">
        <v>5343</v>
      </c>
      <c r="D1283" s="184" t="s">
        <v>4340</v>
      </c>
      <c r="E1283" s="182" t="s">
        <v>4496</v>
      </c>
      <c r="F1283" s="185" t="s">
        <v>4578</v>
      </c>
      <c r="G1283" s="235"/>
      <c r="H1283" s="186"/>
      <c r="I1283" s="187"/>
      <c r="J1283" s="186" t="n">
        <v>1</v>
      </c>
      <c r="K1283" s="188" t="s">
        <v>4567</v>
      </c>
      <c r="L1283" s="188" t="n">
        <v>3</v>
      </c>
      <c r="M1283" s="188"/>
      <c r="N1283" s="188" t="n">
        <v>1</v>
      </c>
      <c r="O1283" s="186"/>
      <c r="P1283" s="187" t="n">
        <v>1</v>
      </c>
      <c r="Q1283" s="186" t="n">
        <v>2</v>
      </c>
      <c r="R1283" s="189" t="s">
        <v>5000</v>
      </c>
      <c r="S1283" s="189"/>
      <c r="T1283" s="189" t="s">
        <v>4936</v>
      </c>
      <c r="U1283" s="189" t="s">
        <v>4942</v>
      </c>
      <c r="V1283" s="189" t="s">
        <v>4946</v>
      </c>
      <c r="W1283" s="190" t="n">
        <v>0.571</v>
      </c>
      <c r="X1283" s="184" t="s">
        <v>5192</v>
      </c>
      <c r="Y1283" s="195" t="s">
        <v>4343</v>
      </c>
    </row>
    <row r="1284" customFormat="false" ht="15" hidden="false" customHeight="false" outlineLevel="0" collapsed="false">
      <c r="B1284" s="182" t="s">
        <v>3129</v>
      </c>
      <c r="C1284" s="214" t="s">
        <v>5343</v>
      </c>
      <c r="D1284" s="215" t="s">
        <v>4340</v>
      </c>
      <c r="E1284" s="220" t="s">
        <v>4496</v>
      </c>
      <c r="F1284" s="185" t="s">
        <v>4648</v>
      </c>
      <c r="G1284" s="166"/>
      <c r="H1284" s="186"/>
      <c r="I1284" s="216"/>
      <c r="J1284" s="216" t="n">
        <v>1</v>
      </c>
      <c r="K1284" s="218" t="s">
        <v>4572</v>
      </c>
      <c r="L1284" s="218" t="n">
        <v>4</v>
      </c>
      <c r="M1284" s="188"/>
      <c r="N1284" s="218" t="n">
        <v>1</v>
      </c>
      <c r="O1284" s="217"/>
      <c r="P1284" s="216"/>
      <c r="Q1284" s="216" t="n">
        <v>1</v>
      </c>
      <c r="R1284" s="201" t="s">
        <v>4965</v>
      </c>
      <c r="S1284" s="201" t="s">
        <v>4945</v>
      </c>
      <c r="T1284" s="201" t="s">
        <v>4943</v>
      </c>
      <c r="U1284" s="201" t="s">
        <v>4943</v>
      </c>
      <c r="V1284" s="201"/>
      <c r="W1284" s="205" t="n">
        <v>0.4</v>
      </c>
      <c r="X1284" s="214" t="s">
        <v>5192</v>
      </c>
      <c r="Y1284" s="217" t="s">
        <v>4343</v>
      </c>
    </row>
    <row r="1285" customFormat="false" ht="15" hidden="false" customHeight="false" outlineLevel="0" collapsed="false">
      <c r="B1285" s="182" t="s">
        <v>3216</v>
      </c>
      <c r="C1285" s="183" t="s">
        <v>5343</v>
      </c>
      <c r="D1285" s="184" t="s">
        <v>4340</v>
      </c>
      <c r="E1285" s="182" t="s">
        <v>4496</v>
      </c>
      <c r="F1285" s="185" t="s">
        <v>4578</v>
      </c>
      <c r="G1285" s="166"/>
      <c r="H1285" s="186"/>
      <c r="I1285" s="187"/>
      <c r="J1285" s="186" t="n">
        <v>1</v>
      </c>
      <c r="K1285" s="188" t="s">
        <v>1372</v>
      </c>
      <c r="L1285" s="188" t="n">
        <v>5</v>
      </c>
      <c r="M1285" s="188"/>
      <c r="N1285" s="188" t="n">
        <v>1</v>
      </c>
      <c r="O1285" s="186"/>
      <c r="P1285" s="187"/>
      <c r="Q1285" s="186"/>
      <c r="R1285" s="189" t="s">
        <v>4944</v>
      </c>
      <c r="S1285" s="189"/>
      <c r="T1285" s="189" t="s">
        <v>4943</v>
      </c>
      <c r="U1285" s="189" t="s">
        <v>4936</v>
      </c>
      <c r="V1285" s="189"/>
      <c r="W1285" s="190" t="n">
        <v>0.6</v>
      </c>
      <c r="X1285" s="183" t="s">
        <v>5192</v>
      </c>
      <c r="Y1285" s="186" t="s">
        <v>4343</v>
      </c>
    </row>
    <row r="1286" customFormat="false" ht="15" hidden="false" customHeight="false" outlineLevel="0" collapsed="false">
      <c r="B1286" s="182" t="s">
        <v>3081</v>
      </c>
      <c r="C1286" s="183" t="s">
        <v>5343</v>
      </c>
      <c r="D1286" s="184" t="s">
        <v>4340</v>
      </c>
      <c r="E1286" s="182" t="s">
        <v>4496</v>
      </c>
      <c r="F1286" s="185" t="s">
        <v>4709</v>
      </c>
      <c r="G1286" s="166"/>
      <c r="H1286" s="186"/>
      <c r="I1286" s="187"/>
      <c r="J1286" s="186" t="n">
        <v>1</v>
      </c>
      <c r="K1286" s="188" t="s">
        <v>1385</v>
      </c>
      <c r="L1286" s="188" t="n">
        <v>6</v>
      </c>
      <c r="M1286" s="188"/>
      <c r="N1286" s="188" t="n">
        <v>1</v>
      </c>
      <c r="O1286" s="186"/>
      <c r="P1286" s="187"/>
      <c r="Q1286" s="186"/>
      <c r="R1286" s="189" t="s">
        <v>4988</v>
      </c>
      <c r="S1286" s="189" t="s">
        <v>4936</v>
      </c>
      <c r="T1286" s="189" t="s">
        <v>4949</v>
      </c>
      <c r="U1286" s="189" t="s">
        <v>4943</v>
      </c>
      <c r="V1286" s="189" t="s">
        <v>4945</v>
      </c>
      <c r="W1286" s="190" t="n">
        <v>0.375</v>
      </c>
      <c r="X1286" s="183" t="s">
        <v>5192</v>
      </c>
      <c r="Y1286" s="186" t="s">
        <v>4343</v>
      </c>
    </row>
    <row r="1287" customFormat="false" ht="15" hidden="false" customHeight="false" outlineLevel="0" collapsed="false">
      <c r="B1287" s="182" t="s">
        <v>3186</v>
      </c>
      <c r="C1287" s="183" t="s">
        <v>5343</v>
      </c>
      <c r="D1287" s="184" t="s">
        <v>4340</v>
      </c>
      <c r="E1287" s="182" t="s">
        <v>4496</v>
      </c>
      <c r="F1287" s="185" t="s">
        <v>4648</v>
      </c>
      <c r="G1287" s="166"/>
      <c r="H1287" s="186"/>
      <c r="I1287" s="187"/>
      <c r="J1287" s="186" t="n">
        <v>1</v>
      </c>
      <c r="K1287" s="188" t="s">
        <v>1367</v>
      </c>
      <c r="L1287" s="188" t="n">
        <v>7</v>
      </c>
      <c r="M1287" s="188"/>
      <c r="N1287" s="188" t="n">
        <v>1</v>
      </c>
      <c r="O1287" s="186"/>
      <c r="P1287" s="187"/>
      <c r="Q1287" s="186" t="n">
        <v>1</v>
      </c>
      <c r="R1287" s="189" t="s">
        <v>4965</v>
      </c>
      <c r="S1287" s="189" t="s">
        <v>4943</v>
      </c>
      <c r="T1287" s="189" t="s">
        <v>4942</v>
      </c>
      <c r="U1287" s="189"/>
      <c r="V1287" s="189"/>
      <c r="W1287" s="190" t="n">
        <v>0.4</v>
      </c>
      <c r="X1287" s="183" t="s">
        <v>5192</v>
      </c>
      <c r="Y1287" s="186" t="s">
        <v>4343</v>
      </c>
    </row>
    <row r="1288" customFormat="false" ht="15" hidden="false" customHeight="false" outlineLevel="0" collapsed="false">
      <c r="B1288" s="182" t="s">
        <v>3135</v>
      </c>
      <c r="C1288" s="183" t="s">
        <v>5343</v>
      </c>
      <c r="D1288" s="184" t="s">
        <v>4340</v>
      </c>
      <c r="E1288" s="182" t="s">
        <v>4496</v>
      </c>
      <c r="F1288" s="185" t="s">
        <v>4746</v>
      </c>
      <c r="G1288" s="166"/>
      <c r="H1288" s="186"/>
      <c r="I1288" s="187"/>
      <c r="J1288" s="186" t="n">
        <v>1</v>
      </c>
      <c r="K1288" s="188" t="s">
        <v>1369</v>
      </c>
      <c r="L1288" s="188" t="n">
        <v>8</v>
      </c>
      <c r="M1288" s="188"/>
      <c r="N1288" s="188" t="n">
        <v>1</v>
      </c>
      <c r="O1288" s="186"/>
      <c r="P1288" s="187"/>
      <c r="Q1288" s="186"/>
      <c r="R1288" s="189" t="s">
        <v>5191</v>
      </c>
      <c r="S1288" s="189" t="s">
        <v>4949</v>
      </c>
      <c r="T1288" s="189" t="s">
        <v>4942</v>
      </c>
      <c r="U1288" s="189" t="s">
        <v>4945</v>
      </c>
      <c r="V1288" s="189"/>
      <c r="W1288" s="190" t="n">
        <v>0.167</v>
      </c>
      <c r="X1288" s="183" t="s">
        <v>5192</v>
      </c>
      <c r="Y1288" s="186" t="s">
        <v>4343</v>
      </c>
    </row>
    <row r="1289" customFormat="false" ht="15" hidden="false" customHeight="false" outlineLevel="0" collapsed="false">
      <c r="B1289" s="182" t="s">
        <v>3263</v>
      </c>
      <c r="C1289" s="183" t="s">
        <v>5343</v>
      </c>
      <c r="D1289" s="184" t="s">
        <v>4340</v>
      </c>
      <c r="E1289" s="182" t="s">
        <v>4496</v>
      </c>
      <c r="F1289" s="185" t="s">
        <v>4578</v>
      </c>
      <c r="G1289" s="166"/>
      <c r="H1289" s="186"/>
      <c r="I1289" s="187"/>
      <c r="J1289" s="186" t="n">
        <v>1</v>
      </c>
      <c r="K1289" s="188" t="s">
        <v>1378</v>
      </c>
      <c r="L1289" s="188" t="n">
        <v>9</v>
      </c>
      <c r="M1289" s="188"/>
      <c r="N1289" s="188" t="n">
        <v>1</v>
      </c>
      <c r="O1289" s="186"/>
      <c r="P1289" s="187"/>
      <c r="Q1289" s="186"/>
      <c r="R1289" s="189" t="s">
        <v>4980</v>
      </c>
      <c r="S1289" s="189" t="s">
        <v>4945</v>
      </c>
      <c r="T1289" s="189" t="s">
        <v>4949</v>
      </c>
      <c r="U1289" s="189" t="s">
        <v>4946</v>
      </c>
      <c r="V1289" s="189"/>
      <c r="W1289" s="190" t="n">
        <v>0.25</v>
      </c>
      <c r="X1289" s="183" t="s">
        <v>5192</v>
      </c>
      <c r="Y1289" s="186" t="s">
        <v>4343</v>
      </c>
    </row>
    <row r="1290" customFormat="false" ht="15" hidden="false" customHeight="false" outlineLevel="0" collapsed="false">
      <c r="B1290" s="182" t="s">
        <v>1881</v>
      </c>
      <c r="C1290" s="183" t="s">
        <v>5343</v>
      </c>
      <c r="D1290" s="184" t="s">
        <v>4340</v>
      </c>
      <c r="E1290" s="182" t="s">
        <v>4496</v>
      </c>
      <c r="F1290" s="185" t="s">
        <v>4625</v>
      </c>
      <c r="G1290" s="166"/>
      <c r="H1290" s="186"/>
      <c r="I1290" s="187"/>
      <c r="J1290" s="186" t="n">
        <v>1</v>
      </c>
      <c r="K1290" s="188"/>
      <c r="L1290" s="188" t="s">
        <v>5072</v>
      </c>
      <c r="M1290" s="188"/>
      <c r="N1290" s="188" t="n">
        <v>1</v>
      </c>
      <c r="O1290" s="186" t="n">
        <v>1</v>
      </c>
      <c r="P1290" s="187" t="n">
        <v>3</v>
      </c>
      <c r="Q1290" s="186" t="n">
        <v>1</v>
      </c>
      <c r="R1290" s="189" t="s">
        <v>4989</v>
      </c>
      <c r="S1290" s="189"/>
      <c r="T1290" s="189"/>
      <c r="U1290" s="189" t="s">
        <v>4943</v>
      </c>
      <c r="V1290" s="189" t="s">
        <v>4962</v>
      </c>
      <c r="W1290" s="190" t="n">
        <v>0.714</v>
      </c>
      <c r="X1290" s="184" t="s">
        <v>5192</v>
      </c>
      <c r="Y1290" s="195" t="s">
        <v>4343</v>
      </c>
    </row>
    <row r="1291" customFormat="false" ht="15" hidden="false" customHeight="false" outlineLevel="0" collapsed="false">
      <c r="B1291" s="182" t="s">
        <v>3127</v>
      </c>
      <c r="C1291" s="183" t="s">
        <v>5343</v>
      </c>
      <c r="D1291" s="184" t="s">
        <v>4340</v>
      </c>
      <c r="E1291" s="182" t="s">
        <v>4496</v>
      </c>
      <c r="F1291" s="185" t="s">
        <v>4648</v>
      </c>
      <c r="G1291" s="166"/>
      <c r="H1291" s="186"/>
      <c r="I1291" s="187"/>
      <c r="J1291" s="186" t="n">
        <v>1</v>
      </c>
      <c r="K1291" s="188"/>
      <c r="L1291" s="188" t="s">
        <v>5072</v>
      </c>
      <c r="M1291" s="188" t="s">
        <v>4698</v>
      </c>
      <c r="N1291" s="188" t="n">
        <v>1</v>
      </c>
      <c r="O1291" s="186"/>
      <c r="P1291" s="187" t="n">
        <v>5</v>
      </c>
      <c r="Q1291" s="186"/>
      <c r="R1291" s="189" t="s">
        <v>5108</v>
      </c>
      <c r="S1291" s="189"/>
      <c r="T1291" s="189"/>
      <c r="U1291" s="189" t="s">
        <v>4951</v>
      </c>
      <c r="V1291" s="189" t="s">
        <v>4950</v>
      </c>
      <c r="W1291" s="190" t="n">
        <v>0.875</v>
      </c>
      <c r="X1291" s="183" t="s">
        <v>5192</v>
      </c>
      <c r="Y1291" s="186" t="s">
        <v>4343</v>
      </c>
    </row>
    <row r="1292" customFormat="false" ht="15" hidden="false" customHeight="false" outlineLevel="0" collapsed="false">
      <c r="B1292" s="182" t="s">
        <v>3173</v>
      </c>
      <c r="C1292" s="183" t="s">
        <v>5343</v>
      </c>
      <c r="D1292" s="184" t="s">
        <v>4340</v>
      </c>
      <c r="E1292" s="182" t="s">
        <v>4496</v>
      </c>
      <c r="F1292" s="231" t="s">
        <v>4931</v>
      </c>
      <c r="G1292" s="166"/>
      <c r="H1292" s="186"/>
      <c r="I1292" s="187"/>
      <c r="J1292" s="186" t="n">
        <v>1</v>
      </c>
      <c r="K1292" s="188"/>
      <c r="L1292" s="188" t="s">
        <v>5072</v>
      </c>
      <c r="M1292" s="188"/>
      <c r="N1292" s="188" t="n">
        <v>1</v>
      </c>
      <c r="O1292" s="186"/>
      <c r="P1292" s="187"/>
      <c r="Q1292" s="186"/>
      <c r="R1292" s="189" t="s">
        <v>4954</v>
      </c>
      <c r="S1292" s="189"/>
      <c r="T1292" s="189"/>
      <c r="U1292" s="189"/>
      <c r="V1292" s="189"/>
      <c r="W1292" s="190" t="s">
        <v>3915</v>
      </c>
      <c r="X1292" s="183" t="s">
        <v>5192</v>
      </c>
      <c r="Y1292" s="186" t="s">
        <v>4343</v>
      </c>
    </row>
    <row r="1293" customFormat="false" ht="15" hidden="false" customHeight="false" outlineLevel="0" collapsed="false">
      <c r="B1293" s="173" t="s">
        <v>3254</v>
      </c>
      <c r="C1293" s="174" t="s">
        <v>5347</v>
      </c>
      <c r="D1293" s="175" t="s">
        <v>4349</v>
      </c>
      <c r="E1293" s="173" t="s">
        <v>4476</v>
      </c>
      <c r="F1293" s="176" t="s">
        <v>4482</v>
      </c>
      <c r="G1293" s="235"/>
      <c r="H1293" s="177" t="n">
        <v>1</v>
      </c>
      <c r="I1293" s="178"/>
      <c r="J1293" s="177"/>
      <c r="K1293" s="179" t="s">
        <v>4568</v>
      </c>
      <c r="L1293" s="179" t="n">
        <v>1</v>
      </c>
      <c r="M1293" s="179" t="s">
        <v>4703</v>
      </c>
      <c r="N1293" s="179" t="n">
        <v>1</v>
      </c>
      <c r="O1293" s="177"/>
      <c r="P1293" s="178"/>
      <c r="Q1293" s="177" t="n">
        <v>1</v>
      </c>
      <c r="R1293" s="180" t="s">
        <v>4950</v>
      </c>
      <c r="S1293" s="180" t="s">
        <v>4992</v>
      </c>
      <c r="T1293" s="180"/>
      <c r="U1293" s="180"/>
      <c r="V1293" s="180" t="s">
        <v>4945</v>
      </c>
      <c r="W1293" s="181" t="n">
        <v>0.833</v>
      </c>
      <c r="X1293" s="175" t="s">
        <v>5348</v>
      </c>
      <c r="Y1293" s="193" t="s">
        <v>4352</v>
      </c>
    </row>
    <row r="1294" customFormat="false" ht="15" hidden="false" customHeight="false" outlineLevel="0" collapsed="false">
      <c r="B1294" s="173" t="s">
        <v>3256</v>
      </c>
      <c r="C1294" s="208" t="s">
        <v>5347</v>
      </c>
      <c r="D1294" s="236" t="s">
        <v>4349</v>
      </c>
      <c r="E1294" s="209" t="s">
        <v>4476</v>
      </c>
      <c r="F1294" s="176" t="s">
        <v>4482</v>
      </c>
      <c r="G1294" s="235"/>
      <c r="H1294" s="177" t="n">
        <v>1</v>
      </c>
      <c r="I1294" s="210"/>
      <c r="J1294" s="210"/>
      <c r="K1294" s="211" t="s">
        <v>4569</v>
      </c>
      <c r="L1294" s="211" t="n">
        <v>2</v>
      </c>
      <c r="M1294" s="179" t="s">
        <v>4698</v>
      </c>
      <c r="N1294" s="211" t="n">
        <v>1</v>
      </c>
      <c r="O1294" s="212"/>
      <c r="P1294" s="210"/>
      <c r="Q1294" s="210" t="n">
        <v>2</v>
      </c>
      <c r="R1294" s="213" t="s">
        <v>4992</v>
      </c>
      <c r="S1294" s="213"/>
      <c r="T1294" s="213" t="s">
        <v>4992</v>
      </c>
      <c r="U1294" s="213"/>
      <c r="V1294" s="213"/>
      <c r="W1294" s="194" t="n">
        <v>1</v>
      </c>
      <c r="X1294" s="236" t="s">
        <v>5348</v>
      </c>
      <c r="Y1294" s="237" t="s">
        <v>4352</v>
      </c>
    </row>
    <row r="1295" customFormat="false" ht="15" hidden="false" customHeight="false" outlineLevel="0" collapsed="false">
      <c r="B1295" s="173" t="s">
        <v>5342</v>
      </c>
      <c r="C1295" s="208" t="s">
        <v>5347</v>
      </c>
      <c r="D1295" s="236" t="s">
        <v>4349</v>
      </c>
      <c r="E1295" s="209" t="s">
        <v>4476</v>
      </c>
      <c r="F1295" s="176" t="s">
        <v>5120</v>
      </c>
      <c r="G1295" s="235"/>
      <c r="H1295" s="177" t="n">
        <v>1</v>
      </c>
      <c r="I1295" s="210"/>
      <c r="J1295" s="210"/>
      <c r="K1295" s="211" t="s">
        <v>1369</v>
      </c>
      <c r="L1295" s="211" t="n">
        <v>3</v>
      </c>
      <c r="M1295" s="179" t="s">
        <v>5059</v>
      </c>
      <c r="N1295" s="211" t="n">
        <v>1</v>
      </c>
      <c r="O1295" s="212" t="n">
        <v>1</v>
      </c>
      <c r="P1295" s="210" t="n">
        <v>2</v>
      </c>
      <c r="Q1295" s="210" t="n">
        <v>2</v>
      </c>
      <c r="R1295" s="213" t="s">
        <v>5066</v>
      </c>
      <c r="S1295" s="213"/>
      <c r="T1295" s="213"/>
      <c r="U1295" s="213" t="s">
        <v>4992</v>
      </c>
      <c r="V1295" s="213" t="s">
        <v>4957</v>
      </c>
      <c r="W1295" s="194" t="n">
        <v>0.889</v>
      </c>
      <c r="X1295" s="236" t="s">
        <v>5348</v>
      </c>
      <c r="Y1295" s="237" t="s">
        <v>4352</v>
      </c>
    </row>
    <row r="1296" customFormat="false" ht="15" hidden="false" customHeight="false" outlineLevel="0" collapsed="false">
      <c r="B1296" s="173" t="s">
        <v>3181</v>
      </c>
      <c r="C1296" s="208" t="s">
        <v>5347</v>
      </c>
      <c r="D1296" s="236" t="s">
        <v>4349</v>
      </c>
      <c r="E1296" s="209" t="s">
        <v>4476</v>
      </c>
      <c r="F1296" s="176" t="s">
        <v>4566</v>
      </c>
      <c r="G1296" s="235"/>
      <c r="H1296" s="177" t="n">
        <v>1</v>
      </c>
      <c r="I1296" s="210"/>
      <c r="J1296" s="210"/>
      <c r="K1296" s="211" t="s">
        <v>1367</v>
      </c>
      <c r="L1296" s="211" t="n">
        <v>4</v>
      </c>
      <c r="M1296" s="179"/>
      <c r="N1296" s="211" t="n">
        <v>1</v>
      </c>
      <c r="O1296" s="212"/>
      <c r="P1296" s="210" t="n">
        <v>1</v>
      </c>
      <c r="Q1296" s="210" t="n">
        <v>1</v>
      </c>
      <c r="R1296" s="213" t="s">
        <v>5034</v>
      </c>
      <c r="S1296" s="213"/>
      <c r="T1296" s="213" t="s">
        <v>4945</v>
      </c>
      <c r="U1296" s="213" t="s">
        <v>4943</v>
      </c>
      <c r="V1296" s="213" t="s">
        <v>4942</v>
      </c>
      <c r="W1296" s="194" t="n">
        <v>0.333</v>
      </c>
      <c r="X1296" s="236" t="s">
        <v>5348</v>
      </c>
      <c r="Y1296" s="237" t="s">
        <v>4352</v>
      </c>
    </row>
    <row r="1297" customFormat="false" ht="15" hidden="false" customHeight="false" outlineLevel="0" collapsed="false">
      <c r="B1297" s="173" t="s">
        <v>3308</v>
      </c>
      <c r="C1297" s="208" t="s">
        <v>5347</v>
      </c>
      <c r="D1297" s="236" t="s">
        <v>4349</v>
      </c>
      <c r="E1297" s="209" t="s">
        <v>4476</v>
      </c>
      <c r="F1297" s="176" t="s">
        <v>4482</v>
      </c>
      <c r="G1297" s="235"/>
      <c r="H1297" s="177" t="n">
        <v>1</v>
      </c>
      <c r="I1297" s="210"/>
      <c r="J1297" s="210"/>
      <c r="K1297" s="211" t="s">
        <v>4572</v>
      </c>
      <c r="L1297" s="211" t="n">
        <v>5</v>
      </c>
      <c r="M1297" s="179"/>
      <c r="N1297" s="211" t="n">
        <v>1</v>
      </c>
      <c r="O1297" s="212"/>
      <c r="P1297" s="210" t="n">
        <v>1</v>
      </c>
      <c r="Q1297" s="210" t="n">
        <v>1</v>
      </c>
      <c r="R1297" s="213" t="s">
        <v>4948</v>
      </c>
      <c r="S1297" s="213" t="s">
        <v>4946</v>
      </c>
      <c r="T1297" s="213"/>
      <c r="U1297" s="213"/>
      <c r="V1297" s="213" t="s">
        <v>4942</v>
      </c>
      <c r="W1297" s="194" t="n">
        <v>0.5</v>
      </c>
      <c r="X1297" s="236" t="s">
        <v>5348</v>
      </c>
      <c r="Y1297" s="237" t="s">
        <v>4352</v>
      </c>
    </row>
    <row r="1298" customFormat="false" ht="15" hidden="false" customHeight="false" outlineLevel="0" collapsed="false">
      <c r="B1298" s="173" t="s">
        <v>3172</v>
      </c>
      <c r="C1298" s="208" t="s">
        <v>5347</v>
      </c>
      <c r="D1298" s="236" t="s">
        <v>4349</v>
      </c>
      <c r="E1298" s="209" t="s">
        <v>4476</v>
      </c>
      <c r="F1298" s="176" t="s">
        <v>5124</v>
      </c>
      <c r="G1298" s="235"/>
      <c r="H1298" s="177" t="n">
        <v>1</v>
      </c>
      <c r="I1298" s="210"/>
      <c r="J1298" s="210"/>
      <c r="K1298" s="211" t="s">
        <v>4567</v>
      </c>
      <c r="L1298" s="211" t="n">
        <v>6</v>
      </c>
      <c r="M1298" s="179"/>
      <c r="N1298" s="211" t="n">
        <v>1</v>
      </c>
      <c r="O1298" s="212"/>
      <c r="P1298" s="210" t="n">
        <v>2</v>
      </c>
      <c r="Q1298" s="210" t="n">
        <v>1</v>
      </c>
      <c r="R1298" s="213" t="s">
        <v>4989</v>
      </c>
      <c r="S1298" s="213" t="s">
        <v>4946</v>
      </c>
      <c r="T1298" s="213" t="s">
        <v>4951</v>
      </c>
      <c r="U1298" s="213"/>
      <c r="V1298" s="213" t="s">
        <v>4948</v>
      </c>
      <c r="W1298" s="194" t="n">
        <v>0.714</v>
      </c>
      <c r="X1298" s="236" t="s">
        <v>5348</v>
      </c>
      <c r="Y1298" s="237" t="s">
        <v>4352</v>
      </c>
    </row>
    <row r="1299" customFormat="false" ht="15" hidden="false" customHeight="false" outlineLevel="0" collapsed="false">
      <c r="B1299" s="173" t="s">
        <v>5349</v>
      </c>
      <c r="C1299" s="174" t="s">
        <v>5347</v>
      </c>
      <c r="D1299" s="175" t="s">
        <v>4349</v>
      </c>
      <c r="E1299" s="173" t="s">
        <v>4476</v>
      </c>
      <c r="F1299" s="176" t="s">
        <v>4482</v>
      </c>
      <c r="G1299" s="235"/>
      <c r="H1299" s="177" t="n">
        <v>1</v>
      </c>
      <c r="I1299" s="178"/>
      <c r="J1299" s="177"/>
      <c r="K1299" s="179" t="s">
        <v>1378</v>
      </c>
      <c r="L1299" s="179" t="n">
        <v>7</v>
      </c>
      <c r="M1299" s="179"/>
      <c r="N1299" s="179" t="n">
        <v>1</v>
      </c>
      <c r="O1299" s="177"/>
      <c r="P1299" s="178" t="n">
        <v>1</v>
      </c>
      <c r="Q1299" s="177"/>
      <c r="R1299" s="180" t="s">
        <v>4957</v>
      </c>
      <c r="S1299" s="180"/>
      <c r="T1299" s="180" t="s">
        <v>4943</v>
      </c>
      <c r="U1299" s="180" t="s">
        <v>4946</v>
      </c>
      <c r="V1299" s="180" t="s">
        <v>4946</v>
      </c>
      <c r="W1299" s="181" t="n">
        <v>0.75</v>
      </c>
      <c r="X1299" s="175" t="s">
        <v>5348</v>
      </c>
      <c r="Y1299" s="193" t="s">
        <v>4352</v>
      </c>
    </row>
    <row r="1300" customFormat="false" ht="15" hidden="false" customHeight="false" outlineLevel="0" collapsed="false">
      <c r="B1300" s="173" t="s">
        <v>3310</v>
      </c>
      <c r="C1300" s="208" t="s">
        <v>5347</v>
      </c>
      <c r="D1300" s="236" t="s">
        <v>4349</v>
      </c>
      <c r="E1300" s="209" t="s">
        <v>4476</v>
      </c>
      <c r="F1300" s="176" t="s">
        <v>4482</v>
      </c>
      <c r="G1300" s="235"/>
      <c r="H1300" s="177" t="n">
        <v>1</v>
      </c>
      <c r="I1300" s="210"/>
      <c r="J1300" s="210"/>
      <c r="K1300" s="211" t="s">
        <v>1372</v>
      </c>
      <c r="L1300" s="211" t="n">
        <v>8</v>
      </c>
      <c r="M1300" s="179"/>
      <c r="N1300" s="211" t="n">
        <v>1</v>
      </c>
      <c r="O1300" s="212"/>
      <c r="P1300" s="210"/>
      <c r="Q1300" s="210"/>
      <c r="R1300" s="213" t="s">
        <v>4949</v>
      </c>
      <c r="S1300" s="213"/>
      <c r="T1300" s="213" t="s">
        <v>4945</v>
      </c>
      <c r="U1300" s="213"/>
      <c r="V1300" s="213" t="s">
        <v>4945</v>
      </c>
      <c r="W1300" s="194" t="n">
        <v>0</v>
      </c>
      <c r="X1300" s="236" t="s">
        <v>5348</v>
      </c>
      <c r="Y1300" s="237" t="s">
        <v>4352</v>
      </c>
    </row>
    <row r="1301" customFormat="false" ht="15" hidden="false" customHeight="false" outlineLevel="0" collapsed="false">
      <c r="B1301" s="173" t="s">
        <v>3185</v>
      </c>
      <c r="C1301" s="208" t="s">
        <v>5347</v>
      </c>
      <c r="D1301" s="236" t="s">
        <v>4349</v>
      </c>
      <c r="E1301" s="209" t="s">
        <v>4476</v>
      </c>
      <c r="F1301" s="176" t="s">
        <v>5124</v>
      </c>
      <c r="G1301" s="235"/>
      <c r="H1301" s="177" t="n">
        <v>1</v>
      </c>
      <c r="I1301" s="210"/>
      <c r="J1301" s="210"/>
      <c r="K1301" s="211" t="s">
        <v>1385</v>
      </c>
      <c r="L1301" s="211" t="n">
        <v>9</v>
      </c>
      <c r="M1301" s="179"/>
      <c r="N1301" s="211" t="n">
        <v>1</v>
      </c>
      <c r="O1301" s="212"/>
      <c r="P1301" s="210"/>
      <c r="Q1301" s="210"/>
      <c r="R1301" s="213" t="s">
        <v>4980</v>
      </c>
      <c r="S1301" s="213"/>
      <c r="T1301" s="213" t="s">
        <v>4945</v>
      </c>
      <c r="U1301" s="213" t="s">
        <v>4946</v>
      </c>
      <c r="V1301" s="213" t="s">
        <v>4949</v>
      </c>
      <c r="W1301" s="194" t="n">
        <v>0.25</v>
      </c>
      <c r="X1301" s="236" t="s">
        <v>5348</v>
      </c>
      <c r="Y1301" s="237" t="s">
        <v>4352</v>
      </c>
    </row>
    <row r="1302" customFormat="false" ht="15" hidden="false" customHeight="false" outlineLevel="0" collapsed="false">
      <c r="B1302" s="173" t="s">
        <v>5350</v>
      </c>
      <c r="C1302" s="208" t="s">
        <v>5347</v>
      </c>
      <c r="D1302" s="236" t="s">
        <v>4349</v>
      </c>
      <c r="E1302" s="209" t="s">
        <v>4476</v>
      </c>
      <c r="F1302" s="176" t="s">
        <v>5120</v>
      </c>
      <c r="G1302" s="235"/>
      <c r="H1302" s="177" t="n">
        <v>1</v>
      </c>
      <c r="I1302" s="210"/>
      <c r="J1302" s="210"/>
      <c r="K1302" s="211"/>
      <c r="L1302" s="211" t="s">
        <v>5072</v>
      </c>
      <c r="M1302" s="179"/>
      <c r="N1302" s="211" t="n">
        <v>1</v>
      </c>
      <c r="O1302" s="212"/>
      <c r="P1302" s="210"/>
      <c r="Q1302" s="210"/>
      <c r="R1302" s="213" t="s">
        <v>4945</v>
      </c>
      <c r="S1302" s="213" t="s">
        <v>4945</v>
      </c>
      <c r="T1302" s="213"/>
      <c r="U1302" s="213"/>
      <c r="V1302" s="213"/>
      <c r="W1302" s="194" t="n">
        <v>0</v>
      </c>
      <c r="X1302" s="236" t="s">
        <v>5348</v>
      </c>
      <c r="Y1302" s="237" t="s">
        <v>4352</v>
      </c>
    </row>
    <row r="1303" customFormat="false" ht="15" hidden="false" customHeight="false" outlineLevel="0" collapsed="false">
      <c r="B1303" s="173" t="s">
        <v>3262</v>
      </c>
      <c r="C1303" s="208" t="s">
        <v>5347</v>
      </c>
      <c r="D1303" s="236" t="s">
        <v>4349</v>
      </c>
      <c r="E1303" s="209" t="s">
        <v>4476</v>
      </c>
      <c r="F1303" s="176" t="s">
        <v>4489</v>
      </c>
      <c r="G1303" s="235"/>
      <c r="H1303" s="177" t="n">
        <v>1</v>
      </c>
      <c r="I1303" s="210"/>
      <c r="J1303" s="210"/>
      <c r="K1303" s="211" t="s">
        <v>4572</v>
      </c>
      <c r="L1303" s="211" t="s">
        <v>5072</v>
      </c>
      <c r="M1303" s="179"/>
      <c r="N1303" s="211" t="n">
        <v>1</v>
      </c>
      <c r="O1303" s="212"/>
      <c r="P1303" s="210" t="n">
        <v>1</v>
      </c>
      <c r="Q1303" s="210" t="n">
        <v>1</v>
      </c>
      <c r="R1303" s="213" t="s">
        <v>4942</v>
      </c>
      <c r="S1303" s="213"/>
      <c r="T1303" s="213"/>
      <c r="U1303" s="213" t="s">
        <v>4945</v>
      </c>
      <c r="V1303" s="213" t="s">
        <v>4943</v>
      </c>
      <c r="W1303" s="194" t="n">
        <v>0.5</v>
      </c>
      <c r="X1303" s="236" t="s">
        <v>5348</v>
      </c>
      <c r="Y1303" s="237" t="s">
        <v>4352</v>
      </c>
    </row>
    <row r="1304" customFormat="false" ht="15" hidden="false" customHeight="false" outlineLevel="0" collapsed="false">
      <c r="B1304" s="173" t="s">
        <v>5351</v>
      </c>
      <c r="C1304" s="208" t="s">
        <v>5347</v>
      </c>
      <c r="D1304" s="236" t="s">
        <v>4349</v>
      </c>
      <c r="E1304" s="209" t="s">
        <v>4476</v>
      </c>
      <c r="F1304" s="176" t="s">
        <v>4566</v>
      </c>
      <c r="G1304" s="235"/>
      <c r="H1304" s="177" t="n">
        <v>1</v>
      </c>
      <c r="I1304" s="210"/>
      <c r="J1304" s="210"/>
      <c r="K1304" s="211"/>
      <c r="L1304" s="211" t="s">
        <v>5072</v>
      </c>
      <c r="M1304" s="179"/>
      <c r="N1304" s="211" t="n">
        <v>1</v>
      </c>
      <c r="O1304" s="212"/>
      <c r="P1304" s="210"/>
      <c r="Q1304" s="210" t="n">
        <v>1</v>
      </c>
      <c r="R1304" s="213" t="s">
        <v>4943</v>
      </c>
      <c r="S1304" s="213" t="s">
        <v>4943</v>
      </c>
      <c r="T1304" s="213"/>
      <c r="U1304" s="213"/>
      <c r="V1304" s="213"/>
      <c r="W1304" s="194" t="n">
        <v>0.5</v>
      </c>
      <c r="X1304" s="236" t="s">
        <v>5348</v>
      </c>
      <c r="Y1304" s="237" t="s">
        <v>4352</v>
      </c>
    </row>
    <row r="1305" customFormat="false" ht="15" hidden="false" customHeight="false" outlineLevel="0" collapsed="false">
      <c r="B1305" s="182" t="s">
        <v>3343</v>
      </c>
      <c r="C1305" s="183" t="s">
        <v>5347</v>
      </c>
      <c r="D1305" s="184" t="s">
        <v>4349</v>
      </c>
      <c r="E1305" s="182" t="s">
        <v>4496</v>
      </c>
      <c r="F1305" s="185" t="s">
        <v>4709</v>
      </c>
      <c r="G1305" s="166"/>
      <c r="H1305" s="186"/>
      <c r="I1305" s="187"/>
      <c r="J1305" s="186" t="n">
        <v>1</v>
      </c>
      <c r="K1305" s="188" t="s">
        <v>4567</v>
      </c>
      <c r="L1305" s="188" t="n">
        <v>1</v>
      </c>
      <c r="M1305" s="188" t="s">
        <v>4698</v>
      </c>
      <c r="N1305" s="188" t="n">
        <v>1</v>
      </c>
      <c r="O1305" s="186"/>
      <c r="P1305" s="187"/>
      <c r="Q1305" s="186"/>
      <c r="R1305" s="189" t="s">
        <v>4989</v>
      </c>
      <c r="S1305" s="189" t="s">
        <v>4951</v>
      </c>
      <c r="T1305" s="189" t="s">
        <v>4951</v>
      </c>
      <c r="U1305" s="189" t="s">
        <v>4943</v>
      </c>
      <c r="V1305" s="189" t="s">
        <v>4945</v>
      </c>
      <c r="W1305" s="190" t="n">
        <v>0.714</v>
      </c>
      <c r="X1305" s="183" t="s">
        <v>5295</v>
      </c>
      <c r="Y1305" s="186" t="s">
        <v>4352</v>
      </c>
    </row>
    <row r="1306" customFormat="false" ht="15" hidden="false" customHeight="false" outlineLevel="0" collapsed="false">
      <c r="B1306" s="182" t="s">
        <v>3081</v>
      </c>
      <c r="C1306" s="183" t="s">
        <v>5347</v>
      </c>
      <c r="D1306" s="184" t="s">
        <v>4349</v>
      </c>
      <c r="E1306" s="182" t="s">
        <v>4496</v>
      </c>
      <c r="F1306" s="185" t="s">
        <v>4709</v>
      </c>
      <c r="G1306" s="166"/>
      <c r="H1306" s="186"/>
      <c r="I1306" s="187"/>
      <c r="J1306" s="186" t="n">
        <v>1</v>
      </c>
      <c r="K1306" s="188" t="s">
        <v>1385</v>
      </c>
      <c r="L1306" s="188" t="n">
        <v>2</v>
      </c>
      <c r="M1306" s="188"/>
      <c r="N1306" s="188" t="n">
        <v>1</v>
      </c>
      <c r="O1306" s="186"/>
      <c r="P1306" s="187" t="n">
        <v>1</v>
      </c>
      <c r="Q1306" s="186"/>
      <c r="R1306" s="189" t="s">
        <v>4944</v>
      </c>
      <c r="S1306" s="189" t="s">
        <v>4943</v>
      </c>
      <c r="T1306" s="189" t="s">
        <v>4943</v>
      </c>
      <c r="U1306" s="189"/>
      <c r="V1306" s="189" t="s">
        <v>4946</v>
      </c>
      <c r="W1306" s="190" t="n">
        <v>0.6</v>
      </c>
      <c r="X1306" s="183" t="s">
        <v>5295</v>
      </c>
      <c r="Y1306" s="186" t="s">
        <v>4352</v>
      </c>
    </row>
    <row r="1307" customFormat="false" ht="15" hidden="false" customHeight="false" outlineLevel="0" collapsed="false">
      <c r="B1307" s="182" t="s">
        <v>3305</v>
      </c>
      <c r="C1307" s="183" t="s">
        <v>5347</v>
      </c>
      <c r="D1307" s="184" t="s">
        <v>4349</v>
      </c>
      <c r="E1307" s="182" t="s">
        <v>4496</v>
      </c>
      <c r="F1307" s="185" t="s">
        <v>4773</v>
      </c>
      <c r="G1307" s="166"/>
      <c r="H1307" s="186"/>
      <c r="I1307" s="187"/>
      <c r="J1307" s="186" t="n">
        <v>1</v>
      </c>
      <c r="K1307" s="188" t="s">
        <v>4569</v>
      </c>
      <c r="L1307" s="188" t="n">
        <v>3</v>
      </c>
      <c r="M1307" s="188"/>
      <c r="N1307" s="188" t="n">
        <v>1</v>
      </c>
      <c r="O1307" s="186"/>
      <c r="P1307" s="187"/>
      <c r="Q1307" s="186" t="n">
        <v>1</v>
      </c>
      <c r="R1307" s="189" t="s">
        <v>4965</v>
      </c>
      <c r="S1307" s="189" t="s">
        <v>4946</v>
      </c>
      <c r="T1307" s="189" t="s">
        <v>4949</v>
      </c>
      <c r="U1307" s="189" t="s">
        <v>4943</v>
      </c>
      <c r="V1307" s="189"/>
      <c r="W1307" s="190" t="n">
        <v>0.4</v>
      </c>
      <c r="X1307" s="183" t="s">
        <v>5295</v>
      </c>
      <c r="Y1307" s="186" t="s">
        <v>4352</v>
      </c>
    </row>
    <row r="1308" customFormat="false" ht="15" hidden="false" customHeight="false" outlineLevel="0" collapsed="false">
      <c r="B1308" s="182" t="s">
        <v>3351</v>
      </c>
      <c r="C1308" s="183" t="s">
        <v>5347</v>
      </c>
      <c r="D1308" s="184" t="s">
        <v>4349</v>
      </c>
      <c r="E1308" s="182" t="s">
        <v>4496</v>
      </c>
      <c r="F1308" s="185" t="s">
        <v>4709</v>
      </c>
      <c r="G1308" s="166"/>
      <c r="H1308" s="186"/>
      <c r="I1308" s="187"/>
      <c r="J1308" s="186" t="n">
        <v>1</v>
      </c>
      <c r="K1308" s="188" t="s">
        <v>1369</v>
      </c>
      <c r="L1308" s="188" t="n">
        <v>4</v>
      </c>
      <c r="M1308" s="188"/>
      <c r="N1308" s="188" t="n">
        <v>1</v>
      </c>
      <c r="O1308" s="186"/>
      <c r="P1308" s="187" t="n">
        <v>1</v>
      </c>
      <c r="Q1308" s="186" t="n">
        <v>1</v>
      </c>
      <c r="R1308" s="189" t="s">
        <v>5000</v>
      </c>
      <c r="S1308" s="189"/>
      <c r="T1308" s="189" t="s">
        <v>4936</v>
      </c>
      <c r="U1308" s="189" t="s">
        <v>4946</v>
      </c>
      <c r="V1308" s="189" t="s">
        <v>4942</v>
      </c>
      <c r="W1308" s="190" t="n">
        <v>0.571</v>
      </c>
      <c r="X1308" s="183" t="s">
        <v>5295</v>
      </c>
      <c r="Y1308" s="186" t="s">
        <v>4352</v>
      </c>
    </row>
    <row r="1309" customFormat="false" ht="15" hidden="false" customHeight="false" outlineLevel="0" collapsed="false">
      <c r="B1309" s="182" t="s">
        <v>3263</v>
      </c>
      <c r="C1309" s="183" t="s">
        <v>5347</v>
      </c>
      <c r="D1309" s="184" t="s">
        <v>4349</v>
      </c>
      <c r="E1309" s="182" t="s">
        <v>4496</v>
      </c>
      <c r="F1309" s="185" t="s">
        <v>4578</v>
      </c>
      <c r="G1309" s="166"/>
      <c r="H1309" s="186"/>
      <c r="I1309" s="187"/>
      <c r="J1309" s="186" t="n">
        <v>1</v>
      </c>
      <c r="K1309" s="188" t="s">
        <v>4568</v>
      </c>
      <c r="L1309" s="188" t="n">
        <v>5</v>
      </c>
      <c r="M1309" s="188" t="s">
        <v>4703</v>
      </c>
      <c r="N1309" s="188" t="n">
        <v>1</v>
      </c>
      <c r="O1309" s="186"/>
      <c r="P1309" s="187" t="n">
        <v>2</v>
      </c>
      <c r="Q1309" s="186"/>
      <c r="R1309" s="189" t="s">
        <v>4975</v>
      </c>
      <c r="S1309" s="189" t="s">
        <v>4951</v>
      </c>
      <c r="T1309" s="189" t="s">
        <v>4945</v>
      </c>
      <c r="U1309" s="189" t="s">
        <v>4945</v>
      </c>
      <c r="V1309" s="189" t="s">
        <v>4951</v>
      </c>
      <c r="W1309" s="190" t="n">
        <v>0.667</v>
      </c>
      <c r="X1309" s="183" t="s">
        <v>5295</v>
      </c>
      <c r="Y1309" s="186" t="s">
        <v>4352</v>
      </c>
    </row>
    <row r="1310" customFormat="false" ht="15" hidden="false" customHeight="false" outlineLevel="0" collapsed="false">
      <c r="B1310" s="182" t="s">
        <v>3294</v>
      </c>
      <c r="C1310" s="183" t="s">
        <v>5347</v>
      </c>
      <c r="D1310" s="184" t="s">
        <v>4349</v>
      </c>
      <c r="E1310" s="182" t="s">
        <v>4496</v>
      </c>
      <c r="F1310" s="185" t="s">
        <v>4578</v>
      </c>
      <c r="G1310" s="166"/>
      <c r="H1310" s="186"/>
      <c r="I1310" s="187"/>
      <c r="J1310" s="186" t="n">
        <v>1</v>
      </c>
      <c r="K1310" s="188" t="s">
        <v>4572</v>
      </c>
      <c r="L1310" s="188" t="n">
        <v>6</v>
      </c>
      <c r="M1310" s="188"/>
      <c r="N1310" s="188" t="n">
        <v>1</v>
      </c>
      <c r="O1310" s="186"/>
      <c r="P1310" s="187" t="n">
        <v>1</v>
      </c>
      <c r="Q1310" s="186" t="n">
        <v>1</v>
      </c>
      <c r="R1310" s="189" t="s">
        <v>5148</v>
      </c>
      <c r="S1310" s="189" t="s">
        <v>4949</v>
      </c>
      <c r="T1310" s="189" t="s">
        <v>4949</v>
      </c>
      <c r="U1310" s="189"/>
      <c r="V1310" s="189" t="s">
        <v>4946</v>
      </c>
      <c r="W1310" s="190" t="n">
        <v>0.2</v>
      </c>
      <c r="X1310" s="183" t="s">
        <v>5295</v>
      </c>
      <c r="Y1310" s="186" t="s">
        <v>4352</v>
      </c>
    </row>
    <row r="1311" customFormat="false" ht="15" hidden="false" customHeight="false" outlineLevel="0" collapsed="false">
      <c r="B1311" s="182" t="s">
        <v>3176</v>
      </c>
      <c r="C1311" s="183" t="s">
        <v>5347</v>
      </c>
      <c r="D1311" s="184" t="s">
        <v>4349</v>
      </c>
      <c r="E1311" s="182" t="s">
        <v>4496</v>
      </c>
      <c r="F1311" s="185" t="s">
        <v>5036</v>
      </c>
      <c r="G1311" s="166"/>
      <c r="H1311" s="186"/>
      <c r="I1311" s="187"/>
      <c r="J1311" s="186" t="n">
        <v>1</v>
      </c>
      <c r="K1311" s="188" t="s">
        <v>1378</v>
      </c>
      <c r="L1311" s="188" t="n">
        <v>7</v>
      </c>
      <c r="M1311" s="188"/>
      <c r="N1311" s="188" t="n">
        <v>1</v>
      </c>
      <c r="O1311" s="186"/>
      <c r="P1311" s="187"/>
      <c r="Q1311" s="186" t="n">
        <v>1</v>
      </c>
      <c r="R1311" s="189" t="s">
        <v>4952</v>
      </c>
      <c r="S1311" s="189"/>
      <c r="T1311" s="189" t="s">
        <v>4952</v>
      </c>
      <c r="U1311" s="189"/>
      <c r="V1311" s="189"/>
      <c r="W1311" s="190" t="n">
        <v>1</v>
      </c>
      <c r="X1311" s="183" t="s">
        <v>5295</v>
      </c>
      <c r="Y1311" s="186" t="s">
        <v>4352</v>
      </c>
    </row>
    <row r="1312" customFormat="false" ht="15" hidden="false" customHeight="false" outlineLevel="0" collapsed="false">
      <c r="B1312" s="182" t="s">
        <v>3350</v>
      </c>
      <c r="C1312" s="183" t="s">
        <v>5347</v>
      </c>
      <c r="D1312" s="184" t="s">
        <v>4349</v>
      </c>
      <c r="E1312" s="182" t="s">
        <v>4496</v>
      </c>
      <c r="F1312" s="185" t="s">
        <v>4709</v>
      </c>
      <c r="G1312" s="166"/>
      <c r="H1312" s="186"/>
      <c r="I1312" s="187"/>
      <c r="J1312" s="186" t="n">
        <v>1</v>
      </c>
      <c r="K1312" s="188" t="s">
        <v>1367</v>
      </c>
      <c r="L1312" s="188" t="n">
        <v>8</v>
      </c>
      <c r="M1312" s="188"/>
      <c r="N1312" s="188" t="n">
        <v>1</v>
      </c>
      <c r="O1312" s="186"/>
      <c r="P1312" s="187"/>
      <c r="Q1312" s="186" t="n">
        <v>1</v>
      </c>
      <c r="R1312" s="189" t="s">
        <v>5148</v>
      </c>
      <c r="S1312" s="189"/>
      <c r="T1312" s="189" t="s">
        <v>4946</v>
      </c>
      <c r="U1312" s="189" t="s">
        <v>4960</v>
      </c>
      <c r="V1312" s="189" t="s">
        <v>4945</v>
      </c>
      <c r="W1312" s="190" t="n">
        <v>0.2</v>
      </c>
      <c r="X1312" s="183" t="s">
        <v>5295</v>
      </c>
      <c r="Y1312" s="186" t="s">
        <v>4352</v>
      </c>
    </row>
    <row r="1313" customFormat="false" ht="15" hidden="false" customHeight="false" outlineLevel="0" collapsed="false">
      <c r="B1313" s="182" t="s">
        <v>3219</v>
      </c>
      <c r="C1313" s="183" t="s">
        <v>5347</v>
      </c>
      <c r="D1313" s="184" t="s">
        <v>4349</v>
      </c>
      <c r="E1313" s="182" t="s">
        <v>4496</v>
      </c>
      <c r="F1313" s="185" t="s">
        <v>4578</v>
      </c>
      <c r="G1313" s="166"/>
      <c r="H1313" s="186"/>
      <c r="I1313" s="187"/>
      <c r="J1313" s="186" t="n">
        <v>1</v>
      </c>
      <c r="K1313" s="188" t="s">
        <v>1372</v>
      </c>
      <c r="L1313" s="188" t="n">
        <v>9</v>
      </c>
      <c r="M1313" s="188"/>
      <c r="N1313" s="188" t="n">
        <v>1</v>
      </c>
      <c r="O1313" s="186"/>
      <c r="P1313" s="187"/>
      <c r="Q1313" s="186"/>
      <c r="R1313" s="189" t="s">
        <v>4951</v>
      </c>
      <c r="S1313" s="189"/>
      <c r="T1313" s="189"/>
      <c r="U1313" s="189" t="s">
        <v>4951</v>
      </c>
      <c r="V1313" s="189"/>
      <c r="W1313" s="190" t="n">
        <v>1</v>
      </c>
      <c r="X1313" s="183" t="s">
        <v>5295</v>
      </c>
      <c r="Y1313" s="186" t="s">
        <v>4352</v>
      </c>
    </row>
    <row r="1314" customFormat="false" ht="15" hidden="false" customHeight="false" outlineLevel="0" collapsed="false">
      <c r="B1314" s="182" t="s">
        <v>3222</v>
      </c>
      <c r="C1314" s="183" t="s">
        <v>5347</v>
      </c>
      <c r="D1314" s="184" t="s">
        <v>4349</v>
      </c>
      <c r="E1314" s="182" t="s">
        <v>4496</v>
      </c>
      <c r="F1314" s="185" t="s">
        <v>5036</v>
      </c>
      <c r="G1314" s="166"/>
      <c r="H1314" s="186"/>
      <c r="I1314" s="187"/>
      <c r="J1314" s="186" t="n">
        <v>1</v>
      </c>
      <c r="K1314" s="188"/>
      <c r="L1314" s="188" t="s">
        <v>5072</v>
      </c>
      <c r="M1314" s="188"/>
      <c r="N1314" s="188" t="n">
        <v>1</v>
      </c>
      <c r="O1314" s="186"/>
      <c r="P1314" s="187" t="n">
        <v>1</v>
      </c>
      <c r="Q1314" s="186"/>
      <c r="R1314" s="189" t="s">
        <v>4942</v>
      </c>
      <c r="S1314" s="189"/>
      <c r="T1314" s="189"/>
      <c r="U1314" s="189"/>
      <c r="V1314" s="189" t="s">
        <v>4942</v>
      </c>
      <c r="W1314" s="190" t="n">
        <v>0.333</v>
      </c>
      <c r="X1314" s="183" t="s">
        <v>5295</v>
      </c>
      <c r="Y1314" s="186" t="s">
        <v>4352</v>
      </c>
    </row>
    <row r="1315" customFormat="false" ht="15" hidden="false" customHeight="false" outlineLevel="0" collapsed="false">
      <c r="B1315" s="182" t="s">
        <v>3309</v>
      </c>
      <c r="C1315" s="183" t="s">
        <v>5347</v>
      </c>
      <c r="D1315" s="184" t="s">
        <v>4349</v>
      </c>
      <c r="E1315" s="182" t="s">
        <v>4496</v>
      </c>
      <c r="F1315" s="185" t="s">
        <v>4773</v>
      </c>
      <c r="G1315" s="166"/>
      <c r="H1315" s="186"/>
      <c r="I1315" s="187"/>
      <c r="J1315" s="186" t="n">
        <v>1</v>
      </c>
      <c r="K1315" s="188"/>
      <c r="L1315" s="188" t="s">
        <v>5072</v>
      </c>
      <c r="M1315" s="188"/>
      <c r="N1315" s="188" t="n">
        <v>1</v>
      </c>
      <c r="O1315" s="186"/>
      <c r="P1315" s="187"/>
      <c r="Q1315" s="186" t="n">
        <v>1</v>
      </c>
      <c r="R1315" s="189" t="s">
        <v>4942</v>
      </c>
      <c r="S1315" s="189" t="s">
        <v>4943</v>
      </c>
      <c r="T1315" s="189" t="s">
        <v>4945</v>
      </c>
      <c r="U1315" s="189"/>
      <c r="V1315" s="189"/>
      <c r="W1315" s="190" t="n">
        <v>0.333</v>
      </c>
      <c r="X1315" s="183" t="s">
        <v>5295</v>
      </c>
      <c r="Y1315" s="186" t="s">
        <v>4352</v>
      </c>
    </row>
    <row r="1316" customFormat="false" ht="15" hidden="false" customHeight="false" outlineLevel="0" collapsed="false">
      <c r="B1316" s="182" t="s">
        <v>3173</v>
      </c>
      <c r="C1316" s="183" t="s">
        <v>5347</v>
      </c>
      <c r="D1316" s="184" t="s">
        <v>4349</v>
      </c>
      <c r="E1316" s="182" t="s">
        <v>4496</v>
      </c>
      <c r="F1316" s="185" t="s">
        <v>4931</v>
      </c>
      <c r="G1316" s="166"/>
      <c r="H1316" s="186"/>
      <c r="I1316" s="187"/>
      <c r="J1316" s="186" t="n">
        <v>1</v>
      </c>
      <c r="K1316" s="188"/>
      <c r="L1316" s="188" t="s">
        <v>5072</v>
      </c>
      <c r="M1316" s="188"/>
      <c r="N1316" s="188" t="n">
        <v>1</v>
      </c>
      <c r="O1316" s="186"/>
      <c r="P1316" s="187"/>
      <c r="Q1316" s="186" t="n">
        <v>1</v>
      </c>
      <c r="R1316" s="189" t="s">
        <v>4957</v>
      </c>
      <c r="S1316" s="189" t="s">
        <v>4943</v>
      </c>
      <c r="T1316" s="189"/>
      <c r="U1316" s="189" t="s">
        <v>4951</v>
      </c>
      <c r="V1316" s="189"/>
      <c r="W1316" s="190" t="n">
        <v>0.75</v>
      </c>
      <c r="X1316" s="183" t="s">
        <v>5295</v>
      </c>
      <c r="Y1316" s="186" t="s">
        <v>4352</v>
      </c>
    </row>
    <row r="1317" customFormat="false" ht="15" hidden="false" customHeight="false" outlineLevel="0" collapsed="false">
      <c r="B1317" s="173" t="s">
        <v>3256</v>
      </c>
      <c r="C1317" s="174" t="s">
        <v>5352</v>
      </c>
      <c r="D1317" s="175" t="s">
        <v>4357</v>
      </c>
      <c r="E1317" s="173" t="s">
        <v>4476</v>
      </c>
      <c r="F1317" s="176" t="s">
        <v>4482</v>
      </c>
      <c r="G1317" s="166"/>
      <c r="H1317" s="177"/>
      <c r="I1317" s="178"/>
      <c r="J1317" s="177" t="n">
        <v>1</v>
      </c>
      <c r="K1317" s="179" t="s">
        <v>4572</v>
      </c>
      <c r="L1317" s="179" t="n">
        <v>1</v>
      </c>
      <c r="M1317" s="179" t="s">
        <v>4698</v>
      </c>
      <c r="N1317" s="179" t="n">
        <v>1</v>
      </c>
      <c r="O1317" s="177"/>
      <c r="P1317" s="178"/>
      <c r="Q1317" s="177" t="n">
        <v>2</v>
      </c>
      <c r="R1317" s="180" t="s">
        <v>4989</v>
      </c>
      <c r="S1317" s="180" t="s">
        <v>4975</v>
      </c>
      <c r="T1317" s="180" t="s">
        <v>4946</v>
      </c>
      <c r="U1317" s="180"/>
      <c r="V1317" s="180"/>
      <c r="W1317" s="181" t="n">
        <v>0.714</v>
      </c>
      <c r="X1317" s="174" t="s">
        <v>2834</v>
      </c>
      <c r="Y1317" s="177" t="n">
        <v>1052</v>
      </c>
    </row>
    <row r="1318" customFormat="false" ht="15" hidden="false" customHeight="false" outlineLevel="0" collapsed="false">
      <c r="B1318" s="173" t="s">
        <v>3172</v>
      </c>
      <c r="C1318" s="174" t="s">
        <v>5352</v>
      </c>
      <c r="D1318" s="175" t="s">
        <v>4357</v>
      </c>
      <c r="E1318" s="173" t="s">
        <v>4476</v>
      </c>
      <c r="F1318" s="176" t="s">
        <v>5124</v>
      </c>
      <c r="G1318" s="166"/>
      <c r="H1318" s="177"/>
      <c r="I1318" s="178"/>
      <c r="J1318" s="177" t="n">
        <v>1</v>
      </c>
      <c r="K1318" s="179" t="s">
        <v>4567</v>
      </c>
      <c r="L1318" s="179" t="n">
        <v>2</v>
      </c>
      <c r="M1318" s="179"/>
      <c r="N1318" s="179" t="n">
        <v>1</v>
      </c>
      <c r="O1318" s="177"/>
      <c r="P1318" s="178"/>
      <c r="Q1318" s="177"/>
      <c r="R1318" s="180" t="s">
        <v>4975</v>
      </c>
      <c r="S1318" s="180"/>
      <c r="T1318" s="180" t="s">
        <v>4948</v>
      </c>
      <c r="U1318" s="180" t="s">
        <v>4951</v>
      </c>
      <c r="V1318" s="180"/>
      <c r="W1318" s="181" t="n">
        <v>0.667</v>
      </c>
      <c r="X1318" s="174" t="s">
        <v>2834</v>
      </c>
      <c r="Y1318" s="177" t="n">
        <v>1052</v>
      </c>
    </row>
    <row r="1319" customFormat="false" ht="15" hidden="false" customHeight="false" outlineLevel="0" collapsed="false">
      <c r="B1319" s="173" t="s">
        <v>3310</v>
      </c>
      <c r="C1319" s="174" t="s">
        <v>5352</v>
      </c>
      <c r="D1319" s="175" t="s">
        <v>4357</v>
      </c>
      <c r="E1319" s="173" t="s">
        <v>4476</v>
      </c>
      <c r="F1319" s="176" t="s">
        <v>4489</v>
      </c>
      <c r="G1319" s="166"/>
      <c r="H1319" s="177"/>
      <c r="I1319" s="178"/>
      <c r="J1319" s="177" t="n">
        <v>1</v>
      </c>
      <c r="K1319" s="179" t="s">
        <v>1367</v>
      </c>
      <c r="L1319" s="179" t="n">
        <v>3</v>
      </c>
      <c r="M1319" s="179" t="s">
        <v>4703</v>
      </c>
      <c r="N1319" s="179" t="n">
        <v>1</v>
      </c>
      <c r="O1319" s="177"/>
      <c r="P1319" s="178"/>
      <c r="Q1319" s="177"/>
      <c r="R1319" s="180" t="s">
        <v>5191</v>
      </c>
      <c r="S1319" s="180" t="s">
        <v>4949</v>
      </c>
      <c r="T1319" s="180" t="s">
        <v>4980</v>
      </c>
      <c r="U1319" s="180"/>
      <c r="V1319" s="180"/>
      <c r="W1319" s="181" t="n">
        <v>0.167</v>
      </c>
      <c r="X1319" s="174" t="s">
        <v>2834</v>
      </c>
      <c r="Y1319" s="177" t="n">
        <v>1052</v>
      </c>
    </row>
    <row r="1320" customFormat="false" ht="15" hidden="false" customHeight="false" outlineLevel="0" collapsed="false">
      <c r="B1320" s="173" t="s">
        <v>5349</v>
      </c>
      <c r="C1320" s="174" t="s">
        <v>5352</v>
      </c>
      <c r="D1320" s="175" t="s">
        <v>4357</v>
      </c>
      <c r="E1320" s="173" t="s">
        <v>4476</v>
      </c>
      <c r="F1320" s="176" t="s">
        <v>4489</v>
      </c>
      <c r="G1320" s="166"/>
      <c r="H1320" s="177"/>
      <c r="I1320" s="178"/>
      <c r="J1320" s="177" t="n">
        <v>1</v>
      </c>
      <c r="K1320" s="179" t="s">
        <v>1369</v>
      </c>
      <c r="L1320" s="179" t="n">
        <v>4</v>
      </c>
      <c r="M1320" s="179"/>
      <c r="N1320" s="179" t="n">
        <v>1</v>
      </c>
      <c r="O1320" s="177"/>
      <c r="P1320" s="178" t="n">
        <v>1</v>
      </c>
      <c r="Q1320" s="177" t="n">
        <v>1</v>
      </c>
      <c r="R1320" s="180" t="s">
        <v>5034</v>
      </c>
      <c r="S1320" s="180" t="s">
        <v>4945</v>
      </c>
      <c r="T1320" s="180" t="s">
        <v>4945</v>
      </c>
      <c r="U1320" s="180" t="s">
        <v>4943</v>
      </c>
      <c r="V1320" s="180" t="s">
        <v>4943</v>
      </c>
      <c r="W1320" s="181" t="n">
        <v>0.333</v>
      </c>
      <c r="X1320" s="174" t="s">
        <v>2834</v>
      </c>
      <c r="Y1320" s="177" t="n">
        <v>1052</v>
      </c>
    </row>
    <row r="1321" customFormat="false" ht="15" hidden="false" customHeight="false" outlineLevel="0" collapsed="false">
      <c r="B1321" s="173" t="s">
        <v>3259</v>
      </c>
      <c r="C1321" s="174" t="s">
        <v>5352</v>
      </c>
      <c r="D1321" s="175" t="s">
        <v>4357</v>
      </c>
      <c r="E1321" s="173" t="s">
        <v>4476</v>
      </c>
      <c r="F1321" s="176" t="s">
        <v>4482</v>
      </c>
      <c r="G1321" s="166"/>
      <c r="H1321" s="177"/>
      <c r="I1321" s="178"/>
      <c r="J1321" s="177" t="n">
        <v>1</v>
      </c>
      <c r="K1321" s="179" t="s">
        <v>1385</v>
      </c>
      <c r="L1321" s="179" t="n">
        <v>5</v>
      </c>
      <c r="M1321" s="179"/>
      <c r="N1321" s="179" t="n">
        <v>1</v>
      </c>
      <c r="O1321" s="177"/>
      <c r="P1321" s="178"/>
      <c r="Q1321" s="177"/>
      <c r="R1321" s="180" t="s">
        <v>4957</v>
      </c>
      <c r="S1321" s="180" t="s">
        <v>4946</v>
      </c>
      <c r="T1321" s="180" t="s">
        <v>4951</v>
      </c>
      <c r="U1321" s="180"/>
      <c r="V1321" s="180" t="s">
        <v>4945</v>
      </c>
      <c r="W1321" s="181" t="n">
        <v>0.75</v>
      </c>
      <c r="X1321" s="174" t="s">
        <v>2834</v>
      </c>
      <c r="Y1321" s="177" t="n">
        <v>1052</v>
      </c>
    </row>
    <row r="1322" customFormat="false" ht="15" hidden="false" customHeight="false" outlineLevel="0" collapsed="false">
      <c r="B1322" s="173" t="s">
        <v>5353</v>
      </c>
      <c r="C1322" s="174" t="s">
        <v>5352</v>
      </c>
      <c r="D1322" s="175" t="s">
        <v>4357</v>
      </c>
      <c r="E1322" s="173" t="s">
        <v>4476</v>
      </c>
      <c r="F1322" s="176" t="s">
        <v>5221</v>
      </c>
      <c r="G1322" s="166"/>
      <c r="H1322" s="177"/>
      <c r="I1322" s="178"/>
      <c r="J1322" s="177" t="n">
        <v>1</v>
      </c>
      <c r="K1322" s="179" t="s">
        <v>1378</v>
      </c>
      <c r="L1322" s="179" t="n">
        <v>6</v>
      </c>
      <c r="M1322" s="179"/>
      <c r="N1322" s="179" t="n">
        <v>1</v>
      </c>
      <c r="O1322" s="177"/>
      <c r="P1322" s="178"/>
      <c r="Q1322" s="177"/>
      <c r="R1322" s="180" t="s">
        <v>4988</v>
      </c>
      <c r="S1322" s="180" t="s">
        <v>4936</v>
      </c>
      <c r="T1322" s="180" t="s">
        <v>4943</v>
      </c>
      <c r="U1322" s="180" t="s">
        <v>4960</v>
      </c>
      <c r="V1322" s="180"/>
      <c r="W1322" s="181" t="n">
        <v>0.375</v>
      </c>
      <c r="X1322" s="174" t="s">
        <v>2834</v>
      </c>
      <c r="Y1322" s="177" t="n">
        <v>1052</v>
      </c>
    </row>
    <row r="1323" customFormat="false" ht="15" hidden="false" customHeight="false" outlineLevel="0" collapsed="false">
      <c r="B1323" s="173" t="s">
        <v>3257</v>
      </c>
      <c r="C1323" s="174" t="s">
        <v>5352</v>
      </c>
      <c r="D1323" s="175" t="s">
        <v>4357</v>
      </c>
      <c r="E1323" s="173" t="s">
        <v>4476</v>
      </c>
      <c r="F1323" s="176" t="s">
        <v>4489</v>
      </c>
      <c r="G1323" s="166"/>
      <c r="H1323" s="177"/>
      <c r="I1323" s="178"/>
      <c r="J1323" s="177" t="n">
        <v>1</v>
      </c>
      <c r="K1323" s="179" t="s">
        <v>4568</v>
      </c>
      <c r="L1323" s="179" t="n">
        <v>7</v>
      </c>
      <c r="M1323" s="179"/>
      <c r="N1323" s="179" t="n">
        <v>1</v>
      </c>
      <c r="O1323" s="177"/>
      <c r="P1323" s="178"/>
      <c r="Q1323" s="177"/>
      <c r="R1323" s="180" t="s">
        <v>4965</v>
      </c>
      <c r="S1323" s="180" t="s">
        <v>4942</v>
      </c>
      <c r="T1323" s="180" t="s">
        <v>4943</v>
      </c>
      <c r="U1323" s="180"/>
      <c r="V1323" s="180"/>
      <c r="W1323" s="181" t="n">
        <v>0.4</v>
      </c>
      <c r="X1323" s="174" t="s">
        <v>2834</v>
      </c>
      <c r="Y1323" s="177" t="n">
        <v>1052</v>
      </c>
    </row>
    <row r="1324" customFormat="false" ht="15" hidden="false" customHeight="false" outlineLevel="0" collapsed="false">
      <c r="B1324" s="173" t="s">
        <v>3185</v>
      </c>
      <c r="C1324" s="174" t="s">
        <v>5352</v>
      </c>
      <c r="D1324" s="175" t="s">
        <v>4357</v>
      </c>
      <c r="E1324" s="173" t="s">
        <v>4476</v>
      </c>
      <c r="F1324" s="176" t="s">
        <v>5124</v>
      </c>
      <c r="G1324" s="166"/>
      <c r="H1324" s="177"/>
      <c r="I1324" s="178"/>
      <c r="J1324" s="177" t="n">
        <v>1</v>
      </c>
      <c r="K1324" s="179" t="s">
        <v>1372</v>
      </c>
      <c r="L1324" s="179" t="n">
        <v>8</v>
      </c>
      <c r="M1324" s="179"/>
      <c r="N1324" s="179" t="n">
        <v>1</v>
      </c>
      <c r="O1324" s="177"/>
      <c r="P1324" s="178"/>
      <c r="Q1324" s="177"/>
      <c r="R1324" s="180" t="s">
        <v>5148</v>
      </c>
      <c r="S1324" s="180" t="s">
        <v>4960</v>
      </c>
      <c r="T1324" s="180" t="s">
        <v>4945</v>
      </c>
      <c r="U1324" s="180" t="s">
        <v>4946</v>
      </c>
      <c r="V1324" s="180"/>
      <c r="W1324" s="181" t="n">
        <v>0.2</v>
      </c>
      <c r="X1324" s="174" t="s">
        <v>2834</v>
      </c>
      <c r="Y1324" s="177" t="n">
        <v>1052</v>
      </c>
    </row>
    <row r="1325" customFormat="false" ht="15" hidden="false" customHeight="false" outlineLevel="0" collapsed="false">
      <c r="B1325" s="173" t="s">
        <v>3271</v>
      </c>
      <c r="C1325" s="174" t="s">
        <v>5352</v>
      </c>
      <c r="D1325" s="175" t="s">
        <v>4357</v>
      </c>
      <c r="E1325" s="173" t="s">
        <v>4476</v>
      </c>
      <c r="F1325" s="176" t="s">
        <v>4482</v>
      </c>
      <c r="G1325" s="166"/>
      <c r="H1325" s="177"/>
      <c r="I1325" s="178"/>
      <c r="J1325" s="177" t="n">
        <v>1</v>
      </c>
      <c r="K1325" s="179" t="s">
        <v>4569</v>
      </c>
      <c r="L1325" s="179" t="n">
        <v>9</v>
      </c>
      <c r="M1325" s="179"/>
      <c r="N1325" s="179" t="n">
        <v>1</v>
      </c>
      <c r="O1325" s="177"/>
      <c r="P1325" s="178"/>
      <c r="Q1325" s="177"/>
      <c r="R1325" s="180" t="s">
        <v>4937</v>
      </c>
      <c r="S1325" s="180" t="s">
        <v>4960</v>
      </c>
      <c r="T1325" s="180" t="s">
        <v>4945</v>
      </c>
      <c r="U1325" s="180"/>
      <c r="V1325" s="180"/>
      <c r="W1325" s="181" t="n">
        <v>0</v>
      </c>
      <c r="X1325" s="174" t="s">
        <v>2834</v>
      </c>
      <c r="Y1325" s="177" t="n">
        <v>1052</v>
      </c>
    </row>
    <row r="1326" customFormat="false" ht="15" hidden="false" customHeight="false" outlineLevel="0" collapsed="false">
      <c r="B1326" s="173" t="s">
        <v>5354</v>
      </c>
      <c r="C1326" s="208" t="s">
        <v>5352</v>
      </c>
      <c r="D1326" s="236" t="s">
        <v>4357</v>
      </c>
      <c r="E1326" s="209" t="s">
        <v>4476</v>
      </c>
      <c r="F1326" s="176" t="s">
        <v>5272</v>
      </c>
      <c r="G1326" s="166"/>
      <c r="H1326" s="177"/>
      <c r="I1326" s="210"/>
      <c r="J1326" s="210" t="n">
        <v>1</v>
      </c>
      <c r="K1326" s="211"/>
      <c r="L1326" s="211" t="s">
        <v>5072</v>
      </c>
      <c r="M1326" s="179"/>
      <c r="N1326" s="211" t="n">
        <v>1</v>
      </c>
      <c r="O1326" s="212"/>
      <c r="P1326" s="210"/>
      <c r="Q1326" s="210"/>
      <c r="R1326" s="213" t="s">
        <v>4965</v>
      </c>
      <c r="S1326" s="213" t="s">
        <v>4942</v>
      </c>
      <c r="T1326" s="213" t="s">
        <v>4946</v>
      </c>
      <c r="U1326" s="213" t="s">
        <v>4945</v>
      </c>
      <c r="V1326" s="213"/>
      <c r="W1326" s="194" t="n">
        <v>0.4</v>
      </c>
      <c r="X1326" s="208" t="s">
        <v>2834</v>
      </c>
      <c r="Y1326" s="212" t="n">
        <v>1052</v>
      </c>
    </row>
    <row r="1327" customFormat="false" ht="15" hidden="false" customHeight="false" outlineLevel="0" collapsed="false">
      <c r="B1327" s="173" t="s">
        <v>3348</v>
      </c>
      <c r="C1327" s="174" t="s">
        <v>5352</v>
      </c>
      <c r="D1327" s="175" t="s">
        <v>4357</v>
      </c>
      <c r="E1327" s="173" t="s">
        <v>4476</v>
      </c>
      <c r="F1327" s="176" t="s">
        <v>4482</v>
      </c>
      <c r="G1327" s="166"/>
      <c r="H1327" s="177"/>
      <c r="I1327" s="178"/>
      <c r="J1327" s="177" t="n">
        <v>1</v>
      </c>
      <c r="K1327" s="179"/>
      <c r="L1327" s="179" t="s">
        <v>5072</v>
      </c>
      <c r="M1327" s="179"/>
      <c r="N1327" s="179" t="n">
        <v>1</v>
      </c>
      <c r="O1327" s="177"/>
      <c r="P1327" s="178" t="n">
        <v>1</v>
      </c>
      <c r="Q1327" s="177"/>
      <c r="R1327" s="180" t="s">
        <v>5090</v>
      </c>
      <c r="S1327" s="180"/>
      <c r="T1327" s="180"/>
      <c r="U1327" s="180" t="s">
        <v>4960</v>
      </c>
      <c r="V1327" s="180" t="s">
        <v>4980</v>
      </c>
      <c r="W1327" s="181" t="n">
        <v>0.143</v>
      </c>
      <c r="X1327" s="174" t="s">
        <v>2834</v>
      </c>
      <c r="Y1327" s="177" t="n">
        <v>1052</v>
      </c>
    </row>
    <row r="1328" customFormat="false" ht="15" hidden="false" customHeight="false" outlineLevel="0" collapsed="false">
      <c r="B1328" s="173" t="s">
        <v>3261</v>
      </c>
      <c r="C1328" s="174" t="s">
        <v>5352</v>
      </c>
      <c r="D1328" s="175" t="s">
        <v>4357</v>
      </c>
      <c r="E1328" s="173" t="s">
        <v>4476</v>
      </c>
      <c r="F1328" s="176" t="s">
        <v>4482</v>
      </c>
      <c r="G1328" s="166"/>
      <c r="H1328" s="177"/>
      <c r="I1328" s="178"/>
      <c r="J1328" s="177" t="n">
        <v>1</v>
      </c>
      <c r="K1328" s="179"/>
      <c r="L1328" s="179" t="s">
        <v>5072</v>
      </c>
      <c r="M1328" s="179"/>
      <c r="N1328" s="179" t="n">
        <v>1</v>
      </c>
      <c r="O1328" s="177"/>
      <c r="P1328" s="178"/>
      <c r="Q1328" s="177"/>
      <c r="R1328" s="180" t="s">
        <v>4965</v>
      </c>
      <c r="S1328" s="180" t="s">
        <v>4980</v>
      </c>
      <c r="T1328" s="180"/>
      <c r="U1328" s="180" t="s">
        <v>4946</v>
      </c>
      <c r="V1328" s="180"/>
      <c r="W1328" s="181" t="n">
        <v>0.4</v>
      </c>
      <c r="X1328" s="174" t="s">
        <v>2834</v>
      </c>
      <c r="Y1328" s="177" t="n">
        <v>1052</v>
      </c>
    </row>
    <row r="1329" customFormat="false" ht="15" hidden="false" customHeight="false" outlineLevel="0" collapsed="false">
      <c r="B1329" s="182" t="s">
        <v>3343</v>
      </c>
      <c r="C1329" s="183" t="s">
        <v>5352</v>
      </c>
      <c r="D1329" s="184" t="s">
        <v>4357</v>
      </c>
      <c r="E1329" s="182" t="s">
        <v>4496</v>
      </c>
      <c r="F1329" s="185" t="s">
        <v>4709</v>
      </c>
      <c r="G1329" s="166"/>
      <c r="H1329" s="186" t="n">
        <v>1</v>
      </c>
      <c r="I1329" s="187"/>
      <c r="J1329" s="186"/>
      <c r="K1329" s="188" t="s">
        <v>4568</v>
      </c>
      <c r="L1329" s="188" t="n">
        <v>1</v>
      </c>
      <c r="M1329" s="188" t="s">
        <v>5059</v>
      </c>
      <c r="N1329" s="188" t="n">
        <v>1</v>
      </c>
      <c r="O1329" s="186"/>
      <c r="P1329" s="187" t="n">
        <v>1</v>
      </c>
      <c r="Q1329" s="186" t="n">
        <v>1</v>
      </c>
      <c r="R1329" s="189" t="s">
        <v>5128</v>
      </c>
      <c r="S1329" s="189" t="s">
        <v>4978</v>
      </c>
      <c r="T1329" s="189" t="s">
        <v>4943</v>
      </c>
      <c r="U1329" s="189" t="s">
        <v>4946</v>
      </c>
      <c r="V1329" s="189" t="s">
        <v>4946</v>
      </c>
      <c r="W1329" s="190" t="n">
        <v>0.818</v>
      </c>
      <c r="X1329" s="183" t="s">
        <v>5355</v>
      </c>
      <c r="Y1329" s="186" t="n">
        <v>1052</v>
      </c>
    </row>
    <row r="1330" customFormat="false" ht="15" hidden="false" customHeight="false" outlineLevel="0" collapsed="false">
      <c r="B1330" s="182" t="s">
        <v>3081</v>
      </c>
      <c r="C1330" s="183" t="s">
        <v>5352</v>
      </c>
      <c r="D1330" s="184" t="s">
        <v>4357</v>
      </c>
      <c r="E1330" s="182" t="s">
        <v>4496</v>
      </c>
      <c r="F1330" s="185" t="s">
        <v>4709</v>
      </c>
      <c r="G1330" s="166"/>
      <c r="H1330" s="186" t="n">
        <v>1</v>
      </c>
      <c r="I1330" s="187"/>
      <c r="J1330" s="186"/>
      <c r="K1330" s="188" t="s">
        <v>1385</v>
      </c>
      <c r="L1330" s="188" t="n">
        <v>2</v>
      </c>
      <c r="M1330" s="188"/>
      <c r="N1330" s="188" t="n">
        <v>1</v>
      </c>
      <c r="O1330" s="186"/>
      <c r="P1330" s="187"/>
      <c r="Q1330" s="186" t="n">
        <v>1</v>
      </c>
      <c r="R1330" s="189" t="s">
        <v>5000</v>
      </c>
      <c r="S1330" s="189" t="s">
        <v>4946</v>
      </c>
      <c r="T1330" s="189" t="s">
        <v>4947</v>
      </c>
      <c r="U1330" s="189"/>
      <c r="V1330" s="189"/>
      <c r="W1330" s="190" t="n">
        <v>0.571</v>
      </c>
      <c r="X1330" s="183" t="s">
        <v>5355</v>
      </c>
      <c r="Y1330" s="186" t="n">
        <v>1052</v>
      </c>
    </row>
    <row r="1331" customFormat="false" ht="15" hidden="false" customHeight="false" outlineLevel="0" collapsed="false">
      <c r="B1331" s="182" t="s">
        <v>3305</v>
      </c>
      <c r="C1331" s="183" t="s">
        <v>5352</v>
      </c>
      <c r="D1331" s="184" t="s">
        <v>4357</v>
      </c>
      <c r="E1331" s="182" t="s">
        <v>4496</v>
      </c>
      <c r="F1331" s="185" t="s">
        <v>4773</v>
      </c>
      <c r="G1331" s="166"/>
      <c r="H1331" s="186" t="n">
        <v>1</v>
      </c>
      <c r="I1331" s="187"/>
      <c r="J1331" s="186"/>
      <c r="K1331" s="188" t="s">
        <v>4572</v>
      </c>
      <c r="L1331" s="188" t="n">
        <v>3</v>
      </c>
      <c r="M1331" s="188" t="s">
        <v>4698</v>
      </c>
      <c r="N1331" s="188" t="n">
        <v>1</v>
      </c>
      <c r="O1331" s="186"/>
      <c r="P1331" s="187"/>
      <c r="Q1331" s="186"/>
      <c r="R1331" s="189" t="s">
        <v>4989</v>
      </c>
      <c r="S1331" s="189"/>
      <c r="T1331" s="189" t="s">
        <v>4948</v>
      </c>
      <c r="U1331" s="189" t="s">
        <v>4971</v>
      </c>
      <c r="V1331" s="189"/>
      <c r="W1331" s="190" t="n">
        <v>0.714</v>
      </c>
      <c r="X1331" s="183" t="s">
        <v>5355</v>
      </c>
      <c r="Y1331" s="186" t="n">
        <v>1052</v>
      </c>
    </row>
    <row r="1332" customFormat="false" ht="15" hidden="false" customHeight="false" outlineLevel="0" collapsed="false">
      <c r="B1332" s="182" t="s">
        <v>3216</v>
      </c>
      <c r="C1332" s="183" t="s">
        <v>5352</v>
      </c>
      <c r="D1332" s="184" t="s">
        <v>4357</v>
      </c>
      <c r="E1332" s="182" t="s">
        <v>4496</v>
      </c>
      <c r="F1332" s="185" t="s">
        <v>4578</v>
      </c>
      <c r="G1332" s="166"/>
      <c r="H1332" s="186" t="n">
        <v>1</v>
      </c>
      <c r="I1332" s="187"/>
      <c r="J1332" s="186"/>
      <c r="K1332" s="188" t="s">
        <v>4569</v>
      </c>
      <c r="L1332" s="188" t="n">
        <v>4</v>
      </c>
      <c r="M1332" s="188"/>
      <c r="N1332" s="188" t="n">
        <v>1</v>
      </c>
      <c r="O1332" s="186"/>
      <c r="P1332" s="187" t="n">
        <v>1</v>
      </c>
      <c r="Q1332" s="186" t="n">
        <v>2</v>
      </c>
      <c r="R1332" s="189" t="s">
        <v>5027</v>
      </c>
      <c r="S1332" s="189"/>
      <c r="T1332" s="189" t="s">
        <v>4949</v>
      </c>
      <c r="U1332" s="189" t="s">
        <v>4960</v>
      </c>
      <c r="V1332" s="189" t="s">
        <v>4980</v>
      </c>
      <c r="W1332" s="190" t="n">
        <v>0.111</v>
      </c>
      <c r="X1332" s="183" t="s">
        <v>5355</v>
      </c>
      <c r="Y1332" s="186" t="n">
        <v>1052</v>
      </c>
    </row>
    <row r="1333" customFormat="false" ht="15" hidden="false" customHeight="false" outlineLevel="0" collapsed="false">
      <c r="B1333" s="182" t="s">
        <v>5356</v>
      </c>
      <c r="C1333" s="183" t="s">
        <v>5352</v>
      </c>
      <c r="D1333" s="184" t="s">
        <v>4357</v>
      </c>
      <c r="E1333" s="182" t="s">
        <v>4496</v>
      </c>
      <c r="F1333" s="185" t="s">
        <v>5223</v>
      </c>
      <c r="G1333" s="166"/>
      <c r="H1333" s="186" t="n">
        <v>1</v>
      </c>
      <c r="I1333" s="187"/>
      <c r="J1333" s="186"/>
      <c r="K1333" s="188" t="s">
        <v>1372</v>
      </c>
      <c r="L1333" s="188" t="n">
        <v>5</v>
      </c>
      <c r="M1333" s="188" t="s">
        <v>4703</v>
      </c>
      <c r="N1333" s="188" t="n">
        <v>1</v>
      </c>
      <c r="O1333" s="186"/>
      <c r="P1333" s="187" t="n">
        <v>1</v>
      </c>
      <c r="Q1333" s="186"/>
      <c r="R1333" s="189" t="s">
        <v>5079</v>
      </c>
      <c r="S1333" s="189" t="s">
        <v>4936</v>
      </c>
      <c r="T1333" s="189" t="s">
        <v>4946</v>
      </c>
      <c r="U1333" s="189" t="s">
        <v>4946</v>
      </c>
      <c r="V1333" s="189" t="s">
        <v>4942</v>
      </c>
      <c r="W1333" s="190" t="n">
        <v>0.625</v>
      </c>
      <c r="X1333" s="183" t="s">
        <v>5355</v>
      </c>
      <c r="Y1333" s="186" t="n">
        <v>1052</v>
      </c>
    </row>
    <row r="1334" customFormat="false" ht="15" hidden="false" customHeight="false" outlineLevel="0" collapsed="false">
      <c r="B1334" s="182" t="s">
        <v>3263</v>
      </c>
      <c r="C1334" s="183" t="s">
        <v>5352</v>
      </c>
      <c r="D1334" s="184" t="s">
        <v>4357</v>
      </c>
      <c r="E1334" s="182" t="s">
        <v>4496</v>
      </c>
      <c r="F1334" s="185" t="s">
        <v>4578</v>
      </c>
      <c r="G1334" s="166"/>
      <c r="H1334" s="186" t="n">
        <v>1</v>
      </c>
      <c r="I1334" s="187"/>
      <c r="J1334" s="186"/>
      <c r="K1334" s="188" t="s">
        <v>4567</v>
      </c>
      <c r="L1334" s="188" t="n">
        <v>6</v>
      </c>
      <c r="M1334" s="188"/>
      <c r="N1334" s="188" t="n">
        <v>1</v>
      </c>
      <c r="O1334" s="186"/>
      <c r="P1334" s="187" t="n">
        <v>1</v>
      </c>
      <c r="Q1334" s="186"/>
      <c r="R1334" s="189" t="s">
        <v>4988</v>
      </c>
      <c r="S1334" s="189"/>
      <c r="T1334" s="189" t="s">
        <v>4942</v>
      </c>
      <c r="U1334" s="189" t="s">
        <v>4943</v>
      </c>
      <c r="V1334" s="189" t="s">
        <v>4942</v>
      </c>
      <c r="W1334" s="190" t="n">
        <v>0.375</v>
      </c>
      <c r="X1334" s="183" t="s">
        <v>5355</v>
      </c>
      <c r="Y1334" s="186" t="n">
        <v>1052</v>
      </c>
    </row>
    <row r="1335" customFormat="false" ht="15" hidden="false" customHeight="false" outlineLevel="0" collapsed="false">
      <c r="B1335" s="182" t="s">
        <v>3350</v>
      </c>
      <c r="C1335" s="183" t="s">
        <v>5352</v>
      </c>
      <c r="D1335" s="184" t="s">
        <v>4357</v>
      </c>
      <c r="E1335" s="182" t="s">
        <v>4496</v>
      </c>
      <c r="F1335" s="185" t="s">
        <v>4709</v>
      </c>
      <c r="G1335" s="166"/>
      <c r="H1335" s="186" t="n">
        <v>1</v>
      </c>
      <c r="I1335" s="187"/>
      <c r="J1335" s="186"/>
      <c r="K1335" s="188" t="s">
        <v>1367</v>
      </c>
      <c r="L1335" s="188" t="n">
        <v>7</v>
      </c>
      <c r="M1335" s="188"/>
      <c r="N1335" s="188" t="n">
        <v>1</v>
      </c>
      <c r="O1335" s="186"/>
      <c r="P1335" s="187" t="n">
        <v>1</v>
      </c>
      <c r="Q1335" s="186"/>
      <c r="R1335" s="189" t="s">
        <v>4988</v>
      </c>
      <c r="S1335" s="189" t="s">
        <v>4945</v>
      </c>
      <c r="T1335" s="189" t="s">
        <v>4946</v>
      </c>
      <c r="U1335" s="189" t="s">
        <v>4942</v>
      </c>
      <c r="V1335" s="189" t="s">
        <v>4942</v>
      </c>
      <c r="W1335" s="190" t="n">
        <v>0.375</v>
      </c>
      <c r="X1335" s="183" t="s">
        <v>5355</v>
      </c>
      <c r="Y1335" s="186" t="n">
        <v>1052</v>
      </c>
    </row>
    <row r="1336" customFormat="false" ht="15" hidden="false" customHeight="false" outlineLevel="0" collapsed="false">
      <c r="B1336" s="182" t="s">
        <v>3351</v>
      </c>
      <c r="C1336" s="183" t="s">
        <v>5352</v>
      </c>
      <c r="D1336" s="184" t="s">
        <v>4357</v>
      </c>
      <c r="E1336" s="182" t="s">
        <v>4496</v>
      </c>
      <c r="F1336" s="185" t="s">
        <v>4709</v>
      </c>
      <c r="G1336" s="166"/>
      <c r="H1336" s="186" t="n">
        <v>1</v>
      </c>
      <c r="I1336" s="187"/>
      <c r="J1336" s="186"/>
      <c r="K1336" s="188" t="s">
        <v>1369</v>
      </c>
      <c r="L1336" s="188" t="n">
        <v>8</v>
      </c>
      <c r="M1336" s="188"/>
      <c r="N1336" s="188" t="n">
        <v>1</v>
      </c>
      <c r="O1336" s="186"/>
      <c r="P1336" s="187"/>
      <c r="Q1336" s="186"/>
      <c r="R1336" s="189" t="s">
        <v>5357</v>
      </c>
      <c r="S1336" s="189" t="s">
        <v>4949</v>
      </c>
      <c r="T1336" s="189" t="s">
        <v>4980</v>
      </c>
      <c r="U1336" s="189" t="s">
        <v>4942</v>
      </c>
      <c r="V1336" s="189" t="s">
        <v>4945</v>
      </c>
      <c r="W1336" s="190" t="n">
        <v>0.2</v>
      </c>
      <c r="X1336" s="183" t="s">
        <v>5355</v>
      </c>
      <c r="Y1336" s="186" t="n">
        <v>1052</v>
      </c>
    </row>
    <row r="1337" customFormat="false" ht="15" hidden="false" customHeight="false" outlineLevel="0" collapsed="false">
      <c r="B1337" s="182" t="s">
        <v>3309</v>
      </c>
      <c r="C1337" s="183" t="s">
        <v>5352</v>
      </c>
      <c r="D1337" s="184" t="s">
        <v>4357</v>
      </c>
      <c r="E1337" s="182" t="s">
        <v>4496</v>
      </c>
      <c r="F1337" s="185" t="s">
        <v>4773</v>
      </c>
      <c r="G1337" s="166"/>
      <c r="H1337" s="186" t="n">
        <v>1</v>
      </c>
      <c r="I1337" s="187"/>
      <c r="J1337" s="186"/>
      <c r="K1337" s="188" t="s">
        <v>1378</v>
      </c>
      <c r="L1337" s="188" t="n">
        <v>9</v>
      </c>
      <c r="M1337" s="188"/>
      <c r="N1337" s="188" t="n">
        <v>1</v>
      </c>
      <c r="O1337" s="186"/>
      <c r="P1337" s="187"/>
      <c r="Q1337" s="186" t="n">
        <v>1</v>
      </c>
      <c r="R1337" s="189" t="s">
        <v>4947</v>
      </c>
      <c r="S1337" s="189" t="s">
        <v>4936</v>
      </c>
      <c r="T1337" s="189" t="s">
        <v>4945</v>
      </c>
      <c r="U1337" s="189" t="s">
        <v>4946</v>
      </c>
      <c r="V1337" s="189" t="s">
        <v>4945</v>
      </c>
      <c r="W1337" s="190" t="n">
        <v>0.5</v>
      </c>
      <c r="X1337" s="183" t="s">
        <v>5355</v>
      </c>
      <c r="Y1337" s="186" t="n">
        <v>1052</v>
      </c>
    </row>
    <row r="1338" customFormat="false" ht="15" hidden="false" customHeight="false" outlineLevel="0" collapsed="false">
      <c r="B1338" s="182" t="s">
        <v>3384</v>
      </c>
      <c r="C1338" s="183" t="s">
        <v>5352</v>
      </c>
      <c r="D1338" s="184" t="s">
        <v>4357</v>
      </c>
      <c r="E1338" s="182" t="s">
        <v>4496</v>
      </c>
      <c r="F1338" s="185" t="s">
        <v>5358</v>
      </c>
      <c r="G1338" s="166"/>
      <c r="H1338" s="186" t="n">
        <v>1</v>
      </c>
      <c r="I1338" s="187"/>
      <c r="J1338" s="186"/>
      <c r="K1338" s="188"/>
      <c r="L1338" s="188" t="s">
        <v>5072</v>
      </c>
      <c r="M1338" s="188"/>
      <c r="N1338" s="188" t="n">
        <v>1</v>
      </c>
      <c r="O1338" s="186"/>
      <c r="P1338" s="187"/>
      <c r="Q1338" s="186"/>
      <c r="R1338" s="189" t="s">
        <v>4948</v>
      </c>
      <c r="S1338" s="189" t="s">
        <v>4948</v>
      </c>
      <c r="T1338" s="189"/>
      <c r="U1338" s="189"/>
      <c r="V1338" s="189"/>
      <c r="W1338" s="190" t="n">
        <v>0.5</v>
      </c>
      <c r="X1338" s="183" t="s">
        <v>5355</v>
      </c>
      <c r="Y1338" s="186" t="n">
        <v>1052</v>
      </c>
    </row>
    <row r="1339" customFormat="false" ht="15" hidden="false" customHeight="false" outlineLevel="0" collapsed="false">
      <c r="B1339" s="182" t="s">
        <v>3426</v>
      </c>
      <c r="C1339" s="183" t="s">
        <v>5352</v>
      </c>
      <c r="D1339" s="184" t="s">
        <v>4357</v>
      </c>
      <c r="E1339" s="182" t="s">
        <v>4496</v>
      </c>
      <c r="F1339" s="185" t="s">
        <v>4625</v>
      </c>
      <c r="G1339" s="166"/>
      <c r="H1339" s="186" t="n">
        <v>1</v>
      </c>
      <c r="I1339" s="187"/>
      <c r="J1339" s="186"/>
      <c r="K1339" s="188"/>
      <c r="L1339" s="188" t="s">
        <v>5072</v>
      </c>
      <c r="M1339" s="188"/>
      <c r="N1339" s="188" t="n">
        <v>1</v>
      </c>
      <c r="O1339" s="186"/>
      <c r="P1339" s="187"/>
      <c r="Q1339" s="186" t="n">
        <v>1</v>
      </c>
      <c r="R1339" s="189" t="s">
        <v>4944</v>
      </c>
      <c r="S1339" s="189" t="s">
        <v>4945</v>
      </c>
      <c r="T1339" s="189" t="s">
        <v>4946</v>
      </c>
      <c r="U1339" s="189" t="s">
        <v>4936</v>
      </c>
      <c r="V1339" s="189"/>
      <c r="W1339" s="190" t="n">
        <v>0.6</v>
      </c>
      <c r="X1339" s="183" t="s">
        <v>5355</v>
      </c>
      <c r="Y1339" s="186" t="n">
        <v>1052</v>
      </c>
    </row>
    <row r="1340" customFormat="false" ht="15" hidden="false" customHeight="false" outlineLevel="0" collapsed="false">
      <c r="B1340" s="182" t="s">
        <v>3223</v>
      </c>
      <c r="C1340" s="183" t="s">
        <v>5352</v>
      </c>
      <c r="D1340" s="184" t="s">
        <v>4357</v>
      </c>
      <c r="E1340" s="182" t="s">
        <v>4496</v>
      </c>
      <c r="F1340" s="185" t="s">
        <v>4578</v>
      </c>
      <c r="G1340" s="166"/>
      <c r="H1340" s="186" t="n">
        <v>1</v>
      </c>
      <c r="I1340" s="187"/>
      <c r="J1340" s="186"/>
      <c r="K1340" s="188"/>
      <c r="L1340" s="188" t="s">
        <v>5072</v>
      </c>
      <c r="M1340" s="188"/>
      <c r="N1340" s="188" t="n">
        <v>1</v>
      </c>
      <c r="O1340" s="186"/>
      <c r="P1340" s="187" t="n">
        <v>1</v>
      </c>
      <c r="Q1340" s="186"/>
      <c r="R1340" s="189" t="s">
        <v>4943</v>
      </c>
      <c r="S1340" s="189"/>
      <c r="T1340" s="189"/>
      <c r="U1340" s="189"/>
      <c r="V1340" s="189" t="s">
        <v>4943</v>
      </c>
      <c r="W1340" s="190" t="n">
        <v>0.5</v>
      </c>
      <c r="X1340" s="183" t="s">
        <v>5355</v>
      </c>
      <c r="Y1340" s="186" t="n">
        <v>1052</v>
      </c>
    </row>
    <row r="1341" customFormat="false" ht="15" hidden="false" customHeight="false" outlineLevel="0" collapsed="false">
      <c r="B1341" s="173" t="s">
        <v>3256</v>
      </c>
      <c r="C1341" s="174" t="s">
        <v>5359</v>
      </c>
      <c r="D1341" s="175" t="s">
        <v>4366</v>
      </c>
      <c r="E1341" s="173" t="s">
        <v>4476</v>
      </c>
      <c r="F1341" s="176" t="s">
        <v>4482</v>
      </c>
      <c r="G1341" s="166"/>
      <c r="H1341" s="177" t="n">
        <v>1</v>
      </c>
      <c r="I1341" s="178"/>
      <c r="J1341" s="177"/>
      <c r="K1341" s="179" t="s">
        <v>4568</v>
      </c>
      <c r="L1341" s="179" t="n">
        <v>1</v>
      </c>
      <c r="M1341" s="179" t="s">
        <v>5059</v>
      </c>
      <c r="N1341" s="179" t="n">
        <v>1</v>
      </c>
      <c r="O1341" s="177" t="n">
        <v>1</v>
      </c>
      <c r="P1341" s="178"/>
      <c r="Q1341" s="177" t="n">
        <v>3</v>
      </c>
      <c r="R1341" s="180" t="s">
        <v>5334</v>
      </c>
      <c r="S1341" s="180" t="s">
        <v>4962</v>
      </c>
      <c r="T1341" s="180" t="s">
        <v>4936</v>
      </c>
      <c r="U1341" s="180" t="s">
        <v>4946</v>
      </c>
      <c r="V1341" s="180" t="s">
        <v>4946</v>
      </c>
      <c r="W1341" s="181" t="n">
        <v>0.8</v>
      </c>
      <c r="X1341" s="174" t="s">
        <v>3097</v>
      </c>
      <c r="Y1341" s="177" t="n">
        <v>1614</v>
      </c>
    </row>
    <row r="1342" customFormat="false" ht="15" hidden="false" customHeight="false" outlineLevel="0" collapsed="false">
      <c r="B1342" s="173" t="s">
        <v>3310</v>
      </c>
      <c r="C1342" s="174" t="s">
        <v>5359</v>
      </c>
      <c r="D1342" s="175" t="s">
        <v>4366</v>
      </c>
      <c r="E1342" s="173" t="s">
        <v>4476</v>
      </c>
      <c r="F1342" s="176" t="s">
        <v>4489</v>
      </c>
      <c r="G1342" s="166"/>
      <c r="H1342" s="177" t="n">
        <v>1</v>
      </c>
      <c r="I1342" s="178"/>
      <c r="J1342" s="177"/>
      <c r="K1342" s="179" t="s">
        <v>1367</v>
      </c>
      <c r="L1342" s="179" t="n">
        <v>2</v>
      </c>
      <c r="M1342" s="179" t="s">
        <v>4703</v>
      </c>
      <c r="N1342" s="179" t="n">
        <v>1</v>
      </c>
      <c r="O1342" s="177"/>
      <c r="P1342" s="178"/>
      <c r="Q1342" s="177" t="n">
        <v>1</v>
      </c>
      <c r="R1342" s="180" t="s">
        <v>4952</v>
      </c>
      <c r="S1342" s="180"/>
      <c r="T1342" s="180" t="s">
        <v>4971</v>
      </c>
      <c r="U1342" s="180" t="s">
        <v>4946</v>
      </c>
      <c r="V1342" s="180"/>
      <c r="W1342" s="181" t="n">
        <v>1</v>
      </c>
      <c r="X1342" s="174" t="s">
        <v>3097</v>
      </c>
      <c r="Y1342" s="177" t="n">
        <v>1614</v>
      </c>
    </row>
    <row r="1343" customFormat="false" ht="15" hidden="false" customHeight="false" outlineLevel="0" collapsed="false">
      <c r="B1343" s="173" t="s">
        <v>3172</v>
      </c>
      <c r="C1343" s="174" t="s">
        <v>5359</v>
      </c>
      <c r="D1343" s="175" t="s">
        <v>4366</v>
      </c>
      <c r="E1343" s="173" t="s">
        <v>4476</v>
      </c>
      <c r="F1343" s="176" t="s">
        <v>5124</v>
      </c>
      <c r="G1343" s="166"/>
      <c r="H1343" s="177" t="n">
        <v>1</v>
      </c>
      <c r="I1343" s="178"/>
      <c r="J1343" s="177"/>
      <c r="K1343" s="179" t="s">
        <v>4567</v>
      </c>
      <c r="L1343" s="179" t="n">
        <v>3</v>
      </c>
      <c r="M1343" s="179"/>
      <c r="N1343" s="179" t="n">
        <v>1</v>
      </c>
      <c r="O1343" s="177"/>
      <c r="P1343" s="178"/>
      <c r="Q1343" s="177"/>
      <c r="R1343" s="180" t="s">
        <v>4962</v>
      </c>
      <c r="S1343" s="180"/>
      <c r="T1343" s="180" t="s">
        <v>4946</v>
      </c>
      <c r="U1343" s="180" t="s">
        <v>4957</v>
      </c>
      <c r="V1343" s="180"/>
      <c r="W1343" s="181" t="n">
        <v>0.8</v>
      </c>
      <c r="X1343" s="174" t="s">
        <v>3097</v>
      </c>
      <c r="Y1343" s="177" t="n">
        <v>1614</v>
      </c>
    </row>
    <row r="1344" customFormat="false" ht="15" hidden="false" customHeight="false" outlineLevel="0" collapsed="false">
      <c r="B1344" s="173" t="s">
        <v>3259</v>
      </c>
      <c r="C1344" s="174" t="s">
        <v>5359</v>
      </c>
      <c r="D1344" s="175" t="s">
        <v>4366</v>
      </c>
      <c r="E1344" s="173" t="s">
        <v>4476</v>
      </c>
      <c r="F1344" s="176" t="s">
        <v>4482</v>
      </c>
      <c r="G1344" s="166"/>
      <c r="H1344" s="177" t="n">
        <v>1</v>
      </c>
      <c r="I1344" s="178"/>
      <c r="J1344" s="177"/>
      <c r="K1344" s="179" t="s">
        <v>1385</v>
      </c>
      <c r="L1344" s="179" t="n">
        <v>4</v>
      </c>
      <c r="M1344" s="179" t="s">
        <v>4698</v>
      </c>
      <c r="N1344" s="179" t="n">
        <v>1</v>
      </c>
      <c r="O1344" s="177"/>
      <c r="P1344" s="178" t="n">
        <v>2</v>
      </c>
      <c r="Q1344" s="177"/>
      <c r="R1344" s="180" t="s">
        <v>4947</v>
      </c>
      <c r="S1344" s="180" t="s">
        <v>4945</v>
      </c>
      <c r="T1344" s="180"/>
      <c r="U1344" s="180" t="s">
        <v>4943</v>
      </c>
      <c r="V1344" s="180" t="s">
        <v>4936</v>
      </c>
      <c r="W1344" s="181" t="n">
        <v>0.5</v>
      </c>
      <c r="X1344" s="174" t="s">
        <v>3097</v>
      </c>
      <c r="Y1344" s="177" t="n">
        <v>1614</v>
      </c>
    </row>
    <row r="1345" customFormat="false" ht="15" hidden="false" customHeight="false" outlineLevel="0" collapsed="false">
      <c r="B1345" s="173" t="s">
        <v>5351</v>
      </c>
      <c r="C1345" s="174" t="s">
        <v>5359</v>
      </c>
      <c r="D1345" s="175" t="s">
        <v>4366</v>
      </c>
      <c r="E1345" s="173" t="s">
        <v>4476</v>
      </c>
      <c r="F1345" s="176" t="s">
        <v>4566</v>
      </c>
      <c r="G1345" s="166"/>
      <c r="H1345" s="177" t="n">
        <v>1</v>
      </c>
      <c r="I1345" s="178"/>
      <c r="J1345" s="177"/>
      <c r="K1345" s="179" t="s">
        <v>1372</v>
      </c>
      <c r="L1345" s="179" t="n">
        <v>5</v>
      </c>
      <c r="M1345" s="179"/>
      <c r="N1345" s="179" t="n">
        <v>1</v>
      </c>
      <c r="O1345" s="177"/>
      <c r="P1345" s="178"/>
      <c r="Q1345" s="177"/>
      <c r="R1345" s="180" t="s">
        <v>4942</v>
      </c>
      <c r="S1345" s="180" t="s">
        <v>4943</v>
      </c>
      <c r="T1345" s="180"/>
      <c r="U1345" s="180" t="s">
        <v>4945</v>
      </c>
      <c r="V1345" s="180"/>
      <c r="W1345" s="181" t="n">
        <v>0.333</v>
      </c>
      <c r="X1345" s="174" t="s">
        <v>3097</v>
      </c>
      <c r="Y1345" s="177" t="n">
        <v>1614</v>
      </c>
    </row>
    <row r="1346" customFormat="false" ht="15" hidden="false" customHeight="false" outlineLevel="0" collapsed="false">
      <c r="B1346" s="173" t="s">
        <v>3421</v>
      </c>
      <c r="C1346" s="174" t="s">
        <v>5359</v>
      </c>
      <c r="D1346" s="175" t="s">
        <v>4366</v>
      </c>
      <c r="E1346" s="173" t="s">
        <v>4476</v>
      </c>
      <c r="F1346" s="176" t="s">
        <v>4566</v>
      </c>
      <c r="G1346" s="166"/>
      <c r="H1346" s="177" t="n">
        <v>1</v>
      </c>
      <c r="I1346" s="178"/>
      <c r="J1346" s="177"/>
      <c r="K1346" s="179" t="s">
        <v>1378</v>
      </c>
      <c r="L1346" s="179" t="n">
        <v>6</v>
      </c>
      <c r="M1346" s="179" t="s">
        <v>5059</v>
      </c>
      <c r="N1346" s="179" t="n">
        <v>1</v>
      </c>
      <c r="O1346" s="177"/>
      <c r="P1346" s="178"/>
      <c r="Q1346" s="177"/>
      <c r="R1346" s="180" t="s">
        <v>4957</v>
      </c>
      <c r="S1346" s="180" t="s">
        <v>4943</v>
      </c>
      <c r="T1346" s="180" t="s">
        <v>4951</v>
      </c>
      <c r="U1346" s="180"/>
      <c r="V1346" s="180"/>
      <c r="W1346" s="181" t="n">
        <v>0.75</v>
      </c>
      <c r="X1346" s="174" t="s">
        <v>3097</v>
      </c>
      <c r="Y1346" s="177" t="n">
        <v>1614</v>
      </c>
    </row>
    <row r="1347" customFormat="false" ht="15" hidden="false" customHeight="false" outlineLevel="0" collapsed="false">
      <c r="B1347" s="173" t="s">
        <v>3474</v>
      </c>
      <c r="C1347" s="208" t="s">
        <v>5359</v>
      </c>
      <c r="D1347" s="236" t="s">
        <v>4366</v>
      </c>
      <c r="E1347" s="209" t="s">
        <v>4476</v>
      </c>
      <c r="F1347" s="176" t="s">
        <v>4489</v>
      </c>
      <c r="G1347" s="166"/>
      <c r="H1347" s="177" t="n">
        <v>1</v>
      </c>
      <c r="I1347" s="210"/>
      <c r="J1347" s="210"/>
      <c r="K1347" s="211" t="s">
        <v>1369</v>
      </c>
      <c r="L1347" s="211" t="n">
        <v>7</v>
      </c>
      <c r="M1347" s="179"/>
      <c r="N1347" s="211" t="n">
        <v>1</v>
      </c>
      <c r="O1347" s="212"/>
      <c r="P1347" s="210"/>
      <c r="Q1347" s="210"/>
      <c r="R1347" s="213" t="s">
        <v>4991</v>
      </c>
      <c r="S1347" s="213" t="s">
        <v>4980</v>
      </c>
      <c r="T1347" s="213" t="s">
        <v>4943</v>
      </c>
      <c r="U1347" s="213" t="s">
        <v>4949</v>
      </c>
      <c r="V1347" s="213"/>
      <c r="W1347" s="194" t="n">
        <v>0.25</v>
      </c>
      <c r="X1347" s="208" t="s">
        <v>3097</v>
      </c>
      <c r="Y1347" s="212" t="n">
        <v>1614</v>
      </c>
    </row>
    <row r="1348" customFormat="false" ht="15" hidden="false" customHeight="false" outlineLevel="0" collapsed="false">
      <c r="B1348" s="173" t="s">
        <v>5360</v>
      </c>
      <c r="C1348" s="174" t="s">
        <v>5359</v>
      </c>
      <c r="D1348" s="175" t="s">
        <v>4366</v>
      </c>
      <c r="E1348" s="173" t="s">
        <v>4476</v>
      </c>
      <c r="F1348" s="176" t="s">
        <v>5272</v>
      </c>
      <c r="G1348" s="166"/>
      <c r="H1348" s="177" t="n">
        <v>1</v>
      </c>
      <c r="I1348" s="178"/>
      <c r="J1348" s="177"/>
      <c r="K1348" s="179" t="s">
        <v>4569</v>
      </c>
      <c r="L1348" s="179" t="n">
        <v>8</v>
      </c>
      <c r="M1348" s="179"/>
      <c r="N1348" s="179" t="n">
        <v>1</v>
      </c>
      <c r="O1348" s="177"/>
      <c r="P1348" s="178" t="n">
        <v>1</v>
      </c>
      <c r="Q1348" s="177"/>
      <c r="R1348" s="180" t="s">
        <v>4989</v>
      </c>
      <c r="S1348" s="180" t="s">
        <v>4936</v>
      </c>
      <c r="T1348" s="180" t="s">
        <v>4946</v>
      </c>
      <c r="U1348" s="180" t="s">
        <v>4943</v>
      </c>
      <c r="V1348" s="180" t="s">
        <v>4946</v>
      </c>
      <c r="W1348" s="181" t="n">
        <v>0.714</v>
      </c>
      <c r="X1348" s="174" t="s">
        <v>3097</v>
      </c>
      <c r="Y1348" s="177" t="n">
        <v>1614</v>
      </c>
    </row>
    <row r="1349" customFormat="false" ht="15" hidden="false" customHeight="false" outlineLevel="0" collapsed="false">
      <c r="B1349" s="173" t="s">
        <v>3467</v>
      </c>
      <c r="C1349" s="174" t="s">
        <v>5359</v>
      </c>
      <c r="D1349" s="175" t="s">
        <v>4366</v>
      </c>
      <c r="E1349" s="173" t="s">
        <v>4476</v>
      </c>
      <c r="F1349" s="176" t="s">
        <v>4489</v>
      </c>
      <c r="G1349" s="166"/>
      <c r="H1349" s="177" t="n">
        <v>1</v>
      </c>
      <c r="I1349" s="178"/>
      <c r="J1349" s="177"/>
      <c r="K1349" s="179" t="s">
        <v>4572</v>
      </c>
      <c r="L1349" s="179" t="n">
        <v>9</v>
      </c>
      <c r="M1349" s="179"/>
      <c r="N1349" s="179" t="n">
        <v>1</v>
      </c>
      <c r="O1349" s="177"/>
      <c r="P1349" s="178"/>
      <c r="Q1349" s="177"/>
      <c r="R1349" s="180" t="s">
        <v>5090</v>
      </c>
      <c r="S1349" s="180" t="s">
        <v>4980</v>
      </c>
      <c r="T1349" s="180" t="s">
        <v>4949</v>
      </c>
      <c r="U1349" s="180" t="s">
        <v>4945</v>
      </c>
      <c r="V1349" s="180"/>
      <c r="W1349" s="181" t="n">
        <v>0.143</v>
      </c>
      <c r="X1349" s="174" t="s">
        <v>3097</v>
      </c>
      <c r="Y1349" s="177" t="n">
        <v>1614</v>
      </c>
    </row>
    <row r="1350" customFormat="false" ht="15" hidden="false" customHeight="false" outlineLevel="0" collapsed="false">
      <c r="B1350" s="173" t="s">
        <v>5361</v>
      </c>
      <c r="C1350" s="174" t="s">
        <v>5359</v>
      </c>
      <c r="D1350" s="175" t="s">
        <v>4366</v>
      </c>
      <c r="E1350" s="173" t="s">
        <v>4476</v>
      </c>
      <c r="F1350" s="176" t="s">
        <v>5120</v>
      </c>
      <c r="G1350" s="166"/>
      <c r="H1350" s="177" t="n">
        <v>1</v>
      </c>
      <c r="I1350" s="178"/>
      <c r="J1350" s="177"/>
      <c r="K1350" s="179"/>
      <c r="L1350" s="179" t="s">
        <v>5072</v>
      </c>
      <c r="M1350" s="179"/>
      <c r="N1350" s="179" t="n">
        <v>1</v>
      </c>
      <c r="O1350" s="177"/>
      <c r="P1350" s="178"/>
      <c r="Q1350" s="177"/>
      <c r="R1350" s="180" t="s">
        <v>5249</v>
      </c>
      <c r="S1350" s="180"/>
      <c r="T1350" s="180"/>
      <c r="U1350" s="180" t="s">
        <v>4949</v>
      </c>
      <c r="V1350" s="180" t="s">
        <v>4960</v>
      </c>
      <c r="W1350" s="181" t="n">
        <v>0</v>
      </c>
      <c r="X1350" s="174" t="s">
        <v>3097</v>
      </c>
      <c r="Y1350" s="177" t="n">
        <v>1614</v>
      </c>
    </row>
    <row r="1351" customFormat="false" ht="15" hidden="false" customHeight="false" outlineLevel="0" collapsed="false">
      <c r="B1351" s="173" t="s">
        <v>3344</v>
      </c>
      <c r="C1351" s="174" t="s">
        <v>5359</v>
      </c>
      <c r="D1351" s="175" t="s">
        <v>4366</v>
      </c>
      <c r="E1351" s="173" t="s">
        <v>4476</v>
      </c>
      <c r="F1351" s="176" t="s">
        <v>4482</v>
      </c>
      <c r="G1351" s="166"/>
      <c r="H1351" s="177" t="n">
        <v>1</v>
      </c>
      <c r="I1351" s="178"/>
      <c r="J1351" s="177"/>
      <c r="K1351" s="179"/>
      <c r="L1351" s="179" t="s">
        <v>5072</v>
      </c>
      <c r="M1351" s="179"/>
      <c r="N1351" s="179" t="n">
        <v>1</v>
      </c>
      <c r="O1351" s="177"/>
      <c r="P1351" s="178"/>
      <c r="Q1351" s="177" t="n">
        <v>1</v>
      </c>
      <c r="R1351" s="180" t="s">
        <v>4937</v>
      </c>
      <c r="S1351" s="180" t="s">
        <v>4949</v>
      </c>
      <c r="T1351" s="180" t="s">
        <v>4949</v>
      </c>
      <c r="U1351" s="180"/>
      <c r="V1351" s="180"/>
      <c r="W1351" s="181" t="n">
        <v>0</v>
      </c>
      <c r="X1351" s="174" t="s">
        <v>3097</v>
      </c>
      <c r="Y1351" s="177" t="n">
        <v>1614</v>
      </c>
    </row>
    <row r="1352" customFormat="false" ht="15" hidden="false" customHeight="false" outlineLevel="0" collapsed="false">
      <c r="B1352" s="173" t="s">
        <v>3348</v>
      </c>
      <c r="C1352" s="174" t="s">
        <v>5359</v>
      </c>
      <c r="D1352" s="175" t="s">
        <v>4366</v>
      </c>
      <c r="E1352" s="173" t="s">
        <v>4476</v>
      </c>
      <c r="F1352" s="176" t="s">
        <v>4482</v>
      </c>
      <c r="G1352" s="166"/>
      <c r="H1352" s="177" t="n">
        <v>1</v>
      </c>
      <c r="I1352" s="178"/>
      <c r="J1352" s="177"/>
      <c r="K1352" s="179"/>
      <c r="L1352" s="179" t="s">
        <v>5072</v>
      </c>
      <c r="M1352" s="179"/>
      <c r="N1352" s="179" t="n">
        <v>1</v>
      </c>
      <c r="O1352" s="177"/>
      <c r="P1352" s="178" t="n">
        <v>1</v>
      </c>
      <c r="Q1352" s="177"/>
      <c r="R1352" s="180" t="s">
        <v>5191</v>
      </c>
      <c r="S1352" s="180"/>
      <c r="T1352" s="180" t="s">
        <v>4945</v>
      </c>
      <c r="U1352" s="180" t="s">
        <v>4949</v>
      </c>
      <c r="V1352" s="180" t="s">
        <v>4942</v>
      </c>
      <c r="W1352" s="181" t="n">
        <v>0.167</v>
      </c>
      <c r="X1352" s="174" t="s">
        <v>3097</v>
      </c>
      <c r="Y1352" s="177" t="n">
        <v>1614</v>
      </c>
    </row>
    <row r="1353" customFormat="false" ht="15" hidden="false" customHeight="false" outlineLevel="0" collapsed="false">
      <c r="B1353" s="182" t="s">
        <v>3384</v>
      </c>
      <c r="C1353" s="183" t="s">
        <v>5359</v>
      </c>
      <c r="D1353" s="184" t="s">
        <v>4366</v>
      </c>
      <c r="E1353" s="182" t="s">
        <v>4496</v>
      </c>
      <c r="F1353" s="185" t="s">
        <v>5358</v>
      </c>
      <c r="G1353" s="166"/>
      <c r="H1353" s="186"/>
      <c r="I1353" s="187"/>
      <c r="J1353" s="186" t="n">
        <v>1</v>
      </c>
      <c r="K1353" s="188" t="s">
        <v>4572</v>
      </c>
      <c r="L1353" s="188" t="n">
        <v>1</v>
      </c>
      <c r="M1353" s="188"/>
      <c r="N1353" s="188" t="n">
        <v>1</v>
      </c>
      <c r="O1353" s="186"/>
      <c r="P1353" s="187"/>
      <c r="Q1353" s="186" t="n">
        <v>1</v>
      </c>
      <c r="R1353" s="189" t="s">
        <v>4952</v>
      </c>
      <c r="S1353" s="189"/>
      <c r="T1353" s="189" t="s">
        <v>4971</v>
      </c>
      <c r="U1353" s="189" t="s">
        <v>4946</v>
      </c>
      <c r="V1353" s="189"/>
      <c r="W1353" s="190" t="n">
        <v>1</v>
      </c>
      <c r="X1353" s="183" t="s">
        <v>4398</v>
      </c>
      <c r="Y1353" s="186" t="n">
        <v>1614</v>
      </c>
    </row>
    <row r="1354" customFormat="false" ht="15" hidden="false" customHeight="false" outlineLevel="0" collapsed="false">
      <c r="B1354" s="182" t="s">
        <v>3306</v>
      </c>
      <c r="C1354" s="183" t="s">
        <v>5359</v>
      </c>
      <c r="D1354" s="184" t="s">
        <v>4366</v>
      </c>
      <c r="E1354" s="182" t="s">
        <v>4496</v>
      </c>
      <c r="F1354" s="185" t="s">
        <v>4773</v>
      </c>
      <c r="G1354" s="166"/>
      <c r="H1354" s="186"/>
      <c r="I1354" s="187"/>
      <c r="J1354" s="186" t="n">
        <v>1</v>
      </c>
      <c r="K1354" s="188" t="s">
        <v>1385</v>
      </c>
      <c r="L1354" s="188" t="n">
        <v>2</v>
      </c>
      <c r="M1354" s="188"/>
      <c r="N1354" s="188" t="n">
        <v>1</v>
      </c>
      <c r="O1354" s="186"/>
      <c r="P1354" s="187"/>
      <c r="Q1354" s="186"/>
      <c r="R1354" s="189" t="s">
        <v>5003</v>
      </c>
      <c r="S1354" s="189"/>
      <c r="T1354" s="189" t="s">
        <v>4949</v>
      </c>
      <c r="U1354" s="189" t="s">
        <v>4948</v>
      </c>
      <c r="V1354" s="189" t="s">
        <v>4945</v>
      </c>
      <c r="W1354" s="190" t="n">
        <v>0.286</v>
      </c>
      <c r="X1354" s="183" t="s">
        <v>4398</v>
      </c>
      <c r="Y1354" s="186" t="n">
        <v>1614</v>
      </c>
    </row>
    <row r="1355" customFormat="false" ht="15" hidden="false" customHeight="false" outlineLevel="0" collapsed="false">
      <c r="B1355" s="182" t="s">
        <v>3426</v>
      </c>
      <c r="C1355" s="183" t="s">
        <v>5359</v>
      </c>
      <c r="D1355" s="184" t="s">
        <v>4366</v>
      </c>
      <c r="E1355" s="182" t="s">
        <v>4496</v>
      </c>
      <c r="F1355" s="185" t="s">
        <v>4625</v>
      </c>
      <c r="G1355" s="166"/>
      <c r="H1355" s="186"/>
      <c r="I1355" s="187"/>
      <c r="J1355" s="186" t="n">
        <v>1</v>
      </c>
      <c r="K1355" s="188" t="s">
        <v>1369</v>
      </c>
      <c r="L1355" s="188" t="n">
        <v>3</v>
      </c>
      <c r="M1355" s="188"/>
      <c r="N1355" s="188" t="n">
        <v>1</v>
      </c>
      <c r="O1355" s="186"/>
      <c r="P1355" s="187" t="n">
        <v>1</v>
      </c>
      <c r="Q1355" s="186"/>
      <c r="R1355" s="189" t="s">
        <v>5090</v>
      </c>
      <c r="S1355" s="189" t="s">
        <v>4945</v>
      </c>
      <c r="T1355" s="189" t="s">
        <v>4949</v>
      </c>
      <c r="U1355" s="189" t="s">
        <v>4949</v>
      </c>
      <c r="V1355" s="189" t="s">
        <v>4943</v>
      </c>
      <c r="W1355" s="190" t="n">
        <v>0.143</v>
      </c>
      <c r="X1355" s="183" t="s">
        <v>4398</v>
      </c>
      <c r="Y1355" s="186" t="n">
        <v>1614</v>
      </c>
    </row>
    <row r="1356" customFormat="false" ht="15" hidden="false" customHeight="false" outlineLevel="0" collapsed="false">
      <c r="B1356" s="182" t="s">
        <v>5356</v>
      </c>
      <c r="C1356" s="183" t="s">
        <v>5359</v>
      </c>
      <c r="D1356" s="184" t="s">
        <v>4366</v>
      </c>
      <c r="E1356" s="182" t="s">
        <v>4496</v>
      </c>
      <c r="F1356" s="185" t="s">
        <v>5223</v>
      </c>
      <c r="G1356" s="166"/>
      <c r="H1356" s="186"/>
      <c r="I1356" s="187"/>
      <c r="J1356" s="186" t="n">
        <v>1</v>
      </c>
      <c r="K1356" s="188" t="s">
        <v>1372</v>
      </c>
      <c r="L1356" s="188" t="n">
        <v>4</v>
      </c>
      <c r="M1356" s="188" t="s">
        <v>4703</v>
      </c>
      <c r="N1356" s="188" t="n">
        <v>1</v>
      </c>
      <c r="O1356" s="186"/>
      <c r="P1356" s="187" t="n">
        <v>1</v>
      </c>
      <c r="Q1356" s="186"/>
      <c r="R1356" s="189" t="s">
        <v>4944</v>
      </c>
      <c r="S1356" s="189" t="s">
        <v>4946</v>
      </c>
      <c r="T1356" s="189" t="s">
        <v>4942</v>
      </c>
      <c r="U1356" s="189"/>
      <c r="V1356" s="189" t="s">
        <v>4946</v>
      </c>
      <c r="W1356" s="190" t="n">
        <v>0.6</v>
      </c>
      <c r="X1356" s="183" t="s">
        <v>4398</v>
      </c>
      <c r="Y1356" s="186" t="n">
        <v>1614</v>
      </c>
    </row>
    <row r="1357" customFormat="false" ht="15" hidden="false" customHeight="false" outlineLevel="0" collapsed="false">
      <c r="B1357" s="182" t="s">
        <v>3263</v>
      </c>
      <c r="C1357" s="183" t="s">
        <v>5359</v>
      </c>
      <c r="D1357" s="184" t="s">
        <v>4366</v>
      </c>
      <c r="E1357" s="182" t="s">
        <v>4496</v>
      </c>
      <c r="F1357" s="185" t="s">
        <v>4578</v>
      </c>
      <c r="G1357" s="166"/>
      <c r="H1357" s="186"/>
      <c r="I1357" s="187"/>
      <c r="J1357" s="186" t="n">
        <v>1</v>
      </c>
      <c r="K1357" s="188" t="s">
        <v>4567</v>
      </c>
      <c r="L1357" s="188" t="n">
        <v>5</v>
      </c>
      <c r="M1357" s="188"/>
      <c r="N1357" s="188" t="n">
        <v>1</v>
      </c>
      <c r="O1357" s="186"/>
      <c r="P1357" s="187"/>
      <c r="Q1357" s="186"/>
      <c r="R1357" s="189" t="s">
        <v>4937</v>
      </c>
      <c r="S1357" s="189"/>
      <c r="T1357" s="189" t="s">
        <v>4949</v>
      </c>
      <c r="U1357" s="189" t="s">
        <v>4945</v>
      </c>
      <c r="V1357" s="189" t="s">
        <v>4945</v>
      </c>
      <c r="W1357" s="190" t="n">
        <v>0</v>
      </c>
      <c r="X1357" s="183" t="s">
        <v>4398</v>
      </c>
      <c r="Y1357" s="186" t="n">
        <v>1614</v>
      </c>
    </row>
    <row r="1358" customFormat="false" ht="15" hidden="false" customHeight="false" outlineLevel="0" collapsed="false">
      <c r="B1358" s="182" t="s">
        <v>3388</v>
      </c>
      <c r="C1358" s="183" t="s">
        <v>5359</v>
      </c>
      <c r="D1358" s="184" t="s">
        <v>4366</v>
      </c>
      <c r="E1358" s="182" t="s">
        <v>4496</v>
      </c>
      <c r="F1358" s="185" t="s">
        <v>5358</v>
      </c>
      <c r="G1358" s="166"/>
      <c r="H1358" s="186"/>
      <c r="I1358" s="187"/>
      <c r="J1358" s="186" t="n">
        <v>1</v>
      </c>
      <c r="K1358" s="188" t="s">
        <v>4568</v>
      </c>
      <c r="L1358" s="188" t="n">
        <v>6</v>
      </c>
      <c r="M1358" s="188"/>
      <c r="N1358" s="188" t="n">
        <v>1</v>
      </c>
      <c r="O1358" s="186"/>
      <c r="P1358" s="187"/>
      <c r="Q1358" s="186"/>
      <c r="R1358" s="189" t="s">
        <v>5068</v>
      </c>
      <c r="S1358" s="189" t="s">
        <v>4960</v>
      </c>
      <c r="T1358" s="189" t="s">
        <v>4942</v>
      </c>
      <c r="U1358" s="189" t="s">
        <v>4945</v>
      </c>
      <c r="V1358" s="189" t="s">
        <v>4945</v>
      </c>
      <c r="W1358" s="190" t="n">
        <v>0.125</v>
      </c>
      <c r="X1358" s="183" t="s">
        <v>4398</v>
      </c>
      <c r="Y1358" s="186" t="n">
        <v>1614</v>
      </c>
    </row>
    <row r="1359" customFormat="false" ht="15" hidden="false" customHeight="false" outlineLevel="0" collapsed="false">
      <c r="B1359" s="182" t="s">
        <v>3383</v>
      </c>
      <c r="C1359" s="183" t="s">
        <v>5359</v>
      </c>
      <c r="D1359" s="184" t="s">
        <v>4366</v>
      </c>
      <c r="E1359" s="182" t="s">
        <v>4496</v>
      </c>
      <c r="F1359" s="185" t="s">
        <v>4578</v>
      </c>
      <c r="G1359" s="166"/>
      <c r="H1359" s="186"/>
      <c r="I1359" s="187"/>
      <c r="J1359" s="186" t="n">
        <v>1</v>
      </c>
      <c r="K1359" s="188" t="s">
        <v>1378</v>
      </c>
      <c r="L1359" s="188" t="n">
        <v>7</v>
      </c>
      <c r="M1359" s="188"/>
      <c r="N1359" s="188" t="n">
        <v>1</v>
      </c>
      <c r="O1359" s="186"/>
      <c r="P1359" s="187"/>
      <c r="Q1359" s="186" t="n">
        <v>1</v>
      </c>
      <c r="R1359" s="189" t="s">
        <v>4971</v>
      </c>
      <c r="S1359" s="189" t="s">
        <v>4951</v>
      </c>
      <c r="T1359" s="189" t="s">
        <v>4946</v>
      </c>
      <c r="U1359" s="189"/>
      <c r="V1359" s="189"/>
      <c r="W1359" s="190" t="n">
        <v>1</v>
      </c>
      <c r="X1359" s="183" t="s">
        <v>4398</v>
      </c>
      <c r="Y1359" s="186" t="n">
        <v>1614</v>
      </c>
    </row>
    <row r="1360" customFormat="false" ht="15" hidden="false" customHeight="false" outlineLevel="0" collapsed="false">
      <c r="B1360" s="182" t="s">
        <v>3314</v>
      </c>
      <c r="C1360" s="183" t="s">
        <v>5359</v>
      </c>
      <c r="D1360" s="184" t="s">
        <v>4366</v>
      </c>
      <c r="E1360" s="182" t="s">
        <v>4496</v>
      </c>
      <c r="F1360" s="185" t="s">
        <v>4773</v>
      </c>
      <c r="G1360" s="166"/>
      <c r="H1360" s="186"/>
      <c r="I1360" s="187"/>
      <c r="J1360" s="186" t="n">
        <v>1</v>
      </c>
      <c r="K1360" s="188" t="s">
        <v>4569</v>
      </c>
      <c r="L1360" s="188" t="n">
        <v>8</v>
      </c>
      <c r="M1360" s="188"/>
      <c r="N1360" s="188" t="n">
        <v>1</v>
      </c>
      <c r="O1360" s="186"/>
      <c r="P1360" s="187"/>
      <c r="Q1360" s="186" t="n">
        <v>1</v>
      </c>
      <c r="R1360" s="189" t="s">
        <v>4936</v>
      </c>
      <c r="S1360" s="189"/>
      <c r="T1360" s="189" t="s">
        <v>4951</v>
      </c>
      <c r="U1360" s="189" t="s">
        <v>4945</v>
      </c>
      <c r="V1360" s="189"/>
      <c r="W1360" s="190" t="n">
        <v>0.667</v>
      </c>
      <c r="X1360" s="183" t="s">
        <v>4398</v>
      </c>
      <c r="Y1360" s="186" t="n">
        <v>1614</v>
      </c>
    </row>
    <row r="1361" customFormat="false" ht="15" hidden="false" customHeight="false" outlineLevel="0" collapsed="false">
      <c r="B1361" s="182" t="s">
        <v>3223</v>
      </c>
      <c r="C1361" s="183" t="s">
        <v>5359</v>
      </c>
      <c r="D1361" s="184" t="s">
        <v>4366</v>
      </c>
      <c r="E1361" s="182" t="s">
        <v>4496</v>
      </c>
      <c r="F1361" s="185" t="s">
        <v>4578</v>
      </c>
      <c r="G1361" s="166"/>
      <c r="H1361" s="186"/>
      <c r="I1361" s="187"/>
      <c r="J1361" s="186" t="n">
        <v>1</v>
      </c>
      <c r="K1361" s="188" t="s">
        <v>1367</v>
      </c>
      <c r="L1361" s="188" t="n">
        <v>9</v>
      </c>
      <c r="M1361" s="188" t="s">
        <v>4698</v>
      </c>
      <c r="N1361" s="188" t="n">
        <v>1</v>
      </c>
      <c r="O1361" s="186"/>
      <c r="P1361" s="187" t="n">
        <v>1</v>
      </c>
      <c r="Q1361" s="186"/>
      <c r="R1361" s="189" t="s">
        <v>4947</v>
      </c>
      <c r="S1361" s="189"/>
      <c r="T1361" s="189" t="s">
        <v>4945</v>
      </c>
      <c r="U1361" s="189" t="s">
        <v>4948</v>
      </c>
      <c r="V1361" s="189" t="s">
        <v>4946</v>
      </c>
      <c r="W1361" s="190" t="n">
        <v>0.5</v>
      </c>
      <c r="X1361" s="183" t="s">
        <v>4398</v>
      </c>
      <c r="Y1361" s="186" t="n">
        <v>1614</v>
      </c>
    </row>
    <row r="1362" customFormat="false" ht="15" hidden="false" customHeight="false" outlineLevel="0" collapsed="false">
      <c r="B1362" s="182" t="s">
        <v>3327</v>
      </c>
      <c r="C1362" s="183" t="s">
        <v>5359</v>
      </c>
      <c r="D1362" s="184" t="s">
        <v>4366</v>
      </c>
      <c r="E1362" s="182" t="s">
        <v>4496</v>
      </c>
      <c r="F1362" s="185" t="s">
        <v>4578</v>
      </c>
      <c r="G1362" s="166"/>
      <c r="H1362" s="186"/>
      <c r="I1362" s="187"/>
      <c r="J1362" s="186" t="n">
        <v>1</v>
      </c>
      <c r="K1362" s="188"/>
      <c r="L1362" s="188" t="s">
        <v>5072</v>
      </c>
      <c r="M1362" s="188"/>
      <c r="N1362" s="188" t="n">
        <v>1</v>
      </c>
      <c r="O1362" s="186"/>
      <c r="P1362" s="187" t="n">
        <v>1</v>
      </c>
      <c r="Q1362" s="186"/>
      <c r="R1362" s="189" t="s">
        <v>4936</v>
      </c>
      <c r="S1362" s="189"/>
      <c r="T1362" s="189" t="s">
        <v>4946</v>
      </c>
      <c r="U1362" s="189"/>
      <c r="V1362" s="189" t="s">
        <v>4943</v>
      </c>
      <c r="W1362" s="190" t="n">
        <v>0.667</v>
      </c>
      <c r="X1362" s="183" t="s">
        <v>4398</v>
      </c>
      <c r="Y1362" s="186" t="n">
        <v>1614</v>
      </c>
    </row>
    <row r="1363" customFormat="false" ht="15" hidden="false" customHeight="false" outlineLevel="0" collapsed="false">
      <c r="B1363" s="182" t="s">
        <v>3218</v>
      </c>
      <c r="C1363" s="183" t="s">
        <v>5359</v>
      </c>
      <c r="D1363" s="184" t="s">
        <v>4366</v>
      </c>
      <c r="E1363" s="182" t="s">
        <v>4496</v>
      </c>
      <c r="F1363" s="185" t="s">
        <v>4746</v>
      </c>
      <c r="G1363" s="166"/>
      <c r="H1363" s="186"/>
      <c r="I1363" s="187"/>
      <c r="J1363" s="186" t="n">
        <v>1</v>
      </c>
      <c r="K1363" s="188"/>
      <c r="L1363" s="188" t="s">
        <v>5072</v>
      </c>
      <c r="M1363" s="188"/>
      <c r="N1363" s="188" t="n">
        <v>1</v>
      </c>
      <c r="O1363" s="186"/>
      <c r="P1363" s="187"/>
      <c r="Q1363" s="186" t="n">
        <v>1</v>
      </c>
      <c r="R1363" s="189" t="s">
        <v>4948</v>
      </c>
      <c r="S1363" s="189" t="s">
        <v>4948</v>
      </c>
      <c r="T1363" s="189"/>
      <c r="U1363" s="189"/>
      <c r="V1363" s="189"/>
      <c r="W1363" s="190" t="n">
        <v>0.5</v>
      </c>
      <c r="X1363" s="183" t="s">
        <v>4398</v>
      </c>
      <c r="Y1363" s="186" t="n">
        <v>1614</v>
      </c>
    </row>
    <row r="1364" customFormat="false" ht="15" hidden="false" customHeight="false" outlineLevel="0" collapsed="false">
      <c r="B1364" s="182" t="s">
        <v>3317</v>
      </c>
      <c r="C1364" s="183" t="s">
        <v>5359</v>
      </c>
      <c r="D1364" s="184" t="s">
        <v>4366</v>
      </c>
      <c r="E1364" s="182" t="s">
        <v>4496</v>
      </c>
      <c r="F1364" s="185" t="s">
        <v>4773</v>
      </c>
      <c r="G1364" s="166"/>
      <c r="H1364" s="186"/>
      <c r="I1364" s="187"/>
      <c r="J1364" s="186" t="n">
        <v>1</v>
      </c>
      <c r="K1364" s="188"/>
      <c r="L1364" s="188" t="s">
        <v>5072</v>
      </c>
      <c r="M1364" s="188"/>
      <c r="N1364" s="188" t="n">
        <v>1</v>
      </c>
      <c r="O1364" s="186"/>
      <c r="P1364" s="187"/>
      <c r="Q1364" s="186"/>
      <c r="R1364" s="189" t="s">
        <v>4957</v>
      </c>
      <c r="S1364" s="189" t="s">
        <v>4957</v>
      </c>
      <c r="T1364" s="189"/>
      <c r="U1364" s="189"/>
      <c r="V1364" s="189"/>
      <c r="W1364" s="190" t="n">
        <v>0.75</v>
      </c>
      <c r="X1364" s="183" t="s">
        <v>4398</v>
      </c>
      <c r="Y1364" s="186" t="n">
        <v>1614</v>
      </c>
    </row>
    <row r="1365" customFormat="false" ht="15" hidden="false" customHeight="false" outlineLevel="0" collapsed="false">
      <c r="B1365" s="173" t="s">
        <v>3467</v>
      </c>
      <c r="C1365" s="174" t="s">
        <v>5362</v>
      </c>
      <c r="D1365" s="175" t="s">
        <v>4375</v>
      </c>
      <c r="E1365" s="173" t="s">
        <v>4476</v>
      </c>
      <c r="F1365" s="176" t="s">
        <v>4489</v>
      </c>
      <c r="G1365" s="166"/>
      <c r="H1365" s="177"/>
      <c r="I1365" s="178"/>
      <c r="J1365" s="177" t="n">
        <v>1</v>
      </c>
      <c r="K1365" s="179" t="s">
        <v>4569</v>
      </c>
      <c r="L1365" s="179" t="n">
        <v>1</v>
      </c>
      <c r="M1365" s="179"/>
      <c r="N1365" s="179" t="n">
        <v>1</v>
      </c>
      <c r="O1365" s="177"/>
      <c r="P1365" s="178"/>
      <c r="Q1365" s="177" t="n">
        <v>1</v>
      </c>
      <c r="R1365" s="180" t="s">
        <v>5000</v>
      </c>
      <c r="S1365" s="180" t="s">
        <v>4944</v>
      </c>
      <c r="T1365" s="180" t="s">
        <v>4946</v>
      </c>
      <c r="U1365" s="180"/>
      <c r="V1365" s="180" t="s">
        <v>4945</v>
      </c>
      <c r="W1365" s="181" t="n">
        <v>0.571</v>
      </c>
      <c r="X1365" s="174" t="s">
        <v>4397</v>
      </c>
      <c r="Y1365" s="177" t="n">
        <v>842</v>
      </c>
    </row>
    <row r="1366" customFormat="false" ht="15" hidden="false" customHeight="false" outlineLevel="0" collapsed="false">
      <c r="B1366" s="173" t="s">
        <v>3421</v>
      </c>
      <c r="C1366" s="174" t="s">
        <v>5362</v>
      </c>
      <c r="D1366" s="175" t="s">
        <v>4375</v>
      </c>
      <c r="E1366" s="173" t="s">
        <v>4476</v>
      </c>
      <c r="F1366" s="176" t="s">
        <v>4566</v>
      </c>
      <c r="G1366" s="166"/>
      <c r="H1366" s="177"/>
      <c r="I1366" s="178"/>
      <c r="J1366" s="177" t="n">
        <v>1</v>
      </c>
      <c r="K1366" s="179" t="s">
        <v>1378</v>
      </c>
      <c r="L1366" s="179" t="n">
        <v>2</v>
      </c>
      <c r="M1366" s="179"/>
      <c r="N1366" s="179" t="n">
        <v>1</v>
      </c>
      <c r="O1366" s="177"/>
      <c r="P1366" s="178"/>
      <c r="Q1366" s="177"/>
      <c r="R1366" s="180" t="s">
        <v>4965</v>
      </c>
      <c r="S1366" s="180" t="s">
        <v>4945</v>
      </c>
      <c r="T1366" s="180" t="s">
        <v>4948</v>
      </c>
      <c r="U1366" s="180"/>
      <c r="V1366" s="180"/>
      <c r="W1366" s="181" t="n">
        <v>0.4</v>
      </c>
      <c r="X1366" s="174" t="s">
        <v>4397</v>
      </c>
      <c r="Y1366" s="177" t="n">
        <v>842</v>
      </c>
    </row>
    <row r="1367" customFormat="false" ht="15" hidden="false" customHeight="false" outlineLevel="0" collapsed="false">
      <c r="B1367" s="173" t="s">
        <v>3221</v>
      </c>
      <c r="C1367" s="174" t="s">
        <v>5362</v>
      </c>
      <c r="D1367" s="175" t="s">
        <v>4375</v>
      </c>
      <c r="E1367" s="173" t="s">
        <v>4476</v>
      </c>
      <c r="F1367" s="176" t="s">
        <v>5124</v>
      </c>
      <c r="G1367" s="166"/>
      <c r="H1367" s="177"/>
      <c r="I1367" s="178"/>
      <c r="J1367" s="177" t="n">
        <v>1</v>
      </c>
      <c r="K1367" s="179" t="s">
        <v>1369</v>
      </c>
      <c r="L1367" s="179" t="n">
        <v>3</v>
      </c>
      <c r="M1367" s="179"/>
      <c r="N1367" s="179" t="n">
        <v>1</v>
      </c>
      <c r="O1367" s="177"/>
      <c r="P1367" s="178"/>
      <c r="Q1367" s="177"/>
      <c r="R1367" s="180" t="s">
        <v>5015</v>
      </c>
      <c r="S1367" s="180" t="s">
        <v>4946</v>
      </c>
      <c r="T1367" s="180" t="s">
        <v>4936</v>
      </c>
      <c r="U1367" s="180" t="s">
        <v>4962</v>
      </c>
      <c r="V1367" s="180"/>
      <c r="W1367" s="181" t="n">
        <v>0.778</v>
      </c>
      <c r="X1367" s="174" t="s">
        <v>4397</v>
      </c>
      <c r="Y1367" s="177" t="n">
        <v>842</v>
      </c>
    </row>
    <row r="1368" customFormat="false" ht="15" hidden="false" customHeight="false" outlineLevel="0" collapsed="false">
      <c r="B1368" s="173" t="s">
        <v>2720</v>
      </c>
      <c r="C1368" s="174" t="s">
        <v>5362</v>
      </c>
      <c r="D1368" s="175" t="s">
        <v>4375</v>
      </c>
      <c r="E1368" s="173" t="s">
        <v>4476</v>
      </c>
      <c r="F1368" s="176" t="s">
        <v>5221</v>
      </c>
      <c r="G1368" s="166"/>
      <c r="H1368" s="177"/>
      <c r="I1368" s="178"/>
      <c r="J1368" s="177" t="n">
        <v>1</v>
      </c>
      <c r="K1368" s="179" t="s">
        <v>4572</v>
      </c>
      <c r="L1368" s="179" t="n">
        <v>4</v>
      </c>
      <c r="M1368" s="179"/>
      <c r="N1368" s="179" t="n">
        <v>1</v>
      </c>
      <c r="O1368" s="177"/>
      <c r="P1368" s="178" t="n">
        <v>1</v>
      </c>
      <c r="Q1368" s="177" t="n">
        <v>1</v>
      </c>
      <c r="R1368" s="180" t="s">
        <v>5034</v>
      </c>
      <c r="S1368" s="180"/>
      <c r="T1368" s="180" t="s">
        <v>4943</v>
      </c>
      <c r="U1368" s="180" t="s">
        <v>4949</v>
      </c>
      <c r="V1368" s="180" t="s">
        <v>4943</v>
      </c>
      <c r="W1368" s="181" t="n">
        <v>0.333</v>
      </c>
      <c r="X1368" s="174" t="s">
        <v>4397</v>
      </c>
      <c r="Y1368" s="177" t="n">
        <v>842</v>
      </c>
    </row>
    <row r="1369" customFormat="false" ht="15" hidden="false" customHeight="false" outlineLevel="0" collapsed="false">
      <c r="B1369" s="173" t="s">
        <v>3344</v>
      </c>
      <c r="C1369" s="174" t="s">
        <v>5362</v>
      </c>
      <c r="D1369" s="175" t="s">
        <v>4375</v>
      </c>
      <c r="E1369" s="173" t="s">
        <v>4476</v>
      </c>
      <c r="F1369" s="176" t="s">
        <v>4482</v>
      </c>
      <c r="G1369" s="166"/>
      <c r="H1369" s="177"/>
      <c r="I1369" s="178"/>
      <c r="J1369" s="177" t="n">
        <v>1</v>
      </c>
      <c r="K1369" s="179" t="s">
        <v>1372</v>
      </c>
      <c r="L1369" s="179" t="n">
        <v>5</v>
      </c>
      <c r="M1369" s="179"/>
      <c r="N1369" s="179" t="n">
        <v>1</v>
      </c>
      <c r="O1369" s="177"/>
      <c r="P1369" s="178"/>
      <c r="Q1369" s="177"/>
      <c r="R1369" s="180" t="s">
        <v>4956</v>
      </c>
      <c r="S1369" s="180" t="s">
        <v>4971</v>
      </c>
      <c r="T1369" s="180"/>
      <c r="U1369" s="180" t="s">
        <v>4942</v>
      </c>
      <c r="V1369" s="180" t="s">
        <v>4949</v>
      </c>
      <c r="W1369" s="181" t="n">
        <v>0.5</v>
      </c>
      <c r="X1369" s="174" t="s">
        <v>4397</v>
      </c>
      <c r="Y1369" s="177" t="n">
        <v>842</v>
      </c>
    </row>
    <row r="1370" customFormat="false" ht="15" hidden="false" customHeight="false" outlineLevel="0" collapsed="false">
      <c r="B1370" s="173" t="s">
        <v>3418</v>
      </c>
      <c r="C1370" s="174" t="s">
        <v>5362</v>
      </c>
      <c r="D1370" s="175" t="s">
        <v>4375</v>
      </c>
      <c r="E1370" s="173" t="s">
        <v>4476</v>
      </c>
      <c r="F1370" s="176" t="s">
        <v>5124</v>
      </c>
      <c r="G1370" s="166"/>
      <c r="H1370" s="177"/>
      <c r="I1370" s="178"/>
      <c r="J1370" s="177" t="n">
        <v>1</v>
      </c>
      <c r="K1370" s="179" t="s">
        <v>1385</v>
      </c>
      <c r="L1370" s="179" t="n">
        <v>6</v>
      </c>
      <c r="M1370" s="179"/>
      <c r="N1370" s="179" t="n">
        <v>1</v>
      </c>
      <c r="O1370" s="177"/>
      <c r="P1370" s="178"/>
      <c r="Q1370" s="177"/>
      <c r="R1370" s="180" t="s">
        <v>4942</v>
      </c>
      <c r="S1370" s="180" t="s">
        <v>4945</v>
      </c>
      <c r="T1370" s="180" t="s">
        <v>4945</v>
      </c>
      <c r="U1370" s="180" t="s">
        <v>4946</v>
      </c>
      <c r="V1370" s="180"/>
      <c r="W1370" s="181" t="n">
        <v>0.333</v>
      </c>
      <c r="X1370" s="174" t="s">
        <v>4397</v>
      </c>
      <c r="Y1370" s="177" t="n">
        <v>842</v>
      </c>
    </row>
    <row r="1371" customFormat="false" ht="15" hidden="false" customHeight="false" outlineLevel="0" collapsed="false">
      <c r="B1371" s="173" t="s">
        <v>3394</v>
      </c>
      <c r="C1371" s="174" t="s">
        <v>5362</v>
      </c>
      <c r="D1371" s="175" t="s">
        <v>4375</v>
      </c>
      <c r="E1371" s="173" t="s">
        <v>4476</v>
      </c>
      <c r="F1371" s="176" t="s">
        <v>4482</v>
      </c>
      <c r="G1371" s="166"/>
      <c r="H1371" s="177"/>
      <c r="I1371" s="178"/>
      <c r="J1371" s="177" t="n">
        <v>1</v>
      </c>
      <c r="K1371" s="179" t="s">
        <v>1367</v>
      </c>
      <c r="L1371" s="179" t="n">
        <v>7</v>
      </c>
      <c r="M1371" s="179" t="s">
        <v>4703</v>
      </c>
      <c r="N1371" s="179" t="n">
        <v>1</v>
      </c>
      <c r="O1371" s="177"/>
      <c r="P1371" s="178"/>
      <c r="Q1371" s="177" t="n">
        <v>1</v>
      </c>
      <c r="R1371" s="180" t="s">
        <v>4971</v>
      </c>
      <c r="S1371" s="180" t="s">
        <v>4951</v>
      </c>
      <c r="T1371" s="180" t="s">
        <v>4946</v>
      </c>
      <c r="U1371" s="180"/>
      <c r="V1371" s="180"/>
      <c r="W1371" s="181" t="n">
        <v>1</v>
      </c>
      <c r="X1371" s="174" t="s">
        <v>4397</v>
      </c>
      <c r="Y1371" s="177" t="n">
        <v>842</v>
      </c>
    </row>
    <row r="1372" customFormat="false" ht="15" hidden="false" customHeight="false" outlineLevel="0" collapsed="false">
      <c r="B1372" s="173" t="s">
        <v>5363</v>
      </c>
      <c r="C1372" s="174" t="s">
        <v>5362</v>
      </c>
      <c r="D1372" s="175" t="s">
        <v>4375</v>
      </c>
      <c r="E1372" s="173" t="s">
        <v>4476</v>
      </c>
      <c r="F1372" s="176" t="s">
        <v>4523</v>
      </c>
      <c r="G1372" s="166"/>
      <c r="H1372" s="177"/>
      <c r="I1372" s="178"/>
      <c r="J1372" s="177" t="n">
        <v>1</v>
      </c>
      <c r="K1372" s="179" t="s">
        <v>4567</v>
      </c>
      <c r="L1372" s="179" t="n">
        <v>8</v>
      </c>
      <c r="M1372" s="179"/>
      <c r="N1372" s="179" t="n">
        <v>1</v>
      </c>
      <c r="O1372" s="177"/>
      <c r="P1372" s="178"/>
      <c r="Q1372" s="177"/>
      <c r="R1372" s="180" t="s">
        <v>4962</v>
      </c>
      <c r="S1372" s="180" t="s">
        <v>4951</v>
      </c>
      <c r="T1372" s="180" t="s">
        <v>4946</v>
      </c>
      <c r="U1372" s="180" t="s">
        <v>4943</v>
      </c>
      <c r="V1372" s="180"/>
      <c r="W1372" s="181" t="n">
        <v>0.8</v>
      </c>
      <c r="X1372" s="174" t="s">
        <v>4397</v>
      </c>
      <c r="Y1372" s="177" t="n">
        <v>842</v>
      </c>
    </row>
    <row r="1373" customFormat="false" ht="15" hidden="false" customHeight="false" outlineLevel="0" collapsed="false">
      <c r="B1373" s="173" t="s">
        <v>3275</v>
      </c>
      <c r="C1373" s="174" t="s">
        <v>5362</v>
      </c>
      <c r="D1373" s="175" t="s">
        <v>4375</v>
      </c>
      <c r="E1373" s="173" t="s">
        <v>4476</v>
      </c>
      <c r="F1373" s="176" t="s">
        <v>4482</v>
      </c>
      <c r="G1373" s="166"/>
      <c r="H1373" s="177"/>
      <c r="I1373" s="178"/>
      <c r="J1373" s="177" t="n">
        <v>1</v>
      </c>
      <c r="K1373" s="179" t="s">
        <v>4568</v>
      </c>
      <c r="L1373" s="179" t="n">
        <v>9</v>
      </c>
      <c r="M1373" s="179"/>
      <c r="N1373" s="179" t="n">
        <v>1</v>
      </c>
      <c r="O1373" s="177"/>
      <c r="P1373" s="178"/>
      <c r="Q1373" s="177"/>
      <c r="R1373" s="180" t="s">
        <v>4961</v>
      </c>
      <c r="S1373" s="180" t="s">
        <v>4942</v>
      </c>
      <c r="T1373" s="180" t="s">
        <v>4942</v>
      </c>
      <c r="U1373" s="180" t="s">
        <v>4946</v>
      </c>
      <c r="V1373" s="180"/>
      <c r="W1373" s="181" t="n">
        <v>0.429</v>
      </c>
      <c r="X1373" s="174" t="s">
        <v>4397</v>
      </c>
      <c r="Y1373" s="177" t="n">
        <v>842</v>
      </c>
    </row>
    <row r="1374" customFormat="false" ht="15" hidden="false" customHeight="false" outlineLevel="0" collapsed="false">
      <c r="B1374" s="173" t="s">
        <v>3348</v>
      </c>
      <c r="C1374" s="174" t="s">
        <v>5362</v>
      </c>
      <c r="D1374" s="175" t="s">
        <v>4375</v>
      </c>
      <c r="E1374" s="173" t="s">
        <v>4476</v>
      </c>
      <c r="F1374" s="176" t="s">
        <v>4482</v>
      </c>
      <c r="G1374" s="166"/>
      <c r="H1374" s="177"/>
      <c r="I1374" s="178"/>
      <c r="J1374" s="177" t="n">
        <v>1</v>
      </c>
      <c r="K1374" s="179"/>
      <c r="L1374" s="179" t="s">
        <v>5072</v>
      </c>
      <c r="M1374" s="179" t="s">
        <v>4698</v>
      </c>
      <c r="N1374" s="179" t="n">
        <v>1</v>
      </c>
      <c r="O1374" s="177"/>
      <c r="P1374" s="178" t="n">
        <v>3</v>
      </c>
      <c r="Q1374" s="177"/>
      <c r="R1374" s="180" t="s">
        <v>4956</v>
      </c>
      <c r="S1374" s="180"/>
      <c r="T1374" s="180"/>
      <c r="U1374" s="180" t="s">
        <v>4943</v>
      </c>
      <c r="V1374" s="180" t="s">
        <v>4947</v>
      </c>
      <c r="W1374" s="181" t="n">
        <v>0.5</v>
      </c>
      <c r="X1374" s="174" t="s">
        <v>4397</v>
      </c>
      <c r="Y1374" s="177" t="n">
        <v>842</v>
      </c>
    </row>
    <row r="1375" customFormat="false" ht="15" hidden="false" customHeight="false" outlineLevel="0" collapsed="false">
      <c r="B1375" s="173" t="s">
        <v>3495</v>
      </c>
      <c r="C1375" s="174" t="s">
        <v>5362</v>
      </c>
      <c r="D1375" s="175" t="s">
        <v>4375</v>
      </c>
      <c r="E1375" s="173" t="s">
        <v>4476</v>
      </c>
      <c r="F1375" s="176" t="s">
        <v>5221</v>
      </c>
      <c r="G1375" s="166"/>
      <c r="H1375" s="177"/>
      <c r="I1375" s="178"/>
      <c r="J1375" s="177" t="n">
        <v>1</v>
      </c>
      <c r="K1375" s="179"/>
      <c r="L1375" s="179" t="s">
        <v>5072</v>
      </c>
      <c r="M1375" s="179"/>
      <c r="N1375" s="179" t="n">
        <v>1</v>
      </c>
      <c r="O1375" s="177"/>
      <c r="P1375" s="178"/>
      <c r="Q1375" s="177"/>
      <c r="R1375" s="180" t="s">
        <v>5034</v>
      </c>
      <c r="S1375" s="180"/>
      <c r="T1375" s="180" t="s">
        <v>4945</v>
      </c>
      <c r="U1375" s="180" t="s">
        <v>4936</v>
      </c>
      <c r="V1375" s="180" t="s">
        <v>4949</v>
      </c>
      <c r="W1375" s="181" t="n">
        <v>0.333</v>
      </c>
      <c r="X1375" s="174" t="s">
        <v>4397</v>
      </c>
      <c r="Y1375" s="177" t="n">
        <v>842</v>
      </c>
    </row>
    <row r="1376" customFormat="false" ht="15" hidden="false" customHeight="false" outlineLevel="0" collapsed="false">
      <c r="B1376" s="173" t="s">
        <v>5364</v>
      </c>
      <c r="C1376" s="174" t="s">
        <v>5362</v>
      </c>
      <c r="D1376" s="175" t="s">
        <v>4375</v>
      </c>
      <c r="E1376" s="173" t="s">
        <v>4476</v>
      </c>
      <c r="F1376" s="176" t="s">
        <v>5120</v>
      </c>
      <c r="G1376" s="166"/>
      <c r="H1376" s="177"/>
      <c r="I1376" s="178"/>
      <c r="J1376" s="177" t="n">
        <v>1</v>
      </c>
      <c r="K1376" s="179"/>
      <c r="L1376" s="179" t="s">
        <v>5072</v>
      </c>
      <c r="M1376" s="179"/>
      <c r="N1376" s="179" t="n">
        <v>1</v>
      </c>
      <c r="O1376" s="177"/>
      <c r="P1376" s="178"/>
      <c r="Q1376" s="177"/>
      <c r="R1376" s="180" t="s">
        <v>4950</v>
      </c>
      <c r="S1376" s="180" t="s">
        <v>4957</v>
      </c>
      <c r="T1376" s="180" t="s">
        <v>4951</v>
      </c>
      <c r="U1376" s="180"/>
      <c r="V1376" s="180"/>
      <c r="W1376" s="181" t="n">
        <v>0.833</v>
      </c>
      <c r="X1376" s="174" t="s">
        <v>4397</v>
      </c>
      <c r="Y1376" s="177" t="n">
        <v>842</v>
      </c>
    </row>
    <row r="1377" customFormat="false" ht="15" hidden="false" customHeight="false" outlineLevel="0" collapsed="false">
      <c r="B1377" s="182" t="s">
        <v>3261</v>
      </c>
      <c r="C1377" s="183" t="s">
        <v>5362</v>
      </c>
      <c r="D1377" s="184" t="s">
        <v>4375</v>
      </c>
      <c r="E1377" s="182" t="s">
        <v>4496</v>
      </c>
      <c r="F1377" s="185" t="s">
        <v>5365</v>
      </c>
      <c r="G1377" s="166"/>
      <c r="H1377" s="186" t="n">
        <v>1</v>
      </c>
      <c r="I1377" s="187"/>
      <c r="J1377" s="186"/>
      <c r="K1377" s="188" t="s">
        <v>4568</v>
      </c>
      <c r="L1377" s="188" t="n">
        <v>1</v>
      </c>
      <c r="M1377" s="188"/>
      <c r="N1377" s="188" t="n">
        <v>1</v>
      </c>
      <c r="O1377" s="186"/>
      <c r="P1377" s="187"/>
      <c r="Q1377" s="186" t="n">
        <v>1</v>
      </c>
      <c r="R1377" s="189" t="s">
        <v>4975</v>
      </c>
      <c r="S1377" s="189" t="s">
        <v>4944</v>
      </c>
      <c r="T1377" s="189" t="s">
        <v>4946</v>
      </c>
      <c r="U1377" s="189"/>
      <c r="V1377" s="189"/>
      <c r="W1377" s="190" t="n">
        <v>0.667</v>
      </c>
      <c r="X1377" s="183" t="s">
        <v>2866</v>
      </c>
      <c r="Y1377" s="186" t="n">
        <v>842</v>
      </c>
    </row>
    <row r="1378" customFormat="false" ht="15" hidden="false" customHeight="false" outlineLevel="0" collapsed="false">
      <c r="B1378" s="182" t="s">
        <v>3417</v>
      </c>
      <c r="C1378" s="183" t="s">
        <v>5362</v>
      </c>
      <c r="D1378" s="184" t="s">
        <v>4375</v>
      </c>
      <c r="E1378" s="182" t="s">
        <v>4496</v>
      </c>
      <c r="F1378" s="185" t="s">
        <v>4625</v>
      </c>
      <c r="G1378" s="166"/>
      <c r="H1378" s="186" t="n">
        <v>1</v>
      </c>
      <c r="I1378" s="187"/>
      <c r="J1378" s="186"/>
      <c r="K1378" s="188" t="s">
        <v>4572</v>
      </c>
      <c r="L1378" s="188" t="n">
        <v>2</v>
      </c>
      <c r="M1378" s="188" t="s">
        <v>4698</v>
      </c>
      <c r="N1378" s="188" t="n">
        <v>1</v>
      </c>
      <c r="O1378" s="186"/>
      <c r="P1378" s="187"/>
      <c r="Q1378" s="186" t="n">
        <v>1</v>
      </c>
      <c r="R1378" s="189" t="s">
        <v>5025</v>
      </c>
      <c r="S1378" s="189" t="s">
        <v>4936</v>
      </c>
      <c r="T1378" s="189" t="s">
        <v>4944</v>
      </c>
      <c r="U1378" s="189" t="s">
        <v>4936</v>
      </c>
      <c r="V1378" s="189" t="s">
        <v>4945</v>
      </c>
      <c r="W1378" s="190" t="n">
        <v>0.583</v>
      </c>
      <c r="X1378" s="183" t="s">
        <v>2866</v>
      </c>
      <c r="Y1378" s="186" t="n">
        <v>842</v>
      </c>
    </row>
    <row r="1379" customFormat="false" ht="15" hidden="false" customHeight="false" outlineLevel="0" collapsed="false">
      <c r="B1379" s="182" t="s">
        <v>3306</v>
      </c>
      <c r="C1379" s="183" t="s">
        <v>5362</v>
      </c>
      <c r="D1379" s="184" t="s">
        <v>4375</v>
      </c>
      <c r="E1379" s="182" t="s">
        <v>4496</v>
      </c>
      <c r="F1379" s="185" t="s">
        <v>4773</v>
      </c>
      <c r="G1379" s="166"/>
      <c r="H1379" s="186" t="n">
        <v>1</v>
      </c>
      <c r="I1379" s="187"/>
      <c r="J1379" s="186"/>
      <c r="K1379" s="188" t="s">
        <v>1385</v>
      </c>
      <c r="L1379" s="188" t="n">
        <v>3</v>
      </c>
      <c r="M1379" s="188" t="s">
        <v>4703</v>
      </c>
      <c r="N1379" s="188" t="n">
        <v>1</v>
      </c>
      <c r="O1379" s="186"/>
      <c r="P1379" s="187"/>
      <c r="Q1379" s="186"/>
      <c r="R1379" s="189" t="s">
        <v>5079</v>
      </c>
      <c r="S1379" s="189" t="s">
        <v>4945</v>
      </c>
      <c r="T1379" s="189" t="s">
        <v>4936</v>
      </c>
      <c r="U1379" s="189" t="s">
        <v>4971</v>
      </c>
      <c r="V1379" s="189" t="s">
        <v>4945</v>
      </c>
      <c r="W1379" s="190" t="n">
        <v>0.625</v>
      </c>
      <c r="X1379" s="183" t="s">
        <v>2866</v>
      </c>
      <c r="Y1379" s="186" t="n">
        <v>842</v>
      </c>
    </row>
    <row r="1380" customFormat="false" ht="15" hidden="false" customHeight="false" outlineLevel="0" collapsed="false">
      <c r="B1380" s="182" t="s">
        <v>3426</v>
      </c>
      <c r="C1380" s="183" t="s">
        <v>5362</v>
      </c>
      <c r="D1380" s="184" t="s">
        <v>4375</v>
      </c>
      <c r="E1380" s="182" t="s">
        <v>4496</v>
      </c>
      <c r="F1380" s="185" t="s">
        <v>5358</v>
      </c>
      <c r="G1380" s="166"/>
      <c r="H1380" s="186" t="n">
        <v>1</v>
      </c>
      <c r="I1380" s="187"/>
      <c r="J1380" s="186"/>
      <c r="K1380" s="188" t="s">
        <v>1372</v>
      </c>
      <c r="L1380" s="188" t="n">
        <v>4</v>
      </c>
      <c r="M1380" s="188"/>
      <c r="N1380" s="188" t="n">
        <v>1</v>
      </c>
      <c r="O1380" s="186"/>
      <c r="P1380" s="187" t="n">
        <v>1</v>
      </c>
      <c r="Q1380" s="186" t="n">
        <v>2</v>
      </c>
      <c r="R1380" s="189" t="s">
        <v>5125</v>
      </c>
      <c r="S1380" s="189"/>
      <c r="T1380" s="189" t="s">
        <v>4943</v>
      </c>
      <c r="U1380" s="189" t="s">
        <v>4948</v>
      </c>
      <c r="V1380" s="189" t="s">
        <v>4942</v>
      </c>
      <c r="W1380" s="190" t="n">
        <v>0.444</v>
      </c>
      <c r="X1380" s="183" t="s">
        <v>2866</v>
      </c>
      <c r="Y1380" s="186" t="n">
        <v>842</v>
      </c>
    </row>
    <row r="1381" customFormat="false" ht="15" hidden="false" customHeight="false" outlineLevel="0" collapsed="false">
      <c r="B1381" s="182" t="s">
        <v>3419</v>
      </c>
      <c r="C1381" s="183" t="s">
        <v>5362</v>
      </c>
      <c r="D1381" s="184" t="s">
        <v>4375</v>
      </c>
      <c r="E1381" s="182" t="s">
        <v>4496</v>
      </c>
      <c r="F1381" s="185" t="s">
        <v>4625</v>
      </c>
      <c r="G1381" s="166"/>
      <c r="H1381" s="186" t="n">
        <v>1</v>
      </c>
      <c r="I1381" s="187"/>
      <c r="J1381" s="186"/>
      <c r="K1381" s="188" t="s">
        <v>1367</v>
      </c>
      <c r="L1381" s="188" t="n">
        <v>5</v>
      </c>
      <c r="M1381" s="188" t="s">
        <v>5059</v>
      </c>
      <c r="N1381" s="188" t="n">
        <v>1</v>
      </c>
      <c r="O1381" s="186"/>
      <c r="P1381" s="187" t="n">
        <v>2</v>
      </c>
      <c r="Q1381" s="186" t="n">
        <v>1</v>
      </c>
      <c r="R1381" s="189" t="s">
        <v>4989</v>
      </c>
      <c r="S1381" s="189" t="s">
        <v>4951</v>
      </c>
      <c r="T1381" s="189"/>
      <c r="U1381" s="189" t="s">
        <v>4943</v>
      </c>
      <c r="V1381" s="189" t="s">
        <v>4936</v>
      </c>
      <c r="W1381" s="190" t="n">
        <v>0.714</v>
      </c>
      <c r="X1381" s="183" t="s">
        <v>2866</v>
      </c>
      <c r="Y1381" s="186" t="n">
        <v>842</v>
      </c>
    </row>
    <row r="1382" customFormat="false" ht="15" hidden="false" customHeight="false" outlineLevel="0" collapsed="false">
      <c r="B1382" s="182" t="s">
        <v>3388</v>
      </c>
      <c r="C1382" s="183" t="s">
        <v>5362</v>
      </c>
      <c r="D1382" s="184" t="s">
        <v>4375</v>
      </c>
      <c r="E1382" s="182" t="s">
        <v>4496</v>
      </c>
      <c r="F1382" s="185" t="s">
        <v>5358</v>
      </c>
      <c r="G1382" s="166"/>
      <c r="H1382" s="186" t="n">
        <v>1</v>
      </c>
      <c r="I1382" s="187"/>
      <c r="J1382" s="186"/>
      <c r="K1382" s="188" t="s">
        <v>4567</v>
      </c>
      <c r="L1382" s="188" t="n">
        <v>6</v>
      </c>
      <c r="M1382" s="188"/>
      <c r="N1382" s="188" t="n">
        <v>1</v>
      </c>
      <c r="O1382" s="186"/>
      <c r="P1382" s="187" t="n">
        <v>1</v>
      </c>
      <c r="Q1382" s="186"/>
      <c r="R1382" s="189" t="s">
        <v>5003</v>
      </c>
      <c r="S1382" s="189" t="s">
        <v>4943</v>
      </c>
      <c r="T1382" s="189" t="s">
        <v>4949</v>
      </c>
      <c r="U1382" s="189" t="s">
        <v>4949</v>
      </c>
      <c r="V1382" s="189" t="s">
        <v>4946</v>
      </c>
      <c r="W1382" s="190" t="n">
        <v>0.286</v>
      </c>
      <c r="X1382" s="183" t="s">
        <v>2866</v>
      </c>
      <c r="Y1382" s="186" t="n">
        <v>842</v>
      </c>
    </row>
    <row r="1383" customFormat="false" ht="15" hidden="false" customHeight="false" outlineLevel="0" collapsed="false">
      <c r="B1383" s="182" t="s">
        <v>3345</v>
      </c>
      <c r="C1383" s="183" t="s">
        <v>5362</v>
      </c>
      <c r="D1383" s="184" t="s">
        <v>4375</v>
      </c>
      <c r="E1383" s="182" t="s">
        <v>4496</v>
      </c>
      <c r="F1383" s="185" t="s">
        <v>4709</v>
      </c>
      <c r="G1383" s="166"/>
      <c r="H1383" s="186" t="n">
        <v>1</v>
      </c>
      <c r="I1383" s="187"/>
      <c r="J1383" s="186"/>
      <c r="K1383" s="188" t="s">
        <v>1378</v>
      </c>
      <c r="L1383" s="188" t="n">
        <v>7</v>
      </c>
      <c r="M1383" s="188"/>
      <c r="N1383" s="188" t="n">
        <v>1</v>
      </c>
      <c r="O1383" s="186"/>
      <c r="P1383" s="187"/>
      <c r="Q1383" s="186"/>
      <c r="R1383" s="189" t="s">
        <v>4961</v>
      </c>
      <c r="S1383" s="189" t="s">
        <v>4949</v>
      </c>
      <c r="T1383" s="189" t="s">
        <v>4936</v>
      </c>
      <c r="U1383" s="189" t="s">
        <v>4946</v>
      </c>
      <c r="V1383" s="189" t="s">
        <v>4945</v>
      </c>
      <c r="W1383" s="190" t="n">
        <v>0.429</v>
      </c>
      <c r="X1383" s="183" t="s">
        <v>2866</v>
      </c>
      <c r="Y1383" s="186" t="n">
        <v>842</v>
      </c>
    </row>
    <row r="1384" customFormat="false" ht="15" hidden="false" customHeight="false" outlineLevel="0" collapsed="false">
      <c r="B1384" s="182" t="s">
        <v>3427</v>
      </c>
      <c r="C1384" s="183" t="s">
        <v>5362</v>
      </c>
      <c r="D1384" s="184" t="s">
        <v>4375</v>
      </c>
      <c r="E1384" s="182" t="s">
        <v>4496</v>
      </c>
      <c r="F1384" s="185" t="s">
        <v>4625</v>
      </c>
      <c r="G1384" s="166"/>
      <c r="H1384" s="186" t="n">
        <v>1</v>
      </c>
      <c r="I1384" s="187"/>
      <c r="J1384" s="186"/>
      <c r="K1384" s="188" t="s">
        <v>1369</v>
      </c>
      <c r="L1384" s="188" t="n">
        <v>8</v>
      </c>
      <c r="M1384" s="188"/>
      <c r="N1384" s="188" t="n">
        <v>1</v>
      </c>
      <c r="O1384" s="186"/>
      <c r="P1384" s="187"/>
      <c r="Q1384" s="186"/>
      <c r="R1384" s="189" t="s">
        <v>4961</v>
      </c>
      <c r="S1384" s="189" t="s">
        <v>4965</v>
      </c>
      <c r="T1384" s="189"/>
      <c r="U1384" s="189" t="s">
        <v>4943</v>
      </c>
      <c r="V1384" s="189"/>
      <c r="W1384" s="190" t="n">
        <v>0.429</v>
      </c>
      <c r="X1384" s="183" t="s">
        <v>2866</v>
      </c>
      <c r="Y1384" s="186" t="n">
        <v>842</v>
      </c>
    </row>
    <row r="1385" customFormat="false" ht="15" hidden="false" customHeight="false" outlineLevel="0" collapsed="false">
      <c r="B1385" s="182" t="s">
        <v>5366</v>
      </c>
      <c r="C1385" s="183" t="s">
        <v>5362</v>
      </c>
      <c r="D1385" s="184" t="s">
        <v>4375</v>
      </c>
      <c r="E1385" s="182" t="s">
        <v>4496</v>
      </c>
      <c r="F1385" s="185" t="s">
        <v>4746</v>
      </c>
      <c r="G1385" s="166"/>
      <c r="H1385" s="186" t="n">
        <v>1</v>
      </c>
      <c r="I1385" s="187"/>
      <c r="J1385" s="186"/>
      <c r="K1385" s="188" t="s">
        <v>4569</v>
      </c>
      <c r="L1385" s="188" t="n">
        <v>9</v>
      </c>
      <c r="M1385" s="188"/>
      <c r="N1385" s="188" t="n">
        <v>1</v>
      </c>
      <c r="O1385" s="186"/>
      <c r="P1385" s="187"/>
      <c r="Q1385" s="186"/>
      <c r="R1385" s="189" t="s">
        <v>5125</v>
      </c>
      <c r="S1385" s="189" t="s">
        <v>4948</v>
      </c>
      <c r="T1385" s="189" t="s">
        <v>4942</v>
      </c>
      <c r="U1385" s="189" t="s">
        <v>4946</v>
      </c>
      <c r="V1385" s="189" t="s">
        <v>4945</v>
      </c>
      <c r="W1385" s="190" t="n">
        <v>0.444</v>
      </c>
      <c r="X1385" s="183" t="s">
        <v>2866</v>
      </c>
      <c r="Y1385" s="186" t="n">
        <v>842</v>
      </c>
    </row>
    <row r="1386" customFormat="false" ht="15" hidden="false" customHeight="false" outlineLevel="0" collapsed="false">
      <c r="B1386" s="182" t="s">
        <v>3386</v>
      </c>
      <c r="C1386" s="183" t="s">
        <v>5362</v>
      </c>
      <c r="D1386" s="184" t="s">
        <v>4375</v>
      </c>
      <c r="E1386" s="182" t="s">
        <v>4496</v>
      </c>
      <c r="F1386" s="185" t="s">
        <v>5358</v>
      </c>
      <c r="G1386" s="166"/>
      <c r="H1386" s="186" t="n">
        <v>1</v>
      </c>
      <c r="I1386" s="187"/>
      <c r="J1386" s="186"/>
      <c r="K1386" s="188"/>
      <c r="L1386" s="188" t="s">
        <v>5072</v>
      </c>
      <c r="M1386" s="188"/>
      <c r="N1386" s="188" t="n">
        <v>1</v>
      </c>
      <c r="O1386" s="186"/>
      <c r="P1386" s="187" t="n">
        <v>2</v>
      </c>
      <c r="Q1386" s="186"/>
      <c r="R1386" s="189" t="s">
        <v>5002</v>
      </c>
      <c r="S1386" s="189"/>
      <c r="T1386" s="189" t="s">
        <v>4946</v>
      </c>
      <c r="U1386" s="189" t="s">
        <v>4944</v>
      </c>
      <c r="V1386" s="189" t="s">
        <v>4948</v>
      </c>
      <c r="W1386" s="190" t="n">
        <v>0.6</v>
      </c>
      <c r="X1386" s="183" t="s">
        <v>2866</v>
      </c>
      <c r="Y1386" s="186" t="n">
        <v>842</v>
      </c>
    </row>
    <row r="1387" customFormat="false" ht="15" hidden="false" customHeight="false" outlineLevel="0" collapsed="false">
      <c r="B1387" s="182" t="s">
        <v>3422</v>
      </c>
      <c r="C1387" s="183" t="s">
        <v>5362</v>
      </c>
      <c r="D1387" s="184" t="s">
        <v>4375</v>
      </c>
      <c r="E1387" s="182" t="s">
        <v>4496</v>
      </c>
      <c r="F1387" s="185" t="s">
        <v>4625</v>
      </c>
      <c r="G1387" s="166"/>
      <c r="H1387" s="186" t="n">
        <v>1</v>
      </c>
      <c r="I1387" s="187"/>
      <c r="J1387" s="186"/>
      <c r="K1387" s="188"/>
      <c r="L1387" s="188" t="s">
        <v>5072</v>
      </c>
      <c r="M1387" s="188"/>
      <c r="N1387" s="188" t="n">
        <v>1</v>
      </c>
      <c r="O1387" s="186"/>
      <c r="P1387" s="187" t="n">
        <v>1</v>
      </c>
      <c r="Q1387" s="186" t="n">
        <v>1</v>
      </c>
      <c r="R1387" s="189" t="s">
        <v>5034</v>
      </c>
      <c r="S1387" s="189" t="s">
        <v>4946</v>
      </c>
      <c r="T1387" s="189"/>
      <c r="U1387" s="189" t="s">
        <v>4945</v>
      </c>
      <c r="V1387" s="189" t="s">
        <v>4980</v>
      </c>
      <c r="W1387" s="190" t="n">
        <v>0.333</v>
      </c>
      <c r="X1387" s="183" t="s">
        <v>2866</v>
      </c>
      <c r="Y1387" s="186" t="n">
        <v>842</v>
      </c>
    </row>
    <row r="1388" customFormat="false" ht="15" hidden="false" customHeight="false" outlineLevel="0" collapsed="false">
      <c r="B1388" s="182" t="s">
        <v>3387</v>
      </c>
      <c r="C1388" s="183" t="s">
        <v>5362</v>
      </c>
      <c r="D1388" s="184" t="s">
        <v>4375</v>
      </c>
      <c r="E1388" s="182" t="s">
        <v>4496</v>
      </c>
      <c r="F1388" s="185" t="s">
        <v>4578</v>
      </c>
      <c r="G1388" s="166"/>
      <c r="H1388" s="186" t="n">
        <v>1</v>
      </c>
      <c r="I1388" s="187"/>
      <c r="J1388" s="186"/>
      <c r="K1388" s="188"/>
      <c r="L1388" s="188" t="s">
        <v>5072</v>
      </c>
      <c r="M1388" s="188"/>
      <c r="N1388" s="188" t="n">
        <v>1</v>
      </c>
      <c r="O1388" s="186"/>
      <c r="P1388" s="187"/>
      <c r="Q1388" s="186" t="n">
        <v>1</v>
      </c>
      <c r="R1388" s="189" t="s">
        <v>4952</v>
      </c>
      <c r="S1388" s="189" t="s">
        <v>4952</v>
      </c>
      <c r="T1388" s="189"/>
      <c r="U1388" s="189"/>
      <c r="V1388" s="189"/>
      <c r="W1388" s="190" t="n">
        <v>1</v>
      </c>
      <c r="X1388" s="183" t="s">
        <v>2866</v>
      </c>
      <c r="Y1388" s="186" t="n">
        <v>842</v>
      </c>
    </row>
    <row r="1389" customFormat="false" ht="15" hidden="false" customHeight="false" outlineLevel="0" collapsed="false">
      <c r="B1389" s="173" t="s">
        <v>3467</v>
      </c>
      <c r="C1389" s="174" t="s">
        <v>5367</v>
      </c>
      <c r="D1389" s="175" t="s">
        <v>4384</v>
      </c>
      <c r="E1389" s="173" t="s">
        <v>4476</v>
      </c>
      <c r="F1389" s="176" t="s">
        <v>4489</v>
      </c>
      <c r="G1389" s="166"/>
      <c r="H1389" s="177"/>
      <c r="I1389" s="178"/>
      <c r="J1389" s="177" t="n">
        <v>1</v>
      </c>
      <c r="K1389" s="179" t="s">
        <v>4572</v>
      </c>
      <c r="L1389" s="179" t="n">
        <v>1</v>
      </c>
      <c r="M1389" s="179"/>
      <c r="N1389" s="179" t="n">
        <v>1</v>
      </c>
      <c r="O1389" s="177"/>
      <c r="P1389" s="178"/>
      <c r="Q1389" s="177" t="n">
        <v>1</v>
      </c>
      <c r="R1389" s="180" t="s">
        <v>4992</v>
      </c>
      <c r="S1389" s="180" t="s">
        <v>4946</v>
      </c>
      <c r="T1389" s="180" t="s">
        <v>4952</v>
      </c>
      <c r="U1389" s="180"/>
      <c r="V1389" s="180"/>
      <c r="W1389" s="181" t="n">
        <v>1</v>
      </c>
      <c r="X1389" s="174" t="s">
        <v>2977</v>
      </c>
      <c r="Y1389" s="177" t="n">
        <v>1236</v>
      </c>
    </row>
    <row r="1390" customFormat="false" ht="15" hidden="false" customHeight="false" outlineLevel="0" collapsed="false">
      <c r="B1390" s="173" t="s">
        <v>3312</v>
      </c>
      <c r="C1390" s="174" t="s">
        <v>5367</v>
      </c>
      <c r="D1390" s="175" t="s">
        <v>4384</v>
      </c>
      <c r="E1390" s="173" t="s">
        <v>4476</v>
      </c>
      <c r="F1390" s="176" t="s">
        <v>4482</v>
      </c>
      <c r="G1390" s="166"/>
      <c r="H1390" s="177"/>
      <c r="I1390" s="178"/>
      <c r="J1390" s="177" t="n">
        <v>1</v>
      </c>
      <c r="K1390" s="179" t="s">
        <v>1378</v>
      </c>
      <c r="L1390" s="179" t="n">
        <v>2</v>
      </c>
      <c r="M1390" s="179"/>
      <c r="N1390" s="179" t="n">
        <v>1</v>
      </c>
      <c r="O1390" s="177"/>
      <c r="P1390" s="178"/>
      <c r="Q1390" s="177" t="n">
        <v>1</v>
      </c>
      <c r="R1390" s="180" t="s">
        <v>4944</v>
      </c>
      <c r="S1390" s="180"/>
      <c r="T1390" s="180" t="s">
        <v>4945</v>
      </c>
      <c r="U1390" s="180" t="s">
        <v>4957</v>
      </c>
      <c r="V1390" s="180"/>
      <c r="W1390" s="181" t="n">
        <v>0.6</v>
      </c>
      <c r="X1390" s="174" t="s">
        <v>2977</v>
      </c>
      <c r="Y1390" s="177" t="n">
        <v>1236</v>
      </c>
    </row>
    <row r="1391" customFormat="false" ht="15" hidden="false" customHeight="false" outlineLevel="0" collapsed="false">
      <c r="B1391" s="173" t="s">
        <v>3418</v>
      </c>
      <c r="C1391" s="174" t="s">
        <v>5367</v>
      </c>
      <c r="D1391" s="175" t="s">
        <v>4384</v>
      </c>
      <c r="E1391" s="173" t="s">
        <v>4476</v>
      </c>
      <c r="F1391" s="176" t="s">
        <v>5124</v>
      </c>
      <c r="G1391" s="166"/>
      <c r="H1391" s="177"/>
      <c r="I1391" s="178"/>
      <c r="J1391" s="177" t="n">
        <v>1</v>
      </c>
      <c r="K1391" s="179" t="s">
        <v>1372</v>
      </c>
      <c r="L1391" s="179" t="n">
        <v>3</v>
      </c>
      <c r="M1391" s="179" t="s">
        <v>4703</v>
      </c>
      <c r="N1391" s="179" t="n">
        <v>1</v>
      </c>
      <c r="O1391" s="177"/>
      <c r="P1391" s="178" t="n">
        <v>4</v>
      </c>
      <c r="Q1391" s="177"/>
      <c r="R1391" s="180" t="s">
        <v>5368</v>
      </c>
      <c r="S1391" s="180" t="s">
        <v>4949</v>
      </c>
      <c r="T1391" s="180" t="s">
        <v>4946</v>
      </c>
      <c r="U1391" s="180" t="s">
        <v>4957</v>
      </c>
      <c r="V1391" s="180" t="s">
        <v>4975</v>
      </c>
      <c r="W1391" s="181" t="n">
        <v>0.615</v>
      </c>
      <c r="X1391" s="174" t="s">
        <v>2977</v>
      </c>
      <c r="Y1391" s="177" t="n">
        <v>1236</v>
      </c>
    </row>
    <row r="1392" customFormat="false" ht="15" hidden="false" customHeight="false" outlineLevel="0" collapsed="false">
      <c r="B1392" s="173" t="s">
        <v>3476</v>
      </c>
      <c r="C1392" s="174" t="s">
        <v>5367</v>
      </c>
      <c r="D1392" s="175" t="s">
        <v>4384</v>
      </c>
      <c r="E1392" s="173" t="s">
        <v>4476</v>
      </c>
      <c r="F1392" s="176" t="s">
        <v>4482</v>
      </c>
      <c r="G1392" s="166"/>
      <c r="H1392" s="177"/>
      <c r="I1392" s="178"/>
      <c r="J1392" s="177" t="n">
        <v>1</v>
      </c>
      <c r="K1392" s="179" t="s">
        <v>4568</v>
      </c>
      <c r="L1392" s="179" t="n">
        <v>4</v>
      </c>
      <c r="M1392" s="179"/>
      <c r="N1392" s="179" t="n">
        <v>1</v>
      </c>
      <c r="O1392" s="177"/>
      <c r="P1392" s="178" t="n">
        <v>2</v>
      </c>
      <c r="Q1392" s="177"/>
      <c r="R1392" s="180" t="s">
        <v>4988</v>
      </c>
      <c r="S1392" s="180" t="s">
        <v>4949</v>
      </c>
      <c r="T1392" s="180"/>
      <c r="U1392" s="180" t="s">
        <v>4943</v>
      </c>
      <c r="V1392" s="180" t="s">
        <v>4948</v>
      </c>
      <c r="W1392" s="181" t="n">
        <v>0.375</v>
      </c>
      <c r="X1392" s="174" t="s">
        <v>2977</v>
      </c>
      <c r="Y1392" s="177" t="n">
        <v>1236</v>
      </c>
    </row>
    <row r="1393" customFormat="false" ht="15" hidden="false" customHeight="false" outlineLevel="0" collapsed="false">
      <c r="B1393" s="173" t="s">
        <v>3344</v>
      </c>
      <c r="C1393" s="174" t="s">
        <v>5367</v>
      </c>
      <c r="D1393" s="175" t="s">
        <v>4384</v>
      </c>
      <c r="E1393" s="173" t="s">
        <v>4476</v>
      </c>
      <c r="F1393" s="176" t="s">
        <v>4931</v>
      </c>
      <c r="G1393" s="166"/>
      <c r="H1393" s="177"/>
      <c r="I1393" s="178"/>
      <c r="J1393" s="177" t="n">
        <v>1</v>
      </c>
      <c r="K1393" s="179" t="s">
        <v>1385</v>
      </c>
      <c r="L1393" s="179" t="n">
        <v>5</v>
      </c>
      <c r="M1393" s="179"/>
      <c r="N1393" s="179" t="n">
        <v>1</v>
      </c>
      <c r="O1393" s="177"/>
      <c r="P1393" s="178"/>
      <c r="Q1393" s="177" t="n">
        <v>3</v>
      </c>
      <c r="R1393" s="180" t="s">
        <v>5000</v>
      </c>
      <c r="S1393" s="180" t="s">
        <v>4962</v>
      </c>
      <c r="T1393" s="180" t="s">
        <v>4945</v>
      </c>
      <c r="U1393" s="180"/>
      <c r="V1393" s="180" t="s">
        <v>4945</v>
      </c>
      <c r="W1393" s="181" t="n">
        <v>0.571</v>
      </c>
      <c r="X1393" s="174" t="s">
        <v>2977</v>
      </c>
      <c r="Y1393" s="177" t="n">
        <v>1236</v>
      </c>
    </row>
    <row r="1394" customFormat="false" ht="15" hidden="false" customHeight="false" outlineLevel="0" collapsed="false">
      <c r="B1394" s="173" t="s">
        <v>5363</v>
      </c>
      <c r="C1394" s="174" t="s">
        <v>5367</v>
      </c>
      <c r="D1394" s="175" t="s">
        <v>4384</v>
      </c>
      <c r="E1394" s="173" t="s">
        <v>4476</v>
      </c>
      <c r="F1394" s="176" t="s">
        <v>4523</v>
      </c>
      <c r="G1394" s="166"/>
      <c r="H1394" s="177"/>
      <c r="I1394" s="178"/>
      <c r="J1394" s="177" t="n">
        <v>1</v>
      </c>
      <c r="K1394" s="179" t="s">
        <v>1369</v>
      </c>
      <c r="L1394" s="179" t="n">
        <v>6</v>
      </c>
      <c r="M1394" s="179"/>
      <c r="N1394" s="179" t="n">
        <v>1</v>
      </c>
      <c r="O1394" s="177"/>
      <c r="P1394" s="178"/>
      <c r="Q1394" s="177" t="n">
        <v>1</v>
      </c>
      <c r="R1394" s="180" t="s">
        <v>5239</v>
      </c>
      <c r="S1394" s="180" t="s">
        <v>4946</v>
      </c>
      <c r="T1394" s="180" t="s">
        <v>5181</v>
      </c>
      <c r="U1394" s="180"/>
      <c r="V1394" s="180"/>
      <c r="W1394" s="181" t="n">
        <v>1</v>
      </c>
      <c r="X1394" s="174" t="s">
        <v>2977</v>
      </c>
      <c r="Y1394" s="177" t="n">
        <v>1236</v>
      </c>
    </row>
    <row r="1395" customFormat="false" ht="15" hidden="false" customHeight="false" outlineLevel="0" collapsed="false">
      <c r="B1395" s="173" t="s">
        <v>3470</v>
      </c>
      <c r="C1395" s="174" t="s">
        <v>5367</v>
      </c>
      <c r="D1395" s="175" t="s">
        <v>4384</v>
      </c>
      <c r="E1395" s="173" t="s">
        <v>4476</v>
      </c>
      <c r="F1395" s="176" t="s">
        <v>4489</v>
      </c>
      <c r="G1395" s="166"/>
      <c r="H1395" s="177"/>
      <c r="I1395" s="178"/>
      <c r="J1395" s="177" t="n">
        <v>1</v>
      </c>
      <c r="K1395" s="179" t="s">
        <v>1367</v>
      </c>
      <c r="L1395" s="179" t="n">
        <v>7</v>
      </c>
      <c r="M1395" s="179" t="s">
        <v>4698</v>
      </c>
      <c r="N1395" s="179" t="n">
        <v>1</v>
      </c>
      <c r="O1395" s="177"/>
      <c r="P1395" s="178"/>
      <c r="Q1395" s="177"/>
      <c r="R1395" s="180" t="s">
        <v>4992</v>
      </c>
      <c r="S1395" s="180"/>
      <c r="T1395" s="180" t="s">
        <v>4946</v>
      </c>
      <c r="U1395" s="180" t="s">
        <v>4952</v>
      </c>
      <c r="V1395" s="180"/>
      <c r="W1395" s="181" t="n">
        <v>1</v>
      </c>
      <c r="X1395" s="174" t="s">
        <v>2977</v>
      </c>
      <c r="Y1395" s="177" t="n">
        <v>1236</v>
      </c>
    </row>
    <row r="1396" customFormat="false" ht="15" hidden="false" customHeight="false" outlineLevel="0" collapsed="false">
      <c r="B1396" s="173" t="s">
        <v>3474</v>
      </c>
      <c r="C1396" s="174" t="s">
        <v>5367</v>
      </c>
      <c r="D1396" s="175" t="s">
        <v>4384</v>
      </c>
      <c r="E1396" s="173" t="s">
        <v>4476</v>
      </c>
      <c r="F1396" s="176" t="s">
        <v>4489</v>
      </c>
      <c r="G1396" s="166"/>
      <c r="H1396" s="177"/>
      <c r="I1396" s="178"/>
      <c r="J1396" s="177" t="n">
        <v>1</v>
      </c>
      <c r="K1396" s="179" t="s">
        <v>4567</v>
      </c>
      <c r="L1396" s="179" t="n">
        <v>8</v>
      </c>
      <c r="M1396" s="179"/>
      <c r="N1396" s="179" t="n">
        <v>1</v>
      </c>
      <c r="O1396" s="177"/>
      <c r="P1396" s="178" t="n">
        <v>1</v>
      </c>
      <c r="Q1396" s="177"/>
      <c r="R1396" s="180" t="s">
        <v>4950</v>
      </c>
      <c r="S1396" s="180" t="s">
        <v>4946</v>
      </c>
      <c r="T1396" s="180"/>
      <c r="U1396" s="180" t="s">
        <v>4971</v>
      </c>
      <c r="V1396" s="180" t="s">
        <v>4943</v>
      </c>
      <c r="W1396" s="181" t="n">
        <v>0.833</v>
      </c>
      <c r="X1396" s="174" t="s">
        <v>2977</v>
      </c>
      <c r="Y1396" s="177" t="n">
        <v>1236</v>
      </c>
    </row>
    <row r="1397" customFormat="false" ht="15" hidden="false" customHeight="false" outlineLevel="0" collapsed="false">
      <c r="B1397" s="173" t="s">
        <v>3485</v>
      </c>
      <c r="C1397" s="174" t="s">
        <v>5367</v>
      </c>
      <c r="D1397" s="175" t="s">
        <v>4384</v>
      </c>
      <c r="E1397" s="173" t="s">
        <v>4476</v>
      </c>
      <c r="F1397" s="176" t="s">
        <v>4482</v>
      </c>
      <c r="G1397" s="166"/>
      <c r="H1397" s="177"/>
      <c r="I1397" s="178"/>
      <c r="J1397" s="177" t="n">
        <v>1</v>
      </c>
      <c r="K1397" s="179" t="s">
        <v>4569</v>
      </c>
      <c r="L1397" s="179" t="n">
        <v>9</v>
      </c>
      <c r="M1397" s="179"/>
      <c r="N1397" s="179" t="n">
        <v>1</v>
      </c>
      <c r="O1397" s="177"/>
      <c r="P1397" s="178"/>
      <c r="Q1397" s="177" t="n">
        <v>1</v>
      </c>
      <c r="R1397" s="180" t="s">
        <v>4947</v>
      </c>
      <c r="S1397" s="180" t="s">
        <v>4943</v>
      </c>
      <c r="T1397" s="180" t="s">
        <v>4943</v>
      </c>
      <c r="U1397" s="180" t="s">
        <v>4946</v>
      </c>
      <c r="V1397" s="180" t="s">
        <v>4945</v>
      </c>
      <c r="W1397" s="181" t="n">
        <v>0.5</v>
      </c>
      <c r="X1397" s="174" t="s">
        <v>2977</v>
      </c>
      <c r="Y1397" s="177" t="n">
        <v>1236</v>
      </c>
    </row>
    <row r="1398" customFormat="false" ht="15" hidden="false" customHeight="false" outlineLevel="0" collapsed="false">
      <c r="B1398" s="173" t="s">
        <v>3346</v>
      </c>
      <c r="C1398" s="174" t="s">
        <v>5367</v>
      </c>
      <c r="D1398" s="175" t="s">
        <v>4384</v>
      </c>
      <c r="E1398" s="173" t="s">
        <v>4476</v>
      </c>
      <c r="F1398" s="176" t="s">
        <v>4899</v>
      </c>
      <c r="G1398" s="166"/>
      <c r="H1398" s="177"/>
      <c r="I1398" s="178"/>
      <c r="J1398" s="177" t="n">
        <v>1</v>
      </c>
      <c r="K1398" s="179"/>
      <c r="L1398" s="179" t="s">
        <v>5072</v>
      </c>
      <c r="M1398" s="179"/>
      <c r="N1398" s="179" t="n">
        <v>1</v>
      </c>
      <c r="O1398" s="177"/>
      <c r="P1398" s="178" t="n">
        <v>2</v>
      </c>
      <c r="Q1398" s="177"/>
      <c r="R1398" s="180" t="s">
        <v>4991</v>
      </c>
      <c r="S1398" s="180"/>
      <c r="T1398" s="180" t="s">
        <v>4945</v>
      </c>
      <c r="U1398" s="180" t="s">
        <v>4945</v>
      </c>
      <c r="V1398" s="180" t="s">
        <v>5034</v>
      </c>
      <c r="W1398" s="181" t="n">
        <v>0.25</v>
      </c>
      <c r="X1398" s="174" t="s">
        <v>2977</v>
      </c>
      <c r="Y1398" s="177" t="n">
        <v>1236</v>
      </c>
    </row>
    <row r="1399" customFormat="false" ht="15" hidden="false" customHeight="false" outlineLevel="0" collapsed="false">
      <c r="B1399" s="173" t="s">
        <v>3396</v>
      </c>
      <c r="C1399" s="174" t="s">
        <v>5367</v>
      </c>
      <c r="D1399" s="175" t="s">
        <v>4384</v>
      </c>
      <c r="E1399" s="173" t="s">
        <v>4476</v>
      </c>
      <c r="F1399" s="176" t="s">
        <v>5124</v>
      </c>
      <c r="G1399" s="166"/>
      <c r="H1399" s="177"/>
      <c r="I1399" s="178"/>
      <c r="J1399" s="177" t="n">
        <v>1</v>
      </c>
      <c r="K1399" s="179"/>
      <c r="L1399" s="179" t="s">
        <v>5072</v>
      </c>
      <c r="M1399" s="179"/>
      <c r="N1399" s="179" t="n">
        <v>1</v>
      </c>
      <c r="O1399" s="177"/>
      <c r="P1399" s="178"/>
      <c r="Q1399" s="177" t="n">
        <v>1</v>
      </c>
      <c r="R1399" s="180" t="s">
        <v>4956</v>
      </c>
      <c r="S1399" s="180" t="s">
        <v>4956</v>
      </c>
      <c r="T1399" s="180"/>
      <c r="U1399" s="180"/>
      <c r="V1399" s="180"/>
      <c r="W1399" s="181" t="n">
        <v>0.5</v>
      </c>
      <c r="X1399" s="174" t="s">
        <v>2977</v>
      </c>
      <c r="Y1399" s="177" t="n">
        <v>1236</v>
      </c>
    </row>
    <row r="1400" customFormat="false" ht="15" hidden="false" customHeight="false" outlineLevel="0" collapsed="false">
      <c r="B1400" s="173" t="s">
        <v>5364</v>
      </c>
      <c r="C1400" s="174" t="s">
        <v>5367</v>
      </c>
      <c r="D1400" s="175" t="s">
        <v>4384</v>
      </c>
      <c r="E1400" s="173" t="s">
        <v>4476</v>
      </c>
      <c r="F1400" s="176" t="s">
        <v>5120</v>
      </c>
      <c r="G1400" s="166"/>
      <c r="H1400" s="177"/>
      <c r="I1400" s="178"/>
      <c r="J1400" s="177" t="n">
        <v>1</v>
      </c>
      <c r="K1400" s="179"/>
      <c r="L1400" s="179" t="s">
        <v>5072</v>
      </c>
      <c r="M1400" s="179"/>
      <c r="N1400" s="179" t="n">
        <v>1</v>
      </c>
      <c r="O1400" s="177"/>
      <c r="P1400" s="178"/>
      <c r="Q1400" s="177" t="n">
        <v>1</v>
      </c>
      <c r="R1400" s="180" t="s">
        <v>4949</v>
      </c>
      <c r="S1400" s="180" t="s">
        <v>4945</v>
      </c>
      <c r="T1400" s="180"/>
      <c r="U1400" s="180"/>
      <c r="V1400" s="180" t="s">
        <v>4945</v>
      </c>
      <c r="W1400" s="181" t="n">
        <v>0</v>
      </c>
      <c r="X1400" s="174" t="s">
        <v>2977</v>
      </c>
      <c r="Y1400" s="177" t="n">
        <v>1236</v>
      </c>
    </row>
    <row r="1401" customFormat="false" ht="15" hidden="false" customHeight="false" outlineLevel="0" collapsed="false">
      <c r="B1401" s="182" t="s">
        <v>3417</v>
      </c>
      <c r="C1401" s="183" t="s">
        <v>5367</v>
      </c>
      <c r="D1401" s="184" t="s">
        <v>4384</v>
      </c>
      <c r="E1401" s="182" t="s">
        <v>4496</v>
      </c>
      <c r="F1401" s="185" t="s">
        <v>4625</v>
      </c>
      <c r="G1401" s="166"/>
      <c r="H1401" s="186" t="n">
        <v>1</v>
      </c>
      <c r="I1401" s="187"/>
      <c r="J1401" s="186"/>
      <c r="K1401" s="188" t="s">
        <v>4572</v>
      </c>
      <c r="L1401" s="188" t="n">
        <v>1</v>
      </c>
      <c r="M1401" s="188"/>
      <c r="N1401" s="188" t="n">
        <v>1</v>
      </c>
      <c r="O1401" s="186"/>
      <c r="P1401" s="187"/>
      <c r="Q1401" s="187" t="n">
        <v>3</v>
      </c>
      <c r="R1401" s="189" t="s">
        <v>4941</v>
      </c>
      <c r="S1401" s="189" t="s">
        <v>4956</v>
      </c>
      <c r="T1401" s="189" t="s">
        <v>4946</v>
      </c>
      <c r="U1401" s="189"/>
      <c r="V1401" s="189" t="s">
        <v>4945</v>
      </c>
      <c r="W1401" s="190" t="n">
        <v>0.5</v>
      </c>
      <c r="X1401" s="183" t="s">
        <v>2866</v>
      </c>
      <c r="Y1401" s="186" t="n">
        <v>1236</v>
      </c>
    </row>
    <row r="1402" customFormat="false" ht="15" hidden="false" customHeight="false" outlineLevel="0" collapsed="false">
      <c r="B1402" s="182" t="s">
        <v>3388</v>
      </c>
      <c r="C1402" s="183" t="s">
        <v>5367</v>
      </c>
      <c r="D1402" s="184" t="s">
        <v>4384</v>
      </c>
      <c r="E1402" s="182" t="s">
        <v>4496</v>
      </c>
      <c r="F1402" s="185" t="s">
        <v>5358</v>
      </c>
      <c r="G1402" s="166"/>
      <c r="H1402" s="186" t="n">
        <v>1</v>
      </c>
      <c r="I1402" s="187"/>
      <c r="J1402" s="186"/>
      <c r="K1402" s="188" t="s">
        <v>1369</v>
      </c>
      <c r="L1402" s="188" t="n">
        <v>2</v>
      </c>
      <c r="M1402" s="188" t="s">
        <v>5059</v>
      </c>
      <c r="N1402" s="188" t="n">
        <v>1</v>
      </c>
      <c r="O1402" s="186"/>
      <c r="P1402" s="187" t="n">
        <v>2</v>
      </c>
      <c r="Q1402" s="187" t="n">
        <v>3</v>
      </c>
      <c r="R1402" s="189" t="s">
        <v>5369</v>
      </c>
      <c r="S1402" s="189" t="s">
        <v>4946</v>
      </c>
      <c r="T1402" s="189" t="s">
        <v>4950</v>
      </c>
      <c r="U1402" s="189" t="s">
        <v>4951</v>
      </c>
      <c r="V1402" s="189" t="s">
        <v>4951</v>
      </c>
      <c r="W1402" s="190" t="n">
        <v>0.909</v>
      </c>
      <c r="X1402" s="183" t="s">
        <v>2866</v>
      </c>
      <c r="Y1402" s="186" t="n">
        <v>1236</v>
      </c>
    </row>
    <row r="1403" customFormat="false" ht="15" hidden="false" customHeight="false" outlineLevel="0" collapsed="false">
      <c r="B1403" s="182" t="s">
        <v>3419</v>
      </c>
      <c r="C1403" s="183" t="s">
        <v>5367</v>
      </c>
      <c r="D1403" s="184" t="s">
        <v>4384</v>
      </c>
      <c r="E1403" s="182" t="s">
        <v>4496</v>
      </c>
      <c r="F1403" s="185" t="s">
        <v>4625</v>
      </c>
      <c r="G1403" s="166"/>
      <c r="H1403" s="186" t="n">
        <v>1</v>
      </c>
      <c r="I1403" s="187"/>
      <c r="J1403" s="186"/>
      <c r="K1403" s="188" t="s">
        <v>1367</v>
      </c>
      <c r="L1403" s="188" t="n">
        <v>3</v>
      </c>
      <c r="M1403" s="188"/>
      <c r="N1403" s="188" t="n">
        <v>1</v>
      </c>
      <c r="O1403" s="186"/>
      <c r="P1403" s="187"/>
      <c r="Q1403" s="187" t="n">
        <v>2</v>
      </c>
      <c r="R1403" s="189" t="s">
        <v>4965</v>
      </c>
      <c r="S1403" s="189"/>
      <c r="T1403" s="189" t="s">
        <v>4949</v>
      </c>
      <c r="U1403" s="189" t="s">
        <v>4936</v>
      </c>
      <c r="V1403" s="189"/>
      <c r="W1403" s="190" t="n">
        <v>0.4</v>
      </c>
      <c r="X1403" s="183" t="s">
        <v>2866</v>
      </c>
      <c r="Y1403" s="186" t="n">
        <v>1236</v>
      </c>
    </row>
    <row r="1404" customFormat="false" ht="15" hidden="false" customHeight="false" outlineLevel="0" collapsed="false">
      <c r="B1404" s="182" t="s">
        <v>3427</v>
      </c>
      <c r="C1404" s="183" t="s">
        <v>5367</v>
      </c>
      <c r="D1404" s="184" t="s">
        <v>4384</v>
      </c>
      <c r="E1404" s="182" t="s">
        <v>4496</v>
      </c>
      <c r="F1404" s="185" t="s">
        <v>4625</v>
      </c>
      <c r="G1404" s="166"/>
      <c r="H1404" s="186" t="n">
        <v>1</v>
      </c>
      <c r="I1404" s="187"/>
      <c r="J1404" s="186"/>
      <c r="K1404" s="188" t="s">
        <v>4567</v>
      </c>
      <c r="L1404" s="188" t="n">
        <v>4</v>
      </c>
      <c r="M1404" s="188" t="s">
        <v>4698</v>
      </c>
      <c r="N1404" s="188" t="n">
        <v>1</v>
      </c>
      <c r="O1404" s="186"/>
      <c r="P1404" s="187" t="n">
        <v>1</v>
      </c>
      <c r="Q1404" s="187" t="n">
        <v>1</v>
      </c>
      <c r="R1404" s="189" t="s">
        <v>5020</v>
      </c>
      <c r="S1404" s="189"/>
      <c r="T1404" s="189" t="s">
        <v>4957</v>
      </c>
      <c r="U1404" s="189" t="s">
        <v>4936</v>
      </c>
      <c r="V1404" s="189" t="s">
        <v>4943</v>
      </c>
      <c r="W1404" s="190" t="n">
        <v>0.667</v>
      </c>
      <c r="X1404" s="183" t="s">
        <v>2866</v>
      </c>
      <c r="Y1404" s="186" t="n">
        <v>1236</v>
      </c>
    </row>
    <row r="1405" customFormat="false" ht="15" hidden="false" customHeight="false" outlineLevel="0" collapsed="false">
      <c r="B1405" s="182" t="s">
        <v>5370</v>
      </c>
      <c r="C1405" s="183" t="s">
        <v>5367</v>
      </c>
      <c r="D1405" s="184" t="s">
        <v>4384</v>
      </c>
      <c r="E1405" s="182" t="s">
        <v>4496</v>
      </c>
      <c r="F1405" s="185" t="s">
        <v>5358</v>
      </c>
      <c r="G1405" s="166"/>
      <c r="H1405" s="186" t="n">
        <v>1</v>
      </c>
      <c r="I1405" s="187"/>
      <c r="J1405" s="186"/>
      <c r="K1405" s="188" t="s">
        <v>4568</v>
      </c>
      <c r="L1405" s="188" t="n">
        <v>5</v>
      </c>
      <c r="M1405" s="188" t="s">
        <v>4703</v>
      </c>
      <c r="N1405" s="188" t="n">
        <v>1</v>
      </c>
      <c r="O1405" s="186" t="n">
        <v>1</v>
      </c>
      <c r="P1405" s="187" t="n">
        <v>4</v>
      </c>
      <c r="Q1405" s="187" t="n">
        <v>2</v>
      </c>
      <c r="R1405" s="189" t="s">
        <v>5015</v>
      </c>
      <c r="S1405" s="189"/>
      <c r="T1405" s="189" t="s">
        <v>4943</v>
      </c>
      <c r="U1405" s="189" t="s">
        <v>4943</v>
      </c>
      <c r="V1405" s="189" t="s">
        <v>4992</v>
      </c>
      <c r="W1405" s="190" t="n">
        <v>0.778</v>
      </c>
      <c r="X1405" s="183" t="s">
        <v>2866</v>
      </c>
      <c r="Y1405" s="186" t="n">
        <v>1236</v>
      </c>
    </row>
    <row r="1406" customFormat="false" ht="15" hidden="false" customHeight="false" outlineLevel="0" collapsed="false">
      <c r="B1406" s="182" t="s">
        <v>5371</v>
      </c>
      <c r="C1406" s="183" t="s">
        <v>5367</v>
      </c>
      <c r="D1406" s="184" t="s">
        <v>4384</v>
      </c>
      <c r="E1406" s="182" t="s">
        <v>4496</v>
      </c>
      <c r="F1406" s="185" t="s">
        <v>4746</v>
      </c>
      <c r="G1406" s="166"/>
      <c r="H1406" s="186" t="n">
        <v>1</v>
      </c>
      <c r="I1406" s="187"/>
      <c r="J1406" s="186"/>
      <c r="K1406" s="188" t="s">
        <v>1385</v>
      </c>
      <c r="L1406" s="188" t="n">
        <v>6</v>
      </c>
      <c r="M1406" s="188"/>
      <c r="N1406" s="188" t="n">
        <v>1</v>
      </c>
      <c r="O1406" s="186"/>
      <c r="P1406" s="187" t="n">
        <v>1</v>
      </c>
      <c r="Q1406" s="187"/>
      <c r="R1406" s="189" t="s">
        <v>4965</v>
      </c>
      <c r="S1406" s="189" t="s">
        <v>4945</v>
      </c>
      <c r="T1406" s="189" t="s">
        <v>4945</v>
      </c>
      <c r="U1406" s="189" t="s">
        <v>4943</v>
      </c>
      <c r="V1406" s="189" t="s">
        <v>4946</v>
      </c>
      <c r="W1406" s="190" t="n">
        <v>0.4</v>
      </c>
      <c r="X1406" s="183" t="s">
        <v>2866</v>
      </c>
      <c r="Y1406" s="186" t="n">
        <v>1236</v>
      </c>
    </row>
    <row r="1407" customFormat="false" ht="15" hidden="false" customHeight="false" outlineLevel="0" collapsed="false">
      <c r="B1407" s="182" t="s">
        <v>5372</v>
      </c>
      <c r="C1407" s="183" t="s">
        <v>5367</v>
      </c>
      <c r="D1407" s="184" t="s">
        <v>4384</v>
      </c>
      <c r="E1407" s="182" t="s">
        <v>4496</v>
      </c>
      <c r="F1407" s="185" t="s">
        <v>4746</v>
      </c>
      <c r="G1407" s="166"/>
      <c r="H1407" s="186" t="n">
        <v>1</v>
      </c>
      <c r="I1407" s="187"/>
      <c r="J1407" s="186"/>
      <c r="K1407" s="188" t="s">
        <v>1378</v>
      </c>
      <c r="L1407" s="188" t="n">
        <v>7</v>
      </c>
      <c r="M1407" s="188"/>
      <c r="N1407" s="188" t="n">
        <v>1</v>
      </c>
      <c r="O1407" s="186"/>
      <c r="P1407" s="187" t="n">
        <v>1</v>
      </c>
      <c r="Q1407" s="187" t="n">
        <v>1</v>
      </c>
      <c r="R1407" s="189" t="s">
        <v>4944</v>
      </c>
      <c r="S1407" s="189" t="s">
        <v>4946</v>
      </c>
      <c r="T1407" s="189"/>
      <c r="U1407" s="189" t="s">
        <v>4943</v>
      </c>
      <c r="V1407" s="189" t="s">
        <v>4943</v>
      </c>
      <c r="W1407" s="190" t="n">
        <v>0.6</v>
      </c>
      <c r="X1407" s="183" t="s">
        <v>2866</v>
      </c>
      <c r="Y1407" s="186" t="n">
        <v>1236</v>
      </c>
    </row>
    <row r="1408" customFormat="false" ht="15" hidden="false" customHeight="false" outlineLevel="0" collapsed="false">
      <c r="B1408" s="182" t="s">
        <v>5360</v>
      </c>
      <c r="C1408" s="183" t="s">
        <v>5367</v>
      </c>
      <c r="D1408" s="184" t="s">
        <v>4384</v>
      </c>
      <c r="E1408" s="182" t="s">
        <v>4496</v>
      </c>
      <c r="F1408" s="185" t="s">
        <v>4773</v>
      </c>
      <c r="G1408" s="166"/>
      <c r="H1408" s="186" t="n">
        <v>1</v>
      </c>
      <c r="I1408" s="187"/>
      <c r="J1408" s="186"/>
      <c r="K1408" s="188" t="s">
        <v>4569</v>
      </c>
      <c r="L1408" s="188" t="n">
        <v>8</v>
      </c>
      <c r="M1408" s="188"/>
      <c r="N1408" s="188" t="n">
        <v>1</v>
      </c>
      <c r="O1408" s="186"/>
      <c r="P1408" s="187"/>
      <c r="Q1408" s="187"/>
      <c r="R1408" s="189" t="s">
        <v>5108</v>
      </c>
      <c r="S1408" s="189" t="s">
        <v>4971</v>
      </c>
      <c r="T1408" s="189" t="s">
        <v>4936</v>
      </c>
      <c r="U1408" s="189" t="s">
        <v>4951</v>
      </c>
      <c r="V1408" s="189"/>
      <c r="W1408" s="190" t="n">
        <v>0.875</v>
      </c>
      <c r="X1408" s="183" t="s">
        <v>2866</v>
      </c>
      <c r="Y1408" s="186" t="n">
        <v>1236</v>
      </c>
    </row>
    <row r="1409" customFormat="false" ht="15" hidden="false" customHeight="false" outlineLevel="0" collapsed="false">
      <c r="B1409" s="182" t="s">
        <v>5373</v>
      </c>
      <c r="C1409" s="183" t="s">
        <v>5367</v>
      </c>
      <c r="D1409" s="184" t="s">
        <v>4384</v>
      </c>
      <c r="E1409" s="182" t="s">
        <v>4496</v>
      </c>
      <c r="F1409" s="185" t="s">
        <v>4578</v>
      </c>
      <c r="G1409" s="166"/>
      <c r="H1409" s="186" t="n">
        <v>1</v>
      </c>
      <c r="I1409" s="187"/>
      <c r="J1409" s="186"/>
      <c r="K1409" s="188" t="s">
        <v>1372</v>
      </c>
      <c r="L1409" s="188" t="n">
        <v>9</v>
      </c>
      <c r="M1409" s="188"/>
      <c r="N1409" s="188" t="n">
        <v>1</v>
      </c>
      <c r="O1409" s="186"/>
      <c r="P1409" s="187" t="n">
        <v>1</v>
      </c>
      <c r="Q1409" s="187"/>
      <c r="R1409" s="189" t="s">
        <v>5084</v>
      </c>
      <c r="S1409" s="189" t="s">
        <v>4980</v>
      </c>
      <c r="T1409" s="189" t="s">
        <v>4960</v>
      </c>
      <c r="U1409" s="189" t="s">
        <v>4946</v>
      </c>
      <c r="V1409" s="189" t="s">
        <v>4946</v>
      </c>
      <c r="W1409" s="190" t="n">
        <v>0.333</v>
      </c>
      <c r="X1409" s="183" t="s">
        <v>2866</v>
      </c>
      <c r="Y1409" s="186" t="n">
        <v>1236</v>
      </c>
    </row>
    <row r="1410" customFormat="false" ht="15" hidden="false" customHeight="false" outlineLevel="0" collapsed="false">
      <c r="B1410" s="182" t="s">
        <v>3386</v>
      </c>
      <c r="C1410" s="183" t="s">
        <v>5367</v>
      </c>
      <c r="D1410" s="184" t="s">
        <v>4384</v>
      </c>
      <c r="E1410" s="182" t="s">
        <v>4496</v>
      </c>
      <c r="F1410" s="185" t="s">
        <v>5358</v>
      </c>
      <c r="G1410" s="166"/>
      <c r="H1410" s="186" t="n">
        <v>1</v>
      </c>
      <c r="I1410" s="187"/>
      <c r="J1410" s="186"/>
      <c r="K1410" s="188"/>
      <c r="L1410" s="188" t="s">
        <v>5072</v>
      </c>
      <c r="M1410" s="188"/>
      <c r="N1410" s="188" t="n">
        <v>1</v>
      </c>
      <c r="O1410" s="186"/>
      <c r="P1410" s="187" t="n">
        <v>2</v>
      </c>
      <c r="Q1410" s="187"/>
      <c r="R1410" s="189" t="s">
        <v>4947</v>
      </c>
      <c r="S1410" s="189"/>
      <c r="T1410" s="189"/>
      <c r="U1410" s="189" t="s">
        <v>4946</v>
      </c>
      <c r="V1410" s="189" t="s">
        <v>4965</v>
      </c>
      <c r="W1410" s="190" t="n">
        <v>0.5</v>
      </c>
      <c r="X1410" s="183" t="s">
        <v>2866</v>
      </c>
      <c r="Y1410" s="186" t="n">
        <v>1236</v>
      </c>
    </row>
    <row r="1411" customFormat="false" ht="15" hidden="false" customHeight="false" outlineLevel="0" collapsed="false">
      <c r="B1411" s="182" t="s">
        <v>5374</v>
      </c>
      <c r="C1411" s="183" t="s">
        <v>5367</v>
      </c>
      <c r="D1411" s="184" t="s">
        <v>4384</v>
      </c>
      <c r="E1411" s="182" t="s">
        <v>4496</v>
      </c>
      <c r="F1411" s="185" t="s">
        <v>4709</v>
      </c>
      <c r="G1411" s="166"/>
      <c r="H1411" s="186" t="n">
        <v>1</v>
      </c>
      <c r="I1411" s="187"/>
      <c r="J1411" s="186"/>
      <c r="K1411" s="188"/>
      <c r="L1411" s="188" t="s">
        <v>5072</v>
      </c>
      <c r="M1411" s="188"/>
      <c r="N1411" s="188" t="n">
        <v>1</v>
      </c>
      <c r="O1411" s="186"/>
      <c r="P1411" s="187"/>
      <c r="Q1411" s="187"/>
      <c r="R1411" s="189" t="s">
        <v>4936</v>
      </c>
      <c r="S1411" s="189" t="s">
        <v>4946</v>
      </c>
      <c r="T1411" s="189" t="s">
        <v>4943</v>
      </c>
      <c r="U1411" s="189"/>
      <c r="V1411" s="189"/>
      <c r="W1411" s="190" t="n">
        <v>0.667</v>
      </c>
      <c r="X1411" s="183" t="s">
        <v>2866</v>
      </c>
      <c r="Y1411" s="186" t="n">
        <v>1236</v>
      </c>
    </row>
    <row r="1412" customFormat="false" ht="15" hidden="false" customHeight="false" outlineLevel="0" collapsed="false">
      <c r="B1412" s="182" t="s">
        <v>3573</v>
      </c>
      <c r="C1412" s="183" t="s">
        <v>5367</v>
      </c>
      <c r="D1412" s="184" t="s">
        <v>4384</v>
      </c>
      <c r="E1412" s="182" t="s">
        <v>4496</v>
      </c>
      <c r="F1412" s="185" t="s">
        <v>4773</v>
      </c>
      <c r="G1412" s="166"/>
      <c r="H1412" s="186" t="n">
        <v>1</v>
      </c>
      <c r="I1412" s="187"/>
      <c r="J1412" s="186"/>
      <c r="K1412" s="188"/>
      <c r="L1412" s="188" t="s">
        <v>5072</v>
      </c>
      <c r="M1412" s="188"/>
      <c r="N1412" s="188" t="n">
        <v>1</v>
      </c>
      <c r="O1412" s="186"/>
      <c r="P1412" s="187"/>
      <c r="Q1412" s="187" t="n">
        <v>1</v>
      </c>
      <c r="R1412" s="189" t="s">
        <v>4988</v>
      </c>
      <c r="S1412" s="189" t="s">
        <v>4944</v>
      </c>
      <c r="T1412" s="189"/>
      <c r="U1412" s="189"/>
      <c r="V1412" s="189" t="s">
        <v>4960</v>
      </c>
      <c r="W1412" s="190" t="n">
        <v>0.375</v>
      </c>
      <c r="X1412" s="183" t="s">
        <v>2866</v>
      </c>
      <c r="Y1412" s="186" t="n">
        <v>1236</v>
      </c>
    </row>
    <row r="1413" customFormat="false" ht="15" hidden="false" customHeight="false" outlineLevel="0" collapsed="false">
      <c r="B1413" s="173" t="s">
        <v>3394</v>
      </c>
      <c r="C1413" s="174" t="s">
        <v>5375</v>
      </c>
      <c r="D1413" s="175" t="s">
        <v>4392</v>
      </c>
      <c r="E1413" s="173" t="s">
        <v>4476</v>
      </c>
      <c r="F1413" s="176" t="s">
        <v>4482</v>
      </c>
      <c r="G1413" s="166"/>
      <c r="H1413" s="177"/>
      <c r="I1413" s="178"/>
      <c r="J1413" s="177" t="n">
        <v>1</v>
      </c>
      <c r="K1413" s="179" t="s">
        <v>4569</v>
      </c>
      <c r="L1413" s="179" t="n">
        <v>1</v>
      </c>
      <c r="M1413" s="179"/>
      <c r="N1413" s="179" t="n">
        <v>1</v>
      </c>
      <c r="O1413" s="177"/>
      <c r="P1413" s="178"/>
      <c r="Q1413" s="177"/>
      <c r="R1413" s="180" t="s">
        <v>4947</v>
      </c>
      <c r="S1413" s="180" t="s">
        <v>4946</v>
      </c>
      <c r="T1413" s="180" t="s">
        <v>4980</v>
      </c>
      <c r="U1413" s="180" t="s">
        <v>4946</v>
      </c>
      <c r="V1413" s="180"/>
      <c r="W1413" s="181" t="n">
        <v>0.5</v>
      </c>
      <c r="X1413" s="174" t="s">
        <v>2977</v>
      </c>
      <c r="Y1413" s="177" t="n">
        <v>2613</v>
      </c>
    </row>
    <row r="1414" customFormat="false" ht="15" hidden="false" customHeight="false" outlineLevel="0" collapsed="false">
      <c r="B1414" s="173" t="s">
        <v>3312</v>
      </c>
      <c r="C1414" s="174" t="s">
        <v>5375</v>
      </c>
      <c r="D1414" s="175" t="s">
        <v>4392</v>
      </c>
      <c r="E1414" s="173" t="s">
        <v>4476</v>
      </c>
      <c r="F1414" s="176" t="s">
        <v>4482</v>
      </c>
      <c r="G1414" s="166"/>
      <c r="H1414" s="177"/>
      <c r="I1414" s="178"/>
      <c r="J1414" s="177" t="n">
        <v>1</v>
      </c>
      <c r="K1414" s="179" t="s">
        <v>4568</v>
      </c>
      <c r="L1414" s="179" t="n">
        <v>2</v>
      </c>
      <c r="M1414" s="179"/>
      <c r="N1414" s="179" t="n">
        <v>1</v>
      </c>
      <c r="O1414" s="177"/>
      <c r="P1414" s="178" t="s">
        <v>5376</v>
      </c>
      <c r="Q1414" s="177"/>
      <c r="R1414" s="180" t="s">
        <v>4992</v>
      </c>
      <c r="S1414" s="180" t="s">
        <v>4946</v>
      </c>
      <c r="T1414" s="180" t="s">
        <v>4951</v>
      </c>
      <c r="U1414" s="180" t="s">
        <v>4946</v>
      </c>
      <c r="V1414" s="180" t="s">
        <v>4946</v>
      </c>
      <c r="W1414" s="181" t="n">
        <v>1</v>
      </c>
      <c r="X1414" s="174" t="s">
        <v>2977</v>
      </c>
      <c r="Y1414" s="177" t="n">
        <v>2613</v>
      </c>
    </row>
    <row r="1415" customFormat="false" ht="15" hidden="false" customHeight="false" outlineLevel="0" collapsed="false">
      <c r="B1415" s="173" t="s">
        <v>3418</v>
      </c>
      <c r="C1415" s="174" t="s">
        <v>5375</v>
      </c>
      <c r="D1415" s="175" t="s">
        <v>4392</v>
      </c>
      <c r="E1415" s="173" t="s">
        <v>4476</v>
      </c>
      <c r="F1415" s="176" t="s">
        <v>5124</v>
      </c>
      <c r="G1415" s="166"/>
      <c r="H1415" s="177"/>
      <c r="I1415" s="178"/>
      <c r="J1415" s="177" t="n">
        <v>1</v>
      </c>
      <c r="K1415" s="179" t="s">
        <v>1372</v>
      </c>
      <c r="L1415" s="179" t="n">
        <v>3</v>
      </c>
      <c r="M1415" s="179"/>
      <c r="N1415" s="179" t="n">
        <v>1</v>
      </c>
      <c r="O1415" s="177" t="s">
        <v>5376</v>
      </c>
      <c r="P1415" s="178" t="s">
        <v>5377</v>
      </c>
      <c r="Q1415" s="177" t="s">
        <v>5376</v>
      </c>
      <c r="R1415" s="180" t="s">
        <v>4989</v>
      </c>
      <c r="S1415" s="180" t="s">
        <v>4946</v>
      </c>
      <c r="T1415" s="180" t="s">
        <v>4945</v>
      </c>
      <c r="U1415" s="180"/>
      <c r="V1415" s="180" t="s">
        <v>4962</v>
      </c>
      <c r="W1415" s="181" t="n">
        <v>0.714</v>
      </c>
      <c r="X1415" s="174" t="s">
        <v>2977</v>
      </c>
      <c r="Y1415" s="177" t="n">
        <v>2613</v>
      </c>
    </row>
    <row r="1416" customFormat="false" ht="15" hidden="false" customHeight="false" outlineLevel="0" collapsed="false">
      <c r="B1416" s="173" t="s">
        <v>3476</v>
      </c>
      <c r="C1416" s="174" t="s">
        <v>5375</v>
      </c>
      <c r="D1416" s="175" t="s">
        <v>4392</v>
      </c>
      <c r="E1416" s="173" t="s">
        <v>4476</v>
      </c>
      <c r="F1416" s="176" t="s">
        <v>4482</v>
      </c>
      <c r="G1416" s="166"/>
      <c r="H1416" s="177"/>
      <c r="I1416" s="178"/>
      <c r="J1416" s="177" t="n">
        <v>1</v>
      </c>
      <c r="K1416" s="179" t="s">
        <v>4572</v>
      </c>
      <c r="L1416" s="179" t="n">
        <v>4</v>
      </c>
      <c r="M1416" s="179"/>
      <c r="N1416" s="179" t="n">
        <v>1</v>
      </c>
      <c r="O1416" s="177"/>
      <c r="P1416" s="178"/>
      <c r="Q1416" s="177"/>
      <c r="R1416" s="180" t="s">
        <v>4949</v>
      </c>
      <c r="S1416" s="180"/>
      <c r="T1416" s="180" t="s">
        <v>4945</v>
      </c>
      <c r="U1416" s="180"/>
      <c r="V1416" s="180" t="s">
        <v>4945</v>
      </c>
      <c r="W1416" s="181" t="n">
        <v>0</v>
      </c>
      <c r="X1416" s="174" t="s">
        <v>2977</v>
      </c>
      <c r="Y1416" s="177" t="n">
        <v>2613</v>
      </c>
    </row>
    <row r="1417" customFormat="false" ht="15" hidden="false" customHeight="false" outlineLevel="0" collapsed="false">
      <c r="B1417" s="173" t="s">
        <v>3428</v>
      </c>
      <c r="C1417" s="174" t="s">
        <v>5375</v>
      </c>
      <c r="D1417" s="175" t="s">
        <v>4392</v>
      </c>
      <c r="E1417" s="173" t="s">
        <v>4476</v>
      </c>
      <c r="F1417" s="176" t="s">
        <v>5124</v>
      </c>
      <c r="G1417" s="166"/>
      <c r="H1417" s="177"/>
      <c r="I1417" s="178"/>
      <c r="J1417" s="177" t="n">
        <v>1</v>
      </c>
      <c r="K1417" s="179" t="s">
        <v>1367</v>
      </c>
      <c r="L1417" s="179" t="n">
        <v>5</v>
      </c>
      <c r="M1417" s="179" t="s">
        <v>4703</v>
      </c>
      <c r="N1417" s="179" t="n">
        <v>1</v>
      </c>
      <c r="O1417" s="177"/>
      <c r="P1417" s="178"/>
      <c r="Q1417" s="177" t="s">
        <v>5376</v>
      </c>
      <c r="R1417" s="180" t="s">
        <v>4943</v>
      </c>
      <c r="S1417" s="180"/>
      <c r="T1417" s="180" t="s">
        <v>4943</v>
      </c>
      <c r="U1417" s="180"/>
      <c r="V1417" s="180"/>
      <c r="W1417" s="181" t="n">
        <v>0.5</v>
      </c>
      <c r="X1417" s="174" t="s">
        <v>2977</v>
      </c>
      <c r="Y1417" s="177" t="n">
        <v>2613</v>
      </c>
    </row>
    <row r="1418" customFormat="false" ht="15" hidden="false" customHeight="false" outlineLevel="0" collapsed="false">
      <c r="B1418" s="173" t="s">
        <v>3529</v>
      </c>
      <c r="C1418" s="174" t="s">
        <v>5375</v>
      </c>
      <c r="D1418" s="175" t="s">
        <v>4392</v>
      </c>
      <c r="E1418" s="173" t="s">
        <v>4476</v>
      </c>
      <c r="F1418" s="176" t="s">
        <v>5124</v>
      </c>
      <c r="G1418" s="166"/>
      <c r="H1418" s="177"/>
      <c r="I1418" s="178"/>
      <c r="J1418" s="177" t="n">
        <v>1</v>
      </c>
      <c r="K1418" s="179" t="s">
        <v>4567</v>
      </c>
      <c r="L1418" s="179" t="n">
        <v>6</v>
      </c>
      <c r="M1418" s="179"/>
      <c r="N1418" s="179" t="n">
        <v>1</v>
      </c>
      <c r="O1418" s="177"/>
      <c r="P1418" s="178"/>
      <c r="Q1418" s="177" t="s">
        <v>5376</v>
      </c>
      <c r="R1418" s="180" t="s">
        <v>4971</v>
      </c>
      <c r="S1418" s="180"/>
      <c r="T1418" s="180" t="s">
        <v>4951</v>
      </c>
      <c r="U1418" s="180" t="s">
        <v>4946</v>
      </c>
      <c r="V1418" s="180"/>
      <c r="W1418" s="181" t="n">
        <v>1</v>
      </c>
      <c r="X1418" s="174" t="s">
        <v>2977</v>
      </c>
      <c r="Y1418" s="177" t="n">
        <v>2613</v>
      </c>
    </row>
    <row r="1419" customFormat="false" ht="15" hidden="false" customHeight="false" outlineLevel="0" collapsed="false">
      <c r="B1419" s="173" t="s">
        <v>3557</v>
      </c>
      <c r="C1419" s="174" t="s">
        <v>5375</v>
      </c>
      <c r="D1419" s="175" t="s">
        <v>4392</v>
      </c>
      <c r="E1419" s="173" t="s">
        <v>4476</v>
      </c>
      <c r="F1419" s="176" t="s">
        <v>5365</v>
      </c>
      <c r="G1419" s="166"/>
      <c r="H1419" s="177"/>
      <c r="I1419" s="178"/>
      <c r="J1419" s="177" t="n">
        <v>1</v>
      </c>
      <c r="K1419" s="179" t="s">
        <v>1378</v>
      </c>
      <c r="L1419" s="179" t="n">
        <v>7</v>
      </c>
      <c r="M1419" s="179"/>
      <c r="N1419" s="179" t="n">
        <v>1</v>
      </c>
      <c r="O1419" s="177"/>
      <c r="P1419" s="178"/>
      <c r="Q1419" s="177"/>
      <c r="R1419" s="180" t="s">
        <v>4980</v>
      </c>
      <c r="S1419" s="180" t="s">
        <v>4945</v>
      </c>
      <c r="T1419" s="180"/>
      <c r="U1419" s="180" t="s">
        <v>4943</v>
      </c>
      <c r="V1419" s="180" t="s">
        <v>4945</v>
      </c>
      <c r="W1419" s="181" t="n">
        <v>0.25</v>
      </c>
      <c r="X1419" s="174" t="s">
        <v>2977</v>
      </c>
      <c r="Y1419" s="177" t="n">
        <v>2613</v>
      </c>
    </row>
    <row r="1420" customFormat="false" ht="15" hidden="false" customHeight="false" outlineLevel="0" collapsed="false">
      <c r="B1420" s="173" t="s">
        <v>3423</v>
      </c>
      <c r="C1420" s="174" t="s">
        <v>5375</v>
      </c>
      <c r="D1420" s="175" t="s">
        <v>4392</v>
      </c>
      <c r="E1420" s="173" t="s">
        <v>4476</v>
      </c>
      <c r="F1420" s="176" t="s">
        <v>5124</v>
      </c>
      <c r="G1420" s="166"/>
      <c r="H1420" s="177"/>
      <c r="I1420" s="178"/>
      <c r="J1420" s="177" t="n">
        <v>1</v>
      </c>
      <c r="K1420" s="179" t="s">
        <v>1369</v>
      </c>
      <c r="L1420" s="179" t="n">
        <v>8</v>
      </c>
      <c r="M1420" s="179"/>
      <c r="N1420" s="179" t="n">
        <v>1</v>
      </c>
      <c r="O1420" s="177"/>
      <c r="P1420" s="178"/>
      <c r="Q1420" s="177" t="s">
        <v>5376</v>
      </c>
      <c r="R1420" s="180" t="s">
        <v>4960</v>
      </c>
      <c r="S1420" s="180" t="s">
        <v>4949</v>
      </c>
      <c r="T1420" s="180"/>
      <c r="U1420" s="180"/>
      <c r="V1420" s="180" t="s">
        <v>4945</v>
      </c>
      <c r="W1420" s="181" t="n">
        <v>0</v>
      </c>
      <c r="X1420" s="174" t="s">
        <v>2977</v>
      </c>
      <c r="Y1420" s="177" t="n">
        <v>2613</v>
      </c>
    </row>
    <row r="1421" customFormat="false" ht="15" hidden="false" customHeight="false" outlineLevel="0" collapsed="false">
      <c r="B1421" s="173" t="s">
        <v>3477</v>
      </c>
      <c r="C1421" s="174" t="s">
        <v>5375</v>
      </c>
      <c r="D1421" s="175" t="s">
        <v>4392</v>
      </c>
      <c r="E1421" s="173" t="s">
        <v>4476</v>
      </c>
      <c r="F1421" s="176" t="s">
        <v>4489</v>
      </c>
      <c r="G1421" s="166"/>
      <c r="H1421" s="177"/>
      <c r="I1421" s="178"/>
      <c r="J1421" s="177" t="n">
        <v>1</v>
      </c>
      <c r="K1421" s="179" t="s">
        <v>1385</v>
      </c>
      <c r="L1421" s="179" t="n">
        <v>9</v>
      </c>
      <c r="M1421" s="179"/>
      <c r="N1421" s="179" t="n">
        <v>1</v>
      </c>
      <c r="O1421" s="177"/>
      <c r="P1421" s="178"/>
      <c r="Q1421" s="177"/>
      <c r="R1421" s="180" t="s">
        <v>4936</v>
      </c>
      <c r="S1421" s="180" t="s">
        <v>4945</v>
      </c>
      <c r="T1421" s="180" t="s">
        <v>4946</v>
      </c>
      <c r="U1421" s="180"/>
      <c r="V1421" s="180" t="s">
        <v>4945</v>
      </c>
      <c r="W1421" s="181" t="n">
        <v>0.667</v>
      </c>
      <c r="X1421" s="174" t="s">
        <v>2977</v>
      </c>
      <c r="Y1421" s="177" t="n">
        <v>2613</v>
      </c>
    </row>
    <row r="1422" customFormat="false" ht="15" hidden="false" customHeight="false" outlineLevel="0" collapsed="false">
      <c r="B1422" s="173" t="s">
        <v>3357</v>
      </c>
      <c r="C1422" s="174" t="s">
        <v>5375</v>
      </c>
      <c r="D1422" s="175" t="s">
        <v>4392</v>
      </c>
      <c r="E1422" s="173" t="s">
        <v>4476</v>
      </c>
      <c r="F1422" s="176" t="s">
        <v>4482</v>
      </c>
      <c r="G1422" s="166"/>
      <c r="H1422" s="177"/>
      <c r="I1422" s="178"/>
      <c r="J1422" s="177" t="n">
        <v>1</v>
      </c>
      <c r="K1422" s="179"/>
      <c r="L1422" s="179" t="s">
        <v>5072</v>
      </c>
      <c r="M1422" s="179"/>
      <c r="N1422" s="179" t="n">
        <v>1</v>
      </c>
      <c r="O1422" s="177"/>
      <c r="P1422" s="178"/>
      <c r="Q1422" s="177"/>
      <c r="R1422" s="180" t="s">
        <v>5148</v>
      </c>
      <c r="S1422" s="180"/>
      <c r="T1422" s="180" t="s">
        <v>4945</v>
      </c>
      <c r="U1422" s="180" t="s">
        <v>4946</v>
      </c>
      <c r="V1422" s="180" t="s">
        <v>4960</v>
      </c>
      <c r="W1422" s="181" t="n">
        <v>0.2</v>
      </c>
      <c r="X1422" s="174" t="s">
        <v>2977</v>
      </c>
      <c r="Y1422" s="177" t="n">
        <v>2613</v>
      </c>
    </row>
    <row r="1423" customFormat="false" ht="15" hidden="false" customHeight="false" outlineLevel="0" collapsed="false">
      <c r="B1423" s="173" t="s">
        <v>3480</v>
      </c>
      <c r="C1423" s="174" t="s">
        <v>5375</v>
      </c>
      <c r="D1423" s="175" t="s">
        <v>4392</v>
      </c>
      <c r="E1423" s="173" t="s">
        <v>4476</v>
      </c>
      <c r="F1423" s="176" t="s">
        <v>4482</v>
      </c>
      <c r="G1423" s="166"/>
      <c r="H1423" s="177"/>
      <c r="I1423" s="178"/>
      <c r="J1423" s="177" t="n">
        <v>1</v>
      </c>
      <c r="K1423" s="179"/>
      <c r="L1423" s="179" t="s">
        <v>5072</v>
      </c>
      <c r="M1423" s="179" t="s">
        <v>4698</v>
      </c>
      <c r="N1423" s="179" t="n">
        <v>1</v>
      </c>
      <c r="O1423" s="177" t="s">
        <v>5376</v>
      </c>
      <c r="P1423" s="178"/>
      <c r="Q1423" s="177" t="s">
        <v>5378</v>
      </c>
      <c r="R1423" s="180" t="s">
        <v>5379</v>
      </c>
      <c r="S1423" s="180" t="s">
        <v>5239</v>
      </c>
      <c r="T1423" s="180" t="s">
        <v>4946</v>
      </c>
      <c r="U1423" s="180" t="s">
        <v>4946</v>
      </c>
      <c r="V1423" s="180" t="s">
        <v>4946</v>
      </c>
      <c r="W1423" s="181" t="n">
        <v>1</v>
      </c>
      <c r="X1423" s="174" t="s">
        <v>2977</v>
      </c>
      <c r="Y1423" s="177" t="n">
        <v>2613</v>
      </c>
    </row>
    <row r="1424" customFormat="false" ht="15" hidden="false" customHeight="false" outlineLevel="0" collapsed="false">
      <c r="B1424" s="173" t="s">
        <v>3479</v>
      </c>
      <c r="C1424" s="174" t="s">
        <v>5375</v>
      </c>
      <c r="D1424" s="175" t="s">
        <v>4392</v>
      </c>
      <c r="E1424" s="173" t="s">
        <v>4476</v>
      </c>
      <c r="F1424" s="176" t="s">
        <v>4489</v>
      </c>
      <c r="G1424" s="166"/>
      <c r="H1424" s="177"/>
      <c r="I1424" s="178"/>
      <c r="J1424" s="177" t="n">
        <v>1</v>
      </c>
      <c r="K1424" s="179"/>
      <c r="L1424" s="179" t="s">
        <v>5072</v>
      </c>
      <c r="M1424" s="179"/>
      <c r="N1424" s="179" t="n">
        <v>1</v>
      </c>
      <c r="O1424" s="177"/>
      <c r="P1424" s="178"/>
      <c r="Q1424" s="177"/>
      <c r="R1424" s="180" t="s">
        <v>5027</v>
      </c>
      <c r="S1424" s="180" t="s">
        <v>4949</v>
      </c>
      <c r="T1424" s="180" t="s">
        <v>4980</v>
      </c>
      <c r="U1424" s="180" t="s">
        <v>4949</v>
      </c>
      <c r="V1424" s="180" t="s">
        <v>4945</v>
      </c>
      <c r="W1424" s="181" t="n">
        <v>0.111</v>
      </c>
      <c r="X1424" s="174" t="s">
        <v>2977</v>
      </c>
      <c r="Y1424" s="177" t="n">
        <v>2613</v>
      </c>
    </row>
    <row r="1425" customFormat="false" ht="15" hidden="false" customHeight="false" outlineLevel="0" collapsed="false">
      <c r="B1425" s="182" t="s">
        <v>3417</v>
      </c>
      <c r="C1425" s="183" t="s">
        <v>5375</v>
      </c>
      <c r="D1425" s="184" t="s">
        <v>4392</v>
      </c>
      <c r="E1425" s="182" t="s">
        <v>4496</v>
      </c>
      <c r="F1425" s="185" t="s">
        <v>4625</v>
      </c>
      <c r="G1425" s="166"/>
      <c r="H1425" s="186" t="n">
        <v>1</v>
      </c>
      <c r="I1425" s="187"/>
      <c r="J1425" s="186"/>
      <c r="K1425" s="188" t="s">
        <v>4572</v>
      </c>
      <c r="L1425" s="188" t="n">
        <v>1</v>
      </c>
      <c r="M1425" s="188"/>
      <c r="N1425" s="188" t="n">
        <v>1</v>
      </c>
      <c r="O1425" s="186"/>
      <c r="P1425" s="187"/>
      <c r="Q1425" s="187"/>
      <c r="R1425" s="189" t="s">
        <v>4950</v>
      </c>
      <c r="S1425" s="189" t="s">
        <v>4950</v>
      </c>
      <c r="T1425" s="189"/>
      <c r="U1425" s="189"/>
      <c r="V1425" s="189"/>
      <c r="W1425" s="190" t="n">
        <v>0.833</v>
      </c>
      <c r="X1425" s="183" t="s">
        <v>5380</v>
      </c>
      <c r="Y1425" s="186" t="n">
        <v>2613</v>
      </c>
    </row>
    <row r="1426" customFormat="false" ht="15" hidden="false" customHeight="false" outlineLevel="0" collapsed="false">
      <c r="B1426" s="182" t="s">
        <v>5374</v>
      </c>
      <c r="C1426" s="183" t="s">
        <v>5375</v>
      </c>
      <c r="D1426" s="184" t="s">
        <v>4392</v>
      </c>
      <c r="E1426" s="182" t="s">
        <v>4496</v>
      </c>
      <c r="F1426" s="185" t="s">
        <v>4709</v>
      </c>
      <c r="G1426" s="166"/>
      <c r="H1426" s="186" t="n">
        <v>1</v>
      </c>
      <c r="I1426" s="187"/>
      <c r="J1426" s="186"/>
      <c r="K1426" s="188" t="s">
        <v>1369</v>
      </c>
      <c r="L1426" s="188" t="n">
        <v>2</v>
      </c>
      <c r="M1426" s="188" t="s">
        <v>5059</v>
      </c>
      <c r="N1426" s="188" t="n">
        <v>1</v>
      </c>
      <c r="O1426" s="186"/>
      <c r="P1426" s="187"/>
      <c r="Q1426" s="187" t="s">
        <v>5376</v>
      </c>
      <c r="R1426" s="189" t="s">
        <v>4973</v>
      </c>
      <c r="S1426" s="189" t="s">
        <v>4951</v>
      </c>
      <c r="T1426" s="189" t="s">
        <v>4944</v>
      </c>
      <c r="U1426" s="189" t="s">
        <v>4946</v>
      </c>
      <c r="V1426" s="189"/>
      <c r="W1426" s="190" t="n">
        <v>0.75</v>
      </c>
      <c r="X1426" s="183" t="s">
        <v>5380</v>
      </c>
      <c r="Y1426" s="186" t="n">
        <v>2613</v>
      </c>
    </row>
    <row r="1427" customFormat="false" ht="15" hidden="false" customHeight="false" outlineLevel="0" collapsed="false">
      <c r="B1427" s="182" t="s">
        <v>3349</v>
      </c>
      <c r="C1427" s="183" t="s">
        <v>5375</v>
      </c>
      <c r="D1427" s="184" t="s">
        <v>4392</v>
      </c>
      <c r="E1427" s="182" t="s">
        <v>4496</v>
      </c>
      <c r="F1427" s="185" t="s">
        <v>4578</v>
      </c>
      <c r="G1427" s="166"/>
      <c r="H1427" s="186" t="n">
        <v>1</v>
      </c>
      <c r="I1427" s="187"/>
      <c r="J1427" s="186"/>
      <c r="K1427" s="188" t="s">
        <v>1367</v>
      </c>
      <c r="L1427" s="188" t="n">
        <v>3</v>
      </c>
      <c r="M1427" s="188"/>
      <c r="N1427" s="188" t="n">
        <v>1</v>
      </c>
      <c r="O1427" s="186"/>
      <c r="P1427" s="187"/>
      <c r="Q1427" s="187"/>
      <c r="R1427" s="189" t="s">
        <v>5000</v>
      </c>
      <c r="S1427" s="189" t="s">
        <v>4946</v>
      </c>
      <c r="T1427" s="189" t="s">
        <v>4957</v>
      </c>
      <c r="U1427" s="189" t="s">
        <v>4949</v>
      </c>
      <c r="V1427" s="189"/>
      <c r="W1427" s="190" t="n">
        <v>0.571</v>
      </c>
      <c r="X1427" s="183" t="s">
        <v>5380</v>
      </c>
      <c r="Y1427" s="186" t="n">
        <v>2613</v>
      </c>
    </row>
    <row r="1428" customFormat="false" ht="15" hidden="false" customHeight="false" outlineLevel="0" collapsed="false">
      <c r="B1428" s="182" t="s">
        <v>3523</v>
      </c>
      <c r="C1428" s="183" t="s">
        <v>5375</v>
      </c>
      <c r="D1428" s="184" t="s">
        <v>4392</v>
      </c>
      <c r="E1428" s="182" t="s">
        <v>4496</v>
      </c>
      <c r="F1428" s="185" t="s">
        <v>4773</v>
      </c>
      <c r="G1428" s="166"/>
      <c r="H1428" s="186" t="n">
        <v>1</v>
      </c>
      <c r="I1428" s="187"/>
      <c r="J1428" s="186"/>
      <c r="K1428" s="188" t="s">
        <v>4567</v>
      </c>
      <c r="L1428" s="188" t="n">
        <v>4</v>
      </c>
      <c r="M1428" s="188"/>
      <c r="N1428" s="188" t="n">
        <v>1</v>
      </c>
      <c r="O1428" s="186"/>
      <c r="P1428" s="187"/>
      <c r="Q1428" s="187"/>
      <c r="R1428" s="189" t="s">
        <v>4947</v>
      </c>
      <c r="S1428" s="189"/>
      <c r="T1428" s="189" t="s">
        <v>4943</v>
      </c>
      <c r="U1428" s="189" t="s">
        <v>4936</v>
      </c>
      <c r="V1428" s="189" t="s">
        <v>4945</v>
      </c>
      <c r="W1428" s="190" t="n">
        <v>0.5</v>
      </c>
      <c r="X1428" s="183" t="s">
        <v>5380</v>
      </c>
      <c r="Y1428" s="186" t="n">
        <v>2613</v>
      </c>
    </row>
    <row r="1429" customFormat="false" ht="15" hidden="false" customHeight="false" outlineLevel="0" collapsed="false">
      <c r="B1429" s="182" t="s">
        <v>3419</v>
      </c>
      <c r="C1429" s="183" t="s">
        <v>5375</v>
      </c>
      <c r="D1429" s="184" t="s">
        <v>4392</v>
      </c>
      <c r="E1429" s="182" t="s">
        <v>4496</v>
      </c>
      <c r="F1429" s="185" t="s">
        <v>4625</v>
      </c>
      <c r="G1429" s="166"/>
      <c r="H1429" s="186" t="n">
        <v>1</v>
      </c>
      <c r="I1429" s="187"/>
      <c r="J1429" s="186"/>
      <c r="K1429" s="188" t="s">
        <v>4568</v>
      </c>
      <c r="L1429" s="188" t="n">
        <v>5</v>
      </c>
      <c r="M1429" s="188"/>
      <c r="N1429" s="188" t="n">
        <v>1</v>
      </c>
      <c r="O1429" s="186"/>
      <c r="P1429" s="187"/>
      <c r="Q1429" s="187" t="s">
        <v>5376</v>
      </c>
      <c r="R1429" s="189" t="s">
        <v>4957</v>
      </c>
      <c r="S1429" s="189" t="s">
        <v>4951</v>
      </c>
      <c r="T1429" s="189" t="s">
        <v>4946</v>
      </c>
      <c r="U1429" s="189"/>
      <c r="V1429" s="189" t="s">
        <v>4945</v>
      </c>
      <c r="W1429" s="190" t="n">
        <v>0.8</v>
      </c>
      <c r="X1429" s="183" t="s">
        <v>5380</v>
      </c>
      <c r="Y1429" s="186" t="n">
        <v>2613</v>
      </c>
    </row>
    <row r="1430" customFormat="false" ht="15" hidden="false" customHeight="false" outlineLevel="0" collapsed="false">
      <c r="B1430" s="182" t="s">
        <v>3518</v>
      </c>
      <c r="C1430" s="183" t="s">
        <v>5375</v>
      </c>
      <c r="D1430" s="184" t="s">
        <v>4392</v>
      </c>
      <c r="E1430" s="182" t="s">
        <v>4496</v>
      </c>
      <c r="F1430" s="185" t="s">
        <v>4773</v>
      </c>
      <c r="G1430" s="166"/>
      <c r="H1430" s="186" t="n">
        <v>1</v>
      </c>
      <c r="I1430" s="187"/>
      <c r="J1430" s="186"/>
      <c r="K1430" s="188" t="s">
        <v>1385</v>
      </c>
      <c r="L1430" s="188" t="n">
        <v>6</v>
      </c>
      <c r="M1430" s="188"/>
      <c r="N1430" s="188" t="n">
        <v>1</v>
      </c>
      <c r="O1430" s="186"/>
      <c r="P1430" s="187"/>
      <c r="Q1430" s="187" t="s">
        <v>5376</v>
      </c>
      <c r="R1430" s="189" t="s">
        <v>4936</v>
      </c>
      <c r="S1430" s="189" t="s">
        <v>4951</v>
      </c>
      <c r="T1430" s="189" t="s">
        <v>4945</v>
      </c>
      <c r="U1430" s="189"/>
      <c r="V1430" s="189"/>
      <c r="W1430" s="190" t="n">
        <v>0.667</v>
      </c>
      <c r="X1430" s="183" t="s">
        <v>5380</v>
      </c>
      <c r="Y1430" s="186" t="n">
        <v>2613</v>
      </c>
    </row>
    <row r="1431" customFormat="false" ht="15" hidden="false" customHeight="false" outlineLevel="0" collapsed="false">
      <c r="B1431" s="182" t="s">
        <v>3517</v>
      </c>
      <c r="C1431" s="183" t="s">
        <v>5375</v>
      </c>
      <c r="D1431" s="184" t="s">
        <v>4392</v>
      </c>
      <c r="E1431" s="182" t="s">
        <v>4496</v>
      </c>
      <c r="F1431" s="185" t="s">
        <v>4773</v>
      </c>
      <c r="G1431" s="166"/>
      <c r="H1431" s="186" t="n">
        <v>1</v>
      </c>
      <c r="I1431" s="187"/>
      <c r="J1431" s="186"/>
      <c r="K1431" s="188" t="s">
        <v>1378</v>
      </c>
      <c r="L1431" s="188" t="n">
        <v>7</v>
      </c>
      <c r="M1431" s="188"/>
      <c r="N1431" s="188" t="n">
        <v>1</v>
      </c>
      <c r="O1431" s="186"/>
      <c r="P1431" s="187"/>
      <c r="Q1431" s="187"/>
      <c r="R1431" s="189" t="s">
        <v>4952</v>
      </c>
      <c r="S1431" s="189"/>
      <c r="T1431" s="189" t="s">
        <v>4971</v>
      </c>
      <c r="U1431" s="189" t="s">
        <v>4946</v>
      </c>
      <c r="V1431" s="189"/>
      <c r="W1431" s="190" t="n">
        <v>1</v>
      </c>
      <c r="X1431" s="183" t="s">
        <v>5380</v>
      </c>
      <c r="Y1431" s="186" t="n">
        <v>2613</v>
      </c>
    </row>
    <row r="1432" customFormat="false" ht="15" hidden="false" customHeight="false" outlineLevel="0" collapsed="false">
      <c r="B1432" s="182" t="s">
        <v>3515</v>
      </c>
      <c r="C1432" s="183" t="s">
        <v>5375</v>
      </c>
      <c r="D1432" s="184" t="s">
        <v>4392</v>
      </c>
      <c r="E1432" s="182" t="s">
        <v>4496</v>
      </c>
      <c r="F1432" s="185" t="s">
        <v>4773</v>
      </c>
      <c r="G1432" s="166"/>
      <c r="H1432" s="186" t="n">
        <v>1</v>
      </c>
      <c r="I1432" s="187"/>
      <c r="J1432" s="186"/>
      <c r="K1432" s="188" t="s">
        <v>4569</v>
      </c>
      <c r="L1432" s="188" t="n">
        <v>8</v>
      </c>
      <c r="M1432" s="188" t="s">
        <v>4698</v>
      </c>
      <c r="N1432" s="188" t="n">
        <v>1</v>
      </c>
      <c r="O1432" s="186"/>
      <c r="P1432" s="187" t="s">
        <v>5378</v>
      </c>
      <c r="Q1432" s="187"/>
      <c r="R1432" s="189" t="s">
        <v>4944</v>
      </c>
      <c r="S1432" s="189"/>
      <c r="T1432" s="189"/>
      <c r="U1432" s="189" t="s">
        <v>4942</v>
      </c>
      <c r="V1432" s="189" t="s">
        <v>4951</v>
      </c>
      <c r="W1432" s="190" t="n">
        <v>0.6</v>
      </c>
      <c r="X1432" s="183" t="s">
        <v>5380</v>
      </c>
      <c r="Y1432" s="186" t="n">
        <v>2613</v>
      </c>
    </row>
    <row r="1433" customFormat="false" ht="15" hidden="false" customHeight="false" outlineLevel="0" collapsed="false">
      <c r="B1433" s="182" t="s">
        <v>3385</v>
      </c>
      <c r="C1433" s="183" t="s">
        <v>5375</v>
      </c>
      <c r="D1433" s="184" t="s">
        <v>4392</v>
      </c>
      <c r="E1433" s="182" t="s">
        <v>4496</v>
      </c>
      <c r="F1433" s="185" t="s">
        <v>5358</v>
      </c>
      <c r="G1433" s="166"/>
      <c r="H1433" s="186" t="n">
        <v>1</v>
      </c>
      <c r="I1433" s="187"/>
      <c r="J1433" s="186"/>
      <c r="K1433" s="188" t="s">
        <v>1372</v>
      </c>
      <c r="L1433" s="188" t="n">
        <v>9</v>
      </c>
      <c r="M1433" s="188"/>
      <c r="N1433" s="188" t="n">
        <v>1</v>
      </c>
      <c r="O1433" s="186"/>
      <c r="P1433" s="187"/>
      <c r="Q1433" s="187"/>
      <c r="R1433" s="189" t="s">
        <v>4980</v>
      </c>
      <c r="S1433" s="189" t="s">
        <v>4945</v>
      </c>
      <c r="T1433" s="189"/>
      <c r="U1433" s="189" t="s">
        <v>4943</v>
      </c>
      <c r="V1433" s="189" t="s">
        <v>4945</v>
      </c>
      <c r="W1433" s="190" t="n">
        <v>0.25</v>
      </c>
      <c r="X1433" s="183" t="s">
        <v>5380</v>
      </c>
      <c r="Y1433" s="186" t="n">
        <v>2613</v>
      </c>
    </row>
    <row r="1434" customFormat="false" ht="15" hidden="false" customHeight="false" outlineLevel="0" collapsed="false">
      <c r="B1434" s="182" t="s">
        <v>3386</v>
      </c>
      <c r="C1434" s="183" t="s">
        <v>5375</v>
      </c>
      <c r="D1434" s="184" t="s">
        <v>4392</v>
      </c>
      <c r="E1434" s="182" t="s">
        <v>4496</v>
      </c>
      <c r="F1434" s="185" t="s">
        <v>5358</v>
      </c>
      <c r="G1434" s="166"/>
      <c r="H1434" s="186" t="n">
        <v>1</v>
      </c>
      <c r="I1434" s="187"/>
      <c r="J1434" s="186"/>
      <c r="K1434" s="188"/>
      <c r="L1434" s="188" t="s">
        <v>5072</v>
      </c>
      <c r="M1434" s="188" t="s">
        <v>4703</v>
      </c>
      <c r="N1434" s="188" t="n">
        <v>1</v>
      </c>
      <c r="O1434" s="186"/>
      <c r="P1434" s="187" t="s">
        <v>5378</v>
      </c>
      <c r="Q1434" s="187"/>
      <c r="R1434" s="189" t="s">
        <v>4944</v>
      </c>
      <c r="S1434" s="189"/>
      <c r="T1434" s="189"/>
      <c r="U1434" s="189" t="s">
        <v>4946</v>
      </c>
      <c r="V1434" s="189" t="s">
        <v>4948</v>
      </c>
      <c r="W1434" s="190" t="n">
        <v>0.6</v>
      </c>
      <c r="X1434" s="183" t="s">
        <v>5380</v>
      </c>
      <c r="Y1434" s="186" t="n">
        <v>2613</v>
      </c>
    </row>
    <row r="1435" customFormat="false" ht="15" hidden="false" customHeight="false" outlineLevel="0" collapsed="false">
      <c r="B1435" s="182" t="s">
        <v>5381</v>
      </c>
      <c r="C1435" s="183" t="s">
        <v>5375</v>
      </c>
      <c r="D1435" s="184" t="s">
        <v>4392</v>
      </c>
      <c r="E1435" s="182" t="s">
        <v>4496</v>
      </c>
      <c r="F1435" s="185" t="s">
        <v>4709</v>
      </c>
      <c r="G1435" s="166"/>
      <c r="H1435" s="186" t="n">
        <v>1</v>
      </c>
      <c r="I1435" s="187"/>
      <c r="J1435" s="186"/>
      <c r="K1435" s="188"/>
      <c r="L1435" s="188" t="s">
        <v>5072</v>
      </c>
      <c r="M1435" s="188"/>
      <c r="N1435" s="188" t="n">
        <v>1</v>
      </c>
      <c r="O1435" s="186"/>
      <c r="P1435" s="187"/>
      <c r="Q1435" s="187" t="s">
        <v>5376</v>
      </c>
      <c r="R1435" s="189" t="s">
        <v>4965</v>
      </c>
      <c r="S1435" s="189" t="s">
        <v>4943</v>
      </c>
      <c r="T1435" s="189" t="s">
        <v>4943</v>
      </c>
      <c r="U1435" s="189" t="s">
        <v>4945</v>
      </c>
      <c r="V1435" s="189"/>
      <c r="W1435" s="190" t="n">
        <v>0.4</v>
      </c>
      <c r="X1435" s="183" t="s">
        <v>5380</v>
      </c>
      <c r="Y1435" s="186" t="n">
        <v>2613</v>
      </c>
    </row>
    <row r="1436" customFormat="false" ht="15" hidden="false" customHeight="false" outlineLevel="0" collapsed="false">
      <c r="B1436" s="182" t="s">
        <v>3397</v>
      </c>
      <c r="C1436" s="183" t="s">
        <v>5375</v>
      </c>
      <c r="D1436" s="184" t="s">
        <v>4392</v>
      </c>
      <c r="E1436" s="182" t="s">
        <v>4496</v>
      </c>
      <c r="F1436" s="185" t="s">
        <v>4578</v>
      </c>
      <c r="G1436" s="166"/>
      <c r="H1436" s="186" t="n">
        <v>1</v>
      </c>
      <c r="I1436" s="187"/>
      <c r="J1436" s="186"/>
      <c r="K1436" s="188"/>
      <c r="L1436" s="188" t="s">
        <v>5072</v>
      </c>
      <c r="M1436" s="188"/>
      <c r="N1436" s="188" t="n">
        <v>1</v>
      </c>
      <c r="O1436" s="186"/>
      <c r="P1436" s="187"/>
      <c r="Q1436" s="187"/>
      <c r="R1436" s="189" t="s">
        <v>4949</v>
      </c>
      <c r="S1436" s="189" t="s">
        <v>4945</v>
      </c>
      <c r="T1436" s="189"/>
      <c r="U1436" s="189" t="s">
        <v>4945</v>
      </c>
      <c r="V1436" s="189"/>
      <c r="W1436" s="190" t="n">
        <v>0</v>
      </c>
      <c r="X1436" s="183" t="s">
        <v>5380</v>
      </c>
      <c r="Y1436" s="186" t="n">
        <v>2613</v>
      </c>
    </row>
    <row r="1437" customFormat="false" ht="15" hidden="false" customHeight="false" outlineLevel="0" collapsed="false">
      <c r="B1437" s="173" t="s">
        <v>3469</v>
      </c>
      <c r="C1437" s="174" t="s">
        <v>5382</v>
      </c>
      <c r="D1437" s="175" t="s">
        <v>4320</v>
      </c>
      <c r="E1437" s="173" t="s">
        <v>4476</v>
      </c>
      <c r="F1437" s="176" t="s">
        <v>5221</v>
      </c>
      <c r="G1437" s="166"/>
      <c r="H1437" s="177" t="n">
        <v>1</v>
      </c>
      <c r="I1437" s="178"/>
      <c r="J1437" s="178"/>
      <c r="K1437" s="179" t="s">
        <v>4569</v>
      </c>
      <c r="L1437" s="179" t="n">
        <v>1</v>
      </c>
      <c r="M1437" s="179" t="s">
        <v>5059</v>
      </c>
      <c r="N1437" s="179" t="n">
        <v>1</v>
      </c>
      <c r="O1437" s="177"/>
      <c r="P1437" s="178" t="s">
        <v>5378</v>
      </c>
      <c r="Q1437" s="177" t="s">
        <v>5376</v>
      </c>
      <c r="R1437" s="180" t="s">
        <v>4973</v>
      </c>
      <c r="S1437" s="180" t="s">
        <v>4944</v>
      </c>
      <c r="T1437" s="180"/>
      <c r="U1437" s="180" t="s">
        <v>4946</v>
      </c>
      <c r="V1437" s="180" t="s">
        <v>4951</v>
      </c>
      <c r="W1437" s="181" t="n">
        <v>0.75</v>
      </c>
      <c r="X1437" s="174" t="s">
        <v>3280</v>
      </c>
      <c r="Y1437" s="177" t="n">
        <v>1468</v>
      </c>
    </row>
    <row r="1438" customFormat="false" ht="15" hidden="false" customHeight="false" outlineLevel="0" collapsed="false">
      <c r="B1438" s="173" t="s">
        <v>5383</v>
      </c>
      <c r="C1438" s="174" t="s">
        <v>5382</v>
      </c>
      <c r="D1438" s="175" t="s">
        <v>4320</v>
      </c>
      <c r="E1438" s="173" t="s">
        <v>4476</v>
      </c>
      <c r="F1438" s="176" t="s">
        <v>4931</v>
      </c>
      <c r="G1438" s="166"/>
      <c r="H1438" s="177" t="n">
        <v>1</v>
      </c>
      <c r="I1438" s="178"/>
      <c r="J1438" s="178"/>
      <c r="K1438" s="179" t="s">
        <v>4568</v>
      </c>
      <c r="L1438" s="179" t="n">
        <v>2</v>
      </c>
      <c r="M1438" s="179"/>
      <c r="N1438" s="179" t="n">
        <v>1</v>
      </c>
      <c r="O1438" s="177"/>
      <c r="P1438" s="178"/>
      <c r="Q1438" s="177" t="s">
        <v>5376</v>
      </c>
      <c r="R1438" s="180" t="s">
        <v>4965</v>
      </c>
      <c r="S1438" s="180"/>
      <c r="T1438" s="180" t="s">
        <v>4945</v>
      </c>
      <c r="U1438" s="180" t="s">
        <v>4936</v>
      </c>
      <c r="V1438" s="180" t="s">
        <v>4945</v>
      </c>
      <c r="W1438" s="181" t="n">
        <v>0.5</v>
      </c>
      <c r="X1438" s="174" t="s">
        <v>3280</v>
      </c>
      <c r="Y1438" s="177" t="n">
        <v>1468</v>
      </c>
    </row>
    <row r="1439" customFormat="false" ht="15" hidden="false" customHeight="false" outlineLevel="0" collapsed="false">
      <c r="B1439" s="173" t="s">
        <v>3557</v>
      </c>
      <c r="C1439" s="174" t="s">
        <v>5382</v>
      </c>
      <c r="D1439" s="175" t="s">
        <v>4320</v>
      </c>
      <c r="E1439" s="173" t="s">
        <v>4476</v>
      </c>
      <c r="F1439" s="176" t="s">
        <v>5384</v>
      </c>
      <c r="G1439" s="166"/>
      <c r="H1439" s="177" t="n">
        <v>1</v>
      </c>
      <c r="I1439" s="178"/>
      <c r="J1439" s="178"/>
      <c r="K1439" s="179" t="s">
        <v>1372</v>
      </c>
      <c r="L1439" s="179" t="n">
        <v>3</v>
      </c>
      <c r="M1439" s="179"/>
      <c r="N1439" s="179" t="n">
        <v>1</v>
      </c>
      <c r="O1439" s="177"/>
      <c r="P1439" s="178" t="s">
        <v>5376</v>
      </c>
      <c r="Q1439" s="177"/>
      <c r="R1439" s="180" t="s">
        <v>4956</v>
      </c>
      <c r="S1439" s="180" t="s">
        <v>4945</v>
      </c>
      <c r="T1439" s="180" t="s">
        <v>4943</v>
      </c>
      <c r="U1439" s="180" t="s">
        <v>4936</v>
      </c>
      <c r="V1439" s="180" t="s">
        <v>4943</v>
      </c>
      <c r="W1439" s="181" t="n">
        <v>0.5</v>
      </c>
      <c r="X1439" s="174" t="s">
        <v>3280</v>
      </c>
      <c r="Y1439" s="177" t="n">
        <v>1468</v>
      </c>
    </row>
    <row r="1440" customFormat="false" ht="15" hidden="false" customHeight="false" outlineLevel="0" collapsed="false">
      <c r="B1440" s="173" t="s">
        <v>3471</v>
      </c>
      <c r="C1440" s="174" t="s">
        <v>5382</v>
      </c>
      <c r="D1440" s="175" t="s">
        <v>4320</v>
      </c>
      <c r="E1440" s="173" t="s">
        <v>4476</v>
      </c>
      <c r="F1440" s="176" t="s">
        <v>5124</v>
      </c>
      <c r="G1440" s="166"/>
      <c r="H1440" s="177" t="n">
        <v>1</v>
      </c>
      <c r="I1440" s="178"/>
      <c r="J1440" s="178"/>
      <c r="K1440" s="179" t="s">
        <v>4572</v>
      </c>
      <c r="L1440" s="179" t="n">
        <v>4</v>
      </c>
      <c r="M1440" s="179"/>
      <c r="N1440" s="179" t="n">
        <v>1</v>
      </c>
      <c r="O1440" s="177"/>
      <c r="P1440" s="178"/>
      <c r="Q1440" s="177"/>
      <c r="R1440" s="180" t="s">
        <v>5084</v>
      </c>
      <c r="S1440" s="180" t="s">
        <v>4949</v>
      </c>
      <c r="T1440" s="180"/>
      <c r="U1440" s="180" t="s">
        <v>4971</v>
      </c>
      <c r="V1440" s="180" t="s">
        <v>4937</v>
      </c>
      <c r="W1440" s="181" t="n">
        <v>0.333</v>
      </c>
      <c r="X1440" s="174" t="s">
        <v>3280</v>
      </c>
      <c r="Y1440" s="177" t="n">
        <v>1468</v>
      </c>
    </row>
    <row r="1441" customFormat="false" ht="15" hidden="false" customHeight="false" outlineLevel="0" collapsed="false">
      <c r="B1441" s="173" t="s">
        <v>3418</v>
      </c>
      <c r="C1441" s="174" t="s">
        <v>5382</v>
      </c>
      <c r="D1441" s="175" t="s">
        <v>4320</v>
      </c>
      <c r="E1441" s="173" t="s">
        <v>4476</v>
      </c>
      <c r="F1441" s="176" t="s">
        <v>5221</v>
      </c>
      <c r="G1441" s="166"/>
      <c r="H1441" s="177" t="n">
        <v>1</v>
      </c>
      <c r="I1441" s="178"/>
      <c r="J1441" s="178"/>
      <c r="K1441" s="179" t="s">
        <v>1367</v>
      </c>
      <c r="L1441" s="179" t="n">
        <v>5</v>
      </c>
      <c r="M1441" s="179"/>
      <c r="N1441" s="179" t="n">
        <v>1</v>
      </c>
      <c r="O1441" s="177"/>
      <c r="P1441" s="178" t="s">
        <v>5378</v>
      </c>
      <c r="Q1441" s="177"/>
      <c r="R1441" s="180" t="s">
        <v>5084</v>
      </c>
      <c r="S1441" s="180" t="s">
        <v>4945</v>
      </c>
      <c r="T1441" s="180" t="s">
        <v>4949</v>
      </c>
      <c r="U1441" s="180" t="s">
        <v>4943</v>
      </c>
      <c r="V1441" s="180" t="s">
        <v>4948</v>
      </c>
      <c r="W1441" s="181" t="n">
        <v>0.333</v>
      </c>
      <c r="X1441" s="174" t="s">
        <v>3280</v>
      </c>
      <c r="Y1441" s="177" t="n">
        <v>1468</v>
      </c>
    </row>
    <row r="1442" customFormat="false" ht="15" hidden="false" customHeight="false" outlineLevel="0" collapsed="false">
      <c r="B1442" s="173" t="s">
        <v>3425</v>
      </c>
      <c r="C1442" s="174" t="s">
        <v>5382</v>
      </c>
      <c r="D1442" s="175" t="s">
        <v>4320</v>
      </c>
      <c r="E1442" s="173" t="s">
        <v>4476</v>
      </c>
      <c r="F1442" s="176" t="s">
        <v>4564</v>
      </c>
      <c r="G1442" s="166"/>
      <c r="H1442" s="177" t="n">
        <v>1</v>
      </c>
      <c r="I1442" s="178"/>
      <c r="J1442" s="178"/>
      <c r="K1442" s="179" t="s">
        <v>4567</v>
      </c>
      <c r="L1442" s="179" t="n">
        <v>6</v>
      </c>
      <c r="M1442" s="179"/>
      <c r="N1442" s="179" t="n">
        <v>1</v>
      </c>
      <c r="O1442" s="177"/>
      <c r="P1442" s="178"/>
      <c r="Q1442" s="177"/>
      <c r="R1442" s="180" t="s">
        <v>4942</v>
      </c>
      <c r="S1442" s="180" t="s">
        <v>4943</v>
      </c>
      <c r="T1442" s="180"/>
      <c r="U1442" s="180"/>
      <c r="V1442" s="180" t="s">
        <v>4945</v>
      </c>
      <c r="W1442" s="181" t="n">
        <v>0.333</v>
      </c>
      <c r="X1442" s="174" t="s">
        <v>3280</v>
      </c>
      <c r="Y1442" s="177" t="n">
        <v>1468</v>
      </c>
    </row>
    <row r="1443" customFormat="false" ht="15" hidden="false" customHeight="false" outlineLevel="0" collapsed="false">
      <c r="B1443" s="173" t="s">
        <v>3477</v>
      </c>
      <c r="C1443" s="174" t="s">
        <v>5382</v>
      </c>
      <c r="D1443" s="175" t="s">
        <v>4320</v>
      </c>
      <c r="E1443" s="173" t="s">
        <v>4476</v>
      </c>
      <c r="F1443" s="176" t="s">
        <v>4489</v>
      </c>
      <c r="G1443" s="166"/>
      <c r="H1443" s="177" t="n">
        <v>1</v>
      </c>
      <c r="I1443" s="178"/>
      <c r="J1443" s="178"/>
      <c r="K1443" s="179" t="s">
        <v>1378</v>
      </c>
      <c r="L1443" s="179" t="n">
        <v>7</v>
      </c>
      <c r="M1443" s="179" t="s">
        <v>4703</v>
      </c>
      <c r="N1443" s="179" t="n">
        <v>1</v>
      </c>
      <c r="O1443" s="177"/>
      <c r="P1443" s="178"/>
      <c r="Q1443" s="177" t="s">
        <v>5376</v>
      </c>
      <c r="R1443" s="180" t="s">
        <v>4956</v>
      </c>
      <c r="S1443" s="180" t="s">
        <v>4943</v>
      </c>
      <c r="T1443" s="180" t="s">
        <v>4943</v>
      </c>
      <c r="U1443" s="180" t="s">
        <v>4936</v>
      </c>
      <c r="V1443" s="180" t="s">
        <v>4945</v>
      </c>
      <c r="W1443" s="181" t="n">
        <v>0.5</v>
      </c>
      <c r="X1443" s="174" t="s">
        <v>3280</v>
      </c>
      <c r="Y1443" s="177" t="n">
        <v>1468</v>
      </c>
    </row>
    <row r="1444" customFormat="false" ht="15" hidden="false" customHeight="false" outlineLevel="0" collapsed="false">
      <c r="B1444" s="173" t="s">
        <v>3484</v>
      </c>
      <c r="C1444" s="174" t="s">
        <v>5382</v>
      </c>
      <c r="D1444" s="175" t="s">
        <v>4320</v>
      </c>
      <c r="E1444" s="173" t="s">
        <v>4476</v>
      </c>
      <c r="F1444" s="176" t="s">
        <v>4489</v>
      </c>
      <c r="G1444" s="166"/>
      <c r="H1444" s="177" t="n">
        <v>1</v>
      </c>
      <c r="I1444" s="178"/>
      <c r="J1444" s="178"/>
      <c r="K1444" s="179" t="s">
        <v>1369</v>
      </c>
      <c r="L1444" s="179" t="n">
        <v>8</v>
      </c>
      <c r="M1444" s="179"/>
      <c r="N1444" s="179" t="n">
        <v>1</v>
      </c>
      <c r="O1444" s="177"/>
      <c r="P1444" s="178"/>
      <c r="Q1444" s="177" t="s">
        <v>5376</v>
      </c>
      <c r="R1444" s="180" t="s">
        <v>4944</v>
      </c>
      <c r="S1444" s="180" t="s">
        <v>4943</v>
      </c>
      <c r="T1444" s="180" t="s">
        <v>4946</v>
      </c>
      <c r="U1444" s="180" t="s">
        <v>4946</v>
      </c>
      <c r="V1444" s="180" t="s">
        <v>4945</v>
      </c>
      <c r="W1444" s="181" t="n">
        <v>0.6</v>
      </c>
      <c r="X1444" s="174" t="s">
        <v>3280</v>
      </c>
      <c r="Y1444" s="177" t="n">
        <v>1468</v>
      </c>
    </row>
    <row r="1445" customFormat="false" ht="15" hidden="false" customHeight="false" outlineLevel="0" collapsed="false">
      <c r="B1445" s="173" t="s">
        <v>3470</v>
      </c>
      <c r="C1445" s="174" t="s">
        <v>5382</v>
      </c>
      <c r="D1445" s="175" t="s">
        <v>4320</v>
      </c>
      <c r="E1445" s="173" t="s">
        <v>4476</v>
      </c>
      <c r="F1445" s="176" t="s">
        <v>5124</v>
      </c>
      <c r="G1445" s="166"/>
      <c r="H1445" s="177" t="n">
        <v>1</v>
      </c>
      <c r="I1445" s="178"/>
      <c r="J1445" s="178"/>
      <c r="K1445" s="179" t="s">
        <v>1385</v>
      </c>
      <c r="L1445" s="179" t="n">
        <v>9</v>
      </c>
      <c r="M1445" s="179"/>
      <c r="N1445" s="179" t="n">
        <v>1</v>
      </c>
      <c r="O1445" s="177"/>
      <c r="P1445" s="178" t="s">
        <v>5376</v>
      </c>
      <c r="Q1445" s="177"/>
      <c r="R1445" s="180" t="s">
        <v>4951</v>
      </c>
      <c r="S1445" s="180"/>
      <c r="T1445" s="180" t="s">
        <v>4946</v>
      </c>
      <c r="U1445" s="180"/>
      <c r="V1445" s="180" t="s">
        <v>4946</v>
      </c>
      <c r="W1445" s="181" t="n">
        <v>1</v>
      </c>
      <c r="X1445" s="174" t="s">
        <v>3280</v>
      </c>
      <c r="Y1445" s="177" t="n">
        <v>1468</v>
      </c>
    </row>
    <row r="1446" customFormat="false" ht="15" hidden="false" customHeight="false" outlineLevel="0" collapsed="false">
      <c r="B1446" s="173" t="s">
        <v>3563</v>
      </c>
      <c r="C1446" s="174" t="s">
        <v>5382</v>
      </c>
      <c r="D1446" s="175" t="s">
        <v>4320</v>
      </c>
      <c r="E1446" s="173" t="s">
        <v>4476</v>
      </c>
      <c r="F1446" s="176" t="s">
        <v>4482</v>
      </c>
      <c r="G1446" s="166"/>
      <c r="H1446" s="177" t="n">
        <v>1</v>
      </c>
      <c r="I1446" s="178"/>
      <c r="J1446" s="178"/>
      <c r="K1446" s="179"/>
      <c r="L1446" s="179" t="s">
        <v>5072</v>
      </c>
      <c r="M1446" s="179"/>
      <c r="N1446" s="179" t="n">
        <v>1</v>
      </c>
      <c r="O1446" s="177"/>
      <c r="P1446" s="178"/>
      <c r="Q1446" s="177"/>
      <c r="R1446" s="180" t="s">
        <v>4947</v>
      </c>
      <c r="S1446" s="180" t="s">
        <v>4946</v>
      </c>
      <c r="T1446" s="180" t="s">
        <v>4946</v>
      </c>
      <c r="U1446" s="180" t="s">
        <v>4943</v>
      </c>
      <c r="V1446" s="180" t="s">
        <v>4949</v>
      </c>
      <c r="W1446" s="181" t="n">
        <v>0.5</v>
      </c>
      <c r="X1446" s="174" t="s">
        <v>3280</v>
      </c>
      <c r="Y1446" s="177" t="n">
        <v>1468</v>
      </c>
    </row>
    <row r="1447" customFormat="false" ht="15" hidden="false" customHeight="false" outlineLevel="0" collapsed="false">
      <c r="B1447" s="173" t="s">
        <v>3498</v>
      </c>
      <c r="C1447" s="174" t="s">
        <v>5382</v>
      </c>
      <c r="D1447" s="175" t="s">
        <v>4320</v>
      </c>
      <c r="E1447" s="173" t="s">
        <v>4476</v>
      </c>
      <c r="F1447" s="176" t="s">
        <v>4482</v>
      </c>
      <c r="G1447" s="166"/>
      <c r="H1447" s="177" t="n">
        <v>1</v>
      </c>
      <c r="I1447" s="178"/>
      <c r="J1447" s="178"/>
      <c r="K1447" s="179"/>
      <c r="L1447" s="179" t="s">
        <v>5072</v>
      </c>
      <c r="M1447" s="179"/>
      <c r="N1447" s="179" t="n">
        <v>1</v>
      </c>
      <c r="O1447" s="177"/>
      <c r="P1447" s="178"/>
      <c r="Q1447" s="177"/>
      <c r="R1447" s="180" t="s">
        <v>4960</v>
      </c>
      <c r="S1447" s="180" t="s">
        <v>4960</v>
      </c>
      <c r="T1447" s="180"/>
      <c r="U1447" s="180"/>
      <c r="V1447" s="180"/>
      <c r="W1447" s="181" t="n">
        <v>0</v>
      </c>
      <c r="X1447" s="174" t="s">
        <v>3280</v>
      </c>
      <c r="Y1447" s="177" t="n">
        <v>1468</v>
      </c>
    </row>
    <row r="1448" customFormat="false" ht="15" hidden="false" customHeight="false" outlineLevel="0" collapsed="false">
      <c r="B1448" s="173" t="s">
        <v>3428</v>
      </c>
      <c r="C1448" s="174" t="s">
        <v>5382</v>
      </c>
      <c r="D1448" s="175" t="s">
        <v>4320</v>
      </c>
      <c r="E1448" s="173" t="s">
        <v>4476</v>
      </c>
      <c r="F1448" s="176" t="s">
        <v>5124</v>
      </c>
      <c r="G1448" s="166"/>
      <c r="H1448" s="177" t="n">
        <v>1</v>
      </c>
      <c r="I1448" s="178"/>
      <c r="J1448" s="178"/>
      <c r="K1448" s="179"/>
      <c r="L1448" s="179" t="s">
        <v>5072</v>
      </c>
      <c r="M1448" s="179" t="s">
        <v>4698</v>
      </c>
      <c r="N1448" s="179" t="n">
        <v>1</v>
      </c>
      <c r="O1448" s="177"/>
      <c r="P1448" s="178"/>
      <c r="Q1448" s="177" t="s">
        <v>5378</v>
      </c>
      <c r="R1448" s="180" t="s">
        <v>5239</v>
      </c>
      <c r="S1448" s="180" t="s">
        <v>4946</v>
      </c>
      <c r="T1448" s="180" t="s">
        <v>5181</v>
      </c>
      <c r="U1448" s="180"/>
      <c r="V1448" s="180"/>
      <c r="W1448" s="181" t="n">
        <v>1</v>
      </c>
      <c r="X1448" s="174" t="s">
        <v>3280</v>
      </c>
      <c r="Y1448" s="177" t="n">
        <v>1468</v>
      </c>
    </row>
    <row r="1449" customFormat="false" ht="15" hidden="false" customHeight="false" outlineLevel="0" collapsed="false">
      <c r="B1449" s="182" t="s">
        <v>5373</v>
      </c>
      <c r="C1449" s="183" t="s">
        <v>5382</v>
      </c>
      <c r="D1449" s="184" t="s">
        <v>4320</v>
      </c>
      <c r="E1449" s="182" t="s">
        <v>4496</v>
      </c>
      <c r="F1449" s="185" t="s">
        <v>4578</v>
      </c>
      <c r="G1449" s="166"/>
      <c r="H1449" s="186"/>
      <c r="I1449" s="187"/>
      <c r="J1449" s="186" t="n">
        <v>1</v>
      </c>
      <c r="K1449" s="188" t="s">
        <v>1372</v>
      </c>
      <c r="L1449" s="188" t="n">
        <v>1</v>
      </c>
      <c r="M1449" s="188"/>
      <c r="N1449" s="188" t="n">
        <v>1</v>
      </c>
      <c r="O1449" s="186"/>
      <c r="P1449" s="187"/>
      <c r="Q1449" s="187" t="s">
        <v>5378</v>
      </c>
      <c r="R1449" s="189" t="s">
        <v>5033</v>
      </c>
      <c r="S1449" s="189" t="s">
        <v>5148</v>
      </c>
      <c r="T1449" s="189" t="s">
        <v>4980</v>
      </c>
      <c r="U1449" s="189"/>
      <c r="V1449" s="189"/>
      <c r="W1449" s="190" t="n">
        <v>0.222</v>
      </c>
      <c r="X1449" s="183" t="s">
        <v>5380</v>
      </c>
      <c r="Y1449" s="186" t="n">
        <v>1468</v>
      </c>
    </row>
    <row r="1450" customFormat="false" ht="15" hidden="false" customHeight="false" outlineLevel="0" collapsed="false">
      <c r="B1450" s="182" t="s">
        <v>5374</v>
      </c>
      <c r="C1450" s="183" t="s">
        <v>5382</v>
      </c>
      <c r="D1450" s="184" t="s">
        <v>4320</v>
      </c>
      <c r="E1450" s="182" t="s">
        <v>4496</v>
      </c>
      <c r="F1450" s="185" t="s">
        <v>4709</v>
      </c>
      <c r="G1450" s="166"/>
      <c r="H1450" s="186"/>
      <c r="I1450" s="187"/>
      <c r="J1450" s="186" t="n">
        <v>1</v>
      </c>
      <c r="K1450" s="188" t="s">
        <v>1378</v>
      </c>
      <c r="L1450" s="188" t="n">
        <v>2</v>
      </c>
      <c r="M1450" s="188"/>
      <c r="N1450" s="188" t="n">
        <v>1</v>
      </c>
      <c r="O1450" s="186"/>
      <c r="P1450" s="187"/>
      <c r="Q1450" s="187" t="s">
        <v>5376</v>
      </c>
      <c r="R1450" s="189" t="s">
        <v>4965</v>
      </c>
      <c r="S1450" s="189" t="s">
        <v>4960</v>
      </c>
      <c r="T1450" s="189" t="s">
        <v>4951</v>
      </c>
      <c r="U1450" s="189"/>
      <c r="V1450" s="189"/>
      <c r="W1450" s="190" t="n">
        <v>0.4</v>
      </c>
      <c r="X1450" s="183" t="s">
        <v>5380</v>
      </c>
      <c r="Y1450" s="186" t="n">
        <v>1468</v>
      </c>
    </row>
    <row r="1451" customFormat="false" ht="15" hidden="false" customHeight="false" outlineLevel="0" collapsed="false">
      <c r="B1451" s="182" t="s">
        <v>3515</v>
      </c>
      <c r="C1451" s="183" t="s">
        <v>5382</v>
      </c>
      <c r="D1451" s="184" t="s">
        <v>4320</v>
      </c>
      <c r="E1451" s="182" t="s">
        <v>4496</v>
      </c>
      <c r="F1451" s="185" t="s">
        <v>4773</v>
      </c>
      <c r="G1451" s="166"/>
      <c r="H1451" s="186"/>
      <c r="I1451" s="187"/>
      <c r="J1451" s="186" t="n">
        <v>1</v>
      </c>
      <c r="K1451" s="188" t="s">
        <v>1385</v>
      </c>
      <c r="L1451" s="188" t="n">
        <v>3</v>
      </c>
      <c r="M1451" s="188"/>
      <c r="N1451" s="188" t="n">
        <v>1</v>
      </c>
      <c r="O1451" s="186"/>
      <c r="P1451" s="187"/>
      <c r="Q1451" s="187"/>
      <c r="R1451" s="189" t="s">
        <v>5090</v>
      </c>
      <c r="S1451" s="189" t="s">
        <v>4937</v>
      </c>
      <c r="T1451" s="189"/>
      <c r="U1451" s="189" t="s">
        <v>4942</v>
      </c>
      <c r="V1451" s="189"/>
      <c r="W1451" s="190" t="n">
        <v>0.143</v>
      </c>
      <c r="X1451" s="183" t="s">
        <v>5380</v>
      </c>
      <c r="Y1451" s="186" t="n">
        <v>1468</v>
      </c>
    </row>
    <row r="1452" customFormat="false" ht="15" hidden="false" customHeight="false" outlineLevel="0" collapsed="false">
      <c r="B1452" s="182" t="s">
        <v>3349</v>
      </c>
      <c r="C1452" s="183" t="s">
        <v>5382</v>
      </c>
      <c r="D1452" s="184" t="s">
        <v>4320</v>
      </c>
      <c r="E1452" s="182" t="s">
        <v>4496</v>
      </c>
      <c r="F1452" s="185" t="s">
        <v>4578</v>
      </c>
      <c r="G1452" s="166"/>
      <c r="H1452" s="186"/>
      <c r="I1452" s="187"/>
      <c r="J1452" s="186" t="n">
        <v>1</v>
      </c>
      <c r="K1452" s="188" t="s">
        <v>4572</v>
      </c>
      <c r="L1452" s="188" t="n">
        <v>4</v>
      </c>
      <c r="M1452" s="188" t="s">
        <v>4698</v>
      </c>
      <c r="N1452" s="188" t="n">
        <v>1</v>
      </c>
      <c r="O1452" s="186"/>
      <c r="P1452" s="187" t="s">
        <v>5378</v>
      </c>
      <c r="Q1452" s="187"/>
      <c r="R1452" s="189" t="s">
        <v>5385</v>
      </c>
      <c r="S1452" s="189" t="s">
        <v>4952</v>
      </c>
      <c r="T1452" s="189" t="s">
        <v>4946</v>
      </c>
      <c r="U1452" s="189" t="s">
        <v>4946</v>
      </c>
      <c r="V1452" s="189" t="s">
        <v>4951</v>
      </c>
      <c r="W1452" s="190" t="n">
        <v>1</v>
      </c>
      <c r="X1452" s="183" t="s">
        <v>5380</v>
      </c>
      <c r="Y1452" s="186" t="n">
        <v>1468</v>
      </c>
    </row>
    <row r="1453" customFormat="false" ht="15" hidden="false" customHeight="false" outlineLevel="0" collapsed="false">
      <c r="B1453" s="182" t="s">
        <v>5381</v>
      </c>
      <c r="C1453" s="183" t="s">
        <v>5382</v>
      </c>
      <c r="D1453" s="184" t="s">
        <v>4320</v>
      </c>
      <c r="E1453" s="182" t="s">
        <v>4496</v>
      </c>
      <c r="F1453" s="185" t="s">
        <v>4709</v>
      </c>
      <c r="G1453" s="166"/>
      <c r="H1453" s="186"/>
      <c r="I1453" s="187"/>
      <c r="J1453" s="186" t="n">
        <v>1</v>
      </c>
      <c r="K1453" s="188" t="s">
        <v>1367</v>
      </c>
      <c r="L1453" s="188" t="n">
        <v>5</v>
      </c>
      <c r="M1453" s="188" t="s">
        <v>4703</v>
      </c>
      <c r="N1453" s="188" t="n">
        <v>1</v>
      </c>
      <c r="O1453" s="186"/>
      <c r="P1453" s="187" t="s">
        <v>5376</v>
      </c>
      <c r="Q1453" s="187" t="s">
        <v>5376</v>
      </c>
      <c r="R1453" s="189" t="s">
        <v>4989</v>
      </c>
      <c r="S1453" s="189" t="s">
        <v>4945</v>
      </c>
      <c r="T1453" s="189" t="s">
        <v>4957</v>
      </c>
      <c r="U1453" s="189" t="s">
        <v>4946</v>
      </c>
      <c r="V1453" s="189" t="s">
        <v>4946</v>
      </c>
      <c r="W1453" s="190" t="n">
        <v>0.714</v>
      </c>
      <c r="X1453" s="183" t="s">
        <v>5380</v>
      </c>
      <c r="Y1453" s="186" t="n">
        <v>1468</v>
      </c>
    </row>
    <row r="1454" customFormat="false" ht="15" hidden="false" customHeight="false" outlineLevel="0" collapsed="false">
      <c r="B1454" s="182" t="s">
        <v>3518</v>
      </c>
      <c r="C1454" s="183" t="s">
        <v>5382</v>
      </c>
      <c r="D1454" s="184" t="s">
        <v>4320</v>
      </c>
      <c r="E1454" s="182" t="s">
        <v>4496</v>
      </c>
      <c r="F1454" s="185" t="s">
        <v>4773</v>
      </c>
      <c r="G1454" s="166"/>
      <c r="H1454" s="186"/>
      <c r="I1454" s="187"/>
      <c r="J1454" s="186" t="n">
        <v>1</v>
      </c>
      <c r="K1454" s="188" t="s">
        <v>4568</v>
      </c>
      <c r="L1454" s="188" t="n">
        <v>6</v>
      </c>
      <c r="M1454" s="188"/>
      <c r="N1454" s="188" t="n">
        <v>1</v>
      </c>
      <c r="O1454" s="186"/>
      <c r="P1454" s="187"/>
      <c r="Q1454" s="187"/>
      <c r="R1454" s="189" t="s">
        <v>4943</v>
      </c>
      <c r="S1454" s="189"/>
      <c r="T1454" s="189"/>
      <c r="U1454" s="189" t="s">
        <v>4943</v>
      </c>
      <c r="V1454" s="189"/>
      <c r="W1454" s="190" t="n">
        <v>0.5</v>
      </c>
      <c r="X1454" s="183" t="s">
        <v>5380</v>
      </c>
      <c r="Y1454" s="186" t="n">
        <v>1468</v>
      </c>
    </row>
    <row r="1455" customFormat="false" ht="15" hidden="false" customHeight="false" outlineLevel="0" collapsed="false">
      <c r="B1455" s="182" t="s">
        <v>3517</v>
      </c>
      <c r="C1455" s="183" t="s">
        <v>5382</v>
      </c>
      <c r="D1455" s="184" t="s">
        <v>4320</v>
      </c>
      <c r="E1455" s="182" t="s">
        <v>4496</v>
      </c>
      <c r="F1455" s="185" t="s">
        <v>4773</v>
      </c>
      <c r="G1455" s="166"/>
      <c r="H1455" s="186"/>
      <c r="I1455" s="187"/>
      <c r="J1455" s="186" t="n">
        <v>1</v>
      </c>
      <c r="K1455" s="188" t="s">
        <v>1369</v>
      </c>
      <c r="L1455" s="188" t="n">
        <v>7</v>
      </c>
      <c r="M1455" s="188"/>
      <c r="N1455" s="188" t="n">
        <v>1</v>
      </c>
      <c r="O1455" s="186"/>
      <c r="P1455" s="187"/>
      <c r="Q1455" s="187"/>
      <c r="R1455" s="189" t="s">
        <v>4980</v>
      </c>
      <c r="S1455" s="189" t="s">
        <v>4949</v>
      </c>
      <c r="T1455" s="189" t="s">
        <v>4946</v>
      </c>
      <c r="U1455" s="189" t="s">
        <v>4945</v>
      </c>
      <c r="V1455" s="189"/>
      <c r="W1455" s="190" t="n">
        <v>0.25</v>
      </c>
      <c r="X1455" s="183" t="s">
        <v>5380</v>
      </c>
      <c r="Y1455" s="186" t="n">
        <v>1468</v>
      </c>
    </row>
    <row r="1456" customFormat="false" ht="15" hidden="false" customHeight="false" outlineLevel="0" collapsed="false">
      <c r="B1456" s="182" t="s">
        <v>5386</v>
      </c>
      <c r="C1456" s="183" t="s">
        <v>5382</v>
      </c>
      <c r="D1456" s="184" t="s">
        <v>4320</v>
      </c>
      <c r="E1456" s="182" t="s">
        <v>4496</v>
      </c>
      <c r="F1456" s="185" t="s">
        <v>5358</v>
      </c>
      <c r="G1456" s="166"/>
      <c r="H1456" s="186"/>
      <c r="I1456" s="187"/>
      <c r="J1456" s="186" t="n">
        <v>1</v>
      </c>
      <c r="K1456" s="188" t="s">
        <v>4567</v>
      </c>
      <c r="L1456" s="188" t="n">
        <v>8</v>
      </c>
      <c r="M1456" s="188"/>
      <c r="N1456" s="188" t="n">
        <v>1</v>
      </c>
      <c r="O1456" s="186"/>
      <c r="P1456" s="187"/>
      <c r="Q1456" s="187"/>
      <c r="R1456" s="189" t="s">
        <v>4980</v>
      </c>
      <c r="S1456" s="189" t="s">
        <v>4945</v>
      </c>
      <c r="T1456" s="189"/>
      <c r="U1456" s="189" t="s">
        <v>4943</v>
      </c>
      <c r="V1456" s="189" t="s">
        <v>4945</v>
      </c>
      <c r="W1456" s="190" t="n">
        <v>0.25</v>
      </c>
      <c r="X1456" s="183" t="s">
        <v>5380</v>
      </c>
      <c r="Y1456" s="186" t="n">
        <v>1468</v>
      </c>
    </row>
    <row r="1457" customFormat="false" ht="15" hidden="false" customHeight="false" outlineLevel="0" collapsed="false">
      <c r="B1457" s="182" t="s">
        <v>3347</v>
      </c>
      <c r="C1457" s="183" t="s">
        <v>5382</v>
      </c>
      <c r="D1457" s="184" t="s">
        <v>4320</v>
      </c>
      <c r="E1457" s="182" t="s">
        <v>4496</v>
      </c>
      <c r="F1457" s="185" t="s">
        <v>4709</v>
      </c>
      <c r="G1457" s="166"/>
      <c r="H1457" s="186"/>
      <c r="I1457" s="187"/>
      <c r="J1457" s="186" t="n">
        <v>1</v>
      </c>
      <c r="K1457" s="188" t="s">
        <v>4569</v>
      </c>
      <c r="L1457" s="188" t="n">
        <v>9</v>
      </c>
      <c r="M1457" s="188"/>
      <c r="N1457" s="188" t="n">
        <v>1</v>
      </c>
      <c r="O1457" s="186"/>
      <c r="P1457" s="187"/>
      <c r="Q1457" s="187"/>
      <c r="R1457" s="189" t="s">
        <v>5191</v>
      </c>
      <c r="S1457" s="189" t="s">
        <v>5148</v>
      </c>
      <c r="T1457" s="189" t="s">
        <v>4945</v>
      </c>
      <c r="U1457" s="189"/>
      <c r="V1457" s="189"/>
      <c r="W1457" s="190" t="n">
        <v>0.167</v>
      </c>
      <c r="X1457" s="183" t="s">
        <v>5380</v>
      </c>
      <c r="Y1457" s="186" t="n">
        <v>1468</v>
      </c>
    </row>
    <row r="1458" customFormat="false" ht="15" hidden="false" customHeight="false" outlineLevel="0" collapsed="false">
      <c r="B1458" s="182" t="s">
        <v>3432</v>
      </c>
      <c r="C1458" s="183" t="s">
        <v>5382</v>
      </c>
      <c r="D1458" s="184" t="s">
        <v>4320</v>
      </c>
      <c r="E1458" s="182" t="s">
        <v>4496</v>
      </c>
      <c r="F1458" s="185" t="s">
        <v>4773</v>
      </c>
      <c r="G1458" s="166"/>
      <c r="H1458" s="186"/>
      <c r="I1458" s="187"/>
      <c r="J1458" s="186" t="n">
        <v>1</v>
      </c>
      <c r="K1458" s="188"/>
      <c r="L1458" s="188" t="s">
        <v>5072</v>
      </c>
      <c r="M1458" s="188"/>
      <c r="N1458" s="188" t="n">
        <v>1</v>
      </c>
      <c r="O1458" s="186"/>
      <c r="P1458" s="187" t="s">
        <v>5376</v>
      </c>
      <c r="Q1458" s="187"/>
      <c r="R1458" s="189" t="s">
        <v>5090</v>
      </c>
      <c r="S1458" s="189"/>
      <c r="T1458" s="189"/>
      <c r="U1458" s="189" t="s">
        <v>4949</v>
      </c>
      <c r="V1458" s="189" t="s">
        <v>5148</v>
      </c>
      <c r="W1458" s="190" t="n">
        <v>0.143</v>
      </c>
      <c r="X1458" s="183" t="s">
        <v>5380</v>
      </c>
      <c r="Y1458" s="186" t="n">
        <v>1468</v>
      </c>
    </row>
    <row r="1459" customFormat="false" ht="15" hidden="false" customHeight="false" outlineLevel="0" collapsed="false">
      <c r="B1459" s="182" t="s">
        <v>3478</v>
      </c>
      <c r="C1459" s="183" t="s">
        <v>5382</v>
      </c>
      <c r="D1459" s="184" t="s">
        <v>4320</v>
      </c>
      <c r="E1459" s="182" t="s">
        <v>4496</v>
      </c>
      <c r="F1459" s="185" t="s">
        <v>4709</v>
      </c>
      <c r="G1459" s="166"/>
      <c r="H1459" s="186"/>
      <c r="I1459" s="187"/>
      <c r="J1459" s="186" t="n">
        <v>1</v>
      </c>
      <c r="K1459" s="188"/>
      <c r="L1459" s="188" t="s">
        <v>5072</v>
      </c>
      <c r="M1459" s="188"/>
      <c r="N1459" s="188" t="n">
        <v>1</v>
      </c>
      <c r="O1459" s="186"/>
      <c r="P1459" s="187"/>
      <c r="Q1459" s="187" t="s">
        <v>5376</v>
      </c>
      <c r="R1459" s="189" t="s">
        <v>4975</v>
      </c>
      <c r="S1459" s="189" t="s">
        <v>4975</v>
      </c>
      <c r="T1459" s="189"/>
      <c r="U1459" s="189"/>
      <c r="V1459" s="189"/>
      <c r="W1459" s="190" t="n">
        <v>0.667</v>
      </c>
      <c r="X1459" s="183" t="s">
        <v>5380</v>
      </c>
      <c r="Y1459" s="186" t="n">
        <v>1468</v>
      </c>
    </row>
    <row r="1460" customFormat="false" ht="15" hidden="false" customHeight="false" outlineLevel="0" collapsed="false">
      <c r="B1460" s="182" t="s">
        <v>3435</v>
      </c>
      <c r="C1460" s="183" t="s">
        <v>5382</v>
      </c>
      <c r="D1460" s="184" t="s">
        <v>4320</v>
      </c>
      <c r="E1460" s="182" t="s">
        <v>4496</v>
      </c>
      <c r="F1460" s="185" t="s">
        <v>5358</v>
      </c>
      <c r="G1460" s="166"/>
      <c r="H1460" s="186"/>
      <c r="I1460" s="187"/>
      <c r="J1460" s="186" t="n">
        <v>1</v>
      </c>
      <c r="K1460" s="188"/>
      <c r="L1460" s="188" t="s">
        <v>5072</v>
      </c>
      <c r="M1460" s="188"/>
      <c r="N1460" s="188" t="n">
        <v>1</v>
      </c>
      <c r="O1460" s="186"/>
      <c r="P1460" s="187" t="s">
        <v>5376</v>
      </c>
      <c r="Q1460" s="187"/>
      <c r="R1460" s="189" t="s">
        <v>4936</v>
      </c>
      <c r="S1460" s="189"/>
      <c r="T1460" s="189"/>
      <c r="U1460" s="189" t="s">
        <v>4946</v>
      </c>
      <c r="V1460" s="189" t="s">
        <v>4943</v>
      </c>
      <c r="W1460" s="190" t="n">
        <v>0.667</v>
      </c>
      <c r="X1460" s="183" t="s">
        <v>5380</v>
      </c>
      <c r="Y1460" s="186" t="n">
        <v>1468</v>
      </c>
    </row>
    <row r="1461" customFormat="false" ht="15" hidden="false" customHeight="false" outlineLevel="0" collapsed="false">
      <c r="B1461" s="173" t="s">
        <v>3563</v>
      </c>
      <c r="C1461" s="174" t="s">
        <v>5387</v>
      </c>
      <c r="D1461" s="175" t="s">
        <v>4407</v>
      </c>
      <c r="E1461" s="173" t="s">
        <v>4476</v>
      </c>
      <c r="F1461" s="176" t="s">
        <v>4482</v>
      </c>
      <c r="G1461" s="166"/>
      <c r="H1461" s="177" t="n">
        <v>1</v>
      </c>
      <c r="I1461" s="178"/>
      <c r="J1461" s="178"/>
      <c r="K1461" s="179" t="s">
        <v>1367</v>
      </c>
      <c r="L1461" s="179" t="n">
        <v>1</v>
      </c>
      <c r="M1461" s="179"/>
      <c r="N1461" s="179" t="n">
        <v>1</v>
      </c>
      <c r="O1461" s="177"/>
      <c r="P1461" s="178" t="s">
        <v>5376</v>
      </c>
      <c r="Q1461" s="177" t="s">
        <v>5376</v>
      </c>
      <c r="R1461" s="180" t="s">
        <v>4988</v>
      </c>
      <c r="S1461" s="180" t="s">
        <v>4942</v>
      </c>
      <c r="T1461" s="180" t="s">
        <v>4949</v>
      </c>
      <c r="U1461" s="180" t="s">
        <v>4946</v>
      </c>
      <c r="V1461" s="180" t="s">
        <v>4943</v>
      </c>
      <c r="W1461" s="181" t="n">
        <v>0.375</v>
      </c>
      <c r="X1461" s="174" t="s">
        <v>2813</v>
      </c>
      <c r="Y1461" s="177" t="n">
        <v>1441</v>
      </c>
    </row>
    <row r="1462" customFormat="false" ht="15" hidden="false" customHeight="false" outlineLevel="0" collapsed="false">
      <c r="B1462" s="173" t="s">
        <v>3524</v>
      </c>
      <c r="C1462" s="174" t="s">
        <v>5387</v>
      </c>
      <c r="D1462" s="175" t="s">
        <v>4407</v>
      </c>
      <c r="E1462" s="173" t="s">
        <v>4476</v>
      </c>
      <c r="F1462" s="176" t="s">
        <v>5124</v>
      </c>
      <c r="G1462" s="166"/>
      <c r="H1462" s="177" t="n">
        <v>1</v>
      </c>
      <c r="I1462" s="178"/>
      <c r="J1462" s="178"/>
      <c r="K1462" s="179" t="s">
        <v>4568</v>
      </c>
      <c r="L1462" s="179" t="n">
        <v>2</v>
      </c>
      <c r="M1462" s="179"/>
      <c r="N1462" s="179" t="n">
        <v>1</v>
      </c>
      <c r="O1462" s="177"/>
      <c r="P1462" s="178"/>
      <c r="Q1462" s="177" t="s">
        <v>5378</v>
      </c>
      <c r="R1462" s="180" t="s">
        <v>4947</v>
      </c>
      <c r="S1462" s="180" t="s">
        <v>4945</v>
      </c>
      <c r="T1462" s="180" t="s">
        <v>4936</v>
      </c>
      <c r="U1462" s="180" t="s">
        <v>4946</v>
      </c>
      <c r="V1462" s="180" t="s">
        <v>4945</v>
      </c>
      <c r="W1462" s="181" t="n">
        <v>0.5</v>
      </c>
      <c r="X1462" s="174" t="s">
        <v>2813</v>
      </c>
      <c r="Y1462" s="177" t="n">
        <v>1441</v>
      </c>
    </row>
    <row r="1463" customFormat="false" ht="15" hidden="false" customHeight="false" outlineLevel="0" collapsed="false">
      <c r="B1463" s="173" t="s">
        <v>3418</v>
      </c>
      <c r="C1463" s="174" t="s">
        <v>5387</v>
      </c>
      <c r="D1463" s="175" t="s">
        <v>4407</v>
      </c>
      <c r="E1463" s="173" t="s">
        <v>4476</v>
      </c>
      <c r="F1463" s="176" t="s">
        <v>5124</v>
      </c>
      <c r="G1463" s="166"/>
      <c r="H1463" s="177" t="n">
        <v>1</v>
      </c>
      <c r="I1463" s="178"/>
      <c r="J1463" s="178"/>
      <c r="K1463" s="179" t="s">
        <v>1385</v>
      </c>
      <c r="L1463" s="179" t="n">
        <v>3</v>
      </c>
      <c r="M1463" s="179"/>
      <c r="N1463" s="179" t="n">
        <v>1</v>
      </c>
      <c r="O1463" s="177"/>
      <c r="P1463" s="178"/>
      <c r="Q1463" s="177" t="s">
        <v>5376</v>
      </c>
      <c r="R1463" s="180" t="s">
        <v>4947</v>
      </c>
      <c r="S1463" s="180" t="s">
        <v>4945</v>
      </c>
      <c r="T1463" s="180" t="s">
        <v>4946</v>
      </c>
      <c r="U1463" s="180" t="s">
        <v>4951</v>
      </c>
      <c r="V1463" s="180" t="s">
        <v>4949</v>
      </c>
      <c r="W1463" s="181" t="n">
        <v>0.5</v>
      </c>
      <c r="X1463" s="174" t="s">
        <v>2813</v>
      </c>
      <c r="Y1463" s="177" t="n">
        <v>1441</v>
      </c>
    </row>
    <row r="1464" customFormat="false" ht="15" hidden="false" customHeight="false" outlineLevel="0" collapsed="false">
      <c r="B1464" s="173" t="s">
        <v>3471</v>
      </c>
      <c r="C1464" s="174" t="s">
        <v>5387</v>
      </c>
      <c r="D1464" s="175" t="s">
        <v>4407</v>
      </c>
      <c r="E1464" s="173" t="s">
        <v>4476</v>
      </c>
      <c r="F1464" s="176" t="s">
        <v>5124</v>
      </c>
      <c r="G1464" s="166"/>
      <c r="H1464" s="177" t="n">
        <v>1</v>
      </c>
      <c r="I1464" s="178"/>
      <c r="J1464" s="178"/>
      <c r="K1464" s="179" t="s">
        <v>1369</v>
      </c>
      <c r="L1464" s="179" t="n">
        <v>4</v>
      </c>
      <c r="M1464" s="179" t="s">
        <v>5059</v>
      </c>
      <c r="N1464" s="179" t="n">
        <v>1</v>
      </c>
      <c r="O1464" s="177"/>
      <c r="P1464" s="178" t="s">
        <v>5378</v>
      </c>
      <c r="Q1464" s="177" t="s">
        <v>5376</v>
      </c>
      <c r="R1464" s="180" t="s">
        <v>5104</v>
      </c>
      <c r="S1464" s="180"/>
      <c r="T1464" s="180" t="s">
        <v>4971</v>
      </c>
      <c r="U1464" s="180" t="s">
        <v>4948</v>
      </c>
      <c r="V1464" s="180" t="s">
        <v>4936</v>
      </c>
      <c r="W1464" s="181" t="n">
        <v>0.7</v>
      </c>
      <c r="X1464" s="174" t="s">
        <v>2813</v>
      </c>
      <c r="Y1464" s="177" t="n">
        <v>1441</v>
      </c>
    </row>
    <row r="1465" customFormat="false" ht="15" hidden="false" customHeight="false" outlineLevel="0" collapsed="false">
      <c r="B1465" s="173" t="s">
        <v>5388</v>
      </c>
      <c r="C1465" s="174" t="s">
        <v>5387</v>
      </c>
      <c r="D1465" s="175" t="s">
        <v>4407</v>
      </c>
      <c r="E1465" s="173" t="s">
        <v>4476</v>
      </c>
      <c r="F1465" s="176" t="s">
        <v>4931</v>
      </c>
      <c r="G1465" s="166"/>
      <c r="H1465" s="177" t="n">
        <v>1</v>
      </c>
      <c r="I1465" s="178"/>
      <c r="J1465" s="178"/>
      <c r="K1465" s="179" t="s">
        <v>4569</v>
      </c>
      <c r="L1465" s="179" t="n">
        <v>5</v>
      </c>
      <c r="M1465" s="179" t="s">
        <v>4698</v>
      </c>
      <c r="N1465" s="179" t="n">
        <v>1</v>
      </c>
      <c r="O1465" s="177"/>
      <c r="P1465" s="178" t="s">
        <v>5376</v>
      </c>
      <c r="Q1465" s="177" t="s">
        <v>5377</v>
      </c>
      <c r="R1465" s="180" t="s">
        <v>4957</v>
      </c>
      <c r="S1465" s="180"/>
      <c r="T1465" s="180"/>
      <c r="U1465" s="180" t="s">
        <v>4951</v>
      </c>
      <c r="V1465" s="180" t="s">
        <v>4943</v>
      </c>
      <c r="W1465" s="181" t="n">
        <v>0.75</v>
      </c>
      <c r="X1465" s="174" t="s">
        <v>2813</v>
      </c>
      <c r="Y1465" s="177" t="n">
        <v>1441</v>
      </c>
    </row>
    <row r="1466" customFormat="false" ht="15" hidden="false" customHeight="false" outlineLevel="0" collapsed="false">
      <c r="B1466" s="173" t="s">
        <v>5389</v>
      </c>
      <c r="C1466" s="174" t="s">
        <v>5387</v>
      </c>
      <c r="D1466" s="175" t="s">
        <v>4407</v>
      </c>
      <c r="E1466" s="173" t="s">
        <v>4476</v>
      </c>
      <c r="F1466" s="176" t="s">
        <v>5120</v>
      </c>
      <c r="G1466" s="166"/>
      <c r="H1466" s="177" t="n">
        <v>1</v>
      </c>
      <c r="I1466" s="178"/>
      <c r="J1466" s="178"/>
      <c r="K1466" s="179" t="s">
        <v>1378</v>
      </c>
      <c r="L1466" s="179" t="n">
        <v>6</v>
      </c>
      <c r="M1466" s="179"/>
      <c r="N1466" s="179" t="n">
        <v>1</v>
      </c>
      <c r="O1466" s="177"/>
      <c r="P1466" s="178" t="s">
        <v>5376</v>
      </c>
      <c r="Q1466" s="177" t="s">
        <v>5376</v>
      </c>
      <c r="R1466" s="180" t="s">
        <v>4944</v>
      </c>
      <c r="S1466" s="180"/>
      <c r="T1466" s="180"/>
      <c r="U1466" s="180" t="s">
        <v>4951</v>
      </c>
      <c r="V1466" s="180" t="s">
        <v>4942</v>
      </c>
      <c r="W1466" s="181" t="n">
        <v>0.6</v>
      </c>
      <c r="X1466" s="174" t="s">
        <v>2813</v>
      </c>
      <c r="Y1466" s="177" t="n">
        <v>1441</v>
      </c>
    </row>
    <row r="1467" customFormat="false" ht="15" hidden="false" customHeight="false" outlineLevel="0" collapsed="false">
      <c r="B1467" s="173" t="s">
        <v>3477</v>
      </c>
      <c r="C1467" s="174" t="s">
        <v>5387</v>
      </c>
      <c r="D1467" s="175" t="s">
        <v>4407</v>
      </c>
      <c r="E1467" s="173" t="s">
        <v>4476</v>
      </c>
      <c r="F1467" s="176" t="s">
        <v>4489</v>
      </c>
      <c r="G1467" s="166"/>
      <c r="H1467" s="177" t="n">
        <v>1</v>
      </c>
      <c r="I1467" s="178"/>
      <c r="J1467" s="178"/>
      <c r="K1467" s="179" t="s">
        <v>4567</v>
      </c>
      <c r="L1467" s="179" t="n">
        <v>7</v>
      </c>
      <c r="M1467" s="179"/>
      <c r="N1467" s="179" t="n">
        <v>1</v>
      </c>
      <c r="O1467" s="177"/>
      <c r="P1467" s="178" t="s">
        <v>5376</v>
      </c>
      <c r="Q1467" s="177" t="s">
        <v>5376</v>
      </c>
      <c r="R1467" s="180" t="s">
        <v>4975</v>
      </c>
      <c r="S1467" s="180" t="s">
        <v>4946</v>
      </c>
      <c r="T1467" s="180" t="s">
        <v>4946</v>
      </c>
      <c r="U1467" s="180" t="s">
        <v>4946</v>
      </c>
      <c r="V1467" s="180" t="s">
        <v>4942</v>
      </c>
      <c r="W1467" s="181" t="n">
        <v>0.667</v>
      </c>
      <c r="X1467" s="174" t="s">
        <v>2813</v>
      </c>
      <c r="Y1467" s="177" t="n">
        <v>1441</v>
      </c>
    </row>
    <row r="1468" customFormat="false" ht="15" hidden="false" customHeight="false" outlineLevel="0" collapsed="false">
      <c r="B1468" s="173" t="s">
        <v>3484</v>
      </c>
      <c r="C1468" s="174" t="s">
        <v>5387</v>
      </c>
      <c r="D1468" s="175" t="s">
        <v>4407</v>
      </c>
      <c r="E1468" s="173" t="s">
        <v>4476</v>
      </c>
      <c r="F1468" s="176" t="s">
        <v>4489</v>
      </c>
      <c r="G1468" s="166"/>
      <c r="H1468" s="177" t="n">
        <v>1</v>
      </c>
      <c r="I1468" s="178"/>
      <c r="J1468" s="178"/>
      <c r="K1468" s="179" t="s">
        <v>4572</v>
      </c>
      <c r="L1468" s="179" t="n">
        <v>8</v>
      </c>
      <c r="M1468" s="179" t="s">
        <v>4703</v>
      </c>
      <c r="N1468" s="179" t="n">
        <v>1</v>
      </c>
      <c r="O1468" s="177"/>
      <c r="P1468" s="178" t="s">
        <v>5378</v>
      </c>
      <c r="Q1468" s="177"/>
      <c r="R1468" s="180" t="s">
        <v>4989</v>
      </c>
      <c r="S1468" s="180"/>
      <c r="T1468" s="180" t="s">
        <v>4943</v>
      </c>
      <c r="U1468" s="180" t="s">
        <v>4951</v>
      </c>
      <c r="V1468" s="180" t="s">
        <v>4936</v>
      </c>
      <c r="W1468" s="181" t="n">
        <v>0.714</v>
      </c>
      <c r="X1468" s="174" t="s">
        <v>2813</v>
      </c>
      <c r="Y1468" s="177" t="n">
        <v>1441</v>
      </c>
    </row>
    <row r="1469" customFormat="false" ht="15" hidden="false" customHeight="false" outlineLevel="0" collapsed="false">
      <c r="B1469" s="173" t="s">
        <v>3425</v>
      </c>
      <c r="C1469" s="174" t="s">
        <v>5387</v>
      </c>
      <c r="D1469" s="175" t="s">
        <v>4407</v>
      </c>
      <c r="E1469" s="173" t="s">
        <v>4476</v>
      </c>
      <c r="F1469" s="176" t="s">
        <v>5124</v>
      </c>
      <c r="G1469" s="166"/>
      <c r="H1469" s="177" t="n">
        <v>1</v>
      </c>
      <c r="I1469" s="178"/>
      <c r="J1469" s="178"/>
      <c r="K1469" s="179" t="s">
        <v>1372</v>
      </c>
      <c r="L1469" s="179" t="n">
        <v>9</v>
      </c>
      <c r="M1469" s="179"/>
      <c r="N1469" s="179" t="n">
        <v>1</v>
      </c>
      <c r="O1469" s="177"/>
      <c r="P1469" s="178" t="s">
        <v>5376</v>
      </c>
      <c r="Q1469" s="177"/>
      <c r="R1469" s="180" t="s">
        <v>4948</v>
      </c>
      <c r="S1469" s="180" t="s">
        <v>4945</v>
      </c>
      <c r="T1469" s="180" t="s">
        <v>4945</v>
      </c>
      <c r="U1469" s="180" t="s">
        <v>4946</v>
      </c>
      <c r="V1469" s="180" t="s">
        <v>4946</v>
      </c>
      <c r="W1469" s="181" t="n">
        <v>0.5</v>
      </c>
      <c r="X1469" s="174" t="s">
        <v>2813</v>
      </c>
      <c r="Y1469" s="177" t="n">
        <v>1441</v>
      </c>
    </row>
    <row r="1470" customFormat="false" ht="15" hidden="false" customHeight="false" outlineLevel="0" collapsed="false">
      <c r="B1470" s="173" t="s">
        <v>3486</v>
      </c>
      <c r="C1470" s="174" t="s">
        <v>5387</v>
      </c>
      <c r="D1470" s="175" t="s">
        <v>4407</v>
      </c>
      <c r="E1470" s="173" t="s">
        <v>4476</v>
      </c>
      <c r="F1470" s="176" t="s">
        <v>4489</v>
      </c>
      <c r="G1470" s="166"/>
      <c r="H1470" s="177" t="n">
        <v>1</v>
      </c>
      <c r="I1470" s="178"/>
      <c r="J1470" s="178"/>
      <c r="K1470" s="179"/>
      <c r="L1470" s="179" t="s">
        <v>5072</v>
      </c>
      <c r="M1470" s="179"/>
      <c r="N1470" s="179" t="n">
        <v>1</v>
      </c>
      <c r="O1470" s="177"/>
      <c r="P1470" s="178"/>
      <c r="Q1470" s="177"/>
      <c r="R1470" s="180" t="s">
        <v>4989</v>
      </c>
      <c r="S1470" s="180" t="s">
        <v>4936</v>
      </c>
      <c r="T1470" s="180" t="s">
        <v>4957</v>
      </c>
      <c r="U1470" s="180"/>
      <c r="V1470" s="180"/>
      <c r="W1470" s="181" t="n">
        <v>0.714</v>
      </c>
      <c r="X1470" s="174" t="s">
        <v>2813</v>
      </c>
      <c r="Y1470" s="177" t="n">
        <v>1441</v>
      </c>
    </row>
    <row r="1471" customFormat="false" ht="15" hidden="false" customHeight="false" outlineLevel="0" collapsed="false">
      <c r="B1471" s="173" t="s">
        <v>5390</v>
      </c>
      <c r="C1471" s="174" t="s">
        <v>5387</v>
      </c>
      <c r="D1471" s="175" t="s">
        <v>4407</v>
      </c>
      <c r="E1471" s="173" t="s">
        <v>4476</v>
      </c>
      <c r="F1471" s="176" t="s">
        <v>5272</v>
      </c>
      <c r="G1471" s="166"/>
      <c r="H1471" s="177" t="n">
        <v>1</v>
      </c>
      <c r="I1471" s="178"/>
      <c r="J1471" s="178"/>
      <c r="K1471" s="179"/>
      <c r="L1471" s="179" t="s">
        <v>5072</v>
      </c>
      <c r="M1471" s="179"/>
      <c r="N1471" s="179" t="n">
        <v>1</v>
      </c>
      <c r="O1471" s="177"/>
      <c r="P1471" s="178"/>
      <c r="Q1471" s="177"/>
      <c r="R1471" s="180" t="s">
        <v>4944</v>
      </c>
      <c r="S1471" s="180" t="s">
        <v>4944</v>
      </c>
      <c r="T1471" s="180"/>
      <c r="U1471" s="180"/>
      <c r="V1471" s="180"/>
      <c r="W1471" s="181" t="n">
        <v>0.6</v>
      </c>
      <c r="X1471" s="174" t="s">
        <v>2813</v>
      </c>
      <c r="Y1471" s="177" t="n">
        <v>1441</v>
      </c>
    </row>
    <row r="1472" customFormat="false" ht="15" hidden="false" customHeight="false" outlineLevel="0" collapsed="false">
      <c r="B1472" s="173" t="s">
        <v>3558</v>
      </c>
      <c r="C1472" s="174" t="s">
        <v>5387</v>
      </c>
      <c r="D1472" s="175" t="s">
        <v>4407</v>
      </c>
      <c r="E1472" s="173" t="s">
        <v>4476</v>
      </c>
      <c r="F1472" s="176" t="s">
        <v>5384</v>
      </c>
      <c r="G1472" s="166"/>
      <c r="H1472" s="177" t="n">
        <v>1</v>
      </c>
      <c r="I1472" s="178"/>
      <c r="J1472" s="178"/>
      <c r="K1472" s="179"/>
      <c r="L1472" s="179" t="s">
        <v>5072</v>
      </c>
      <c r="M1472" s="179"/>
      <c r="N1472" s="179" t="n">
        <v>1</v>
      </c>
      <c r="O1472" s="177"/>
      <c r="P1472" s="178"/>
      <c r="Q1472" s="177"/>
      <c r="R1472" s="180" t="s">
        <v>4960</v>
      </c>
      <c r="S1472" s="180" t="s">
        <v>4945</v>
      </c>
      <c r="T1472" s="180"/>
      <c r="U1472" s="180" t="s">
        <v>4945</v>
      </c>
      <c r="V1472" s="180" t="s">
        <v>4945</v>
      </c>
      <c r="W1472" s="181" t="n">
        <v>0</v>
      </c>
      <c r="X1472" s="174" t="s">
        <v>2813</v>
      </c>
      <c r="Y1472" s="177" t="n">
        <v>1441</v>
      </c>
    </row>
    <row r="1473" customFormat="false" ht="15" hidden="false" customHeight="false" outlineLevel="0" collapsed="false">
      <c r="B1473" s="182" t="s">
        <v>3603</v>
      </c>
      <c r="C1473" s="183" t="s">
        <v>5387</v>
      </c>
      <c r="D1473" s="184" t="s">
        <v>4407</v>
      </c>
      <c r="E1473" s="182" t="s">
        <v>4496</v>
      </c>
      <c r="F1473" s="185" t="s">
        <v>4578</v>
      </c>
      <c r="G1473" s="166"/>
      <c r="H1473" s="186"/>
      <c r="I1473" s="187"/>
      <c r="J1473" s="186" t="n">
        <v>1</v>
      </c>
      <c r="K1473" s="188" t="s">
        <v>1372</v>
      </c>
      <c r="L1473" s="188" t="n">
        <v>1</v>
      </c>
      <c r="M1473" s="188"/>
      <c r="N1473" s="188" t="n">
        <v>1</v>
      </c>
      <c r="O1473" s="186"/>
      <c r="P1473" s="187"/>
      <c r="Q1473" s="187"/>
      <c r="R1473" s="189" t="s">
        <v>4965</v>
      </c>
      <c r="S1473" s="189" t="s">
        <v>4948</v>
      </c>
      <c r="T1473" s="189" t="s">
        <v>4945</v>
      </c>
      <c r="U1473" s="189"/>
      <c r="V1473" s="189"/>
      <c r="W1473" s="190" t="n">
        <v>0.4</v>
      </c>
      <c r="X1473" s="183" t="s">
        <v>5380</v>
      </c>
      <c r="Y1473" s="186" t="n">
        <v>1441</v>
      </c>
    </row>
    <row r="1474" customFormat="false" ht="15" hidden="false" customHeight="false" outlineLevel="0" collapsed="false">
      <c r="B1474" s="182" t="s">
        <v>5374</v>
      </c>
      <c r="C1474" s="183" t="s">
        <v>5387</v>
      </c>
      <c r="D1474" s="184" t="s">
        <v>4407</v>
      </c>
      <c r="E1474" s="182" t="s">
        <v>4496</v>
      </c>
      <c r="F1474" s="185" t="s">
        <v>4709</v>
      </c>
      <c r="G1474" s="166"/>
      <c r="H1474" s="186"/>
      <c r="I1474" s="187"/>
      <c r="J1474" s="186" t="n">
        <v>1</v>
      </c>
      <c r="K1474" s="188" t="s">
        <v>4567</v>
      </c>
      <c r="L1474" s="188" t="n">
        <v>2</v>
      </c>
      <c r="M1474" s="188" t="s">
        <v>4703</v>
      </c>
      <c r="N1474" s="188" t="n">
        <v>1</v>
      </c>
      <c r="O1474" s="186"/>
      <c r="P1474" s="187"/>
      <c r="Q1474" s="187"/>
      <c r="R1474" s="189" t="s">
        <v>4944</v>
      </c>
      <c r="S1474" s="189" t="s">
        <v>4946</v>
      </c>
      <c r="T1474" s="189" t="s">
        <v>4948</v>
      </c>
      <c r="U1474" s="189"/>
      <c r="V1474" s="189"/>
      <c r="W1474" s="190" t="n">
        <v>0.6</v>
      </c>
      <c r="X1474" s="183" t="s">
        <v>5380</v>
      </c>
      <c r="Y1474" s="186" t="n">
        <v>1441</v>
      </c>
    </row>
    <row r="1475" customFormat="false" ht="15" hidden="false" customHeight="false" outlineLevel="0" collapsed="false">
      <c r="B1475" s="182" t="s">
        <v>3518</v>
      </c>
      <c r="C1475" s="183" t="s">
        <v>5387</v>
      </c>
      <c r="D1475" s="184" t="s">
        <v>4407</v>
      </c>
      <c r="E1475" s="182" t="s">
        <v>4496</v>
      </c>
      <c r="F1475" s="185" t="s">
        <v>4773</v>
      </c>
      <c r="G1475" s="166"/>
      <c r="H1475" s="186"/>
      <c r="I1475" s="187"/>
      <c r="J1475" s="186" t="n">
        <v>1</v>
      </c>
      <c r="K1475" s="188" t="s">
        <v>4568</v>
      </c>
      <c r="L1475" s="188" t="n">
        <v>3</v>
      </c>
      <c r="M1475" s="188" t="s">
        <v>4698</v>
      </c>
      <c r="N1475" s="188" t="n">
        <v>1</v>
      </c>
      <c r="O1475" s="186"/>
      <c r="P1475" s="187"/>
      <c r="Q1475" s="187"/>
      <c r="R1475" s="189" t="s">
        <v>5000</v>
      </c>
      <c r="S1475" s="189" t="s">
        <v>4945</v>
      </c>
      <c r="T1475" s="189" t="s">
        <v>4962</v>
      </c>
      <c r="U1475" s="189" t="s">
        <v>4945</v>
      </c>
      <c r="V1475" s="189"/>
      <c r="W1475" s="190" t="n">
        <v>0.571</v>
      </c>
      <c r="X1475" s="183" t="s">
        <v>5380</v>
      </c>
      <c r="Y1475" s="186" t="n">
        <v>1441</v>
      </c>
    </row>
    <row r="1476" customFormat="false" ht="15" hidden="false" customHeight="false" outlineLevel="0" collapsed="false">
      <c r="B1476" s="182" t="s">
        <v>3468</v>
      </c>
      <c r="C1476" s="183" t="s">
        <v>5387</v>
      </c>
      <c r="D1476" s="184" t="s">
        <v>4407</v>
      </c>
      <c r="E1476" s="182" t="s">
        <v>4496</v>
      </c>
      <c r="F1476" s="185" t="s">
        <v>4773</v>
      </c>
      <c r="G1476" s="166"/>
      <c r="H1476" s="186"/>
      <c r="I1476" s="187"/>
      <c r="J1476" s="186" t="n">
        <v>1</v>
      </c>
      <c r="K1476" s="188" t="s">
        <v>1367</v>
      </c>
      <c r="L1476" s="188" t="n">
        <v>4</v>
      </c>
      <c r="M1476" s="188"/>
      <c r="N1476" s="188" t="n">
        <v>1</v>
      </c>
      <c r="O1476" s="186"/>
      <c r="P1476" s="187"/>
      <c r="Q1476" s="187"/>
      <c r="R1476" s="189" t="s">
        <v>5003</v>
      </c>
      <c r="S1476" s="189"/>
      <c r="T1476" s="189" t="s">
        <v>4945</v>
      </c>
      <c r="U1476" s="189" t="s">
        <v>4936</v>
      </c>
      <c r="V1476" s="189" t="s">
        <v>4960</v>
      </c>
      <c r="W1476" s="190" t="n">
        <v>0.286</v>
      </c>
      <c r="X1476" s="183" t="s">
        <v>5380</v>
      </c>
      <c r="Y1476" s="186" t="n">
        <v>1441</v>
      </c>
    </row>
    <row r="1477" customFormat="false" ht="15" hidden="false" customHeight="false" outlineLevel="0" collapsed="false">
      <c r="B1477" s="182" t="s">
        <v>3593</v>
      </c>
      <c r="C1477" s="183" t="s">
        <v>5387</v>
      </c>
      <c r="D1477" s="184" t="s">
        <v>4407</v>
      </c>
      <c r="E1477" s="182" t="s">
        <v>4496</v>
      </c>
      <c r="F1477" s="185" t="s">
        <v>4578</v>
      </c>
      <c r="G1477" s="166"/>
      <c r="H1477" s="186"/>
      <c r="I1477" s="187"/>
      <c r="J1477" s="186" t="n">
        <v>1</v>
      </c>
      <c r="K1477" s="188" t="s">
        <v>4572</v>
      </c>
      <c r="L1477" s="188" t="n">
        <v>5</v>
      </c>
      <c r="M1477" s="188"/>
      <c r="N1477" s="188" t="n">
        <v>1</v>
      </c>
      <c r="O1477" s="186"/>
      <c r="P1477" s="187"/>
      <c r="Q1477" s="187"/>
      <c r="R1477" s="189" t="s">
        <v>5034</v>
      </c>
      <c r="S1477" s="189"/>
      <c r="T1477" s="189" t="s">
        <v>4945</v>
      </c>
      <c r="U1477" s="189" t="s">
        <v>4948</v>
      </c>
      <c r="V1477" s="189" t="s">
        <v>4945</v>
      </c>
      <c r="W1477" s="190" t="n">
        <v>0.333</v>
      </c>
      <c r="X1477" s="183" t="s">
        <v>5380</v>
      </c>
      <c r="Y1477" s="186" t="n">
        <v>1441</v>
      </c>
    </row>
    <row r="1478" customFormat="false" ht="15" hidden="false" customHeight="false" outlineLevel="0" collapsed="false">
      <c r="B1478" s="182" t="s">
        <v>5391</v>
      </c>
      <c r="C1478" s="183" t="s">
        <v>5387</v>
      </c>
      <c r="D1478" s="184" t="s">
        <v>4407</v>
      </c>
      <c r="E1478" s="182" t="s">
        <v>4496</v>
      </c>
      <c r="F1478" s="185" t="s">
        <v>4625</v>
      </c>
      <c r="G1478" s="166"/>
      <c r="H1478" s="186"/>
      <c r="I1478" s="187"/>
      <c r="J1478" s="186" t="n">
        <v>1</v>
      </c>
      <c r="K1478" s="188" t="s">
        <v>1378</v>
      </c>
      <c r="L1478" s="188" t="n">
        <v>6</v>
      </c>
      <c r="M1478" s="188"/>
      <c r="N1478" s="188" t="n">
        <v>1</v>
      </c>
      <c r="O1478" s="186"/>
      <c r="P1478" s="187"/>
      <c r="Q1478" s="187"/>
      <c r="R1478" s="189" t="s">
        <v>4942</v>
      </c>
      <c r="S1478" s="189" t="s">
        <v>4943</v>
      </c>
      <c r="T1478" s="189" t="s">
        <v>4945</v>
      </c>
      <c r="U1478" s="189"/>
      <c r="V1478" s="189"/>
      <c r="W1478" s="190" t="n">
        <v>0.333</v>
      </c>
      <c r="X1478" s="183" t="s">
        <v>5380</v>
      </c>
      <c r="Y1478" s="186" t="n">
        <v>1441</v>
      </c>
    </row>
    <row r="1479" customFormat="false" ht="15" hidden="false" customHeight="false" outlineLevel="0" collapsed="false">
      <c r="B1479" s="182" t="s">
        <v>3519</v>
      </c>
      <c r="C1479" s="183" t="s">
        <v>5387</v>
      </c>
      <c r="D1479" s="184" t="s">
        <v>4407</v>
      </c>
      <c r="E1479" s="182" t="s">
        <v>4496</v>
      </c>
      <c r="F1479" s="185" t="s">
        <v>4773</v>
      </c>
      <c r="G1479" s="166"/>
      <c r="H1479" s="186"/>
      <c r="I1479" s="187"/>
      <c r="J1479" s="186" t="n">
        <v>1</v>
      </c>
      <c r="K1479" s="188" t="s">
        <v>1385</v>
      </c>
      <c r="L1479" s="188" t="n">
        <v>7</v>
      </c>
      <c r="M1479" s="188"/>
      <c r="N1479" s="188" t="n">
        <v>1</v>
      </c>
      <c r="O1479" s="186"/>
      <c r="P1479" s="187"/>
      <c r="Q1479" s="187"/>
      <c r="R1479" s="189" t="s">
        <v>4937</v>
      </c>
      <c r="S1479" s="189" t="s">
        <v>4945</v>
      </c>
      <c r="T1479" s="189" t="s">
        <v>4960</v>
      </c>
      <c r="U1479" s="189"/>
      <c r="V1479" s="189"/>
      <c r="W1479" s="190" t="n">
        <v>0</v>
      </c>
      <c r="X1479" s="183" t="s">
        <v>5380</v>
      </c>
      <c r="Y1479" s="186" t="n">
        <v>1441</v>
      </c>
    </row>
    <row r="1480" customFormat="false" ht="15" hidden="false" customHeight="false" outlineLevel="0" collapsed="false">
      <c r="B1480" s="182" t="s">
        <v>5392</v>
      </c>
      <c r="C1480" s="183" t="s">
        <v>5387</v>
      </c>
      <c r="D1480" s="184" t="s">
        <v>4407</v>
      </c>
      <c r="E1480" s="182" t="s">
        <v>4496</v>
      </c>
      <c r="F1480" s="185" t="s">
        <v>4625</v>
      </c>
      <c r="G1480" s="166"/>
      <c r="H1480" s="186"/>
      <c r="I1480" s="187"/>
      <c r="J1480" s="186" t="n">
        <v>1</v>
      </c>
      <c r="K1480" s="188" t="s">
        <v>1369</v>
      </c>
      <c r="L1480" s="188" t="n">
        <v>8</v>
      </c>
      <c r="M1480" s="188"/>
      <c r="N1480" s="188" t="n">
        <v>1</v>
      </c>
      <c r="O1480" s="186"/>
      <c r="P1480" s="187"/>
      <c r="Q1480" s="187"/>
      <c r="R1480" s="189" t="s">
        <v>4965</v>
      </c>
      <c r="S1480" s="189" t="s">
        <v>4949</v>
      </c>
      <c r="T1480" s="189" t="s">
        <v>4943</v>
      </c>
      <c r="U1480" s="189" t="s">
        <v>4946</v>
      </c>
      <c r="V1480" s="189"/>
      <c r="W1480" s="190" t="n">
        <v>0.4</v>
      </c>
      <c r="X1480" s="183" t="s">
        <v>5380</v>
      </c>
      <c r="Y1480" s="186" t="n">
        <v>1441</v>
      </c>
    </row>
    <row r="1481" customFormat="false" ht="15" hidden="false" customHeight="false" outlineLevel="0" collapsed="false">
      <c r="B1481" s="182" t="s">
        <v>3347</v>
      </c>
      <c r="C1481" s="183" t="s">
        <v>5387</v>
      </c>
      <c r="D1481" s="184" t="s">
        <v>4407</v>
      </c>
      <c r="E1481" s="182" t="s">
        <v>4496</v>
      </c>
      <c r="F1481" s="185" t="s">
        <v>4625</v>
      </c>
      <c r="G1481" s="166"/>
      <c r="H1481" s="186"/>
      <c r="I1481" s="187"/>
      <c r="J1481" s="186" t="n">
        <v>1</v>
      </c>
      <c r="K1481" s="188" t="s">
        <v>4569</v>
      </c>
      <c r="L1481" s="188" t="n">
        <v>9</v>
      </c>
      <c r="M1481" s="188"/>
      <c r="N1481" s="188" t="n">
        <v>1</v>
      </c>
      <c r="O1481" s="186"/>
      <c r="P1481" s="187"/>
      <c r="Q1481" s="187"/>
      <c r="R1481" s="189" t="s">
        <v>4948</v>
      </c>
      <c r="S1481" s="189" t="s">
        <v>4942</v>
      </c>
      <c r="T1481" s="189"/>
      <c r="U1481" s="189" t="s">
        <v>4946</v>
      </c>
      <c r="V1481" s="189"/>
      <c r="W1481" s="190" t="n">
        <v>0.5</v>
      </c>
      <c r="X1481" s="183" t="s">
        <v>5380</v>
      </c>
      <c r="Y1481" s="186" t="n">
        <v>1441</v>
      </c>
    </row>
    <row r="1482" customFormat="false" ht="15" hidden="false" customHeight="false" outlineLevel="0" collapsed="false">
      <c r="B1482" s="182" t="s">
        <v>3523</v>
      </c>
      <c r="C1482" s="183" t="s">
        <v>5387</v>
      </c>
      <c r="D1482" s="184" t="s">
        <v>4407</v>
      </c>
      <c r="E1482" s="182" t="s">
        <v>4496</v>
      </c>
      <c r="F1482" s="185" t="s">
        <v>4773</v>
      </c>
      <c r="G1482" s="166"/>
      <c r="H1482" s="186"/>
      <c r="I1482" s="187"/>
      <c r="J1482" s="186" t="n">
        <v>1</v>
      </c>
      <c r="K1482" s="188"/>
      <c r="L1482" s="188" t="s">
        <v>5072</v>
      </c>
      <c r="M1482" s="188"/>
      <c r="N1482" s="188" t="n">
        <v>1</v>
      </c>
      <c r="O1482" s="186"/>
      <c r="P1482" s="187" t="s">
        <v>5376</v>
      </c>
      <c r="Q1482" s="187"/>
      <c r="R1482" s="189" t="s">
        <v>4942</v>
      </c>
      <c r="S1482" s="189"/>
      <c r="T1482" s="189"/>
      <c r="U1482" s="189"/>
      <c r="V1482" s="189" t="s">
        <v>4942</v>
      </c>
      <c r="W1482" s="190" t="n">
        <v>0.333</v>
      </c>
      <c r="X1482" s="183" t="s">
        <v>5380</v>
      </c>
      <c r="Y1482" s="186" t="n">
        <v>1441</v>
      </c>
    </row>
    <row r="1483" customFormat="false" ht="15" hidden="false" customHeight="false" outlineLevel="0" collapsed="false">
      <c r="B1483" s="182" t="s">
        <v>5393</v>
      </c>
      <c r="C1483" s="183" t="s">
        <v>5387</v>
      </c>
      <c r="D1483" s="184" t="s">
        <v>4407</v>
      </c>
      <c r="E1483" s="182" t="s">
        <v>4496</v>
      </c>
      <c r="F1483" s="185" t="s">
        <v>5358</v>
      </c>
      <c r="G1483" s="166"/>
      <c r="H1483" s="186"/>
      <c r="I1483" s="187"/>
      <c r="J1483" s="186" t="n">
        <v>1</v>
      </c>
      <c r="K1483" s="188"/>
      <c r="L1483" s="188" t="s">
        <v>5072</v>
      </c>
      <c r="M1483" s="188"/>
      <c r="N1483" s="188" t="n">
        <v>1</v>
      </c>
      <c r="O1483" s="186"/>
      <c r="P1483" s="187"/>
      <c r="Q1483" s="187" t="s">
        <v>5376</v>
      </c>
      <c r="R1483" s="189" t="s">
        <v>4948</v>
      </c>
      <c r="S1483" s="189" t="s">
        <v>4948</v>
      </c>
      <c r="T1483" s="189"/>
      <c r="U1483" s="189"/>
      <c r="V1483" s="189"/>
      <c r="W1483" s="190" t="n">
        <v>0.5</v>
      </c>
      <c r="X1483" s="183" t="s">
        <v>5380</v>
      </c>
      <c r="Y1483" s="186" t="n">
        <v>1441</v>
      </c>
    </row>
    <row r="1484" customFormat="false" ht="15" hidden="false" customHeight="false" outlineLevel="0" collapsed="false">
      <c r="B1484" s="182" t="s">
        <v>5394</v>
      </c>
      <c r="C1484" s="183" t="s">
        <v>5387</v>
      </c>
      <c r="D1484" s="184" t="s">
        <v>4407</v>
      </c>
      <c r="E1484" s="182" t="s">
        <v>4496</v>
      </c>
      <c r="F1484" s="185" t="s">
        <v>4625</v>
      </c>
      <c r="G1484" s="166"/>
      <c r="H1484" s="186"/>
      <c r="I1484" s="187"/>
      <c r="J1484" s="186" t="n">
        <v>1</v>
      </c>
      <c r="K1484" s="188"/>
      <c r="L1484" s="188" t="s">
        <v>5072</v>
      </c>
      <c r="M1484" s="188"/>
      <c r="N1484" s="188" t="n">
        <v>1</v>
      </c>
      <c r="O1484" s="186"/>
      <c r="P1484" s="187" t="s">
        <v>5376</v>
      </c>
      <c r="Q1484" s="187" t="s">
        <v>5376</v>
      </c>
      <c r="R1484" s="189" t="s">
        <v>5148</v>
      </c>
      <c r="S1484" s="189" t="s">
        <v>4945</v>
      </c>
      <c r="T1484" s="189" t="s">
        <v>4943</v>
      </c>
      <c r="U1484" s="189" t="s">
        <v>4945</v>
      </c>
      <c r="V1484" s="189" t="s">
        <v>4945</v>
      </c>
      <c r="W1484" s="190" t="n">
        <v>0.2</v>
      </c>
      <c r="X1484" s="183" t="s">
        <v>5380</v>
      </c>
      <c r="Y1484" s="186" t="n">
        <v>1441</v>
      </c>
    </row>
    <row r="1485" customFormat="false" ht="15" hidden="false" customHeight="false" outlineLevel="0" collapsed="false">
      <c r="B1485" s="173" t="s">
        <v>3638</v>
      </c>
      <c r="C1485" s="174" t="s">
        <v>5395</v>
      </c>
      <c r="D1485" s="175" t="s">
        <v>5396</v>
      </c>
      <c r="E1485" s="173" t="s">
        <v>4476</v>
      </c>
      <c r="F1485" s="176" t="s">
        <v>5221</v>
      </c>
      <c r="G1485" s="166"/>
      <c r="H1485" s="178"/>
      <c r="I1485" s="178"/>
      <c r="J1485" s="177" t="n">
        <v>1</v>
      </c>
      <c r="K1485" s="179" t="s">
        <v>4572</v>
      </c>
      <c r="L1485" s="179" t="n">
        <v>1</v>
      </c>
      <c r="M1485" s="179"/>
      <c r="N1485" s="179" t="n">
        <v>1</v>
      </c>
      <c r="O1485" s="177"/>
      <c r="P1485" s="178"/>
      <c r="Q1485" s="177"/>
      <c r="R1485" s="180" t="s">
        <v>4980</v>
      </c>
      <c r="S1485" s="180" t="s">
        <v>4949</v>
      </c>
      <c r="T1485" s="180" t="s">
        <v>4945</v>
      </c>
      <c r="U1485" s="180" t="s">
        <v>4946</v>
      </c>
      <c r="V1485" s="180"/>
      <c r="W1485" s="181" t="n">
        <v>0.25</v>
      </c>
      <c r="X1485" s="174" t="s">
        <v>2810</v>
      </c>
      <c r="Y1485" s="177" t="n">
        <v>871</v>
      </c>
    </row>
    <row r="1486" customFormat="false" ht="15" hidden="false" customHeight="false" outlineLevel="0" collapsed="false">
      <c r="B1486" s="173" t="s">
        <v>3598</v>
      </c>
      <c r="C1486" s="174" t="s">
        <v>5395</v>
      </c>
      <c r="D1486" s="175" t="s">
        <v>5396</v>
      </c>
      <c r="E1486" s="173" t="s">
        <v>4476</v>
      </c>
      <c r="F1486" s="176" t="s">
        <v>4566</v>
      </c>
      <c r="G1486" s="166"/>
      <c r="H1486" s="178"/>
      <c r="I1486" s="178"/>
      <c r="J1486" s="177" t="n">
        <v>1</v>
      </c>
      <c r="K1486" s="179" t="s">
        <v>1372</v>
      </c>
      <c r="L1486" s="179" t="n">
        <v>2</v>
      </c>
      <c r="M1486" s="179"/>
      <c r="N1486" s="179" t="n">
        <v>1</v>
      </c>
      <c r="O1486" s="177"/>
      <c r="P1486" s="178"/>
      <c r="Q1486" s="177" t="n">
        <v>1</v>
      </c>
      <c r="R1486" s="180" t="s">
        <v>4962</v>
      </c>
      <c r="S1486" s="180" t="s">
        <v>4936</v>
      </c>
      <c r="T1486" s="180" t="s">
        <v>4946</v>
      </c>
      <c r="U1486" s="180" t="s">
        <v>4946</v>
      </c>
      <c r="V1486" s="180"/>
      <c r="W1486" s="181" t="n">
        <v>0.8</v>
      </c>
      <c r="X1486" s="174" t="s">
        <v>2810</v>
      </c>
      <c r="Y1486" s="177" t="n">
        <v>871</v>
      </c>
    </row>
    <row r="1487" customFormat="false" ht="15" hidden="false" customHeight="false" outlineLevel="0" collapsed="false">
      <c r="B1487" s="173" t="s">
        <v>3695</v>
      </c>
      <c r="C1487" s="174" t="s">
        <v>5395</v>
      </c>
      <c r="D1487" s="175" t="s">
        <v>5396</v>
      </c>
      <c r="E1487" s="173" t="s">
        <v>4476</v>
      </c>
      <c r="F1487" s="176" t="s">
        <v>4489</v>
      </c>
      <c r="G1487" s="166"/>
      <c r="H1487" s="178"/>
      <c r="I1487" s="178"/>
      <c r="J1487" s="177" t="n">
        <v>1</v>
      </c>
      <c r="K1487" s="179" t="s">
        <v>4567</v>
      </c>
      <c r="L1487" s="179" t="n">
        <v>3</v>
      </c>
      <c r="M1487" s="179"/>
      <c r="N1487" s="179" t="n">
        <v>1</v>
      </c>
      <c r="O1487" s="177"/>
      <c r="P1487" s="178"/>
      <c r="Q1487" s="177" t="n">
        <v>1</v>
      </c>
      <c r="R1487" s="180" t="s">
        <v>4947</v>
      </c>
      <c r="S1487" s="180" t="s">
        <v>4945</v>
      </c>
      <c r="T1487" s="180" t="s">
        <v>4936</v>
      </c>
      <c r="U1487" s="180" t="s">
        <v>4946</v>
      </c>
      <c r="V1487" s="180" t="s">
        <v>4945</v>
      </c>
      <c r="W1487" s="181" t="n">
        <v>0.5</v>
      </c>
      <c r="X1487" s="174" t="s">
        <v>2810</v>
      </c>
      <c r="Y1487" s="177" t="n">
        <v>871</v>
      </c>
    </row>
    <row r="1488" customFormat="false" ht="15" hidden="false" customHeight="false" outlineLevel="0" collapsed="false">
      <c r="B1488" s="173" t="s">
        <v>3646</v>
      </c>
      <c r="C1488" s="174" t="s">
        <v>5395</v>
      </c>
      <c r="D1488" s="175" t="s">
        <v>5396</v>
      </c>
      <c r="E1488" s="173" t="s">
        <v>4476</v>
      </c>
      <c r="F1488" s="176" t="s">
        <v>4931</v>
      </c>
      <c r="G1488" s="166"/>
      <c r="H1488" s="178"/>
      <c r="I1488" s="178"/>
      <c r="J1488" s="177" t="n">
        <v>1</v>
      </c>
      <c r="K1488" s="179" t="s">
        <v>1385</v>
      </c>
      <c r="L1488" s="179" t="n">
        <v>4</v>
      </c>
      <c r="M1488" s="179"/>
      <c r="N1488" s="179" t="n">
        <v>1</v>
      </c>
      <c r="O1488" s="177"/>
      <c r="P1488" s="178"/>
      <c r="Q1488" s="177"/>
      <c r="R1488" s="180" t="s">
        <v>5034</v>
      </c>
      <c r="S1488" s="180" t="s">
        <v>4943</v>
      </c>
      <c r="T1488" s="180"/>
      <c r="U1488" s="180" t="s">
        <v>4942</v>
      </c>
      <c r="V1488" s="180" t="s">
        <v>4945</v>
      </c>
      <c r="W1488" s="181" t="n">
        <v>0.333</v>
      </c>
      <c r="X1488" s="174" t="s">
        <v>2810</v>
      </c>
      <c r="Y1488" s="177" t="n">
        <v>871</v>
      </c>
    </row>
    <row r="1489" customFormat="false" ht="15" hidden="false" customHeight="false" outlineLevel="0" collapsed="false">
      <c r="B1489" s="173" t="s">
        <v>3692</v>
      </c>
      <c r="C1489" s="174" t="s">
        <v>5395</v>
      </c>
      <c r="D1489" s="175" t="s">
        <v>5396</v>
      </c>
      <c r="E1489" s="173" t="s">
        <v>4476</v>
      </c>
      <c r="F1489" s="176" t="s">
        <v>4489</v>
      </c>
      <c r="G1489" s="166"/>
      <c r="H1489" s="178"/>
      <c r="I1489" s="178"/>
      <c r="J1489" s="177" t="n">
        <v>1</v>
      </c>
      <c r="K1489" s="179" t="s">
        <v>1367</v>
      </c>
      <c r="L1489" s="179" t="n">
        <v>5</v>
      </c>
      <c r="M1489" s="179" t="s">
        <v>4698</v>
      </c>
      <c r="N1489" s="179" t="n">
        <v>1</v>
      </c>
      <c r="O1489" s="177"/>
      <c r="P1489" s="178" t="n">
        <v>2</v>
      </c>
      <c r="Q1489" s="177"/>
      <c r="R1489" s="180" t="s">
        <v>5025</v>
      </c>
      <c r="S1489" s="180"/>
      <c r="T1489" s="180"/>
      <c r="U1489" s="180" t="s">
        <v>4950</v>
      </c>
      <c r="V1489" s="180" t="s">
        <v>5034</v>
      </c>
      <c r="W1489" s="181" t="n">
        <v>0.583</v>
      </c>
      <c r="X1489" s="174" t="s">
        <v>2810</v>
      </c>
      <c r="Y1489" s="177" t="n">
        <v>871</v>
      </c>
    </row>
    <row r="1490" customFormat="false" ht="15" hidden="false" customHeight="false" outlineLevel="0" collapsed="false">
      <c r="B1490" s="173" t="s">
        <v>3604</v>
      </c>
      <c r="C1490" s="174" t="s">
        <v>5395</v>
      </c>
      <c r="D1490" s="175" t="s">
        <v>5396</v>
      </c>
      <c r="E1490" s="173" t="s">
        <v>4476</v>
      </c>
      <c r="F1490" s="176" t="s">
        <v>5221</v>
      </c>
      <c r="G1490" s="166"/>
      <c r="H1490" s="178"/>
      <c r="I1490" s="178"/>
      <c r="J1490" s="177" t="n">
        <v>1</v>
      </c>
      <c r="K1490" s="179" t="s">
        <v>4568</v>
      </c>
      <c r="L1490" s="179" t="n">
        <v>6</v>
      </c>
      <c r="M1490" s="179"/>
      <c r="N1490" s="179" t="n">
        <v>1</v>
      </c>
      <c r="O1490" s="177"/>
      <c r="P1490" s="178"/>
      <c r="Q1490" s="177"/>
      <c r="R1490" s="180" t="s">
        <v>4965</v>
      </c>
      <c r="S1490" s="180" t="s">
        <v>4943</v>
      </c>
      <c r="T1490" s="180" t="s">
        <v>4943</v>
      </c>
      <c r="U1490" s="180"/>
      <c r="V1490" s="180" t="s">
        <v>4945</v>
      </c>
      <c r="W1490" s="181" t="n">
        <v>0.4</v>
      </c>
      <c r="X1490" s="174" t="s">
        <v>2810</v>
      </c>
      <c r="Y1490" s="177" t="n">
        <v>871</v>
      </c>
    </row>
    <row r="1491" customFormat="false" ht="15" hidden="false" customHeight="false" outlineLevel="0" collapsed="false">
      <c r="B1491" s="173" t="s">
        <v>5397</v>
      </c>
      <c r="C1491" s="174" t="s">
        <v>5395</v>
      </c>
      <c r="D1491" s="175" t="s">
        <v>5396</v>
      </c>
      <c r="E1491" s="173" t="s">
        <v>4476</v>
      </c>
      <c r="F1491" s="176" t="s">
        <v>5384</v>
      </c>
      <c r="G1491" s="166"/>
      <c r="H1491" s="178"/>
      <c r="I1491" s="178"/>
      <c r="J1491" s="177" t="n">
        <v>1</v>
      </c>
      <c r="K1491" s="179" t="s">
        <v>1369</v>
      </c>
      <c r="L1491" s="179" t="n">
        <v>7</v>
      </c>
      <c r="M1491" s="179"/>
      <c r="N1491" s="179" t="n">
        <v>1</v>
      </c>
      <c r="O1491" s="177"/>
      <c r="P1491" s="178"/>
      <c r="Q1491" s="177"/>
      <c r="R1491" s="180" t="s">
        <v>4949</v>
      </c>
      <c r="S1491" s="180" t="s">
        <v>4949</v>
      </c>
      <c r="T1491" s="180"/>
      <c r="U1491" s="180"/>
      <c r="V1491" s="180"/>
      <c r="W1491" s="181" t="n">
        <v>0</v>
      </c>
      <c r="X1491" s="174" t="s">
        <v>2810</v>
      </c>
      <c r="Y1491" s="177" t="n">
        <v>871</v>
      </c>
    </row>
    <row r="1492" customFormat="false" ht="15" hidden="false" customHeight="false" outlineLevel="0" collapsed="false">
      <c r="B1492" s="173" t="s">
        <v>3658</v>
      </c>
      <c r="C1492" s="174" t="s">
        <v>5395</v>
      </c>
      <c r="D1492" s="175" t="s">
        <v>5396</v>
      </c>
      <c r="E1492" s="173" t="s">
        <v>4476</v>
      </c>
      <c r="F1492" s="176" t="s">
        <v>4482</v>
      </c>
      <c r="G1492" s="166"/>
      <c r="H1492" s="178"/>
      <c r="I1492" s="178"/>
      <c r="J1492" s="177" t="n">
        <v>1</v>
      </c>
      <c r="K1492" s="179" t="s">
        <v>1378</v>
      </c>
      <c r="L1492" s="179" t="n">
        <v>8</v>
      </c>
      <c r="M1492" s="179"/>
      <c r="N1492" s="179" t="n">
        <v>1</v>
      </c>
      <c r="O1492" s="177"/>
      <c r="P1492" s="178"/>
      <c r="Q1492" s="177"/>
      <c r="R1492" s="180" t="s">
        <v>4948</v>
      </c>
      <c r="S1492" s="180" t="s">
        <v>4946</v>
      </c>
      <c r="T1492" s="180" t="s">
        <v>4943</v>
      </c>
      <c r="U1492" s="180"/>
      <c r="V1492" s="180" t="s">
        <v>4945</v>
      </c>
      <c r="W1492" s="181" t="n">
        <v>0.5</v>
      </c>
      <c r="X1492" s="174" t="s">
        <v>2810</v>
      </c>
      <c r="Y1492" s="177" t="n">
        <v>871</v>
      </c>
    </row>
    <row r="1493" customFormat="false" ht="15" hidden="false" customHeight="false" outlineLevel="0" collapsed="false">
      <c r="B1493" s="173" t="s">
        <v>3635</v>
      </c>
      <c r="C1493" s="174" t="s">
        <v>5395</v>
      </c>
      <c r="D1493" s="175" t="s">
        <v>5396</v>
      </c>
      <c r="E1493" s="173" t="s">
        <v>4476</v>
      </c>
      <c r="F1493" s="176" t="s">
        <v>4482</v>
      </c>
      <c r="G1493" s="166"/>
      <c r="H1493" s="178"/>
      <c r="I1493" s="178"/>
      <c r="J1493" s="177" t="n">
        <v>1</v>
      </c>
      <c r="K1493" s="179" t="s">
        <v>4569</v>
      </c>
      <c r="L1493" s="179" t="n">
        <v>9</v>
      </c>
      <c r="M1493" s="179"/>
      <c r="N1493" s="179" t="n">
        <v>1</v>
      </c>
      <c r="O1493" s="177"/>
      <c r="P1493" s="178"/>
      <c r="Q1493" s="177" t="n">
        <v>1</v>
      </c>
      <c r="R1493" s="180" t="s">
        <v>4957</v>
      </c>
      <c r="S1493" s="180" t="s">
        <v>4946</v>
      </c>
      <c r="T1493" s="180" t="s">
        <v>4951</v>
      </c>
      <c r="U1493" s="180" t="s">
        <v>4945</v>
      </c>
      <c r="V1493" s="180"/>
      <c r="W1493" s="181" t="n">
        <v>0.75</v>
      </c>
      <c r="X1493" s="174" t="s">
        <v>2810</v>
      </c>
      <c r="Y1493" s="177" t="n">
        <v>871</v>
      </c>
    </row>
    <row r="1494" customFormat="false" ht="15" hidden="false" customHeight="false" outlineLevel="0" collapsed="false">
      <c r="B1494" s="173" t="s">
        <v>3612</v>
      </c>
      <c r="C1494" s="174" t="s">
        <v>5395</v>
      </c>
      <c r="D1494" s="175" t="s">
        <v>5396</v>
      </c>
      <c r="E1494" s="173" t="s">
        <v>4476</v>
      </c>
      <c r="F1494" s="176" t="s">
        <v>5221</v>
      </c>
      <c r="G1494" s="166"/>
      <c r="H1494" s="178"/>
      <c r="I1494" s="178"/>
      <c r="J1494" s="177" t="n">
        <v>1</v>
      </c>
      <c r="K1494" s="179"/>
      <c r="L1494" s="179" t="s">
        <v>5072</v>
      </c>
      <c r="M1494" s="179"/>
      <c r="N1494" s="179" t="n">
        <v>1</v>
      </c>
      <c r="O1494" s="177"/>
      <c r="P1494" s="178" t="n">
        <v>1</v>
      </c>
      <c r="Q1494" s="177"/>
      <c r="R1494" s="180" t="s">
        <v>4980</v>
      </c>
      <c r="S1494" s="180"/>
      <c r="T1494" s="180"/>
      <c r="U1494" s="180"/>
      <c r="V1494" s="180" t="s">
        <v>4980</v>
      </c>
      <c r="W1494" s="181" t="n">
        <v>0.25</v>
      </c>
      <c r="X1494" s="174" t="s">
        <v>2810</v>
      </c>
      <c r="Y1494" s="177" t="n">
        <v>871</v>
      </c>
    </row>
    <row r="1495" customFormat="false" ht="15" hidden="false" customHeight="false" outlineLevel="0" collapsed="false">
      <c r="B1495" s="173" t="s">
        <v>5398</v>
      </c>
      <c r="C1495" s="174" t="s">
        <v>5395</v>
      </c>
      <c r="D1495" s="175" t="s">
        <v>5396</v>
      </c>
      <c r="E1495" s="173" t="s">
        <v>4476</v>
      </c>
      <c r="F1495" s="176" t="s">
        <v>4931</v>
      </c>
      <c r="G1495" s="166"/>
      <c r="H1495" s="178"/>
      <c r="I1495" s="178"/>
      <c r="J1495" s="177" t="n">
        <v>1</v>
      </c>
      <c r="K1495" s="179"/>
      <c r="L1495" s="179" t="s">
        <v>5072</v>
      </c>
      <c r="M1495" s="179" t="s">
        <v>4703</v>
      </c>
      <c r="N1495" s="179" t="n">
        <v>1</v>
      </c>
      <c r="O1495" s="177"/>
      <c r="P1495" s="178"/>
      <c r="Q1495" s="177"/>
      <c r="R1495" s="180" t="s">
        <v>4947</v>
      </c>
      <c r="S1495" s="180" t="s">
        <v>4944</v>
      </c>
      <c r="T1495" s="180" t="s">
        <v>4945</v>
      </c>
      <c r="U1495" s="180"/>
      <c r="V1495" s="180"/>
      <c r="W1495" s="181" t="n">
        <v>0.5</v>
      </c>
      <c r="X1495" s="174" t="s">
        <v>2810</v>
      </c>
      <c r="Y1495" s="177" t="n">
        <v>871</v>
      </c>
    </row>
    <row r="1496" customFormat="false" ht="15" hidden="false" customHeight="false" outlineLevel="0" collapsed="false">
      <c r="B1496" s="173" t="s">
        <v>3694</v>
      </c>
      <c r="C1496" s="174" t="s">
        <v>5395</v>
      </c>
      <c r="D1496" s="175" t="s">
        <v>5396</v>
      </c>
      <c r="E1496" s="173" t="s">
        <v>4476</v>
      </c>
      <c r="F1496" s="176" t="s">
        <v>4489</v>
      </c>
      <c r="G1496" s="166"/>
      <c r="H1496" s="178"/>
      <c r="I1496" s="178"/>
      <c r="J1496" s="177" t="n">
        <v>1</v>
      </c>
      <c r="K1496" s="179"/>
      <c r="L1496" s="179" t="s">
        <v>5072</v>
      </c>
      <c r="M1496" s="179"/>
      <c r="N1496" s="179" t="n">
        <v>1</v>
      </c>
      <c r="O1496" s="177"/>
      <c r="P1496" s="178"/>
      <c r="Q1496" s="177"/>
      <c r="R1496" s="180" t="s">
        <v>4948</v>
      </c>
      <c r="S1496" s="180" t="s">
        <v>4942</v>
      </c>
      <c r="T1496" s="180"/>
      <c r="U1496" s="180" t="s">
        <v>4946</v>
      </c>
      <c r="V1496" s="180"/>
      <c r="W1496" s="181" t="n">
        <v>0.5</v>
      </c>
      <c r="X1496" s="174" t="s">
        <v>2810</v>
      </c>
      <c r="Y1496" s="177" t="n">
        <v>871</v>
      </c>
    </row>
    <row r="1497" customFormat="false" ht="15" hidden="false" customHeight="false" outlineLevel="0" collapsed="false">
      <c r="B1497" s="182" t="s">
        <v>3649</v>
      </c>
      <c r="C1497" s="183" t="s">
        <v>5395</v>
      </c>
      <c r="D1497" s="184" t="s">
        <v>5396</v>
      </c>
      <c r="E1497" s="182" t="s">
        <v>4496</v>
      </c>
      <c r="F1497" s="185" t="s">
        <v>4773</v>
      </c>
      <c r="G1497" s="166"/>
      <c r="H1497" s="186" t="n">
        <v>1</v>
      </c>
      <c r="I1497" s="187"/>
      <c r="J1497" s="187"/>
      <c r="K1497" s="188" t="s">
        <v>1372</v>
      </c>
      <c r="L1497" s="188" t="n">
        <v>1</v>
      </c>
      <c r="M1497" s="188"/>
      <c r="N1497" s="188" t="n">
        <v>1</v>
      </c>
      <c r="O1497" s="186"/>
      <c r="P1497" s="187"/>
      <c r="Q1497" s="187"/>
      <c r="R1497" s="189" t="s">
        <v>4949</v>
      </c>
      <c r="S1497" s="189" t="s">
        <v>4949</v>
      </c>
      <c r="T1497" s="189"/>
      <c r="U1497" s="189"/>
      <c r="V1497" s="189"/>
      <c r="W1497" s="190" t="n">
        <v>0</v>
      </c>
      <c r="X1497" s="183" t="s">
        <v>5399</v>
      </c>
      <c r="Y1497" s="186" t="n">
        <v>871</v>
      </c>
    </row>
    <row r="1498" customFormat="false" ht="15" hidden="false" customHeight="false" outlineLevel="0" collapsed="false">
      <c r="B1498" s="182" t="s">
        <v>3693</v>
      </c>
      <c r="C1498" s="183" t="s">
        <v>5395</v>
      </c>
      <c r="D1498" s="184" t="s">
        <v>5396</v>
      </c>
      <c r="E1498" s="182" t="s">
        <v>4496</v>
      </c>
      <c r="F1498" s="185" t="s">
        <v>5288</v>
      </c>
      <c r="G1498" s="166"/>
      <c r="H1498" s="186" t="n">
        <v>1</v>
      </c>
      <c r="I1498" s="187"/>
      <c r="J1498" s="187"/>
      <c r="K1498" s="188" t="s">
        <v>4568</v>
      </c>
      <c r="L1498" s="188" t="n">
        <v>2</v>
      </c>
      <c r="M1498" s="188"/>
      <c r="N1498" s="188" t="n">
        <v>1</v>
      </c>
      <c r="O1498" s="186"/>
      <c r="P1498" s="187"/>
      <c r="Q1498" s="187"/>
      <c r="R1498" s="189" t="s">
        <v>4965</v>
      </c>
      <c r="S1498" s="189"/>
      <c r="T1498" s="189" t="s">
        <v>4948</v>
      </c>
      <c r="U1498" s="189"/>
      <c r="V1498" s="189" t="s">
        <v>4945</v>
      </c>
      <c r="W1498" s="190" t="n">
        <v>0.4</v>
      </c>
      <c r="X1498" s="183" t="s">
        <v>5399</v>
      </c>
      <c r="Y1498" s="186" t="n">
        <v>871</v>
      </c>
    </row>
    <row r="1499" customFormat="false" ht="15" hidden="false" customHeight="false" outlineLevel="0" collapsed="false">
      <c r="B1499" s="182" t="s">
        <v>3597</v>
      </c>
      <c r="C1499" s="183" t="s">
        <v>5395</v>
      </c>
      <c r="D1499" s="184" t="s">
        <v>5396</v>
      </c>
      <c r="E1499" s="182" t="s">
        <v>4496</v>
      </c>
      <c r="F1499" s="185" t="s">
        <v>4625</v>
      </c>
      <c r="G1499" s="166"/>
      <c r="H1499" s="186" t="n">
        <v>1</v>
      </c>
      <c r="I1499" s="187"/>
      <c r="J1499" s="187"/>
      <c r="K1499" s="188" t="s">
        <v>4569</v>
      </c>
      <c r="L1499" s="188" t="n">
        <v>3</v>
      </c>
      <c r="M1499" s="188" t="s">
        <v>4698</v>
      </c>
      <c r="N1499" s="188" t="n">
        <v>1</v>
      </c>
      <c r="O1499" s="186"/>
      <c r="P1499" s="187" t="n">
        <v>1</v>
      </c>
      <c r="Q1499" s="187" t="n">
        <v>1</v>
      </c>
      <c r="R1499" s="189" t="s">
        <v>4989</v>
      </c>
      <c r="S1499" s="189"/>
      <c r="T1499" s="189" t="s">
        <v>4936</v>
      </c>
      <c r="U1499" s="189" t="s">
        <v>4936</v>
      </c>
      <c r="V1499" s="189" t="s">
        <v>4946</v>
      </c>
      <c r="W1499" s="190" t="n">
        <v>0.714</v>
      </c>
      <c r="X1499" s="183" t="s">
        <v>5399</v>
      </c>
      <c r="Y1499" s="186" t="n">
        <v>871</v>
      </c>
    </row>
    <row r="1500" customFormat="false" ht="15" hidden="false" customHeight="false" outlineLevel="0" collapsed="false">
      <c r="B1500" s="182" t="s">
        <v>3602</v>
      </c>
      <c r="C1500" s="183" t="s">
        <v>5395</v>
      </c>
      <c r="D1500" s="184" t="s">
        <v>5396</v>
      </c>
      <c r="E1500" s="182" t="s">
        <v>4496</v>
      </c>
      <c r="F1500" s="185" t="s">
        <v>5288</v>
      </c>
      <c r="G1500" s="166"/>
      <c r="H1500" s="186" t="n">
        <v>1</v>
      </c>
      <c r="I1500" s="187"/>
      <c r="J1500" s="187"/>
      <c r="K1500" s="188" t="s">
        <v>1369</v>
      </c>
      <c r="L1500" s="188" t="n">
        <v>4</v>
      </c>
      <c r="M1500" s="188" t="s">
        <v>5059</v>
      </c>
      <c r="N1500" s="188" t="n">
        <v>1</v>
      </c>
      <c r="O1500" s="186" t="n">
        <v>1</v>
      </c>
      <c r="P1500" s="187" t="n">
        <v>1</v>
      </c>
      <c r="Q1500" s="187" t="n">
        <v>2</v>
      </c>
      <c r="R1500" s="189" t="s">
        <v>5025</v>
      </c>
      <c r="S1500" s="189"/>
      <c r="T1500" s="189" t="s">
        <v>4951</v>
      </c>
      <c r="U1500" s="189" t="s">
        <v>4944</v>
      </c>
      <c r="V1500" s="189" t="s">
        <v>4965</v>
      </c>
      <c r="W1500" s="190" t="n">
        <v>0.583</v>
      </c>
      <c r="X1500" s="183" t="s">
        <v>5399</v>
      </c>
      <c r="Y1500" s="186" t="n">
        <v>871</v>
      </c>
    </row>
    <row r="1501" customFormat="false" ht="15" hidden="false" customHeight="false" outlineLevel="0" collapsed="false">
      <c r="B1501" s="182" t="s">
        <v>5400</v>
      </c>
      <c r="C1501" s="183" t="s">
        <v>5395</v>
      </c>
      <c r="D1501" s="184" t="s">
        <v>5396</v>
      </c>
      <c r="E1501" s="182" t="s">
        <v>4496</v>
      </c>
      <c r="F1501" s="185" t="s">
        <v>5401</v>
      </c>
      <c r="G1501" s="166"/>
      <c r="H1501" s="186" t="n">
        <v>1</v>
      </c>
      <c r="I1501" s="187"/>
      <c r="J1501" s="187"/>
      <c r="K1501" s="188" t="s">
        <v>4572</v>
      </c>
      <c r="L1501" s="188" t="n">
        <v>5</v>
      </c>
      <c r="M1501" s="188"/>
      <c r="N1501" s="188" t="n">
        <v>1</v>
      </c>
      <c r="O1501" s="186"/>
      <c r="P1501" s="187"/>
      <c r="Q1501" s="187" t="n">
        <v>1</v>
      </c>
      <c r="R1501" s="189" t="s">
        <v>4949</v>
      </c>
      <c r="S1501" s="189"/>
      <c r="T1501" s="189"/>
      <c r="U1501" s="189" t="s">
        <v>4949</v>
      </c>
      <c r="V1501" s="189"/>
      <c r="W1501" s="190" t="n">
        <v>0</v>
      </c>
      <c r="X1501" s="183" t="s">
        <v>5399</v>
      </c>
      <c r="Y1501" s="186" t="n">
        <v>871</v>
      </c>
    </row>
    <row r="1502" customFormat="false" ht="15" hidden="false" customHeight="false" outlineLevel="0" collapsed="false">
      <c r="B1502" s="182" t="s">
        <v>3661</v>
      </c>
      <c r="C1502" s="183" t="s">
        <v>5395</v>
      </c>
      <c r="D1502" s="184" t="s">
        <v>5396</v>
      </c>
      <c r="E1502" s="182" t="s">
        <v>4496</v>
      </c>
      <c r="F1502" s="185" t="s">
        <v>4773</v>
      </c>
      <c r="G1502" s="166"/>
      <c r="H1502" s="186" t="n">
        <v>1</v>
      </c>
      <c r="I1502" s="187"/>
      <c r="J1502" s="187"/>
      <c r="K1502" s="188" t="s">
        <v>1378</v>
      </c>
      <c r="L1502" s="188" t="n">
        <v>6</v>
      </c>
      <c r="M1502" s="188"/>
      <c r="N1502" s="188" t="n">
        <v>1</v>
      </c>
      <c r="O1502" s="186"/>
      <c r="P1502" s="187"/>
      <c r="Q1502" s="187"/>
      <c r="R1502" s="189" t="s">
        <v>4952</v>
      </c>
      <c r="S1502" s="189" t="s">
        <v>4971</v>
      </c>
      <c r="T1502" s="189"/>
      <c r="U1502" s="189" t="s">
        <v>4946</v>
      </c>
      <c r="V1502" s="189"/>
      <c r="W1502" s="190" t="n">
        <v>1</v>
      </c>
      <c r="X1502" s="183" t="s">
        <v>5399</v>
      </c>
      <c r="Y1502" s="186" t="n">
        <v>871</v>
      </c>
    </row>
    <row r="1503" customFormat="false" ht="15" hidden="false" customHeight="false" outlineLevel="0" collapsed="false">
      <c r="B1503" s="182" t="s">
        <v>5402</v>
      </c>
      <c r="C1503" s="183" t="s">
        <v>5395</v>
      </c>
      <c r="D1503" s="184" t="s">
        <v>5396</v>
      </c>
      <c r="E1503" s="182" t="s">
        <v>4496</v>
      </c>
      <c r="F1503" s="185" t="s">
        <v>5223</v>
      </c>
      <c r="G1503" s="166"/>
      <c r="H1503" s="186" t="n">
        <v>1</v>
      </c>
      <c r="I1503" s="187"/>
      <c r="J1503" s="187"/>
      <c r="K1503" s="188" t="s">
        <v>1385</v>
      </c>
      <c r="L1503" s="188" t="n">
        <v>7</v>
      </c>
      <c r="M1503" s="188"/>
      <c r="N1503" s="188" t="n">
        <v>1</v>
      </c>
      <c r="O1503" s="186"/>
      <c r="P1503" s="187"/>
      <c r="Q1503" s="187"/>
      <c r="R1503" s="189" t="s">
        <v>4975</v>
      </c>
      <c r="S1503" s="189"/>
      <c r="T1503" s="189" t="s">
        <v>4957</v>
      </c>
      <c r="U1503" s="189" t="s">
        <v>4946</v>
      </c>
      <c r="V1503" s="189" t="s">
        <v>4945</v>
      </c>
      <c r="W1503" s="190" t="n">
        <v>0.667</v>
      </c>
      <c r="X1503" s="183" t="s">
        <v>5399</v>
      </c>
      <c r="Y1503" s="186" t="n">
        <v>871</v>
      </c>
    </row>
    <row r="1504" customFormat="false" ht="15" hidden="false" customHeight="false" outlineLevel="0" collapsed="false">
      <c r="B1504" s="182" t="s">
        <v>5403</v>
      </c>
      <c r="C1504" s="183" t="s">
        <v>5395</v>
      </c>
      <c r="D1504" s="184" t="s">
        <v>5396</v>
      </c>
      <c r="E1504" s="182" t="s">
        <v>4496</v>
      </c>
      <c r="F1504" s="185" t="s">
        <v>4509</v>
      </c>
      <c r="G1504" s="166"/>
      <c r="H1504" s="186" t="n">
        <v>1</v>
      </c>
      <c r="I1504" s="187"/>
      <c r="J1504" s="187"/>
      <c r="K1504" s="188" t="s">
        <v>4567</v>
      </c>
      <c r="L1504" s="188" t="n">
        <v>8</v>
      </c>
      <c r="M1504" s="188"/>
      <c r="N1504" s="188" t="n">
        <v>1</v>
      </c>
      <c r="O1504" s="186"/>
      <c r="P1504" s="187" t="n">
        <v>1</v>
      </c>
      <c r="Q1504" s="187"/>
      <c r="R1504" s="189" t="s">
        <v>4947</v>
      </c>
      <c r="S1504" s="189" t="s">
        <v>4945</v>
      </c>
      <c r="T1504" s="189" t="s">
        <v>4948</v>
      </c>
      <c r="U1504" s="189"/>
      <c r="V1504" s="189" t="s">
        <v>4946</v>
      </c>
      <c r="W1504" s="190" t="n">
        <v>0.5</v>
      </c>
      <c r="X1504" s="183" t="s">
        <v>5399</v>
      </c>
      <c r="Y1504" s="186" t="n">
        <v>871</v>
      </c>
    </row>
    <row r="1505" customFormat="false" ht="15" hidden="false" customHeight="false" outlineLevel="0" collapsed="false">
      <c r="B1505" s="182" t="s">
        <v>5404</v>
      </c>
      <c r="C1505" s="183" t="s">
        <v>5395</v>
      </c>
      <c r="D1505" s="184" t="s">
        <v>5396</v>
      </c>
      <c r="E1505" s="182" t="s">
        <v>4496</v>
      </c>
      <c r="F1505" s="185" t="s">
        <v>4773</v>
      </c>
      <c r="G1505" s="166"/>
      <c r="H1505" s="186" t="n">
        <v>1</v>
      </c>
      <c r="I1505" s="187"/>
      <c r="J1505" s="187"/>
      <c r="K1505" s="188" t="s">
        <v>1367</v>
      </c>
      <c r="L1505" s="188" t="n">
        <v>9</v>
      </c>
      <c r="M1505" s="188"/>
      <c r="N1505" s="188" t="n">
        <v>1</v>
      </c>
      <c r="O1505" s="186"/>
      <c r="P1505" s="187"/>
      <c r="Q1505" s="187" t="n">
        <v>1</v>
      </c>
      <c r="R1505" s="189" t="s">
        <v>4960</v>
      </c>
      <c r="S1505" s="189" t="s">
        <v>4949</v>
      </c>
      <c r="T1505" s="189"/>
      <c r="U1505" s="189"/>
      <c r="V1505" s="189" t="s">
        <v>4945</v>
      </c>
      <c r="W1505" s="190" t="n">
        <v>0</v>
      </c>
      <c r="X1505" s="183" t="s">
        <v>5399</v>
      </c>
      <c r="Y1505" s="186" t="n">
        <v>871</v>
      </c>
    </row>
    <row r="1506" customFormat="false" ht="15" hidden="false" customHeight="false" outlineLevel="0" collapsed="false">
      <c r="B1506" s="182" t="s">
        <v>5405</v>
      </c>
      <c r="C1506" s="183" t="s">
        <v>5395</v>
      </c>
      <c r="D1506" s="184" t="s">
        <v>5396</v>
      </c>
      <c r="E1506" s="182" t="s">
        <v>4496</v>
      </c>
      <c r="F1506" s="185" t="s">
        <v>4509</v>
      </c>
      <c r="G1506" s="166"/>
      <c r="H1506" s="186" t="n">
        <v>1</v>
      </c>
      <c r="I1506" s="187"/>
      <c r="J1506" s="187"/>
      <c r="K1506" s="188"/>
      <c r="L1506" s="188" t="s">
        <v>5072</v>
      </c>
      <c r="M1506" s="188"/>
      <c r="N1506" s="188" t="n">
        <v>1</v>
      </c>
      <c r="O1506" s="186"/>
      <c r="P1506" s="187" t="n">
        <v>1</v>
      </c>
      <c r="Q1506" s="187"/>
      <c r="R1506" s="189" t="s">
        <v>5090</v>
      </c>
      <c r="S1506" s="189"/>
      <c r="T1506" s="189" t="s">
        <v>4945</v>
      </c>
      <c r="U1506" s="189" t="s">
        <v>4945</v>
      </c>
      <c r="V1506" s="189" t="s">
        <v>5148</v>
      </c>
      <c r="W1506" s="190" t="n">
        <v>0.143</v>
      </c>
      <c r="X1506" s="183" t="s">
        <v>5399</v>
      </c>
      <c r="Y1506" s="186" t="n">
        <v>871</v>
      </c>
    </row>
    <row r="1507" customFormat="false" ht="15" hidden="false" customHeight="false" outlineLevel="0" collapsed="false">
      <c r="B1507" s="182" t="s">
        <v>3657</v>
      </c>
      <c r="C1507" s="183" t="s">
        <v>5395</v>
      </c>
      <c r="D1507" s="184" t="s">
        <v>5396</v>
      </c>
      <c r="E1507" s="182" t="s">
        <v>4496</v>
      </c>
      <c r="F1507" s="185" t="s">
        <v>4773</v>
      </c>
      <c r="G1507" s="166"/>
      <c r="H1507" s="186" t="n">
        <v>1</v>
      </c>
      <c r="I1507" s="187"/>
      <c r="J1507" s="187"/>
      <c r="K1507" s="188"/>
      <c r="L1507" s="188" t="s">
        <v>5072</v>
      </c>
      <c r="M1507" s="188"/>
      <c r="N1507" s="188" t="n">
        <v>1</v>
      </c>
      <c r="O1507" s="186"/>
      <c r="P1507" s="187"/>
      <c r="Q1507" s="187" t="n">
        <v>1</v>
      </c>
      <c r="R1507" s="189" t="s">
        <v>4962</v>
      </c>
      <c r="S1507" s="189"/>
      <c r="T1507" s="189" t="s">
        <v>4951</v>
      </c>
      <c r="U1507" s="189" t="s">
        <v>4936</v>
      </c>
      <c r="V1507" s="189"/>
      <c r="W1507" s="190" t="n">
        <v>0.8</v>
      </c>
      <c r="X1507" s="183" t="s">
        <v>5399</v>
      </c>
      <c r="Y1507" s="186" t="n">
        <v>871</v>
      </c>
    </row>
    <row r="1508" customFormat="false" ht="15" hidden="false" customHeight="false" outlineLevel="0" collapsed="false">
      <c r="B1508" s="182" t="s">
        <v>5406</v>
      </c>
      <c r="C1508" s="183" t="s">
        <v>5395</v>
      </c>
      <c r="D1508" s="184" t="s">
        <v>5396</v>
      </c>
      <c r="E1508" s="182" t="s">
        <v>4496</v>
      </c>
      <c r="F1508" s="185" t="s">
        <v>5223</v>
      </c>
      <c r="G1508" s="166"/>
      <c r="H1508" s="186" t="n">
        <v>1</v>
      </c>
      <c r="I1508" s="187"/>
      <c r="J1508" s="187"/>
      <c r="K1508" s="188"/>
      <c r="L1508" s="188" t="s">
        <v>5072</v>
      </c>
      <c r="M1508" s="188" t="s">
        <v>4703</v>
      </c>
      <c r="N1508" s="188" t="n">
        <v>1</v>
      </c>
      <c r="O1508" s="186"/>
      <c r="P1508" s="187"/>
      <c r="Q1508" s="187"/>
      <c r="R1508" s="189" t="s">
        <v>4992</v>
      </c>
      <c r="S1508" s="189" t="s">
        <v>4992</v>
      </c>
      <c r="T1508" s="189"/>
      <c r="U1508" s="189"/>
      <c r="V1508" s="189"/>
      <c r="W1508" s="190" t="n">
        <v>1</v>
      </c>
      <c r="X1508" s="183" t="s">
        <v>5399</v>
      </c>
      <c r="Y1508" s="186" t="n">
        <v>871</v>
      </c>
    </row>
    <row r="1509" customFormat="false" ht="15" hidden="false" customHeight="false" outlineLevel="0" collapsed="false">
      <c r="B1509" s="173" t="s">
        <v>5406</v>
      </c>
      <c r="C1509" s="174" t="s">
        <v>5407</v>
      </c>
      <c r="D1509" s="175" t="s">
        <v>4424</v>
      </c>
      <c r="E1509" s="173" t="s">
        <v>4476</v>
      </c>
      <c r="F1509" s="176" t="s">
        <v>4931</v>
      </c>
      <c r="G1509" s="166"/>
      <c r="H1509" s="177"/>
      <c r="I1509" s="178"/>
      <c r="J1509" s="177" t="n">
        <v>1</v>
      </c>
      <c r="K1509" s="179" t="s">
        <v>1378</v>
      </c>
      <c r="L1509" s="179" t="n">
        <v>1</v>
      </c>
      <c r="M1509" s="177"/>
      <c r="N1509" s="178" t="n">
        <v>1</v>
      </c>
      <c r="O1509" s="177" t="n">
        <v>1</v>
      </c>
      <c r="P1509" s="180"/>
      <c r="Q1509" s="180" t="s">
        <v>5377</v>
      </c>
      <c r="R1509" s="180" t="s">
        <v>5015</v>
      </c>
      <c r="S1509" s="180" t="s">
        <v>4975</v>
      </c>
      <c r="T1509" s="180" t="s">
        <v>4946</v>
      </c>
      <c r="U1509" s="180" t="s">
        <v>4946</v>
      </c>
      <c r="V1509" s="180" t="s">
        <v>4946</v>
      </c>
      <c r="W1509" s="181" t="n">
        <v>0.778</v>
      </c>
      <c r="X1509" s="174" t="s">
        <v>5408</v>
      </c>
      <c r="Y1509" s="177" t="n">
        <v>977</v>
      </c>
    </row>
    <row r="1510" customFormat="false" ht="15" hidden="false" customHeight="false" outlineLevel="0" collapsed="false">
      <c r="B1510" s="173" t="s">
        <v>3635</v>
      </c>
      <c r="C1510" s="174" t="s">
        <v>5407</v>
      </c>
      <c r="D1510" s="175" t="s">
        <v>4424</v>
      </c>
      <c r="E1510" s="173" t="s">
        <v>4476</v>
      </c>
      <c r="F1510" s="176" t="s">
        <v>4482</v>
      </c>
      <c r="G1510" s="166"/>
      <c r="H1510" s="177"/>
      <c r="I1510" s="178"/>
      <c r="J1510" s="177" t="n">
        <v>1</v>
      </c>
      <c r="K1510" s="179" t="s">
        <v>4572</v>
      </c>
      <c r="L1510" s="179" t="n">
        <v>2</v>
      </c>
      <c r="M1510" s="177"/>
      <c r="N1510" s="178" t="n">
        <v>1</v>
      </c>
      <c r="O1510" s="177"/>
      <c r="P1510" s="180"/>
      <c r="Q1510" s="180"/>
      <c r="R1510" s="180" t="s">
        <v>4978</v>
      </c>
      <c r="S1510" s="180"/>
      <c r="T1510" s="180" t="s">
        <v>4950</v>
      </c>
      <c r="U1510" s="180" t="s">
        <v>4946</v>
      </c>
      <c r="V1510" s="180"/>
      <c r="W1510" s="181" t="n">
        <f aca="false">PRODUCT(6/7)</f>
        <v>0.857142857142857</v>
      </c>
      <c r="X1510" s="174" t="s">
        <v>5408</v>
      </c>
      <c r="Y1510" s="177" t="n">
        <v>977</v>
      </c>
    </row>
    <row r="1511" customFormat="false" ht="15" hidden="false" customHeight="false" outlineLevel="0" collapsed="false">
      <c r="B1511" s="173" t="s">
        <v>3640</v>
      </c>
      <c r="C1511" s="174" t="s">
        <v>5407</v>
      </c>
      <c r="D1511" s="175" t="s">
        <v>4424</v>
      </c>
      <c r="E1511" s="173" t="s">
        <v>4476</v>
      </c>
      <c r="F1511" s="176" t="s">
        <v>4482</v>
      </c>
      <c r="G1511" s="166"/>
      <c r="H1511" s="177"/>
      <c r="I1511" s="178"/>
      <c r="J1511" s="177" t="n">
        <v>1</v>
      </c>
      <c r="K1511" s="179" t="s">
        <v>1372</v>
      </c>
      <c r="L1511" s="179" t="n">
        <v>3</v>
      </c>
      <c r="M1511" s="177"/>
      <c r="N1511" s="178" t="n">
        <v>1</v>
      </c>
      <c r="O1511" s="177"/>
      <c r="P1511" s="180"/>
      <c r="Q1511" s="180" t="s">
        <v>5378</v>
      </c>
      <c r="R1511" s="180" t="s">
        <v>4988</v>
      </c>
      <c r="S1511" s="180" t="s">
        <v>4943</v>
      </c>
      <c r="T1511" s="180" t="s">
        <v>4949</v>
      </c>
      <c r="U1511" s="180" t="s">
        <v>4936</v>
      </c>
      <c r="V1511" s="180" t="s">
        <v>4945</v>
      </c>
      <c r="W1511" s="181" t="n">
        <v>0.375</v>
      </c>
      <c r="X1511" s="174" t="s">
        <v>5408</v>
      </c>
      <c r="Y1511" s="177" t="n">
        <v>977</v>
      </c>
    </row>
    <row r="1512" customFormat="false" ht="15" hidden="false" customHeight="false" outlineLevel="0" collapsed="false">
      <c r="B1512" s="173" t="s">
        <v>3692</v>
      </c>
      <c r="C1512" s="174" t="s">
        <v>5407</v>
      </c>
      <c r="D1512" s="175" t="s">
        <v>4424</v>
      </c>
      <c r="E1512" s="173" t="s">
        <v>4476</v>
      </c>
      <c r="F1512" s="176" t="s">
        <v>4489</v>
      </c>
      <c r="G1512" s="166"/>
      <c r="H1512" s="177"/>
      <c r="I1512" s="178"/>
      <c r="J1512" s="177" t="n">
        <v>1</v>
      </c>
      <c r="K1512" s="179" t="s">
        <v>1367</v>
      </c>
      <c r="L1512" s="179" t="n">
        <v>4</v>
      </c>
      <c r="M1512" s="177" t="s">
        <v>4703</v>
      </c>
      <c r="N1512" s="178" t="n">
        <v>1</v>
      </c>
      <c r="O1512" s="177"/>
      <c r="P1512" s="180" t="s">
        <v>5378</v>
      </c>
      <c r="Q1512" s="180" t="s">
        <v>5376</v>
      </c>
      <c r="R1512" s="180" t="s">
        <v>5023</v>
      </c>
      <c r="S1512" s="180" t="s">
        <v>4942</v>
      </c>
      <c r="T1512" s="180" t="s">
        <v>4945</v>
      </c>
      <c r="U1512" s="180" t="s">
        <v>4951</v>
      </c>
      <c r="V1512" s="180" t="s">
        <v>4936</v>
      </c>
      <c r="W1512" s="181" t="n">
        <v>0.556</v>
      </c>
      <c r="X1512" s="174" t="s">
        <v>5408</v>
      </c>
      <c r="Y1512" s="177" t="n">
        <v>977</v>
      </c>
    </row>
    <row r="1513" customFormat="false" ht="15" hidden="false" customHeight="false" outlineLevel="0" collapsed="false">
      <c r="B1513" s="173" t="s">
        <v>3650</v>
      </c>
      <c r="C1513" s="174" t="s">
        <v>5407</v>
      </c>
      <c r="D1513" s="175" t="s">
        <v>4424</v>
      </c>
      <c r="E1513" s="173" t="s">
        <v>4476</v>
      </c>
      <c r="F1513" s="176" t="s">
        <v>4482</v>
      </c>
      <c r="G1513" s="166"/>
      <c r="H1513" s="177"/>
      <c r="I1513" s="178"/>
      <c r="J1513" s="177" t="n">
        <v>1</v>
      </c>
      <c r="K1513" s="179" t="s">
        <v>1369</v>
      </c>
      <c r="L1513" s="179" t="n">
        <v>5</v>
      </c>
      <c r="M1513" s="177"/>
      <c r="N1513" s="178" t="n">
        <v>1</v>
      </c>
      <c r="O1513" s="177"/>
      <c r="P1513" s="180" t="s">
        <v>5376</v>
      </c>
      <c r="Q1513" s="180"/>
      <c r="R1513" s="180" t="s">
        <v>5034</v>
      </c>
      <c r="S1513" s="180" t="s">
        <v>4946</v>
      </c>
      <c r="T1513" s="180" t="s">
        <v>4949</v>
      </c>
      <c r="U1513" s="180" t="s">
        <v>4945</v>
      </c>
      <c r="V1513" s="180" t="s">
        <v>4943</v>
      </c>
      <c r="W1513" s="181" t="n">
        <v>0.333</v>
      </c>
      <c r="X1513" s="174" t="s">
        <v>5408</v>
      </c>
      <c r="Y1513" s="177" t="n">
        <v>977</v>
      </c>
    </row>
    <row r="1514" customFormat="false" ht="15" hidden="false" customHeight="false" outlineLevel="0" collapsed="false">
      <c r="B1514" s="173" t="s">
        <v>5409</v>
      </c>
      <c r="C1514" s="174" t="s">
        <v>5407</v>
      </c>
      <c r="D1514" s="175" t="s">
        <v>4424</v>
      </c>
      <c r="E1514" s="173" t="s">
        <v>4476</v>
      </c>
      <c r="F1514" s="176" t="s">
        <v>4931</v>
      </c>
      <c r="G1514" s="166"/>
      <c r="H1514" s="177"/>
      <c r="I1514" s="178"/>
      <c r="J1514" s="177" t="n">
        <v>1</v>
      </c>
      <c r="K1514" s="179" t="s">
        <v>4569</v>
      </c>
      <c r="L1514" s="179" t="n">
        <v>6</v>
      </c>
      <c r="M1514" s="177"/>
      <c r="N1514" s="178" t="n">
        <v>1</v>
      </c>
      <c r="O1514" s="177"/>
      <c r="P1514" s="180"/>
      <c r="Q1514" s="180"/>
      <c r="R1514" s="180" t="s">
        <v>4944</v>
      </c>
      <c r="S1514" s="180" t="s">
        <v>4936</v>
      </c>
      <c r="T1514" s="180" t="s">
        <v>4946</v>
      </c>
      <c r="U1514" s="180" t="s">
        <v>4945</v>
      </c>
      <c r="V1514" s="180"/>
      <c r="W1514" s="181" t="n">
        <v>0.6</v>
      </c>
      <c r="X1514" s="174" t="s">
        <v>5408</v>
      </c>
      <c r="Y1514" s="177" t="n">
        <v>977</v>
      </c>
    </row>
    <row r="1515" customFormat="false" ht="15" hidden="false" customHeight="false" outlineLevel="0" collapsed="false">
      <c r="B1515" s="173" t="s">
        <v>3694</v>
      </c>
      <c r="C1515" s="174" t="s">
        <v>5407</v>
      </c>
      <c r="D1515" s="175" t="s">
        <v>4424</v>
      </c>
      <c r="E1515" s="173" t="s">
        <v>4476</v>
      </c>
      <c r="F1515" s="176" t="s">
        <v>4489</v>
      </c>
      <c r="G1515" s="166"/>
      <c r="H1515" s="177"/>
      <c r="I1515" s="178"/>
      <c r="J1515" s="177" t="n">
        <v>1</v>
      </c>
      <c r="K1515" s="179" t="s">
        <v>1385</v>
      </c>
      <c r="L1515" s="179" t="n">
        <v>7</v>
      </c>
      <c r="M1515" s="177"/>
      <c r="N1515" s="178" t="n">
        <v>1</v>
      </c>
      <c r="O1515" s="177"/>
      <c r="P1515" s="180"/>
      <c r="Q1515" s="180" t="s">
        <v>5376</v>
      </c>
      <c r="R1515" s="180" t="s">
        <v>5084</v>
      </c>
      <c r="S1515" s="180" t="s">
        <v>4936</v>
      </c>
      <c r="T1515" s="180" t="s">
        <v>4949</v>
      </c>
      <c r="U1515" s="180" t="s">
        <v>4943</v>
      </c>
      <c r="V1515" s="180" t="s">
        <v>4945</v>
      </c>
      <c r="W1515" s="181" t="n">
        <v>0.333</v>
      </c>
      <c r="X1515" s="174" t="s">
        <v>5408</v>
      </c>
      <c r="Y1515" s="177" t="n">
        <v>977</v>
      </c>
    </row>
    <row r="1516" customFormat="false" ht="15" hidden="false" customHeight="false" outlineLevel="0" collapsed="false">
      <c r="B1516" s="173" t="s">
        <v>3695</v>
      </c>
      <c r="C1516" s="174" t="s">
        <v>5407</v>
      </c>
      <c r="D1516" s="175" t="s">
        <v>4424</v>
      </c>
      <c r="E1516" s="173" t="s">
        <v>4476</v>
      </c>
      <c r="F1516" s="176" t="s">
        <v>4489</v>
      </c>
      <c r="G1516" s="166"/>
      <c r="H1516" s="177"/>
      <c r="I1516" s="178"/>
      <c r="J1516" s="177" t="n">
        <v>1</v>
      </c>
      <c r="K1516" s="179" t="s">
        <v>4567</v>
      </c>
      <c r="L1516" s="179" t="n">
        <v>8</v>
      </c>
      <c r="M1516" s="177" t="s">
        <v>4698</v>
      </c>
      <c r="N1516" s="178" t="n">
        <v>1</v>
      </c>
      <c r="O1516" s="177" t="n">
        <v>1</v>
      </c>
      <c r="P1516" s="180" t="s">
        <v>5376</v>
      </c>
      <c r="Q1516" s="180" t="s">
        <v>5378</v>
      </c>
      <c r="R1516" s="180" t="s">
        <v>5015</v>
      </c>
      <c r="S1516" s="180" t="s">
        <v>4945</v>
      </c>
      <c r="T1516" s="180" t="s">
        <v>4936</v>
      </c>
      <c r="U1516" s="180" t="s">
        <v>4971</v>
      </c>
      <c r="V1516" s="180" t="s">
        <v>4951</v>
      </c>
      <c r="W1516" s="181" t="n">
        <v>0.778</v>
      </c>
      <c r="X1516" s="174" t="s">
        <v>5408</v>
      </c>
      <c r="Y1516" s="177" t="n">
        <v>977</v>
      </c>
    </row>
    <row r="1517" customFormat="false" ht="15" hidden="false" customHeight="false" outlineLevel="0" collapsed="false">
      <c r="B1517" s="173" t="s">
        <v>3729</v>
      </c>
      <c r="C1517" s="174" t="s">
        <v>5407</v>
      </c>
      <c r="D1517" s="175" t="s">
        <v>4424</v>
      </c>
      <c r="E1517" s="173" t="s">
        <v>4476</v>
      </c>
      <c r="F1517" s="176" t="s">
        <v>4489</v>
      </c>
      <c r="G1517" s="166"/>
      <c r="H1517" s="177"/>
      <c r="I1517" s="178"/>
      <c r="J1517" s="177" t="n">
        <v>1</v>
      </c>
      <c r="K1517" s="179" t="s">
        <v>4568</v>
      </c>
      <c r="L1517" s="179" t="n">
        <v>9</v>
      </c>
      <c r="M1517" s="177"/>
      <c r="N1517" s="178" t="n">
        <v>1</v>
      </c>
      <c r="O1517" s="177"/>
      <c r="P1517" s="180"/>
      <c r="Q1517" s="180"/>
      <c r="R1517" s="180" t="s">
        <v>5090</v>
      </c>
      <c r="S1517" s="180" t="s">
        <v>4949</v>
      </c>
      <c r="T1517" s="180" t="s">
        <v>4946</v>
      </c>
      <c r="U1517" s="180" t="s">
        <v>4949</v>
      </c>
      <c r="V1517" s="180" t="s">
        <v>4949</v>
      </c>
      <c r="W1517" s="181" t="n">
        <v>0.143</v>
      </c>
      <c r="X1517" s="174" t="s">
        <v>5408</v>
      </c>
      <c r="Y1517" s="177" t="n">
        <v>977</v>
      </c>
    </row>
    <row r="1518" customFormat="false" ht="15" hidden="false" customHeight="false" outlineLevel="0" collapsed="false">
      <c r="B1518" s="173" t="s">
        <v>5410</v>
      </c>
      <c r="C1518" s="174" t="s">
        <v>5407</v>
      </c>
      <c r="D1518" s="175" t="s">
        <v>4424</v>
      </c>
      <c r="E1518" s="173" t="s">
        <v>4476</v>
      </c>
      <c r="F1518" s="176" t="s">
        <v>5384</v>
      </c>
      <c r="G1518" s="166"/>
      <c r="H1518" s="177"/>
      <c r="I1518" s="178"/>
      <c r="J1518" s="177" t="n">
        <v>1</v>
      </c>
      <c r="K1518" s="179"/>
      <c r="L1518" s="179" t="s">
        <v>5072</v>
      </c>
      <c r="M1518" s="177"/>
      <c r="N1518" s="178" t="n">
        <v>1</v>
      </c>
      <c r="O1518" s="177"/>
      <c r="P1518" s="180" t="s">
        <v>5378</v>
      </c>
      <c r="Q1518" s="180"/>
      <c r="R1518" s="180" t="s">
        <v>5003</v>
      </c>
      <c r="S1518" s="180"/>
      <c r="T1518" s="180" t="s">
        <v>4945</v>
      </c>
      <c r="U1518" s="180" t="s">
        <v>4945</v>
      </c>
      <c r="V1518" s="180" t="s">
        <v>4965</v>
      </c>
      <c r="W1518" s="181" t="n">
        <v>0.286</v>
      </c>
      <c r="X1518" s="174" t="s">
        <v>5408</v>
      </c>
      <c r="Y1518" s="177" t="n">
        <v>977</v>
      </c>
    </row>
    <row r="1519" customFormat="false" ht="15" hidden="false" customHeight="false" outlineLevel="0" collapsed="false">
      <c r="B1519" s="173" t="s">
        <v>3643</v>
      </c>
      <c r="C1519" s="174" t="s">
        <v>5407</v>
      </c>
      <c r="D1519" s="175" t="s">
        <v>4424</v>
      </c>
      <c r="E1519" s="173" t="s">
        <v>4476</v>
      </c>
      <c r="F1519" s="176" t="s">
        <v>4564</v>
      </c>
      <c r="G1519" s="166"/>
      <c r="H1519" s="177"/>
      <c r="I1519" s="178"/>
      <c r="J1519" s="177" t="n">
        <v>1</v>
      </c>
      <c r="K1519" s="179"/>
      <c r="L1519" s="179" t="s">
        <v>5072</v>
      </c>
      <c r="M1519" s="177"/>
      <c r="N1519" s="178" t="n">
        <v>1</v>
      </c>
      <c r="O1519" s="177"/>
      <c r="P1519" s="180"/>
      <c r="Q1519" s="180"/>
      <c r="R1519" s="180" t="s">
        <v>4961</v>
      </c>
      <c r="S1519" s="180" t="s">
        <v>4943</v>
      </c>
      <c r="T1519" s="180" t="s">
        <v>4942</v>
      </c>
      <c r="U1519" s="180" t="s">
        <v>4943</v>
      </c>
      <c r="V1519" s="180"/>
      <c r="W1519" s="181" t="n">
        <v>0.439</v>
      </c>
      <c r="X1519" s="174" t="s">
        <v>5408</v>
      </c>
      <c r="Y1519" s="177" t="n">
        <v>977</v>
      </c>
    </row>
    <row r="1520" customFormat="false" ht="15" hidden="false" customHeight="false" outlineLevel="0" collapsed="false">
      <c r="B1520" s="173" t="s">
        <v>5411</v>
      </c>
      <c r="C1520" s="174" t="s">
        <v>5407</v>
      </c>
      <c r="D1520" s="175" t="s">
        <v>4424</v>
      </c>
      <c r="E1520" s="173" t="s">
        <v>4476</v>
      </c>
      <c r="F1520" s="176" t="s">
        <v>4566</v>
      </c>
      <c r="G1520" s="166"/>
      <c r="H1520" s="177"/>
      <c r="I1520" s="178"/>
      <c r="J1520" s="177" t="n">
        <v>1</v>
      </c>
      <c r="K1520" s="179"/>
      <c r="L1520" s="179" t="s">
        <v>5072</v>
      </c>
      <c r="M1520" s="177"/>
      <c r="N1520" s="178" t="n">
        <v>1</v>
      </c>
      <c r="O1520" s="177"/>
      <c r="P1520" s="180" t="s">
        <v>5376</v>
      </c>
      <c r="Q1520" s="180"/>
      <c r="R1520" s="180" t="s">
        <v>4936</v>
      </c>
      <c r="S1520" s="180"/>
      <c r="T1520" s="180"/>
      <c r="U1520" s="180" t="s">
        <v>4943</v>
      </c>
      <c r="V1520" s="180" t="s">
        <v>4946</v>
      </c>
      <c r="W1520" s="181" t="n">
        <v>0.667</v>
      </c>
      <c r="X1520" s="174" t="s">
        <v>5408</v>
      </c>
      <c r="Y1520" s="177" t="n">
        <v>977</v>
      </c>
    </row>
    <row r="1521" customFormat="false" ht="15" hidden="false" customHeight="false" outlineLevel="0" collapsed="false">
      <c r="B1521" s="182" t="s">
        <v>5412</v>
      </c>
      <c r="C1521" s="183" t="s">
        <v>5407</v>
      </c>
      <c r="D1521" s="184" t="s">
        <v>4424</v>
      </c>
      <c r="E1521" s="182" t="s">
        <v>4496</v>
      </c>
      <c r="F1521" s="185" t="s">
        <v>4509</v>
      </c>
      <c r="G1521" s="166"/>
      <c r="H1521" s="186" t="n">
        <v>1</v>
      </c>
      <c r="I1521" s="187"/>
      <c r="J1521" s="187"/>
      <c r="K1521" s="188" t="s">
        <v>1385</v>
      </c>
      <c r="L1521" s="188" t="n">
        <v>1</v>
      </c>
      <c r="M1521" s="188"/>
      <c r="N1521" s="188" t="n">
        <v>1</v>
      </c>
      <c r="O1521" s="186"/>
      <c r="P1521" s="187"/>
      <c r="Q1521" s="187" t="n">
        <v>1</v>
      </c>
      <c r="R1521" s="189" t="s">
        <v>5033</v>
      </c>
      <c r="S1521" s="189" t="s">
        <v>4991</v>
      </c>
      <c r="T1521" s="189" t="s">
        <v>4945</v>
      </c>
      <c r="U1521" s="189"/>
      <c r="V1521" s="189"/>
      <c r="W1521" s="190" t="n">
        <v>0.222</v>
      </c>
      <c r="X1521" s="183" t="s">
        <v>5355</v>
      </c>
      <c r="Y1521" s="186" t="n">
        <v>977</v>
      </c>
    </row>
    <row r="1522" customFormat="false" ht="15" hidden="false" customHeight="false" outlineLevel="0" collapsed="false">
      <c r="B1522" s="182" t="s">
        <v>3602</v>
      </c>
      <c r="C1522" s="183" t="s">
        <v>5407</v>
      </c>
      <c r="D1522" s="184" t="s">
        <v>4424</v>
      </c>
      <c r="E1522" s="182" t="s">
        <v>4496</v>
      </c>
      <c r="F1522" s="185" t="s">
        <v>5288</v>
      </c>
      <c r="G1522" s="166"/>
      <c r="H1522" s="186" t="n">
        <v>1</v>
      </c>
      <c r="I1522" s="187"/>
      <c r="J1522" s="187"/>
      <c r="K1522" s="188" t="s">
        <v>4568</v>
      </c>
      <c r="L1522" s="188" t="n">
        <v>2</v>
      </c>
      <c r="M1522" s="188" t="s">
        <v>4703</v>
      </c>
      <c r="N1522" s="188" t="n">
        <v>1</v>
      </c>
      <c r="O1522" s="186"/>
      <c r="P1522" s="187"/>
      <c r="Q1522" s="187" t="n">
        <v>2</v>
      </c>
      <c r="R1522" s="189" t="s">
        <v>5334</v>
      </c>
      <c r="S1522" s="189" t="s">
        <v>4936</v>
      </c>
      <c r="T1522" s="189" t="s">
        <v>4950</v>
      </c>
      <c r="U1522" s="189" t="s">
        <v>4946</v>
      </c>
      <c r="V1522" s="189"/>
      <c r="W1522" s="190" t="n">
        <v>0.8</v>
      </c>
      <c r="X1522" s="183" t="s">
        <v>5355</v>
      </c>
      <c r="Y1522" s="186" t="n">
        <v>977</v>
      </c>
    </row>
    <row r="1523" customFormat="false" ht="15" hidden="false" customHeight="false" outlineLevel="0" collapsed="false">
      <c r="B1523" s="182" t="s">
        <v>5413</v>
      </c>
      <c r="C1523" s="183" t="s">
        <v>5407</v>
      </c>
      <c r="D1523" s="184" t="s">
        <v>4424</v>
      </c>
      <c r="E1523" s="182" t="s">
        <v>4496</v>
      </c>
      <c r="F1523" s="185" t="s">
        <v>5160</v>
      </c>
      <c r="G1523" s="166"/>
      <c r="H1523" s="186" t="n">
        <v>1</v>
      </c>
      <c r="I1523" s="187"/>
      <c r="J1523" s="187"/>
      <c r="K1523" s="188" t="s">
        <v>1369</v>
      </c>
      <c r="L1523" s="188" t="n">
        <v>3</v>
      </c>
      <c r="M1523" s="188"/>
      <c r="N1523" s="188" t="n">
        <v>1</v>
      </c>
      <c r="O1523" s="186"/>
      <c r="P1523" s="187"/>
      <c r="Q1523" s="187" t="n">
        <v>2</v>
      </c>
      <c r="R1523" s="189" t="s">
        <v>4961</v>
      </c>
      <c r="S1523" s="189"/>
      <c r="T1523" s="189" t="s">
        <v>4957</v>
      </c>
      <c r="U1523" s="189" t="s">
        <v>4960</v>
      </c>
      <c r="V1523" s="189"/>
      <c r="W1523" s="190" t="n">
        <v>0.439</v>
      </c>
      <c r="X1523" s="183" t="s">
        <v>5355</v>
      </c>
      <c r="Y1523" s="186" t="n">
        <v>977</v>
      </c>
    </row>
    <row r="1524" customFormat="false" ht="15" hidden="false" customHeight="false" outlineLevel="0" collapsed="false">
      <c r="B1524" s="182" t="s">
        <v>5403</v>
      </c>
      <c r="C1524" s="183" t="s">
        <v>5407</v>
      </c>
      <c r="D1524" s="184" t="s">
        <v>4424</v>
      </c>
      <c r="E1524" s="182" t="s">
        <v>4496</v>
      </c>
      <c r="F1524" s="185" t="s">
        <v>4509</v>
      </c>
      <c r="G1524" s="166"/>
      <c r="H1524" s="186" t="n">
        <v>1</v>
      </c>
      <c r="I1524" s="187"/>
      <c r="J1524" s="187"/>
      <c r="K1524" s="188" t="s">
        <v>4567</v>
      </c>
      <c r="L1524" s="188" t="n">
        <v>4</v>
      </c>
      <c r="M1524" s="188" t="s">
        <v>4698</v>
      </c>
      <c r="N1524" s="188" t="n">
        <v>1</v>
      </c>
      <c r="O1524" s="186" t="n">
        <v>1</v>
      </c>
      <c r="P1524" s="187" t="n">
        <v>2</v>
      </c>
      <c r="Q1524" s="187" t="n">
        <v>1</v>
      </c>
      <c r="R1524" s="189" t="s">
        <v>5128</v>
      </c>
      <c r="S1524" s="189" t="s">
        <v>4945</v>
      </c>
      <c r="T1524" s="189"/>
      <c r="U1524" s="189" t="s">
        <v>4978</v>
      </c>
      <c r="V1524" s="189" t="s">
        <v>4971</v>
      </c>
      <c r="W1524" s="190" t="n">
        <f aca="false">PRODUCT(9/11)</f>
        <v>0.818181818181818</v>
      </c>
      <c r="X1524" s="183" t="s">
        <v>5355</v>
      </c>
      <c r="Y1524" s="186" t="n">
        <v>977</v>
      </c>
    </row>
    <row r="1525" customFormat="false" ht="15" hidden="false" customHeight="false" outlineLevel="0" collapsed="false">
      <c r="B1525" s="182" t="s">
        <v>3610</v>
      </c>
      <c r="C1525" s="183" t="s">
        <v>5407</v>
      </c>
      <c r="D1525" s="184" t="s">
        <v>4424</v>
      </c>
      <c r="E1525" s="182" t="s">
        <v>4496</v>
      </c>
      <c r="F1525" s="185" t="s">
        <v>4773</v>
      </c>
      <c r="G1525" s="166"/>
      <c r="H1525" s="186" t="n">
        <v>1</v>
      </c>
      <c r="I1525" s="187"/>
      <c r="J1525" s="187"/>
      <c r="K1525" s="188" t="s">
        <v>1372</v>
      </c>
      <c r="L1525" s="188" t="n">
        <v>5</v>
      </c>
      <c r="M1525" s="188"/>
      <c r="N1525" s="188" t="n">
        <v>1</v>
      </c>
      <c r="O1525" s="186"/>
      <c r="P1525" s="187" t="n">
        <v>3</v>
      </c>
      <c r="Q1525" s="187"/>
      <c r="R1525" s="189" t="s">
        <v>5023</v>
      </c>
      <c r="S1525" s="189" t="s">
        <v>4943</v>
      </c>
      <c r="T1525" s="189"/>
      <c r="U1525" s="189" t="s">
        <v>4946</v>
      </c>
      <c r="V1525" s="189" t="s">
        <v>4947</v>
      </c>
      <c r="W1525" s="190" t="n">
        <v>0.556</v>
      </c>
      <c r="X1525" s="183" t="s">
        <v>5355</v>
      </c>
      <c r="Y1525" s="186" t="n">
        <v>977</v>
      </c>
    </row>
    <row r="1526" customFormat="false" ht="15" hidden="false" customHeight="false" outlineLevel="0" collapsed="false">
      <c r="B1526" s="182" t="s">
        <v>3702</v>
      </c>
      <c r="C1526" s="183" t="s">
        <v>5407</v>
      </c>
      <c r="D1526" s="184" t="s">
        <v>4424</v>
      </c>
      <c r="E1526" s="182" t="s">
        <v>4496</v>
      </c>
      <c r="F1526" s="185" t="s">
        <v>5288</v>
      </c>
      <c r="G1526" s="166"/>
      <c r="H1526" s="186" t="n">
        <v>1</v>
      </c>
      <c r="I1526" s="187"/>
      <c r="J1526" s="187"/>
      <c r="K1526" s="188" t="s">
        <v>4569</v>
      </c>
      <c r="L1526" s="188" t="n">
        <v>6</v>
      </c>
      <c r="M1526" s="188"/>
      <c r="N1526" s="188" t="n">
        <v>1</v>
      </c>
      <c r="O1526" s="186"/>
      <c r="P1526" s="187" t="n">
        <v>1</v>
      </c>
      <c r="Q1526" s="187"/>
      <c r="R1526" s="189" t="s">
        <v>5263</v>
      </c>
      <c r="S1526" s="189" t="s">
        <v>4975</v>
      </c>
      <c r="T1526" s="189" t="s">
        <v>4949</v>
      </c>
      <c r="U1526" s="189" t="s">
        <v>4942</v>
      </c>
      <c r="V1526" s="189" t="s">
        <v>4946</v>
      </c>
      <c r="W1526" s="190" t="n">
        <v>0.5</v>
      </c>
      <c r="X1526" s="183" t="s">
        <v>5355</v>
      </c>
      <c r="Y1526" s="186" t="n">
        <v>977</v>
      </c>
    </row>
    <row r="1527" customFormat="false" ht="15" hidden="false" customHeight="false" outlineLevel="0" collapsed="false">
      <c r="B1527" s="182" t="s">
        <v>3767</v>
      </c>
      <c r="C1527" s="183" t="s">
        <v>5407</v>
      </c>
      <c r="D1527" s="184" t="s">
        <v>4424</v>
      </c>
      <c r="E1527" s="182" t="s">
        <v>4496</v>
      </c>
      <c r="F1527" s="185" t="s">
        <v>1037</v>
      </c>
      <c r="G1527" s="166"/>
      <c r="H1527" s="186" t="n">
        <v>1</v>
      </c>
      <c r="I1527" s="187"/>
      <c r="J1527" s="187"/>
      <c r="K1527" s="188" t="s">
        <v>1378</v>
      </c>
      <c r="L1527" s="188" t="n">
        <v>7</v>
      </c>
      <c r="M1527" s="188"/>
      <c r="N1527" s="188" t="n">
        <v>1</v>
      </c>
      <c r="O1527" s="186"/>
      <c r="P1527" s="187"/>
      <c r="Q1527" s="187"/>
      <c r="R1527" s="189" t="s">
        <v>5191</v>
      </c>
      <c r="S1527" s="189" t="s">
        <v>4942</v>
      </c>
      <c r="T1527" s="189" t="s">
        <v>4949</v>
      </c>
      <c r="U1527" s="189" t="s">
        <v>4945</v>
      </c>
      <c r="V1527" s="189"/>
      <c r="W1527" s="190" t="n">
        <v>0.167</v>
      </c>
      <c r="X1527" s="183" t="s">
        <v>5355</v>
      </c>
      <c r="Y1527" s="186" t="n">
        <v>977</v>
      </c>
    </row>
    <row r="1528" customFormat="false" ht="15" hidden="false" customHeight="false" outlineLevel="0" collapsed="false">
      <c r="B1528" s="182" t="s">
        <v>3601</v>
      </c>
      <c r="C1528" s="183" t="s">
        <v>5407</v>
      </c>
      <c r="D1528" s="184" t="s">
        <v>4424</v>
      </c>
      <c r="E1528" s="182" t="s">
        <v>4496</v>
      </c>
      <c r="F1528" s="185" t="s">
        <v>4773</v>
      </c>
      <c r="G1528" s="166"/>
      <c r="H1528" s="186" t="n">
        <v>1</v>
      </c>
      <c r="I1528" s="187"/>
      <c r="J1528" s="187"/>
      <c r="K1528" s="188" t="s">
        <v>4572</v>
      </c>
      <c r="L1528" s="188" t="n">
        <v>8</v>
      </c>
      <c r="M1528" s="188"/>
      <c r="N1528" s="188" t="n">
        <v>1</v>
      </c>
      <c r="O1528" s="186"/>
      <c r="P1528" s="187"/>
      <c r="Q1528" s="187"/>
      <c r="R1528" s="189" t="s">
        <v>5148</v>
      </c>
      <c r="S1528" s="189" t="s">
        <v>4943</v>
      </c>
      <c r="T1528" s="189" t="s">
        <v>4960</v>
      </c>
      <c r="U1528" s="189"/>
      <c r="V1528" s="189"/>
      <c r="W1528" s="190" t="n">
        <v>0.2</v>
      </c>
      <c r="X1528" s="183" t="s">
        <v>5355</v>
      </c>
      <c r="Y1528" s="186" t="n">
        <v>977</v>
      </c>
    </row>
    <row r="1529" customFormat="false" ht="15" hidden="false" customHeight="false" outlineLevel="0" collapsed="false">
      <c r="B1529" s="182" t="s">
        <v>5414</v>
      </c>
      <c r="C1529" s="183" t="s">
        <v>5407</v>
      </c>
      <c r="D1529" s="184" t="s">
        <v>4424</v>
      </c>
      <c r="E1529" s="182" t="s">
        <v>4496</v>
      </c>
      <c r="F1529" s="185" t="s">
        <v>4509</v>
      </c>
      <c r="G1529" s="166"/>
      <c r="H1529" s="186" t="n">
        <v>1</v>
      </c>
      <c r="I1529" s="187"/>
      <c r="J1529" s="187"/>
      <c r="K1529" s="188" t="s">
        <v>1367</v>
      </c>
      <c r="L1529" s="188" t="n">
        <v>9</v>
      </c>
      <c r="M1529" s="188"/>
      <c r="N1529" s="188" t="n">
        <v>1</v>
      </c>
      <c r="O1529" s="186"/>
      <c r="P1529" s="187"/>
      <c r="Q1529" s="187"/>
      <c r="R1529" s="189" t="s">
        <v>4956</v>
      </c>
      <c r="S1529" s="189" t="s">
        <v>4948</v>
      </c>
      <c r="T1529" s="189" t="s">
        <v>4943</v>
      </c>
      <c r="U1529" s="189" t="s">
        <v>4946</v>
      </c>
      <c r="V1529" s="189" t="s">
        <v>4945</v>
      </c>
      <c r="W1529" s="190" t="n">
        <v>0.5</v>
      </c>
      <c r="X1529" s="183" t="s">
        <v>5355</v>
      </c>
      <c r="Y1529" s="186" t="n">
        <v>977</v>
      </c>
    </row>
    <row r="1530" customFormat="false" ht="15" hidden="false" customHeight="false" outlineLevel="0" collapsed="false">
      <c r="B1530" s="182" t="s">
        <v>3700</v>
      </c>
      <c r="C1530" s="183" t="s">
        <v>5407</v>
      </c>
      <c r="D1530" s="184" t="s">
        <v>4424</v>
      </c>
      <c r="E1530" s="182" t="s">
        <v>4496</v>
      </c>
      <c r="F1530" s="185" t="s">
        <v>5288</v>
      </c>
      <c r="G1530" s="166"/>
      <c r="H1530" s="186" t="n">
        <v>1</v>
      </c>
      <c r="I1530" s="187"/>
      <c r="J1530" s="187"/>
      <c r="K1530" s="188"/>
      <c r="L1530" s="188" t="s">
        <v>5072</v>
      </c>
      <c r="M1530" s="188"/>
      <c r="N1530" s="188" t="n">
        <v>1</v>
      </c>
      <c r="O1530" s="186"/>
      <c r="P1530" s="187"/>
      <c r="Q1530" s="187"/>
      <c r="R1530" s="189" t="s">
        <v>5034</v>
      </c>
      <c r="S1530" s="189" t="s">
        <v>5034</v>
      </c>
      <c r="T1530" s="189"/>
      <c r="U1530" s="189"/>
      <c r="V1530" s="189"/>
      <c r="W1530" s="190" t="n">
        <v>0.333</v>
      </c>
      <c r="X1530" s="183" t="s">
        <v>5355</v>
      </c>
      <c r="Y1530" s="186" t="n">
        <v>977</v>
      </c>
    </row>
    <row r="1531" customFormat="false" ht="15" hidden="false" customHeight="false" outlineLevel="0" collapsed="false">
      <c r="B1531" s="182" t="s">
        <v>3775</v>
      </c>
      <c r="C1531" s="183" t="s">
        <v>5407</v>
      </c>
      <c r="D1531" s="184" t="s">
        <v>4424</v>
      </c>
      <c r="E1531" s="182" t="s">
        <v>4496</v>
      </c>
      <c r="F1531" s="185" t="s">
        <v>1037</v>
      </c>
      <c r="G1531" s="166"/>
      <c r="H1531" s="186" t="n">
        <v>1</v>
      </c>
      <c r="I1531" s="187"/>
      <c r="J1531" s="187"/>
      <c r="K1531" s="188"/>
      <c r="L1531" s="188" t="s">
        <v>5072</v>
      </c>
      <c r="M1531" s="188"/>
      <c r="N1531" s="188" t="n">
        <v>1</v>
      </c>
      <c r="O1531" s="186"/>
      <c r="P1531" s="187"/>
      <c r="Q1531" s="187" t="n">
        <v>1</v>
      </c>
      <c r="R1531" s="189" t="s">
        <v>5249</v>
      </c>
      <c r="S1531" s="189" t="s">
        <v>5249</v>
      </c>
      <c r="T1531" s="189"/>
      <c r="U1531" s="189"/>
      <c r="V1531" s="189"/>
      <c r="W1531" s="190" t="n">
        <v>0</v>
      </c>
      <c r="X1531" s="183" t="s">
        <v>5355</v>
      </c>
      <c r="Y1531" s="186" t="n">
        <v>977</v>
      </c>
    </row>
    <row r="1532" customFormat="false" ht="15" hidden="false" customHeight="false" outlineLevel="0" collapsed="false">
      <c r="B1532" s="182" t="s">
        <v>5415</v>
      </c>
      <c r="C1532" s="183" t="s">
        <v>5407</v>
      </c>
      <c r="D1532" s="184" t="s">
        <v>4424</v>
      </c>
      <c r="E1532" s="182" t="s">
        <v>4496</v>
      </c>
      <c r="F1532" s="185" t="s">
        <v>4773</v>
      </c>
      <c r="G1532" s="166"/>
      <c r="H1532" s="186" t="n">
        <v>1</v>
      </c>
      <c r="I1532" s="187"/>
      <c r="J1532" s="187"/>
      <c r="K1532" s="188"/>
      <c r="L1532" s="188" t="s">
        <v>5072</v>
      </c>
      <c r="M1532" s="188" t="s">
        <v>5059</v>
      </c>
      <c r="N1532" s="188" t="n">
        <v>1</v>
      </c>
      <c r="O1532" s="186"/>
      <c r="P1532" s="187"/>
      <c r="Q1532" s="187"/>
      <c r="R1532" s="189" t="s">
        <v>5416</v>
      </c>
      <c r="S1532" s="189" t="s">
        <v>4945</v>
      </c>
      <c r="T1532" s="189" t="s">
        <v>4937</v>
      </c>
      <c r="U1532" s="189" t="s">
        <v>4949</v>
      </c>
      <c r="V1532" s="189" t="s">
        <v>4949</v>
      </c>
      <c r="W1532" s="190" t="n">
        <v>0</v>
      </c>
      <c r="X1532" s="183" t="s">
        <v>5355</v>
      </c>
      <c r="Y1532" s="186" t="n">
        <v>977</v>
      </c>
    </row>
    <row r="1533" customFormat="false" ht="15" hidden="false" customHeight="false" outlineLevel="0" collapsed="false">
      <c r="B1533" s="173" t="s">
        <v>3655</v>
      </c>
      <c r="C1533" s="174" t="s">
        <v>5417</v>
      </c>
      <c r="D1533" s="175" t="s">
        <v>5418</v>
      </c>
      <c r="E1533" s="173" t="s">
        <v>4476</v>
      </c>
      <c r="F1533" s="176" t="s">
        <v>4482</v>
      </c>
      <c r="G1533" s="166"/>
      <c r="H1533" s="177" t="n">
        <v>1</v>
      </c>
      <c r="I1533" s="178"/>
      <c r="J1533" s="177"/>
      <c r="K1533" s="179" t="s">
        <v>1385</v>
      </c>
      <c r="L1533" s="179" t="n">
        <v>1</v>
      </c>
      <c r="M1533" s="177" t="s">
        <v>4703</v>
      </c>
      <c r="N1533" s="178" t="n">
        <v>1</v>
      </c>
      <c r="O1533" s="177"/>
      <c r="P1533" s="180"/>
      <c r="Q1533" s="180" t="s">
        <v>5378</v>
      </c>
      <c r="R1533" s="180" t="s">
        <v>4965</v>
      </c>
      <c r="S1533" s="180" t="s">
        <v>4965</v>
      </c>
      <c r="T1533" s="180"/>
      <c r="U1533" s="180"/>
      <c r="V1533" s="180"/>
      <c r="W1533" s="181" t="n">
        <v>0.4</v>
      </c>
      <c r="X1533" s="174" t="s">
        <v>5408</v>
      </c>
      <c r="Y1533" s="177" t="n">
        <v>1260</v>
      </c>
    </row>
    <row r="1534" customFormat="false" ht="15" hidden="false" customHeight="false" outlineLevel="0" collapsed="false">
      <c r="B1534" s="173" t="s">
        <v>3811</v>
      </c>
      <c r="C1534" s="174" t="s">
        <v>5417</v>
      </c>
      <c r="D1534" s="175" t="s">
        <v>5418</v>
      </c>
      <c r="E1534" s="173" t="s">
        <v>4476</v>
      </c>
      <c r="F1534" s="176" t="s">
        <v>5221</v>
      </c>
      <c r="G1534" s="166"/>
      <c r="H1534" s="177" t="n">
        <v>1</v>
      </c>
      <c r="I1534" s="178"/>
      <c r="J1534" s="177"/>
      <c r="K1534" s="179" t="s">
        <v>4568</v>
      </c>
      <c r="L1534" s="179" t="n">
        <v>2</v>
      </c>
      <c r="M1534" s="177" t="s">
        <v>5059</v>
      </c>
      <c r="N1534" s="178" t="n">
        <v>1</v>
      </c>
      <c r="O1534" s="177"/>
      <c r="P1534" s="180"/>
      <c r="Q1534" s="180"/>
      <c r="R1534" s="180" t="s">
        <v>5079</v>
      </c>
      <c r="S1534" s="180" t="s">
        <v>4936</v>
      </c>
      <c r="T1534" s="180" t="s">
        <v>4942</v>
      </c>
      <c r="U1534" s="180" t="s">
        <v>4951</v>
      </c>
      <c r="V1534" s="180"/>
      <c r="W1534" s="181" t="n">
        <v>0.625</v>
      </c>
      <c r="X1534" s="174" t="s">
        <v>5408</v>
      </c>
      <c r="Y1534" s="177" t="n">
        <v>1260</v>
      </c>
    </row>
    <row r="1535" customFormat="false" ht="15" hidden="false" customHeight="false" outlineLevel="0" collapsed="false">
      <c r="B1535" s="173" t="s">
        <v>3698</v>
      </c>
      <c r="C1535" s="174" t="s">
        <v>5417</v>
      </c>
      <c r="D1535" s="175" t="s">
        <v>5418</v>
      </c>
      <c r="E1535" s="173" t="s">
        <v>4476</v>
      </c>
      <c r="F1535" s="176" t="s">
        <v>4489</v>
      </c>
      <c r="G1535" s="166"/>
      <c r="H1535" s="177" t="n">
        <v>1</v>
      </c>
      <c r="I1535" s="178"/>
      <c r="J1535" s="177"/>
      <c r="K1535" s="179" t="s">
        <v>4567</v>
      </c>
      <c r="L1535" s="179" t="n">
        <v>3</v>
      </c>
      <c r="M1535" s="177" t="s">
        <v>4698</v>
      </c>
      <c r="N1535" s="178" t="n">
        <v>1</v>
      </c>
      <c r="O1535" s="177"/>
      <c r="P1535" s="180" t="s">
        <v>5376</v>
      </c>
      <c r="Q1535" s="180"/>
      <c r="R1535" s="180" t="s">
        <v>4952</v>
      </c>
      <c r="S1535" s="180"/>
      <c r="T1535" s="180" t="s">
        <v>4951</v>
      </c>
      <c r="U1535" s="180" t="s">
        <v>4946</v>
      </c>
      <c r="V1535" s="180" t="s">
        <v>4946</v>
      </c>
      <c r="W1535" s="181" t="n">
        <v>1</v>
      </c>
      <c r="X1535" s="174" t="s">
        <v>5408</v>
      </c>
      <c r="Y1535" s="177" t="n">
        <v>1260</v>
      </c>
    </row>
    <row r="1536" customFormat="false" ht="15" hidden="false" customHeight="false" outlineLevel="0" collapsed="false">
      <c r="B1536" s="173" t="s">
        <v>3810</v>
      </c>
      <c r="C1536" s="174" t="s">
        <v>5417</v>
      </c>
      <c r="D1536" s="175" t="s">
        <v>5418</v>
      </c>
      <c r="E1536" s="173" t="s">
        <v>4476</v>
      </c>
      <c r="F1536" s="176" t="s">
        <v>5221</v>
      </c>
      <c r="G1536" s="166"/>
      <c r="H1536" s="177" t="n">
        <v>1</v>
      </c>
      <c r="I1536" s="178"/>
      <c r="J1536" s="177"/>
      <c r="K1536" s="179" t="s">
        <v>1367</v>
      </c>
      <c r="L1536" s="179" t="n">
        <v>4</v>
      </c>
      <c r="M1536" s="177"/>
      <c r="N1536" s="178" t="n">
        <v>1</v>
      </c>
      <c r="O1536" s="177"/>
      <c r="P1536" s="180"/>
      <c r="Q1536" s="180"/>
      <c r="R1536" s="180" t="s">
        <v>5191</v>
      </c>
      <c r="S1536" s="180" t="s">
        <v>4946</v>
      </c>
      <c r="T1536" s="180" t="s">
        <v>4945</v>
      </c>
      <c r="U1536" s="180"/>
      <c r="V1536" s="180" t="s">
        <v>4937</v>
      </c>
      <c r="W1536" s="181" t="n">
        <v>0.167</v>
      </c>
      <c r="X1536" s="174" t="s">
        <v>5408</v>
      </c>
      <c r="Y1536" s="177" t="n">
        <v>1260</v>
      </c>
    </row>
    <row r="1537" customFormat="false" ht="15" hidden="false" customHeight="false" outlineLevel="0" collapsed="false">
      <c r="B1537" s="173" t="s">
        <v>3654</v>
      </c>
      <c r="C1537" s="174" t="s">
        <v>5417</v>
      </c>
      <c r="D1537" s="175" t="s">
        <v>5418</v>
      </c>
      <c r="E1537" s="173" t="s">
        <v>4476</v>
      </c>
      <c r="F1537" s="176" t="s">
        <v>4482</v>
      </c>
      <c r="G1537" s="166"/>
      <c r="H1537" s="177" t="n">
        <v>1</v>
      </c>
      <c r="I1537" s="178"/>
      <c r="J1537" s="177"/>
      <c r="K1537" s="179" t="s">
        <v>4569</v>
      </c>
      <c r="L1537" s="179" t="n">
        <v>5</v>
      </c>
      <c r="M1537" s="177"/>
      <c r="N1537" s="178" t="n">
        <v>1</v>
      </c>
      <c r="O1537" s="177"/>
      <c r="P1537" s="180"/>
      <c r="Q1537" s="180"/>
      <c r="R1537" s="180" t="s">
        <v>4948</v>
      </c>
      <c r="S1537" s="180" t="s">
        <v>4942</v>
      </c>
      <c r="T1537" s="180"/>
      <c r="U1537" s="180" t="s">
        <v>4946</v>
      </c>
      <c r="V1537" s="180"/>
      <c r="W1537" s="181" t="n">
        <v>0.5</v>
      </c>
      <c r="X1537" s="174" t="s">
        <v>5408</v>
      </c>
      <c r="Y1537" s="177" t="n">
        <v>1260</v>
      </c>
    </row>
    <row r="1538" customFormat="false" ht="15" hidden="false" customHeight="false" outlineLevel="0" collapsed="false">
      <c r="B1538" s="173" t="s">
        <v>5419</v>
      </c>
      <c r="C1538" s="174" t="s">
        <v>5417</v>
      </c>
      <c r="D1538" s="175" t="s">
        <v>5418</v>
      </c>
      <c r="E1538" s="173" t="s">
        <v>4476</v>
      </c>
      <c r="F1538" s="176" t="s">
        <v>4564</v>
      </c>
      <c r="G1538" s="166"/>
      <c r="H1538" s="177" t="n">
        <v>1</v>
      </c>
      <c r="I1538" s="178"/>
      <c r="J1538" s="177"/>
      <c r="K1538" s="179" t="s">
        <v>4572</v>
      </c>
      <c r="L1538" s="179" t="n">
        <v>6</v>
      </c>
      <c r="M1538" s="177"/>
      <c r="N1538" s="178" t="n">
        <v>1</v>
      </c>
      <c r="O1538" s="177"/>
      <c r="P1538" s="180"/>
      <c r="Q1538" s="180"/>
      <c r="R1538" s="180" t="s">
        <v>4936</v>
      </c>
      <c r="S1538" s="180" t="s">
        <v>4943</v>
      </c>
      <c r="T1538" s="180" t="s">
        <v>4946</v>
      </c>
      <c r="U1538" s="180"/>
      <c r="V1538" s="180"/>
      <c r="W1538" s="181" t="n">
        <v>0.667</v>
      </c>
      <c r="X1538" s="174" t="s">
        <v>5408</v>
      </c>
      <c r="Y1538" s="177" t="n">
        <v>1260</v>
      </c>
    </row>
    <row r="1539" customFormat="false" ht="15" hidden="false" customHeight="false" outlineLevel="0" collapsed="false">
      <c r="B1539" s="173" t="s">
        <v>5411</v>
      </c>
      <c r="C1539" s="174" t="s">
        <v>5417</v>
      </c>
      <c r="D1539" s="175" t="s">
        <v>5418</v>
      </c>
      <c r="E1539" s="173" t="s">
        <v>4476</v>
      </c>
      <c r="F1539" s="176" t="s">
        <v>4566</v>
      </c>
      <c r="G1539" s="166"/>
      <c r="H1539" s="177" t="n">
        <v>1</v>
      </c>
      <c r="I1539" s="178"/>
      <c r="J1539" s="177"/>
      <c r="K1539" s="179" t="s">
        <v>1372</v>
      </c>
      <c r="L1539" s="179" t="n">
        <v>7</v>
      </c>
      <c r="M1539" s="177"/>
      <c r="N1539" s="178" t="n">
        <v>1</v>
      </c>
      <c r="O1539" s="177"/>
      <c r="P1539" s="180"/>
      <c r="Q1539" s="180"/>
      <c r="R1539" s="180" t="s">
        <v>4949</v>
      </c>
      <c r="S1539" s="180" t="s">
        <v>4945</v>
      </c>
      <c r="T1539" s="180" t="s">
        <v>4945</v>
      </c>
      <c r="U1539" s="180"/>
      <c r="V1539" s="180"/>
      <c r="W1539" s="181" t="n">
        <v>0</v>
      </c>
      <c r="X1539" s="174" t="s">
        <v>5408</v>
      </c>
      <c r="Y1539" s="177" t="n">
        <v>1260</v>
      </c>
    </row>
    <row r="1540" customFormat="false" ht="15" hidden="false" customHeight="false" outlineLevel="0" collapsed="false">
      <c r="B1540" s="173" t="s">
        <v>5420</v>
      </c>
      <c r="C1540" s="174" t="s">
        <v>5417</v>
      </c>
      <c r="D1540" s="175" t="s">
        <v>5418</v>
      </c>
      <c r="E1540" s="173" t="s">
        <v>4476</v>
      </c>
      <c r="F1540" s="176" t="s">
        <v>5384</v>
      </c>
      <c r="G1540" s="166"/>
      <c r="H1540" s="177" t="n">
        <v>1</v>
      </c>
      <c r="I1540" s="178"/>
      <c r="J1540" s="177"/>
      <c r="K1540" s="179" t="s">
        <v>1369</v>
      </c>
      <c r="L1540" s="179" t="n">
        <v>8</v>
      </c>
      <c r="M1540" s="177"/>
      <c r="N1540" s="178" t="n">
        <v>1</v>
      </c>
      <c r="O1540" s="177"/>
      <c r="P1540" s="180" t="s">
        <v>5376</v>
      </c>
      <c r="Q1540" s="180"/>
      <c r="R1540" s="180" t="s">
        <v>4936</v>
      </c>
      <c r="S1540" s="180" t="s">
        <v>4945</v>
      </c>
      <c r="T1540" s="180" t="s">
        <v>4946</v>
      </c>
      <c r="U1540" s="180"/>
      <c r="V1540" s="180" t="s">
        <v>4946</v>
      </c>
      <c r="W1540" s="181" t="n">
        <v>0.667</v>
      </c>
      <c r="X1540" s="174" t="s">
        <v>5408</v>
      </c>
      <c r="Y1540" s="177" t="n">
        <v>1260</v>
      </c>
    </row>
    <row r="1541" customFormat="false" ht="15" hidden="false" customHeight="false" outlineLevel="0" collapsed="false">
      <c r="B1541" s="173" t="s">
        <v>5421</v>
      </c>
      <c r="C1541" s="174" t="s">
        <v>5417</v>
      </c>
      <c r="D1541" s="175" t="s">
        <v>5418</v>
      </c>
      <c r="E1541" s="173" t="s">
        <v>4476</v>
      </c>
      <c r="F1541" s="176" t="s">
        <v>5422</v>
      </c>
      <c r="G1541" s="166"/>
      <c r="H1541" s="177" t="n">
        <v>1</v>
      </c>
      <c r="I1541" s="178"/>
      <c r="J1541" s="177"/>
      <c r="K1541" s="179" t="s">
        <v>1378</v>
      </c>
      <c r="L1541" s="179" t="n">
        <v>9</v>
      </c>
      <c r="M1541" s="177"/>
      <c r="N1541" s="178" t="n">
        <v>1</v>
      </c>
      <c r="O1541" s="177"/>
      <c r="P1541" s="180"/>
      <c r="Q1541" s="180"/>
      <c r="R1541" s="180" t="s">
        <v>4942</v>
      </c>
      <c r="S1541" s="180" t="s">
        <v>4945</v>
      </c>
      <c r="T1541" s="180"/>
      <c r="U1541" s="180" t="s">
        <v>4946</v>
      </c>
      <c r="V1541" s="180" t="s">
        <v>4945</v>
      </c>
      <c r="W1541" s="181" t="n">
        <v>0.333</v>
      </c>
      <c r="X1541" s="174" t="s">
        <v>5408</v>
      </c>
      <c r="Y1541" s="177" t="n">
        <v>1260</v>
      </c>
    </row>
    <row r="1542" customFormat="false" ht="15" hidden="false" customHeight="false" outlineLevel="0" collapsed="false">
      <c r="B1542" s="173" t="s">
        <v>3313</v>
      </c>
      <c r="C1542" s="174" t="s">
        <v>5417</v>
      </c>
      <c r="D1542" s="175" t="s">
        <v>5418</v>
      </c>
      <c r="E1542" s="173" t="s">
        <v>4476</v>
      </c>
      <c r="F1542" s="176" t="s">
        <v>4482</v>
      </c>
      <c r="G1542" s="166"/>
      <c r="H1542" s="177" t="n">
        <v>1</v>
      </c>
      <c r="I1542" s="178"/>
      <c r="J1542" s="177"/>
      <c r="K1542" s="179"/>
      <c r="L1542" s="179" t="s">
        <v>5072</v>
      </c>
      <c r="M1542" s="177"/>
      <c r="N1542" s="178" t="n">
        <v>1</v>
      </c>
      <c r="O1542" s="177"/>
      <c r="P1542" s="180" t="s">
        <v>5376</v>
      </c>
      <c r="Q1542" s="180"/>
      <c r="R1542" s="180" t="s">
        <v>4961</v>
      </c>
      <c r="S1542" s="180"/>
      <c r="T1542" s="180"/>
      <c r="U1542" s="180" t="s">
        <v>4936</v>
      </c>
      <c r="V1542" s="180" t="s">
        <v>4980</v>
      </c>
      <c r="W1542" s="181" t="n">
        <v>0.429</v>
      </c>
      <c r="X1542" s="174" t="s">
        <v>5408</v>
      </c>
      <c r="Y1542" s="177" t="n">
        <v>1260</v>
      </c>
    </row>
    <row r="1543" customFormat="false" ht="15" hidden="false" customHeight="false" outlineLevel="0" collapsed="false">
      <c r="B1543" s="173" t="s">
        <v>3724</v>
      </c>
      <c r="C1543" s="174" t="s">
        <v>5417</v>
      </c>
      <c r="D1543" s="175" t="s">
        <v>5418</v>
      </c>
      <c r="E1543" s="173" t="s">
        <v>4476</v>
      </c>
      <c r="F1543" s="176" t="s">
        <v>4489</v>
      </c>
      <c r="G1543" s="166"/>
      <c r="H1543" s="177" t="n">
        <v>1</v>
      </c>
      <c r="I1543" s="178"/>
      <c r="J1543" s="177"/>
      <c r="K1543" s="179"/>
      <c r="L1543" s="179" t="s">
        <v>5072</v>
      </c>
      <c r="M1543" s="177"/>
      <c r="N1543" s="178" t="n">
        <v>1</v>
      </c>
      <c r="O1543" s="177"/>
      <c r="P1543" s="180"/>
      <c r="Q1543" s="180" t="s">
        <v>5378</v>
      </c>
      <c r="R1543" s="180" t="s">
        <v>4973</v>
      </c>
      <c r="S1543" s="180" t="s">
        <v>4951</v>
      </c>
      <c r="T1543" s="180" t="s">
        <v>4944</v>
      </c>
      <c r="U1543" s="180" t="s">
        <v>4946</v>
      </c>
      <c r="V1543" s="180"/>
      <c r="W1543" s="181" t="n">
        <v>0.75</v>
      </c>
      <c r="X1543" s="174" t="s">
        <v>5408</v>
      </c>
      <c r="Y1543" s="177" t="n">
        <v>1260</v>
      </c>
    </row>
    <row r="1544" customFormat="false" ht="15" hidden="false" customHeight="false" outlineLevel="0" collapsed="false">
      <c r="B1544" s="173" t="s">
        <v>3696</v>
      </c>
      <c r="C1544" s="174" t="s">
        <v>5417</v>
      </c>
      <c r="D1544" s="175" t="s">
        <v>5418</v>
      </c>
      <c r="E1544" s="173" t="s">
        <v>4476</v>
      </c>
      <c r="F1544" s="176" t="s">
        <v>4482</v>
      </c>
      <c r="G1544" s="166"/>
      <c r="H1544" s="177" t="n">
        <v>1</v>
      </c>
      <c r="I1544" s="178"/>
      <c r="J1544" s="177"/>
      <c r="K1544" s="179"/>
      <c r="L1544" s="179" t="s">
        <v>5072</v>
      </c>
      <c r="M1544" s="177"/>
      <c r="N1544" s="178" t="n">
        <v>1</v>
      </c>
      <c r="O1544" s="177"/>
      <c r="P1544" s="180"/>
      <c r="Q1544" s="180"/>
      <c r="R1544" s="180" t="s">
        <v>4980</v>
      </c>
      <c r="S1544" s="180"/>
      <c r="T1544" s="180" t="s">
        <v>4945</v>
      </c>
      <c r="U1544" s="180" t="s">
        <v>4946</v>
      </c>
      <c r="V1544" s="180" t="s">
        <v>4945</v>
      </c>
      <c r="W1544" s="181" t="n">
        <v>0.25</v>
      </c>
      <c r="X1544" s="174" t="s">
        <v>5408</v>
      </c>
      <c r="Y1544" s="177" t="n">
        <v>1260</v>
      </c>
    </row>
    <row r="1545" customFormat="false" ht="15" hidden="false" customHeight="false" outlineLevel="0" collapsed="false">
      <c r="B1545" s="173" t="s">
        <v>5423</v>
      </c>
      <c r="C1545" s="174" t="s">
        <v>5417</v>
      </c>
      <c r="D1545" s="175" t="s">
        <v>5418</v>
      </c>
      <c r="E1545" s="173" t="s">
        <v>4476</v>
      </c>
      <c r="F1545" s="176" t="s">
        <v>4564</v>
      </c>
      <c r="G1545" s="166"/>
      <c r="H1545" s="177" t="n">
        <v>1</v>
      </c>
      <c r="I1545" s="178"/>
      <c r="J1545" s="177"/>
      <c r="K1545" s="179"/>
      <c r="L1545" s="179" t="s">
        <v>5072</v>
      </c>
      <c r="M1545" s="177"/>
      <c r="N1545" s="178" t="n">
        <v>1</v>
      </c>
      <c r="O1545" s="177"/>
      <c r="P1545" s="180"/>
      <c r="Q1545" s="180"/>
      <c r="R1545" s="180" t="s">
        <v>4943</v>
      </c>
      <c r="S1545" s="180" t="s">
        <v>4946</v>
      </c>
      <c r="T1545" s="180"/>
      <c r="U1545" s="180" t="s">
        <v>4945</v>
      </c>
      <c r="V1545" s="180"/>
      <c r="W1545" s="181" t="n">
        <v>0.5</v>
      </c>
      <c r="X1545" s="174" t="s">
        <v>5408</v>
      </c>
      <c r="Y1545" s="177" t="n">
        <v>1260</v>
      </c>
    </row>
    <row r="1546" customFormat="false" ht="15" hidden="false" customHeight="false" outlineLevel="0" collapsed="false">
      <c r="B1546" s="182" t="s">
        <v>5424</v>
      </c>
      <c r="C1546" s="191" t="s">
        <v>5417</v>
      </c>
      <c r="D1546" s="241" t="s">
        <v>5418</v>
      </c>
      <c r="E1546" s="182" t="s">
        <v>4496</v>
      </c>
      <c r="F1546" s="185" t="s">
        <v>5401</v>
      </c>
      <c r="G1546" s="166"/>
      <c r="H1546" s="186"/>
      <c r="I1546" s="187"/>
      <c r="J1546" s="186" t="n">
        <v>1</v>
      </c>
      <c r="K1546" s="188" t="s">
        <v>4572</v>
      </c>
      <c r="L1546" s="188" t="n">
        <v>1</v>
      </c>
      <c r="M1546" s="188"/>
      <c r="N1546" s="188" t="n">
        <v>1</v>
      </c>
      <c r="O1546" s="242"/>
      <c r="P1546" s="243"/>
      <c r="Q1546" s="243"/>
      <c r="R1546" s="243" t="s">
        <v>5109</v>
      </c>
      <c r="S1546" s="243" t="s">
        <v>5000</v>
      </c>
      <c r="T1546" s="243" t="s">
        <v>4942</v>
      </c>
      <c r="U1546" s="243" t="s">
        <v>4945</v>
      </c>
      <c r="V1546" s="243"/>
      <c r="W1546" s="244" t="n">
        <f aca="false">PRODUCT(5/11)</f>
        <v>0.454545454545455</v>
      </c>
      <c r="X1546" s="183" t="s">
        <v>4398</v>
      </c>
      <c r="Y1546" s="186" t="n">
        <v>1260</v>
      </c>
    </row>
    <row r="1547" customFormat="false" ht="15" hidden="false" customHeight="false" outlineLevel="0" collapsed="false">
      <c r="B1547" s="182" t="s">
        <v>3702</v>
      </c>
      <c r="C1547" s="191" t="s">
        <v>5417</v>
      </c>
      <c r="D1547" s="241" t="s">
        <v>5418</v>
      </c>
      <c r="E1547" s="182" t="s">
        <v>4496</v>
      </c>
      <c r="F1547" s="185" t="s">
        <v>5288</v>
      </c>
      <c r="G1547" s="166"/>
      <c r="H1547" s="186"/>
      <c r="I1547" s="187"/>
      <c r="J1547" s="186" t="n">
        <v>1</v>
      </c>
      <c r="K1547" s="188" t="s">
        <v>4568</v>
      </c>
      <c r="L1547" s="188" t="n">
        <v>2</v>
      </c>
      <c r="M1547" s="188"/>
      <c r="N1547" s="188" t="n">
        <v>1</v>
      </c>
      <c r="O1547" s="242"/>
      <c r="P1547" s="243"/>
      <c r="Q1547" s="243" t="s">
        <v>5376</v>
      </c>
      <c r="R1547" s="243" t="s">
        <v>4965</v>
      </c>
      <c r="S1547" s="243" t="s">
        <v>4942</v>
      </c>
      <c r="T1547" s="243" t="s">
        <v>4943</v>
      </c>
      <c r="U1547" s="243"/>
      <c r="V1547" s="243"/>
      <c r="W1547" s="244" t="n">
        <v>0.4</v>
      </c>
      <c r="X1547" s="183" t="s">
        <v>4398</v>
      </c>
      <c r="Y1547" s="186" t="n">
        <v>1260</v>
      </c>
    </row>
    <row r="1548" customFormat="false" ht="15" hidden="false" customHeight="false" outlineLevel="0" collapsed="false">
      <c r="B1548" s="182" t="s">
        <v>5425</v>
      </c>
      <c r="C1548" s="191" t="s">
        <v>5417</v>
      </c>
      <c r="D1548" s="241" t="s">
        <v>5418</v>
      </c>
      <c r="E1548" s="182" t="s">
        <v>4496</v>
      </c>
      <c r="F1548" s="185" t="s">
        <v>5401</v>
      </c>
      <c r="G1548" s="166"/>
      <c r="H1548" s="186"/>
      <c r="I1548" s="187"/>
      <c r="J1548" s="186" t="n">
        <v>1</v>
      </c>
      <c r="K1548" s="188" t="s">
        <v>1378</v>
      </c>
      <c r="L1548" s="188" t="n">
        <v>3</v>
      </c>
      <c r="M1548" s="188"/>
      <c r="N1548" s="188" t="n">
        <v>1</v>
      </c>
      <c r="O1548" s="242"/>
      <c r="P1548" s="243"/>
      <c r="Q1548" s="243"/>
      <c r="R1548" s="243" t="s">
        <v>5068</v>
      </c>
      <c r="S1548" s="243" t="s">
        <v>4960</v>
      </c>
      <c r="T1548" s="243" t="s">
        <v>4942</v>
      </c>
      <c r="U1548" s="243" t="s">
        <v>4945</v>
      </c>
      <c r="V1548" s="243" t="s">
        <v>4945</v>
      </c>
      <c r="W1548" s="244" t="n">
        <v>0.125</v>
      </c>
      <c r="X1548" s="183" t="s">
        <v>4398</v>
      </c>
      <c r="Y1548" s="186" t="n">
        <v>1260</v>
      </c>
    </row>
    <row r="1549" customFormat="false" ht="15" hidden="false" customHeight="false" outlineLevel="0" collapsed="false">
      <c r="B1549" s="182" t="s">
        <v>5426</v>
      </c>
      <c r="C1549" s="191" t="s">
        <v>5417</v>
      </c>
      <c r="D1549" s="241" t="s">
        <v>5418</v>
      </c>
      <c r="E1549" s="182" t="s">
        <v>4496</v>
      </c>
      <c r="F1549" s="185" t="s">
        <v>4509</v>
      </c>
      <c r="G1549" s="166"/>
      <c r="H1549" s="186"/>
      <c r="I1549" s="187"/>
      <c r="J1549" s="186" t="n">
        <v>1</v>
      </c>
      <c r="K1549" s="188" t="s">
        <v>1367</v>
      </c>
      <c r="L1549" s="188" t="n">
        <v>4</v>
      </c>
      <c r="M1549" s="188"/>
      <c r="N1549" s="188" t="n">
        <v>1</v>
      </c>
      <c r="O1549" s="242"/>
      <c r="P1549" s="243"/>
      <c r="Q1549" s="243"/>
      <c r="R1549" s="243" t="s">
        <v>5148</v>
      </c>
      <c r="S1549" s="243" t="s">
        <v>4945</v>
      </c>
      <c r="T1549" s="243" t="s">
        <v>4945</v>
      </c>
      <c r="U1549" s="243" t="s">
        <v>4943</v>
      </c>
      <c r="V1549" s="243" t="s">
        <v>4945</v>
      </c>
      <c r="W1549" s="244" t="n">
        <v>0.2</v>
      </c>
      <c r="X1549" s="183" t="s">
        <v>4398</v>
      </c>
      <c r="Y1549" s="186" t="n">
        <v>1260</v>
      </c>
    </row>
    <row r="1550" customFormat="false" ht="15" hidden="false" customHeight="false" outlineLevel="0" collapsed="false">
      <c r="B1550" s="182" t="s">
        <v>3772</v>
      </c>
      <c r="C1550" s="191" t="s">
        <v>5417</v>
      </c>
      <c r="D1550" s="241" t="s">
        <v>5418</v>
      </c>
      <c r="E1550" s="182" t="s">
        <v>4496</v>
      </c>
      <c r="F1550" s="185" t="s">
        <v>1037</v>
      </c>
      <c r="G1550" s="166"/>
      <c r="H1550" s="186"/>
      <c r="I1550" s="187"/>
      <c r="J1550" s="186" t="n">
        <v>1</v>
      </c>
      <c r="K1550" s="188" t="s">
        <v>1372</v>
      </c>
      <c r="L1550" s="188" t="n">
        <v>5</v>
      </c>
      <c r="M1550" s="188"/>
      <c r="N1550" s="188" t="n">
        <v>1</v>
      </c>
      <c r="O1550" s="242"/>
      <c r="P1550" s="243"/>
      <c r="Q1550" s="243" t="s">
        <v>5378</v>
      </c>
      <c r="R1550" s="243" t="s">
        <v>5084</v>
      </c>
      <c r="S1550" s="243" t="s">
        <v>4944</v>
      </c>
      <c r="T1550" s="243" t="s">
        <v>4937</v>
      </c>
      <c r="U1550" s="243"/>
      <c r="V1550" s="243"/>
      <c r="W1550" s="244" t="n">
        <v>0.333</v>
      </c>
      <c r="X1550" s="183" t="s">
        <v>4398</v>
      </c>
      <c r="Y1550" s="186" t="n">
        <v>1260</v>
      </c>
    </row>
    <row r="1551" customFormat="false" ht="15" hidden="false" customHeight="false" outlineLevel="0" collapsed="false">
      <c r="B1551" s="182" t="s">
        <v>3767</v>
      </c>
      <c r="C1551" s="191" t="s">
        <v>5417</v>
      </c>
      <c r="D1551" s="241" t="s">
        <v>5418</v>
      </c>
      <c r="E1551" s="182" t="s">
        <v>4496</v>
      </c>
      <c r="F1551" s="185" t="s">
        <v>1037</v>
      </c>
      <c r="G1551" s="166"/>
      <c r="H1551" s="186"/>
      <c r="I1551" s="187"/>
      <c r="J1551" s="186" t="n">
        <v>1</v>
      </c>
      <c r="K1551" s="188" t="s">
        <v>4567</v>
      </c>
      <c r="L1551" s="188" t="n">
        <v>6</v>
      </c>
      <c r="M1551" s="188"/>
      <c r="N1551" s="188" t="n">
        <v>1</v>
      </c>
      <c r="O1551" s="242"/>
      <c r="P1551" s="243"/>
      <c r="Q1551" s="243" t="s">
        <v>5376</v>
      </c>
      <c r="R1551" s="243" t="s">
        <v>4956</v>
      </c>
      <c r="S1551" s="243" t="s">
        <v>4980</v>
      </c>
      <c r="T1551" s="243" t="s">
        <v>4936</v>
      </c>
      <c r="U1551" s="243" t="s">
        <v>4946</v>
      </c>
      <c r="V1551" s="243"/>
      <c r="W1551" s="244" t="n">
        <v>0.5</v>
      </c>
      <c r="X1551" s="183" t="s">
        <v>4398</v>
      </c>
      <c r="Y1551" s="186" t="n">
        <v>1260</v>
      </c>
    </row>
    <row r="1552" customFormat="false" ht="15" hidden="false" customHeight="false" outlineLevel="0" collapsed="false">
      <c r="B1552" s="182" t="s">
        <v>3769</v>
      </c>
      <c r="C1552" s="191" t="s">
        <v>5417</v>
      </c>
      <c r="D1552" s="241" t="s">
        <v>5418</v>
      </c>
      <c r="E1552" s="182" t="s">
        <v>4496</v>
      </c>
      <c r="F1552" s="185" t="s">
        <v>1037</v>
      </c>
      <c r="G1552" s="166"/>
      <c r="H1552" s="186"/>
      <c r="I1552" s="187"/>
      <c r="J1552" s="186" t="n">
        <v>1</v>
      </c>
      <c r="K1552" s="188" t="s">
        <v>1369</v>
      </c>
      <c r="L1552" s="188" t="n">
        <v>7</v>
      </c>
      <c r="M1552" s="188"/>
      <c r="N1552" s="188" t="n">
        <v>1</v>
      </c>
      <c r="O1552" s="242"/>
      <c r="P1552" s="243"/>
      <c r="Q1552" s="243"/>
      <c r="R1552" s="243" t="s">
        <v>5034</v>
      </c>
      <c r="S1552" s="243" t="s">
        <v>4943</v>
      </c>
      <c r="T1552" s="243" t="s">
        <v>4949</v>
      </c>
      <c r="U1552" s="243" t="s">
        <v>4943</v>
      </c>
      <c r="V1552" s="243"/>
      <c r="W1552" s="244" t="n">
        <v>0.333</v>
      </c>
      <c r="X1552" s="183" t="s">
        <v>4398</v>
      </c>
      <c r="Y1552" s="186" t="n">
        <v>1260</v>
      </c>
    </row>
    <row r="1553" customFormat="false" ht="15" hidden="false" customHeight="false" outlineLevel="0" collapsed="false">
      <c r="B1553" s="182" t="s">
        <v>3808</v>
      </c>
      <c r="C1553" s="191" t="s">
        <v>5417</v>
      </c>
      <c r="D1553" s="241" t="s">
        <v>5418</v>
      </c>
      <c r="E1553" s="182" t="s">
        <v>4496</v>
      </c>
      <c r="F1553" s="185" t="s">
        <v>5427</v>
      </c>
      <c r="G1553" s="166"/>
      <c r="H1553" s="186"/>
      <c r="I1553" s="187"/>
      <c r="J1553" s="186" t="n">
        <v>1</v>
      </c>
      <c r="K1553" s="188" t="s">
        <v>4569</v>
      </c>
      <c r="L1553" s="188" t="n">
        <v>8</v>
      </c>
      <c r="M1553" s="188"/>
      <c r="N1553" s="188" t="n">
        <v>1</v>
      </c>
      <c r="O1553" s="242"/>
      <c r="P1553" s="243"/>
      <c r="Q1553" s="243"/>
      <c r="R1553" s="243" t="s">
        <v>4975</v>
      </c>
      <c r="S1553" s="243" t="s">
        <v>4957</v>
      </c>
      <c r="T1553" s="243" t="s">
        <v>4945</v>
      </c>
      <c r="U1553" s="243" t="s">
        <v>4946</v>
      </c>
      <c r="V1553" s="243"/>
      <c r="W1553" s="244" t="n">
        <v>0.667</v>
      </c>
      <c r="X1553" s="183" t="s">
        <v>4398</v>
      </c>
      <c r="Y1553" s="186" t="n">
        <v>1260</v>
      </c>
    </row>
    <row r="1554" customFormat="false" ht="15" hidden="false" customHeight="false" outlineLevel="0" collapsed="false">
      <c r="B1554" s="182" t="s">
        <v>5428</v>
      </c>
      <c r="C1554" s="191" t="s">
        <v>5417</v>
      </c>
      <c r="D1554" s="241" t="s">
        <v>5418</v>
      </c>
      <c r="E1554" s="182" t="s">
        <v>4496</v>
      </c>
      <c r="F1554" s="185" t="s">
        <v>5429</v>
      </c>
      <c r="G1554" s="166"/>
      <c r="H1554" s="186"/>
      <c r="I1554" s="187"/>
      <c r="J1554" s="186" t="n">
        <v>1</v>
      </c>
      <c r="K1554" s="188" t="s">
        <v>1385</v>
      </c>
      <c r="L1554" s="188" t="n">
        <v>9</v>
      </c>
      <c r="M1554" s="188"/>
      <c r="N1554" s="188" t="n">
        <v>1</v>
      </c>
      <c r="O1554" s="242"/>
      <c r="P1554" s="243"/>
      <c r="Q1554" s="243"/>
      <c r="R1554" s="243" t="s">
        <v>4944</v>
      </c>
      <c r="S1554" s="243" t="s">
        <v>4946</v>
      </c>
      <c r="T1554" s="243" t="s">
        <v>4948</v>
      </c>
      <c r="U1554" s="243"/>
      <c r="V1554" s="243"/>
      <c r="W1554" s="244" t="n">
        <v>0.6</v>
      </c>
      <c r="X1554" s="183" t="s">
        <v>4398</v>
      </c>
      <c r="Y1554" s="186" t="n">
        <v>1260</v>
      </c>
    </row>
    <row r="1555" customFormat="false" ht="15" hidden="false" customHeight="false" outlineLevel="0" collapsed="false">
      <c r="B1555" s="182" t="s">
        <v>5410</v>
      </c>
      <c r="C1555" s="191" t="s">
        <v>5417</v>
      </c>
      <c r="D1555" s="241" t="s">
        <v>5418</v>
      </c>
      <c r="E1555" s="182" t="s">
        <v>4496</v>
      </c>
      <c r="F1555" s="185" t="s">
        <v>4509</v>
      </c>
      <c r="G1555" s="166"/>
      <c r="H1555" s="186"/>
      <c r="I1555" s="187"/>
      <c r="J1555" s="186" t="n">
        <v>1</v>
      </c>
      <c r="K1555" s="188"/>
      <c r="L1555" s="188" t="s">
        <v>5072</v>
      </c>
      <c r="M1555" s="188" t="s">
        <v>4698</v>
      </c>
      <c r="N1555" s="188" t="n">
        <v>1</v>
      </c>
      <c r="O1555" s="242"/>
      <c r="P1555" s="243" t="s">
        <v>5430</v>
      </c>
      <c r="Q1555" s="243"/>
      <c r="R1555" s="243" t="s">
        <v>5020</v>
      </c>
      <c r="S1555" s="243"/>
      <c r="T1555" s="243" t="s">
        <v>4945</v>
      </c>
      <c r="U1555" s="243" t="s">
        <v>4936</v>
      </c>
      <c r="V1555" s="243" t="s">
        <v>4962</v>
      </c>
      <c r="W1555" s="244" t="n">
        <v>0.667</v>
      </c>
      <c r="X1555" s="183" t="s">
        <v>4398</v>
      </c>
      <c r="Y1555" s="186" t="n">
        <v>1260</v>
      </c>
    </row>
    <row r="1556" customFormat="false" ht="15" hidden="false" customHeight="false" outlineLevel="0" collapsed="false">
      <c r="B1556" s="182" t="s">
        <v>5404</v>
      </c>
      <c r="C1556" s="191" t="s">
        <v>5417</v>
      </c>
      <c r="D1556" s="241" t="s">
        <v>5418</v>
      </c>
      <c r="E1556" s="182" t="s">
        <v>4496</v>
      </c>
      <c r="F1556" s="185" t="s">
        <v>5401</v>
      </c>
      <c r="G1556" s="166"/>
      <c r="H1556" s="186"/>
      <c r="I1556" s="187"/>
      <c r="J1556" s="186" t="n">
        <v>1</v>
      </c>
      <c r="K1556" s="188"/>
      <c r="L1556" s="188" t="s">
        <v>5072</v>
      </c>
      <c r="M1556" s="188" t="s">
        <v>4703</v>
      </c>
      <c r="N1556" s="188" t="n">
        <v>1</v>
      </c>
      <c r="O1556" s="242"/>
      <c r="P1556" s="243"/>
      <c r="Q1556" s="243" t="s">
        <v>5376</v>
      </c>
      <c r="R1556" s="243" t="s">
        <v>5033</v>
      </c>
      <c r="S1556" s="243" t="s">
        <v>4949</v>
      </c>
      <c r="T1556" s="243" t="s">
        <v>4942</v>
      </c>
      <c r="U1556" s="243" t="s">
        <v>4943</v>
      </c>
      <c r="V1556" s="243" t="s">
        <v>4949</v>
      </c>
      <c r="W1556" s="244" t="n">
        <f aca="false">PRODUCT(2/9)</f>
        <v>0.222222222222222</v>
      </c>
      <c r="X1556" s="183" t="s">
        <v>4398</v>
      </c>
      <c r="Y1556" s="186" t="n">
        <v>1260</v>
      </c>
    </row>
    <row r="1557" customFormat="false" ht="15" hidden="false" customHeight="false" outlineLevel="0" collapsed="false">
      <c r="B1557" s="182" t="s">
        <v>5431</v>
      </c>
      <c r="C1557" s="191" t="s">
        <v>5417</v>
      </c>
      <c r="D1557" s="241" t="s">
        <v>5418</v>
      </c>
      <c r="E1557" s="182" t="s">
        <v>4496</v>
      </c>
      <c r="F1557" s="185" t="s">
        <v>4603</v>
      </c>
      <c r="G1557" s="166"/>
      <c r="H1557" s="186"/>
      <c r="I1557" s="187"/>
      <c r="J1557" s="186" t="n">
        <v>1</v>
      </c>
      <c r="K1557" s="188"/>
      <c r="L1557" s="188" t="s">
        <v>5072</v>
      </c>
      <c r="M1557" s="188"/>
      <c r="N1557" s="188" t="n">
        <v>1</v>
      </c>
      <c r="O1557" s="242"/>
      <c r="P1557" s="243"/>
      <c r="Q1557" s="243"/>
      <c r="R1557" s="243" t="s">
        <v>5148</v>
      </c>
      <c r="S1557" s="243" t="s">
        <v>5148</v>
      </c>
      <c r="T1557" s="243"/>
      <c r="U1557" s="243"/>
      <c r="V1557" s="243"/>
      <c r="W1557" s="244" t="n">
        <v>0.2</v>
      </c>
      <c r="X1557" s="183" t="s">
        <v>4398</v>
      </c>
      <c r="Y1557" s="186" t="n">
        <v>1260</v>
      </c>
    </row>
    <row r="1558" customFormat="false" ht="15" hidden="false" customHeight="false" outlineLevel="0" collapsed="false">
      <c r="B1558" s="182" t="s">
        <v>5432</v>
      </c>
      <c r="C1558" s="191" t="s">
        <v>5417</v>
      </c>
      <c r="D1558" s="241" t="s">
        <v>5418</v>
      </c>
      <c r="E1558" s="182" t="s">
        <v>4496</v>
      </c>
      <c r="F1558" s="185" t="s">
        <v>4773</v>
      </c>
      <c r="G1558" s="166"/>
      <c r="H1558" s="186"/>
      <c r="I1558" s="187"/>
      <c r="J1558" s="186" t="n">
        <v>1</v>
      </c>
      <c r="K1558" s="188"/>
      <c r="L1558" s="188" t="s">
        <v>5072</v>
      </c>
      <c r="M1558" s="188"/>
      <c r="N1558" s="188" t="n">
        <v>1</v>
      </c>
      <c r="O1558" s="242"/>
      <c r="P1558" s="243"/>
      <c r="Q1558" s="243"/>
      <c r="R1558" s="243" t="s">
        <v>4952</v>
      </c>
      <c r="S1558" s="243" t="s">
        <v>4971</v>
      </c>
      <c r="T1558" s="243" t="s">
        <v>4946</v>
      </c>
      <c r="U1558" s="243"/>
      <c r="V1558" s="243"/>
      <c r="W1558" s="244" t="n">
        <v>1</v>
      </c>
      <c r="X1558" s="183" t="s">
        <v>4398</v>
      </c>
      <c r="Y1558" s="186" t="n">
        <v>1260</v>
      </c>
    </row>
    <row r="1559" customFormat="false" ht="15" hidden="false" customHeight="false" outlineLevel="0" collapsed="false">
      <c r="B1559" s="173" t="s">
        <v>3815</v>
      </c>
      <c r="C1559" s="174" t="s">
        <v>5433</v>
      </c>
      <c r="D1559" s="175" t="s">
        <v>4438</v>
      </c>
      <c r="E1559" s="173" t="s">
        <v>4476</v>
      </c>
      <c r="F1559" s="176" t="s">
        <v>5221</v>
      </c>
      <c r="G1559" s="166"/>
      <c r="H1559" s="177"/>
      <c r="I1559" s="178"/>
      <c r="J1559" s="177" t="n">
        <v>1</v>
      </c>
      <c r="K1559" s="179" t="s">
        <v>4569</v>
      </c>
      <c r="L1559" s="179" t="n">
        <v>1</v>
      </c>
      <c r="M1559" s="177"/>
      <c r="N1559" s="178" t="n">
        <v>1</v>
      </c>
      <c r="O1559" s="177"/>
      <c r="P1559" s="180"/>
      <c r="Q1559" s="180"/>
      <c r="R1559" s="180" t="s">
        <v>4947</v>
      </c>
      <c r="S1559" s="180" t="s">
        <v>4947</v>
      </c>
      <c r="T1559" s="180"/>
      <c r="U1559" s="180"/>
      <c r="V1559" s="180"/>
      <c r="W1559" s="181" t="n">
        <v>0.5</v>
      </c>
      <c r="X1559" s="174" t="s">
        <v>4364</v>
      </c>
      <c r="Y1559" s="177" t="n">
        <v>1525</v>
      </c>
    </row>
    <row r="1560" customFormat="false" ht="15" hidden="false" customHeight="false" outlineLevel="0" collapsed="false">
      <c r="B1560" s="173" t="s">
        <v>5434</v>
      </c>
      <c r="C1560" s="174" t="s">
        <v>5433</v>
      </c>
      <c r="D1560" s="175" t="s">
        <v>4438</v>
      </c>
      <c r="E1560" s="173" t="s">
        <v>4476</v>
      </c>
      <c r="F1560" s="176" t="s">
        <v>5124</v>
      </c>
      <c r="G1560" s="166"/>
      <c r="H1560" s="177"/>
      <c r="I1560" s="178"/>
      <c r="J1560" s="177" t="n">
        <v>1</v>
      </c>
      <c r="K1560" s="179" t="s">
        <v>1385</v>
      </c>
      <c r="L1560" s="179" t="n">
        <v>2</v>
      </c>
      <c r="M1560" s="177"/>
      <c r="N1560" s="178" t="n">
        <v>1</v>
      </c>
      <c r="O1560" s="177"/>
      <c r="P1560" s="180"/>
      <c r="Q1560" s="180" t="s">
        <v>5376</v>
      </c>
      <c r="R1560" s="180" t="s">
        <v>4944</v>
      </c>
      <c r="S1560" s="180" t="s">
        <v>4971</v>
      </c>
      <c r="T1560" s="180" t="s">
        <v>4949</v>
      </c>
      <c r="U1560" s="180"/>
      <c r="V1560" s="180"/>
      <c r="W1560" s="181" t="n">
        <v>0.6</v>
      </c>
      <c r="X1560" s="174" t="s">
        <v>4364</v>
      </c>
      <c r="Y1560" s="177" t="n">
        <v>1525</v>
      </c>
    </row>
    <row r="1561" customFormat="false" ht="15" hidden="false" customHeight="false" outlineLevel="0" collapsed="false">
      <c r="B1561" s="173" t="s">
        <v>3811</v>
      </c>
      <c r="C1561" s="174" t="s">
        <v>5433</v>
      </c>
      <c r="D1561" s="175" t="s">
        <v>4438</v>
      </c>
      <c r="E1561" s="173" t="s">
        <v>4476</v>
      </c>
      <c r="F1561" s="176" t="s">
        <v>5221</v>
      </c>
      <c r="G1561" s="166"/>
      <c r="H1561" s="177"/>
      <c r="I1561" s="178"/>
      <c r="J1561" s="177" t="n">
        <v>1</v>
      </c>
      <c r="K1561" s="179" t="s">
        <v>4567</v>
      </c>
      <c r="L1561" s="179" t="n">
        <v>3</v>
      </c>
      <c r="M1561" s="177"/>
      <c r="N1561" s="178" t="n">
        <v>1</v>
      </c>
      <c r="O1561" s="177"/>
      <c r="P1561" s="180"/>
      <c r="Q1561" s="180"/>
      <c r="R1561" s="180" t="s">
        <v>4980</v>
      </c>
      <c r="S1561" s="180" t="s">
        <v>4949</v>
      </c>
      <c r="T1561" s="180" t="s">
        <v>4945</v>
      </c>
      <c r="U1561" s="180" t="s">
        <v>4946</v>
      </c>
      <c r="V1561" s="180"/>
      <c r="W1561" s="181" t="n">
        <v>0.25</v>
      </c>
      <c r="X1561" s="174" t="s">
        <v>4364</v>
      </c>
      <c r="Y1561" s="177" t="n">
        <v>1525</v>
      </c>
    </row>
    <row r="1562" customFormat="false" ht="15" hidden="false" customHeight="false" outlineLevel="0" collapsed="false">
      <c r="B1562" s="173" t="s">
        <v>3696</v>
      </c>
      <c r="C1562" s="174" t="s">
        <v>5433</v>
      </c>
      <c r="D1562" s="175" t="s">
        <v>4438</v>
      </c>
      <c r="E1562" s="173" t="s">
        <v>4476</v>
      </c>
      <c r="F1562" s="176" t="s">
        <v>4482</v>
      </c>
      <c r="G1562" s="166"/>
      <c r="H1562" s="177"/>
      <c r="I1562" s="178"/>
      <c r="J1562" s="177" t="n">
        <v>1</v>
      </c>
      <c r="K1562" s="179" t="s">
        <v>4568</v>
      </c>
      <c r="L1562" s="179" t="n">
        <v>4</v>
      </c>
      <c r="M1562" s="177"/>
      <c r="N1562" s="178" t="n">
        <v>1</v>
      </c>
      <c r="O1562" s="177"/>
      <c r="P1562" s="180"/>
      <c r="Q1562" s="180"/>
      <c r="R1562" s="180" t="s">
        <v>4948</v>
      </c>
      <c r="S1562" s="180" t="s">
        <v>4945</v>
      </c>
      <c r="T1562" s="180"/>
      <c r="U1562" s="180" t="s">
        <v>4936</v>
      </c>
      <c r="V1562" s="180"/>
      <c r="W1562" s="181" t="n">
        <v>0.5</v>
      </c>
      <c r="X1562" s="174" t="s">
        <v>4364</v>
      </c>
      <c r="Y1562" s="177" t="n">
        <v>1525</v>
      </c>
    </row>
    <row r="1563" customFormat="false" ht="15" hidden="false" customHeight="false" outlineLevel="0" collapsed="false">
      <c r="B1563" s="173" t="s">
        <v>3810</v>
      </c>
      <c r="C1563" s="174" t="s">
        <v>5433</v>
      </c>
      <c r="D1563" s="175" t="s">
        <v>4438</v>
      </c>
      <c r="E1563" s="173" t="s">
        <v>4476</v>
      </c>
      <c r="F1563" s="176" t="s">
        <v>5221</v>
      </c>
      <c r="G1563" s="166"/>
      <c r="H1563" s="177"/>
      <c r="I1563" s="178"/>
      <c r="J1563" s="177" t="n">
        <v>1</v>
      </c>
      <c r="K1563" s="179" t="s">
        <v>1367</v>
      </c>
      <c r="L1563" s="179" t="n">
        <v>5</v>
      </c>
      <c r="M1563" s="177"/>
      <c r="N1563" s="178" t="n">
        <v>1</v>
      </c>
      <c r="O1563" s="177"/>
      <c r="P1563" s="180" t="s">
        <v>5376</v>
      </c>
      <c r="Q1563" s="180"/>
      <c r="R1563" s="180" t="s">
        <v>4943</v>
      </c>
      <c r="S1563" s="180" t="s">
        <v>4945</v>
      </c>
      <c r="T1563" s="180"/>
      <c r="U1563" s="180"/>
      <c r="V1563" s="180" t="s">
        <v>4946</v>
      </c>
      <c r="W1563" s="181" t="n">
        <v>0.5</v>
      </c>
      <c r="X1563" s="174" t="s">
        <v>4364</v>
      </c>
      <c r="Y1563" s="177" t="n">
        <v>1525</v>
      </c>
    </row>
    <row r="1564" customFormat="false" ht="15" hidden="false" customHeight="false" outlineLevel="0" collapsed="false">
      <c r="B1564" s="173" t="s">
        <v>3808</v>
      </c>
      <c r="C1564" s="174" t="s">
        <v>5433</v>
      </c>
      <c r="D1564" s="175" t="s">
        <v>4438</v>
      </c>
      <c r="E1564" s="173" t="s">
        <v>4476</v>
      </c>
      <c r="F1564" s="176" t="s">
        <v>4489</v>
      </c>
      <c r="G1564" s="166"/>
      <c r="H1564" s="177"/>
      <c r="I1564" s="178"/>
      <c r="J1564" s="177" t="n">
        <v>1</v>
      </c>
      <c r="K1564" s="179" t="s">
        <v>4572</v>
      </c>
      <c r="L1564" s="179" t="n">
        <v>6</v>
      </c>
      <c r="M1564" s="177"/>
      <c r="N1564" s="178" t="n">
        <v>1</v>
      </c>
      <c r="O1564" s="177"/>
      <c r="P1564" s="180"/>
      <c r="Q1564" s="180" t="s">
        <v>5376</v>
      </c>
      <c r="R1564" s="180" t="s">
        <v>4936</v>
      </c>
      <c r="S1564" s="180" t="s">
        <v>4936</v>
      </c>
      <c r="T1564" s="180"/>
      <c r="U1564" s="180"/>
      <c r="V1564" s="180"/>
      <c r="W1564" s="181" t="n">
        <v>0.667</v>
      </c>
      <c r="X1564" s="174" t="s">
        <v>4364</v>
      </c>
      <c r="Y1564" s="177" t="n">
        <v>1525</v>
      </c>
    </row>
    <row r="1565" customFormat="false" ht="15" hidden="false" customHeight="false" outlineLevel="0" collapsed="false">
      <c r="B1565" s="173" t="s">
        <v>5411</v>
      </c>
      <c r="C1565" s="174" t="s">
        <v>5433</v>
      </c>
      <c r="D1565" s="175" t="s">
        <v>4438</v>
      </c>
      <c r="E1565" s="173" t="s">
        <v>4476</v>
      </c>
      <c r="F1565" s="176" t="s">
        <v>4566</v>
      </c>
      <c r="G1565" s="166"/>
      <c r="H1565" s="177"/>
      <c r="I1565" s="178"/>
      <c r="J1565" s="177" t="n">
        <v>1</v>
      </c>
      <c r="K1565" s="179" t="s">
        <v>1378</v>
      </c>
      <c r="L1565" s="179" t="n">
        <v>7</v>
      </c>
      <c r="M1565" s="177" t="s">
        <v>4703</v>
      </c>
      <c r="N1565" s="178" t="n">
        <v>1</v>
      </c>
      <c r="O1565" s="177"/>
      <c r="P1565" s="180"/>
      <c r="Q1565" s="180"/>
      <c r="R1565" s="180" t="s">
        <v>4957</v>
      </c>
      <c r="S1565" s="180" t="s">
        <v>4943</v>
      </c>
      <c r="T1565" s="180" t="s">
        <v>4951</v>
      </c>
      <c r="U1565" s="180"/>
      <c r="V1565" s="180"/>
      <c r="W1565" s="181" t="n">
        <v>0.75</v>
      </c>
      <c r="X1565" s="174" t="s">
        <v>4364</v>
      </c>
      <c r="Y1565" s="177" t="n">
        <v>1525</v>
      </c>
    </row>
    <row r="1566" customFormat="false" ht="15" hidden="false" customHeight="false" outlineLevel="0" collapsed="false">
      <c r="B1566" s="173" t="s">
        <v>5421</v>
      </c>
      <c r="C1566" s="174" t="s">
        <v>5433</v>
      </c>
      <c r="D1566" s="175" t="s">
        <v>4438</v>
      </c>
      <c r="E1566" s="173" t="s">
        <v>4476</v>
      </c>
      <c r="F1566" s="176" t="s">
        <v>5435</v>
      </c>
      <c r="G1566" s="166"/>
      <c r="H1566" s="177"/>
      <c r="I1566" s="178"/>
      <c r="J1566" s="177" t="n">
        <v>1</v>
      </c>
      <c r="K1566" s="179" t="s">
        <v>1369</v>
      </c>
      <c r="L1566" s="179" t="n">
        <v>8</v>
      </c>
      <c r="M1566" s="177" t="s">
        <v>5059</v>
      </c>
      <c r="N1566" s="178" t="n">
        <v>1</v>
      </c>
      <c r="O1566" s="177" t="n">
        <v>1</v>
      </c>
      <c r="P1566" s="180" t="s">
        <v>5376</v>
      </c>
      <c r="Q1566" s="180" t="s">
        <v>5376</v>
      </c>
      <c r="R1566" s="180" t="s">
        <v>4950</v>
      </c>
      <c r="S1566" s="180"/>
      <c r="T1566" s="180"/>
      <c r="U1566" s="180" t="s">
        <v>4957</v>
      </c>
      <c r="V1566" s="180" t="s">
        <v>4951</v>
      </c>
      <c r="W1566" s="181" t="n">
        <v>0.833</v>
      </c>
      <c r="X1566" s="174" t="s">
        <v>4364</v>
      </c>
      <c r="Y1566" s="177" t="n">
        <v>1525</v>
      </c>
    </row>
    <row r="1567" customFormat="false" ht="15" hidden="false" customHeight="false" outlineLevel="0" collapsed="false">
      <c r="B1567" s="173" t="s">
        <v>5436</v>
      </c>
      <c r="C1567" s="174" t="s">
        <v>5433</v>
      </c>
      <c r="D1567" s="175" t="s">
        <v>4438</v>
      </c>
      <c r="E1567" s="173" t="s">
        <v>4476</v>
      </c>
      <c r="F1567" s="176" t="s">
        <v>4564</v>
      </c>
      <c r="G1567" s="166"/>
      <c r="H1567" s="177"/>
      <c r="I1567" s="178"/>
      <c r="J1567" s="177" t="n">
        <v>1</v>
      </c>
      <c r="K1567" s="179" t="s">
        <v>1372</v>
      </c>
      <c r="L1567" s="179" t="n">
        <v>9</v>
      </c>
      <c r="M1567" s="177"/>
      <c r="N1567" s="178" t="n">
        <v>1</v>
      </c>
      <c r="O1567" s="177"/>
      <c r="P1567" s="180"/>
      <c r="Q1567" s="180"/>
      <c r="R1567" s="180" t="s">
        <v>4960</v>
      </c>
      <c r="S1567" s="180" t="s">
        <v>4949</v>
      </c>
      <c r="T1567" s="180"/>
      <c r="U1567" s="180" t="s">
        <v>4945</v>
      </c>
      <c r="V1567" s="180"/>
      <c r="W1567" s="181" t="n">
        <v>0</v>
      </c>
      <c r="X1567" s="174" t="s">
        <v>4364</v>
      </c>
      <c r="Y1567" s="177" t="n">
        <v>1525</v>
      </c>
    </row>
    <row r="1568" customFormat="false" ht="15" hidden="false" customHeight="false" outlineLevel="0" collapsed="false">
      <c r="B1568" s="173" t="s">
        <v>3652</v>
      </c>
      <c r="C1568" s="174" t="s">
        <v>5433</v>
      </c>
      <c r="D1568" s="175" t="s">
        <v>4438</v>
      </c>
      <c r="E1568" s="173" t="s">
        <v>4476</v>
      </c>
      <c r="F1568" s="176" t="s">
        <v>4482</v>
      </c>
      <c r="G1568" s="166"/>
      <c r="H1568" s="177"/>
      <c r="I1568" s="178"/>
      <c r="J1568" s="177" t="n">
        <v>1</v>
      </c>
      <c r="K1568" s="179"/>
      <c r="L1568" s="179" t="s">
        <v>5072</v>
      </c>
      <c r="M1568" s="177"/>
      <c r="N1568" s="178" t="n">
        <v>1</v>
      </c>
      <c r="O1568" s="177"/>
      <c r="P1568" s="180" t="s">
        <v>5376</v>
      </c>
      <c r="Q1568" s="180"/>
      <c r="R1568" s="180" t="s">
        <v>5148</v>
      </c>
      <c r="S1568" s="180" t="s">
        <v>4949</v>
      </c>
      <c r="T1568" s="180"/>
      <c r="U1568" s="180"/>
      <c r="V1568" s="180" t="s">
        <v>4942</v>
      </c>
      <c r="W1568" s="181" t="n">
        <v>0.2</v>
      </c>
      <c r="X1568" s="174" t="s">
        <v>4364</v>
      </c>
      <c r="Y1568" s="177" t="n">
        <v>1525</v>
      </c>
    </row>
    <row r="1569" customFormat="false" ht="15" hidden="false" customHeight="false" outlineLevel="0" collapsed="false">
      <c r="B1569" s="173" t="s">
        <v>5437</v>
      </c>
      <c r="C1569" s="174" t="s">
        <v>5433</v>
      </c>
      <c r="D1569" s="175" t="s">
        <v>4438</v>
      </c>
      <c r="E1569" s="173" t="s">
        <v>4476</v>
      </c>
      <c r="F1569" s="176" t="s">
        <v>4564</v>
      </c>
      <c r="G1569" s="166"/>
      <c r="H1569" s="177"/>
      <c r="I1569" s="178"/>
      <c r="J1569" s="177" t="n">
        <v>1</v>
      </c>
      <c r="K1569" s="179"/>
      <c r="L1569" s="179" t="s">
        <v>5072</v>
      </c>
      <c r="M1569" s="177"/>
      <c r="N1569" s="178" t="n">
        <v>1</v>
      </c>
      <c r="O1569" s="177"/>
      <c r="P1569" s="180"/>
      <c r="Q1569" s="180"/>
      <c r="R1569" s="180" t="s">
        <v>4948</v>
      </c>
      <c r="S1569" s="180" t="s">
        <v>4943</v>
      </c>
      <c r="T1569" s="180" t="s">
        <v>4943</v>
      </c>
      <c r="U1569" s="180"/>
      <c r="V1569" s="180"/>
      <c r="W1569" s="181" t="n">
        <v>0.5</v>
      </c>
      <c r="X1569" s="174" t="s">
        <v>4364</v>
      </c>
      <c r="Y1569" s="177" t="n">
        <v>1525</v>
      </c>
    </row>
    <row r="1570" customFormat="false" ht="15" hidden="false" customHeight="false" outlineLevel="0" collapsed="false">
      <c r="B1570" s="173" t="s">
        <v>3698</v>
      </c>
      <c r="C1570" s="174" t="s">
        <v>5433</v>
      </c>
      <c r="D1570" s="175" t="s">
        <v>4438</v>
      </c>
      <c r="E1570" s="173" t="s">
        <v>4476</v>
      </c>
      <c r="F1570" s="176" t="s">
        <v>4489</v>
      </c>
      <c r="G1570" s="166"/>
      <c r="H1570" s="177"/>
      <c r="I1570" s="178"/>
      <c r="J1570" s="177" t="n">
        <v>1</v>
      </c>
      <c r="K1570" s="179"/>
      <c r="L1570" s="179" t="s">
        <v>5072</v>
      </c>
      <c r="M1570" s="177" t="s">
        <v>4698</v>
      </c>
      <c r="N1570" s="178" t="n">
        <v>1</v>
      </c>
      <c r="O1570" s="177"/>
      <c r="P1570" s="180"/>
      <c r="Q1570" s="180" t="s">
        <v>5376</v>
      </c>
      <c r="R1570" s="180" t="s">
        <v>4975</v>
      </c>
      <c r="S1570" s="180"/>
      <c r="T1570" s="180" t="s">
        <v>4975</v>
      </c>
      <c r="U1570" s="180"/>
      <c r="V1570" s="180"/>
      <c r="W1570" s="181" t="n">
        <v>0.667</v>
      </c>
      <c r="X1570" s="174" t="s">
        <v>4364</v>
      </c>
      <c r="Y1570" s="177" t="n">
        <v>1525</v>
      </c>
    </row>
    <row r="1571" customFormat="false" ht="15" hidden="false" customHeight="false" outlineLevel="0" collapsed="false">
      <c r="B1571" s="173" t="s">
        <v>3792</v>
      </c>
      <c r="C1571" s="174" t="s">
        <v>5433</v>
      </c>
      <c r="D1571" s="175" t="s">
        <v>4438</v>
      </c>
      <c r="E1571" s="173" t="s">
        <v>4476</v>
      </c>
      <c r="F1571" s="176" t="s">
        <v>5124</v>
      </c>
      <c r="G1571" s="166"/>
      <c r="H1571" s="177"/>
      <c r="I1571" s="178"/>
      <c r="J1571" s="177" t="n">
        <v>1</v>
      </c>
      <c r="K1571" s="179"/>
      <c r="L1571" s="179" t="s">
        <v>5072</v>
      </c>
      <c r="M1571" s="177"/>
      <c r="N1571" s="178" t="n">
        <v>1</v>
      </c>
      <c r="O1571" s="177"/>
      <c r="P1571" s="180"/>
      <c r="Q1571" s="180"/>
      <c r="R1571" s="180" t="s">
        <v>5148</v>
      </c>
      <c r="S1571" s="180" t="s">
        <v>4945</v>
      </c>
      <c r="T1571" s="180" t="s">
        <v>4943</v>
      </c>
      <c r="U1571" s="180"/>
      <c r="V1571" s="180" t="s">
        <v>4949</v>
      </c>
      <c r="W1571" s="181" t="n">
        <v>0.2</v>
      </c>
      <c r="X1571" s="174" t="s">
        <v>4364</v>
      </c>
      <c r="Y1571" s="177" t="n">
        <v>1525</v>
      </c>
    </row>
    <row r="1572" customFormat="false" ht="15" hidden="false" customHeight="false" outlineLevel="0" collapsed="false">
      <c r="B1572" s="182" t="s">
        <v>3767</v>
      </c>
      <c r="C1572" s="191" t="s">
        <v>5433</v>
      </c>
      <c r="D1572" s="241" t="s">
        <v>4438</v>
      </c>
      <c r="E1572" s="182" t="s">
        <v>4496</v>
      </c>
      <c r="F1572" s="185" t="s">
        <v>1037</v>
      </c>
      <c r="G1572" s="166"/>
      <c r="H1572" s="186"/>
      <c r="I1572" s="187"/>
      <c r="J1572" s="186" t="n">
        <v>1</v>
      </c>
      <c r="K1572" s="188" t="s">
        <v>4567</v>
      </c>
      <c r="L1572" s="188" t="n">
        <v>1</v>
      </c>
      <c r="M1572" s="188"/>
      <c r="N1572" s="188" t="n">
        <v>1</v>
      </c>
      <c r="O1572" s="242"/>
      <c r="P1572" s="243"/>
      <c r="Q1572" s="243"/>
      <c r="R1572" s="243" t="s">
        <v>4988</v>
      </c>
      <c r="S1572" s="243" t="s">
        <v>4949</v>
      </c>
      <c r="T1572" s="243" t="s">
        <v>4947</v>
      </c>
      <c r="U1572" s="243"/>
      <c r="V1572" s="243"/>
      <c r="W1572" s="244" t="n">
        <v>0.375</v>
      </c>
      <c r="X1572" s="183" t="s">
        <v>4398</v>
      </c>
      <c r="Y1572" s="186" t="n">
        <v>1525</v>
      </c>
    </row>
    <row r="1573" customFormat="false" ht="15" hidden="false" customHeight="false" outlineLevel="0" collapsed="false">
      <c r="B1573" s="182" t="s">
        <v>3770</v>
      </c>
      <c r="C1573" s="191" t="s">
        <v>5433</v>
      </c>
      <c r="D1573" s="241" t="s">
        <v>4438</v>
      </c>
      <c r="E1573" s="182" t="s">
        <v>4496</v>
      </c>
      <c r="F1573" s="185" t="s">
        <v>4603</v>
      </c>
      <c r="G1573" s="166"/>
      <c r="H1573" s="186"/>
      <c r="I1573" s="187"/>
      <c r="J1573" s="186" t="n">
        <v>1</v>
      </c>
      <c r="K1573" s="188" t="s">
        <v>4568</v>
      </c>
      <c r="L1573" s="188" t="n">
        <v>2</v>
      </c>
      <c r="M1573" s="188" t="s">
        <v>4698</v>
      </c>
      <c r="N1573" s="188" t="n">
        <v>1</v>
      </c>
      <c r="O1573" s="242"/>
      <c r="P1573" s="243"/>
      <c r="Q1573" s="243"/>
      <c r="R1573" s="243" t="s">
        <v>4947</v>
      </c>
      <c r="S1573" s="243" t="s">
        <v>4945</v>
      </c>
      <c r="T1573" s="243" t="s">
        <v>4943</v>
      </c>
      <c r="U1573" s="243" t="s">
        <v>4936</v>
      </c>
      <c r="V1573" s="243"/>
      <c r="W1573" s="244" t="n">
        <v>0.5</v>
      </c>
      <c r="X1573" s="183" t="s">
        <v>4398</v>
      </c>
      <c r="Y1573" s="186" t="n">
        <v>1525</v>
      </c>
    </row>
    <row r="1574" customFormat="false" ht="15" hidden="false" customHeight="false" outlineLevel="0" collapsed="false">
      <c r="B1574" s="182" t="s">
        <v>3769</v>
      </c>
      <c r="C1574" s="191" t="s">
        <v>5433</v>
      </c>
      <c r="D1574" s="241" t="s">
        <v>4438</v>
      </c>
      <c r="E1574" s="182" t="s">
        <v>4496</v>
      </c>
      <c r="F1574" s="185" t="s">
        <v>1037</v>
      </c>
      <c r="G1574" s="166"/>
      <c r="H1574" s="186"/>
      <c r="I1574" s="187"/>
      <c r="J1574" s="186" t="n">
        <v>1</v>
      </c>
      <c r="K1574" s="188" t="s">
        <v>1369</v>
      </c>
      <c r="L1574" s="188" t="n">
        <v>3</v>
      </c>
      <c r="M1574" s="188"/>
      <c r="N1574" s="188" t="n">
        <v>1</v>
      </c>
      <c r="O1574" s="242"/>
      <c r="P1574" s="243" t="s">
        <v>5376</v>
      </c>
      <c r="Q1574" s="243"/>
      <c r="R1574" s="243" t="s">
        <v>4965</v>
      </c>
      <c r="S1574" s="243" t="s">
        <v>4946</v>
      </c>
      <c r="T1574" s="243" t="s">
        <v>4949</v>
      </c>
      <c r="U1574" s="243"/>
      <c r="V1574" s="243" t="s">
        <v>4943</v>
      </c>
      <c r="W1574" s="244" t="n">
        <v>0.4</v>
      </c>
      <c r="X1574" s="183" t="s">
        <v>4398</v>
      </c>
      <c r="Y1574" s="186" t="n">
        <v>1525</v>
      </c>
    </row>
    <row r="1575" customFormat="false" ht="15" hidden="false" customHeight="false" outlineLevel="0" collapsed="false">
      <c r="B1575" s="182" t="s">
        <v>5438</v>
      </c>
      <c r="C1575" s="191" t="s">
        <v>5433</v>
      </c>
      <c r="D1575" s="241" t="s">
        <v>4438</v>
      </c>
      <c r="E1575" s="182" t="s">
        <v>4496</v>
      </c>
      <c r="F1575" s="185" t="s">
        <v>5401</v>
      </c>
      <c r="G1575" s="166"/>
      <c r="H1575" s="186"/>
      <c r="I1575" s="187"/>
      <c r="J1575" s="186" t="n">
        <v>1</v>
      </c>
      <c r="K1575" s="188" t="s">
        <v>1378</v>
      </c>
      <c r="L1575" s="188" t="n">
        <v>4</v>
      </c>
      <c r="M1575" s="188"/>
      <c r="N1575" s="188" t="n">
        <v>1</v>
      </c>
      <c r="O1575" s="242"/>
      <c r="P1575" s="243"/>
      <c r="Q1575" s="243"/>
      <c r="R1575" s="243" t="s">
        <v>5037</v>
      </c>
      <c r="S1575" s="243" t="s">
        <v>4949</v>
      </c>
      <c r="T1575" s="243" t="s">
        <v>4945</v>
      </c>
      <c r="U1575" s="243" t="s">
        <v>4945</v>
      </c>
      <c r="V1575" s="243" t="s">
        <v>4949</v>
      </c>
      <c r="W1575" s="244" t="n">
        <v>0</v>
      </c>
      <c r="X1575" s="183" t="s">
        <v>4398</v>
      </c>
      <c r="Y1575" s="186" t="n">
        <v>1525</v>
      </c>
    </row>
    <row r="1576" customFormat="false" ht="15" hidden="false" customHeight="false" outlineLevel="0" collapsed="false">
      <c r="B1576" s="182" t="s">
        <v>3774</v>
      </c>
      <c r="C1576" s="191" t="s">
        <v>5433</v>
      </c>
      <c r="D1576" s="241" t="s">
        <v>4438</v>
      </c>
      <c r="E1576" s="182" t="s">
        <v>4496</v>
      </c>
      <c r="F1576" s="185" t="s">
        <v>1037</v>
      </c>
      <c r="G1576" s="166"/>
      <c r="H1576" s="186"/>
      <c r="I1576" s="187"/>
      <c r="J1576" s="186" t="n">
        <v>1</v>
      </c>
      <c r="K1576" s="188" t="s">
        <v>4569</v>
      </c>
      <c r="L1576" s="188" t="n">
        <v>5</v>
      </c>
      <c r="M1576" s="188"/>
      <c r="N1576" s="188" t="n">
        <v>1</v>
      </c>
      <c r="O1576" s="242"/>
      <c r="P1576" s="243"/>
      <c r="Q1576" s="243" t="s">
        <v>5376</v>
      </c>
      <c r="R1576" s="243" t="s">
        <v>4948</v>
      </c>
      <c r="S1576" s="243" t="s">
        <v>4943</v>
      </c>
      <c r="T1576" s="243" t="s">
        <v>4943</v>
      </c>
      <c r="U1576" s="243"/>
      <c r="V1576" s="243"/>
      <c r="W1576" s="244" t="n">
        <v>0.5</v>
      </c>
      <c r="X1576" s="183" t="s">
        <v>4398</v>
      </c>
      <c r="Y1576" s="186" t="n">
        <v>1525</v>
      </c>
    </row>
    <row r="1577" customFormat="false" ht="15" hidden="false" customHeight="false" outlineLevel="0" collapsed="false">
      <c r="B1577" s="182" t="s">
        <v>3712</v>
      </c>
      <c r="C1577" s="191" t="s">
        <v>5433</v>
      </c>
      <c r="D1577" s="241" t="s">
        <v>4438</v>
      </c>
      <c r="E1577" s="182" t="s">
        <v>4496</v>
      </c>
      <c r="F1577" s="185" t="s">
        <v>5288</v>
      </c>
      <c r="G1577" s="166"/>
      <c r="H1577" s="186"/>
      <c r="I1577" s="187"/>
      <c r="J1577" s="186" t="n">
        <v>1</v>
      </c>
      <c r="K1577" s="188" t="s">
        <v>4572</v>
      </c>
      <c r="L1577" s="188" t="n">
        <v>6</v>
      </c>
      <c r="M1577" s="188"/>
      <c r="N1577" s="188" t="n">
        <v>1</v>
      </c>
      <c r="O1577" s="242"/>
      <c r="P1577" s="243"/>
      <c r="Q1577" s="243"/>
      <c r="R1577" s="243" t="s">
        <v>4936</v>
      </c>
      <c r="S1577" s="243" t="s">
        <v>4945</v>
      </c>
      <c r="T1577" s="243" t="s">
        <v>4951</v>
      </c>
      <c r="U1577" s="243"/>
      <c r="V1577" s="243"/>
      <c r="W1577" s="244" t="n">
        <v>0.667</v>
      </c>
      <c r="X1577" s="183" t="s">
        <v>4398</v>
      </c>
      <c r="Y1577" s="186" t="n">
        <v>1525</v>
      </c>
    </row>
    <row r="1578" customFormat="false" ht="15" hidden="false" customHeight="false" outlineLevel="0" collapsed="false">
      <c r="B1578" s="182" t="s">
        <v>5439</v>
      </c>
      <c r="C1578" s="191" t="s">
        <v>5433</v>
      </c>
      <c r="D1578" s="241" t="s">
        <v>4438</v>
      </c>
      <c r="E1578" s="182" t="s">
        <v>4496</v>
      </c>
      <c r="F1578" s="185" t="s">
        <v>4773</v>
      </c>
      <c r="G1578" s="166"/>
      <c r="H1578" s="186"/>
      <c r="I1578" s="187"/>
      <c r="J1578" s="186" t="n">
        <v>1</v>
      </c>
      <c r="K1578" s="188" t="s">
        <v>1372</v>
      </c>
      <c r="L1578" s="188" t="n">
        <v>7</v>
      </c>
      <c r="M1578" s="188"/>
      <c r="N1578" s="188" t="n">
        <v>1</v>
      </c>
      <c r="O1578" s="242"/>
      <c r="P1578" s="243"/>
      <c r="Q1578" s="243" t="s">
        <v>5376</v>
      </c>
      <c r="R1578" s="243" t="s">
        <v>4947</v>
      </c>
      <c r="S1578" s="243" t="s">
        <v>4943</v>
      </c>
      <c r="T1578" s="243" t="s">
        <v>4945</v>
      </c>
      <c r="U1578" s="243" t="s">
        <v>4951</v>
      </c>
      <c r="V1578" s="243" t="s">
        <v>4945</v>
      </c>
      <c r="W1578" s="244" t="n">
        <v>0.5</v>
      </c>
      <c r="X1578" s="183" t="s">
        <v>4398</v>
      </c>
      <c r="Y1578" s="186" t="n">
        <v>1525</v>
      </c>
    </row>
    <row r="1579" customFormat="false" ht="15" hidden="false" customHeight="false" outlineLevel="0" collapsed="false">
      <c r="B1579" s="182" t="s">
        <v>5440</v>
      </c>
      <c r="C1579" s="191" t="s">
        <v>5433</v>
      </c>
      <c r="D1579" s="241" t="s">
        <v>4438</v>
      </c>
      <c r="E1579" s="182" t="s">
        <v>4496</v>
      </c>
      <c r="F1579" s="185" t="s">
        <v>4773</v>
      </c>
      <c r="G1579" s="166"/>
      <c r="H1579" s="186"/>
      <c r="I1579" s="187"/>
      <c r="J1579" s="186" t="n">
        <v>1</v>
      </c>
      <c r="K1579" s="188" t="s">
        <v>1367</v>
      </c>
      <c r="L1579" s="188" t="n">
        <v>8</v>
      </c>
      <c r="M1579" s="188"/>
      <c r="N1579" s="188" t="n">
        <v>1</v>
      </c>
      <c r="O1579" s="242"/>
      <c r="P1579" s="243" t="s">
        <v>5376</v>
      </c>
      <c r="Q1579" s="243"/>
      <c r="R1579" s="243" t="s">
        <v>5148</v>
      </c>
      <c r="S1579" s="243" t="s">
        <v>4949</v>
      </c>
      <c r="T1579" s="243" t="s">
        <v>4945</v>
      </c>
      <c r="U1579" s="243" t="s">
        <v>4945</v>
      </c>
      <c r="V1579" s="243" t="s">
        <v>4946</v>
      </c>
      <c r="W1579" s="244" t="n">
        <v>0.2</v>
      </c>
      <c r="X1579" s="183" t="s">
        <v>4398</v>
      </c>
      <c r="Y1579" s="186" t="n">
        <v>1525</v>
      </c>
    </row>
    <row r="1580" customFormat="false" ht="15" hidden="false" customHeight="false" outlineLevel="0" collapsed="false">
      <c r="B1580" s="182" t="s">
        <v>5441</v>
      </c>
      <c r="C1580" s="191" t="s">
        <v>5433</v>
      </c>
      <c r="D1580" s="241" t="s">
        <v>4438</v>
      </c>
      <c r="E1580" s="182" t="s">
        <v>4496</v>
      </c>
      <c r="F1580" s="185" t="s">
        <v>4648</v>
      </c>
      <c r="G1580" s="166"/>
      <c r="H1580" s="186"/>
      <c r="I1580" s="187"/>
      <c r="J1580" s="186" t="n">
        <v>1</v>
      </c>
      <c r="K1580" s="188" t="s">
        <v>1385</v>
      </c>
      <c r="L1580" s="188" t="n">
        <v>9</v>
      </c>
      <c r="M1580" s="188"/>
      <c r="N1580" s="188" t="n">
        <v>1</v>
      </c>
      <c r="O1580" s="242"/>
      <c r="P1580" s="243"/>
      <c r="Q1580" s="243" t="s">
        <v>5376</v>
      </c>
      <c r="R1580" s="243" t="s">
        <v>4948</v>
      </c>
      <c r="S1580" s="243" t="s">
        <v>4936</v>
      </c>
      <c r="T1580" s="243"/>
      <c r="U1580" s="243" t="s">
        <v>4945</v>
      </c>
      <c r="V1580" s="243"/>
      <c r="W1580" s="244" t="n">
        <v>0.5</v>
      </c>
      <c r="X1580" s="183" t="s">
        <v>4398</v>
      </c>
      <c r="Y1580" s="186" t="n">
        <v>1525</v>
      </c>
    </row>
    <row r="1581" customFormat="false" ht="15" hidden="false" customHeight="false" outlineLevel="0" collapsed="false">
      <c r="B1581" s="182" t="s">
        <v>5426</v>
      </c>
      <c r="C1581" s="191" t="s">
        <v>5433</v>
      </c>
      <c r="D1581" s="241" t="s">
        <v>4438</v>
      </c>
      <c r="E1581" s="182" t="s">
        <v>4496</v>
      </c>
      <c r="F1581" s="185" t="s">
        <v>1037</v>
      </c>
      <c r="G1581" s="166"/>
      <c r="H1581" s="186"/>
      <c r="I1581" s="187"/>
      <c r="J1581" s="186" t="n">
        <v>1</v>
      </c>
      <c r="K1581" s="188"/>
      <c r="L1581" s="188" t="s">
        <v>5072</v>
      </c>
      <c r="M1581" s="188"/>
      <c r="N1581" s="188" t="n">
        <v>1</v>
      </c>
      <c r="O1581" s="242"/>
      <c r="P1581" s="243" t="s">
        <v>5376</v>
      </c>
      <c r="Q1581" s="243"/>
      <c r="R1581" s="243" t="s">
        <v>5148</v>
      </c>
      <c r="S1581" s="243"/>
      <c r="T1581" s="243" t="s">
        <v>4945</v>
      </c>
      <c r="U1581" s="243" t="s">
        <v>4945</v>
      </c>
      <c r="V1581" s="243" t="s">
        <v>4942</v>
      </c>
      <c r="W1581" s="244" t="n">
        <v>0.2</v>
      </c>
      <c r="X1581" s="183" t="s">
        <v>4398</v>
      </c>
      <c r="Y1581" s="186" t="n">
        <v>1525</v>
      </c>
    </row>
    <row r="1582" s="39" customFormat="true" ht="15" hidden="false" customHeight="false" outlineLevel="0" collapsed="false">
      <c r="A1582" s="146"/>
      <c r="B1582" s="182" t="s">
        <v>5442</v>
      </c>
      <c r="C1582" s="191" t="s">
        <v>5433</v>
      </c>
      <c r="D1582" s="241" t="s">
        <v>4438</v>
      </c>
      <c r="E1582" s="182" t="s">
        <v>4496</v>
      </c>
      <c r="F1582" s="185" t="s">
        <v>5401</v>
      </c>
      <c r="G1582" s="166"/>
      <c r="H1582" s="186"/>
      <c r="I1582" s="187"/>
      <c r="J1582" s="186" t="n">
        <v>1</v>
      </c>
      <c r="K1582" s="188"/>
      <c r="L1582" s="188" t="s">
        <v>5072</v>
      </c>
      <c r="M1582" s="188" t="s">
        <v>4703</v>
      </c>
      <c r="N1582" s="188" t="n">
        <v>1</v>
      </c>
      <c r="O1582" s="242"/>
      <c r="P1582" s="243"/>
      <c r="Q1582" s="243"/>
      <c r="R1582" s="243" t="s">
        <v>4978</v>
      </c>
      <c r="S1582" s="243" t="s">
        <v>4978</v>
      </c>
      <c r="T1582" s="243"/>
      <c r="U1582" s="243"/>
      <c r="V1582" s="243"/>
      <c r="W1582" s="244" t="n">
        <v>0.857</v>
      </c>
      <c r="X1582" s="183" t="s">
        <v>4398</v>
      </c>
      <c r="Y1582" s="186" t="n">
        <v>1525</v>
      </c>
    </row>
    <row r="1583" s="39" customFormat="true" ht="15" hidden="false" customHeight="false" outlineLevel="0" collapsed="false">
      <c r="A1583" s="146"/>
      <c r="B1583" s="182" t="s">
        <v>5443</v>
      </c>
      <c r="C1583" s="191" t="s">
        <v>5433</v>
      </c>
      <c r="D1583" s="241" t="s">
        <v>4438</v>
      </c>
      <c r="E1583" s="182" t="s">
        <v>4496</v>
      </c>
      <c r="F1583" s="185" t="s">
        <v>5401</v>
      </c>
      <c r="G1583" s="166"/>
      <c r="H1583" s="186"/>
      <c r="I1583" s="187"/>
      <c r="J1583" s="186" t="n">
        <v>1</v>
      </c>
      <c r="K1583" s="188"/>
      <c r="L1583" s="188" t="s">
        <v>5072</v>
      </c>
      <c r="M1583" s="188"/>
      <c r="N1583" s="188" t="n">
        <v>1</v>
      </c>
      <c r="O1583" s="242"/>
      <c r="P1583" s="243"/>
      <c r="Q1583" s="243"/>
      <c r="R1583" s="243" t="s">
        <v>5249</v>
      </c>
      <c r="S1583" s="243" t="s">
        <v>4949</v>
      </c>
      <c r="T1583" s="243"/>
      <c r="U1583" s="243" t="s">
        <v>4945</v>
      </c>
      <c r="V1583" s="243" t="s">
        <v>4949</v>
      </c>
      <c r="W1583" s="244" t="n">
        <v>0</v>
      </c>
      <c r="X1583" s="183" t="s">
        <v>4398</v>
      </c>
      <c r="Y1583" s="186" t="n">
        <v>1525</v>
      </c>
    </row>
    <row r="1584" s="39" customFormat="true" ht="15" hidden="false" customHeight="false" outlineLevel="0" collapsed="false">
      <c r="A1584" s="146"/>
      <c r="B1584" s="182" t="s">
        <v>5444</v>
      </c>
      <c r="C1584" s="191" t="s">
        <v>5433</v>
      </c>
      <c r="D1584" s="241" t="s">
        <v>4438</v>
      </c>
      <c r="E1584" s="182" t="s">
        <v>4496</v>
      </c>
      <c r="F1584" s="185" t="s">
        <v>4500</v>
      </c>
      <c r="G1584" s="166"/>
      <c r="H1584" s="186"/>
      <c r="I1584" s="187"/>
      <c r="J1584" s="186" t="n">
        <v>1</v>
      </c>
      <c r="K1584" s="188"/>
      <c r="L1584" s="188" t="s">
        <v>5072</v>
      </c>
      <c r="M1584" s="188"/>
      <c r="N1584" s="188" t="n">
        <v>1</v>
      </c>
      <c r="O1584" s="242"/>
      <c r="P1584" s="243"/>
      <c r="Q1584" s="243"/>
      <c r="R1584" s="243" t="s">
        <v>4980</v>
      </c>
      <c r="S1584" s="243" t="s">
        <v>4980</v>
      </c>
      <c r="T1584" s="243"/>
      <c r="U1584" s="243"/>
      <c r="V1584" s="243"/>
      <c r="W1584" s="244" t="n">
        <v>0.25</v>
      </c>
      <c r="X1584" s="183" t="s">
        <v>4398</v>
      </c>
      <c r="Y1584" s="186" t="n">
        <v>1525</v>
      </c>
    </row>
    <row r="1585" s="39" customFormat="true" ht="15" hidden="false" customHeight="false" outlineLevel="0" collapsed="false">
      <c r="A1585" s="146"/>
      <c r="B1585" s="173" t="s">
        <v>3807</v>
      </c>
      <c r="C1585" s="174" t="s">
        <v>5445</v>
      </c>
      <c r="D1585" s="175" t="s">
        <v>4446</v>
      </c>
      <c r="E1585" s="173" t="s">
        <v>4476</v>
      </c>
      <c r="F1585" s="176" t="s">
        <v>4489</v>
      </c>
      <c r="G1585" s="166"/>
      <c r="H1585" s="177" t="n">
        <v>1</v>
      </c>
      <c r="I1585" s="178"/>
      <c r="J1585" s="177"/>
      <c r="K1585" s="179" t="s">
        <v>4568</v>
      </c>
      <c r="L1585" s="179" t="n">
        <v>1</v>
      </c>
      <c r="M1585" s="177"/>
      <c r="N1585" s="178" t="n">
        <v>1</v>
      </c>
      <c r="O1585" s="177"/>
      <c r="P1585" s="180"/>
      <c r="Q1585" s="180"/>
      <c r="R1585" s="180" t="s">
        <v>4971</v>
      </c>
      <c r="S1585" s="180" t="s">
        <v>4971</v>
      </c>
      <c r="T1585" s="180"/>
      <c r="U1585" s="180"/>
      <c r="V1585" s="180"/>
      <c r="W1585" s="181" t="n">
        <v>1</v>
      </c>
      <c r="X1585" s="174" t="s">
        <v>3291</v>
      </c>
      <c r="Y1585" s="177" t="n">
        <v>1607</v>
      </c>
    </row>
    <row r="1586" s="39" customFormat="true" ht="15" hidden="false" customHeight="false" outlineLevel="0" collapsed="false">
      <c r="A1586" s="146"/>
      <c r="B1586" s="173" t="s">
        <v>3808</v>
      </c>
      <c r="C1586" s="174" t="s">
        <v>5445</v>
      </c>
      <c r="D1586" s="175" t="s">
        <v>4446</v>
      </c>
      <c r="E1586" s="173" t="s">
        <v>4476</v>
      </c>
      <c r="F1586" s="176" t="s">
        <v>4489</v>
      </c>
      <c r="G1586" s="166"/>
      <c r="H1586" s="177" t="n">
        <v>1</v>
      </c>
      <c r="I1586" s="178"/>
      <c r="J1586" s="177"/>
      <c r="K1586" s="179" t="s">
        <v>4572</v>
      </c>
      <c r="L1586" s="179" t="n">
        <v>2</v>
      </c>
      <c r="M1586" s="177"/>
      <c r="N1586" s="178" t="n">
        <v>1</v>
      </c>
      <c r="O1586" s="177"/>
      <c r="P1586" s="180"/>
      <c r="Q1586" s="180" t="s">
        <v>5376</v>
      </c>
      <c r="R1586" s="180" t="s">
        <v>4942</v>
      </c>
      <c r="S1586" s="180"/>
      <c r="T1586" s="180" t="s">
        <v>4942</v>
      </c>
      <c r="U1586" s="180"/>
      <c r="V1586" s="180"/>
      <c r="W1586" s="181" t="n">
        <v>0.333</v>
      </c>
      <c r="X1586" s="174" t="s">
        <v>3291</v>
      </c>
      <c r="Y1586" s="177" t="n">
        <v>1607</v>
      </c>
    </row>
    <row r="1587" s="39" customFormat="true" ht="15" hidden="false" customHeight="false" outlineLevel="0" collapsed="false">
      <c r="A1587" s="146"/>
      <c r="B1587" s="173" t="s">
        <v>3698</v>
      </c>
      <c r="C1587" s="174" t="s">
        <v>5445</v>
      </c>
      <c r="D1587" s="175" t="s">
        <v>4446</v>
      </c>
      <c r="E1587" s="173" t="s">
        <v>4476</v>
      </c>
      <c r="F1587" s="176" t="s">
        <v>4489</v>
      </c>
      <c r="G1587" s="166"/>
      <c r="H1587" s="177" t="n">
        <v>1</v>
      </c>
      <c r="I1587" s="178"/>
      <c r="J1587" s="177"/>
      <c r="K1587" s="179" t="s">
        <v>4567</v>
      </c>
      <c r="L1587" s="179" t="n">
        <v>3</v>
      </c>
      <c r="M1587" s="177"/>
      <c r="N1587" s="178" t="n">
        <v>1</v>
      </c>
      <c r="O1587" s="177"/>
      <c r="P1587" s="180"/>
      <c r="Q1587" s="180" t="s">
        <v>5376</v>
      </c>
      <c r="R1587" s="180" t="s">
        <v>4957</v>
      </c>
      <c r="S1587" s="180"/>
      <c r="T1587" s="180" t="s">
        <v>4936</v>
      </c>
      <c r="U1587" s="180" t="s">
        <v>4946</v>
      </c>
      <c r="V1587" s="180"/>
      <c r="W1587" s="181" t="n">
        <v>0.75</v>
      </c>
      <c r="X1587" s="174" t="s">
        <v>3291</v>
      </c>
      <c r="Y1587" s="177" t="n">
        <v>1607</v>
      </c>
    </row>
    <row r="1588" s="39" customFormat="true" ht="15" hidden="false" customHeight="false" outlineLevel="0" collapsed="false">
      <c r="A1588" s="146"/>
      <c r="B1588" s="173" t="s">
        <v>3696</v>
      </c>
      <c r="C1588" s="174" t="s">
        <v>5445</v>
      </c>
      <c r="D1588" s="175" t="s">
        <v>4446</v>
      </c>
      <c r="E1588" s="173" t="s">
        <v>4476</v>
      </c>
      <c r="F1588" s="176" t="s">
        <v>4482</v>
      </c>
      <c r="G1588" s="166"/>
      <c r="H1588" s="177" t="n">
        <v>1</v>
      </c>
      <c r="I1588" s="178"/>
      <c r="J1588" s="177"/>
      <c r="K1588" s="179" t="s">
        <v>1369</v>
      </c>
      <c r="L1588" s="179" t="n">
        <v>4</v>
      </c>
      <c r="M1588" s="177"/>
      <c r="N1588" s="178" t="n">
        <v>1</v>
      </c>
      <c r="O1588" s="177"/>
      <c r="P1588" s="180"/>
      <c r="Q1588" s="180"/>
      <c r="R1588" s="180" t="s">
        <v>4980</v>
      </c>
      <c r="S1588" s="180" t="s">
        <v>4946</v>
      </c>
      <c r="T1588" s="180"/>
      <c r="U1588" s="180" t="s">
        <v>4949</v>
      </c>
      <c r="V1588" s="180" t="s">
        <v>4945</v>
      </c>
      <c r="W1588" s="181" t="n">
        <v>0.25</v>
      </c>
      <c r="X1588" s="174" t="s">
        <v>3291</v>
      </c>
      <c r="Y1588" s="177" t="n">
        <v>1607</v>
      </c>
    </row>
    <row r="1589" s="39" customFormat="true" ht="15" hidden="false" customHeight="false" outlineLevel="0" collapsed="false">
      <c r="A1589" s="146"/>
      <c r="B1589" s="173" t="s">
        <v>3711</v>
      </c>
      <c r="C1589" s="174" t="s">
        <v>5445</v>
      </c>
      <c r="D1589" s="175" t="s">
        <v>4446</v>
      </c>
      <c r="E1589" s="173" t="s">
        <v>4476</v>
      </c>
      <c r="F1589" s="176" t="s">
        <v>4489</v>
      </c>
      <c r="G1589" s="166"/>
      <c r="H1589" s="177" t="n">
        <v>1</v>
      </c>
      <c r="I1589" s="178"/>
      <c r="J1589" s="177"/>
      <c r="K1589" s="179" t="s">
        <v>1367</v>
      </c>
      <c r="L1589" s="179" t="n">
        <v>5</v>
      </c>
      <c r="M1589" s="177" t="s">
        <v>4698</v>
      </c>
      <c r="N1589" s="178" t="n">
        <v>1</v>
      </c>
      <c r="O1589" s="177"/>
      <c r="P1589" s="180" t="s">
        <v>5378</v>
      </c>
      <c r="Q1589" s="180"/>
      <c r="R1589" s="180" t="s">
        <v>4971</v>
      </c>
      <c r="S1589" s="180"/>
      <c r="T1589" s="180" t="s">
        <v>4946</v>
      </c>
      <c r="U1589" s="180"/>
      <c r="V1589" s="180" t="s">
        <v>4951</v>
      </c>
      <c r="W1589" s="181" t="n">
        <v>1</v>
      </c>
      <c r="X1589" s="174" t="s">
        <v>3291</v>
      </c>
      <c r="Y1589" s="177" t="n">
        <v>1607</v>
      </c>
    </row>
    <row r="1590" s="39" customFormat="true" ht="15" hidden="false" customHeight="false" outlineLevel="0" collapsed="false">
      <c r="A1590" s="146"/>
      <c r="B1590" s="173" t="s">
        <v>5446</v>
      </c>
      <c r="C1590" s="174" t="s">
        <v>5445</v>
      </c>
      <c r="D1590" s="175" t="s">
        <v>4446</v>
      </c>
      <c r="E1590" s="173" t="s">
        <v>4476</v>
      </c>
      <c r="F1590" s="176" t="s">
        <v>5384</v>
      </c>
      <c r="G1590" s="166"/>
      <c r="H1590" s="177" t="n">
        <v>1</v>
      </c>
      <c r="I1590" s="178"/>
      <c r="J1590" s="177"/>
      <c r="K1590" s="179" t="s">
        <v>1385</v>
      </c>
      <c r="L1590" s="179" t="n">
        <v>6</v>
      </c>
      <c r="M1590" s="177"/>
      <c r="N1590" s="178" t="n">
        <v>1</v>
      </c>
      <c r="O1590" s="177"/>
      <c r="P1590" s="180"/>
      <c r="Q1590" s="180"/>
      <c r="R1590" s="180" t="s">
        <v>5003</v>
      </c>
      <c r="S1590" s="180" t="s">
        <v>4980</v>
      </c>
      <c r="T1590" s="180" t="s">
        <v>4943</v>
      </c>
      <c r="U1590" s="180" t="s">
        <v>4945</v>
      </c>
      <c r="V1590" s="180"/>
      <c r="W1590" s="181" t="n">
        <v>0.286</v>
      </c>
      <c r="X1590" s="174" t="s">
        <v>3291</v>
      </c>
      <c r="Y1590" s="177" t="n">
        <v>1607</v>
      </c>
    </row>
    <row r="1591" s="39" customFormat="true" ht="15" hidden="false" customHeight="false" outlineLevel="0" collapsed="false">
      <c r="A1591" s="146"/>
      <c r="B1591" s="173" t="s">
        <v>5447</v>
      </c>
      <c r="C1591" s="174" t="s">
        <v>5445</v>
      </c>
      <c r="D1591" s="175" t="s">
        <v>4446</v>
      </c>
      <c r="E1591" s="173" t="s">
        <v>4476</v>
      </c>
      <c r="F1591" s="176" t="s">
        <v>4931</v>
      </c>
      <c r="G1591" s="166"/>
      <c r="H1591" s="177" t="n">
        <v>1</v>
      </c>
      <c r="I1591" s="178"/>
      <c r="J1591" s="177"/>
      <c r="K1591" s="179" t="s">
        <v>1378</v>
      </c>
      <c r="L1591" s="179" t="n">
        <v>7</v>
      </c>
      <c r="M1591" s="177" t="s">
        <v>4703</v>
      </c>
      <c r="N1591" s="178" t="n">
        <v>1</v>
      </c>
      <c r="O1591" s="177"/>
      <c r="P1591" s="180"/>
      <c r="Q1591" s="180"/>
      <c r="R1591" s="180" t="s">
        <v>4944</v>
      </c>
      <c r="S1591" s="180" t="s">
        <v>4945</v>
      </c>
      <c r="T1591" s="180" t="s">
        <v>4957</v>
      </c>
      <c r="U1591" s="180"/>
      <c r="V1591" s="180"/>
      <c r="W1591" s="181" t="n">
        <v>0.6</v>
      </c>
      <c r="X1591" s="174" t="s">
        <v>3291</v>
      </c>
      <c r="Y1591" s="177" t="n">
        <v>1607</v>
      </c>
    </row>
    <row r="1592" s="39" customFormat="true" ht="15" hidden="false" customHeight="false" outlineLevel="0" collapsed="false">
      <c r="A1592" s="146"/>
      <c r="B1592" s="173" t="s">
        <v>3776</v>
      </c>
      <c r="C1592" s="174" t="s">
        <v>5445</v>
      </c>
      <c r="D1592" s="175" t="s">
        <v>4446</v>
      </c>
      <c r="E1592" s="173" t="s">
        <v>4476</v>
      </c>
      <c r="F1592" s="176" t="s">
        <v>4482</v>
      </c>
      <c r="G1592" s="166"/>
      <c r="H1592" s="177" t="n">
        <v>1</v>
      </c>
      <c r="I1592" s="178"/>
      <c r="J1592" s="177"/>
      <c r="K1592" s="179" t="s">
        <v>4569</v>
      </c>
      <c r="L1592" s="179" t="n">
        <v>8</v>
      </c>
      <c r="M1592" s="177"/>
      <c r="N1592" s="178" t="n">
        <v>1</v>
      </c>
      <c r="O1592" s="177"/>
      <c r="P1592" s="180"/>
      <c r="Q1592" s="180"/>
      <c r="R1592" s="180" t="s">
        <v>4942</v>
      </c>
      <c r="S1592" s="180" t="s">
        <v>4946</v>
      </c>
      <c r="T1592" s="180"/>
      <c r="U1592" s="180" t="s">
        <v>4949</v>
      </c>
      <c r="V1592" s="180"/>
      <c r="W1592" s="181" t="n">
        <v>0.333</v>
      </c>
      <c r="X1592" s="174" t="s">
        <v>3291</v>
      </c>
      <c r="Y1592" s="177" t="n">
        <v>1607</v>
      </c>
    </row>
    <row r="1593" s="39" customFormat="true" ht="15" hidden="false" customHeight="false" outlineLevel="0" collapsed="false">
      <c r="A1593" s="146"/>
      <c r="B1593" s="173" t="s">
        <v>3813</v>
      </c>
      <c r="C1593" s="174" t="s">
        <v>5445</v>
      </c>
      <c r="D1593" s="175" t="s">
        <v>4446</v>
      </c>
      <c r="E1593" s="173" t="s">
        <v>4476</v>
      </c>
      <c r="F1593" s="176" t="s">
        <v>5221</v>
      </c>
      <c r="G1593" s="166"/>
      <c r="H1593" s="177" t="n">
        <v>1</v>
      </c>
      <c r="I1593" s="178"/>
      <c r="J1593" s="177"/>
      <c r="K1593" s="179" t="s">
        <v>1372</v>
      </c>
      <c r="L1593" s="179" t="n">
        <v>9</v>
      </c>
      <c r="M1593" s="177"/>
      <c r="N1593" s="178" t="n">
        <v>1</v>
      </c>
      <c r="O1593" s="177"/>
      <c r="P1593" s="180"/>
      <c r="Q1593" s="180" t="s">
        <v>5376</v>
      </c>
      <c r="R1593" s="180" t="s">
        <v>4965</v>
      </c>
      <c r="S1593" s="180" t="s">
        <v>4945</v>
      </c>
      <c r="T1593" s="180" t="s">
        <v>4936</v>
      </c>
      <c r="U1593" s="180" t="s">
        <v>4945</v>
      </c>
      <c r="V1593" s="180"/>
      <c r="W1593" s="181" t="n">
        <v>0.4</v>
      </c>
      <c r="X1593" s="174" t="s">
        <v>3291</v>
      </c>
      <c r="Y1593" s="177" t="n">
        <v>1607</v>
      </c>
    </row>
    <row r="1594" s="39" customFormat="true" ht="15" hidden="false" customHeight="false" outlineLevel="0" collapsed="false">
      <c r="A1594" s="146"/>
      <c r="B1594" s="173" t="s">
        <v>3814</v>
      </c>
      <c r="C1594" s="174" t="s">
        <v>5445</v>
      </c>
      <c r="D1594" s="175" t="s">
        <v>4446</v>
      </c>
      <c r="E1594" s="173" t="s">
        <v>4476</v>
      </c>
      <c r="F1594" s="176" t="s">
        <v>4482</v>
      </c>
      <c r="G1594" s="166"/>
      <c r="H1594" s="177" t="n">
        <v>1</v>
      </c>
      <c r="I1594" s="178"/>
      <c r="J1594" s="177"/>
      <c r="K1594" s="179"/>
      <c r="L1594" s="179" t="s">
        <v>5072</v>
      </c>
      <c r="M1594" s="177"/>
      <c r="N1594" s="178" t="n">
        <v>1</v>
      </c>
      <c r="O1594" s="177"/>
      <c r="P1594" s="180"/>
      <c r="Q1594" s="180" t="s">
        <v>5376</v>
      </c>
      <c r="R1594" s="180" t="s">
        <v>4957</v>
      </c>
      <c r="S1594" s="180"/>
      <c r="T1594" s="180" t="s">
        <v>4946</v>
      </c>
      <c r="U1594" s="180" t="s">
        <v>4936</v>
      </c>
      <c r="V1594" s="180"/>
      <c r="W1594" s="181" t="n">
        <v>0.75</v>
      </c>
      <c r="X1594" s="174" t="s">
        <v>3291</v>
      </c>
      <c r="Y1594" s="177" t="n">
        <v>1607</v>
      </c>
    </row>
    <row r="1595" s="39" customFormat="true" ht="15" hidden="false" customHeight="false" outlineLevel="0" collapsed="false">
      <c r="A1595" s="146"/>
      <c r="B1595" s="173" t="s">
        <v>3751</v>
      </c>
      <c r="C1595" s="174" t="s">
        <v>5445</v>
      </c>
      <c r="D1595" s="175" t="s">
        <v>4446</v>
      </c>
      <c r="E1595" s="173" t="s">
        <v>4476</v>
      </c>
      <c r="F1595" s="176" t="s">
        <v>4482</v>
      </c>
      <c r="G1595" s="166"/>
      <c r="H1595" s="177" t="n">
        <v>1</v>
      </c>
      <c r="I1595" s="178"/>
      <c r="J1595" s="177"/>
      <c r="K1595" s="179"/>
      <c r="L1595" s="179" t="s">
        <v>5072</v>
      </c>
      <c r="M1595" s="177"/>
      <c r="N1595" s="178" t="n">
        <v>1</v>
      </c>
      <c r="O1595" s="177"/>
      <c r="P1595" s="180"/>
      <c r="Q1595" s="180"/>
      <c r="R1595" s="180" t="s">
        <v>4965</v>
      </c>
      <c r="S1595" s="180" t="s">
        <v>4948</v>
      </c>
      <c r="T1595" s="180"/>
      <c r="U1595" s="180"/>
      <c r="V1595" s="180" t="s">
        <v>4945</v>
      </c>
      <c r="W1595" s="181" t="n">
        <v>0.4</v>
      </c>
      <c r="X1595" s="174" t="s">
        <v>3291</v>
      </c>
      <c r="Y1595" s="177" t="n">
        <v>1607</v>
      </c>
    </row>
    <row r="1596" s="39" customFormat="true" ht="15" hidden="false" customHeight="false" outlineLevel="0" collapsed="false">
      <c r="A1596" s="146"/>
      <c r="B1596" s="173" t="s">
        <v>5448</v>
      </c>
      <c r="C1596" s="174" t="s">
        <v>5445</v>
      </c>
      <c r="D1596" s="175" t="s">
        <v>4446</v>
      </c>
      <c r="E1596" s="173" t="s">
        <v>4476</v>
      </c>
      <c r="F1596" s="176" t="s">
        <v>4931</v>
      </c>
      <c r="G1596" s="166"/>
      <c r="H1596" s="177" t="n">
        <v>1</v>
      </c>
      <c r="I1596" s="178"/>
      <c r="J1596" s="177"/>
      <c r="K1596" s="179"/>
      <c r="L1596" s="179" t="s">
        <v>5072</v>
      </c>
      <c r="M1596" s="177"/>
      <c r="N1596" s="178" t="n">
        <v>1</v>
      </c>
      <c r="O1596" s="177"/>
      <c r="P1596" s="180"/>
      <c r="Q1596" s="180"/>
      <c r="R1596" s="180" t="s">
        <v>4992</v>
      </c>
      <c r="S1596" s="180" t="s">
        <v>4971</v>
      </c>
      <c r="T1596" s="180" t="s">
        <v>4946</v>
      </c>
      <c r="U1596" s="180" t="s">
        <v>4946</v>
      </c>
      <c r="V1596" s="180"/>
      <c r="W1596" s="181" t="n">
        <v>1</v>
      </c>
      <c r="X1596" s="174" t="s">
        <v>3291</v>
      </c>
      <c r="Y1596" s="177" t="n">
        <v>1607</v>
      </c>
    </row>
    <row r="1597" s="39" customFormat="true" ht="15" hidden="false" customHeight="false" outlineLevel="0" collapsed="false">
      <c r="A1597" s="146"/>
      <c r="B1597" s="173" t="s">
        <v>3810</v>
      </c>
      <c r="C1597" s="174" t="s">
        <v>5445</v>
      </c>
      <c r="D1597" s="175" t="s">
        <v>4446</v>
      </c>
      <c r="E1597" s="173" t="s">
        <v>4476</v>
      </c>
      <c r="F1597" s="176" t="s">
        <v>5221</v>
      </c>
      <c r="G1597" s="166"/>
      <c r="H1597" s="177" t="n">
        <v>1</v>
      </c>
      <c r="I1597" s="178"/>
      <c r="J1597" s="177"/>
      <c r="K1597" s="179"/>
      <c r="L1597" s="179" t="s">
        <v>5072</v>
      </c>
      <c r="M1597" s="177" t="s">
        <v>5059</v>
      </c>
      <c r="N1597" s="178" t="n">
        <v>1</v>
      </c>
      <c r="O1597" s="177"/>
      <c r="P1597" s="180" t="s">
        <v>5378</v>
      </c>
      <c r="Q1597" s="180"/>
      <c r="R1597" s="180" t="s">
        <v>4956</v>
      </c>
      <c r="S1597" s="180"/>
      <c r="T1597" s="180" t="s">
        <v>4945</v>
      </c>
      <c r="U1597" s="180" t="s">
        <v>4936</v>
      </c>
      <c r="V1597" s="180" t="s">
        <v>4948</v>
      </c>
      <c r="W1597" s="181" t="n">
        <v>0.5</v>
      </c>
      <c r="X1597" s="174" t="s">
        <v>3291</v>
      </c>
      <c r="Y1597" s="177" t="n">
        <v>1607</v>
      </c>
    </row>
    <row r="1598" s="39" customFormat="true" ht="15" hidden="false" customHeight="false" outlineLevel="0" collapsed="false">
      <c r="A1598" s="146"/>
      <c r="B1598" s="182" t="s">
        <v>5441</v>
      </c>
      <c r="C1598" s="191" t="s">
        <v>5445</v>
      </c>
      <c r="D1598" s="241" t="s">
        <v>4446</v>
      </c>
      <c r="E1598" s="182" t="s">
        <v>4496</v>
      </c>
      <c r="F1598" s="245" t="s">
        <v>4648</v>
      </c>
      <c r="G1598" s="1"/>
      <c r="H1598" s="242"/>
      <c r="I1598" s="246"/>
      <c r="J1598" s="242" t="n">
        <v>1</v>
      </c>
      <c r="K1598" s="247" t="s">
        <v>1385</v>
      </c>
      <c r="L1598" s="247" t="n">
        <v>1</v>
      </c>
      <c r="M1598" s="247" t="s">
        <v>4698</v>
      </c>
      <c r="N1598" s="247" t="n">
        <v>1</v>
      </c>
      <c r="O1598" s="242"/>
      <c r="P1598" s="243"/>
      <c r="Q1598" s="243"/>
      <c r="R1598" s="243" t="s">
        <v>4950</v>
      </c>
      <c r="S1598" s="243" t="s">
        <v>4962</v>
      </c>
      <c r="T1598" s="243" t="s">
        <v>4946</v>
      </c>
      <c r="U1598" s="243"/>
      <c r="V1598" s="243"/>
      <c r="W1598" s="244" t="n">
        <v>0.833</v>
      </c>
      <c r="X1598" s="183" t="s">
        <v>5449</v>
      </c>
      <c r="Y1598" s="242" t="n">
        <v>1607</v>
      </c>
    </row>
    <row r="1599" s="39" customFormat="true" ht="15" hidden="false" customHeight="false" outlineLevel="0" collapsed="false">
      <c r="A1599" s="146"/>
      <c r="B1599" s="182" t="s">
        <v>3864</v>
      </c>
      <c r="C1599" s="191" t="s">
        <v>5445</v>
      </c>
      <c r="D1599" s="241" t="s">
        <v>4446</v>
      </c>
      <c r="E1599" s="182" t="s">
        <v>4496</v>
      </c>
      <c r="F1599" s="245" t="s">
        <v>1037</v>
      </c>
      <c r="G1599" s="1"/>
      <c r="H1599" s="242"/>
      <c r="I1599" s="246"/>
      <c r="J1599" s="242" t="n">
        <v>1</v>
      </c>
      <c r="K1599" s="247" t="s">
        <v>1378</v>
      </c>
      <c r="L1599" s="247" t="n">
        <v>2</v>
      </c>
      <c r="M1599" s="247"/>
      <c r="N1599" s="247" t="n">
        <v>1</v>
      </c>
      <c r="O1599" s="242"/>
      <c r="P1599" s="243"/>
      <c r="Q1599" s="243"/>
      <c r="R1599" s="243" t="s">
        <v>4948</v>
      </c>
      <c r="S1599" s="243" t="s">
        <v>4942</v>
      </c>
      <c r="T1599" s="243" t="s">
        <v>4946</v>
      </c>
      <c r="U1599" s="243"/>
      <c r="V1599" s="243"/>
      <c r="W1599" s="244" t="n">
        <v>0.5</v>
      </c>
      <c r="X1599" s="183" t="s">
        <v>5449</v>
      </c>
      <c r="Y1599" s="242" t="n">
        <v>1607</v>
      </c>
    </row>
    <row r="1600" s="39" customFormat="true" ht="15" hidden="false" customHeight="false" outlineLevel="0" collapsed="false">
      <c r="A1600" s="146"/>
      <c r="B1600" s="182" t="s">
        <v>5450</v>
      </c>
      <c r="C1600" s="191" t="s">
        <v>5445</v>
      </c>
      <c r="D1600" s="241" t="s">
        <v>4446</v>
      </c>
      <c r="E1600" s="182" t="s">
        <v>4496</v>
      </c>
      <c r="F1600" s="245" t="s">
        <v>5401</v>
      </c>
      <c r="G1600" s="1"/>
      <c r="H1600" s="242"/>
      <c r="I1600" s="246"/>
      <c r="J1600" s="242" t="n">
        <v>1</v>
      </c>
      <c r="K1600" s="247" t="s">
        <v>4567</v>
      </c>
      <c r="L1600" s="247" t="n">
        <v>3</v>
      </c>
      <c r="M1600" s="247"/>
      <c r="N1600" s="247" t="n">
        <v>1</v>
      </c>
      <c r="O1600" s="242"/>
      <c r="P1600" s="243"/>
      <c r="Q1600" s="243"/>
      <c r="R1600" s="243" t="s">
        <v>4965</v>
      </c>
      <c r="S1600" s="243" t="s">
        <v>4946</v>
      </c>
      <c r="T1600" s="243" t="s">
        <v>4942</v>
      </c>
      <c r="U1600" s="243" t="s">
        <v>4945</v>
      </c>
      <c r="V1600" s="243"/>
      <c r="W1600" s="244" t="n">
        <v>0.4</v>
      </c>
      <c r="X1600" s="183" t="s">
        <v>5449</v>
      </c>
      <c r="Y1600" s="242" t="n">
        <v>1607</v>
      </c>
    </row>
    <row r="1601" s="39" customFormat="true" ht="15" hidden="false" customHeight="false" outlineLevel="0" collapsed="false">
      <c r="A1601" s="146"/>
      <c r="B1601" s="182" t="s">
        <v>5451</v>
      </c>
      <c r="C1601" s="191" t="s">
        <v>5445</v>
      </c>
      <c r="D1601" s="241" t="s">
        <v>4446</v>
      </c>
      <c r="E1601" s="182" t="s">
        <v>4496</v>
      </c>
      <c r="F1601" s="245" t="s">
        <v>4648</v>
      </c>
      <c r="G1601" s="1"/>
      <c r="H1601" s="242"/>
      <c r="I1601" s="246"/>
      <c r="J1601" s="242" t="n">
        <v>1</v>
      </c>
      <c r="K1601" s="247" t="s">
        <v>1369</v>
      </c>
      <c r="L1601" s="247" t="n">
        <v>4</v>
      </c>
      <c r="M1601" s="247"/>
      <c r="N1601" s="247" t="n">
        <v>1</v>
      </c>
      <c r="O1601" s="242"/>
      <c r="P1601" s="243"/>
      <c r="Q1601" s="243"/>
      <c r="R1601" s="243" t="s">
        <v>5191</v>
      </c>
      <c r="S1601" s="243"/>
      <c r="T1601" s="243" t="s">
        <v>4937</v>
      </c>
      <c r="U1601" s="243" t="s">
        <v>4943</v>
      </c>
      <c r="V1601" s="243"/>
      <c r="W1601" s="244" t="n">
        <v>0.167</v>
      </c>
      <c r="X1601" s="183" t="s">
        <v>5449</v>
      </c>
      <c r="Y1601" s="242" t="n">
        <v>1607</v>
      </c>
    </row>
    <row r="1602" s="39" customFormat="true" ht="15" hidden="false" customHeight="false" outlineLevel="0" collapsed="false">
      <c r="A1602" s="146"/>
      <c r="B1602" s="182" t="s">
        <v>3865</v>
      </c>
      <c r="C1602" s="191" t="s">
        <v>5445</v>
      </c>
      <c r="D1602" s="241" t="s">
        <v>4446</v>
      </c>
      <c r="E1602" s="182" t="s">
        <v>4496</v>
      </c>
      <c r="F1602" s="245" t="s">
        <v>1037</v>
      </c>
      <c r="G1602" s="1"/>
      <c r="H1602" s="242"/>
      <c r="I1602" s="246"/>
      <c r="J1602" s="242" t="n">
        <v>1</v>
      </c>
      <c r="K1602" s="247" t="s">
        <v>4568</v>
      </c>
      <c r="L1602" s="247" t="n">
        <v>5</v>
      </c>
      <c r="M1602" s="247"/>
      <c r="N1602" s="247" t="n">
        <v>1</v>
      </c>
      <c r="O1602" s="242"/>
      <c r="P1602" s="243"/>
      <c r="Q1602" s="243"/>
      <c r="R1602" s="243" t="s">
        <v>5090</v>
      </c>
      <c r="S1602" s="243" t="s">
        <v>4945</v>
      </c>
      <c r="T1602" s="243" t="s">
        <v>4943</v>
      </c>
      <c r="U1602" s="243" t="s">
        <v>4945</v>
      </c>
      <c r="V1602" s="243" t="s">
        <v>4960</v>
      </c>
      <c r="W1602" s="244" t="n">
        <v>0.143</v>
      </c>
      <c r="X1602" s="183" t="s">
        <v>5449</v>
      </c>
      <c r="Y1602" s="242" t="n">
        <v>1607</v>
      </c>
    </row>
    <row r="1603" s="39" customFormat="true" ht="15" hidden="false" customHeight="false" outlineLevel="0" collapsed="false">
      <c r="A1603" s="146"/>
      <c r="B1603" s="182" t="s">
        <v>3863</v>
      </c>
      <c r="C1603" s="191" t="s">
        <v>5445</v>
      </c>
      <c r="D1603" s="241" t="s">
        <v>4446</v>
      </c>
      <c r="E1603" s="182" t="s">
        <v>4496</v>
      </c>
      <c r="F1603" s="245" t="s">
        <v>1037</v>
      </c>
      <c r="G1603" s="1"/>
      <c r="H1603" s="242"/>
      <c r="I1603" s="246"/>
      <c r="J1603" s="242" t="n">
        <v>1</v>
      </c>
      <c r="K1603" s="247" t="s">
        <v>4572</v>
      </c>
      <c r="L1603" s="247" t="n">
        <v>6</v>
      </c>
      <c r="M1603" s="247"/>
      <c r="N1603" s="247" t="n">
        <v>1</v>
      </c>
      <c r="O1603" s="242"/>
      <c r="P1603" s="243"/>
      <c r="Q1603" s="243"/>
      <c r="R1603" s="243" t="s">
        <v>5034</v>
      </c>
      <c r="S1603" s="243" t="s">
        <v>4942</v>
      </c>
      <c r="T1603" s="243" t="s">
        <v>4949</v>
      </c>
      <c r="U1603" s="243" t="s">
        <v>4946</v>
      </c>
      <c r="V1603" s="243"/>
      <c r="W1603" s="244" t="n">
        <v>0.333</v>
      </c>
      <c r="X1603" s="183" t="s">
        <v>5449</v>
      </c>
      <c r="Y1603" s="242" t="n">
        <v>1607</v>
      </c>
    </row>
    <row r="1604" s="39" customFormat="true" ht="15" hidden="false" customHeight="false" outlineLevel="0" collapsed="false">
      <c r="A1604" s="146"/>
      <c r="B1604" s="182" t="s">
        <v>5424</v>
      </c>
      <c r="C1604" s="191" t="s">
        <v>5445</v>
      </c>
      <c r="D1604" s="241" t="s">
        <v>4446</v>
      </c>
      <c r="E1604" s="182" t="s">
        <v>4496</v>
      </c>
      <c r="F1604" s="245" t="s">
        <v>4648</v>
      </c>
      <c r="G1604" s="1"/>
      <c r="H1604" s="242"/>
      <c r="I1604" s="246"/>
      <c r="J1604" s="242" t="n">
        <v>1</v>
      </c>
      <c r="K1604" s="247" t="s">
        <v>4569</v>
      </c>
      <c r="L1604" s="247" t="n">
        <v>7</v>
      </c>
      <c r="M1604" s="247"/>
      <c r="N1604" s="247" t="n">
        <v>1</v>
      </c>
      <c r="O1604" s="242"/>
      <c r="P1604" s="243"/>
      <c r="Q1604" s="243"/>
      <c r="R1604" s="243"/>
      <c r="S1604" s="243"/>
      <c r="T1604" s="243"/>
      <c r="U1604" s="243"/>
      <c r="V1604" s="243"/>
      <c r="W1604" s="244"/>
      <c r="X1604" s="183" t="s">
        <v>5449</v>
      </c>
      <c r="Y1604" s="242" t="n">
        <v>1607</v>
      </c>
    </row>
    <row r="1605" s="39" customFormat="true" ht="15" hidden="false" customHeight="false" outlineLevel="0" collapsed="false">
      <c r="A1605" s="146"/>
      <c r="B1605" s="182" t="s">
        <v>5440</v>
      </c>
      <c r="C1605" s="191" t="s">
        <v>5445</v>
      </c>
      <c r="D1605" s="241" t="s">
        <v>4446</v>
      </c>
      <c r="E1605" s="182" t="s">
        <v>4496</v>
      </c>
      <c r="F1605" s="245" t="s">
        <v>4773</v>
      </c>
      <c r="G1605" s="1"/>
      <c r="H1605" s="242"/>
      <c r="I1605" s="246"/>
      <c r="J1605" s="242" t="n">
        <v>1</v>
      </c>
      <c r="K1605" s="247" t="s">
        <v>1367</v>
      </c>
      <c r="L1605" s="247" t="n">
        <v>8</v>
      </c>
      <c r="M1605" s="247"/>
      <c r="N1605" s="247" t="n">
        <v>1</v>
      </c>
      <c r="O1605" s="242"/>
      <c r="P1605" s="243" t="s">
        <v>5376</v>
      </c>
      <c r="Q1605" s="243"/>
      <c r="R1605" s="243" t="s">
        <v>4947</v>
      </c>
      <c r="S1605" s="243" t="s">
        <v>4945</v>
      </c>
      <c r="T1605" s="243" t="s">
        <v>4943</v>
      </c>
      <c r="U1605" s="243" t="s">
        <v>4943</v>
      </c>
      <c r="V1605" s="243" t="s">
        <v>4946</v>
      </c>
      <c r="W1605" s="244" t="n">
        <v>0.5</v>
      </c>
      <c r="X1605" s="183" t="s">
        <v>5449</v>
      </c>
      <c r="Y1605" s="242" t="n">
        <v>1607</v>
      </c>
    </row>
    <row r="1606" s="39" customFormat="true" ht="15" hidden="false" customHeight="false" outlineLevel="0" collapsed="false">
      <c r="A1606" s="146"/>
      <c r="B1606" s="182" t="s">
        <v>5439</v>
      </c>
      <c r="C1606" s="191" t="s">
        <v>5445</v>
      </c>
      <c r="D1606" s="241" t="s">
        <v>4446</v>
      </c>
      <c r="E1606" s="182" t="s">
        <v>4496</v>
      </c>
      <c r="F1606" s="245" t="s">
        <v>4773</v>
      </c>
      <c r="G1606" s="1"/>
      <c r="H1606" s="242"/>
      <c r="I1606" s="246"/>
      <c r="J1606" s="242" t="n">
        <v>1</v>
      </c>
      <c r="K1606" s="247" t="s">
        <v>1372</v>
      </c>
      <c r="L1606" s="247" t="n">
        <v>9</v>
      </c>
      <c r="M1606" s="247"/>
      <c r="N1606" s="247" t="n">
        <v>1</v>
      </c>
      <c r="O1606" s="242"/>
      <c r="P1606" s="243"/>
      <c r="Q1606" s="243"/>
      <c r="R1606" s="243" t="s">
        <v>4949</v>
      </c>
      <c r="S1606" s="243" t="s">
        <v>4949</v>
      </c>
      <c r="T1606" s="243"/>
      <c r="U1606" s="243"/>
      <c r="V1606" s="243"/>
      <c r="W1606" s="244" t="n">
        <v>0</v>
      </c>
      <c r="X1606" s="183" t="s">
        <v>5449</v>
      </c>
      <c r="Y1606" s="242" t="n">
        <v>1607</v>
      </c>
    </row>
    <row r="1607" s="39" customFormat="true" ht="15" hidden="false" customHeight="false" outlineLevel="0" collapsed="false">
      <c r="A1607" s="146"/>
      <c r="B1607" s="182" t="s">
        <v>5452</v>
      </c>
      <c r="C1607" s="191" t="s">
        <v>5445</v>
      </c>
      <c r="D1607" s="241" t="s">
        <v>4446</v>
      </c>
      <c r="E1607" s="182" t="s">
        <v>4496</v>
      </c>
      <c r="F1607" s="245" t="s">
        <v>5401</v>
      </c>
      <c r="G1607" s="1"/>
      <c r="H1607" s="242"/>
      <c r="I1607" s="246"/>
      <c r="J1607" s="242" t="n">
        <v>1</v>
      </c>
      <c r="K1607" s="247"/>
      <c r="L1607" s="247" t="s">
        <v>5072</v>
      </c>
      <c r="M1607" s="247"/>
      <c r="N1607" s="247" t="n">
        <v>1</v>
      </c>
      <c r="O1607" s="242"/>
      <c r="P1607" s="243"/>
      <c r="Q1607" s="243"/>
      <c r="R1607" s="243" t="s">
        <v>4937</v>
      </c>
      <c r="S1607" s="243"/>
      <c r="T1607" s="243" t="s">
        <v>4945</v>
      </c>
      <c r="U1607" s="243" t="s">
        <v>4945</v>
      </c>
      <c r="V1607" s="243" t="s">
        <v>4949</v>
      </c>
      <c r="W1607" s="244" t="n">
        <v>0</v>
      </c>
      <c r="X1607" s="183" t="s">
        <v>5449</v>
      </c>
      <c r="Y1607" s="242" t="n">
        <v>1607</v>
      </c>
    </row>
    <row r="1608" customFormat="false" ht="15" hidden="false" customHeight="false" outlineLevel="0" collapsed="false">
      <c r="B1608" s="182" t="s">
        <v>3712</v>
      </c>
      <c r="C1608" s="191" t="s">
        <v>5445</v>
      </c>
      <c r="D1608" s="241" t="s">
        <v>4446</v>
      </c>
      <c r="E1608" s="182" t="s">
        <v>4496</v>
      </c>
      <c r="F1608" s="245" t="s">
        <v>5288</v>
      </c>
      <c r="G1608" s="1"/>
      <c r="H1608" s="242"/>
      <c r="I1608" s="246"/>
      <c r="J1608" s="242" t="n">
        <v>1</v>
      </c>
      <c r="K1608" s="247"/>
      <c r="L1608" s="247" t="s">
        <v>5072</v>
      </c>
      <c r="M1608" s="247" t="s">
        <v>4703</v>
      </c>
      <c r="N1608" s="247" t="n">
        <v>1</v>
      </c>
      <c r="O1608" s="242"/>
      <c r="P1608" s="243"/>
      <c r="Q1608" s="243" t="s">
        <v>5376</v>
      </c>
      <c r="R1608" s="243" t="s">
        <v>4992</v>
      </c>
      <c r="S1608" s="243" t="s">
        <v>4951</v>
      </c>
      <c r="T1608" s="243" t="s">
        <v>4951</v>
      </c>
      <c r="U1608" s="243" t="s">
        <v>4946</v>
      </c>
      <c r="V1608" s="243"/>
      <c r="W1608" s="244" t="n">
        <v>1</v>
      </c>
      <c r="X1608" s="183" t="s">
        <v>5449</v>
      </c>
      <c r="Y1608" s="242" t="n">
        <v>1607</v>
      </c>
    </row>
    <row r="1609" customFormat="false" ht="15" hidden="false" customHeight="false" outlineLevel="0" collapsed="false">
      <c r="B1609" s="182" t="s">
        <v>3603</v>
      </c>
      <c r="C1609" s="191" t="s">
        <v>5445</v>
      </c>
      <c r="D1609" s="241" t="s">
        <v>4446</v>
      </c>
      <c r="E1609" s="182" t="s">
        <v>4496</v>
      </c>
      <c r="F1609" s="245" t="s">
        <v>1037</v>
      </c>
      <c r="G1609" s="1"/>
      <c r="H1609" s="242"/>
      <c r="I1609" s="246"/>
      <c r="J1609" s="242" t="n">
        <v>1</v>
      </c>
      <c r="K1609" s="247"/>
      <c r="L1609" s="247" t="s">
        <v>5072</v>
      </c>
      <c r="M1609" s="247"/>
      <c r="N1609" s="247" t="n">
        <v>1</v>
      </c>
      <c r="O1609" s="242"/>
      <c r="P1609" s="243"/>
      <c r="Q1609" s="243"/>
      <c r="R1609" s="243" t="s">
        <v>4945</v>
      </c>
      <c r="S1609" s="243"/>
      <c r="T1609" s="243" t="s">
        <v>4945</v>
      </c>
      <c r="U1609" s="243"/>
      <c r="V1609" s="243"/>
      <c r="W1609" s="244" t="n">
        <v>0</v>
      </c>
      <c r="X1609" s="183" t="s">
        <v>5449</v>
      </c>
      <c r="Y1609" s="242" t="n">
        <v>1607</v>
      </c>
    </row>
    <row r="1610" customFormat="false" ht="15" hidden="false" customHeight="false" outlineLevel="0" collapsed="false">
      <c r="B1610" s="182" t="s">
        <v>5443</v>
      </c>
      <c r="C1610" s="191" t="s">
        <v>5445</v>
      </c>
      <c r="D1610" s="241" t="s">
        <v>4446</v>
      </c>
      <c r="E1610" s="182" t="s">
        <v>4496</v>
      </c>
      <c r="F1610" s="245" t="s">
        <v>5401</v>
      </c>
      <c r="G1610" s="1"/>
      <c r="H1610" s="242"/>
      <c r="I1610" s="246"/>
      <c r="J1610" s="242" t="n">
        <v>1</v>
      </c>
      <c r="K1610" s="247"/>
      <c r="L1610" s="247" t="s">
        <v>5072</v>
      </c>
      <c r="M1610" s="247"/>
      <c r="N1610" s="247" t="n">
        <v>1</v>
      </c>
      <c r="O1610" s="242"/>
      <c r="P1610" s="243"/>
      <c r="Q1610" s="243"/>
      <c r="R1610" s="243" t="s">
        <v>5191</v>
      </c>
      <c r="S1610" s="243"/>
      <c r="T1610" s="243" t="s">
        <v>4942</v>
      </c>
      <c r="U1610" s="243" t="s">
        <v>4960</v>
      </c>
      <c r="V1610" s="243"/>
      <c r="W1610" s="244" t="n">
        <v>0.167</v>
      </c>
      <c r="X1610" s="183" t="s">
        <v>5449</v>
      </c>
      <c r="Y1610" s="242" t="n">
        <v>1607</v>
      </c>
    </row>
    <row r="1611" customFormat="false" ht="15" hidden="false" customHeight="false" outlineLevel="0" collapsed="false">
      <c r="B1611" s="173" t="s">
        <v>3816</v>
      </c>
      <c r="C1611" s="174" t="s">
        <v>5453</v>
      </c>
      <c r="D1611" s="175" t="s">
        <v>5454</v>
      </c>
      <c r="E1611" s="173" t="s">
        <v>4476</v>
      </c>
      <c r="F1611" s="176" t="s">
        <v>4482</v>
      </c>
      <c r="G1611" s="166"/>
      <c r="H1611" s="177" t="n">
        <v>1</v>
      </c>
      <c r="I1611" s="178"/>
      <c r="J1611" s="177"/>
      <c r="K1611" s="179" t="s">
        <v>4568</v>
      </c>
      <c r="L1611" s="179" t="n">
        <v>1</v>
      </c>
      <c r="M1611" s="177"/>
      <c r="N1611" s="178" t="n">
        <v>1</v>
      </c>
      <c r="O1611" s="177"/>
      <c r="P1611" s="177"/>
      <c r="Q1611" s="177" t="n">
        <v>2</v>
      </c>
      <c r="R1611" s="177" t="s">
        <v>5000</v>
      </c>
      <c r="S1611" s="177" t="s">
        <v>4944</v>
      </c>
      <c r="T1611" s="177" t="s">
        <v>4946</v>
      </c>
      <c r="U1611" s="177" t="s">
        <v>4945</v>
      </c>
      <c r="V1611" s="177"/>
      <c r="W1611" s="181" t="n">
        <v>0.571</v>
      </c>
      <c r="X1611" s="174" t="s">
        <v>2873</v>
      </c>
      <c r="Y1611" s="177" t="n">
        <v>1779</v>
      </c>
    </row>
    <row r="1612" customFormat="false" ht="15" hidden="false" customHeight="false" outlineLevel="0" collapsed="false">
      <c r="B1612" s="173" t="s">
        <v>3800</v>
      </c>
      <c r="C1612" s="174" t="s">
        <v>5453</v>
      </c>
      <c r="D1612" s="175" t="s">
        <v>5454</v>
      </c>
      <c r="E1612" s="173" t="s">
        <v>4476</v>
      </c>
      <c r="F1612" s="176" t="s">
        <v>4489</v>
      </c>
      <c r="G1612" s="166"/>
      <c r="H1612" s="177" t="n">
        <v>1</v>
      </c>
      <c r="I1612" s="178"/>
      <c r="J1612" s="177"/>
      <c r="K1612" s="179" t="s">
        <v>4572</v>
      </c>
      <c r="L1612" s="179" t="n">
        <v>2</v>
      </c>
      <c r="M1612" s="177"/>
      <c r="N1612" s="178" t="n">
        <v>1</v>
      </c>
      <c r="O1612" s="177"/>
      <c r="P1612" s="177"/>
      <c r="Q1612" s="177" t="n">
        <v>1</v>
      </c>
      <c r="R1612" s="177" t="s">
        <v>4950</v>
      </c>
      <c r="S1612" s="180" t="s">
        <v>4943</v>
      </c>
      <c r="T1612" s="177" t="s">
        <v>4952</v>
      </c>
      <c r="U1612" s="177"/>
      <c r="V1612" s="177"/>
      <c r="W1612" s="181" t="n">
        <v>0.833</v>
      </c>
      <c r="X1612" s="174" t="s">
        <v>2873</v>
      </c>
      <c r="Y1612" s="177" t="n">
        <v>1779</v>
      </c>
    </row>
    <row r="1613" customFormat="false" ht="15" hidden="false" customHeight="false" outlineLevel="0" collapsed="false">
      <c r="B1613" s="173" t="s">
        <v>3813</v>
      </c>
      <c r="C1613" s="174" t="s">
        <v>5453</v>
      </c>
      <c r="D1613" s="175" t="s">
        <v>5454</v>
      </c>
      <c r="E1613" s="173" t="s">
        <v>4476</v>
      </c>
      <c r="F1613" s="176" t="s">
        <v>5221</v>
      </c>
      <c r="G1613" s="166"/>
      <c r="H1613" s="177" t="n">
        <v>1</v>
      </c>
      <c r="I1613" s="178"/>
      <c r="J1613" s="177"/>
      <c r="K1613" s="179" t="s">
        <v>4567</v>
      </c>
      <c r="L1613" s="179" t="n">
        <v>3</v>
      </c>
      <c r="M1613" s="177"/>
      <c r="N1613" s="178" t="n">
        <v>1</v>
      </c>
      <c r="O1613" s="177"/>
      <c r="P1613" s="177"/>
      <c r="Q1613" s="177" t="n">
        <v>1</v>
      </c>
      <c r="R1613" s="180" t="s">
        <v>4957</v>
      </c>
      <c r="S1613" s="177" t="s">
        <v>4945</v>
      </c>
      <c r="T1613" s="177"/>
      <c r="U1613" s="177" t="s">
        <v>4971</v>
      </c>
      <c r="V1613" s="177"/>
      <c r="W1613" s="181" t="n">
        <v>0.75</v>
      </c>
      <c r="X1613" s="174" t="s">
        <v>2873</v>
      </c>
      <c r="Y1613" s="177" t="n">
        <v>1779</v>
      </c>
    </row>
    <row r="1614" customFormat="false" ht="15" hidden="false" customHeight="false" outlineLevel="0" collapsed="false">
      <c r="B1614" s="173" t="s">
        <v>3807</v>
      </c>
      <c r="C1614" s="174" t="s">
        <v>5453</v>
      </c>
      <c r="D1614" s="175" t="s">
        <v>5454</v>
      </c>
      <c r="E1614" s="173" t="s">
        <v>4476</v>
      </c>
      <c r="F1614" s="176" t="s">
        <v>5124</v>
      </c>
      <c r="G1614" s="166"/>
      <c r="H1614" s="177" t="n">
        <v>1</v>
      </c>
      <c r="I1614" s="178"/>
      <c r="J1614" s="177"/>
      <c r="K1614" s="179" t="s">
        <v>1369</v>
      </c>
      <c r="L1614" s="179" t="n">
        <v>4</v>
      </c>
      <c r="M1614" s="177" t="s">
        <v>4703</v>
      </c>
      <c r="N1614" s="178" t="n">
        <v>1</v>
      </c>
      <c r="O1614" s="177"/>
      <c r="P1614" s="177" t="n">
        <v>2</v>
      </c>
      <c r="Q1614" s="177"/>
      <c r="R1614" s="180" t="s">
        <v>4957</v>
      </c>
      <c r="S1614" s="177" t="s">
        <v>4945</v>
      </c>
      <c r="T1614" s="177"/>
      <c r="U1614" s="177" t="s">
        <v>4946</v>
      </c>
      <c r="V1614" s="177" t="s">
        <v>4951</v>
      </c>
      <c r="W1614" s="181" t="n">
        <v>0.75</v>
      </c>
      <c r="X1614" s="174" t="s">
        <v>2873</v>
      </c>
      <c r="Y1614" s="177" t="n">
        <v>1779</v>
      </c>
    </row>
    <row r="1615" customFormat="false" ht="15" hidden="false" customHeight="false" outlineLevel="0" collapsed="false">
      <c r="B1615" s="173" t="s">
        <v>5455</v>
      </c>
      <c r="C1615" s="174" t="s">
        <v>5453</v>
      </c>
      <c r="D1615" s="175" t="s">
        <v>5454</v>
      </c>
      <c r="E1615" s="173" t="s">
        <v>4476</v>
      </c>
      <c r="F1615" s="176" t="s">
        <v>4931</v>
      </c>
      <c r="G1615" s="166"/>
      <c r="H1615" s="177" t="n">
        <v>1</v>
      </c>
      <c r="I1615" s="178"/>
      <c r="J1615" s="177"/>
      <c r="K1615" s="179" t="s">
        <v>1367</v>
      </c>
      <c r="L1615" s="179" t="n">
        <v>5</v>
      </c>
      <c r="M1615" s="177"/>
      <c r="N1615" s="178" t="n">
        <v>1</v>
      </c>
      <c r="O1615" s="177" t="n">
        <v>1</v>
      </c>
      <c r="P1615" s="177" t="n">
        <v>1</v>
      </c>
      <c r="Q1615" s="177" t="n">
        <v>2</v>
      </c>
      <c r="R1615" s="177" t="s">
        <v>5020</v>
      </c>
      <c r="S1615" s="177" t="s">
        <v>4946</v>
      </c>
      <c r="T1615" s="180" t="s">
        <v>4943</v>
      </c>
      <c r="U1615" s="177" t="s">
        <v>4948</v>
      </c>
      <c r="V1615" s="177" t="s">
        <v>4951</v>
      </c>
      <c r="W1615" s="181" t="n">
        <v>0.667</v>
      </c>
      <c r="X1615" s="174" t="s">
        <v>2873</v>
      </c>
      <c r="Y1615" s="177" t="n">
        <v>1779</v>
      </c>
    </row>
    <row r="1616" customFormat="false" ht="15" hidden="false" customHeight="false" outlineLevel="0" collapsed="false">
      <c r="B1616" s="173" t="s">
        <v>3817</v>
      </c>
      <c r="C1616" s="174" t="s">
        <v>5453</v>
      </c>
      <c r="D1616" s="175" t="s">
        <v>5454</v>
      </c>
      <c r="E1616" s="173" t="s">
        <v>4476</v>
      </c>
      <c r="F1616" s="176" t="s">
        <v>5124</v>
      </c>
      <c r="G1616" s="166"/>
      <c r="H1616" s="177" t="n">
        <v>1</v>
      </c>
      <c r="I1616" s="178"/>
      <c r="J1616" s="177"/>
      <c r="K1616" s="179" t="s">
        <v>1385</v>
      </c>
      <c r="L1616" s="179" t="n">
        <v>6</v>
      </c>
      <c r="M1616" s="177"/>
      <c r="N1616" s="178" t="n">
        <v>1</v>
      </c>
      <c r="O1616" s="177"/>
      <c r="P1616" s="177"/>
      <c r="Q1616" s="177"/>
      <c r="R1616" s="177" t="s">
        <v>4952</v>
      </c>
      <c r="S1616" s="177" t="s">
        <v>4946</v>
      </c>
      <c r="T1616" s="177" t="s">
        <v>4971</v>
      </c>
      <c r="U1616" s="177"/>
      <c r="V1616" s="177"/>
      <c r="W1616" s="181" t="n">
        <v>1</v>
      </c>
      <c r="X1616" s="174" t="s">
        <v>2873</v>
      </c>
      <c r="Y1616" s="177" t="n">
        <v>1779</v>
      </c>
    </row>
    <row r="1617" customFormat="false" ht="15" hidden="false" customHeight="false" outlineLevel="0" collapsed="false">
      <c r="B1617" s="173" t="s">
        <v>3829</v>
      </c>
      <c r="C1617" s="174" t="s">
        <v>5453</v>
      </c>
      <c r="D1617" s="175" t="s">
        <v>5454</v>
      </c>
      <c r="E1617" s="173" t="s">
        <v>4476</v>
      </c>
      <c r="F1617" s="176" t="s">
        <v>5221</v>
      </c>
      <c r="G1617" s="166"/>
      <c r="H1617" s="177" t="n">
        <v>1</v>
      </c>
      <c r="I1617" s="178"/>
      <c r="J1617" s="177"/>
      <c r="K1617" s="179" t="s">
        <v>1378</v>
      </c>
      <c r="L1617" s="179" t="n">
        <v>7</v>
      </c>
      <c r="M1617" s="177"/>
      <c r="N1617" s="178" t="n">
        <v>1</v>
      </c>
      <c r="O1617" s="177"/>
      <c r="P1617" s="177"/>
      <c r="Q1617" s="177" t="n">
        <v>1</v>
      </c>
      <c r="R1617" s="177" t="s">
        <v>4948</v>
      </c>
      <c r="S1617" s="177" t="s">
        <v>4945</v>
      </c>
      <c r="T1617" s="177"/>
      <c r="U1617" s="177" t="s">
        <v>4936</v>
      </c>
      <c r="V1617" s="177"/>
      <c r="W1617" s="181" t="n">
        <v>0.5</v>
      </c>
      <c r="X1617" s="174" t="s">
        <v>2873</v>
      </c>
      <c r="Y1617" s="177" t="n">
        <v>1779</v>
      </c>
    </row>
    <row r="1618" customFormat="false" ht="15" hidden="false" customHeight="false" outlineLevel="0" collapsed="false">
      <c r="B1618" s="173" t="s">
        <v>3812</v>
      </c>
      <c r="C1618" s="174" t="s">
        <v>5453</v>
      </c>
      <c r="D1618" s="175" t="s">
        <v>5454</v>
      </c>
      <c r="E1618" s="173" t="s">
        <v>4476</v>
      </c>
      <c r="F1618" s="176" t="s">
        <v>4482</v>
      </c>
      <c r="G1618" s="166"/>
      <c r="H1618" s="177" t="n">
        <v>1</v>
      </c>
      <c r="I1618" s="178"/>
      <c r="J1618" s="177"/>
      <c r="K1618" s="179" t="s">
        <v>4569</v>
      </c>
      <c r="L1618" s="179" t="n">
        <v>8</v>
      </c>
      <c r="M1618" s="177"/>
      <c r="N1618" s="178" t="n">
        <v>1</v>
      </c>
      <c r="O1618" s="177"/>
      <c r="P1618" s="177"/>
      <c r="Q1618" s="177"/>
      <c r="R1618" s="180" t="s">
        <v>4943</v>
      </c>
      <c r="S1618" s="177"/>
      <c r="T1618" s="177" t="s">
        <v>4946</v>
      </c>
      <c r="U1618" s="177" t="s">
        <v>4945</v>
      </c>
      <c r="V1618" s="177"/>
      <c r="W1618" s="181" t="n">
        <v>0.5</v>
      </c>
      <c r="X1618" s="174" t="s">
        <v>2873</v>
      </c>
      <c r="Y1618" s="177" t="n">
        <v>1779</v>
      </c>
    </row>
    <row r="1619" customFormat="false" ht="15" hidden="false" customHeight="false" outlineLevel="0" collapsed="false">
      <c r="B1619" s="173" t="s">
        <v>5456</v>
      </c>
      <c r="C1619" s="174" t="s">
        <v>5453</v>
      </c>
      <c r="D1619" s="175" t="s">
        <v>5454</v>
      </c>
      <c r="E1619" s="173" t="s">
        <v>4476</v>
      </c>
      <c r="F1619" s="176" t="s">
        <v>4641</v>
      </c>
      <c r="G1619" s="166"/>
      <c r="H1619" s="177" t="n">
        <v>1</v>
      </c>
      <c r="I1619" s="178"/>
      <c r="J1619" s="177"/>
      <c r="K1619" s="179" t="s">
        <v>1372</v>
      </c>
      <c r="L1619" s="179" t="n">
        <v>9</v>
      </c>
      <c r="M1619" s="177"/>
      <c r="N1619" s="178" t="n">
        <v>1</v>
      </c>
      <c r="O1619" s="177"/>
      <c r="P1619" s="177"/>
      <c r="Q1619" s="177"/>
      <c r="R1619" s="177" t="s">
        <v>4945</v>
      </c>
      <c r="S1619" s="177"/>
      <c r="T1619" s="177" t="s">
        <v>4945</v>
      </c>
      <c r="U1619" s="177"/>
      <c r="V1619" s="177"/>
      <c r="W1619" s="181" t="n">
        <v>0</v>
      </c>
      <c r="X1619" s="174" t="s">
        <v>2873</v>
      </c>
      <c r="Y1619" s="177" t="n">
        <v>1779</v>
      </c>
    </row>
    <row r="1620" customFormat="false" ht="15" hidden="false" customHeight="false" outlineLevel="0" collapsed="false">
      <c r="B1620" s="173" t="s">
        <v>3822</v>
      </c>
      <c r="C1620" s="174" t="s">
        <v>5453</v>
      </c>
      <c r="D1620" s="175" t="s">
        <v>5454</v>
      </c>
      <c r="E1620" s="173" t="s">
        <v>4476</v>
      </c>
      <c r="F1620" s="176" t="s">
        <v>5221</v>
      </c>
      <c r="G1620" s="166"/>
      <c r="H1620" s="177" t="n">
        <v>1</v>
      </c>
      <c r="I1620" s="178"/>
      <c r="J1620" s="177"/>
      <c r="K1620" s="179"/>
      <c r="L1620" s="179" t="s">
        <v>5072</v>
      </c>
      <c r="M1620" s="177"/>
      <c r="N1620" s="178" t="n">
        <v>1</v>
      </c>
      <c r="O1620" s="177"/>
      <c r="P1620" s="177" t="n">
        <v>2</v>
      </c>
      <c r="Q1620" s="177"/>
      <c r="R1620" s="177" t="s">
        <v>4965</v>
      </c>
      <c r="S1620" s="177"/>
      <c r="T1620" s="177"/>
      <c r="U1620" s="177"/>
      <c r="V1620" s="177" t="s">
        <v>4965</v>
      </c>
      <c r="W1620" s="181" t="n">
        <v>0.4</v>
      </c>
      <c r="X1620" s="174" t="s">
        <v>2873</v>
      </c>
      <c r="Y1620" s="177" t="n">
        <v>1779</v>
      </c>
    </row>
    <row r="1621" customFormat="false" ht="15" hidden="false" customHeight="false" outlineLevel="0" collapsed="false">
      <c r="B1621" s="173" t="s">
        <v>5457</v>
      </c>
      <c r="C1621" s="174" t="s">
        <v>5453</v>
      </c>
      <c r="D1621" s="175" t="s">
        <v>5454</v>
      </c>
      <c r="E1621" s="173" t="s">
        <v>4476</v>
      </c>
      <c r="F1621" s="176" t="s">
        <v>4931</v>
      </c>
      <c r="G1621" s="166"/>
      <c r="H1621" s="177" t="n">
        <v>1</v>
      </c>
      <c r="I1621" s="178"/>
      <c r="J1621" s="177"/>
      <c r="K1621" s="179"/>
      <c r="L1621" s="179" t="s">
        <v>5072</v>
      </c>
      <c r="M1621" s="177"/>
      <c r="N1621" s="178" t="n">
        <v>1</v>
      </c>
      <c r="O1621" s="177"/>
      <c r="P1621" s="177"/>
      <c r="Q1621" s="177"/>
      <c r="R1621" s="177" t="s">
        <v>4949</v>
      </c>
      <c r="S1621" s="177"/>
      <c r="T1621" s="177"/>
      <c r="U1621" s="177"/>
      <c r="V1621" s="177" t="s">
        <v>4949</v>
      </c>
      <c r="W1621" s="181" t="n">
        <v>0</v>
      </c>
      <c r="X1621" s="174" t="s">
        <v>2873</v>
      </c>
      <c r="Y1621" s="177" t="n">
        <v>1779</v>
      </c>
    </row>
    <row r="1622" customFormat="false" ht="15" hidden="false" customHeight="false" outlineLevel="0" collapsed="false">
      <c r="B1622" s="173" t="s">
        <v>5458</v>
      </c>
      <c r="C1622" s="174" t="s">
        <v>5453</v>
      </c>
      <c r="D1622" s="175" t="s">
        <v>5454</v>
      </c>
      <c r="E1622" s="173" t="s">
        <v>4476</v>
      </c>
      <c r="F1622" s="176" t="s">
        <v>4931</v>
      </c>
      <c r="G1622" s="166"/>
      <c r="H1622" s="177" t="n">
        <v>1</v>
      </c>
      <c r="I1622" s="178"/>
      <c r="J1622" s="177"/>
      <c r="K1622" s="179"/>
      <c r="L1622" s="179" t="s">
        <v>5072</v>
      </c>
      <c r="M1622" s="177"/>
      <c r="N1622" s="178" t="n">
        <v>1</v>
      </c>
      <c r="O1622" s="177"/>
      <c r="P1622" s="177"/>
      <c r="Q1622" s="177" t="n">
        <v>1</v>
      </c>
      <c r="R1622" s="177" t="s">
        <v>4965</v>
      </c>
      <c r="S1622" s="177" t="s">
        <v>4965</v>
      </c>
      <c r="T1622" s="177"/>
      <c r="U1622" s="177"/>
      <c r="V1622" s="177"/>
      <c r="W1622" s="181" t="n">
        <v>0.4</v>
      </c>
      <c r="X1622" s="174" t="s">
        <v>2873</v>
      </c>
      <c r="Y1622" s="177" t="n">
        <v>1779</v>
      </c>
    </row>
    <row r="1623" customFormat="false" ht="15" hidden="false" customHeight="false" outlineLevel="0" collapsed="false">
      <c r="B1623" s="173" t="s">
        <v>5459</v>
      </c>
      <c r="C1623" s="174" t="s">
        <v>5453</v>
      </c>
      <c r="D1623" s="175" t="s">
        <v>5454</v>
      </c>
      <c r="E1623" s="173" t="s">
        <v>4476</v>
      </c>
      <c r="F1623" s="176" t="s">
        <v>4566</v>
      </c>
      <c r="G1623" s="166"/>
      <c r="H1623" s="177" t="n">
        <v>1</v>
      </c>
      <c r="I1623" s="178"/>
      <c r="J1623" s="177"/>
      <c r="K1623" s="179"/>
      <c r="L1623" s="179" t="s">
        <v>5072</v>
      </c>
      <c r="M1623" s="177" t="s">
        <v>4698</v>
      </c>
      <c r="N1623" s="178" t="n">
        <v>1</v>
      </c>
      <c r="O1623" s="177"/>
      <c r="P1623" s="177" t="n">
        <v>2</v>
      </c>
      <c r="Q1623" s="177"/>
      <c r="R1623" s="180" t="s">
        <v>4957</v>
      </c>
      <c r="S1623" s="177"/>
      <c r="T1623" s="177" t="s">
        <v>4945</v>
      </c>
      <c r="U1623" s="177" t="s">
        <v>4946</v>
      </c>
      <c r="V1623" s="177" t="s">
        <v>4951</v>
      </c>
      <c r="W1623" s="181" t="n">
        <v>0.75</v>
      </c>
      <c r="X1623" s="174" t="s">
        <v>2873</v>
      </c>
      <c r="Y1623" s="177" t="n">
        <v>1779</v>
      </c>
    </row>
    <row r="1624" customFormat="false" ht="15" hidden="false" customHeight="false" outlineLevel="0" collapsed="false">
      <c r="B1624" s="182" t="s">
        <v>3864</v>
      </c>
      <c r="C1624" s="191" t="s">
        <v>5453</v>
      </c>
      <c r="D1624" s="241" t="s">
        <v>5454</v>
      </c>
      <c r="E1624" s="182" t="s">
        <v>4496</v>
      </c>
      <c r="F1624" s="245" t="s">
        <v>1037</v>
      </c>
      <c r="G1624" s="1"/>
      <c r="H1624" s="242"/>
      <c r="I1624" s="246"/>
      <c r="J1624" s="242" t="n">
        <v>1</v>
      </c>
      <c r="K1624" s="247" t="s">
        <v>1385</v>
      </c>
      <c r="L1624" s="247" t="n">
        <v>1</v>
      </c>
      <c r="M1624" s="247"/>
      <c r="N1624" s="247" t="n">
        <v>1</v>
      </c>
      <c r="O1624" s="242"/>
      <c r="P1624" s="242"/>
      <c r="Q1624" s="242" t="n">
        <v>2</v>
      </c>
      <c r="R1624" s="242" t="s">
        <v>4975</v>
      </c>
      <c r="S1624" s="242" t="s">
        <v>4944</v>
      </c>
      <c r="T1624" s="242" t="s">
        <v>4946</v>
      </c>
      <c r="U1624" s="242"/>
      <c r="V1624" s="242"/>
      <c r="W1624" s="244" t="n">
        <v>0.667</v>
      </c>
      <c r="X1624" s="183" t="s">
        <v>5355</v>
      </c>
      <c r="Y1624" s="242" t="n">
        <v>1779</v>
      </c>
    </row>
    <row r="1625" customFormat="false" ht="15" hidden="false" customHeight="false" outlineLevel="0" collapsed="false">
      <c r="B1625" s="182" t="s">
        <v>5451</v>
      </c>
      <c r="C1625" s="191" t="s">
        <v>5453</v>
      </c>
      <c r="D1625" s="241" t="s">
        <v>5454</v>
      </c>
      <c r="E1625" s="182" t="s">
        <v>4496</v>
      </c>
      <c r="F1625" s="245" t="s">
        <v>4709</v>
      </c>
      <c r="G1625" s="1"/>
      <c r="H1625" s="242"/>
      <c r="I1625" s="246"/>
      <c r="J1625" s="242" t="n">
        <v>1</v>
      </c>
      <c r="K1625" s="247" t="s">
        <v>1378</v>
      </c>
      <c r="L1625" s="247" t="n">
        <v>2</v>
      </c>
      <c r="M1625" s="247" t="s">
        <v>5059</v>
      </c>
      <c r="N1625" s="247" t="n">
        <v>1</v>
      </c>
      <c r="O1625" s="242" t="n">
        <v>2</v>
      </c>
      <c r="P1625" s="242" t="n">
        <v>3</v>
      </c>
      <c r="Q1625" s="242" t="n">
        <v>3</v>
      </c>
      <c r="R1625" s="242" t="s">
        <v>5460</v>
      </c>
      <c r="S1625" s="242" t="s">
        <v>4951</v>
      </c>
      <c r="T1625" s="242" t="s">
        <v>4952</v>
      </c>
      <c r="U1625" s="242" t="s">
        <v>4951</v>
      </c>
      <c r="V1625" s="242" t="s">
        <v>4992</v>
      </c>
      <c r="W1625" s="244" t="n">
        <v>1</v>
      </c>
      <c r="X1625" s="183" t="s">
        <v>5355</v>
      </c>
      <c r="Y1625" s="242" t="n">
        <v>1779</v>
      </c>
    </row>
    <row r="1626" customFormat="false" ht="15" hidden="false" customHeight="false" outlineLevel="0" collapsed="false">
      <c r="B1626" s="182" t="s">
        <v>5461</v>
      </c>
      <c r="C1626" s="191" t="s">
        <v>5453</v>
      </c>
      <c r="D1626" s="241" t="s">
        <v>5454</v>
      </c>
      <c r="E1626" s="182" t="s">
        <v>4496</v>
      </c>
      <c r="F1626" s="245" t="s">
        <v>4773</v>
      </c>
      <c r="G1626" s="1"/>
      <c r="H1626" s="242"/>
      <c r="I1626" s="246"/>
      <c r="J1626" s="242" t="n">
        <v>1</v>
      </c>
      <c r="K1626" s="247" t="s">
        <v>4567</v>
      </c>
      <c r="L1626" s="247" t="n">
        <v>3</v>
      </c>
      <c r="M1626" s="247" t="s">
        <v>4703</v>
      </c>
      <c r="N1626" s="247" t="n">
        <v>1</v>
      </c>
      <c r="O1626" s="242"/>
      <c r="P1626" s="242"/>
      <c r="Q1626" s="242" t="n">
        <v>2</v>
      </c>
      <c r="R1626" s="242" t="s">
        <v>4936</v>
      </c>
      <c r="S1626" s="242"/>
      <c r="T1626" s="242" t="s">
        <v>4951</v>
      </c>
      <c r="U1626" s="242" t="s">
        <v>4945</v>
      </c>
      <c r="V1626" s="242"/>
      <c r="W1626" s="244" t="n">
        <v>0.667</v>
      </c>
      <c r="X1626" s="183" t="s">
        <v>5355</v>
      </c>
      <c r="Y1626" s="242" t="n">
        <v>1779</v>
      </c>
    </row>
    <row r="1627" customFormat="false" ht="15" hidden="false" customHeight="false" outlineLevel="0" collapsed="false">
      <c r="B1627" s="182" t="s">
        <v>3865</v>
      </c>
      <c r="C1627" s="191" t="s">
        <v>5453</v>
      </c>
      <c r="D1627" s="241" t="s">
        <v>5454</v>
      </c>
      <c r="E1627" s="182" t="s">
        <v>4496</v>
      </c>
      <c r="F1627" s="245" t="s">
        <v>4709</v>
      </c>
      <c r="G1627" s="1"/>
      <c r="H1627" s="242"/>
      <c r="I1627" s="246"/>
      <c r="J1627" s="242" t="n">
        <v>1</v>
      </c>
      <c r="K1627" s="247" t="s">
        <v>1369</v>
      </c>
      <c r="L1627" s="247" t="n">
        <v>4</v>
      </c>
      <c r="M1627" s="247"/>
      <c r="N1627" s="247" t="n">
        <v>1</v>
      </c>
      <c r="O1627" s="242"/>
      <c r="P1627" s="242" t="n">
        <v>1</v>
      </c>
      <c r="Q1627" s="242"/>
      <c r="R1627" s="242" t="s">
        <v>4952</v>
      </c>
      <c r="S1627" s="242"/>
      <c r="T1627" s="242"/>
      <c r="U1627" s="242" t="s">
        <v>4971</v>
      </c>
      <c r="V1627" s="242" t="s">
        <v>4946</v>
      </c>
      <c r="W1627" s="244" t="n">
        <v>1</v>
      </c>
      <c r="X1627" s="183" t="s">
        <v>5355</v>
      </c>
      <c r="Y1627" s="242" t="n">
        <v>1779</v>
      </c>
    </row>
    <row r="1628" customFormat="false" ht="15" hidden="false" customHeight="false" outlineLevel="0" collapsed="false">
      <c r="B1628" s="182" t="s">
        <v>3867</v>
      </c>
      <c r="C1628" s="191" t="s">
        <v>5453</v>
      </c>
      <c r="D1628" s="241" t="s">
        <v>5454</v>
      </c>
      <c r="E1628" s="182" t="s">
        <v>4496</v>
      </c>
      <c r="F1628" s="245" t="s">
        <v>1037</v>
      </c>
      <c r="G1628" s="1"/>
      <c r="H1628" s="242"/>
      <c r="I1628" s="246"/>
      <c r="J1628" s="242" t="n">
        <v>1</v>
      </c>
      <c r="K1628" s="247" t="s">
        <v>4568</v>
      </c>
      <c r="L1628" s="247" t="n">
        <v>5</v>
      </c>
      <c r="M1628" s="247"/>
      <c r="N1628" s="247" t="n">
        <v>1</v>
      </c>
      <c r="O1628" s="242"/>
      <c r="P1628" s="242"/>
      <c r="Q1628" s="242"/>
      <c r="R1628" s="242" t="s">
        <v>4942</v>
      </c>
      <c r="S1628" s="242"/>
      <c r="T1628" s="242"/>
      <c r="U1628" s="242" t="s">
        <v>4946</v>
      </c>
      <c r="V1628" s="242" t="s">
        <v>4949</v>
      </c>
      <c r="W1628" s="244" t="n">
        <v>0.333</v>
      </c>
      <c r="X1628" s="183" t="s">
        <v>5355</v>
      </c>
      <c r="Y1628" s="242" t="n">
        <v>1779</v>
      </c>
    </row>
    <row r="1629" customFormat="false" ht="15" hidden="false" customHeight="false" outlineLevel="0" collapsed="false">
      <c r="B1629" s="182" t="s">
        <v>3863</v>
      </c>
      <c r="C1629" s="191" t="s">
        <v>5453</v>
      </c>
      <c r="D1629" s="241" t="s">
        <v>5454</v>
      </c>
      <c r="E1629" s="182" t="s">
        <v>4496</v>
      </c>
      <c r="F1629" s="245" t="s">
        <v>1037</v>
      </c>
      <c r="G1629" s="1"/>
      <c r="H1629" s="242"/>
      <c r="I1629" s="246"/>
      <c r="J1629" s="242" t="n">
        <v>1</v>
      </c>
      <c r="K1629" s="247" t="s">
        <v>4572</v>
      </c>
      <c r="L1629" s="247" t="n">
        <v>6</v>
      </c>
      <c r="M1629" s="247" t="s">
        <v>4698</v>
      </c>
      <c r="N1629" s="247" t="n">
        <v>1</v>
      </c>
      <c r="O1629" s="242"/>
      <c r="P1629" s="242"/>
      <c r="Q1629" s="242"/>
      <c r="R1629" s="242" t="s">
        <v>4961</v>
      </c>
      <c r="S1629" s="242" t="s">
        <v>4944</v>
      </c>
      <c r="T1629" s="242" t="s">
        <v>4945</v>
      </c>
      <c r="U1629" s="242"/>
      <c r="V1629" s="242" t="s">
        <v>4945</v>
      </c>
      <c r="W1629" s="244" t="n">
        <v>0.429</v>
      </c>
      <c r="X1629" s="183" t="s">
        <v>5355</v>
      </c>
      <c r="Y1629" s="242" t="n">
        <v>1779</v>
      </c>
    </row>
    <row r="1630" customFormat="false" ht="15" hidden="false" customHeight="false" outlineLevel="0" collapsed="false">
      <c r="B1630" s="182" t="s">
        <v>5462</v>
      </c>
      <c r="C1630" s="191" t="s">
        <v>5453</v>
      </c>
      <c r="D1630" s="241" t="s">
        <v>5454</v>
      </c>
      <c r="E1630" s="182" t="s">
        <v>4496</v>
      </c>
      <c r="F1630" s="245" t="s">
        <v>4648</v>
      </c>
      <c r="G1630" s="1"/>
      <c r="H1630" s="242"/>
      <c r="I1630" s="246"/>
      <c r="J1630" s="242" t="n">
        <v>1</v>
      </c>
      <c r="K1630" s="247" t="s">
        <v>4569</v>
      </c>
      <c r="L1630" s="247" t="n">
        <v>7</v>
      </c>
      <c r="M1630" s="247"/>
      <c r="N1630" s="247" t="n">
        <v>1</v>
      </c>
      <c r="O1630" s="242"/>
      <c r="P1630" s="242"/>
      <c r="Q1630" s="242"/>
      <c r="R1630" s="242" t="s">
        <v>5148</v>
      </c>
      <c r="S1630" s="243" t="s">
        <v>4943</v>
      </c>
      <c r="T1630" s="242" t="s">
        <v>4960</v>
      </c>
      <c r="U1630" s="242"/>
      <c r="V1630" s="242"/>
      <c r="W1630" s="244" t="n">
        <v>0.2</v>
      </c>
      <c r="X1630" s="183" t="s">
        <v>5355</v>
      </c>
      <c r="Y1630" s="242" t="n">
        <v>1779</v>
      </c>
    </row>
    <row r="1631" customFormat="false" ht="15" hidden="false" customHeight="false" outlineLevel="0" collapsed="false">
      <c r="B1631" s="182" t="s">
        <v>5463</v>
      </c>
      <c r="C1631" s="191" t="s">
        <v>5453</v>
      </c>
      <c r="D1631" s="241" t="s">
        <v>5454</v>
      </c>
      <c r="E1631" s="182" t="s">
        <v>4496</v>
      </c>
      <c r="F1631" s="245" t="s">
        <v>5288</v>
      </c>
      <c r="G1631" s="1"/>
      <c r="H1631" s="242"/>
      <c r="I1631" s="246"/>
      <c r="J1631" s="242" t="n">
        <v>1</v>
      </c>
      <c r="K1631" s="247" t="s">
        <v>1367</v>
      </c>
      <c r="L1631" s="247" t="n">
        <v>8</v>
      </c>
      <c r="M1631" s="247"/>
      <c r="N1631" s="247" t="n">
        <v>1</v>
      </c>
      <c r="O1631" s="242"/>
      <c r="P1631" s="242"/>
      <c r="Q1631" s="242" t="n">
        <v>1</v>
      </c>
      <c r="R1631" s="242" t="s">
        <v>5034</v>
      </c>
      <c r="S1631" s="242" t="s">
        <v>4949</v>
      </c>
      <c r="T1631" s="242" t="s">
        <v>4942</v>
      </c>
      <c r="U1631" s="242" t="s">
        <v>4946</v>
      </c>
      <c r="V1631" s="242"/>
      <c r="W1631" s="244" t="n">
        <v>0.333</v>
      </c>
      <c r="X1631" s="183" t="s">
        <v>5355</v>
      </c>
      <c r="Y1631" s="242" t="n">
        <v>1779</v>
      </c>
    </row>
    <row r="1632" customFormat="false" ht="15" hidden="false" customHeight="false" outlineLevel="0" collapsed="false">
      <c r="B1632" s="182" t="s">
        <v>5464</v>
      </c>
      <c r="C1632" s="191" t="s">
        <v>5453</v>
      </c>
      <c r="D1632" s="241" t="s">
        <v>5454</v>
      </c>
      <c r="E1632" s="182" t="s">
        <v>4496</v>
      </c>
      <c r="F1632" s="245" t="s">
        <v>5401</v>
      </c>
      <c r="G1632" s="1"/>
      <c r="H1632" s="242"/>
      <c r="I1632" s="246"/>
      <c r="J1632" s="242" t="n">
        <v>1</v>
      </c>
      <c r="K1632" s="247" t="s">
        <v>1372</v>
      </c>
      <c r="L1632" s="247" t="n">
        <v>9</v>
      </c>
      <c r="M1632" s="247"/>
      <c r="N1632" s="247" t="n">
        <v>1</v>
      </c>
      <c r="O1632" s="242"/>
      <c r="P1632" s="242" t="n">
        <v>1</v>
      </c>
      <c r="Q1632" s="242"/>
      <c r="R1632" s="242" t="s">
        <v>4951</v>
      </c>
      <c r="S1632" s="242" t="s">
        <v>4946</v>
      </c>
      <c r="T1632" s="242"/>
      <c r="U1632" s="242"/>
      <c r="V1632" s="242" t="s">
        <v>4946</v>
      </c>
      <c r="W1632" s="244" t="n">
        <v>1</v>
      </c>
      <c r="X1632" s="183" t="s">
        <v>5355</v>
      </c>
      <c r="Y1632" s="242" t="n">
        <v>1779</v>
      </c>
    </row>
    <row r="1633" customFormat="false" ht="15" hidden="false" customHeight="false" outlineLevel="0" collapsed="false">
      <c r="B1633" s="182" t="s">
        <v>5465</v>
      </c>
      <c r="C1633" s="191" t="s">
        <v>5453</v>
      </c>
      <c r="D1633" s="241" t="s">
        <v>5454</v>
      </c>
      <c r="E1633" s="182" t="s">
        <v>4496</v>
      </c>
      <c r="F1633" s="245" t="s">
        <v>4709</v>
      </c>
      <c r="G1633" s="1"/>
      <c r="H1633" s="242"/>
      <c r="I1633" s="246"/>
      <c r="J1633" s="242" t="n">
        <v>1</v>
      </c>
      <c r="K1633" s="247"/>
      <c r="L1633" s="247" t="s">
        <v>5072</v>
      </c>
      <c r="M1633" s="247"/>
      <c r="N1633" s="247" t="n">
        <v>1</v>
      </c>
      <c r="O1633" s="242"/>
      <c r="P1633" s="242"/>
      <c r="Q1633" s="242" t="n">
        <v>1</v>
      </c>
      <c r="R1633" s="242" t="s">
        <v>4947</v>
      </c>
      <c r="S1633" s="243" t="s">
        <v>4943</v>
      </c>
      <c r="T1633" s="243" t="s">
        <v>4943</v>
      </c>
      <c r="U1633" s="242" t="s">
        <v>4946</v>
      </c>
      <c r="V1633" s="242" t="s">
        <v>4945</v>
      </c>
      <c r="W1633" s="244" t="n">
        <v>0.5</v>
      </c>
      <c r="X1633" s="183" t="s">
        <v>5355</v>
      </c>
      <c r="Y1633" s="242" t="n">
        <v>1779</v>
      </c>
    </row>
    <row r="1634" customFormat="false" ht="15" hidden="false" customHeight="false" outlineLevel="0" collapsed="false">
      <c r="B1634" s="182" t="s">
        <v>3603</v>
      </c>
      <c r="C1634" s="191" t="s">
        <v>5453</v>
      </c>
      <c r="D1634" s="241" t="s">
        <v>5454</v>
      </c>
      <c r="E1634" s="182" t="s">
        <v>4496</v>
      </c>
      <c r="F1634" s="245" t="s">
        <v>4709</v>
      </c>
      <c r="G1634" s="1"/>
      <c r="H1634" s="242"/>
      <c r="I1634" s="246"/>
      <c r="J1634" s="242" t="n">
        <v>1</v>
      </c>
      <c r="K1634" s="247"/>
      <c r="L1634" s="247" t="s">
        <v>5072</v>
      </c>
      <c r="M1634" s="247"/>
      <c r="N1634" s="247" t="n">
        <v>1</v>
      </c>
      <c r="O1634" s="242"/>
      <c r="P1634" s="242"/>
      <c r="Q1634" s="242"/>
      <c r="R1634" s="242" t="s">
        <v>4944</v>
      </c>
      <c r="S1634" s="242"/>
      <c r="T1634" s="242" t="s">
        <v>4946</v>
      </c>
      <c r="U1634" s="242" t="s">
        <v>4951</v>
      </c>
      <c r="V1634" s="242" t="s">
        <v>4949</v>
      </c>
      <c r="W1634" s="244" t="n">
        <v>0.6</v>
      </c>
      <c r="X1634" s="183" t="s">
        <v>5355</v>
      </c>
      <c r="Y1634" s="242" t="n">
        <v>1779</v>
      </c>
    </row>
    <row r="1635" customFormat="false" ht="15" hidden="false" customHeight="false" outlineLevel="0" collapsed="false">
      <c r="B1635" s="182" t="s">
        <v>5466</v>
      </c>
      <c r="C1635" s="191" t="s">
        <v>5453</v>
      </c>
      <c r="D1635" s="241" t="s">
        <v>5454</v>
      </c>
      <c r="E1635" s="182" t="s">
        <v>4496</v>
      </c>
      <c r="F1635" s="245" t="s">
        <v>4773</v>
      </c>
      <c r="G1635" s="1"/>
      <c r="H1635" s="242"/>
      <c r="I1635" s="246"/>
      <c r="J1635" s="242" t="n">
        <v>1</v>
      </c>
      <c r="K1635" s="247"/>
      <c r="L1635" s="247" t="s">
        <v>5072</v>
      </c>
      <c r="M1635" s="247"/>
      <c r="N1635" s="247" t="n">
        <v>1</v>
      </c>
      <c r="O1635" s="242"/>
      <c r="P1635" s="242"/>
      <c r="Q1635" s="242"/>
      <c r="R1635" s="242" t="s">
        <v>4949</v>
      </c>
      <c r="S1635" s="242"/>
      <c r="T1635" s="242" t="s">
        <v>4945</v>
      </c>
      <c r="U1635" s="242"/>
      <c r="V1635" s="242" t="s">
        <v>4945</v>
      </c>
      <c r="W1635" s="244" t="n">
        <v>0</v>
      </c>
      <c r="X1635" s="183" t="s">
        <v>5355</v>
      </c>
      <c r="Y1635" s="242" t="n">
        <v>1779</v>
      </c>
    </row>
    <row r="1636" customFormat="false" ht="15" hidden="false" customHeight="false" outlineLevel="0" collapsed="false">
      <c r="B1636" s="182" t="s">
        <v>5467</v>
      </c>
      <c r="C1636" s="191" t="s">
        <v>5453</v>
      </c>
      <c r="D1636" s="241" t="s">
        <v>5454</v>
      </c>
      <c r="E1636" s="182" t="s">
        <v>4496</v>
      </c>
      <c r="F1636" s="245" t="s">
        <v>5288</v>
      </c>
      <c r="G1636" s="1"/>
      <c r="H1636" s="242"/>
      <c r="I1636" s="246"/>
      <c r="J1636" s="242" t="n">
        <v>1</v>
      </c>
      <c r="K1636" s="247"/>
      <c r="L1636" s="247" t="s">
        <v>5072</v>
      </c>
      <c r="M1636" s="247"/>
      <c r="N1636" s="247" t="n">
        <v>1</v>
      </c>
      <c r="O1636" s="242"/>
      <c r="P1636" s="242" t="n">
        <v>2</v>
      </c>
      <c r="Q1636" s="242"/>
      <c r="R1636" s="242" t="s">
        <v>4991</v>
      </c>
      <c r="S1636" s="242"/>
      <c r="T1636" s="242"/>
      <c r="U1636" s="242" t="s">
        <v>4937</v>
      </c>
      <c r="V1636" s="242" t="s">
        <v>4948</v>
      </c>
      <c r="W1636" s="244" t="n">
        <v>0.25</v>
      </c>
      <c r="X1636" s="183" t="s">
        <v>5355</v>
      </c>
      <c r="Y1636" s="242" t="n">
        <v>1779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13" width="3.12"/>
    <col collapsed="false" customWidth="true" hidden="false" outlineLevel="0" max="2" min="2" style="113" width="3.38"/>
    <col collapsed="false" customWidth="true" hidden="false" outlineLevel="0" max="3" min="3" style="113" width="6"/>
    <col collapsed="false" customWidth="true" hidden="false" outlineLevel="0" max="4" min="4" style="123" width="28.25"/>
    <col collapsed="false" customWidth="true" hidden="false" outlineLevel="0" max="5" min="5" style="113" width="1.25"/>
    <col collapsed="false" customWidth="true" hidden="false" outlineLevel="0" max="6" min="6" style="123" width="25.88"/>
    <col collapsed="false" customWidth="true" hidden="false" outlineLevel="0" max="7" min="7" style="113" width="4.62"/>
    <col collapsed="false" customWidth="true" hidden="false" outlineLevel="0" max="8" min="8" style="113" width="1.25"/>
    <col collapsed="false" customWidth="true" hidden="false" outlineLevel="0" max="9" min="9" style="113" width="4.75"/>
    <col collapsed="false" customWidth="false" hidden="false" outlineLevel="0" max="16384" min="10" style="44" width="9"/>
  </cols>
  <sheetData>
    <row r="1" customFormat="false" ht="19.7" hidden="false" customHeight="false" outlineLevel="0" collapsed="false">
      <c r="D1" s="248" t="s">
        <v>5468</v>
      </c>
      <c r="E1" s="249"/>
      <c r="H1" s="249"/>
    </row>
    <row r="2" customFormat="false" ht="15" hidden="false" customHeight="false" outlineLevel="0" collapsed="false">
      <c r="D2" s="22" t="s">
        <v>225</v>
      </c>
      <c r="E2" s="44"/>
      <c r="F2" s="44"/>
      <c r="H2" s="44"/>
    </row>
    <row r="3" customFormat="false" ht="15" hidden="false" customHeight="false" outlineLevel="0" collapsed="false">
      <c r="C3" s="113" t="n">
        <v>1945</v>
      </c>
      <c r="D3" s="44" t="s">
        <v>5469</v>
      </c>
      <c r="E3" s="249" t="s">
        <v>22</v>
      </c>
      <c r="F3" s="44" t="s">
        <v>108</v>
      </c>
      <c r="G3" s="113" t="n">
        <v>7</v>
      </c>
      <c r="H3" s="249" t="s">
        <v>22</v>
      </c>
      <c r="I3" s="113" t="n">
        <v>1</v>
      </c>
    </row>
    <row r="4" customFormat="false" ht="15" hidden="false" customHeight="false" outlineLevel="0" collapsed="false">
      <c r="C4" s="113" t="n">
        <v>1945</v>
      </c>
      <c r="D4" s="44" t="s">
        <v>214</v>
      </c>
      <c r="E4" s="249" t="s">
        <v>22</v>
      </c>
      <c r="F4" s="44" t="s">
        <v>222</v>
      </c>
      <c r="G4" s="113" t="n">
        <v>5</v>
      </c>
      <c r="H4" s="249" t="s">
        <v>22</v>
      </c>
      <c r="I4" s="113" t="n">
        <v>4</v>
      </c>
    </row>
    <row r="5" customFormat="false" ht="15" hidden="false" customHeight="false" outlineLevel="0" collapsed="false">
      <c r="D5" s="44" t="s">
        <v>226</v>
      </c>
      <c r="E5" s="249" t="s">
        <v>22</v>
      </c>
      <c r="F5" s="44" t="s">
        <v>227</v>
      </c>
      <c r="G5" s="113" t="n">
        <v>11</v>
      </c>
      <c r="H5" s="249" t="s">
        <v>22</v>
      </c>
      <c r="I5" s="113" t="n">
        <v>6</v>
      </c>
    </row>
    <row r="6" customFormat="false" ht="15" hidden="false" customHeight="false" outlineLevel="0" collapsed="false">
      <c r="D6" s="44"/>
      <c r="E6" s="44"/>
      <c r="F6" s="44"/>
      <c r="H6" s="44"/>
    </row>
    <row r="7" customFormat="false" ht="15" hidden="false" customHeight="false" outlineLevel="0" collapsed="false">
      <c r="D7" s="22" t="s">
        <v>225</v>
      </c>
      <c r="E7" s="44"/>
      <c r="F7" s="44"/>
      <c r="H7" s="44"/>
    </row>
    <row r="8" customFormat="false" ht="15" hidden="false" customHeight="false" outlineLevel="0" collapsed="false">
      <c r="C8" s="113" t="n">
        <v>1946</v>
      </c>
      <c r="D8" s="44" t="s">
        <v>230</v>
      </c>
      <c r="E8" s="249" t="s">
        <v>22</v>
      </c>
      <c r="F8" s="44" t="s">
        <v>5469</v>
      </c>
      <c r="G8" s="113" t="n">
        <v>11</v>
      </c>
      <c r="H8" s="249" t="s">
        <v>22</v>
      </c>
      <c r="I8" s="113" t="n">
        <v>9</v>
      </c>
    </row>
    <row r="9" customFormat="false" ht="15" hidden="false" customHeight="false" outlineLevel="0" collapsed="false">
      <c r="C9" s="113" t="n">
        <v>1946</v>
      </c>
      <c r="D9" s="44" t="s">
        <v>233</v>
      </c>
      <c r="E9" s="249" t="s">
        <v>22</v>
      </c>
      <c r="F9" s="44" t="s">
        <v>214</v>
      </c>
      <c r="G9" s="113" t="n">
        <v>5</v>
      </c>
      <c r="H9" s="249" t="s">
        <v>22</v>
      </c>
      <c r="I9" s="113" t="n">
        <v>3</v>
      </c>
    </row>
    <row r="10" customFormat="false" ht="15" hidden="false" customHeight="false" outlineLevel="0" collapsed="false">
      <c r="D10" s="44" t="s">
        <v>226</v>
      </c>
      <c r="E10" s="249" t="s">
        <v>22</v>
      </c>
      <c r="F10" s="44" t="s">
        <v>227</v>
      </c>
      <c r="G10" s="113" t="n">
        <v>14</v>
      </c>
      <c r="H10" s="249" t="s">
        <v>22</v>
      </c>
      <c r="I10" s="113" t="n">
        <v>14</v>
      </c>
    </row>
    <row r="11" customFormat="false" ht="15" hidden="false" customHeight="false" outlineLevel="0" collapsed="false">
      <c r="D11" s="44"/>
      <c r="E11" s="249"/>
      <c r="F11" s="44"/>
      <c r="H11" s="249"/>
    </row>
    <row r="12" customFormat="false" ht="15" hidden="false" customHeight="false" outlineLevel="0" collapsed="false">
      <c r="D12" s="22" t="s">
        <v>225</v>
      </c>
      <c r="E12" s="44"/>
      <c r="F12" s="44"/>
      <c r="H12" s="44"/>
    </row>
    <row r="13" customFormat="false" ht="15" hidden="false" customHeight="false" outlineLevel="0" collapsed="false">
      <c r="C13" s="113" t="n">
        <v>1947</v>
      </c>
      <c r="D13" s="44" t="s">
        <v>233</v>
      </c>
      <c r="E13" s="249" t="s">
        <v>22</v>
      </c>
      <c r="F13" s="44" t="s">
        <v>64</v>
      </c>
      <c r="G13" s="113" t="n">
        <v>4</v>
      </c>
      <c r="H13" s="249" t="s">
        <v>22</v>
      </c>
      <c r="I13" s="113" t="n">
        <v>12</v>
      </c>
    </row>
    <row r="14" customFormat="false" ht="15" hidden="false" customHeight="false" outlineLevel="0" collapsed="false">
      <c r="C14" s="113" t="n">
        <v>1947</v>
      </c>
      <c r="D14" s="44" t="s">
        <v>5469</v>
      </c>
      <c r="E14" s="249" t="s">
        <v>22</v>
      </c>
      <c r="F14" s="44" t="s">
        <v>237</v>
      </c>
      <c r="G14" s="113" t="n">
        <v>2</v>
      </c>
      <c r="H14" s="249" t="s">
        <v>22</v>
      </c>
      <c r="I14" s="113" t="n">
        <v>9</v>
      </c>
    </row>
    <row r="15" customFormat="false" ht="15" hidden="false" customHeight="false" outlineLevel="0" collapsed="false">
      <c r="D15" s="44" t="s">
        <v>227</v>
      </c>
      <c r="E15" s="249" t="s">
        <v>22</v>
      </c>
      <c r="F15" s="44" t="s">
        <v>226</v>
      </c>
      <c r="G15" s="113" t="n">
        <v>21</v>
      </c>
      <c r="H15" s="249" t="s">
        <v>22</v>
      </c>
      <c r="I15" s="113" t="n">
        <v>6</v>
      </c>
    </row>
    <row r="16" customFormat="false" ht="15" hidden="false" customHeight="false" outlineLevel="0" collapsed="false">
      <c r="D16" s="44"/>
      <c r="E16" s="249"/>
      <c r="F16" s="44"/>
      <c r="H16" s="249"/>
    </row>
    <row r="17" customFormat="false" ht="15" hidden="false" customHeight="false" outlineLevel="0" collapsed="false">
      <c r="D17" s="22" t="s">
        <v>225</v>
      </c>
      <c r="E17" s="44"/>
      <c r="F17" s="44"/>
      <c r="H17" s="44"/>
    </row>
    <row r="18" customFormat="false" ht="15" hidden="false" customHeight="false" outlineLevel="0" collapsed="false">
      <c r="C18" s="113" t="n">
        <v>1948</v>
      </c>
      <c r="D18" s="44" t="s">
        <v>243</v>
      </c>
      <c r="E18" s="249" t="s">
        <v>22</v>
      </c>
      <c r="F18" s="44" t="s">
        <v>255</v>
      </c>
      <c r="G18" s="113" t="n">
        <v>3</v>
      </c>
      <c r="H18" s="249" t="s">
        <v>22</v>
      </c>
      <c r="I18" s="113" t="n">
        <v>2</v>
      </c>
    </row>
    <row r="19" customFormat="false" ht="15" hidden="false" customHeight="false" outlineLevel="0" collapsed="false">
      <c r="C19" s="113" t="n">
        <v>1948</v>
      </c>
      <c r="D19" s="44" t="s">
        <v>256</v>
      </c>
      <c r="E19" s="249" t="s">
        <v>22</v>
      </c>
      <c r="F19" s="44" t="s">
        <v>173</v>
      </c>
      <c r="G19" s="113" t="n">
        <v>5</v>
      </c>
      <c r="H19" s="249" t="s">
        <v>22</v>
      </c>
      <c r="I19" s="113" t="n">
        <v>0</v>
      </c>
    </row>
    <row r="20" customFormat="false" ht="15" hidden="false" customHeight="false" outlineLevel="0" collapsed="false">
      <c r="D20" s="44" t="s">
        <v>226</v>
      </c>
      <c r="E20" s="249" t="s">
        <v>22</v>
      </c>
      <c r="F20" s="44" t="s">
        <v>227</v>
      </c>
      <c r="G20" s="113" t="n">
        <v>7</v>
      </c>
      <c r="H20" s="249" t="s">
        <v>22</v>
      </c>
      <c r="I20" s="113" t="n">
        <v>3</v>
      </c>
    </row>
    <row r="21" customFormat="false" ht="15" hidden="false" customHeight="false" outlineLevel="0" collapsed="false">
      <c r="D21" s="44"/>
      <c r="E21" s="44"/>
      <c r="F21" s="44"/>
      <c r="H21" s="44"/>
    </row>
    <row r="22" customFormat="false" ht="15" hidden="false" customHeight="false" outlineLevel="0" collapsed="false">
      <c r="D22" s="22" t="s">
        <v>225</v>
      </c>
      <c r="E22" s="44"/>
      <c r="F22" s="44"/>
      <c r="H22" s="44"/>
    </row>
    <row r="23" customFormat="false" ht="15" hidden="false" customHeight="false" outlineLevel="0" collapsed="false">
      <c r="C23" s="113" t="n">
        <v>1949</v>
      </c>
      <c r="D23" s="44" t="s">
        <v>243</v>
      </c>
      <c r="E23" s="249" t="s">
        <v>22</v>
      </c>
      <c r="F23" s="44" t="s">
        <v>255</v>
      </c>
      <c r="G23" s="113" t="n">
        <v>5</v>
      </c>
      <c r="H23" s="249" t="s">
        <v>22</v>
      </c>
      <c r="I23" s="113" t="n">
        <v>1</v>
      </c>
    </row>
    <row r="24" customFormat="false" ht="15" hidden="false" customHeight="false" outlineLevel="0" collapsed="false">
      <c r="C24" s="113" t="n">
        <v>1949</v>
      </c>
      <c r="D24" s="44" t="s">
        <v>217</v>
      </c>
      <c r="E24" s="249" t="s">
        <v>22</v>
      </c>
      <c r="F24" s="44" t="s">
        <v>256</v>
      </c>
      <c r="G24" s="113" t="n">
        <v>3</v>
      </c>
      <c r="H24" s="249" t="s">
        <v>22</v>
      </c>
      <c r="I24" s="113" t="n">
        <v>1</v>
      </c>
    </row>
    <row r="25" customFormat="false" ht="15" hidden="false" customHeight="false" outlineLevel="0" collapsed="false">
      <c r="D25" s="44" t="s">
        <v>227</v>
      </c>
      <c r="E25" s="249" t="s">
        <v>22</v>
      </c>
      <c r="F25" s="44" t="s">
        <v>226</v>
      </c>
      <c r="G25" s="113" t="n">
        <v>8</v>
      </c>
      <c r="H25" s="249" t="s">
        <v>22</v>
      </c>
      <c r="I25" s="113" t="n">
        <v>2</v>
      </c>
    </row>
    <row r="26" customFormat="false" ht="15" hidden="false" customHeight="false" outlineLevel="0" collapsed="false">
      <c r="D26" s="44"/>
      <c r="E26" s="44"/>
      <c r="F26" s="44"/>
      <c r="H26" s="44"/>
    </row>
    <row r="27" customFormat="false" ht="15" hidden="false" customHeight="false" outlineLevel="0" collapsed="false">
      <c r="D27" s="22" t="s">
        <v>225</v>
      </c>
      <c r="E27" s="44"/>
      <c r="F27" s="44"/>
      <c r="H27" s="44"/>
    </row>
    <row r="28" customFormat="false" ht="15" hidden="false" customHeight="false" outlineLevel="0" collapsed="false">
      <c r="C28" s="113" t="n">
        <v>1950</v>
      </c>
      <c r="D28" s="44" t="s">
        <v>118</v>
      </c>
      <c r="E28" s="249" t="s">
        <v>22</v>
      </c>
      <c r="F28" s="44" t="s">
        <v>5469</v>
      </c>
      <c r="G28" s="113" t="n">
        <v>9</v>
      </c>
      <c r="H28" s="249" t="s">
        <v>22</v>
      </c>
      <c r="I28" s="113" t="n">
        <v>3</v>
      </c>
    </row>
    <row r="29" customFormat="false" ht="15" hidden="false" customHeight="false" outlineLevel="0" collapsed="false">
      <c r="C29" s="113" t="n">
        <v>1950</v>
      </c>
      <c r="D29" s="44" t="s">
        <v>255</v>
      </c>
      <c r="E29" s="249" t="s">
        <v>22</v>
      </c>
      <c r="F29" s="44" t="s">
        <v>198</v>
      </c>
      <c r="G29" s="113" t="n">
        <v>11</v>
      </c>
      <c r="H29" s="249" t="s">
        <v>22</v>
      </c>
      <c r="I29" s="113" t="n">
        <v>5</v>
      </c>
    </row>
    <row r="30" customFormat="false" ht="15" hidden="false" customHeight="false" outlineLevel="0" collapsed="false">
      <c r="D30" s="44" t="s">
        <v>227</v>
      </c>
      <c r="E30" s="249" t="s">
        <v>22</v>
      </c>
      <c r="F30" s="44" t="s">
        <v>226</v>
      </c>
      <c r="G30" s="113" t="n">
        <v>14</v>
      </c>
      <c r="H30" s="249" t="s">
        <v>22</v>
      </c>
      <c r="I30" s="113" t="n">
        <v>14</v>
      </c>
    </row>
    <row r="31" customFormat="false" ht="15" hidden="false" customHeight="false" outlineLevel="0" collapsed="false">
      <c r="D31" s="44"/>
      <c r="E31" s="44"/>
      <c r="F31" s="44"/>
      <c r="H31" s="44"/>
    </row>
    <row r="32" customFormat="false" ht="15" hidden="false" customHeight="false" outlineLevel="0" collapsed="false">
      <c r="D32" s="22" t="s">
        <v>225</v>
      </c>
      <c r="E32" s="44"/>
      <c r="F32" s="44"/>
      <c r="H32" s="44"/>
    </row>
    <row r="33" customFormat="false" ht="15" hidden="false" customHeight="false" outlineLevel="0" collapsed="false">
      <c r="C33" s="113" t="n">
        <v>1951</v>
      </c>
      <c r="D33" s="44" t="s">
        <v>255</v>
      </c>
      <c r="E33" s="249" t="s">
        <v>22</v>
      </c>
      <c r="F33" s="44" t="s">
        <v>118</v>
      </c>
      <c r="G33" s="113" t="n">
        <v>3</v>
      </c>
      <c r="H33" s="249" t="s">
        <v>22</v>
      </c>
      <c r="I33" s="113" t="n">
        <v>6</v>
      </c>
    </row>
    <row r="34" customFormat="false" ht="15" hidden="false" customHeight="false" outlineLevel="0" collapsed="false">
      <c r="C34" s="113" t="n">
        <v>1951</v>
      </c>
      <c r="D34" s="44" t="s">
        <v>217</v>
      </c>
      <c r="E34" s="249" t="s">
        <v>22</v>
      </c>
      <c r="F34" s="44" t="s">
        <v>295</v>
      </c>
      <c r="G34" s="113" t="n">
        <v>8</v>
      </c>
      <c r="H34" s="249" t="s">
        <v>22</v>
      </c>
      <c r="I34" s="113" t="n">
        <v>5</v>
      </c>
    </row>
    <row r="35" customFormat="false" ht="15" hidden="false" customHeight="false" outlineLevel="0" collapsed="false">
      <c r="D35" s="44" t="s">
        <v>227</v>
      </c>
      <c r="E35" s="249" t="s">
        <v>22</v>
      </c>
      <c r="F35" s="44" t="s">
        <v>226</v>
      </c>
      <c r="G35" s="113" t="n">
        <v>14</v>
      </c>
      <c r="H35" s="249" t="s">
        <v>22</v>
      </c>
      <c r="I35" s="113" t="n">
        <v>8</v>
      </c>
    </row>
    <row r="36" customFormat="false" ht="15" hidden="false" customHeight="false" outlineLevel="0" collapsed="false">
      <c r="D36" s="44"/>
      <c r="E36" s="44"/>
      <c r="F36" s="44"/>
      <c r="H36" s="44"/>
    </row>
    <row r="37" customFormat="false" ht="15" hidden="false" customHeight="false" outlineLevel="0" collapsed="false">
      <c r="D37" s="22" t="s">
        <v>225</v>
      </c>
      <c r="E37" s="44"/>
      <c r="F37" s="44"/>
      <c r="H37" s="44"/>
    </row>
    <row r="38" customFormat="false" ht="15" hidden="false" customHeight="false" outlineLevel="0" collapsed="false">
      <c r="C38" s="113" t="n">
        <v>1952</v>
      </c>
      <c r="D38" s="44" t="s">
        <v>295</v>
      </c>
      <c r="E38" s="249" t="s">
        <v>22</v>
      </c>
      <c r="F38" s="44" t="s">
        <v>118</v>
      </c>
      <c r="G38" s="113" t="n">
        <v>5</v>
      </c>
      <c r="H38" s="249" t="s">
        <v>22</v>
      </c>
      <c r="I38" s="113" t="n">
        <v>1</v>
      </c>
    </row>
    <row r="39" customFormat="false" ht="15" hidden="false" customHeight="false" outlineLevel="0" collapsed="false">
      <c r="C39" s="113" t="n">
        <v>1952</v>
      </c>
      <c r="D39" s="44" t="s">
        <v>255</v>
      </c>
      <c r="E39" s="249" t="s">
        <v>22</v>
      </c>
      <c r="F39" s="44" t="s">
        <v>309</v>
      </c>
      <c r="G39" s="113" t="n">
        <v>8</v>
      </c>
      <c r="H39" s="249" t="s">
        <v>22</v>
      </c>
      <c r="I39" s="113" t="n">
        <v>5</v>
      </c>
    </row>
    <row r="40" customFormat="false" ht="15" hidden="false" customHeight="false" outlineLevel="0" collapsed="false">
      <c r="D40" s="44" t="s">
        <v>226</v>
      </c>
      <c r="E40" s="249" t="s">
        <v>22</v>
      </c>
      <c r="F40" s="44" t="s">
        <v>227</v>
      </c>
      <c r="G40" s="113" t="n">
        <v>13</v>
      </c>
      <c r="H40" s="249" t="s">
        <v>22</v>
      </c>
      <c r="I40" s="113" t="n">
        <v>6</v>
      </c>
    </row>
    <row r="41" customFormat="false" ht="15" hidden="false" customHeight="false" outlineLevel="0" collapsed="false">
      <c r="D41" s="44"/>
      <c r="E41" s="249"/>
      <c r="F41" s="44"/>
      <c r="H41" s="249"/>
    </row>
    <row r="42" customFormat="false" ht="15" hidden="false" customHeight="false" outlineLevel="0" collapsed="false">
      <c r="D42" s="22" t="s">
        <v>225</v>
      </c>
      <c r="E42" s="44"/>
      <c r="F42" s="44"/>
      <c r="H42" s="44"/>
    </row>
    <row r="43" customFormat="false" ht="15" hidden="false" customHeight="false" outlineLevel="0" collapsed="false">
      <c r="C43" s="113" t="n">
        <v>1953</v>
      </c>
      <c r="D43" s="44" t="s">
        <v>51</v>
      </c>
      <c r="E43" s="249" t="s">
        <v>22</v>
      </c>
      <c r="F43" s="44" t="s">
        <v>317</v>
      </c>
      <c r="G43" s="113" t="n">
        <v>4</v>
      </c>
      <c r="H43" s="249" t="s">
        <v>22</v>
      </c>
      <c r="I43" s="113" t="n">
        <v>1</v>
      </c>
    </row>
    <row r="44" customFormat="false" ht="15" hidden="false" customHeight="false" outlineLevel="0" collapsed="false">
      <c r="C44" s="113" t="n">
        <v>1953</v>
      </c>
      <c r="D44" s="44" t="s">
        <v>217</v>
      </c>
      <c r="E44" s="249" t="s">
        <v>22</v>
      </c>
      <c r="F44" s="44" t="s">
        <v>318</v>
      </c>
      <c r="G44" s="113" t="n">
        <v>5</v>
      </c>
      <c r="H44" s="249" t="s">
        <v>22</v>
      </c>
      <c r="I44" s="113" t="n">
        <v>4</v>
      </c>
    </row>
    <row r="45" customFormat="false" ht="15" hidden="false" customHeight="false" outlineLevel="0" collapsed="false">
      <c r="D45" s="44" t="s">
        <v>227</v>
      </c>
      <c r="E45" s="249" t="s">
        <v>22</v>
      </c>
      <c r="F45" s="44" t="s">
        <v>226</v>
      </c>
      <c r="G45" s="113" t="n">
        <v>9</v>
      </c>
      <c r="H45" s="249" t="s">
        <v>22</v>
      </c>
      <c r="I45" s="113" t="n">
        <v>5</v>
      </c>
    </row>
    <row r="46" customFormat="false" ht="15" hidden="false" customHeight="false" outlineLevel="0" collapsed="false">
      <c r="D46" s="44"/>
      <c r="E46" s="249"/>
      <c r="F46" s="44"/>
      <c r="H46" s="249"/>
    </row>
    <row r="47" customFormat="false" ht="15" hidden="false" customHeight="false" outlineLevel="0" collapsed="false">
      <c r="D47" s="22" t="s">
        <v>225</v>
      </c>
      <c r="E47" s="44"/>
      <c r="F47" s="44"/>
      <c r="H47" s="44"/>
    </row>
    <row r="48" customFormat="false" ht="15" hidden="false" customHeight="false" outlineLevel="0" collapsed="false">
      <c r="C48" s="113" t="n">
        <v>1954</v>
      </c>
      <c r="D48" s="44" t="s">
        <v>292</v>
      </c>
      <c r="E48" s="249" t="s">
        <v>22</v>
      </c>
      <c r="F48" s="44" t="s">
        <v>233</v>
      </c>
      <c r="G48" s="113" t="n">
        <v>8</v>
      </c>
      <c r="H48" s="249" t="s">
        <v>22</v>
      </c>
      <c r="I48" s="113" t="n">
        <v>1</v>
      </c>
    </row>
    <row r="49" customFormat="false" ht="15" hidden="false" customHeight="false" outlineLevel="0" collapsed="false">
      <c r="C49" s="113" t="n">
        <v>1954</v>
      </c>
      <c r="D49" s="44" t="s">
        <v>331</v>
      </c>
      <c r="E49" s="249" t="s">
        <v>22</v>
      </c>
      <c r="F49" s="44" t="s">
        <v>40</v>
      </c>
      <c r="G49" s="113" t="n">
        <v>5</v>
      </c>
      <c r="H49" s="249" t="s">
        <v>22</v>
      </c>
      <c r="I49" s="113" t="n">
        <v>1</v>
      </c>
    </row>
    <row r="50" customFormat="false" ht="15" hidden="false" customHeight="false" outlineLevel="0" collapsed="false">
      <c r="D50" s="44" t="s">
        <v>227</v>
      </c>
      <c r="E50" s="249" t="s">
        <v>22</v>
      </c>
      <c r="F50" s="44" t="s">
        <v>226</v>
      </c>
      <c r="G50" s="113" t="n">
        <v>9</v>
      </c>
      <c r="H50" s="249" t="s">
        <v>22</v>
      </c>
      <c r="I50" s="113" t="n">
        <v>6</v>
      </c>
    </row>
    <row r="51" customFormat="false" ht="15" hidden="false" customHeight="false" outlineLevel="0" collapsed="false">
      <c r="D51" s="44"/>
      <c r="E51" s="249"/>
      <c r="F51" s="44"/>
      <c r="H51" s="249"/>
    </row>
    <row r="52" customFormat="false" ht="15" hidden="false" customHeight="false" outlineLevel="0" collapsed="false">
      <c r="D52" s="22" t="s">
        <v>225</v>
      </c>
      <c r="E52" s="44"/>
      <c r="F52" s="44"/>
      <c r="H52" s="44"/>
    </row>
    <row r="53" customFormat="false" ht="15" hidden="false" customHeight="false" outlineLevel="0" collapsed="false">
      <c r="C53" s="113" t="n">
        <v>1955</v>
      </c>
      <c r="D53" s="44" t="s">
        <v>329</v>
      </c>
      <c r="E53" s="249" t="s">
        <v>22</v>
      </c>
      <c r="F53" s="44" t="s">
        <v>233</v>
      </c>
      <c r="G53" s="113" t="n">
        <v>13</v>
      </c>
      <c r="H53" s="249" t="s">
        <v>22</v>
      </c>
      <c r="I53" s="113" t="n">
        <v>1</v>
      </c>
    </row>
    <row r="54" customFormat="false" ht="15" hidden="false" customHeight="false" outlineLevel="0" collapsed="false">
      <c r="C54" s="113" t="n">
        <v>1955</v>
      </c>
      <c r="D54" s="44" t="s">
        <v>233</v>
      </c>
      <c r="E54" s="249" t="s">
        <v>22</v>
      </c>
      <c r="F54" s="44" t="s">
        <v>329</v>
      </c>
      <c r="G54" s="113" t="n">
        <v>6</v>
      </c>
      <c r="H54" s="249" t="s">
        <v>22</v>
      </c>
      <c r="I54" s="113" t="n">
        <v>11</v>
      </c>
    </row>
    <row r="55" customFormat="false" ht="15" hidden="false" customHeight="false" outlineLevel="0" collapsed="false">
      <c r="D55" s="44" t="s">
        <v>227</v>
      </c>
      <c r="E55" s="249" t="s">
        <v>22</v>
      </c>
      <c r="F55" s="44" t="s">
        <v>226</v>
      </c>
      <c r="G55" s="113" t="n">
        <v>24</v>
      </c>
      <c r="H55" s="249" t="s">
        <v>22</v>
      </c>
      <c r="I55" s="113" t="n">
        <v>7</v>
      </c>
    </row>
    <row r="56" customFormat="false" ht="15" hidden="false" customHeight="false" outlineLevel="0" collapsed="false">
      <c r="D56" s="44"/>
      <c r="E56" s="249"/>
      <c r="F56" s="44"/>
      <c r="H56" s="249"/>
    </row>
    <row r="57" customFormat="false" ht="15" hidden="false" customHeight="false" outlineLevel="0" collapsed="false">
      <c r="D57" s="44"/>
      <c r="E57" s="249"/>
      <c r="F57" s="44"/>
      <c r="H57" s="249"/>
    </row>
    <row r="58" s="44" customFormat="true" ht="15" hidden="false" customHeight="false" outlineLevel="0" collapsed="false">
      <c r="A58" s="113"/>
      <c r="B58" s="113"/>
    </row>
    <row r="59" s="44" customFormat="true" ht="15" hidden="false" customHeight="false" outlineLevel="0" collapsed="false">
      <c r="A59" s="113"/>
      <c r="B59" s="113"/>
    </row>
    <row r="60" s="44" customFormat="true" ht="15" hidden="false" customHeight="false" outlineLevel="0" collapsed="false">
      <c r="A60" s="113"/>
      <c r="B60" s="113"/>
    </row>
    <row r="61" s="44" customFormat="true" ht="15" hidden="false" customHeight="false" outlineLevel="0" collapsed="false">
      <c r="A61" s="113"/>
      <c r="B61" s="113"/>
    </row>
    <row r="62" s="44" customFormat="true" ht="15" hidden="false" customHeight="false" outlineLevel="0" collapsed="false">
      <c r="A62" s="113"/>
      <c r="B62" s="113"/>
    </row>
    <row r="63" s="44" customFormat="true" ht="15" hidden="false" customHeight="false" outlineLevel="0" collapsed="false">
      <c r="A63" s="113"/>
      <c r="B63" s="113"/>
    </row>
    <row r="64" s="44" customFormat="true" ht="15" hidden="false" customHeight="false" outlineLevel="0" collapsed="false">
      <c r="A64" s="113"/>
      <c r="B64" s="113"/>
    </row>
    <row r="65" s="44" customFormat="true" ht="15" hidden="false" customHeight="false" outlineLevel="0" collapsed="false">
      <c r="A65" s="113"/>
      <c r="B65" s="113"/>
    </row>
    <row r="66" s="44" customFormat="true" ht="15" hidden="false" customHeight="false" outlineLevel="0" collapsed="false">
      <c r="A66" s="113"/>
      <c r="B66" s="113"/>
    </row>
    <row r="67" s="44" customFormat="true" ht="15" hidden="false" customHeight="false" outlineLevel="0" collapsed="false">
      <c r="A67" s="113"/>
      <c r="B67" s="113"/>
    </row>
    <row r="68" s="44" customFormat="true" ht="15" hidden="false" customHeight="false" outlineLevel="0" collapsed="false">
      <c r="A68" s="113"/>
      <c r="B68" s="113"/>
    </row>
    <row r="69" s="44" customFormat="true" ht="15" hidden="false" customHeight="false" outlineLevel="0" collapsed="false">
      <c r="A69" s="113"/>
      <c r="B69" s="113"/>
    </row>
    <row r="70" s="44" customFormat="true" ht="15" hidden="false" customHeight="false" outlineLevel="0" collapsed="false">
      <c r="A70" s="113"/>
      <c r="B70" s="113"/>
    </row>
    <row r="71" s="44" customFormat="true" ht="15" hidden="false" customHeight="false" outlineLevel="0" collapsed="false">
      <c r="A71" s="113"/>
      <c r="B71" s="113"/>
    </row>
    <row r="72" s="44" customFormat="true" ht="15" hidden="false" customHeight="false" outlineLevel="0" collapsed="false">
      <c r="A72" s="113"/>
      <c r="B72" s="113"/>
    </row>
    <row r="73" s="44" customFormat="true" ht="15" hidden="false" customHeight="false" outlineLevel="0" collapsed="false">
      <c r="A73" s="113"/>
      <c r="B73" s="113"/>
    </row>
    <row r="74" s="44" customFormat="true" ht="15" hidden="false" customHeight="false" outlineLevel="0" collapsed="false">
      <c r="A74" s="113"/>
      <c r="B74" s="113"/>
    </row>
    <row r="75" s="44" customFormat="true" ht="15" hidden="false" customHeight="false" outlineLevel="0" collapsed="false">
      <c r="A75" s="113"/>
      <c r="B75" s="113"/>
    </row>
    <row r="76" s="44" customFormat="true" ht="15" hidden="false" customHeight="false" outlineLevel="0" collapsed="false">
      <c r="A76" s="113"/>
      <c r="B76" s="113"/>
    </row>
    <row r="77" s="44" customFormat="true" ht="15" hidden="false" customHeight="false" outlineLevel="0" collapsed="false">
      <c r="A77" s="113"/>
      <c r="B77" s="113"/>
    </row>
    <row r="78" s="44" customFormat="true" ht="15" hidden="false" customHeight="false" outlineLevel="0" collapsed="false">
      <c r="A78" s="113"/>
      <c r="B78" s="113"/>
    </row>
    <row r="79" s="44" customFormat="true" ht="15" hidden="false" customHeight="false" outlineLevel="0" collapsed="false">
      <c r="A79" s="113"/>
      <c r="B79" s="113"/>
    </row>
    <row r="80" s="44" customFormat="true" ht="15" hidden="false" customHeight="false" outlineLevel="0" collapsed="false">
      <c r="A80" s="113"/>
      <c r="B80" s="113"/>
    </row>
    <row r="81" s="44" customFormat="true" ht="15" hidden="false" customHeight="false" outlineLevel="0" collapsed="false">
      <c r="A81" s="113"/>
      <c r="B81" s="113"/>
    </row>
    <row r="82" s="44" customFormat="true" ht="15" hidden="false" customHeight="false" outlineLevel="0" collapsed="false">
      <c r="A82" s="113"/>
      <c r="B82" s="113"/>
    </row>
    <row r="83" s="44" customFormat="true" ht="15" hidden="false" customHeight="false" outlineLevel="0" collapsed="false">
      <c r="A83" s="113"/>
      <c r="B83" s="113"/>
    </row>
    <row r="84" s="44" customFormat="true" ht="15" hidden="false" customHeight="false" outlineLevel="0" collapsed="false">
      <c r="A84" s="113"/>
      <c r="B84" s="113"/>
    </row>
    <row r="85" s="44" customFormat="true" ht="15" hidden="false" customHeight="false" outlineLevel="0" collapsed="false">
      <c r="A85" s="113"/>
      <c r="B85" s="113"/>
    </row>
    <row r="86" s="44" customFormat="true" ht="15" hidden="false" customHeight="false" outlineLevel="0" collapsed="false">
      <c r="A86" s="113"/>
      <c r="B86" s="113"/>
    </row>
    <row r="87" s="44" customFormat="true" ht="15" hidden="false" customHeight="false" outlineLevel="0" collapsed="false">
      <c r="A87" s="113"/>
      <c r="B87" s="113"/>
    </row>
    <row r="100" s="44" customFormat="true" ht="15" hidden="false" customHeight="false" outlineLevel="0" collapsed="false">
      <c r="A100" s="113"/>
      <c r="B100" s="113"/>
    </row>
    <row r="101" s="44" customFormat="true" ht="15" hidden="false" customHeight="false" outlineLevel="0" collapsed="false">
      <c r="A101" s="113"/>
      <c r="B101" s="113"/>
    </row>
    <row r="102" s="44" customFormat="true" ht="15" hidden="false" customHeight="false" outlineLevel="0" collapsed="false">
      <c r="A102" s="113"/>
      <c r="B102" s="113"/>
    </row>
    <row r="103" s="44" customFormat="true" ht="15" hidden="false" customHeight="false" outlineLevel="0" collapsed="false">
      <c r="A103" s="113"/>
      <c r="B103" s="113"/>
    </row>
    <row r="104" s="44" customFormat="true" ht="15" hidden="false" customHeight="false" outlineLevel="0" collapsed="false">
      <c r="A104" s="113"/>
      <c r="B104" s="113"/>
    </row>
    <row r="105" s="44" customFormat="true" ht="15" hidden="false" customHeight="false" outlineLevel="0" collapsed="false">
      <c r="A105" s="113"/>
      <c r="B105" s="113"/>
    </row>
    <row r="106" s="44" customFormat="true" ht="15" hidden="false" customHeight="false" outlineLevel="0" collapsed="false">
      <c r="A106" s="113"/>
      <c r="B106" s="113"/>
    </row>
    <row r="107" s="44" customFormat="true" ht="15" hidden="false" customHeight="false" outlineLevel="0" collapsed="false">
      <c r="A107" s="113"/>
      <c r="B107" s="113"/>
    </row>
    <row r="108" s="44" customFormat="true" ht="15" hidden="false" customHeight="false" outlineLevel="0" collapsed="false">
      <c r="A108" s="113"/>
      <c r="B108" s="113"/>
    </row>
    <row r="109" s="44" customFormat="true" ht="15" hidden="false" customHeight="false" outlineLevel="0" collapsed="false">
      <c r="A109" s="113"/>
      <c r="B109" s="113"/>
    </row>
    <row r="110" s="44" customFormat="true" ht="15" hidden="false" customHeight="false" outlineLevel="0" collapsed="false">
      <c r="A110" s="113"/>
      <c r="B110" s="113"/>
    </row>
    <row r="111" s="44" customFormat="true" ht="15" hidden="false" customHeight="false" outlineLevel="0" collapsed="false">
      <c r="A111" s="113"/>
      <c r="B111" s="113"/>
    </row>
    <row r="112" s="44" customFormat="true" ht="15" hidden="false" customHeight="false" outlineLevel="0" collapsed="false">
      <c r="A112" s="113"/>
      <c r="B112" s="113"/>
    </row>
    <row r="113" s="44" customFormat="true" ht="15" hidden="false" customHeight="false" outlineLevel="0" collapsed="false">
      <c r="A113" s="113"/>
      <c r="B113" s="113"/>
    </row>
    <row r="114" s="44" customFormat="true" ht="15" hidden="false" customHeight="false" outlineLevel="0" collapsed="false">
      <c r="A114" s="113"/>
      <c r="B114" s="113"/>
    </row>
    <row r="115" s="44" customFormat="true" ht="15" hidden="false" customHeight="false" outlineLevel="0" collapsed="false">
      <c r="A115" s="113"/>
      <c r="B115" s="113"/>
    </row>
    <row r="116" s="44" customFormat="true" ht="15" hidden="false" customHeight="false" outlineLevel="0" collapsed="false">
      <c r="A116" s="113"/>
      <c r="B116" s="113"/>
    </row>
    <row r="117" s="44" customFormat="true" ht="15" hidden="false" customHeight="false" outlineLevel="0" collapsed="false">
      <c r="A117" s="113"/>
      <c r="B117" s="113"/>
    </row>
    <row r="118" s="44" customFormat="true" ht="15" hidden="false" customHeight="false" outlineLevel="0" collapsed="false">
      <c r="A118" s="113"/>
      <c r="B118" s="113"/>
    </row>
    <row r="119" s="44" customFormat="true" ht="15" hidden="false" customHeight="false" outlineLevel="0" collapsed="false">
      <c r="A119" s="113"/>
      <c r="B119" s="113"/>
    </row>
    <row r="120" s="44" customFormat="true" ht="15" hidden="false" customHeight="false" outlineLevel="0" collapsed="false">
      <c r="A120" s="113"/>
      <c r="B120" s="113"/>
    </row>
    <row r="121" s="44" customFormat="true" ht="15" hidden="false" customHeight="false" outlineLevel="0" collapsed="false">
      <c r="A121" s="113"/>
      <c r="B121" s="113"/>
    </row>
    <row r="122" s="44" customFormat="true" ht="15" hidden="false" customHeight="false" outlineLevel="0" collapsed="false">
      <c r="A122" s="113"/>
      <c r="B122" s="113"/>
    </row>
    <row r="123" s="44" customFormat="true" ht="15" hidden="false" customHeight="false" outlineLevel="0" collapsed="false">
      <c r="A123" s="113"/>
      <c r="B123" s="113"/>
    </row>
    <row r="124" s="44" customFormat="true" ht="15" hidden="false" customHeight="false" outlineLevel="0" collapsed="false">
      <c r="A124" s="113"/>
      <c r="B124" s="113"/>
    </row>
    <row r="125" s="44" customFormat="true" ht="15" hidden="false" customHeight="false" outlineLevel="0" collapsed="false">
      <c r="A125" s="113"/>
      <c r="B125" s="113"/>
    </row>
    <row r="126" s="44" customFormat="true" ht="15" hidden="false" customHeight="false" outlineLevel="0" collapsed="false">
      <c r="A126" s="113"/>
      <c r="B126" s="113"/>
    </row>
    <row r="127" s="44" customFormat="true" ht="15" hidden="false" customHeight="false" outlineLevel="0" collapsed="false">
      <c r="A127" s="113"/>
      <c r="B127" s="113"/>
    </row>
    <row r="128" s="44" customFormat="true" ht="15" hidden="false" customHeight="false" outlineLevel="0" collapsed="false">
      <c r="A128" s="113"/>
      <c r="B128" s="113"/>
    </row>
    <row r="129" s="44" customFormat="true" ht="15" hidden="false" customHeight="false" outlineLevel="0" collapsed="false">
      <c r="A129" s="113"/>
      <c r="B129" s="113"/>
    </row>
    <row r="130" s="44" customFormat="true" ht="15" hidden="false" customHeight="false" outlineLevel="0" collapsed="false">
      <c r="A130" s="113"/>
      <c r="B130" s="113"/>
    </row>
    <row r="131" s="44" customFormat="true" ht="15" hidden="false" customHeight="false" outlineLevel="0" collapsed="false">
      <c r="A131" s="113"/>
      <c r="B131" s="113"/>
    </row>
    <row r="132" s="44" customFormat="true" ht="15" hidden="false" customHeight="false" outlineLevel="0" collapsed="false">
      <c r="A132" s="113"/>
      <c r="B132" s="113"/>
    </row>
    <row r="133" s="44" customFormat="true" ht="15" hidden="false" customHeight="false" outlineLevel="0" collapsed="false">
      <c r="A133" s="113"/>
      <c r="B133" s="113"/>
    </row>
    <row r="134" s="44" customFormat="true" ht="15" hidden="false" customHeight="false" outlineLevel="0" collapsed="false">
      <c r="A134" s="113"/>
      <c r="B134" s="113"/>
    </row>
    <row r="135" s="44" customFormat="true" ht="15" hidden="false" customHeight="false" outlineLevel="0" collapsed="false">
      <c r="A135" s="113"/>
      <c r="B135" s="113"/>
    </row>
    <row r="136" s="44" customFormat="true" ht="15" hidden="false" customHeight="false" outlineLevel="0" collapsed="false">
      <c r="A136" s="113"/>
      <c r="B136" s="113"/>
    </row>
    <row r="137" s="44" customFormat="true" ht="15" hidden="false" customHeight="false" outlineLevel="0" collapsed="false">
      <c r="A137" s="113"/>
      <c r="B137" s="113"/>
    </row>
    <row r="138" s="44" customFormat="true" ht="15" hidden="false" customHeight="false" outlineLevel="0" collapsed="false">
      <c r="A138" s="113"/>
      <c r="B138" s="113"/>
    </row>
    <row r="139" s="44" customFormat="true" ht="15" hidden="false" customHeight="false" outlineLevel="0" collapsed="false">
      <c r="A139" s="113"/>
      <c r="B139" s="113"/>
    </row>
    <row r="140" s="44" customFormat="true" ht="15" hidden="false" customHeight="false" outlineLevel="0" collapsed="false">
      <c r="A140" s="113"/>
      <c r="B140" s="113"/>
    </row>
    <row r="141" s="44" customFormat="true" ht="15" hidden="false" customHeight="false" outlineLevel="0" collapsed="false">
      <c r="A141" s="113"/>
      <c r="B141" s="113"/>
    </row>
    <row r="142" customFormat="false" ht="15" hidden="false" customHeight="false" outlineLevel="0" collapsed="false">
      <c r="D142" s="44"/>
      <c r="E142" s="44"/>
      <c r="F142" s="44"/>
    </row>
    <row r="143" customFormat="false" ht="15" hidden="false" customHeight="false" outlineLevel="0" collapsed="false">
      <c r="D143" s="44"/>
      <c r="E143" s="44"/>
      <c r="F143" s="44"/>
    </row>
    <row r="144" customFormat="false" ht="15" hidden="false" customHeight="false" outlineLevel="0" collapsed="false">
      <c r="D144" s="44"/>
      <c r="E144" s="44"/>
      <c r="F144" s="44"/>
    </row>
    <row r="145" customFormat="false" ht="15" hidden="false" customHeight="false" outlineLevel="0" collapsed="false">
      <c r="D145" s="44"/>
      <c r="E145" s="44"/>
      <c r="F145" s="44"/>
    </row>
    <row r="146" customFormat="false" ht="15" hidden="false" customHeight="false" outlineLevel="0" collapsed="false">
      <c r="D146" s="44"/>
      <c r="E146" s="44"/>
      <c r="F146" s="44"/>
    </row>
    <row r="147" customFormat="false" ht="15" hidden="false" customHeight="false" outlineLevel="0" collapsed="false">
      <c r="D147" s="44"/>
      <c r="E147" s="44"/>
      <c r="F147" s="44"/>
    </row>
    <row r="148" customFormat="false" ht="15" hidden="false" customHeight="false" outlineLevel="0" collapsed="false">
      <c r="D148" s="44"/>
      <c r="E148" s="44"/>
      <c r="F148" s="44"/>
    </row>
    <row r="149" customFormat="false" ht="15" hidden="false" customHeight="false" outlineLevel="0" collapsed="false">
      <c r="D149" s="44"/>
      <c r="E149" s="44"/>
      <c r="F149" s="44"/>
    </row>
    <row r="150" customFormat="false" ht="15" hidden="false" customHeight="false" outlineLevel="0" collapsed="false">
      <c r="D150" s="44"/>
      <c r="E150" s="44"/>
      <c r="F150" s="44"/>
    </row>
    <row r="151" customFormat="false" ht="15" hidden="false" customHeight="false" outlineLevel="0" collapsed="false">
      <c r="D151" s="44"/>
      <c r="E151" s="44"/>
      <c r="F151" s="44"/>
    </row>
    <row r="152" customFormat="false" ht="15" hidden="false" customHeight="false" outlineLevel="0" collapsed="false">
      <c r="D152" s="44"/>
      <c r="E152" s="44"/>
      <c r="F152" s="44"/>
    </row>
    <row r="153" customFormat="false" ht="15" hidden="false" customHeight="false" outlineLevel="0" collapsed="false">
      <c r="D153" s="44"/>
      <c r="E153" s="44"/>
      <c r="F153" s="44"/>
    </row>
    <row r="154" customFormat="false" ht="15" hidden="false" customHeight="false" outlineLevel="0" collapsed="false">
      <c r="D154" s="44"/>
      <c r="E154" s="44"/>
      <c r="F154" s="44"/>
    </row>
    <row r="155" customFormat="false" ht="15" hidden="false" customHeight="false" outlineLevel="0" collapsed="false">
      <c r="D155" s="44"/>
      <c r="E155" s="44"/>
      <c r="F155" s="44"/>
    </row>
    <row r="156" customFormat="false" ht="15" hidden="false" customHeight="false" outlineLevel="0" collapsed="false">
      <c r="D156" s="44"/>
      <c r="E156" s="44"/>
      <c r="F156" s="44"/>
    </row>
    <row r="157" customFormat="false" ht="15" hidden="false" customHeight="false" outlineLevel="0" collapsed="false">
      <c r="D157" s="44"/>
      <c r="E157" s="44"/>
      <c r="F157" s="44"/>
    </row>
    <row r="158" customFormat="false" ht="15" hidden="false" customHeight="false" outlineLevel="0" collapsed="false">
      <c r="D158" s="44"/>
      <c r="E158" s="44"/>
      <c r="F158" s="44"/>
    </row>
    <row r="159" customFormat="false" ht="15" hidden="false" customHeight="false" outlineLevel="0" collapsed="false">
      <c r="D159" s="44"/>
      <c r="E159" s="44"/>
      <c r="F159" s="44"/>
    </row>
    <row r="160" customFormat="false" ht="15" hidden="false" customHeight="false" outlineLevel="0" collapsed="false">
      <c r="D160" s="44"/>
      <c r="E160" s="44"/>
      <c r="F160" s="44"/>
    </row>
    <row r="161" customFormat="false" ht="15" hidden="false" customHeight="false" outlineLevel="0" collapsed="false">
      <c r="D161" s="44"/>
      <c r="E161" s="44"/>
      <c r="F161" s="44"/>
    </row>
    <row r="162" customFormat="false" ht="15" hidden="false" customHeight="false" outlineLevel="0" collapsed="false">
      <c r="D162" s="44"/>
      <c r="E162" s="44"/>
      <c r="F162" s="44"/>
    </row>
    <row r="163" customFormat="false" ht="15" hidden="false" customHeight="false" outlineLevel="0" collapsed="false">
      <c r="D163" s="44"/>
      <c r="E163" s="44"/>
      <c r="F163" s="44"/>
    </row>
    <row r="164" customFormat="false" ht="15" hidden="false" customHeight="false" outlineLevel="0" collapsed="false">
      <c r="D164" s="44"/>
      <c r="E164" s="44"/>
      <c r="F164" s="44"/>
    </row>
    <row r="165" customFormat="false" ht="15" hidden="false" customHeight="false" outlineLevel="0" collapsed="false">
      <c r="D165" s="44"/>
      <c r="E165" s="44"/>
      <c r="F165" s="44"/>
    </row>
    <row r="166" customFormat="false" ht="15" hidden="false" customHeight="false" outlineLevel="0" collapsed="false">
      <c r="D166" s="44"/>
      <c r="E166" s="44"/>
      <c r="F166" s="44"/>
    </row>
    <row r="167" customFormat="false" ht="15" hidden="false" customHeight="false" outlineLevel="0" collapsed="false">
      <c r="D167" s="44"/>
      <c r="E167" s="44"/>
      <c r="F167" s="44"/>
    </row>
    <row r="168" customFormat="false" ht="15" hidden="false" customHeight="false" outlineLevel="0" collapsed="false">
      <c r="D168" s="44"/>
      <c r="E168" s="44"/>
      <c r="F168" s="44"/>
    </row>
    <row r="169" customFormat="false" ht="15" hidden="false" customHeight="false" outlineLevel="0" collapsed="false">
      <c r="D169" s="44"/>
      <c r="E169" s="44"/>
      <c r="F169" s="44"/>
    </row>
    <row r="170" customFormat="false" ht="15" hidden="false" customHeight="false" outlineLevel="0" collapsed="false">
      <c r="D170" s="44"/>
      <c r="E170" s="44"/>
      <c r="F170" s="44"/>
    </row>
    <row r="171" customFormat="false" ht="15" hidden="false" customHeight="false" outlineLevel="0" collapsed="false">
      <c r="D171" s="44"/>
      <c r="E171" s="44"/>
      <c r="F171" s="44"/>
    </row>
    <row r="172" customFormat="false" ht="15" hidden="false" customHeight="false" outlineLevel="0" collapsed="false">
      <c r="D172" s="44"/>
      <c r="E172" s="44"/>
      <c r="F172" s="44"/>
    </row>
    <row r="173" customFormat="false" ht="15" hidden="false" customHeight="false" outlineLevel="0" collapsed="false">
      <c r="D173" s="44"/>
      <c r="E173" s="44"/>
      <c r="F173" s="44"/>
    </row>
    <row r="174" customFormat="false" ht="15" hidden="false" customHeight="false" outlineLevel="0" collapsed="false">
      <c r="D174" s="44"/>
      <c r="E174" s="44"/>
      <c r="F174" s="44"/>
    </row>
    <row r="175" customFormat="false" ht="15" hidden="false" customHeight="false" outlineLevel="0" collapsed="false">
      <c r="D175" s="44"/>
      <c r="E175" s="44"/>
      <c r="F175" s="44"/>
    </row>
    <row r="176" customFormat="false" ht="15" hidden="false" customHeight="false" outlineLevel="0" collapsed="false">
      <c r="D176" s="44"/>
      <c r="E176" s="44"/>
      <c r="F176" s="44"/>
    </row>
    <row r="177" customFormat="false" ht="15" hidden="false" customHeight="false" outlineLevel="0" collapsed="false">
      <c r="D177" s="44"/>
      <c r="E177" s="44"/>
      <c r="F177" s="44"/>
    </row>
    <row r="178" customFormat="false" ht="15" hidden="false" customHeight="false" outlineLevel="0" collapsed="false">
      <c r="D178" s="44"/>
      <c r="E178" s="44"/>
      <c r="F178" s="44"/>
    </row>
    <row r="179" customFormat="false" ht="15" hidden="false" customHeight="false" outlineLevel="0" collapsed="false">
      <c r="D179" s="44"/>
      <c r="E179" s="44"/>
      <c r="F179" s="44"/>
    </row>
    <row r="180" customFormat="false" ht="15" hidden="false" customHeight="false" outlineLevel="0" collapsed="false">
      <c r="D180" s="44"/>
      <c r="E180" s="44"/>
      <c r="F180" s="44"/>
    </row>
    <row r="181" customFormat="false" ht="15" hidden="false" customHeight="false" outlineLevel="0" collapsed="false">
      <c r="D181" s="44"/>
      <c r="E181" s="44"/>
      <c r="F181" s="44"/>
    </row>
    <row r="182" customFormat="false" ht="15" hidden="false" customHeight="false" outlineLevel="0" collapsed="false">
      <c r="D182" s="44"/>
      <c r="E182" s="44"/>
      <c r="F182" s="44"/>
    </row>
    <row r="183" customFormat="false" ht="15" hidden="false" customHeight="false" outlineLevel="0" collapsed="false">
      <c r="D183" s="44"/>
      <c r="E183" s="44"/>
      <c r="F183" s="44"/>
    </row>
    <row r="184" customFormat="false" ht="15" hidden="false" customHeight="false" outlineLevel="0" collapsed="false">
      <c r="D184" s="44"/>
      <c r="E184" s="44"/>
      <c r="F184" s="44"/>
    </row>
    <row r="185" customFormat="false" ht="15" hidden="false" customHeight="false" outlineLevel="0" collapsed="false">
      <c r="D185" s="44"/>
      <c r="E185" s="44"/>
      <c r="F185" s="44"/>
    </row>
    <row r="186" customFormat="false" ht="15" hidden="false" customHeight="false" outlineLevel="0" collapsed="false">
      <c r="D186" s="44"/>
      <c r="E186" s="44"/>
      <c r="F186" s="44"/>
    </row>
    <row r="187" customFormat="false" ht="15" hidden="false" customHeight="false" outlineLevel="0" collapsed="false">
      <c r="D187" s="44"/>
      <c r="E187" s="44"/>
      <c r="F187" s="44"/>
    </row>
    <row r="188" customFormat="false" ht="15" hidden="false" customHeight="false" outlineLevel="0" collapsed="false">
      <c r="D188" s="44"/>
      <c r="E188" s="44"/>
      <c r="F188" s="44"/>
    </row>
    <row r="189" customFormat="false" ht="15" hidden="false" customHeight="false" outlineLevel="0" collapsed="false">
      <c r="D189" s="44"/>
      <c r="E189" s="44"/>
      <c r="F189" s="44"/>
    </row>
    <row r="190" customFormat="false" ht="15" hidden="false" customHeight="false" outlineLevel="0" collapsed="false">
      <c r="D190" s="44"/>
      <c r="E190" s="44"/>
      <c r="F190" s="44"/>
    </row>
    <row r="191" customFormat="false" ht="15" hidden="false" customHeight="false" outlineLevel="0" collapsed="false">
      <c r="D191" s="44"/>
      <c r="E191" s="44"/>
      <c r="F191" s="44"/>
    </row>
    <row r="192" customFormat="false" ht="15" hidden="false" customHeight="false" outlineLevel="0" collapsed="false">
      <c r="D192" s="44"/>
      <c r="E192" s="44"/>
      <c r="F192" s="44"/>
    </row>
    <row r="193" customFormat="false" ht="15" hidden="false" customHeight="false" outlineLevel="0" collapsed="false">
      <c r="D193" s="44"/>
      <c r="E193" s="44"/>
      <c r="F193" s="44"/>
    </row>
    <row r="194" customFormat="false" ht="15" hidden="false" customHeight="false" outlineLevel="0" collapsed="false">
      <c r="D194" s="44"/>
      <c r="E194" s="44"/>
      <c r="F194" s="44"/>
    </row>
    <row r="195" customFormat="false" ht="15" hidden="false" customHeight="false" outlineLevel="0" collapsed="false">
      <c r="D195" s="44"/>
      <c r="E195" s="44"/>
      <c r="F195" s="44"/>
    </row>
    <row r="196" customFormat="false" ht="15" hidden="false" customHeight="false" outlineLevel="0" collapsed="false">
      <c r="D196" s="44"/>
      <c r="E196" s="44"/>
      <c r="F196" s="44"/>
    </row>
    <row r="197" customFormat="false" ht="15" hidden="false" customHeight="false" outlineLevel="0" collapsed="false">
      <c r="D197" s="44"/>
      <c r="E197" s="44"/>
      <c r="F197" s="44"/>
    </row>
    <row r="198" customFormat="false" ht="15" hidden="false" customHeight="false" outlineLevel="0" collapsed="false">
      <c r="D198" s="44"/>
      <c r="E198" s="44"/>
      <c r="F198" s="44"/>
    </row>
    <row r="199" customFormat="false" ht="15" hidden="false" customHeight="false" outlineLevel="0" collapsed="false">
      <c r="D199" s="44"/>
      <c r="E199" s="44"/>
      <c r="F199" s="44"/>
    </row>
    <row r="200" customFormat="false" ht="15" hidden="false" customHeight="false" outlineLevel="0" collapsed="false">
      <c r="D200" s="44"/>
      <c r="E200" s="44"/>
      <c r="F200" s="44"/>
    </row>
    <row r="201" customFormat="false" ht="15" hidden="false" customHeight="false" outlineLevel="0" collapsed="false">
      <c r="D201" s="44"/>
      <c r="E201" s="44"/>
      <c r="F201" s="44"/>
    </row>
    <row r="202" customFormat="false" ht="15" hidden="false" customHeight="false" outlineLevel="0" collapsed="false">
      <c r="D202" s="44"/>
      <c r="E202" s="44"/>
      <c r="F202" s="44"/>
    </row>
    <row r="203" customFormat="false" ht="15" hidden="false" customHeight="false" outlineLevel="0" collapsed="false">
      <c r="D203" s="44"/>
      <c r="E203" s="44"/>
      <c r="F203" s="44"/>
    </row>
    <row r="204" customFormat="false" ht="15" hidden="false" customHeight="false" outlineLevel="0" collapsed="false">
      <c r="D204" s="44"/>
      <c r="E204" s="44"/>
      <c r="F204" s="44"/>
    </row>
    <row r="205" customFormat="false" ht="15" hidden="false" customHeight="false" outlineLevel="0" collapsed="false">
      <c r="D205" s="44"/>
      <c r="E205" s="44"/>
      <c r="F205" s="44"/>
    </row>
    <row r="206" customFormat="false" ht="15" hidden="false" customHeight="false" outlineLevel="0" collapsed="false">
      <c r="D206" s="44"/>
      <c r="E206" s="44"/>
      <c r="F206" s="44"/>
    </row>
    <row r="207" customFormat="false" ht="15" hidden="false" customHeight="false" outlineLevel="0" collapsed="false">
      <c r="D207" s="44"/>
      <c r="E207" s="44"/>
      <c r="F207" s="44"/>
    </row>
    <row r="208" customFormat="false" ht="15" hidden="false" customHeight="false" outlineLevel="0" collapsed="false">
      <c r="D208" s="44"/>
      <c r="E208" s="44"/>
      <c r="F208" s="44"/>
    </row>
    <row r="209" customFormat="false" ht="15" hidden="false" customHeight="false" outlineLevel="0" collapsed="false">
      <c r="D209" s="44"/>
      <c r="E209" s="44"/>
      <c r="F209" s="44"/>
    </row>
    <row r="210" customFormat="false" ht="15" hidden="false" customHeight="false" outlineLevel="0" collapsed="false">
      <c r="D210" s="44"/>
      <c r="E210" s="44"/>
      <c r="F210" s="44"/>
    </row>
    <row r="211" customFormat="false" ht="15" hidden="false" customHeight="false" outlineLevel="0" collapsed="false">
      <c r="D211" s="44"/>
      <c r="E211" s="44"/>
      <c r="F211" s="44"/>
    </row>
    <row r="212" customFormat="false" ht="15" hidden="false" customHeight="false" outlineLevel="0" collapsed="false">
      <c r="D212" s="44"/>
      <c r="E212" s="44"/>
      <c r="F212" s="44"/>
    </row>
    <row r="213" customFormat="false" ht="15" hidden="false" customHeight="false" outlineLevel="0" collapsed="false">
      <c r="D213" s="44"/>
      <c r="E213" s="44"/>
      <c r="F213" s="44"/>
    </row>
    <row r="214" customFormat="false" ht="15" hidden="false" customHeight="false" outlineLevel="0" collapsed="false">
      <c r="D214" s="44"/>
      <c r="E214" s="44"/>
      <c r="F214" s="44"/>
    </row>
    <row r="215" customFormat="false" ht="15" hidden="false" customHeight="false" outlineLevel="0" collapsed="false">
      <c r="D215" s="44"/>
      <c r="E215" s="44"/>
      <c r="F215" s="44"/>
    </row>
    <row r="216" customFormat="false" ht="15" hidden="false" customHeight="false" outlineLevel="0" collapsed="false">
      <c r="D216" s="44"/>
      <c r="E216" s="44"/>
      <c r="F216" s="44"/>
    </row>
    <row r="217" customFormat="false" ht="15" hidden="false" customHeight="false" outlineLevel="0" collapsed="false">
      <c r="D217" s="44"/>
      <c r="E217" s="44"/>
      <c r="F217" s="44"/>
    </row>
    <row r="218" customFormat="false" ht="15" hidden="false" customHeight="false" outlineLevel="0" collapsed="false">
      <c r="D218" s="44"/>
      <c r="E218" s="44"/>
      <c r="F218" s="44"/>
    </row>
    <row r="219" customFormat="false" ht="15" hidden="false" customHeight="false" outlineLevel="0" collapsed="false">
      <c r="D219" s="44"/>
      <c r="E219" s="44"/>
      <c r="F219" s="44"/>
    </row>
    <row r="220" customFormat="false" ht="15" hidden="false" customHeight="false" outlineLevel="0" collapsed="false">
      <c r="D220" s="44"/>
      <c r="E220" s="44"/>
      <c r="F220" s="44"/>
    </row>
    <row r="221" customFormat="false" ht="15" hidden="false" customHeight="false" outlineLevel="0" collapsed="false">
      <c r="D221" s="44"/>
      <c r="E221" s="44"/>
      <c r="F221" s="44"/>
    </row>
    <row r="222" customFormat="false" ht="15" hidden="false" customHeight="false" outlineLevel="0" collapsed="false">
      <c r="D222" s="44"/>
      <c r="E222" s="44"/>
      <c r="F222" s="44"/>
    </row>
    <row r="223" customFormat="false" ht="15" hidden="false" customHeight="false" outlineLevel="0" collapsed="false">
      <c r="D223" s="44"/>
      <c r="E223" s="44"/>
      <c r="F223" s="44"/>
    </row>
    <row r="224" customFormat="false" ht="15" hidden="false" customHeight="false" outlineLevel="0" collapsed="false">
      <c r="D224" s="44"/>
      <c r="E224" s="44"/>
      <c r="F224" s="44"/>
    </row>
    <row r="225" customFormat="false" ht="15" hidden="false" customHeight="false" outlineLevel="0" collapsed="false">
      <c r="D225" s="44"/>
      <c r="E225" s="44"/>
      <c r="F225" s="44"/>
    </row>
    <row r="226" customFormat="false" ht="15" hidden="false" customHeight="false" outlineLevel="0" collapsed="false">
      <c r="D226" s="44"/>
      <c r="E226" s="44"/>
      <c r="F226" s="44"/>
    </row>
    <row r="227" customFormat="false" ht="15" hidden="false" customHeight="false" outlineLevel="0" collapsed="false">
      <c r="D227" s="44"/>
      <c r="E227" s="44"/>
      <c r="F227" s="44"/>
    </row>
    <row r="228" customFormat="false" ht="15" hidden="false" customHeight="false" outlineLevel="0" collapsed="false">
      <c r="D228" s="44"/>
      <c r="E228" s="44"/>
      <c r="F228" s="44"/>
    </row>
    <row r="229" customFormat="false" ht="15" hidden="false" customHeight="false" outlineLevel="0" collapsed="false">
      <c r="D229" s="44"/>
      <c r="E229" s="44"/>
      <c r="F229" s="44"/>
    </row>
    <row r="230" customFormat="false" ht="15" hidden="false" customHeight="false" outlineLevel="0" collapsed="false">
      <c r="D230" s="44"/>
      <c r="E230" s="44"/>
      <c r="F230" s="44"/>
    </row>
    <row r="231" customFormat="false" ht="15" hidden="false" customHeight="false" outlineLevel="0" collapsed="false">
      <c r="D231" s="44"/>
      <c r="E231" s="44"/>
      <c r="F231" s="44"/>
    </row>
    <row r="232" customFormat="false" ht="15" hidden="false" customHeight="false" outlineLevel="0" collapsed="false">
      <c r="D232" s="44"/>
      <c r="E232" s="44"/>
      <c r="F232" s="44"/>
    </row>
    <row r="233" customFormat="false" ht="15" hidden="false" customHeight="false" outlineLevel="0" collapsed="false">
      <c r="D233" s="44"/>
      <c r="E233" s="44"/>
      <c r="F233" s="44"/>
    </row>
    <row r="234" customFormat="false" ht="15" hidden="false" customHeight="false" outlineLevel="0" collapsed="false">
      <c r="D234" s="44"/>
      <c r="E234" s="44"/>
      <c r="F234" s="44"/>
    </row>
    <row r="235" customFormat="false" ht="15" hidden="false" customHeight="false" outlineLevel="0" collapsed="false">
      <c r="D235" s="44"/>
      <c r="E235" s="44"/>
      <c r="F235" s="44"/>
    </row>
    <row r="236" customFormat="false" ht="15" hidden="false" customHeight="false" outlineLevel="0" collapsed="false">
      <c r="D236" s="44"/>
      <c r="E236" s="44"/>
      <c r="F236" s="44"/>
    </row>
    <row r="237" customFormat="false" ht="15" hidden="false" customHeight="false" outlineLevel="0" collapsed="false">
      <c r="D237" s="44"/>
      <c r="E237" s="44"/>
      <c r="F237" s="44"/>
    </row>
    <row r="238" customFormat="false" ht="15" hidden="false" customHeight="false" outlineLevel="0" collapsed="false">
      <c r="D238" s="44"/>
      <c r="E238" s="44"/>
      <c r="F238" s="44"/>
    </row>
    <row r="239" customFormat="false" ht="15" hidden="false" customHeight="false" outlineLevel="0" collapsed="false">
      <c r="D239" s="44"/>
      <c r="E239" s="44"/>
      <c r="F239" s="44"/>
    </row>
    <row r="240" customFormat="false" ht="15" hidden="false" customHeight="false" outlineLevel="0" collapsed="false">
      <c r="D240" s="44"/>
      <c r="E240" s="44"/>
      <c r="F240" s="44"/>
    </row>
    <row r="241" customFormat="false" ht="15" hidden="false" customHeight="false" outlineLevel="0" collapsed="false">
      <c r="D241" s="44"/>
      <c r="E241" s="44"/>
      <c r="F241" s="44"/>
    </row>
    <row r="242" customFormat="false" ht="15" hidden="false" customHeight="false" outlineLevel="0" collapsed="false">
      <c r="D242" s="44"/>
      <c r="E242" s="44"/>
      <c r="F242" s="44"/>
    </row>
    <row r="243" customFormat="false" ht="15" hidden="false" customHeight="false" outlineLevel="0" collapsed="false">
      <c r="D243" s="44"/>
      <c r="E243" s="44"/>
      <c r="F243" s="44"/>
    </row>
    <row r="244" customFormat="false" ht="15" hidden="false" customHeight="false" outlineLevel="0" collapsed="false">
      <c r="D244" s="44"/>
      <c r="E244" s="44"/>
      <c r="F244" s="44"/>
    </row>
    <row r="245" customFormat="false" ht="15" hidden="false" customHeight="false" outlineLevel="0" collapsed="false">
      <c r="D245" s="44"/>
      <c r="E245" s="44"/>
      <c r="F245" s="44"/>
    </row>
    <row r="246" customFormat="false" ht="15" hidden="false" customHeight="false" outlineLevel="0" collapsed="false">
      <c r="D246" s="44"/>
      <c r="E246" s="44"/>
      <c r="F246" s="44"/>
    </row>
    <row r="247" customFormat="false" ht="15" hidden="false" customHeight="false" outlineLevel="0" collapsed="false">
      <c r="D247" s="44"/>
      <c r="E247" s="44"/>
      <c r="F247" s="44"/>
    </row>
    <row r="248" customFormat="false" ht="15" hidden="false" customHeight="false" outlineLevel="0" collapsed="false">
      <c r="D248" s="44"/>
      <c r="E248" s="44"/>
      <c r="F248" s="44"/>
    </row>
    <row r="249" customFormat="false" ht="15" hidden="false" customHeight="false" outlineLevel="0" collapsed="false">
      <c r="D249" s="44"/>
      <c r="E249" s="44"/>
      <c r="F249" s="44"/>
    </row>
    <row r="250" customFormat="false" ht="15" hidden="false" customHeight="false" outlineLevel="0" collapsed="false">
      <c r="D250" s="44"/>
      <c r="E250" s="44"/>
      <c r="F250" s="44"/>
    </row>
    <row r="251" customFormat="false" ht="15" hidden="false" customHeight="false" outlineLevel="0" collapsed="false">
      <c r="D251" s="44"/>
      <c r="E251" s="44"/>
      <c r="F251" s="44"/>
    </row>
    <row r="252" customFormat="false" ht="15" hidden="false" customHeight="false" outlineLevel="0" collapsed="false">
      <c r="D252" s="44"/>
      <c r="E252" s="44"/>
      <c r="F252" s="44"/>
    </row>
    <row r="253" customFormat="false" ht="15" hidden="false" customHeight="false" outlineLevel="0" collapsed="false">
      <c r="D253" s="44"/>
      <c r="E253" s="44"/>
      <c r="F253" s="44"/>
    </row>
    <row r="254" customFormat="false" ht="15" hidden="false" customHeight="false" outlineLevel="0" collapsed="false">
      <c r="D254" s="44"/>
      <c r="E254" s="44"/>
      <c r="F254" s="44"/>
    </row>
    <row r="255" customFormat="false" ht="15" hidden="false" customHeight="false" outlineLevel="0" collapsed="false">
      <c r="D255" s="44"/>
      <c r="E255" s="44"/>
      <c r="F255" s="44"/>
    </row>
    <row r="256" customFormat="false" ht="15" hidden="false" customHeight="false" outlineLevel="0" collapsed="false">
      <c r="D256" s="44"/>
      <c r="E256" s="44"/>
      <c r="F256" s="44"/>
    </row>
    <row r="257" customFormat="false" ht="15" hidden="false" customHeight="false" outlineLevel="0" collapsed="false">
      <c r="D257" s="44"/>
      <c r="E257" s="44"/>
      <c r="F257" s="44"/>
    </row>
    <row r="258" customFormat="false" ht="15" hidden="false" customHeight="false" outlineLevel="0" collapsed="false">
      <c r="D258" s="44"/>
      <c r="E258" s="44"/>
      <c r="F258" s="44"/>
    </row>
    <row r="259" customFormat="false" ht="15" hidden="false" customHeight="false" outlineLevel="0" collapsed="false">
      <c r="D259" s="44"/>
      <c r="E259" s="44"/>
      <c r="F259" s="44"/>
    </row>
    <row r="260" customFormat="false" ht="15" hidden="false" customHeight="false" outlineLevel="0" collapsed="false">
      <c r="D260" s="44"/>
      <c r="E260" s="44"/>
      <c r="F260" s="44"/>
    </row>
    <row r="261" customFormat="false" ht="15" hidden="false" customHeight="false" outlineLevel="0" collapsed="false">
      <c r="D261" s="44"/>
      <c r="E261" s="44"/>
      <c r="F261" s="44"/>
    </row>
    <row r="262" customFormat="false" ht="15" hidden="false" customHeight="false" outlineLevel="0" collapsed="false">
      <c r="D262" s="44"/>
      <c r="E262" s="44"/>
      <c r="F262" s="44"/>
    </row>
    <row r="263" customFormat="false" ht="15" hidden="false" customHeight="false" outlineLevel="0" collapsed="false">
      <c r="D263" s="44"/>
      <c r="E263" s="44"/>
      <c r="F263" s="44"/>
    </row>
    <row r="264" customFormat="false" ht="15" hidden="false" customHeight="false" outlineLevel="0" collapsed="false">
      <c r="D264" s="44"/>
      <c r="E264" s="44"/>
      <c r="F264" s="44"/>
    </row>
    <row r="265" customFormat="false" ht="15" hidden="false" customHeight="false" outlineLevel="0" collapsed="false">
      <c r="D265" s="44"/>
      <c r="E265" s="44"/>
      <c r="F265" s="44"/>
    </row>
    <row r="266" customFormat="false" ht="15" hidden="false" customHeight="false" outlineLevel="0" collapsed="false">
      <c r="D266" s="44"/>
      <c r="E266" s="44"/>
      <c r="F266" s="44"/>
    </row>
    <row r="267" customFormat="false" ht="15" hidden="false" customHeight="false" outlineLevel="0" collapsed="false">
      <c r="D267" s="44"/>
      <c r="E267" s="44"/>
      <c r="F267" s="44"/>
    </row>
    <row r="268" customFormat="false" ht="15" hidden="false" customHeight="false" outlineLevel="0" collapsed="false">
      <c r="D268" s="44"/>
      <c r="E268" s="44"/>
      <c r="F268" s="44"/>
    </row>
    <row r="269" customFormat="false" ht="15" hidden="false" customHeight="false" outlineLevel="0" collapsed="false">
      <c r="D269" s="44"/>
      <c r="E269" s="44"/>
      <c r="F269" s="44"/>
    </row>
    <row r="270" customFormat="false" ht="15" hidden="false" customHeight="false" outlineLevel="0" collapsed="false">
      <c r="D270" s="44"/>
      <c r="E270" s="44"/>
      <c r="F270" s="44"/>
    </row>
    <row r="271" customFormat="false" ht="15" hidden="false" customHeight="false" outlineLevel="0" collapsed="false">
      <c r="D271" s="44"/>
      <c r="E271" s="44"/>
      <c r="F271" s="44"/>
    </row>
    <row r="272" customFormat="false" ht="15" hidden="false" customHeight="false" outlineLevel="0" collapsed="false">
      <c r="D272" s="44"/>
      <c r="E272" s="44"/>
      <c r="F272" s="44"/>
    </row>
    <row r="273" customFormat="false" ht="15" hidden="false" customHeight="false" outlineLevel="0" collapsed="false">
      <c r="D273" s="44"/>
      <c r="E273" s="44"/>
      <c r="F273" s="44"/>
    </row>
    <row r="274" customFormat="false" ht="15" hidden="false" customHeight="false" outlineLevel="0" collapsed="false">
      <c r="D274" s="44"/>
      <c r="E274" s="44"/>
      <c r="F274" s="44"/>
    </row>
    <row r="275" customFormat="false" ht="15" hidden="false" customHeight="false" outlineLevel="0" collapsed="false">
      <c r="D275" s="44"/>
      <c r="E275" s="44"/>
      <c r="F275" s="44"/>
    </row>
    <row r="276" customFormat="false" ht="15" hidden="false" customHeight="false" outlineLevel="0" collapsed="false">
      <c r="D276" s="44"/>
      <c r="E276" s="44"/>
      <c r="F276" s="44"/>
    </row>
    <row r="277" customFormat="false" ht="15" hidden="false" customHeight="false" outlineLevel="0" collapsed="false">
      <c r="D277" s="44"/>
      <c r="E277" s="44"/>
      <c r="F277" s="44"/>
    </row>
    <row r="278" customFormat="false" ht="15" hidden="false" customHeight="false" outlineLevel="0" collapsed="false">
      <c r="D278" s="44"/>
      <c r="E278" s="44"/>
      <c r="F278" s="44"/>
    </row>
    <row r="279" customFormat="false" ht="15" hidden="false" customHeight="false" outlineLevel="0" collapsed="false">
      <c r="D279" s="44"/>
      <c r="E279" s="44"/>
      <c r="F279" s="44"/>
    </row>
    <row r="280" customFormat="false" ht="15" hidden="false" customHeight="false" outlineLevel="0" collapsed="false">
      <c r="D280" s="44"/>
      <c r="E280" s="44"/>
      <c r="F280" s="44"/>
    </row>
    <row r="281" customFormat="false" ht="15" hidden="false" customHeight="false" outlineLevel="0" collapsed="false">
      <c r="D281" s="44"/>
      <c r="E281" s="44"/>
      <c r="F281" s="44"/>
    </row>
    <row r="282" customFormat="false" ht="15" hidden="false" customHeight="false" outlineLevel="0" collapsed="false">
      <c r="D282" s="44"/>
      <c r="E282" s="44"/>
      <c r="F282" s="44"/>
    </row>
    <row r="283" customFormat="false" ht="15" hidden="false" customHeight="false" outlineLevel="0" collapsed="false">
      <c r="D283" s="44"/>
      <c r="E283" s="44"/>
      <c r="F283" s="44"/>
    </row>
    <row r="284" customFormat="false" ht="15" hidden="false" customHeight="false" outlineLevel="0" collapsed="false">
      <c r="D284" s="44"/>
      <c r="E284" s="44"/>
      <c r="F284" s="44"/>
    </row>
    <row r="285" customFormat="false" ht="15" hidden="false" customHeight="false" outlineLevel="0" collapsed="false">
      <c r="D285" s="44"/>
      <c r="E285" s="44"/>
      <c r="F285" s="44"/>
    </row>
    <row r="286" customFormat="false" ht="15" hidden="false" customHeight="false" outlineLevel="0" collapsed="false">
      <c r="D286" s="44"/>
      <c r="E286" s="44"/>
      <c r="F286" s="44"/>
    </row>
    <row r="287" customFormat="false" ht="15" hidden="false" customHeight="false" outlineLevel="0" collapsed="false">
      <c r="D287" s="44"/>
      <c r="E287" s="44"/>
      <c r="F287" s="44"/>
    </row>
  </sheetData>
  <printOptions headings="false" gridLines="false" gridLinesSet="true" horizontalCentered="false" verticalCentered="false"/>
  <pageMargins left="0.39375" right="0" top="0.393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44" width="5.62"/>
    <col collapsed="false" customWidth="true" hidden="false" outlineLevel="0" max="2" min="2" style="113" width="6.62"/>
    <col collapsed="false" customWidth="true" hidden="false" outlineLevel="0" max="3" min="3" style="44" width="19.38"/>
    <col collapsed="false" customWidth="true" hidden="false" outlineLevel="0" max="4" min="4" style="44" width="13.94"/>
    <col collapsed="false" customWidth="true" hidden="false" outlineLevel="0" max="5" min="5" style="44" width="9.75"/>
    <col collapsed="false" customWidth="true" hidden="false" outlineLevel="0" max="6" min="6" style="44" width="9.87"/>
    <col collapsed="false" customWidth="true" hidden="false" outlineLevel="0" max="7" min="7" style="44" width="5.75"/>
    <col collapsed="false" customWidth="true" hidden="false" outlineLevel="0" max="8" min="8" style="44" width="5.5"/>
    <col collapsed="false" customWidth="true" hidden="false" outlineLevel="0" max="9" min="9" style="44" width="6"/>
    <col collapsed="false" customWidth="true" hidden="false" outlineLevel="0" max="10" min="10" style="44" width="5.88"/>
    <col collapsed="false" customWidth="true" hidden="false" outlineLevel="0" max="11" min="11" style="44" width="4.62"/>
    <col collapsed="false" customWidth="false" hidden="false" outlineLevel="0" max="12" min="12" style="44" width="9"/>
    <col collapsed="false" customWidth="true" hidden="false" outlineLevel="0" max="17" min="13" style="44" width="4.62"/>
    <col collapsed="false" customWidth="false" hidden="false" outlineLevel="0" max="18" min="18" style="250" width="9"/>
    <col collapsed="false" customWidth="true" hidden="false" outlineLevel="0" max="25" min="19" style="44" width="3.62"/>
    <col collapsed="false" customWidth="true" hidden="false" outlineLevel="0" max="26" min="26" style="44" width="5.38"/>
    <col collapsed="false" customWidth="true" hidden="false" outlineLevel="0" max="27" min="27" style="113" width="5.38"/>
    <col collapsed="false" customWidth="false" hidden="false" outlineLevel="0" max="29" min="28" style="44" width="9"/>
    <col collapsed="false" customWidth="false" hidden="false" outlineLevel="0" max="33" min="30" style="251" width="9"/>
    <col collapsed="false" customWidth="false" hidden="false" outlineLevel="0" max="16380" min="34" style="44" width="9"/>
    <col collapsed="false" customWidth="true" hidden="false" outlineLevel="0" max="16384" min="16381" style="44" width="10.49"/>
  </cols>
  <sheetData>
    <row r="1" customFormat="false" ht="15" hidden="false" customHeight="false" outlineLevel="0" collapsed="false">
      <c r="A1" s="252"/>
      <c r="B1" s="253"/>
      <c r="C1" s="254" t="s">
        <v>5470</v>
      </c>
      <c r="D1" s="252"/>
      <c r="E1" s="252"/>
      <c r="F1" s="255" t="s">
        <v>5471</v>
      </c>
      <c r="G1" s="256" t="n">
        <v>0.3</v>
      </c>
      <c r="H1" s="256" t="s">
        <v>5376</v>
      </c>
      <c r="I1" s="256" t="s">
        <v>5376</v>
      </c>
      <c r="J1" s="256" t="s">
        <v>5376</v>
      </c>
      <c r="K1" s="256" t="n">
        <v>0.3</v>
      </c>
      <c r="L1" s="257"/>
      <c r="M1" s="258"/>
      <c r="N1" s="258"/>
      <c r="O1" s="258"/>
      <c r="P1" s="258"/>
      <c r="Q1" s="258"/>
      <c r="R1" s="259"/>
      <c r="S1" s="256" t="s">
        <v>1167</v>
      </c>
      <c r="T1" s="260" t="s">
        <v>1167</v>
      </c>
      <c r="U1" s="256" t="s">
        <v>1167</v>
      </c>
      <c r="V1" s="261" t="s">
        <v>1167</v>
      </c>
      <c r="W1" s="256" t="s">
        <v>1167</v>
      </c>
      <c r="X1" s="256" t="s">
        <v>1172</v>
      </c>
      <c r="Y1" s="261" t="s">
        <v>1177</v>
      </c>
      <c r="Z1" s="256" t="s">
        <v>1182</v>
      </c>
      <c r="AA1" s="261" t="s">
        <v>1177</v>
      </c>
      <c r="AB1" s="43" t="s">
        <v>5472</v>
      </c>
    </row>
    <row r="2" customFormat="false" ht="15" hidden="false" customHeight="false" outlineLevel="0" collapsed="false">
      <c r="A2" s="82"/>
      <c r="B2" s="262"/>
      <c r="C2" s="263" t="s">
        <v>5473</v>
      </c>
      <c r="D2" s="264"/>
      <c r="E2" s="82"/>
      <c r="F2" s="79"/>
      <c r="G2" s="263" t="s">
        <v>5474</v>
      </c>
      <c r="H2" s="263"/>
      <c r="I2" s="263"/>
      <c r="J2" s="263"/>
      <c r="K2" s="263"/>
      <c r="L2" s="265"/>
      <c r="M2" s="263" t="s">
        <v>5475</v>
      </c>
      <c r="N2" s="263"/>
      <c r="O2" s="263"/>
      <c r="P2" s="263"/>
      <c r="Q2" s="263"/>
      <c r="R2" s="266"/>
      <c r="S2" s="264" t="s">
        <v>5476</v>
      </c>
      <c r="T2" s="263"/>
      <c r="U2" s="264"/>
      <c r="V2" s="267"/>
      <c r="W2" s="263"/>
      <c r="X2" s="82" t="s">
        <v>5477</v>
      </c>
      <c r="Y2" s="268"/>
      <c r="Z2" s="263" t="s">
        <v>5478</v>
      </c>
      <c r="AA2" s="79"/>
    </row>
    <row r="3" customFormat="false" ht="15" hidden="false" customHeight="false" outlineLevel="0" collapsed="false">
      <c r="A3" s="98" t="s">
        <v>5479</v>
      </c>
      <c r="B3" s="269" t="s">
        <v>5480</v>
      </c>
      <c r="C3" s="270" t="s">
        <v>5481</v>
      </c>
      <c r="D3" s="271"/>
      <c r="E3" s="98" t="s">
        <v>5482</v>
      </c>
      <c r="F3" s="96" t="s">
        <v>1207</v>
      </c>
      <c r="G3" s="98" t="s">
        <v>5483</v>
      </c>
      <c r="H3" s="98" t="s">
        <v>5484</v>
      </c>
      <c r="I3" s="98" t="s">
        <v>5485</v>
      </c>
      <c r="J3" s="98" t="s">
        <v>5486</v>
      </c>
      <c r="K3" s="98" t="s">
        <v>4471</v>
      </c>
      <c r="L3" s="272" t="s">
        <v>5487</v>
      </c>
      <c r="M3" s="98" t="s">
        <v>5483</v>
      </c>
      <c r="N3" s="98" t="s">
        <v>5484</v>
      </c>
      <c r="O3" s="98" t="s">
        <v>5485</v>
      </c>
      <c r="P3" s="98" t="s">
        <v>5486</v>
      </c>
      <c r="Q3" s="98" t="s">
        <v>4471</v>
      </c>
      <c r="R3" s="272" t="s">
        <v>5487</v>
      </c>
      <c r="S3" s="98" t="s">
        <v>5488</v>
      </c>
      <c r="T3" s="98" t="s">
        <v>5489</v>
      </c>
      <c r="U3" s="98" t="s">
        <v>5490</v>
      </c>
      <c r="V3" s="96" t="s">
        <v>5491</v>
      </c>
      <c r="W3" s="98" t="s">
        <v>1163</v>
      </c>
      <c r="X3" s="98" t="s">
        <v>1164</v>
      </c>
      <c r="Y3" s="96" t="s">
        <v>1165</v>
      </c>
      <c r="Z3" s="98" t="s">
        <v>5492</v>
      </c>
      <c r="AA3" s="96" t="s">
        <v>5493</v>
      </c>
    </row>
    <row r="4" customFormat="false" ht="15" hidden="false" customHeight="false" outlineLevel="0" collapsed="false">
      <c r="A4" s="273" t="n">
        <v>1</v>
      </c>
      <c r="B4" s="115" t="n">
        <f aca="false">PRODUCT(G4/3+H4+I4+J4+(K4-I4-H4)/3+S4*25+T4*25+U4*25+V4*25+W4*25+X4*20+Y4*15+Z4*10+AA4*15)</f>
        <v>750</v>
      </c>
      <c r="C4" s="44" t="s">
        <v>3592</v>
      </c>
      <c r="D4" s="44" t="s">
        <v>4578</v>
      </c>
      <c r="E4" s="113" t="n">
        <v>2016</v>
      </c>
      <c r="F4" s="274" t="n">
        <v>36937</v>
      </c>
      <c r="G4" s="113" t="n">
        <v>115</v>
      </c>
      <c r="H4" s="113" t="n">
        <v>23</v>
      </c>
      <c r="I4" s="113" t="n">
        <v>304</v>
      </c>
      <c r="J4" s="113" t="n">
        <v>85</v>
      </c>
      <c r="K4" s="113" t="n">
        <v>656</v>
      </c>
      <c r="L4" s="275" t="n">
        <v>0.636882359255681</v>
      </c>
      <c r="M4" s="113" t="n">
        <v>37</v>
      </c>
      <c r="N4" s="113" t="n">
        <v>1</v>
      </c>
      <c r="O4" s="113" t="n">
        <v>71</v>
      </c>
      <c r="P4" s="113" t="n">
        <v>19</v>
      </c>
      <c r="Q4" s="113" t="n">
        <v>162</v>
      </c>
      <c r="R4" s="275" t="n">
        <v>0.512658227848101</v>
      </c>
      <c r="S4" s="113" t="n">
        <v>3</v>
      </c>
      <c r="T4" s="276" t="n">
        <v>0</v>
      </c>
      <c r="U4" s="113" t="n">
        <v>0</v>
      </c>
      <c r="V4" s="276" t="n">
        <v>1</v>
      </c>
      <c r="W4" s="113" t="n">
        <v>2</v>
      </c>
      <c r="X4" s="113" t="n">
        <v>0</v>
      </c>
      <c r="Y4" s="276" t="n">
        <v>2</v>
      </c>
      <c r="Z4" s="277" t="n">
        <v>1</v>
      </c>
      <c r="AA4" s="278"/>
    </row>
    <row r="5" customFormat="false" ht="15" hidden="false" customHeight="false" outlineLevel="0" collapsed="false">
      <c r="A5" s="273" t="n">
        <v>2</v>
      </c>
      <c r="B5" s="115" t="n">
        <f aca="false">PRODUCT(G5/3+H5*1.6666+I5*1.6666+J5*1.6666+S5*25+T5*25+U5*25+V5*25+W5*25+X5*20+Y5*15+Z5*10+AA5*15)</f>
        <v>421.9906</v>
      </c>
      <c r="C5" s="44" t="s">
        <v>2127</v>
      </c>
      <c r="D5" s="44" t="s">
        <v>4477</v>
      </c>
      <c r="E5" s="113" t="n">
        <v>1964</v>
      </c>
      <c r="F5" s="274" t="n">
        <v>17273</v>
      </c>
      <c r="G5" s="113" t="n">
        <v>66</v>
      </c>
      <c r="H5" s="113" t="n">
        <v>10</v>
      </c>
      <c r="I5" s="113" t="n">
        <v>73</v>
      </c>
      <c r="J5" s="113" t="n">
        <v>58</v>
      </c>
      <c r="K5" s="113"/>
      <c r="L5" s="275"/>
      <c r="M5" s="113"/>
      <c r="N5" s="113"/>
      <c r="O5" s="113"/>
      <c r="P5" s="113"/>
      <c r="Q5" s="113"/>
      <c r="R5" s="275"/>
      <c r="S5" s="113" t="n">
        <v>1</v>
      </c>
      <c r="T5" s="276" t="n">
        <v>2</v>
      </c>
      <c r="U5" s="113" t="n">
        <v>2</v>
      </c>
      <c r="V5" s="276" t="n">
        <v>0</v>
      </c>
      <c r="W5" s="113" t="n">
        <v>0</v>
      </c>
      <c r="X5" s="113" t="n">
        <v>2</v>
      </c>
      <c r="Y5" s="276" t="n">
        <v>0</v>
      </c>
      <c r="Z5" s="279"/>
      <c r="AA5" s="280"/>
    </row>
    <row r="6" customFormat="false" ht="15" hidden="false" customHeight="false" outlineLevel="0" collapsed="false">
      <c r="A6" s="273" t="n">
        <f aca="false">PRODUCT(A5+1)</f>
        <v>3</v>
      </c>
      <c r="B6" s="115" t="n">
        <f aca="false">PRODUCT(G6/3+H6+I6+J6+(K6-I6-H6)/3+S6*25+T6*25+U6*25+V6*25+W6*25+X6*20+Y6*15+Z6*10+AA6*15)</f>
        <v>392.666666666667</v>
      </c>
      <c r="C6" s="44" t="s">
        <v>2448</v>
      </c>
      <c r="D6" s="44" t="s">
        <v>4509</v>
      </c>
      <c r="E6" s="113" t="n">
        <v>1983</v>
      </c>
      <c r="F6" s="274" t="n">
        <v>24156</v>
      </c>
      <c r="G6" s="113" t="n">
        <v>62</v>
      </c>
      <c r="H6" s="113" t="n">
        <v>3</v>
      </c>
      <c r="I6" s="113" t="n">
        <v>46</v>
      </c>
      <c r="J6" s="113" t="n">
        <v>36</v>
      </c>
      <c r="K6" s="113" t="n">
        <v>235</v>
      </c>
      <c r="L6" s="275" t="n">
        <v>0.510700357822112</v>
      </c>
      <c r="M6" s="113" t="n">
        <v>12</v>
      </c>
      <c r="N6" s="113" t="n">
        <v>0</v>
      </c>
      <c r="O6" s="113" t="n">
        <v>14</v>
      </c>
      <c r="P6" s="113" t="n">
        <v>3</v>
      </c>
      <c r="Q6" s="113" t="n">
        <v>52</v>
      </c>
      <c r="R6" s="275" t="n">
        <v>0.541911211437171</v>
      </c>
      <c r="S6" s="113" t="n">
        <v>1</v>
      </c>
      <c r="T6" s="276" t="n">
        <v>2</v>
      </c>
      <c r="U6" s="113" t="n">
        <v>2</v>
      </c>
      <c r="V6" s="276" t="n">
        <v>2</v>
      </c>
      <c r="W6" s="113" t="n">
        <v>2</v>
      </c>
      <c r="X6" s="113" t="n">
        <v>0</v>
      </c>
      <c r="Y6" s="276" t="n">
        <v>0</v>
      </c>
      <c r="Z6" s="279"/>
      <c r="AA6" s="280"/>
    </row>
    <row r="7" customFormat="false" ht="15" hidden="false" customHeight="false" outlineLevel="0" collapsed="false">
      <c r="A7" s="273" t="n">
        <f aca="false">PRODUCT(A6+1)</f>
        <v>4</v>
      </c>
      <c r="B7" s="115" t="n">
        <f aca="false">PRODUCT(G7/3+H7+I7+J7+(K7-I7-H7)/3+S7*25+T7*25+U7*25+V7*25+W7*25+X7*20+Y7*15+Z7*10+AA7*15)</f>
        <v>380.333333333333</v>
      </c>
      <c r="C7" s="44" t="s">
        <v>2646</v>
      </c>
      <c r="D7" s="44" t="s">
        <v>5124</v>
      </c>
      <c r="E7" s="113" t="n">
        <v>1995</v>
      </c>
      <c r="F7" s="274" t="n">
        <v>29032</v>
      </c>
      <c r="G7" s="113" t="n">
        <v>63</v>
      </c>
      <c r="H7" s="113" t="n">
        <v>2</v>
      </c>
      <c r="I7" s="113" t="n">
        <v>60</v>
      </c>
      <c r="J7" s="113" t="n">
        <v>34</v>
      </c>
      <c r="K7" s="113" t="n">
        <v>222</v>
      </c>
      <c r="L7" s="275" t="n">
        <v>0.549570075498665</v>
      </c>
      <c r="M7" s="113" t="n">
        <v>23</v>
      </c>
      <c r="N7" s="113" t="n">
        <v>0</v>
      </c>
      <c r="O7" s="113" t="n">
        <v>13</v>
      </c>
      <c r="P7" s="113" t="n">
        <v>10</v>
      </c>
      <c r="Q7" s="113" t="n">
        <v>57</v>
      </c>
      <c r="R7" s="275" t="n">
        <v>0.452971112885835</v>
      </c>
      <c r="S7" s="113" t="n">
        <v>0</v>
      </c>
      <c r="T7" s="276" t="n">
        <v>0</v>
      </c>
      <c r="U7" s="113" t="n">
        <v>4</v>
      </c>
      <c r="V7" s="276" t="n">
        <v>3</v>
      </c>
      <c r="W7" s="113" t="n">
        <v>0</v>
      </c>
      <c r="X7" s="113" t="n">
        <v>1</v>
      </c>
      <c r="Y7" s="276" t="n">
        <v>1</v>
      </c>
      <c r="Z7" s="279"/>
      <c r="AA7" s="280"/>
    </row>
    <row r="8" customFormat="false" ht="15" hidden="false" customHeight="false" outlineLevel="0" collapsed="false">
      <c r="A8" s="273" t="n">
        <f aca="false">PRODUCT(A7+1)</f>
        <v>5</v>
      </c>
      <c r="B8" s="115" t="n">
        <f aca="false">PRODUCT(G8/3+H8+I8+J8+(K8-I8-H8)/3+S8*25+T8*25+U8*25+V8*25+W8*25+X8*20+Y8*15+Z8*10+AA8*15)</f>
        <v>353.666666666667</v>
      </c>
      <c r="C8" s="44" t="s">
        <v>4337</v>
      </c>
      <c r="D8" s="44" t="s">
        <v>5494</v>
      </c>
      <c r="E8" s="113" t="n">
        <v>1991</v>
      </c>
      <c r="F8" s="274" t="n">
        <v>27066</v>
      </c>
      <c r="G8" s="113" t="n">
        <v>79</v>
      </c>
      <c r="H8" s="113" t="n">
        <v>5</v>
      </c>
      <c r="I8" s="113" t="n">
        <v>52</v>
      </c>
      <c r="J8" s="113" t="n">
        <v>58</v>
      </c>
      <c r="K8" s="113" t="n">
        <v>334</v>
      </c>
      <c r="L8" s="275" t="n">
        <v>0.517635136902947</v>
      </c>
      <c r="M8" s="113" t="n">
        <v>11</v>
      </c>
      <c r="N8" s="113" t="n">
        <v>2</v>
      </c>
      <c r="O8" s="113" t="n">
        <v>8</v>
      </c>
      <c r="P8" s="113" t="n">
        <v>3</v>
      </c>
      <c r="Q8" s="113" t="n">
        <v>35</v>
      </c>
      <c r="R8" s="275" t="n">
        <v>0.486559748427673</v>
      </c>
      <c r="S8" s="113" t="n">
        <v>0</v>
      </c>
      <c r="T8" s="276" t="n">
        <v>0</v>
      </c>
      <c r="U8" s="113" t="n">
        <v>2</v>
      </c>
      <c r="V8" s="276" t="n">
        <v>2</v>
      </c>
      <c r="W8" s="113" t="n">
        <v>0</v>
      </c>
      <c r="X8" s="113" t="n">
        <v>1</v>
      </c>
      <c r="Y8" s="276" t="n">
        <v>0</v>
      </c>
      <c r="Z8" s="279"/>
      <c r="AA8" s="280"/>
    </row>
    <row r="9" customFormat="false" ht="15" hidden="false" customHeight="false" outlineLevel="0" collapsed="false">
      <c r="A9" s="273" t="n">
        <f aca="false">PRODUCT(A8+1)</f>
        <v>6</v>
      </c>
      <c r="B9" s="115" t="n">
        <f aca="false">PRODUCT(G9/3+H9*1.6666+I9*1.6666+J9*1.6666+S9*25+T9*25+U9*25+V9*25+W9*25+X9*20+Y9*15+Z9*10+AA9*15)</f>
        <v>351.326666666667</v>
      </c>
      <c r="C9" s="44" t="s">
        <v>4697</v>
      </c>
      <c r="D9" s="44" t="s">
        <v>4489</v>
      </c>
      <c r="E9" s="113" t="n">
        <v>1967</v>
      </c>
      <c r="F9" s="274" t="n">
        <v>18371</v>
      </c>
      <c r="G9" s="113" t="n">
        <v>59</v>
      </c>
      <c r="H9" s="113" t="n">
        <v>8</v>
      </c>
      <c r="I9" s="113" t="n">
        <v>46</v>
      </c>
      <c r="J9" s="113" t="n">
        <v>46</v>
      </c>
      <c r="K9" s="113"/>
      <c r="L9" s="275"/>
      <c r="M9" s="113"/>
      <c r="N9" s="113"/>
      <c r="O9" s="113"/>
      <c r="P9" s="113"/>
      <c r="Q9" s="113"/>
      <c r="R9" s="275"/>
      <c r="S9" s="113" t="n">
        <v>0</v>
      </c>
      <c r="T9" s="276" t="n">
        <v>0</v>
      </c>
      <c r="U9" s="113" t="n">
        <v>3</v>
      </c>
      <c r="V9" s="276" t="n">
        <v>0</v>
      </c>
      <c r="W9" s="113" t="n">
        <v>3</v>
      </c>
      <c r="X9" s="113" t="n">
        <v>0</v>
      </c>
      <c r="Y9" s="276" t="n">
        <v>0</v>
      </c>
      <c r="Z9" s="279"/>
      <c r="AA9" s="280" t="n">
        <v>1</v>
      </c>
    </row>
    <row r="10" customFormat="false" ht="15" hidden="false" customHeight="false" outlineLevel="0" collapsed="false">
      <c r="A10" s="273" t="n">
        <f aca="false">PRODUCT(A9+1)</f>
        <v>7</v>
      </c>
      <c r="B10" s="115" t="n">
        <f aca="false">PRODUCT(G10/3+H10+I10+J10+(K10-I10-H10)/3+S10*25+T10*25+U10*25+V10*25+W10*25+X10*20+Y10*15+Z10*10+AA10*15)</f>
        <v>340.666666666667</v>
      </c>
      <c r="C10" s="44" t="s">
        <v>3696</v>
      </c>
      <c r="D10" s="44" t="s">
        <v>5495</v>
      </c>
      <c r="E10" s="113" t="n">
        <v>2023</v>
      </c>
      <c r="F10" s="274" t="n">
        <v>39119</v>
      </c>
      <c r="G10" s="113" t="n">
        <v>97</v>
      </c>
      <c r="H10" s="113" t="n">
        <v>3</v>
      </c>
      <c r="I10" s="113" t="n">
        <v>55</v>
      </c>
      <c r="J10" s="113" t="n">
        <v>50</v>
      </c>
      <c r="K10" s="113" t="n">
        <v>269</v>
      </c>
      <c r="L10" s="275" t="n">
        <v>0.532</v>
      </c>
      <c r="M10" s="113" t="n">
        <v>22</v>
      </c>
      <c r="N10" s="113" t="n">
        <v>0</v>
      </c>
      <c r="O10" s="113" t="n">
        <v>9</v>
      </c>
      <c r="P10" s="113" t="n">
        <v>1</v>
      </c>
      <c r="Q10" s="113" t="n">
        <v>32</v>
      </c>
      <c r="R10" s="275" t="n">
        <v>0.380952380952381</v>
      </c>
      <c r="S10" s="113" t="n">
        <v>0</v>
      </c>
      <c r="T10" s="276" t="n">
        <v>0</v>
      </c>
      <c r="U10" s="113" t="n">
        <v>2</v>
      </c>
      <c r="V10" s="276" t="n">
        <v>0</v>
      </c>
      <c r="W10" s="113" t="n">
        <v>2</v>
      </c>
      <c r="X10" s="113" t="n">
        <v>1</v>
      </c>
      <c r="Y10" s="276" t="n">
        <v>0</v>
      </c>
      <c r="Z10" s="280" t="n">
        <v>1</v>
      </c>
      <c r="AA10" s="280"/>
      <c r="AB10" s="281"/>
    </row>
    <row r="11" customFormat="false" ht="15" hidden="false" customHeight="false" outlineLevel="0" collapsed="false">
      <c r="A11" s="273" t="n">
        <f aca="false">PRODUCT(A10+1)</f>
        <v>8</v>
      </c>
      <c r="B11" s="115" t="n">
        <f aca="false">PRODUCT(G11/3+H11+I11+J11+(K11-I11-H11)/3+S11*25+T11*25+U11*25+V11*25+W11*25+X11*20+Y11*15+Z11*10+AA11*15)</f>
        <v>339</v>
      </c>
      <c r="C11" s="44" t="s">
        <v>2527</v>
      </c>
      <c r="D11" s="44" t="s">
        <v>4482</v>
      </c>
      <c r="E11" s="113" t="n">
        <v>1993</v>
      </c>
      <c r="F11" s="274" t="n">
        <v>27509</v>
      </c>
      <c r="G11" s="113" t="n">
        <v>61</v>
      </c>
      <c r="H11" s="113" t="n">
        <v>3</v>
      </c>
      <c r="I11" s="113" t="n">
        <v>70</v>
      </c>
      <c r="J11" s="113" t="n">
        <v>44</v>
      </c>
      <c r="K11" s="113" t="n">
        <v>333</v>
      </c>
      <c r="L11" s="275" t="n">
        <v>0.570164965986395</v>
      </c>
      <c r="M11" s="113" t="n">
        <v>12</v>
      </c>
      <c r="N11" s="113" t="n">
        <v>0</v>
      </c>
      <c r="O11" s="113" t="n">
        <v>6</v>
      </c>
      <c r="P11" s="113" t="n">
        <v>11</v>
      </c>
      <c r="Q11" s="113" t="n">
        <v>58</v>
      </c>
      <c r="R11" s="275" t="n">
        <v>0.513274336283186</v>
      </c>
      <c r="S11" s="113" t="n">
        <v>1</v>
      </c>
      <c r="T11" s="276" t="n">
        <v>0</v>
      </c>
      <c r="U11" s="113" t="n">
        <v>1</v>
      </c>
      <c r="V11" s="276" t="n">
        <v>1</v>
      </c>
      <c r="W11" s="113" t="n">
        <v>1</v>
      </c>
      <c r="X11" s="113" t="n">
        <v>0</v>
      </c>
      <c r="Y11" s="276" t="n">
        <v>1</v>
      </c>
      <c r="Z11" s="279"/>
      <c r="AA11" s="280"/>
    </row>
    <row r="12" customFormat="false" ht="15" hidden="false" customHeight="false" outlineLevel="0" collapsed="false">
      <c r="A12" s="273" t="n">
        <f aca="false">PRODUCT(A11+1)</f>
        <v>9</v>
      </c>
      <c r="B12" s="115" t="n">
        <f aca="false">PRODUCT(G12/3+H12+I12+J12+(K12-I12-H12)/3+S12*25+T12*25+U12*25+V12*25+W12*25+X12*20+Y12*15+Z12*10+AA12*15)</f>
        <v>308.333333333333</v>
      </c>
      <c r="C12" s="44" t="s">
        <v>3471</v>
      </c>
      <c r="D12" s="44" t="s">
        <v>5496</v>
      </c>
      <c r="E12" s="113" t="n">
        <v>2014</v>
      </c>
      <c r="F12" s="274" t="n">
        <v>36376</v>
      </c>
      <c r="G12" s="113" t="n">
        <v>58</v>
      </c>
      <c r="H12" s="113" t="n">
        <v>7</v>
      </c>
      <c r="I12" s="113" t="n">
        <v>39</v>
      </c>
      <c r="J12" s="113" t="n">
        <v>36</v>
      </c>
      <c r="K12" s="113" t="n">
        <v>187</v>
      </c>
      <c r="L12" s="275" t="n">
        <v>0.516517298740151</v>
      </c>
      <c r="M12" s="113"/>
      <c r="N12" s="113"/>
      <c r="O12" s="113"/>
      <c r="P12" s="113"/>
      <c r="Q12" s="113"/>
      <c r="R12" s="275"/>
      <c r="S12" s="113" t="n">
        <v>0</v>
      </c>
      <c r="T12" s="276" t="n">
        <v>0</v>
      </c>
      <c r="U12" s="113" t="n">
        <v>1</v>
      </c>
      <c r="V12" s="276" t="n">
        <v>3</v>
      </c>
      <c r="W12" s="113" t="n">
        <v>0</v>
      </c>
      <c r="X12" s="113" t="n">
        <v>0</v>
      </c>
      <c r="Y12" s="276" t="n">
        <v>4</v>
      </c>
      <c r="Z12" s="279"/>
      <c r="AA12" s="280"/>
    </row>
    <row r="13" customFormat="false" ht="15" hidden="false" customHeight="false" outlineLevel="0" collapsed="false">
      <c r="A13" s="273" t="n">
        <f aca="false">PRODUCT(A12+1)</f>
        <v>10</v>
      </c>
      <c r="B13" s="115" t="n">
        <f aca="false">PRODUCT(G13/3+H13+I13+J13+(K13-I13-H13)/3+S13*25+T13*25+U13*25+V13*25+W13*25+X13*20+Y13*15+Z13*10+AA13*15)</f>
        <v>302</v>
      </c>
      <c r="C13" s="44" t="s">
        <v>5386</v>
      </c>
      <c r="D13" s="44" t="s">
        <v>5358</v>
      </c>
      <c r="E13" s="113" t="n">
        <v>2016</v>
      </c>
      <c r="F13" s="274" t="n">
        <v>36539</v>
      </c>
      <c r="G13" s="113" t="n">
        <v>112</v>
      </c>
      <c r="H13" s="113" t="n">
        <v>4</v>
      </c>
      <c r="I13" s="113" t="n">
        <v>33</v>
      </c>
      <c r="J13" s="113" t="n">
        <v>54</v>
      </c>
      <c r="K13" s="113" t="n">
        <v>258</v>
      </c>
      <c r="L13" s="275" t="n">
        <v>0.445591052505369</v>
      </c>
      <c r="M13" s="113" t="n">
        <v>13</v>
      </c>
      <c r="N13" s="113" t="n">
        <v>0</v>
      </c>
      <c r="O13" s="113" t="n">
        <v>2</v>
      </c>
      <c r="P13" s="113" t="n">
        <v>0</v>
      </c>
      <c r="Q13" s="113" t="n">
        <v>18</v>
      </c>
      <c r="R13" s="275" t="n">
        <v>0.25</v>
      </c>
      <c r="S13" s="113" t="n">
        <v>1</v>
      </c>
      <c r="T13" s="276" t="n">
        <v>0</v>
      </c>
      <c r="U13" s="113" t="n">
        <v>1</v>
      </c>
      <c r="V13" s="276" t="n">
        <v>2</v>
      </c>
      <c r="W13" s="113" t="n">
        <v>0</v>
      </c>
      <c r="X13" s="113" t="n">
        <v>0</v>
      </c>
      <c r="Y13" s="276" t="n">
        <v>0</v>
      </c>
      <c r="Z13" s="279"/>
      <c r="AA13" s="280"/>
    </row>
    <row r="14" customFormat="false" ht="15" hidden="false" customHeight="false" outlineLevel="0" collapsed="false">
      <c r="A14" s="273" t="n">
        <f aca="false">PRODUCT(A13+1)</f>
        <v>11</v>
      </c>
      <c r="B14" s="115" t="n">
        <f aca="false">PRODUCT(G14/3+H14+I14+J14+(K14-I14-H14)/3+S14*25+T14*25+U14*25+V14*25+W14*25+X14*20+Y14*15+Z14*10+AA14*15)</f>
        <v>300</v>
      </c>
      <c r="C14" s="44" t="s">
        <v>3524</v>
      </c>
      <c r="D14" s="44" t="s">
        <v>5497</v>
      </c>
      <c r="E14" s="113" t="n">
        <v>2017</v>
      </c>
      <c r="F14" s="274" t="s">
        <v>5498</v>
      </c>
      <c r="G14" s="113" t="n">
        <v>83</v>
      </c>
      <c r="H14" s="113" t="n">
        <v>11</v>
      </c>
      <c r="I14" s="113" t="n">
        <v>69</v>
      </c>
      <c r="J14" s="113" t="n">
        <v>52</v>
      </c>
      <c r="K14" s="113" t="n">
        <v>276</v>
      </c>
      <c r="L14" s="275" t="n">
        <v>0.547619047619048</v>
      </c>
      <c r="M14" s="113"/>
      <c r="N14" s="113"/>
      <c r="O14" s="113"/>
      <c r="P14" s="113"/>
      <c r="Q14" s="113"/>
      <c r="R14" s="275"/>
      <c r="S14" s="113" t="n">
        <v>0</v>
      </c>
      <c r="T14" s="276" t="n">
        <v>0</v>
      </c>
      <c r="U14" s="113" t="n">
        <v>1</v>
      </c>
      <c r="V14" s="276" t="n">
        <v>1</v>
      </c>
      <c r="W14" s="113" t="n">
        <v>1</v>
      </c>
      <c r="X14" s="113" t="n">
        <v>0</v>
      </c>
      <c r="Y14" s="276" t="n">
        <v>0</v>
      </c>
      <c r="Z14" s="279"/>
      <c r="AA14" s="280"/>
    </row>
    <row r="15" customFormat="false" ht="15" hidden="false" customHeight="false" outlineLevel="0" collapsed="false">
      <c r="A15" s="273" t="n">
        <f aca="false">PRODUCT(A14+1)</f>
        <v>12</v>
      </c>
      <c r="B15" s="115" t="n">
        <f aca="false">PRODUCT(G15/3+H15+I15+J15+(K15-I15-H15)/3+S15*25+T15*25+U15*25+V15*25+W15*25+X15*20+Y15*15+Z15*10+AA15*15)</f>
        <v>300</v>
      </c>
      <c r="C15" s="44" t="s">
        <v>2637</v>
      </c>
      <c r="D15" s="44" t="s">
        <v>5124</v>
      </c>
      <c r="E15" s="113" t="n">
        <v>1993</v>
      </c>
      <c r="F15" s="274" t="n">
        <v>27772</v>
      </c>
      <c r="G15" s="113" t="n">
        <v>89</v>
      </c>
      <c r="H15" s="113" t="n">
        <v>4</v>
      </c>
      <c r="I15" s="113" t="n">
        <v>54</v>
      </c>
      <c r="J15" s="113" t="n">
        <v>23</v>
      </c>
      <c r="K15" s="113" t="n">
        <v>251</v>
      </c>
      <c r="L15" s="275" t="n">
        <v>0.39913799245952</v>
      </c>
      <c r="M15" s="113" t="n">
        <v>5</v>
      </c>
      <c r="N15" s="113" t="n">
        <v>0</v>
      </c>
      <c r="O15" s="113" t="n">
        <v>2</v>
      </c>
      <c r="P15" s="113" t="n">
        <v>3</v>
      </c>
      <c r="Q15" s="113" t="n">
        <v>10</v>
      </c>
      <c r="R15" s="275" t="n">
        <v>0.323</v>
      </c>
      <c r="S15" s="113" t="n">
        <v>0</v>
      </c>
      <c r="T15" s="276" t="n">
        <v>0</v>
      </c>
      <c r="U15" s="113" t="n">
        <v>3</v>
      </c>
      <c r="V15" s="276" t="n">
        <v>2</v>
      </c>
      <c r="W15" s="113" t="n">
        <v>0</v>
      </c>
      <c r="X15" s="113" t="n">
        <v>0</v>
      </c>
      <c r="Y15" s="276" t="n">
        <v>0</v>
      </c>
      <c r="Z15" s="279"/>
      <c r="AA15" s="280"/>
    </row>
    <row r="16" customFormat="false" ht="15" hidden="false" customHeight="false" outlineLevel="0" collapsed="false">
      <c r="A16" s="273" t="n">
        <f aca="false">PRODUCT(A15+1)</f>
        <v>13</v>
      </c>
      <c r="B16" s="115" t="n">
        <f aca="false">PRODUCT(G16/3+H16+I16+J16+(K16-I16-H16)/3+S16*25+T16*25+U16*25+V16*25+W16*25+X16*20+Y16*15+Z16*10+AA16*15)</f>
        <v>288.666666666667</v>
      </c>
      <c r="C16" s="44" t="s">
        <v>2678</v>
      </c>
      <c r="D16" s="44" t="s">
        <v>5120</v>
      </c>
      <c r="E16" s="113" t="n">
        <v>1995</v>
      </c>
      <c r="F16" s="274" t="n">
        <v>28572</v>
      </c>
      <c r="G16" s="113" t="n">
        <v>60</v>
      </c>
      <c r="H16" s="113" t="n">
        <v>0</v>
      </c>
      <c r="I16" s="113" t="n">
        <v>9</v>
      </c>
      <c r="J16" s="113" t="n">
        <v>53</v>
      </c>
      <c r="K16" s="113" t="n">
        <v>254</v>
      </c>
      <c r="L16" s="275" t="n">
        <v>0.656430108457055</v>
      </c>
      <c r="M16" s="113" t="n">
        <v>8</v>
      </c>
      <c r="N16" s="113" t="n">
        <v>1</v>
      </c>
      <c r="O16" s="113" t="n">
        <v>1</v>
      </c>
      <c r="P16" s="113" t="n">
        <v>5</v>
      </c>
      <c r="Q16" s="113" t="n">
        <v>31</v>
      </c>
      <c r="R16" s="275" t="n">
        <v>0.680911086717892</v>
      </c>
      <c r="S16" s="113" t="n">
        <v>0</v>
      </c>
      <c r="T16" s="276" t="n">
        <v>0</v>
      </c>
      <c r="U16" s="113" t="n">
        <v>3</v>
      </c>
      <c r="V16" s="276" t="n">
        <v>2</v>
      </c>
      <c r="W16" s="113" t="n">
        <v>0</v>
      </c>
      <c r="X16" s="113" t="n">
        <v>0</v>
      </c>
      <c r="Y16" s="276" t="n">
        <v>0</v>
      </c>
      <c r="Z16" s="279"/>
      <c r="AA16" s="280"/>
    </row>
    <row r="17" customFormat="false" ht="15" hidden="false" customHeight="false" outlineLevel="0" collapsed="false">
      <c r="A17" s="273" t="n">
        <f aca="false">PRODUCT(A16+1)</f>
        <v>14</v>
      </c>
      <c r="B17" s="115" t="n">
        <f aca="false">PRODUCT(G17/3+H17+I17+J17+(K17-I17-H17)/3+S17*25+T17*25+U17*25+V17*25+W17*25+X17*20+Y17*15+Z17*10+AA17*15)</f>
        <v>287</v>
      </c>
      <c r="C17" s="44" t="s">
        <v>5182</v>
      </c>
      <c r="D17" s="44" t="s">
        <v>5499</v>
      </c>
      <c r="E17" s="113" t="n">
        <v>1991</v>
      </c>
      <c r="F17" s="274" t="n">
        <v>27277</v>
      </c>
      <c r="G17" s="113" t="n">
        <v>62</v>
      </c>
      <c r="H17" s="113" t="n">
        <v>1</v>
      </c>
      <c r="I17" s="113" t="n">
        <v>18</v>
      </c>
      <c r="J17" s="113" t="n">
        <v>69</v>
      </c>
      <c r="K17" s="113" t="n">
        <v>269</v>
      </c>
      <c r="L17" s="275" t="n">
        <v>0.56</v>
      </c>
      <c r="M17" s="113" t="n">
        <v>6</v>
      </c>
      <c r="N17" s="113" t="n">
        <v>0</v>
      </c>
      <c r="O17" s="113" t="n">
        <v>2</v>
      </c>
      <c r="P17" s="113" t="n">
        <v>1</v>
      </c>
      <c r="Q17" s="113" t="n">
        <v>7</v>
      </c>
      <c r="R17" s="275" t="n">
        <v>0.333</v>
      </c>
      <c r="S17" s="113" t="n">
        <v>1</v>
      </c>
      <c r="T17" s="276" t="n">
        <v>0</v>
      </c>
      <c r="U17" s="113" t="n">
        <v>1</v>
      </c>
      <c r="V17" s="276" t="n">
        <v>1</v>
      </c>
      <c r="W17" s="113" t="n">
        <v>0</v>
      </c>
      <c r="X17" s="113" t="n">
        <v>1</v>
      </c>
      <c r="Y17" s="276" t="n">
        <v>0</v>
      </c>
      <c r="Z17" s="279"/>
      <c r="AA17" s="280"/>
    </row>
    <row r="18" customFormat="false" ht="15" hidden="false" customHeight="false" outlineLevel="0" collapsed="false">
      <c r="A18" s="273" t="n">
        <f aca="false">PRODUCT(A17+1)</f>
        <v>15</v>
      </c>
      <c r="B18" s="115" t="n">
        <f aca="false">PRODUCT(G18/3+H18+I18+J18+(K18-I18-H18)/3+S18*25+T18*25+U18*25+V18*25+W18*25+X18*20+Y18*15+Z18*10+AA18*15)</f>
        <v>275</v>
      </c>
      <c r="C18" s="44" t="s">
        <v>2589</v>
      </c>
      <c r="D18" s="44" t="s">
        <v>5124</v>
      </c>
      <c r="E18" s="113" t="n">
        <v>1992</v>
      </c>
      <c r="F18" s="274" t="n">
        <v>27530</v>
      </c>
      <c r="G18" s="113" t="n">
        <v>81</v>
      </c>
      <c r="H18" s="113" t="n">
        <v>2</v>
      </c>
      <c r="I18" s="113" t="n">
        <v>36</v>
      </c>
      <c r="J18" s="113" t="n">
        <v>21</v>
      </c>
      <c r="K18" s="113" t="n">
        <v>230</v>
      </c>
      <c r="L18" s="275" t="n">
        <v>0.401341022388099</v>
      </c>
      <c r="M18" s="113"/>
      <c r="N18" s="113"/>
      <c r="O18" s="113"/>
      <c r="P18" s="113"/>
      <c r="Q18" s="113"/>
      <c r="R18" s="275"/>
      <c r="S18" s="113" t="n">
        <v>1</v>
      </c>
      <c r="T18" s="276" t="n">
        <v>0</v>
      </c>
      <c r="U18" s="113" t="n">
        <v>2</v>
      </c>
      <c r="V18" s="276" t="n">
        <v>2</v>
      </c>
      <c r="W18" s="113" t="n">
        <v>0</v>
      </c>
      <c r="X18" s="113" t="n">
        <v>0</v>
      </c>
      <c r="Y18" s="276" t="n">
        <v>0</v>
      </c>
      <c r="Z18" s="279"/>
      <c r="AA18" s="280"/>
    </row>
    <row r="19" customFormat="false" ht="15" hidden="false" customHeight="false" outlineLevel="0" collapsed="false">
      <c r="A19" s="273" t="n">
        <f aca="false">PRODUCT(A18+1)</f>
        <v>16</v>
      </c>
      <c r="B19" s="115" t="n">
        <f aca="false">PRODUCT(G19/3+H19+I19+J19+(K19-I19-H19)/3+S19*25+T19*25+U19*25+V19*25+W19*25+X19*20+Y19*15+Z19*10+AA19*15)</f>
        <v>270.333333333333</v>
      </c>
      <c r="C19" s="44" t="s">
        <v>2447</v>
      </c>
      <c r="D19" s="44" t="s">
        <v>4509</v>
      </c>
      <c r="E19" s="113" t="n">
        <v>1984</v>
      </c>
      <c r="F19" s="274" t="n">
        <v>24595</v>
      </c>
      <c r="G19" s="113" t="n">
        <v>66</v>
      </c>
      <c r="H19" s="113" t="n">
        <v>2</v>
      </c>
      <c r="I19" s="113" t="n">
        <v>32</v>
      </c>
      <c r="J19" s="113" t="n">
        <v>25</v>
      </c>
      <c r="K19" s="113" t="n">
        <v>227</v>
      </c>
      <c r="L19" s="275" t="n">
        <v>0.459</v>
      </c>
      <c r="M19" s="113" t="n">
        <v>11</v>
      </c>
      <c r="N19" s="113" t="n">
        <v>1</v>
      </c>
      <c r="O19" s="113" t="n">
        <v>6</v>
      </c>
      <c r="P19" s="113" t="n">
        <v>5</v>
      </c>
      <c r="Q19" s="113" t="n">
        <v>39</v>
      </c>
      <c r="R19" s="275" t="n">
        <v>0.527</v>
      </c>
      <c r="S19" s="113" t="n">
        <v>1</v>
      </c>
      <c r="T19" s="276" t="n">
        <v>0</v>
      </c>
      <c r="U19" s="113" t="n">
        <v>2</v>
      </c>
      <c r="V19" s="276" t="n">
        <v>1</v>
      </c>
      <c r="W19" s="113" t="n">
        <v>1</v>
      </c>
      <c r="X19" s="113" t="n">
        <v>0</v>
      </c>
      <c r="Y19" s="276" t="n">
        <v>0</v>
      </c>
      <c r="Z19" s="279"/>
      <c r="AA19" s="280"/>
    </row>
    <row r="20" customFormat="false" ht="15" hidden="false" customHeight="false" outlineLevel="0" collapsed="false">
      <c r="A20" s="273" t="n">
        <f aca="false">PRODUCT(A19+1)</f>
        <v>17</v>
      </c>
      <c r="B20" s="115" t="n">
        <f aca="false">PRODUCT(G20/3+H20+I20+J20+(K20-I20-H20)/3+S20*25+T20*25+U20*25+V20*25+W20*25+X20*20+Y20*15+Z20*10+AA20*15)</f>
        <v>261</v>
      </c>
      <c r="C20" s="44" t="s">
        <v>4364</v>
      </c>
      <c r="D20" s="44" t="s">
        <v>4805</v>
      </c>
      <c r="E20" s="113" t="n">
        <v>1984</v>
      </c>
      <c r="F20" s="274" t="n">
        <v>24807</v>
      </c>
      <c r="G20" s="113" t="n">
        <v>57</v>
      </c>
      <c r="H20" s="113" t="n">
        <v>3</v>
      </c>
      <c r="I20" s="113" t="n">
        <v>38</v>
      </c>
      <c r="J20" s="113" t="n">
        <v>49</v>
      </c>
      <c r="K20" s="113" t="n">
        <v>197</v>
      </c>
      <c r="L20" s="275" t="n">
        <v>0.470241751189363</v>
      </c>
      <c r="M20" s="113" t="n">
        <v>6</v>
      </c>
      <c r="N20" s="113" t="n">
        <v>0</v>
      </c>
      <c r="O20" s="113" t="n">
        <v>2</v>
      </c>
      <c r="P20" s="113" t="n">
        <v>2</v>
      </c>
      <c r="Q20" s="113" t="n">
        <v>18</v>
      </c>
      <c r="R20" s="275" t="n">
        <v>0.545</v>
      </c>
      <c r="S20" s="113" t="n">
        <v>0</v>
      </c>
      <c r="T20" s="276" t="n">
        <v>0</v>
      </c>
      <c r="U20" s="113" t="n">
        <v>2</v>
      </c>
      <c r="V20" s="276" t="n">
        <v>2</v>
      </c>
      <c r="W20" s="113" t="n">
        <v>0</v>
      </c>
      <c r="X20" s="113" t="n">
        <v>0</v>
      </c>
      <c r="Y20" s="276" t="n">
        <v>0</v>
      </c>
      <c r="Z20" s="279"/>
      <c r="AA20" s="280"/>
    </row>
    <row r="21" customFormat="false" ht="15" hidden="false" customHeight="false" outlineLevel="0" collapsed="false">
      <c r="A21" s="273" t="n">
        <f aca="false">PRODUCT(A20+1)</f>
        <v>18</v>
      </c>
      <c r="B21" s="115" t="n">
        <f aca="false">PRODUCT(G21/3+H21+I21+J21+(K21-I21-H21)/3+S21*25+T21*25+U21*25+V21*25+W21*25+X21*20+Y21*15+Z21*10+AA21*15)</f>
        <v>260.333333333333</v>
      </c>
      <c r="C21" s="44" t="s">
        <v>3469</v>
      </c>
      <c r="D21" s="44" t="s">
        <v>5221</v>
      </c>
      <c r="E21" s="113" t="n">
        <v>2016</v>
      </c>
      <c r="F21" s="274" t="n">
        <v>36352</v>
      </c>
      <c r="G21" s="113" t="n">
        <v>65</v>
      </c>
      <c r="H21" s="113" t="n">
        <v>6</v>
      </c>
      <c r="I21" s="113" t="n">
        <v>16</v>
      </c>
      <c r="J21" s="113" t="n">
        <v>54</v>
      </c>
      <c r="K21" s="113" t="n">
        <v>195</v>
      </c>
      <c r="L21" s="275" t="n">
        <v>0.540137386484561</v>
      </c>
      <c r="M21" s="113" t="n">
        <v>20</v>
      </c>
      <c r="N21" s="113" t="n">
        <v>2</v>
      </c>
      <c r="O21" s="113" t="n">
        <v>1</v>
      </c>
      <c r="P21" s="113" t="n">
        <v>16</v>
      </c>
      <c r="Q21" s="113" t="n">
        <v>65</v>
      </c>
      <c r="R21" s="275" t="n">
        <v>0.300925925925926</v>
      </c>
      <c r="S21" s="113" t="n">
        <v>0</v>
      </c>
      <c r="T21" s="276" t="n">
        <v>0</v>
      </c>
      <c r="U21" s="113" t="n">
        <v>1</v>
      </c>
      <c r="V21" s="276" t="n">
        <v>1</v>
      </c>
      <c r="W21" s="113" t="n">
        <v>1</v>
      </c>
      <c r="X21" s="113" t="n">
        <v>0</v>
      </c>
      <c r="Y21" s="276" t="n">
        <v>2</v>
      </c>
      <c r="Z21" s="279"/>
      <c r="AA21" s="280"/>
    </row>
    <row r="22" customFormat="false" ht="15" hidden="false" customHeight="false" outlineLevel="0" collapsed="false">
      <c r="A22" s="273" t="n">
        <f aca="false">PRODUCT(A21+1)</f>
        <v>19</v>
      </c>
      <c r="B22" s="115" t="n">
        <f aca="false">PRODUCT(G22/3+H22+I22+J22+(K22-I22-H22)/3+S22*25+T22*25+U22*25+V22*25+W22*25+X22*20+Y22*15+Z22*10+AA22*15)</f>
        <v>260</v>
      </c>
      <c r="C22" s="44" t="s">
        <v>2597</v>
      </c>
      <c r="D22" s="44" t="s">
        <v>4578</v>
      </c>
      <c r="E22" s="113" t="n">
        <v>1994</v>
      </c>
      <c r="F22" s="274" t="n">
        <v>28202</v>
      </c>
      <c r="G22" s="113" t="n">
        <v>73</v>
      </c>
      <c r="H22" s="113" t="n">
        <v>2</v>
      </c>
      <c r="I22" s="113" t="n">
        <v>30</v>
      </c>
      <c r="J22" s="113" t="n">
        <v>17</v>
      </c>
      <c r="K22" s="113" t="n">
        <v>217</v>
      </c>
      <c r="L22" s="275" t="n">
        <v>0.470168407090192</v>
      </c>
      <c r="M22" s="113"/>
      <c r="N22" s="113"/>
      <c r="O22" s="113"/>
      <c r="P22" s="113"/>
      <c r="Q22" s="113"/>
      <c r="R22" s="275"/>
      <c r="S22" s="113" t="n">
        <v>0</v>
      </c>
      <c r="T22" s="276" t="n">
        <v>0</v>
      </c>
      <c r="U22" s="113" t="n">
        <v>3</v>
      </c>
      <c r="V22" s="276" t="n">
        <v>2</v>
      </c>
      <c r="W22" s="113" t="n">
        <v>0</v>
      </c>
      <c r="X22" s="113" t="n">
        <v>0</v>
      </c>
      <c r="Y22" s="276" t="n">
        <v>0</v>
      </c>
      <c r="Z22" s="279"/>
      <c r="AA22" s="280"/>
    </row>
    <row r="23" customFormat="false" ht="15" hidden="false" customHeight="false" outlineLevel="0" collapsed="false">
      <c r="A23" s="273" t="n">
        <f aca="false">PRODUCT(A22+1)</f>
        <v>20</v>
      </c>
      <c r="B23" s="115" t="n">
        <f aca="false">PRODUCT(G23/3+H23+I23+J23+(K23-I23-H23)/3+S23*25+T23*25+U23*25+V23*25+W23*25+X23*20+Y23*15+Z23*10+AA23*15)</f>
        <v>252.333333333333</v>
      </c>
      <c r="C23" s="44" t="s">
        <v>5215</v>
      </c>
      <c r="D23" s="44" t="s">
        <v>4746</v>
      </c>
      <c r="E23" s="113" t="n">
        <v>1993</v>
      </c>
      <c r="F23" s="274" t="n">
        <v>28213</v>
      </c>
      <c r="G23" s="113" t="n">
        <v>57</v>
      </c>
      <c r="H23" s="113" t="n">
        <v>1</v>
      </c>
      <c r="I23" s="113" t="n">
        <v>29</v>
      </c>
      <c r="J23" s="113" t="n">
        <v>37</v>
      </c>
      <c r="K23" s="113" t="n">
        <v>229</v>
      </c>
      <c r="L23" s="275" t="n">
        <v>0.549021032365869</v>
      </c>
      <c r="M23" s="113" t="n">
        <v>3</v>
      </c>
      <c r="N23" s="113" t="n">
        <v>0</v>
      </c>
      <c r="O23" s="113" t="n">
        <v>2</v>
      </c>
      <c r="P23" s="113" t="n">
        <v>0</v>
      </c>
      <c r="Q23" s="113" t="n">
        <v>13</v>
      </c>
      <c r="R23" s="275" t="n">
        <v>0.65</v>
      </c>
      <c r="S23" s="113" t="n">
        <v>0</v>
      </c>
      <c r="T23" s="276" t="n">
        <v>0</v>
      </c>
      <c r="U23" s="113" t="n">
        <v>2</v>
      </c>
      <c r="V23" s="276" t="n">
        <v>2</v>
      </c>
      <c r="W23" s="113" t="n">
        <v>0</v>
      </c>
      <c r="X23" s="113" t="n">
        <v>0</v>
      </c>
      <c r="Y23" s="276" t="n">
        <v>0</v>
      </c>
      <c r="Z23" s="279"/>
      <c r="AA23" s="280"/>
    </row>
    <row r="24" customFormat="false" ht="15" hidden="false" customHeight="false" outlineLevel="0" collapsed="false">
      <c r="A24" s="273" t="n">
        <f aca="false">PRODUCT(A23+1)</f>
        <v>21</v>
      </c>
      <c r="B24" s="115" t="n">
        <f aca="false">PRODUCT(G24/3+H24*1.6666+I24*1.6666+J24*1.6666+S24*25+T24*25+U24*25+V24*25+W24*25+X24*20+Y24*15+Z24*10+AA24*15)</f>
        <v>246.6624</v>
      </c>
      <c r="C24" s="44" t="s">
        <v>2043</v>
      </c>
      <c r="D24" s="44" t="s">
        <v>4482</v>
      </c>
      <c r="E24" s="113" t="n">
        <v>1961</v>
      </c>
      <c r="F24" s="274" t="n">
        <v>16612</v>
      </c>
      <c r="G24" s="113" t="n">
        <v>45</v>
      </c>
      <c r="H24" s="113" t="n">
        <v>2</v>
      </c>
      <c r="I24" s="113" t="n">
        <v>32</v>
      </c>
      <c r="J24" s="113" t="n">
        <v>30</v>
      </c>
      <c r="K24" s="113"/>
      <c r="L24" s="275"/>
      <c r="M24" s="113"/>
      <c r="N24" s="113"/>
      <c r="O24" s="113"/>
      <c r="P24" s="113"/>
      <c r="Q24" s="113"/>
      <c r="R24" s="275"/>
      <c r="S24" s="113" t="n">
        <v>1</v>
      </c>
      <c r="T24" s="276" t="n">
        <v>2</v>
      </c>
      <c r="U24" s="113" t="n">
        <v>1</v>
      </c>
      <c r="V24" s="276" t="n">
        <v>0</v>
      </c>
      <c r="W24" s="113" t="n">
        <v>1</v>
      </c>
      <c r="X24" s="113" t="n">
        <v>0</v>
      </c>
      <c r="Y24" s="276" t="n">
        <v>0</v>
      </c>
      <c r="Z24" s="279"/>
      <c r="AA24" s="280"/>
    </row>
    <row r="25" customFormat="false" ht="15" hidden="false" customHeight="false" outlineLevel="0" collapsed="false">
      <c r="A25" s="273" t="n">
        <f aca="false">PRODUCT(A24+1)</f>
        <v>22</v>
      </c>
      <c r="B25" s="115" t="n">
        <f aca="false">PRODUCT(G25/3+H25+I25+J25+(K25-I25-H25)/3+S25*25+T25*25+U25*25+V25*25+W25*25+X25*20+Y25*15+Z25*10+AA25*15)</f>
        <v>245.333333333333</v>
      </c>
      <c r="C25" s="44" t="s">
        <v>3215</v>
      </c>
      <c r="D25" s="44" t="s">
        <v>4578</v>
      </c>
      <c r="E25" s="113" t="n">
        <v>2010</v>
      </c>
      <c r="F25" s="274" t="n">
        <v>33766</v>
      </c>
      <c r="G25" s="113" t="n">
        <v>52</v>
      </c>
      <c r="H25" s="113" t="n">
        <v>2</v>
      </c>
      <c r="I25" s="113" t="n">
        <v>11</v>
      </c>
      <c r="J25" s="113" t="n">
        <v>33</v>
      </c>
      <c r="K25" s="113" t="n">
        <v>124</v>
      </c>
      <c r="L25" s="275" t="n">
        <v>0.536952311824055</v>
      </c>
      <c r="M25" s="113" t="n">
        <v>23</v>
      </c>
      <c r="N25" s="113" t="n">
        <v>0</v>
      </c>
      <c r="O25" s="113" t="n">
        <v>4</v>
      </c>
      <c r="P25" s="113" t="n">
        <v>10</v>
      </c>
      <c r="Q25" s="113" t="n">
        <v>49</v>
      </c>
      <c r="R25" s="275" t="n">
        <v>0.470866869697629</v>
      </c>
      <c r="S25" s="113" t="n">
        <v>0</v>
      </c>
      <c r="T25" s="276" t="n">
        <v>1</v>
      </c>
      <c r="U25" s="113" t="n">
        <v>1</v>
      </c>
      <c r="V25" s="276" t="n">
        <v>2</v>
      </c>
      <c r="W25" s="113" t="n">
        <v>1</v>
      </c>
      <c r="X25" s="113" t="n">
        <v>1</v>
      </c>
      <c r="Y25" s="276" t="n">
        <v>0</v>
      </c>
      <c r="Z25" s="279"/>
      <c r="AA25" s="280"/>
    </row>
    <row r="26" customFormat="false" ht="15" hidden="false" customHeight="false" outlineLevel="0" collapsed="false">
      <c r="A26" s="273" t="n">
        <f aca="false">PRODUCT(A25+1)</f>
        <v>23</v>
      </c>
      <c r="B26" s="115" t="n">
        <f aca="false">PRODUCT(G26/3+H26+I26+J26+(K26-I26-H26)/3+S26*25+T26*25+U26*25+V26*25+W26*25+X26*20+Y26*15+Z26*10+AA26*15)</f>
        <v>241.666666666667</v>
      </c>
      <c r="C26" s="44" t="s">
        <v>3078</v>
      </c>
      <c r="D26" s="44" t="s">
        <v>4482</v>
      </c>
      <c r="E26" s="113" t="n">
        <v>2007</v>
      </c>
      <c r="F26" s="274" t="n">
        <v>33132</v>
      </c>
      <c r="G26" s="113" t="n">
        <v>59</v>
      </c>
      <c r="H26" s="113" t="n">
        <v>0</v>
      </c>
      <c r="I26" s="113" t="n">
        <v>2</v>
      </c>
      <c r="J26" s="113" t="n">
        <v>40</v>
      </c>
      <c r="K26" s="113" t="n">
        <v>92</v>
      </c>
      <c r="L26" s="275" t="n">
        <v>0.464698378124387</v>
      </c>
      <c r="M26" s="113" t="n">
        <v>29</v>
      </c>
      <c r="N26" s="113" t="n">
        <v>2</v>
      </c>
      <c r="O26" s="113" t="n">
        <v>2</v>
      </c>
      <c r="P26" s="113" t="n">
        <v>16</v>
      </c>
      <c r="Q26" s="113" t="n">
        <v>58</v>
      </c>
      <c r="R26" s="275" t="n">
        <v>0.487394957983193</v>
      </c>
      <c r="S26" s="113" t="n">
        <v>0</v>
      </c>
      <c r="T26" s="276" t="n">
        <v>0</v>
      </c>
      <c r="U26" s="113" t="n">
        <v>1</v>
      </c>
      <c r="V26" s="276" t="n">
        <v>2</v>
      </c>
      <c r="W26" s="113" t="n">
        <v>1</v>
      </c>
      <c r="X26" s="113" t="n">
        <v>2</v>
      </c>
      <c r="Y26" s="276" t="n">
        <v>0</v>
      </c>
      <c r="Z26" s="280" t="n">
        <v>1</v>
      </c>
      <c r="AA26" s="280"/>
      <c r="AB26" s="281"/>
    </row>
    <row r="27" customFormat="false" ht="15" hidden="false" customHeight="false" outlineLevel="0" collapsed="false">
      <c r="A27" s="273" t="n">
        <f aca="false">PRODUCT(A26+1)</f>
        <v>24</v>
      </c>
      <c r="B27" s="115" t="n">
        <f aca="false">PRODUCT(G27/3+H27+I27+J27+(K27-I27-H27)/3+S27*25+T27*25+U27*25+V27*25+W27*25+X27*20+Y27*15+Z27*10+AA27*15)</f>
        <v>232.333333333333</v>
      </c>
      <c r="C27" s="44" t="s">
        <v>5170</v>
      </c>
      <c r="D27" s="44" t="s">
        <v>5120</v>
      </c>
      <c r="E27" s="113" t="n">
        <v>1992</v>
      </c>
      <c r="F27" s="274" t="n">
        <v>27262</v>
      </c>
      <c r="G27" s="113" t="n">
        <v>52</v>
      </c>
      <c r="H27" s="113" t="n">
        <v>1</v>
      </c>
      <c r="I27" s="113" t="n">
        <v>6</v>
      </c>
      <c r="J27" s="113" t="n">
        <v>44</v>
      </c>
      <c r="K27" s="113" t="n">
        <v>199</v>
      </c>
      <c r="L27" s="275" t="n">
        <v>0.51169754891379</v>
      </c>
      <c r="M27" s="113"/>
      <c r="N27" s="113"/>
      <c r="O27" s="113"/>
      <c r="P27" s="113"/>
      <c r="Q27" s="113"/>
      <c r="R27" s="275"/>
      <c r="S27" s="113" t="n">
        <v>0</v>
      </c>
      <c r="T27" s="276" t="n">
        <v>0</v>
      </c>
      <c r="U27" s="113" t="n">
        <v>2</v>
      </c>
      <c r="V27" s="276" t="n">
        <v>2</v>
      </c>
      <c r="W27" s="113" t="n">
        <v>0</v>
      </c>
      <c r="X27" s="113" t="n">
        <v>0</v>
      </c>
      <c r="Y27" s="276" t="n">
        <v>0</v>
      </c>
      <c r="Z27" s="279"/>
      <c r="AA27" s="280"/>
    </row>
    <row r="28" customFormat="false" ht="15" hidden="false" customHeight="false" outlineLevel="0" collapsed="false">
      <c r="A28" s="273" t="n">
        <f aca="false">PRODUCT(A27+1)</f>
        <v>25</v>
      </c>
      <c r="B28" s="115" t="n">
        <f aca="false">PRODUCT(G28/3+H28+I28+J28+(K28-I28-H28)/3+S28*25+T28*25+U28*25+V28*25+W28*25+X28*20+Y28*15+Z28*10+AA28*15)</f>
        <v>230.333333333333</v>
      </c>
      <c r="C28" s="44" t="s">
        <v>3417</v>
      </c>
      <c r="D28" s="44" t="s">
        <v>4625</v>
      </c>
      <c r="E28" s="113" t="n">
        <v>2012</v>
      </c>
      <c r="F28" s="274" t="n">
        <v>35369</v>
      </c>
      <c r="G28" s="113" t="n">
        <v>68</v>
      </c>
      <c r="H28" s="113" t="n">
        <v>3</v>
      </c>
      <c r="I28" s="113" t="n">
        <v>2</v>
      </c>
      <c r="J28" s="113" t="n">
        <v>48</v>
      </c>
      <c r="K28" s="113" t="n">
        <v>244</v>
      </c>
      <c r="L28" s="275" t="n">
        <v>0.532555699373214</v>
      </c>
      <c r="M28" s="113"/>
      <c r="N28" s="113"/>
      <c r="O28" s="113"/>
      <c r="P28" s="113"/>
      <c r="Q28" s="113"/>
      <c r="R28" s="275"/>
      <c r="S28" s="113" t="n">
        <v>0</v>
      </c>
      <c r="T28" s="276" t="n">
        <v>0</v>
      </c>
      <c r="U28" s="113" t="n">
        <v>1</v>
      </c>
      <c r="V28" s="276" t="n">
        <v>2</v>
      </c>
      <c r="W28" s="113" t="n">
        <v>0</v>
      </c>
      <c r="X28" s="113" t="n">
        <v>0</v>
      </c>
      <c r="Y28" s="276" t="n">
        <v>0</v>
      </c>
      <c r="Z28" s="279"/>
      <c r="AA28" s="280"/>
    </row>
    <row r="29" customFormat="false" ht="15" hidden="false" customHeight="false" outlineLevel="0" collapsed="false">
      <c r="A29" s="273" t="n">
        <f aca="false">PRODUCT(A28+1)</f>
        <v>26</v>
      </c>
      <c r="B29" s="115" t="n">
        <f aca="false">PRODUCT(G29/3+H29*1.6666+I29*1.6666+J29*1.6666+S29*25+T29*25+U29*25+V29*25+W29*25+X29*20+Y29*15+Z29*10+AA29*15)</f>
        <v>230.328066666667</v>
      </c>
      <c r="C29" s="44" t="s">
        <v>1579</v>
      </c>
      <c r="D29" s="44" t="s">
        <v>4523</v>
      </c>
      <c r="E29" s="113" t="n">
        <v>1947</v>
      </c>
      <c r="F29" s="274" t="n">
        <v>11639</v>
      </c>
      <c r="G29" s="113" t="n">
        <v>41</v>
      </c>
      <c r="H29" s="113" t="n">
        <v>1</v>
      </c>
      <c r="I29" s="113" t="n">
        <v>42</v>
      </c>
      <c r="J29" s="113" t="n">
        <v>36</v>
      </c>
      <c r="K29" s="113"/>
      <c r="L29" s="275"/>
      <c r="M29" s="113"/>
      <c r="N29" s="113"/>
      <c r="O29" s="113"/>
      <c r="P29" s="113"/>
      <c r="Q29" s="113"/>
      <c r="R29" s="275"/>
      <c r="S29" s="113" t="n">
        <v>2</v>
      </c>
      <c r="T29" s="276" t="n">
        <v>0</v>
      </c>
      <c r="U29" s="113" t="n">
        <v>0</v>
      </c>
      <c r="V29" s="276" t="n">
        <v>0</v>
      </c>
      <c r="W29" s="113" t="n">
        <v>0</v>
      </c>
      <c r="X29" s="113" t="n">
        <v>1</v>
      </c>
      <c r="Y29" s="276" t="n">
        <v>1</v>
      </c>
      <c r="Z29" s="279"/>
      <c r="AA29" s="280"/>
    </row>
    <row r="30" customFormat="false" ht="15" hidden="false" customHeight="false" outlineLevel="0" collapsed="false">
      <c r="A30" s="273" t="n">
        <f aca="false">PRODUCT(A29+1)</f>
        <v>27</v>
      </c>
      <c r="B30" s="115" t="n">
        <f aca="false">PRODUCT(G30/3+H30+I30+J30+(K30-I30-H30)/3+S30*25+T30*25+U30*25+V30*25+W30*25+X30*20+Y30*15+Z30*10+AA30*15)</f>
        <v>229.333333333333</v>
      </c>
      <c r="C30" s="44" t="s">
        <v>2607</v>
      </c>
      <c r="D30" s="44" t="s">
        <v>4578</v>
      </c>
      <c r="E30" s="113" t="n">
        <v>1994</v>
      </c>
      <c r="F30" s="274" t="n">
        <v>28497</v>
      </c>
      <c r="G30" s="113" t="n">
        <v>80</v>
      </c>
      <c r="H30" s="113" t="n">
        <v>5</v>
      </c>
      <c r="I30" s="113" t="n">
        <v>24</v>
      </c>
      <c r="J30" s="113" t="n">
        <v>33</v>
      </c>
      <c r="K30" s="113" t="n">
        <v>226</v>
      </c>
      <c r="L30" s="275" t="n">
        <v>0.426</v>
      </c>
      <c r="M30" s="113"/>
      <c r="N30" s="113"/>
      <c r="O30" s="113"/>
      <c r="P30" s="113"/>
      <c r="Q30" s="113"/>
      <c r="R30" s="275"/>
      <c r="S30" s="113" t="n">
        <v>0</v>
      </c>
      <c r="T30" s="276" t="n">
        <v>0</v>
      </c>
      <c r="U30" s="113" t="n">
        <v>1</v>
      </c>
      <c r="V30" s="276" t="n">
        <v>2</v>
      </c>
      <c r="W30" s="113" t="n">
        <v>0</v>
      </c>
      <c r="X30" s="113" t="n">
        <v>0</v>
      </c>
      <c r="Y30" s="276" t="n">
        <v>0</v>
      </c>
      <c r="Z30" s="279"/>
      <c r="AA30" s="280"/>
    </row>
    <row r="31" customFormat="false" ht="15" hidden="false" customHeight="false" outlineLevel="0" collapsed="false">
      <c r="A31" s="273" t="n">
        <f aca="false">PRODUCT(A30+1)</f>
        <v>28</v>
      </c>
      <c r="B31" s="115" t="n">
        <f aca="false">PRODUCT(G31/3+H31*1.6666+I31*1.6666+J31*1.6666+S31*25+T31*25+U31*25+V31*25+W31*25+X31*20+Y31*15+Z31*10+AA31*15)</f>
        <v>228.327066666667</v>
      </c>
      <c r="C31" s="44" t="s">
        <v>4777</v>
      </c>
      <c r="D31" s="44" t="s">
        <v>4648</v>
      </c>
      <c r="E31" s="113" t="n">
        <v>1967</v>
      </c>
      <c r="F31" s="274" t="n">
        <v>18870</v>
      </c>
      <c r="G31" s="113" t="n">
        <v>65</v>
      </c>
      <c r="H31" s="113" t="n">
        <v>4</v>
      </c>
      <c r="I31" s="113" t="n">
        <v>32</v>
      </c>
      <c r="J31" s="113" t="n">
        <v>58</v>
      </c>
      <c r="K31" s="113"/>
      <c r="L31" s="275"/>
      <c r="M31" s="113"/>
      <c r="N31" s="113"/>
      <c r="O31" s="113"/>
      <c r="P31" s="113"/>
      <c r="Q31" s="113"/>
      <c r="R31" s="275"/>
      <c r="S31" s="113" t="n">
        <v>0</v>
      </c>
      <c r="T31" s="276" t="n">
        <v>1</v>
      </c>
      <c r="U31" s="113" t="n">
        <v>1</v>
      </c>
      <c r="V31" s="276" t="n">
        <v>0</v>
      </c>
      <c r="W31" s="113" t="n">
        <v>0</v>
      </c>
      <c r="X31" s="113" t="n">
        <v>0</v>
      </c>
      <c r="Y31" s="276" t="n">
        <v>0</v>
      </c>
      <c r="Z31" s="279"/>
      <c r="AA31" s="280"/>
    </row>
    <row r="32" customFormat="false" ht="15" hidden="false" customHeight="false" outlineLevel="0" collapsed="false">
      <c r="A32" s="273" t="n">
        <f aca="false">PRODUCT(A31+1)</f>
        <v>29</v>
      </c>
      <c r="B32" s="115" t="n">
        <f aca="false">PRODUCT(G32/3+H32+I32+J32+(K32-I32-H32)/3+S32*25+T32*25+U32*25+V32*25+W32*25+X32*20+Y32*15+Z32*10+AA32*15)</f>
        <v>226</v>
      </c>
      <c r="C32" s="44" t="s">
        <v>3418</v>
      </c>
      <c r="D32" s="44" t="s">
        <v>5124</v>
      </c>
      <c r="E32" s="113" t="n">
        <v>2014</v>
      </c>
      <c r="F32" s="274" t="n">
        <v>36094</v>
      </c>
      <c r="G32" s="113" t="n">
        <v>92</v>
      </c>
      <c r="H32" s="113" t="n">
        <v>4</v>
      </c>
      <c r="I32" s="113" t="n">
        <v>45</v>
      </c>
      <c r="J32" s="113" t="n">
        <v>23</v>
      </c>
      <c r="K32" s="113" t="n">
        <v>194</v>
      </c>
      <c r="L32" s="275" t="n">
        <v>0.405857740585774</v>
      </c>
      <c r="M32" s="113" t="n">
        <v>9</v>
      </c>
      <c r="N32" s="113" t="n">
        <v>0</v>
      </c>
      <c r="O32" s="113" t="n">
        <v>4</v>
      </c>
      <c r="P32" s="113" t="n">
        <v>5</v>
      </c>
      <c r="Q32" s="113" t="n">
        <v>29</v>
      </c>
      <c r="R32" s="275" t="n">
        <v>0.414668434272956</v>
      </c>
      <c r="S32" s="113" t="n">
        <v>0</v>
      </c>
      <c r="T32" s="276" t="n">
        <v>0</v>
      </c>
      <c r="U32" s="113" t="n">
        <v>3</v>
      </c>
      <c r="V32" s="276" t="n">
        <v>0</v>
      </c>
      <c r="W32" s="113" t="n">
        <v>0</v>
      </c>
      <c r="X32" s="113" t="n">
        <v>0</v>
      </c>
      <c r="Y32" s="276" t="n">
        <v>0</v>
      </c>
      <c r="Z32" s="279"/>
      <c r="AA32" s="280"/>
    </row>
    <row r="33" customFormat="false" ht="15" hidden="false" customHeight="false" outlineLevel="0" collapsed="false">
      <c r="A33" s="273" t="n">
        <f aca="false">PRODUCT(A32+1)</f>
        <v>30</v>
      </c>
      <c r="B33" s="115" t="n">
        <f aca="false">PRODUCT(G33/3+H33+I33+J33+(K33-I33-H33)/3+S33*25+T33*25+U33*25+V33*25+W33*25+X33*20+Y33*15+Z33*10+AA33*15)</f>
        <v>225</v>
      </c>
      <c r="C33" s="44" t="s">
        <v>5085</v>
      </c>
      <c r="D33" s="44" t="s">
        <v>4805</v>
      </c>
      <c r="E33" s="113" t="n">
        <v>1987</v>
      </c>
      <c r="F33" s="274" t="n">
        <v>25431</v>
      </c>
      <c r="G33" s="113" t="n">
        <v>43</v>
      </c>
      <c r="H33" s="113" t="n">
        <v>3</v>
      </c>
      <c r="I33" s="113" t="n">
        <v>41</v>
      </c>
      <c r="J33" s="113" t="n">
        <v>28</v>
      </c>
      <c r="K33" s="113" t="n">
        <v>160</v>
      </c>
      <c r="L33" s="275" t="n">
        <v>0.470588235294118</v>
      </c>
      <c r="M33" s="113" t="n">
        <v>9</v>
      </c>
      <c r="N33" s="113" t="n">
        <v>0</v>
      </c>
      <c r="O33" s="113" t="n">
        <v>6</v>
      </c>
      <c r="P33" s="113" t="n">
        <v>2</v>
      </c>
      <c r="Q33" s="113" t="n">
        <v>32</v>
      </c>
      <c r="R33" s="275" t="n">
        <v>0.45056</v>
      </c>
      <c r="S33" s="113" t="n">
        <v>0</v>
      </c>
      <c r="T33" s="276" t="n">
        <v>0</v>
      </c>
      <c r="U33" s="113" t="n">
        <v>2</v>
      </c>
      <c r="V33" s="276" t="n">
        <v>2</v>
      </c>
      <c r="W33" s="113" t="n">
        <v>0</v>
      </c>
      <c r="X33" s="113" t="n">
        <v>0</v>
      </c>
      <c r="Y33" s="276" t="n">
        <v>0</v>
      </c>
      <c r="Z33" s="279"/>
      <c r="AA33" s="280"/>
    </row>
    <row r="34" customFormat="false" ht="15" hidden="false" customHeight="false" outlineLevel="0" collapsed="false">
      <c r="A34" s="273" t="n">
        <f aca="false">PRODUCT(A33+1)</f>
        <v>31</v>
      </c>
      <c r="B34" s="115" t="n">
        <f aca="false">PRODUCT(G34/3+H34+I34+J34+(K34-I34-H34)/3+S34*25+T34*25+U34*25+V34*25+W34*25+X34*20+Y34*15+Z34*10+AA34*15)</f>
        <v>222</v>
      </c>
      <c r="C34" s="44" t="s">
        <v>2491</v>
      </c>
      <c r="D34" s="44" t="s">
        <v>4482</v>
      </c>
      <c r="E34" s="113" t="n">
        <v>1989</v>
      </c>
      <c r="F34" s="274" t="n">
        <v>25724</v>
      </c>
      <c r="G34" s="113" t="n">
        <v>22</v>
      </c>
      <c r="H34" s="113" t="n">
        <v>0</v>
      </c>
      <c r="I34" s="113" t="n">
        <v>7</v>
      </c>
      <c r="J34" s="113" t="n">
        <v>44</v>
      </c>
      <c r="K34" s="113" t="n">
        <v>123</v>
      </c>
      <c r="L34" s="275" t="n">
        <v>0.644</v>
      </c>
      <c r="M34" s="113" t="n">
        <v>3</v>
      </c>
      <c r="N34" s="113" t="n">
        <v>1</v>
      </c>
      <c r="O34" s="113" t="n">
        <v>3</v>
      </c>
      <c r="P34" s="113" t="n">
        <v>6</v>
      </c>
      <c r="Q34" s="113" t="n">
        <v>23</v>
      </c>
      <c r="R34" s="275" t="n">
        <v>0.742</v>
      </c>
      <c r="S34" s="113" t="n">
        <v>1</v>
      </c>
      <c r="T34" s="276" t="n">
        <v>0</v>
      </c>
      <c r="U34" s="113" t="n">
        <v>2</v>
      </c>
      <c r="V34" s="276" t="n">
        <v>2</v>
      </c>
      <c r="W34" s="113" t="n">
        <v>0</v>
      </c>
      <c r="X34" s="113" t="n">
        <v>0</v>
      </c>
      <c r="Y34" s="276" t="n">
        <v>0</v>
      </c>
      <c r="Z34" s="279"/>
      <c r="AA34" s="280"/>
    </row>
    <row r="35" customFormat="false" ht="15" hidden="false" customHeight="false" outlineLevel="0" collapsed="false">
      <c r="A35" s="273" t="n">
        <f aca="false">PRODUCT(A34+1)</f>
        <v>32</v>
      </c>
      <c r="B35" s="115" t="n">
        <f aca="false">PRODUCT(G35/3+H35+I35+J35+(K35-I35-H35)/3+S35*25+T35*25+U35*25+V35*25+W35*25+X35*20+Y35*15+Z35*10+AA35*15)</f>
        <v>221.666666666667</v>
      </c>
      <c r="C35" s="44" t="s">
        <v>2552</v>
      </c>
      <c r="D35" s="44" t="s">
        <v>4523</v>
      </c>
      <c r="E35" s="113" t="n">
        <v>1992</v>
      </c>
      <c r="F35" s="274" t="n">
        <v>27282</v>
      </c>
      <c r="G35" s="113" t="n">
        <v>52</v>
      </c>
      <c r="H35" s="113" t="n">
        <v>1</v>
      </c>
      <c r="I35" s="113" t="n">
        <v>9</v>
      </c>
      <c r="J35" s="113" t="n">
        <v>55</v>
      </c>
      <c r="K35" s="113" t="n">
        <v>203</v>
      </c>
      <c r="L35" s="275" t="n">
        <v>0.492901673411353</v>
      </c>
      <c r="M35" s="113" t="n">
        <v>2</v>
      </c>
      <c r="N35" s="113" t="n">
        <v>0</v>
      </c>
      <c r="O35" s="113" t="n">
        <v>0</v>
      </c>
      <c r="P35" s="113" t="n">
        <v>0</v>
      </c>
      <c r="Q35" s="113" t="n">
        <v>3</v>
      </c>
      <c r="R35" s="275" t="n">
        <v>0.75</v>
      </c>
      <c r="S35" s="113" t="n">
        <v>0</v>
      </c>
      <c r="T35" s="276" t="n">
        <v>0</v>
      </c>
      <c r="U35" s="113" t="n">
        <v>2</v>
      </c>
      <c r="V35" s="276" t="n">
        <v>1</v>
      </c>
      <c r="W35" s="113" t="n">
        <v>0</v>
      </c>
      <c r="X35" s="113" t="n">
        <v>0</v>
      </c>
      <c r="Y35" s="276" t="n">
        <v>0</v>
      </c>
      <c r="Z35" s="279"/>
      <c r="AA35" s="280"/>
    </row>
    <row r="36" customFormat="false" ht="15" hidden="false" customHeight="false" outlineLevel="0" collapsed="false">
      <c r="A36" s="273" t="n">
        <f aca="false">PRODUCT(A35+1)</f>
        <v>33</v>
      </c>
      <c r="B36" s="115" t="n">
        <f aca="false">PRODUCT(G36/3+H36+I36+J36+(K36-I36-H36)/3+S36*25+T36*25+U36*25+V36*25+W36*25+X36*20+Y36*15+Z36*10+AA36*15)</f>
        <v>220.666666666667</v>
      </c>
      <c r="C36" s="136" t="s">
        <v>3634</v>
      </c>
      <c r="D36" s="136" t="s">
        <v>5496</v>
      </c>
      <c r="E36" s="113" t="n">
        <v>2019</v>
      </c>
      <c r="F36" s="282" t="n">
        <v>37587</v>
      </c>
      <c r="G36" s="113" t="n">
        <v>69</v>
      </c>
      <c r="H36" s="113" t="n">
        <v>0</v>
      </c>
      <c r="I36" s="113" t="n">
        <v>7</v>
      </c>
      <c r="J36" s="113" t="n">
        <v>72</v>
      </c>
      <c r="K36" s="113" t="n">
        <v>213</v>
      </c>
      <c r="L36" s="275" t="n">
        <v>0.581967213114754</v>
      </c>
      <c r="M36" s="113" t="n">
        <v>22</v>
      </c>
      <c r="N36" s="113" t="n">
        <v>1</v>
      </c>
      <c r="O36" s="113" t="n">
        <v>3</v>
      </c>
      <c r="P36" s="113" t="n">
        <v>18</v>
      </c>
      <c r="Q36" s="113" t="n">
        <v>60</v>
      </c>
      <c r="R36" s="275" t="n">
        <v>0.513</v>
      </c>
      <c r="S36" s="113" t="n">
        <v>0</v>
      </c>
      <c r="T36" s="276" t="n">
        <v>0</v>
      </c>
      <c r="U36" s="113" t="n">
        <v>0</v>
      </c>
      <c r="V36" s="276" t="n">
        <v>1</v>
      </c>
      <c r="W36" s="113" t="n">
        <v>1</v>
      </c>
      <c r="X36" s="113" t="n">
        <v>0</v>
      </c>
      <c r="Y36" s="276" t="n">
        <v>0</v>
      </c>
      <c r="Z36" s="279"/>
      <c r="AA36" s="280"/>
    </row>
    <row r="37" customFormat="false" ht="15" hidden="false" customHeight="false" outlineLevel="0" collapsed="false">
      <c r="A37" s="273" t="n">
        <f aca="false">PRODUCT(A36+1)</f>
        <v>34</v>
      </c>
      <c r="B37" s="115" t="n">
        <f aca="false">PRODUCT(G37/3+H37+I37+J37+(K37-I37-H37)/3+S37*25+T37*25+U37*25+V37*25+W37*25+X37*20+Y37*15+Z37*10+AA37*15)</f>
        <v>219.333333333333</v>
      </c>
      <c r="C37" s="44" t="s">
        <v>5231</v>
      </c>
      <c r="D37" s="44" t="s">
        <v>4503</v>
      </c>
      <c r="E37" s="113" t="n">
        <v>1997</v>
      </c>
      <c r="F37" s="274" t="n">
        <v>29004</v>
      </c>
      <c r="G37" s="113" t="n">
        <v>56</v>
      </c>
      <c r="H37" s="113" t="n">
        <v>2</v>
      </c>
      <c r="I37" s="113" t="n">
        <v>14</v>
      </c>
      <c r="J37" s="113" t="n">
        <v>23</v>
      </c>
      <c r="K37" s="113" t="n">
        <v>201</v>
      </c>
      <c r="L37" s="275" t="n">
        <v>0.543496868069875</v>
      </c>
      <c r="M37" s="113" t="n">
        <v>3</v>
      </c>
      <c r="N37" s="113" t="n">
        <v>0</v>
      </c>
      <c r="O37" s="113" t="n">
        <v>0</v>
      </c>
      <c r="P37" s="113" t="n">
        <v>0</v>
      </c>
      <c r="Q37" s="113" t="n">
        <v>8</v>
      </c>
      <c r="R37" s="275" t="n">
        <v>0.381</v>
      </c>
      <c r="S37" s="113" t="n">
        <v>0</v>
      </c>
      <c r="T37" s="276" t="n">
        <v>0</v>
      </c>
      <c r="U37" s="113" t="n">
        <v>2</v>
      </c>
      <c r="V37" s="276" t="n">
        <v>2</v>
      </c>
      <c r="W37" s="113" t="n">
        <v>0</v>
      </c>
      <c r="X37" s="113" t="n">
        <v>0</v>
      </c>
      <c r="Y37" s="276" t="n">
        <v>0</v>
      </c>
      <c r="Z37" s="279"/>
      <c r="AA37" s="280"/>
    </row>
    <row r="38" customFormat="false" ht="15" hidden="false" customHeight="false" outlineLevel="0" collapsed="false">
      <c r="A38" s="273" t="n">
        <f aca="false">PRODUCT(A37+1)</f>
        <v>35</v>
      </c>
      <c r="B38" s="115" t="n">
        <f aca="false">PRODUCT(G38/3+H38+I38+J38+(K38-I38-H38)/3+S38*25+T38*25+U38*25+V38*25+W38*25+X38*20+Y38*15+Z38*10+AA38*15)</f>
        <v>216</v>
      </c>
      <c r="C38" s="44" t="s">
        <v>3593</v>
      </c>
      <c r="D38" s="44" t="s">
        <v>4578</v>
      </c>
      <c r="E38" s="113" t="n">
        <v>2017</v>
      </c>
      <c r="F38" s="274" t="n">
        <v>36655</v>
      </c>
      <c r="G38" s="113" t="n">
        <v>43</v>
      </c>
      <c r="H38" s="113" t="n">
        <v>5</v>
      </c>
      <c r="I38" s="113" t="n">
        <v>25</v>
      </c>
      <c r="J38" s="113" t="n">
        <v>21</v>
      </c>
      <c r="K38" s="113" t="n">
        <v>137</v>
      </c>
      <c r="L38" s="275" t="n">
        <v>0.559183673469388</v>
      </c>
      <c r="M38" s="113" t="n">
        <v>12</v>
      </c>
      <c r="N38" s="113" t="n">
        <v>2</v>
      </c>
      <c r="O38" s="113" t="n">
        <v>7</v>
      </c>
      <c r="P38" s="113" t="n">
        <v>7</v>
      </c>
      <c r="Q38" s="113" t="n">
        <v>27</v>
      </c>
      <c r="R38" s="275" t="n">
        <v>0.45</v>
      </c>
      <c r="S38" s="113" t="n">
        <v>0</v>
      </c>
      <c r="T38" s="276" t="n">
        <v>0</v>
      </c>
      <c r="U38" s="113" t="n">
        <v>1</v>
      </c>
      <c r="V38" s="276" t="n">
        <v>2</v>
      </c>
      <c r="W38" s="113" t="n">
        <v>1</v>
      </c>
      <c r="X38" s="113" t="n">
        <v>0</v>
      </c>
      <c r="Y38" s="276" t="n">
        <v>1</v>
      </c>
      <c r="Z38" s="279"/>
      <c r="AA38" s="280"/>
    </row>
    <row r="39" customFormat="false" ht="15" hidden="false" customHeight="false" outlineLevel="0" collapsed="false">
      <c r="A39" s="273" t="n">
        <f aca="false">PRODUCT(A38+1)</f>
        <v>36</v>
      </c>
      <c r="B39" s="115" t="n">
        <f aca="false">PRODUCT(G39/3+H39+I39+J39+(K39-I39-H39)/3+S39*25+T39*25+U39*25+V39*25+W39*25+X39*20+Y39*15+Z39*10+AA39*15)</f>
        <v>204.333333333333</v>
      </c>
      <c r="C39" s="44" t="s">
        <v>3468</v>
      </c>
      <c r="D39" s="44" t="s">
        <v>5500</v>
      </c>
      <c r="E39" s="113" t="n">
        <v>2016</v>
      </c>
      <c r="F39" s="274" t="n">
        <v>36217</v>
      </c>
      <c r="G39" s="113" t="n">
        <v>52</v>
      </c>
      <c r="H39" s="113" t="n">
        <v>2</v>
      </c>
      <c r="I39" s="113" t="n">
        <v>18</v>
      </c>
      <c r="J39" s="113" t="n">
        <v>32</v>
      </c>
      <c r="K39" s="113" t="n">
        <v>155</v>
      </c>
      <c r="L39" s="275" t="n">
        <v>0.450581395348837</v>
      </c>
      <c r="M39" s="113" t="n">
        <v>4</v>
      </c>
      <c r="N39" s="113" t="n">
        <v>0</v>
      </c>
      <c r="O39" s="113" t="n">
        <v>0</v>
      </c>
      <c r="P39" s="113" t="n">
        <v>0</v>
      </c>
      <c r="Q39" s="113" t="n">
        <v>3</v>
      </c>
      <c r="R39" s="275" t="n">
        <v>0.5</v>
      </c>
      <c r="S39" s="113" t="n">
        <v>0</v>
      </c>
      <c r="T39" s="276" t="n">
        <v>0</v>
      </c>
      <c r="U39" s="113" t="n">
        <v>0</v>
      </c>
      <c r="V39" s="276" t="n">
        <v>2</v>
      </c>
      <c r="W39" s="113" t="n">
        <v>0</v>
      </c>
      <c r="X39" s="113" t="n">
        <v>2</v>
      </c>
      <c r="Y39" s="276" t="n">
        <v>0</v>
      </c>
      <c r="Z39" s="279"/>
      <c r="AA39" s="280"/>
    </row>
    <row r="40" customFormat="false" ht="15" hidden="false" customHeight="false" outlineLevel="0" collapsed="false">
      <c r="A40" s="273" t="n">
        <f aca="false">PRODUCT(A39+1)</f>
        <v>37</v>
      </c>
      <c r="B40" s="115" t="n">
        <f aca="false">PRODUCT(G40/3+H40+I40+J40+(K40-I40-H40)/3+S40*25+T40*25+U40*25+V40*25+W40*25+X40*20+Y40*15+Z40*10+AA40*15)</f>
        <v>203.333333333333</v>
      </c>
      <c r="C40" s="44" t="s">
        <v>5277</v>
      </c>
      <c r="D40" s="44" t="s">
        <v>5501</v>
      </c>
      <c r="E40" s="113" t="n">
        <v>2000</v>
      </c>
      <c r="F40" s="274" t="n">
        <v>30523</v>
      </c>
      <c r="G40" s="113" t="n">
        <v>80</v>
      </c>
      <c r="H40" s="113" t="n">
        <v>2</v>
      </c>
      <c r="I40" s="113" t="n">
        <v>14</v>
      </c>
      <c r="J40" s="113" t="n">
        <v>27</v>
      </c>
      <c r="K40" s="113" t="n">
        <v>192</v>
      </c>
      <c r="L40" s="275" t="n">
        <v>0.446557143090533</v>
      </c>
      <c r="M40" s="113" t="n">
        <v>3</v>
      </c>
      <c r="N40" s="113" t="n">
        <v>0</v>
      </c>
      <c r="O40" s="113" t="n">
        <v>0</v>
      </c>
      <c r="P40" s="113" t="n">
        <v>0</v>
      </c>
      <c r="Q40" s="113" t="n">
        <v>7</v>
      </c>
      <c r="R40" s="275" t="n">
        <v>0.389</v>
      </c>
      <c r="S40" s="113" t="n">
        <v>0</v>
      </c>
      <c r="T40" s="276" t="n">
        <v>0</v>
      </c>
      <c r="U40" s="113" t="n">
        <v>2</v>
      </c>
      <c r="V40" s="276" t="n">
        <v>1</v>
      </c>
      <c r="W40" s="113" t="n">
        <v>0</v>
      </c>
      <c r="X40" s="113" t="n">
        <v>0</v>
      </c>
      <c r="Y40" s="276" t="n">
        <v>0</v>
      </c>
      <c r="Z40" s="279"/>
      <c r="AA40" s="280"/>
    </row>
    <row r="41" customFormat="false" ht="15" hidden="false" customHeight="false" outlineLevel="0" collapsed="false">
      <c r="A41" s="273" t="n">
        <f aca="false">PRODUCT(A40+1)</f>
        <v>38</v>
      </c>
      <c r="B41" s="115" t="n">
        <f aca="false">PRODUCT(G41/3+H41*1.6666+I41*1.6666+J41*1.6666+S41*25+T41*25+U41*25+V41*25+W41*25+X41*20+Y41*15+Z41*10+AA41*15)</f>
        <v>202.329533333333</v>
      </c>
      <c r="C41" s="44" t="s">
        <v>2236</v>
      </c>
      <c r="D41" s="44" t="s">
        <v>4564</v>
      </c>
      <c r="E41" s="113" t="n">
        <v>1968</v>
      </c>
      <c r="F41" s="274" t="n">
        <v>19077</v>
      </c>
      <c r="G41" s="113" t="n">
        <v>52</v>
      </c>
      <c r="H41" s="113" t="n">
        <v>1</v>
      </c>
      <c r="I41" s="113" t="n">
        <v>28</v>
      </c>
      <c r="J41" s="113" t="n">
        <v>28</v>
      </c>
      <c r="K41" s="113"/>
      <c r="L41" s="275"/>
      <c r="M41" s="113"/>
      <c r="N41" s="113"/>
      <c r="O41" s="113"/>
      <c r="P41" s="113"/>
      <c r="Q41" s="113"/>
      <c r="R41" s="275"/>
      <c r="S41" s="113" t="n">
        <v>0</v>
      </c>
      <c r="T41" s="276" t="n">
        <v>0</v>
      </c>
      <c r="U41" s="113" t="n">
        <v>3</v>
      </c>
      <c r="V41" s="276" t="n">
        <v>0</v>
      </c>
      <c r="W41" s="113" t="n">
        <v>0</v>
      </c>
      <c r="X41" s="113" t="n">
        <v>0</v>
      </c>
      <c r="Y41" s="276" t="n">
        <v>1</v>
      </c>
      <c r="Z41" s="279"/>
      <c r="AA41" s="280"/>
    </row>
    <row r="42" customFormat="false" ht="15" hidden="false" customHeight="false" outlineLevel="0" collapsed="false">
      <c r="A42" s="273" t="n">
        <f aca="false">PRODUCT(A41+1)</f>
        <v>39</v>
      </c>
      <c r="B42" s="115" t="n">
        <f aca="false">PRODUCT(G42/3+H42+I42+J42+(K42-I42-H42)/3+S42*25+T42*25+U42*25+V42*25+W42*25+X42*20+Y42*15+Z42*10+AA42*15)</f>
        <v>202</v>
      </c>
      <c r="C42" s="44" t="s">
        <v>2507</v>
      </c>
      <c r="D42" s="44" t="s">
        <v>4566</v>
      </c>
      <c r="E42" s="113" t="n">
        <v>1988</v>
      </c>
      <c r="F42" s="274" t="n">
        <v>25834</v>
      </c>
      <c r="G42" s="113" t="n">
        <v>31</v>
      </c>
      <c r="H42" s="113" t="n">
        <v>2</v>
      </c>
      <c r="I42" s="113" t="n">
        <v>17</v>
      </c>
      <c r="J42" s="113" t="n">
        <v>21</v>
      </c>
      <c r="K42" s="113" t="n">
        <v>114</v>
      </c>
      <c r="L42" s="275" t="n">
        <v>0.504116544789762</v>
      </c>
      <c r="M42" s="113" t="n">
        <v>9</v>
      </c>
      <c r="N42" s="113" t="n">
        <v>1</v>
      </c>
      <c r="O42" s="113" t="n">
        <v>9</v>
      </c>
      <c r="P42" s="113" t="n">
        <v>6</v>
      </c>
      <c r="Q42" s="113" t="n">
        <v>38</v>
      </c>
      <c r="R42" s="275" t="n">
        <v>0.475040801717967</v>
      </c>
      <c r="S42" s="113" t="n">
        <v>1</v>
      </c>
      <c r="T42" s="276" t="n">
        <v>0</v>
      </c>
      <c r="U42" s="113" t="n">
        <v>2</v>
      </c>
      <c r="V42" s="276" t="n">
        <v>1</v>
      </c>
      <c r="W42" s="113" t="n">
        <v>0</v>
      </c>
      <c r="X42" s="113" t="n">
        <v>1</v>
      </c>
      <c r="Y42" s="276" t="n">
        <v>0</v>
      </c>
      <c r="Z42" s="279"/>
      <c r="AA42" s="280"/>
    </row>
    <row r="43" customFormat="false" ht="15" hidden="false" customHeight="false" outlineLevel="0" collapsed="false">
      <c r="A43" s="273" t="n">
        <f aca="false">PRODUCT(A42+1)</f>
        <v>40</v>
      </c>
      <c r="B43" s="115" t="n">
        <f aca="false">PRODUCT(G43/3+H43*1.6666+I43*1.6666+J43*1.6666+S43*25+T43*25+U43*25+V43*25+W43*25+X43*20+Y43*15+Z43*10+AA43*15)</f>
        <v>198.3306</v>
      </c>
      <c r="C43" s="44" t="s">
        <v>2267</v>
      </c>
      <c r="D43" s="44" t="s">
        <v>4489</v>
      </c>
      <c r="E43" s="113" t="n">
        <v>1972</v>
      </c>
      <c r="F43" s="274" t="n">
        <v>20541</v>
      </c>
      <c r="G43" s="113" t="n">
        <v>45</v>
      </c>
      <c r="H43" s="113" t="n">
        <v>1</v>
      </c>
      <c r="I43" s="113" t="n">
        <v>20</v>
      </c>
      <c r="J43" s="113" t="n">
        <v>20</v>
      </c>
      <c r="K43" s="113"/>
      <c r="L43" s="275"/>
      <c r="M43" s="113"/>
      <c r="N43" s="113"/>
      <c r="O43" s="113"/>
      <c r="P43" s="113"/>
      <c r="Q43" s="113"/>
      <c r="R43" s="275"/>
      <c r="S43" s="113" t="n">
        <v>1</v>
      </c>
      <c r="T43" s="276" t="n">
        <v>0</v>
      </c>
      <c r="U43" s="113" t="n">
        <v>2</v>
      </c>
      <c r="V43" s="276" t="n">
        <v>1</v>
      </c>
      <c r="W43" s="113" t="n">
        <v>0</v>
      </c>
      <c r="X43" s="113" t="n">
        <v>0</v>
      </c>
      <c r="Y43" s="276" t="n">
        <v>1</v>
      </c>
      <c r="Z43" s="279"/>
      <c r="AA43" s="280"/>
    </row>
    <row r="44" customFormat="false" ht="15" hidden="false" customHeight="false" outlineLevel="0" collapsed="false">
      <c r="A44" s="273" t="n">
        <f aca="false">PRODUCT(A43+1)</f>
        <v>41</v>
      </c>
      <c r="B44" s="115" t="n">
        <f aca="false">PRODUCT(G44/3+H44+I44+J44+(K44-I44-H44)/3+S44*25+T44*25+U44*25+V44*25+W44*25+X44*20+Y44*15+Z44*10+AA44*15)</f>
        <v>197.333333333333</v>
      </c>
      <c r="C44" s="44" t="s">
        <v>4987</v>
      </c>
      <c r="D44" s="44" t="s">
        <v>4625</v>
      </c>
      <c r="E44" s="113" t="n">
        <v>1982</v>
      </c>
      <c r="F44" s="274" t="n">
        <v>23449</v>
      </c>
      <c r="G44" s="113" t="n">
        <v>44</v>
      </c>
      <c r="H44" s="113" t="n">
        <v>3</v>
      </c>
      <c r="I44" s="113" t="n">
        <v>25</v>
      </c>
      <c r="J44" s="113" t="n">
        <v>16</v>
      </c>
      <c r="K44" s="113" t="n">
        <v>144</v>
      </c>
      <c r="L44" s="275" t="n">
        <v>0.445727662895045</v>
      </c>
      <c r="M44" s="113"/>
      <c r="N44" s="113"/>
      <c r="O44" s="113"/>
      <c r="P44" s="113"/>
      <c r="Q44" s="113"/>
      <c r="R44" s="275"/>
      <c r="S44" s="113" t="n">
        <v>0</v>
      </c>
      <c r="T44" s="276" t="n">
        <v>0</v>
      </c>
      <c r="U44" s="113" t="n">
        <v>2</v>
      </c>
      <c r="V44" s="276" t="n">
        <v>2</v>
      </c>
      <c r="W44" s="113" t="n">
        <v>0</v>
      </c>
      <c r="X44" s="113" t="n">
        <v>0</v>
      </c>
      <c r="Y44" s="276" t="n">
        <v>0</v>
      </c>
      <c r="Z44" s="279"/>
      <c r="AA44" s="280"/>
    </row>
    <row r="45" customFormat="false" ht="15" hidden="false" customHeight="false" outlineLevel="0" collapsed="false">
      <c r="A45" s="273" t="n">
        <f aca="false">PRODUCT(A44+1)</f>
        <v>42</v>
      </c>
      <c r="B45" s="115" t="n">
        <f aca="false">PRODUCT(G45/3+H45+I45+J45+(K45-I45-H45)/3+S45*25+T45*25+U45*25+V45*25+W45*25+X45*20+Y45*15+Z45*10+AA45*15)</f>
        <v>197</v>
      </c>
      <c r="C45" s="44" t="s">
        <v>5241</v>
      </c>
      <c r="D45" s="44" t="s">
        <v>4503</v>
      </c>
      <c r="E45" s="113" t="n">
        <v>1996</v>
      </c>
      <c r="F45" s="274" t="n">
        <v>28877</v>
      </c>
      <c r="G45" s="113" t="n">
        <v>67</v>
      </c>
      <c r="H45" s="113" t="n">
        <v>3</v>
      </c>
      <c r="I45" s="113" t="n">
        <v>16</v>
      </c>
      <c r="J45" s="113" t="n">
        <v>18</v>
      </c>
      <c r="K45" s="113" t="n">
        <v>132</v>
      </c>
      <c r="L45" s="275" t="n">
        <v>0.348462891094453</v>
      </c>
      <c r="M45" s="113" t="n">
        <v>6</v>
      </c>
      <c r="N45" s="113" t="n">
        <v>0</v>
      </c>
      <c r="O45" s="113" t="n">
        <v>0</v>
      </c>
      <c r="P45" s="113" t="n">
        <v>0</v>
      </c>
      <c r="Q45" s="113" t="n">
        <v>5</v>
      </c>
      <c r="R45" s="275" t="n">
        <v>0.128150242326333</v>
      </c>
      <c r="S45" s="113" t="n">
        <v>0</v>
      </c>
      <c r="T45" s="276" t="n">
        <v>0</v>
      </c>
      <c r="U45" s="113" t="n">
        <v>2</v>
      </c>
      <c r="V45" s="276" t="n">
        <v>2</v>
      </c>
      <c r="W45" s="113" t="n">
        <v>0</v>
      </c>
      <c r="X45" s="113" t="n">
        <v>0</v>
      </c>
      <c r="Y45" s="276" t="n">
        <v>0</v>
      </c>
      <c r="Z45" s="279"/>
      <c r="AA45" s="280"/>
    </row>
    <row r="46" customFormat="false" ht="15" hidden="false" customHeight="false" outlineLevel="0" collapsed="false">
      <c r="A46" s="273" t="n">
        <f aca="false">PRODUCT(A45+1)</f>
        <v>43</v>
      </c>
      <c r="B46" s="115" t="n">
        <f aca="false">PRODUCT(G46/3+H46+I46+J46+(K46-I46-H46)/3+S46*25+T46*25+U46*25+V46*25+W46*25+X46*20+Y46*15+Z46*10+AA46*15)</f>
        <v>194</v>
      </c>
      <c r="C46" s="44" t="s">
        <v>2832</v>
      </c>
      <c r="D46" s="44" t="s">
        <v>4482</v>
      </c>
      <c r="E46" s="113" t="n">
        <v>2001</v>
      </c>
      <c r="F46" s="274" t="n">
        <v>30949</v>
      </c>
      <c r="G46" s="113" t="n">
        <v>30</v>
      </c>
      <c r="H46" s="113" t="n">
        <v>1</v>
      </c>
      <c r="I46" s="113" t="n">
        <v>2</v>
      </c>
      <c r="J46" s="113" t="n">
        <v>26</v>
      </c>
      <c r="K46" s="113" t="n">
        <v>93</v>
      </c>
      <c r="L46" s="275" t="n">
        <v>0.487079682086815</v>
      </c>
      <c r="M46" s="113" t="n">
        <v>11</v>
      </c>
      <c r="N46" s="113" t="n">
        <v>0</v>
      </c>
      <c r="O46" s="113" t="n">
        <v>1</v>
      </c>
      <c r="P46" s="113" t="n">
        <v>8</v>
      </c>
      <c r="Q46" s="113" t="n">
        <v>34</v>
      </c>
      <c r="R46" s="275" t="n">
        <v>0.607</v>
      </c>
      <c r="S46" s="113" t="n">
        <v>0</v>
      </c>
      <c r="T46" s="276" t="n">
        <v>0</v>
      </c>
      <c r="U46" s="113" t="n">
        <v>1</v>
      </c>
      <c r="V46" s="276" t="n">
        <v>1</v>
      </c>
      <c r="W46" s="113" t="n">
        <v>3</v>
      </c>
      <c r="X46" s="113" t="n">
        <v>0</v>
      </c>
      <c r="Y46" s="276" t="n">
        <v>0</v>
      </c>
      <c r="Z46" s="279"/>
      <c r="AA46" s="280"/>
    </row>
    <row r="47" customFormat="false" ht="15" hidden="false" customHeight="false" outlineLevel="0" collapsed="false">
      <c r="A47" s="273" t="n">
        <f aca="false">PRODUCT(A46+1)</f>
        <v>44</v>
      </c>
      <c r="B47" s="115" t="n">
        <f aca="false">PRODUCT(G47/3+H47*1.6666+I47*1.6666+J47*1.6666+S47*25+T47*25+U47*25+V47*25+W47*25+X47*20+Y47*15+Z47*10+AA47*15)</f>
        <v>193.9966</v>
      </c>
      <c r="C47" s="44" t="s">
        <v>4585</v>
      </c>
      <c r="D47" s="44" t="s">
        <v>4542</v>
      </c>
      <c r="E47" s="113" t="n">
        <v>1961</v>
      </c>
      <c r="F47" s="274" t="n">
        <v>15897</v>
      </c>
      <c r="G47" s="113" t="n">
        <v>27</v>
      </c>
      <c r="H47" s="113" t="n">
        <v>1</v>
      </c>
      <c r="I47" s="113" t="n">
        <v>12</v>
      </c>
      <c r="J47" s="113" t="n">
        <v>38</v>
      </c>
      <c r="K47" s="113"/>
      <c r="L47" s="275"/>
      <c r="M47" s="113"/>
      <c r="N47" s="113"/>
      <c r="O47" s="113"/>
      <c r="P47" s="113"/>
      <c r="Q47" s="113"/>
      <c r="R47" s="275"/>
      <c r="S47" s="113" t="n">
        <v>0</v>
      </c>
      <c r="T47" s="276" t="n">
        <v>0</v>
      </c>
      <c r="U47" s="113" t="n">
        <v>2</v>
      </c>
      <c r="V47" s="276" t="n">
        <v>0</v>
      </c>
      <c r="W47" s="113" t="n">
        <v>2</v>
      </c>
      <c r="X47" s="113" t="n">
        <v>0</v>
      </c>
      <c r="Y47" s="276" t="n">
        <v>0</v>
      </c>
      <c r="Z47" s="279"/>
      <c r="AA47" s="280"/>
    </row>
    <row r="48" customFormat="false" ht="15" hidden="false" customHeight="false" outlineLevel="0" collapsed="false">
      <c r="A48" s="273" t="n">
        <f aca="false">PRODUCT(A47+1)</f>
        <v>45</v>
      </c>
      <c r="B48" s="115" t="n">
        <f aca="false">PRODUCT(G48/3+H48+I48+J48+(K48-I48-H48)/3+S48*25+T48*25+U48*25+V48*25+W48*25+X48*20+Y48*15+Z48*10+AA48*15)</f>
        <v>193.333333333333</v>
      </c>
      <c r="C48" s="44" t="s">
        <v>2509</v>
      </c>
      <c r="D48" s="44" t="s">
        <v>4566</v>
      </c>
      <c r="E48" s="113" t="n">
        <v>1990</v>
      </c>
      <c r="F48" s="274" t="s">
        <v>2510</v>
      </c>
      <c r="G48" s="113" t="n">
        <v>50</v>
      </c>
      <c r="H48" s="113" t="n">
        <v>0</v>
      </c>
      <c r="I48" s="113" t="n">
        <v>9</v>
      </c>
      <c r="J48" s="113" t="n">
        <v>17</v>
      </c>
      <c r="K48" s="113" t="n">
        <v>101</v>
      </c>
      <c r="L48" s="275" t="n">
        <v>0.357719181197877</v>
      </c>
      <c r="M48" s="113" t="n">
        <v>9</v>
      </c>
      <c r="N48" s="113" t="n">
        <v>0</v>
      </c>
      <c r="O48" s="113" t="n">
        <v>0</v>
      </c>
      <c r="P48" s="113" t="n">
        <v>3</v>
      </c>
      <c r="Q48" s="113" t="n">
        <v>7</v>
      </c>
      <c r="R48" s="275" t="n">
        <v>0.233333333333333</v>
      </c>
      <c r="S48" s="113" t="n">
        <v>0</v>
      </c>
      <c r="T48" s="276" t="n">
        <v>0</v>
      </c>
      <c r="U48" s="113" t="n">
        <v>2</v>
      </c>
      <c r="V48" s="276" t="n">
        <v>1</v>
      </c>
      <c r="W48" s="113" t="n">
        <v>1</v>
      </c>
      <c r="X48" s="113" t="n">
        <v>1</v>
      </c>
      <c r="Y48" s="276" t="n">
        <v>0</v>
      </c>
      <c r="Z48" s="279"/>
      <c r="AA48" s="280"/>
      <c r="AB48" s="281"/>
    </row>
    <row r="49" customFormat="false" ht="15" hidden="false" customHeight="false" outlineLevel="0" collapsed="false">
      <c r="A49" s="273" t="n">
        <f aca="false">PRODUCT(A48+1)</f>
        <v>46</v>
      </c>
      <c r="B49" s="115" t="n">
        <f aca="false">PRODUCT(G49/3+H49+I49+J49+(K49-I49-H49)/3+S49*25+T49*25+U49*25+V49*25+W49*25+X49*20+Y49*15+Z49*10+AA49*15)</f>
        <v>192.666666666667</v>
      </c>
      <c r="C49" s="44" t="s">
        <v>3254</v>
      </c>
      <c r="D49" s="44" t="s">
        <v>4482</v>
      </c>
      <c r="E49" s="113" t="n">
        <v>2010</v>
      </c>
      <c r="F49" s="274" t="n">
        <v>33913</v>
      </c>
      <c r="G49" s="113" t="n">
        <v>36</v>
      </c>
      <c r="H49" s="113" t="n">
        <v>1</v>
      </c>
      <c r="I49" s="113" t="n">
        <v>1</v>
      </c>
      <c r="J49" s="113" t="n">
        <v>46</v>
      </c>
      <c r="K49" s="113" t="n">
        <v>100</v>
      </c>
      <c r="L49" s="275" t="n">
        <v>0.571428571428571</v>
      </c>
      <c r="M49" s="113" t="n">
        <v>16</v>
      </c>
      <c r="N49" s="113" t="n">
        <v>1</v>
      </c>
      <c r="O49" s="113" t="n">
        <v>0</v>
      </c>
      <c r="P49" s="113" t="n">
        <v>21</v>
      </c>
      <c r="Q49" s="113" t="n">
        <v>49</v>
      </c>
      <c r="R49" s="275" t="n">
        <v>0.527196078431373</v>
      </c>
      <c r="S49" s="113" t="n">
        <v>0</v>
      </c>
      <c r="T49" s="276" t="n">
        <v>0</v>
      </c>
      <c r="U49" s="113" t="n">
        <v>1</v>
      </c>
      <c r="V49" s="276" t="n">
        <v>1</v>
      </c>
      <c r="W49" s="113" t="n">
        <v>1</v>
      </c>
      <c r="X49" s="113" t="n">
        <v>0</v>
      </c>
      <c r="Y49" s="276" t="n">
        <v>1</v>
      </c>
      <c r="Z49" s="280" t="n">
        <v>1</v>
      </c>
      <c r="AA49" s="280"/>
      <c r="AB49" s="281"/>
    </row>
    <row r="50" customFormat="false" ht="15" hidden="false" customHeight="false" outlineLevel="0" collapsed="false">
      <c r="A50" s="273" t="n">
        <f aca="false">PRODUCT(A49+1)</f>
        <v>47</v>
      </c>
      <c r="B50" s="115" t="n">
        <f aca="false">PRODUCT(G50/3+H50+I50+J50+(K50-I50-H50)/3+S50*25+T50*25+U50*25+V50*25+W50*25+X50*20+Y50*15+Z50*10+AA50*15)</f>
        <v>191.666666666667</v>
      </c>
      <c r="C50" s="44" t="s">
        <v>5309</v>
      </c>
      <c r="D50" s="44" t="s">
        <v>5124</v>
      </c>
      <c r="E50" s="113" t="n">
        <v>2003</v>
      </c>
      <c r="F50" s="274" t="s">
        <v>5502</v>
      </c>
      <c r="G50" s="113" t="n">
        <v>43</v>
      </c>
      <c r="H50" s="113" t="n">
        <v>0</v>
      </c>
      <c r="I50" s="113" t="n">
        <v>3</v>
      </c>
      <c r="J50" s="113" t="n">
        <v>23</v>
      </c>
      <c r="K50" s="113" t="n">
        <v>97</v>
      </c>
      <c r="L50" s="275" t="n">
        <v>0.515985581815141</v>
      </c>
      <c r="M50" s="113" t="n">
        <v>24</v>
      </c>
      <c r="N50" s="113" t="n">
        <v>1</v>
      </c>
      <c r="O50" s="113" t="n">
        <v>2</v>
      </c>
      <c r="P50" s="113" t="n">
        <v>15</v>
      </c>
      <c r="Q50" s="113" t="n">
        <v>59</v>
      </c>
      <c r="R50" s="275" t="n">
        <v>0.517775642409847</v>
      </c>
      <c r="S50" s="113" t="n">
        <v>0</v>
      </c>
      <c r="T50" s="276" t="n">
        <v>0</v>
      </c>
      <c r="U50" s="113" t="n">
        <v>1</v>
      </c>
      <c r="V50" s="276" t="n">
        <v>2</v>
      </c>
      <c r="W50" s="113" t="n">
        <v>1</v>
      </c>
      <c r="X50" s="113" t="n">
        <v>1</v>
      </c>
      <c r="Y50" s="276" t="n">
        <v>0</v>
      </c>
      <c r="Z50" s="279"/>
      <c r="AA50" s="280"/>
    </row>
    <row r="51" customFormat="false" ht="15" hidden="false" customHeight="false" outlineLevel="0" collapsed="false">
      <c r="A51" s="273" t="n">
        <f aca="false">PRODUCT(A50+1)</f>
        <v>48</v>
      </c>
      <c r="B51" s="115" t="n">
        <f aca="false">PRODUCT(G51/3+H51+I51+J51+(K51-I51-H51)/3+S51*25+T51*25+U51*25+V51*25+W51*25+X51*20+Y51*15+Z51*10+AA51*15)</f>
        <v>189.666666666667</v>
      </c>
      <c r="C51" s="44" t="s">
        <v>3349</v>
      </c>
      <c r="D51" s="44" t="s">
        <v>4578</v>
      </c>
      <c r="E51" s="113" t="n">
        <v>2015</v>
      </c>
      <c r="F51" s="274" t="n">
        <v>35716</v>
      </c>
      <c r="G51" s="113" t="n">
        <v>48</v>
      </c>
      <c r="H51" s="113" t="n">
        <v>0</v>
      </c>
      <c r="I51" s="113" t="n">
        <v>17</v>
      </c>
      <c r="J51" s="113" t="n">
        <v>16</v>
      </c>
      <c r="K51" s="113" t="n">
        <v>124</v>
      </c>
      <c r="L51" s="275" t="n">
        <v>0.475095785440613</v>
      </c>
      <c r="M51" s="113" t="n">
        <v>21</v>
      </c>
      <c r="N51" s="113" t="n">
        <v>1</v>
      </c>
      <c r="O51" s="113" t="n">
        <v>7</v>
      </c>
      <c r="P51" s="113" t="n">
        <v>7</v>
      </c>
      <c r="Q51" s="113" t="n">
        <v>36</v>
      </c>
      <c r="R51" s="275" t="n">
        <v>0.461425853770342</v>
      </c>
      <c r="S51" s="113" t="n">
        <v>0</v>
      </c>
      <c r="T51" s="276" t="n">
        <v>0</v>
      </c>
      <c r="U51" s="113" t="n">
        <v>0</v>
      </c>
      <c r="V51" s="276" t="n">
        <v>2</v>
      </c>
      <c r="W51" s="113" t="n">
        <v>1</v>
      </c>
      <c r="X51" s="113" t="n">
        <v>1</v>
      </c>
      <c r="Y51" s="276" t="n">
        <v>0</v>
      </c>
      <c r="Z51" s="280" t="n">
        <v>1</v>
      </c>
      <c r="AA51" s="280"/>
    </row>
    <row r="52" customFormat="false" ht="15" hidden="false" customHeight="false" outlineLevel="0" collapsed="false">
      <c r="A52" s="273" t="n">
        <f aca="false">PRODUCT(A51+1)</f>
        <v>49</v>
      </c>
      <c r="B52" s="115" t="n">
        <f aca="false">PRODUCT(G52/3+H52*1.6666+I52*1.6666+J52*1.6666+S52*25+T52*25+U52*25+V52*25+W52*25+X52*20+Y52*15+Z52*10+AA52*15)</f>
        <v>189.3308</v>
      </c>
      <c r="C52" s="44" t="s">
        <v>3808</v>
      </c>
      <c r="D52" s="112" t="s">
        <v>4489</v>
      </c>
      <c r="E52" s="113" t="n">
        <v>2024</v>
      </c>
      <c r="F52" s="111" t="n">
        <v>39322</v>
      </c>
      <c r="G52" s="283" t="n">
        <v>63</v>
      </c>
      <c r="H52" s="113" t="n">
        <v>3</v>
      </c>
      <c r="I52" s="113" t="n">
        <v>7</v>
      </c>
      <c r="J52" s="113" t="n">
        <v>28</v>
      </c>
      <c r="K52" s="113" t="n">
        <v>163</v>
      </c>
      <c r="L52" s="250" t="n">
        <v>0.474</v>
      </c>
      <c r="M52" s="281"/>
      <c r="S52" s="283" t="n">
        <v>0</v>
      </c>
      <c r="T52" s="113" t="n">
        <v>0</v>
      </c>
      <c r="U52" s="283" t="n">
        <v>3</v>
      </c>
      <c r="V52" s="113" t="n">
        <v>0</v>
      </c>
      <c r="W52" s="283" t="n">
        <v>0</v>
      </c>
      <c r="X52" s="113" t="n">
        <v>0</v>
      </c>
      <c r="Y52" s="113" t="n">
        <v>2</v>
      </c>
      <c r="Z52" s="281"/>
      <c r="AA52" s="280"/>
    </row>
    <row r="53" customFormat="false" ht="15" hidden="false" customHeight="false" outlineLevel="0" collapsed="false">
      <c r="A53" s="273" t="n">
        <f aca="false">PRODUCT(A52+1)</f>
        <v>50</v>
      </c>
      <c r="B53" s="115" t="n">
        <f aca="false">PRODUCT(G53/3+H53+I53+J53+(K53-I53-H53)/3+S53*25+T53*25+U53*25+V53*25+W53*25+X53*20+Y53*15+Z53*10+AA53*15)</f>
        <v>188</v>
      </c>
      <c r="C53" s="44" t="s">
        <v>2682</v>
      </c>
      <c r="D53" s="44" t="s">
        <v>5120</v>
      </c>
      <c r="E53" s="113" t="n">
        <v>1996</v>
      </c>
      <c r="F53" s="274" t="n">
        <v>28861</v>
      </c>
      <c r="G53" s="113" t="n">
        <v>54</v>
      </c>
      <c r="H53" s="113" t="n">
        <v>1</v>
      </c>
      <c r="I53" s="113" t="n">
        <v>32</v>
      </c>
      <c r="J53" s="113" t="n">
        <v>9</v>
      </c>
      <c r="K53" s="113" t="n">
        <v>117</v>
      </c>
      <c r="L53" s="275" t="n">
        <v>0.44300518134715</v>
      </c>
      <c r="M53" s="113" t="n">
        <v>3</v>
      </c>
      <c r="N53" s="113" t="n">
        <v>0</v>
      </c>
      <c r="O53" s="113" t="n">
        <v>1</v>
      </c>
      <c r="P53" s="113" t="n">
        <v>0</v>
      </c>
      <c r="Q53" s="113" t="n">
        <v>1</v>
      </c>
      <c r="R53" s="275" t="n">
        <v>0.1</v>
      </c>
      <c r="S53" s="113" t="n">
        <v>0</v>
      </c>
      <c r="T53" s="276" t="n">
        <v>0</v>
      </c>
      <c r="U53" s="113" t="n">
        <v>2</v>
      </c>
      <c r="V53" s="276" t="n">
        <v>2</v>
      </c>
      <c r="W53" s="113" t="n">
        <v>0</v>
      </c>
      <c r="X53" s="113" t="n">
        <v>0</v>
      </c>
      <c r="Y53" s="276" t="n">
        <v>0</v>
      </c>
      <c r="Z53" s="279"/>
      <c r="AA53" s="280"/>
    </row>
    <row r="54" customFormat="false" ht="15" hidden="false" customHeight="false" outlineLevel="0" collapsed="false">
      <c r="A54" s="273" t="n">
        <f aca="false">PRODUCT(A53+1)</f>
        <v>51</v>
      </c>
      <c r="B54" s="115" t="n">
        <f aca="false">PRODUCT(G54/3+H54+I54+J54+(K54-I54-H54)/3+S54*25+T54*25+U54*25+V54*25+W54*25+X54*20+Y54*15+Z54*10+AA54*15)</f>
        <v>187.333333333333</v>
      </c>
      <c r="C54" s="44" t="s">
        <v>2425</v>
      </c>
      <c r="D54" s="44" t="s">
        <v>4773</v>
      </c>
      <c r="E54" s="113" t="n">
        <v>1983</v>
      </c>
      <c r="F54" s="274" t="n">
        <v>23447</v>
      </c>
      <c r="G54" s="113" t="n">
        <v>22</v>
      </c>
      <c r="H54" s="113" t="n">
        <v>1</v>
      </c>
      <c r="I54" s="113" t="n">
        <v>11</v>
      </c>
      <c r="J54" s="113" t="n">
        <v>41</v>
      </c>
      <c r="K54" s="113" t="n">
        <v>108</v>
      </c>
      <c r="L54" s="275" t="n">
        <v>0.581</v>
      </c>
      <c r="M54" s="113" t="n">
        <v>5</v>
      </c>
      <c r="N54" s="113" t="n">
        <v>0</v>
      </c>
      <c r="O54" s="113" t="n">
        <v>1</v>
      </c>
      <c r="P54" s="113" t="n">
        <v>12</v>
      </c>
      <c r="Q54" s="113" t="n">
        <v>25</v>
      </c>
      <c r="R54" s="275" t="n">
        <v>0.625</v>
      </c>
      <c r="S54" s="113" t="n">
        <v>0</v>
      </c>
      <c r="T54" s="276" t="n">
        <v>0</v>
      </c>
      <c r="U54" s="113" t="n">
        <v>2</v>
      </c>
      <c r="V54" s="276" t="n">
        <v>1</v>
      </c>
      <c r="W54" s="113" t="n">
        <v>0</v>
      </c>
      <c r="X54" s="113" t="n">
        <v>1</v>
      </c>
      <c r="Y54" s="276" t="n">
        <v>0</v>
      </c>
      <c r="Z54" s="279"/>
      <c r="AA54" s="280"/>
    </row>
    <row r="55" customFormat="false" ht="15" hidden="false" customHeight="false" outlineLevel="0" collapsed="false">
      <c r="A55" s="273" t="n">
        <f aca="false">PRODUCT(A54+1)</f>
        <v>52</v>
      </c>
      <c r="B55" s="115" t="n">
        <f aca="false">PRODUCT(G55/3+H55*1.6666+I55*1.6666+J55*1.6666+S55*25+T55*25+U55*25+V55*25+W55*25+X55*20+Y55*15+Z55*10+AA55*15)</f>
        <v>186.996133333333</v>
      </c>
      <c r="C55" s="44" t="s">
        <v>4836</v>
      </c>
      <c r="D55" s="44" t="s">
        <v>4500</v>
      </c>
      <c r="E55" s="113" t="n">
        <v>1974</v>
      </c>
      <c r="F55" s="274" t="n">
        <v>20923</v>
      </c>
      <c r="G55" s="113" t="n">
        <v>46</v>
      </c>
      <c r="H55" s="113" t="n">
        <v>1</v>
      </c>
      <c r="I55" s="113" t="n">
        <v>20</v>
      </c>
      <c r="J55" s="113" t="n">
        <v>37</v>
      </c>
      <c r="K55" s="113"/>
      <c r="L55" s="275"/>
      <c r="M55" s="113"/>
      <c r="N55" s="113"/>
      <c r="O55" s="113"/>
      <c r="P55" s="113"/>
      <c r="Q55" s="113"/>
      <c r="R55" s="275"/>
      <c r="S55" s="113" t="n">
        <v>0</v>
      </c>
      <c r="T55" s="276" t="n">
        <v>0</v>
      </c>
      <c r="U55" s="113" t="n">
        <v>3</v>
      </c>
      <c r="V55" s="276" t="n">
        <v>0</v>
      </c>
      <c r="W55" s="113" t="n">
        <v>0</v>
      </c>
      <c r="X55" s="113" t="n">
        <v>0</v>
      </c>
      <c r="Y55" s="276" t="n">
        <v>0</v>
      </c>
      <c r="Z55" s="279"/>
      <c r="AA55" s="280"/>
    </row>
    <row r="56" customFormat="false" ht="15" hidden="false" customHeight="false" outlineLevel="0" collapsed="false">
      <c r="A56" s="273" t="n">
        <f aca="false">PRODUCT(A55+1)</f>
        <v>53</v>
      </c>
      <c r="B56" s="115" t="n">
        <f aca="false">PRODUCT(G56/3+H56+I56+J56+(K56-I56-H56)/3+S56*25+T56*25+U56*25+V56*25+W56*25+X56*20+Y56*15+Z56*10+AA56*15)</f>
        <v>186.333333333333</v>
      </c>
      <c r="C56" s="44" t="s">
        <v>2834</v>
      </c>
      <c r="D56" s="44" t="s">
        <v>4482</v>
      </c>
      <c r="E56" s="113" t="n">
        <v>2001</v>
      </c>
      <c r="F56" s="274" t="n">
        <v>30435</v>
      </c>
      <c r="G56" s="113" t="n">
        <v>48</v>
      </c>
      <c r="H56" s="113" t="n">
        <v>0</v>
      </c>
      <c r="I56" s="113" t="n">
        <v>20</v>
      </c>
      <c r="J56" s="113" t="n">
        <v>6</v>
      </c>
      <c r="K56" s="113" t="n">
        <v>48</v>
      </c>
      <c r="L56" s="275" t="n">
        <v>0.361066543863689</v>
      </c>
      <c r="M56" s="113" t="n">
        <v>19</v>
      </c>
      <c r="N56" s="113" t="n">
        <v>0</v>
      </c>
      <c r="O56" s="113" t="n">
        <v>8</v>
      </c>
      <c r="P56" s="113" t="n">
        <v>0</v>
      </c>
      <c r="Q56" s="113" t="n">
        <v>23</v>
      </c>
      <c r="R56" s="275" t="n">
        <v>0.417981826877092</v>
      </c>
      <c r="S56" s="113" t="n">
        <v>0</v>
      </c>
      <c r="T56" s="276" t="n">
        <v>0</v>
      </c>
      <c r="U56" s="113" t="n">
        <v>2</v>
      </c>
      <c r="V56" s="276" t="n">
        <v>1</v>
      </c>
      <c r="W56" s="113" t="n">
        <v>2</v>
      </c>
      <c r="X56" s="113" t="n">
        <v>0</v>
      </c>
      <c r="Y56" s="276" t="n">
        <v>0</v>
      </c>
      <c r="Z56" s="280" t="n">
        <v>1</v>
      </c>
      <c r="AA56" s="280"/>
    </row>
    <row r="57" customFormat="false" ht="15" hidden="false" customHeight="false" outlineLevel="0" collapsed="false">
      <c r="A57" s="273" t="n">
        <f aca="false">PRODUCT(A56+1)</f>
        <v>54</v>
      </c>
      <c r="B57" s="115" t="n">
        <f aca="false">PRODUCT(G57/3+H57+I57+J57+(K57-I57-H57)/3+S57*25+T57*25+U57*25+V57*25+W57*25+X57*20+Y57*15+Z57*10+AA57*15)</f>
        <v>186.333333333333</v>
      </c>
      <c r="C57" s="44" t="s">
        <v>3637</v>
      </c>
      <c r="D57" s="44" t="s">
        <v>4482</v>
      </c>
      <c r="E57" s="113" t="n">
        <v>2020</v>
      </c>
      <c r="F57" s="274" t="n">
        <v>37655</v>
      </c>
      <c r="G57" s="113" t="n">
        <v>67</v>
      </c>
      <c r="H57" s="113" t="n">
        <v>4</v>
      </c>
      <c r="I57" s="113" t="n">
        <v>47</v>
      </c>
      <c r="J57" s="113" t="n">
        <v>22</v>
      </c>
      <c r="K57" s="113" t="n">
        <v>174</v>
      </c>
      <c r="L57" s="275" t="n">
        <v>0.542056074766355</v>
      </c>
      <c r="M57" s="113" t="n">
        <v>21</v>
      </c>
      <c r="N57" s="113" t="n">
        <v>0</v>
      </c>
      <c r="O57" s="113" t="n">
        <v>6</v>
      </c>
      <c r="P57" s="113" t="n">
        <v>2</v>
      </c>
      <c r="Q57" s="113" t="n">
        <v>20</v>
      </c>
      <c r="R57" s="275" t="n">
        <v>0.37037037037037</v>
      </c>
      <c r="S57" s="113" t="n">
        <v>1</v>
      </c>
      <c r="T57" s="276" t="n">
        <v>0</v>
      </c>
      <c r="U57" s="113" t="n">
        <v>0</v>
      </c>
      <c r="V57" s="276" t="n">
        <v>0</v>
      </c>
      <c r="W57" s="113" t="n">
        <v>1</v>
      </c>
      <c r="X57" s="113" t="n">
        <v>0</v>
      </c>
      <c r="Y57" s="276" t="n">
        <v>0</v>
      </c>
      <c r="Z57" s="279"/>
      <c r="AA57" s="276"/>
    </row>
    <row r="58" customFormat="false" ht="15" hidden="false" customHeight="false" outlineLevel="0" collapsed="false">
      <c r="A58" s="273" t="n">
        <f aca="false">PRODUCT(A57+1)</f>
        <v>55</v>
      </c>
      <c r="B58" s="115" t="n">
        <f aca="false">PRODUCT(G58/3+H58+I58+J58+(K58-I58-H58)/3+S58*25+T58*25+U58*25+V58*25+W58*25+X58*20+Y58*15+Z58*10+AA58*15)</f>
        <v>186.333333333333</v>
      </c>
      <c r="C58" s="44" t="s">
        <v>3312</v>
      </c>
      <c r="D58" s="44" t="s">
        <v>4482</v>
      </c>
      <c r="E58" s="113" t="n">
        <v>2012</v>
      </c>
      <c r="F58" s="274" t="n">
        <v>35128</v>
      </c>
      <c r="G58" s="113" t="n">
        <v>36</v>
      </c>
      <c r="H58" s="113" t="n">
        <v>0</v>
      </c>
      <c r="I58" s="113" t="n">
        <v>8</v>
      </c>
      <c r="J58" s="113" t="n">
        <v>21</v>
      </c>
      <c r="K58" s="113" t="n">
        <v>69</v>
      </c>
      <c r="L58" s="275" t="n">
        <v>0.507123930548999</v>
      </c>
      <c r="M58" s="113" t="n">
        <v>17</v>
      </c>
      <c r="N58" s="113" t="n">
        <v>0</v>
      </c>
      <c r="O58" s="113" t="n">
        <v>2</v>
      </c>
      <c r="P58" s="113" t="n">
        <v>7</v>
      </c>
      <c r="Q58" s="113" t="n">
        <v>34</v>
      </c>
      <c r="R58" s="275" t="n">
        <v>0.56708551208964</v>
      </c>
      <c r="S58" s="113" t="n">
        <v>0</v>
      </c>
      <c r="T58" s="276" t="n">
        <v>0</v>
      </c>
      <c r="U58" s="113" t="n">
        <v>0</v>
      </c>
      <c r="V58" s="276" t="n">
        <v>1</v>
      </c>
      <c r="W58" s="113" t="n">
        <v>4</v>
      </c>
      <c r="X58" s="113" t="n">
        <v>0</v>
      </c>
      <c r="Y58" s="276" t="n">
        <v>0</v>
      </c>
      <c r="Z58" s="279"/>
      <c r="AA58" s="280"/>
    </row>
    <row r="59" customFormat="false" ht="15" hidden="false" customHeight="false" outlineLevel="0" collapsed="false">
      <c r="A59" s="273" t="n">
        <f aca="false">PRODUCT(A58+1)</f>
        <v>56</v>
      </c>
      <c r="B59" s="115" t="n">
        <f aca="false">PRODUCT(G59/3+H59+I59+J59+(K59-I59-H59)/3+S59*25+T59*25+U59*25+V59*25+W59*25+X59*20+Y59*15+Z59*10+AA59*15)</f>
        <v>186</v>
      </c>
      <c r="C59" s="44" t="s">
        <v>5174</v>
      </c>
      <c r="D59" s="44" t="s">
        <v>4509</v>
      </c>
      <c r="E59" s="113" t="n">
        <v>1993</v>
      </c>
      <c r="F59" s="274" t="n">
        <v>27039</v>
      </c>
      <c r="G59" s="113" t="n">
        <v>27</v>
      </c>
      <c r="H59" s="113" t="n">
        <v>1</v>
      </c>
      <c r="I59" s="113" t="n">
        <v>11</v>
      </c>
      <c r="J59" s="113" t="n">
        <v>25</v>
      </c>
      <c r="K59" s="113" t="n">
        <v>132</v>
      </c>
      <c r="L59" s="275" t="n">
        <v>0.581</v>
      </c>
      <c r="M59" s="113" t="n">
        <v>3</v>
      </c>
      <c r="N59" s="113" t="n">
        <v>0</v>
      </c>
      <c r="O59" s="113" t="n">
        <v>0</v>
      </c>
      <c r="P59" s="113" t="n">
        <v>1</v>
      </c>
      <c r="Q59" s="113" t="n">
        <v>8</v>
      </c>
      <c r="R59" s="275" t="n">
        <v>0.4</v>
      </c>
      <c r="S59" s="113" t="n">
        <v>0</v>
      </c>
      <c r="T59" s="276" t="n">
        <v>0</v>
      </c>
      <c r="U59" s="113" t="n">
        <v>2</v>
      </c>
      <c r="V59" s="276" t="n">
        <v>2</v>
      </c>
      <c r="W59" s="113" t="n">
        <v>0</v>
      </c>
      <c r="X59" s="113" t="n">
        <v>0</v>
      </c>
      <c r="Y59" s="276" t="n">
        <v>0</v>
      </c>
      <c r="Z59" s="279"/>
      <c r="AA59" s="280"/>
    </row>
    <row r="60" customFormat="false" ht="15" hidden="false" customHeight="false" outlineLevel="0" collapsed="false">
      <c r="A60" s="273" t="n">
        <f aca="false">PRODUCT(A59+1)</f>
        <v>57</v>
      </c>
      <c r="B60" s="115" t="n">
        <f aca="false">PRODUCT(G60/3+H60+I60+J60+(K60-I60-H60)/3+S60*25+T60*25+U60*25+V60*25+W60*25+X60*20+Y60*15+Z60*10+AA60*15)</f>
        <v>185.333333333333</v>
      </c>
      <c r="C60" s="44" t="s">
        <v>5070</v>
      </c>
      <c r="D60" s="44" t="s">
        <v>4523</v>
      </c>
      <c r="E60" s="113" t="n">
        <v>1985</v>
      </c>
      <c r="F60" s="274" t="s">
        <v>5503</v>
      </c>
      <c r="G60" s="113" t="n">
        <v>31</v>
      </c>
      <c r="H60" s="113" t="n">
        <v>0</v>
      </c>
      <c r="I60" s="113" t="n">
        <v>8</v>
      </c>
      <c r="J60" s="113" t="n">
        <v>15</v>
      </c>
      <c r="K60" s="113" t="n">
        <v>59</v>
      </c>
      <c r="L60" s="275" t="n">
        <v>0.326</v>
      </c>
      <c r="M60" s="113" t="n">
        <v>1</v>
      </c>
      <c r="N60" s="113" t="n">
        <v>0</v>
      </c>
      <c r="O60" s="113" t="n">
        <v>0</v>
      </c>
      <c r="P60" s="113" t="n">
        <v>0</v>
      </c>
      <c r="Q60" s="113" t="n">
        <v>6</v>
      </c>
      <c r="R60" s="275" t="n">
        <v>0.667</v>
      </c>
      <c r="S60" s="113" t="n">
        <v>0</v>
      </c>
      <c r="T60" s="276" t="n">
        <v>0</v>
      </c>
      <c r="U60" s="113" t="n">
        <v>2</v>
      </c>
      <c r="V60" s="276" t="n">
        <v>2</v>
      </c>
      <c r="W60" s="113" t="n">
        <v>0</v>
      </c>
      <c r="X60" s="113" t="n">
        <v>1</v>
      </c>
      <c r="Y60" s="276" t="n">
        <v>1</v>
      </c>
      <c r="Z60" s="279"/>
      <c r="AA60" s="280"/>
    </row>
    <row r="61" customFormat="false" ht="15" hidden="false" customHeight="false" outlineLevel="0" collapsed="false">
      <c r="A61" s="273" t="n">
        <f aca="false">PRODUCT(A60+1)</f>
        <v>58</v>
      </c>
      <c r="B61" s="115" t="n">
        <f aca="false">PRODUCT(G61/3+H61+I61+J61+(K61-I61-H61)/3+S61*25+T61*25+U61*25+V61*25+W61*25+X61*20+Y61*15+Z61*10+AA61*15)</f>
        <v>184</v>
      </c>
      <c r="C61" s="44" t="s">
        <v>2330</v>
      </c>
      <c r="D61" s="44" t="s">
        <v>4746</v>
      </c>
      <c r="E61" s="113" t="n">
        <v>1976</v>
      </c>
      <c r="F61" s="274" t="s">
        <v>2331</v>
      </c>
      <c r="G61" s="113" t="n">
        <v>45</v>
      </c>
      <c r="H61" s="113" t="n">
        <v>2</v>
      </c>
      <c r="I61" s="113" t="n">
        <v>29</v>
      </c>
      <c r="J61" s="113" t="n">
        <v>38</v>
      </c>
      <c r="K61" s="113" t="n">
        <v>181</v>
      </c>
      <c r="L61" s="275" t="s">
        <v>3915</v>
      </c>
      <c r="M61" s="113"/>
      <c r="N61" s="113"/>
      <c r="O61" s="113"/>
      <c r="P61" s="113"/>
      <c r="Q61" s="113"/>
      <c r="R61" s="275"/>
      <c r="S61" s="113" t="n">
        <v>0</v>
      </c>
      <c r="T61" s="276" t="n">
        <v>0</v>
      </c>
      <c r="U61" s="113" t="n">
        <v>1</v>
      </c>
      <c r="V61" s="276" t="n">
        <v>1</v>
      </c>
      <c r="W61" s="113" t="n">
        <v>0</v>
      </c>
      <c r="X61" s="113" t="n">
        <v>0</v>
      </c>
      <c r="Y61" s="276" t="n">
        <v>0</v>
      </c>
      <c r="Z61" s="279"/>
      <c r="AA61" s="280"/>
    </row>
    <row r="62" customFormat="false" ht="15" hidden="false" customHeight="false" outlineLevel="0" collapsed="false">
      <c r="A62" s="273" t="n">
        <f aca="false">PRODUCT(A61+1)</f>
        <v>59</v>
      </c>
      <c r="B62" s="115" t="n">
        <f aca="false">PRODUCT(G62/3+H62+I62+J62+(K62-I62-H62)/3+S62*25+T62*25+U62*25+V62*25+W62*25+X62*20+Y62*15+Z62*10+AA62*15)</f>
        <v>184</v>
      </c>
      <c r="C62" s="44" t="s">
        <v>5024</v>
      </c>
      <c r="D62" s="44" t="s">
        <v>4805</v>
      </c>
      <c r="E62" s="113" t="n">
        <v>1984</v>
      </c>
      <c r="F62" s="274" t="n">
        <v>24224</v>
      </c>
      <c r="G62" s="113" t="n">
        <v>37</v>
      </c>
      <c r="H62" s="113" t="n">
        <v>1</v>
      </c>
      <c r="I62" s="113" t="n">
        <v>21</v>
      </c>
      <c r="J62" s="113" t="n">
        <v>23</v>
      </c>
      <c r="K62" s="113" t="n">
        <v>102</v>
      </c>
      <c r="L62" s="275" t="n">
        <v>0.396737766624843</v>
      </c>
      <c r="M62" s="113" t="n">
        <v>2</v>
      </c>
      <c r="N62" s="113" t="n">
        <v>0</v>
      </c>
      <c r="O62" s="113" t="n">
        <v>0</v>
      </c>
      <c r="P62" s="113" t="n">
        <v>1</v>
      </c>
      <c r="Q62" s="113" t="n">
        <v>5</v>
      </c>
      <c r="R62" s="275" t="n">
        <v>0.556</v>
      </c>
      <c r="S62" s="113" t="n">
        <v>0</v>
      </c>
      <c r="T62" s="276" t="n">
        <v>0</v>
      </c>
      <c r="U62" s="113" t="n">
        <v>2</v>
      </c>
      <c r="V62" s="276" t="n">
        <v>2</v>
      </c>
      <c r="W62" s="113" t="n">
        <v>0</v>
      </c>
      <c r="X62" s="113" t="n">
        <v>0</v>
      </c>
      <c r="Y62" s="276" t="n">
        <v>0</v>
      </c>
      <c r="Z62" s="279"/>
      <c r="AA62" s="280"/>
    </row>
    <row r="63" customFormat="false" ht="15" hidden="false" customHeight="false" outlineLevel="0" collapsed="false">
      <c r="A63" s="273" t="n">
        <f aca="false">PRODUCT(A62+1)</f>
        <v>60</v>
      </c>
      <c r="B63" s="115" t="n">
        <f aca="false">PRODUCT(G63/3+H63+I63+J63+(K63-I63-H63)/3+S63*25+T63*25+U63*25+V63*25+W63*25+X63*20+Y63*15+Z63*10+AA63*15)</f>
        <v>183.333333333333</v>
      </c>
      <c r="C63" s="44" t="s">
        <v>3261</v>
      </c>
      <c r="D63" s="44" t="s">
        <v>4482</v>
      </c>
      <c r="E63" s="113" t="n">
        <v>2012</v>
      </c>
      <c r="F63" s="274" t="n">
        <v>34535</v>
      </c>
      <c r="G63" s="113" t="n">
        <v>33</v>
      </c>
      <c r="H63" s="113" t="n">
        <v>0</v>
      </c>
      <c r="I63" s="113" t="n">
        <v>3</v>
      </c>
      <c r="J63" s="113" t="n">
        <v>22</v>
      </c>
      <c r="K63" s="113" t="n">
        <v>70</v>
      </c>
      <c r="L63" s="275" t="n">
        <v>0.565</v>
      </c>
      <c r="M63" s="113" t="n">
        <v>3</v>
      </c>
      <c r="N63" s="113" t="n">
        <v>0</v>
      </c>
      <c r="O63" s="113" t="n">
        <v>0</v>
      </c>
      <c r="P63" s="113" t="n">
        <v>1</v>
      </c>
      <c r="Q63" s="113" t="n">
        <v>1</v>
      </c>
      <c r="R63" s="275" t="n">
        <v>0.2</v>
      </c>
      <c r="S63" s="113" t="n">
        <v>0</v>
      </c>
      <c r="T63" s="276" t="n">
        <v>0</v>
      </c>
      <c r="U63" s="113" t="n">
        <v>1</v>
      </c>
      <c r="V63" s="276" t="n">
        <v>2</v>
      </c>
      <c r="W63" s="113" t="n">
        <v>2</v>
      </c>
      <c r="X63" s="113" t="n">
        <v>0</v>
      </c>
      <c r="Y63" s="276" t="n">
        <v>0</v>
      </c>
      <c r="Z63" s="279"/>
      <c r="AA63" s="280"/>
    </row>
    <row r="64" customFormat="false" ht="15" hidden="false" customHeight="false" outlineLevel="0" collapsed="false">
      <c r="A64" s="273" t="n">
        <f aca="false">PRODUCT(A63+1)</f>
        <v>61</v>
      </c>
      <c r="B64" s="115" t="n">
        <f aca="false">PRODUCT(G64/3+H64+I64+J64+(K64-I64-H64)/3+S64*25+T64*25+U64*25+V64*25+W64*25+X64*20+Y64*15+Z64*10+AA64*15)</f>
        <v>181.666666666667</v>
      </c>
      <c r="C64" s="44" t="s">
        <v>3429</v>
      </c>
      <c r="D64" s="44" t="s">
        <v>4625</v>
      </c>
      <c r="E64" s="113" t="n">
        <v>2015</v>
      </c>
      <c r="F64" s="274" t="n">
        <v>36230</v>
      </c>
      <c r="G64" s="113" t="n">
        <v>117</v>
      </c>
      <c r="H64" s="113" t="n">
        <v>0</v>
      </c>
      <c r="I64" s="113" t="n">
        <v>17</v>
      </c>
      <c r="J64" s="113" t="n">
        <v>10</v>
      </c>
      <c r="K64" s="113" t="n">
        <v>139</v>
      </c>
      <c r="L64" s="275" t="n">
        <v>0.346633416458853</v>
      </c>
      <c r="M64" s="113"/>
      <c r="N64" s="113"/>
      <c r="O64" s="113"/>
      <c r="P64" s="113"/>
      <c r="Q64" s="113"/>
      <c r="R64" s="275"/>
      <c r="S64" s="113" t="n">
        <v>0</v>
      </c>
      <c r="T64" s="276" t="n">
        <v>0</v>
      </c>
      <c r="U64" s="113" t="n">
        <v>0</v>
      </c>
      <c r="V64" s="276" t="n">
        <v>3</v>
      </c>
      <c r="W64" s="113" t="n">
        <v>0</v>
      </c>
      <c r="X64" s="113" t="n">
        <v>0</v>
      </c>
      <c r="Y64" s="276" t="n">
        <v>0</v>
      </c>
      <c r="Z64" s="279"/>
      <c r="AA64" s="280"/>
    </row>
    <row r="65" customFormat="false" ht="15" hidden="false" customHeight="false" outlineLevel="0" collapsed="false">
      <c r="A65" s="273" t="n">
        <f aca="false">PRODUCT(A64+1)</f>
        <v>62</v>
      </c>
      <c r="B65" s="115" t="n">
        <f aca="false">PRODUCT(G65/3+H65*1.6666+I65*1.6666+J65*1.6666+S65*25+T65*25+U65*25+V65*25+W65*25+X65*20+Y65*15+Z65*10+AA65*15)</f>
        <v>181.663333333333</v>
      </c>
      <c r="C65" s="44" t="s">
        <v>2136</v>
      </c>
      <c r="D65" s="44" t="s">
        <v>4578</v>
      </c>
      <c r="E65" s="113" t="n">
        <v>1965</v>
      </c>
      <c r="F65" s="274" t="n">
        <v>17578</v>
      </c>
      <c r="G65" s="113" t="n">
        <v>40</v>
      </c>
      <c r="H65" s="113" t="n">
        <v>3</v>
      </c>
      <c r="I65" s="113" t="n">
        <v>26</v>
      </c>
      <c r="J65" s="113" t="n">
        <v>21</v>
      </c>
      <c r="K65" s="113"/>
      <c r="L65" s="275"/>
      <c r="M65" s="113"/>
      <c r="N65" s="113"/>
      <c r="O65" s="113"/>
      <c r="P65" s="113"/>
      <c r="Q65" s="113"/>
      <c r="R65" s="275"/>
      <c r="S65" s="113" t="n">
        <v>0</v>
      </c>
      <c r="T65" s="276" t="n">
        <v>0</v>
      </c>
      <c r="U65" s="113" t="n">
        <v>1</v>
      </c>
      <c r="V65" s="276" t="n">
        <v>0</v>
      </c>
      <c r="W65" s="113" t="n">
        <v>1</v>
      </c>
      <c r="X65" s="113" t="n">
        <v>1</v>
      </c>
      <c r="Y65" s="276" t="n">
        <v>1</v>
      </c>
      <c r="Z65" s="279"/>
      <c r="AA65" s="280"/>
    </row>
    <row r="66" customFormat="false" ht="15" hidden="false" customHeight="false" outlineLevel="0" collapsed="false">
      <c r="A66" s="273" t="n">
        <f aca="false">PRODUCT(A65+1)</f>
        <v>63</v>
      </c>
      <c r="B66" s="115" t="n">
        <f aca="false">PRODUCT(G66/3+H66+I66+J66+(K66-I66-H66)/3+S66*25+T66*25+U66*25+V66*25+W66*25+X66*20+Y66*15+Z66*10+AA66*15)</f>
        <v>179.333333333333</v>
      </c>
      <c r="C66" s="44" t="s">
        <v>2453</v>
      </c>
      <c r="D66" s="44" t="s">
        <v>4509</v>
      </c>
      <c r="E66" s="113" t="n">
        <v>1985</v>
      </c>
      <c r="F66" s="274" t="n">
        <v>25101</v>
      </c>
      <c r="G66" s="113" t="n">
        <v>34</v>
      </c>
      <c r="H66" s="113" t="n">
        <v>1</v>
      </c>
      <c r="I66" s="113" t="n">
        <v>13</v>
      </c>
      <c r="J66" s="113" t="n">
        <v>5</v>
      </c>
      <c r="K66" s="113" t="n">
        <v>86</v>
      </c>
      <c r="L66" s="275" t="n">
        <v>0.406</v>
      </c>
      <c r="M66" s="113" t="n">
        <v>5</v>
      </c>
      <c r="N66" s="113" t="n">
        <v>0</v>
      </c>
      <c r="O66" s="113" t="n">
        <v>1</v>
      </c>
      <c r="P66" s="113" t="n">
        <v>1</v>
      </c>
      <c r="Q66" s="113" t="n">
        <v>13</v>
      </c>
      <c r="R66" s="275" t="n">
        <v>0.591</v>
      </c>
      <c r="S66" s="113" t="n">
        <v>0</v>
      </c>
      <c r="T66" s="276" t="n">
        <v>0</v>
      </c>
      <c r="U66" s="113" t="n">
        <v>2</v>
      </c>
      <c r="V66" s="276" t="n">
        <v>1</v>
      </c>
      <c r="W66" s="113" t="n">
        <v>2</v>
      </c>
      <c r="X66" s="113" t="n">
        <v>0</v>
      </c>
      <c r="Y66" s="276" t="n">
        <v>0</v>
      </c>
      <c r="Z66" s="279"/>
      <c r="AA66" s="280"/>
    </row>
    <row r="67" customFormat="false" ht="15" hidden="false" customHeight="false" outlineLevel="0" collapsed="false">
      <c r="A67" s="273" t="n">
        <f aca="false">PRODUCT(A66+1)</f>
        <v>64</v>
      </c>
      <c r="B67" s="115" t="n">
        <f aca="false">PRODUCT(G67/3+H67+I67+J67+(K67-I67-H67)/3+S67*25+T67*25+U67*25+V67*25+W67*25+X67*20+Y67*15+Z67*10+AA67*15)</f>
        <v>179.333333333333</v>
      </c>
      <c r="C67" s="44" t="s">
        <v>3256</v>
      </c>
      <c r="D67" s="44" t="s">
        <v>5504</v>
      </c>
      <c r="E67" s="113" t="n">
        <v>2010</v>
      </c>
      <c r="F67" s="274" t="n">
        <v>34320</v>
      </c>
      <c r="G67" s="113" t="n">
        <v>39</v>
      </c>
      <c r="H67" s="113" t="n">
        <v>1</v>
      </c>
      <c r="I67" s="113" t="n">
        <v>2</v>
      </c>
      <c r="J67" s="113" t="n">
        <v>34</v>
      </c>
      <c r="K67" s="113" t="n">
        <v>91</v>
      </c>
      <c r="L67" s="275" t="n">
        <v>0.494467137971872</v>
      </c>
      <c r="M67" s="113" t="n">
        <v>10</v>
      </c>
      <c r="N67" s="113" t="n">
        <v>1</v>
      </c>
      <c r="O67" s="113" t="n">
        <v>0</v>
      </c>
      <c r="P67" s="113" t="n">
        <v>5</v>
      </c>
      <c r="Q67" s="113" t="n">
        <v>29</v>
      </c>
      <c r="R67" s="275" t="n">
        <v>0.569</v>
      </c>
      <c r="S67" s="113" t="n">
        <v>0</v>
      </c>
      <c r="T67" s="276" t="n">
        <v>0</v>
      </c>
      <c r="U67" s="113" t="n">
        <v>1</v>
      </c>
      <c r="V67" s="276" t="n">
        <v>1</v>
      </c>
      <c r="W67" s="113" t="n">
        <v>1</v>
      </c>
      <c r="X67" s="113" t="n">
        <v>0</v>
      </c>
      <c r="Y67" s="276" t="n">
        <v>1</v>
      </c>
      <c r="Z67" s="280" t="n">
        <v>1</v>
      </c>
      <c r="AA67" s="280"/>
    </row>
    <row r="68" customFormat="false" ht="15" hidden="false" customHeight="false" outlineLevel="0" collapsed="false">
      <c r="A68" s="273" t="n">
        <f aca="false">PRODUCT(A67+1)</f>
        <v>65</v>
      </c>
      <c r="B68" s="115" t="n">
        <f aca="false">PRODUCT(G68/3+H68+I68+J68+(K68-I68-H68)/3+S68*25+T68*25+U68*25+V68*25+W68*25+X68*20+Y68*15+Z68*10+AA68*15)</f>
        <v>177.333333333333</v>
      </c>
      <c r="C68" s="44" t="s">
        <v>2640</v>
      </c>
      <c r="D68" s="44" t="s">
        <v>5124</v>
      </c>
      <c r="E68" s="113" t="n">
        <v>1997</v>
      </c>
      <c r="F68" s="274" t="n">
        <v>29049</v>
      </c>
      <c r="G68" s="113" t="n">
        <v>36</v>
      </c>
      <c r="H68" s="113" t="n">
        <v>0</v>
      </c>
      <c r="I68" s="113" t="n">
        <v>8</v>
      </c>
      <c r="J68" s="113" t="n">
        <v>6</v>
      </c>
      <c r="K68" s="113" t="n">
        <v>57</v>
      </c>
      <c r="L68" s="275" t="n">
        <v>0.333185349611543</v>
      </c>
      <c r="M68" s="113" t="n">
        <v>16</v>
      </c>
      <c r="N68" s="113" t="n">
        <v>0</v>
      </c>
      <c r="O68" s="113" t="n">
        <v>2</v>
      </c>
      <c r="P68" s="113" t="n">
        <v>1</v>
      </c>
      <c r="Q68" s="113" t="n">
        <v>33</v>
      </c>
      <c r="R68" s="275" t="n">
        <v>0.417637203166227</v>
      </c>
      <c r="S68" s="113" t="n">
        <v>0</v>
      </c>
      <c r="T68" s="276" t="n">
        <v>0</v>
      </c>
      <c r="U68" s="113" t="n">
        <v>2</v>
      </c>
      <c r="V68" s="276" t="n">
        <v>2</v>
      </c>
      <c r="W68" s="113" t="n">
        <v>0</v>
      </c>
      <c r="X68" s="113" t="n">
        <v>1</v>
      </c>
      <c r="Y68" s="276" t="n">
        <v>1</v>
      </c>
      <c r="Z68" s="279"/>
      <c r="AA68" s="280"/>
    </row>
    <row r="69" customFormat="false" ht="15" hidden="false" customHeight="false" outlineLevel="0" collapsed="false">
      <c r="A69" s="273" t="n">
        <f aca="false">PRODUCT(A68+1)</f>
        <v>66</v>
      </c>
      <c r="B69" s="115" t="n">
        <f aca="false">PRODUCT(G69/3+H69+I69+J69+(K69-I69-H69)/3+S69*25+T69*25+U69*25+V69*25+W69*25+X69*20+Y69*15+Z69*10+AA69*15)</f>
        <v>176.333333333333</v>
      </c>
      <c r="C69" s="44" t="s">
        <v>5150</v>
      </c>
      <c r="D69" s="44" t="s">
        <v>5120</v>
      </c>
      <c r="E69" s="113" t="n">
        <v>1990</v>
      </c>
      <c r="F69" s="274" t="n">
        <v>26725</v>
      </c>
      <c r="G69" s="113" t="n">
        <v>47</v>
      </c>
      <c r="H69" s="113" t="n">
        <v>0</v>
      </c>
      <c r="I69" s="113" t="n">
        <v>10</v>
      </c>
      <c r="J69" s="113" t="n">
        <v>17</v>
      </c>
      <c r="K69" s="113" t="n">
        <v>111</v>
      </c>
      <c r="L69" s="275" t="n">
        <v>0.426776850575817</v>
      </c>
      <c r="M69" s="113"/>
      <c r="N69" s="113"/>
      <c r="O69" s="113"/>
      <c r="P69" s="113"/>
      <c r="Q69" s="113"/>
      <c r="R69" s="275"/>
      <c r="S69" s="113" t="n">
        <v>0</v>
      </c>
      <c r="T69" s="276" t="n">
        <v>0</v>
      </c>
      <c r="U69" s="113" t="n">
        <v>2</v>
      </c>
      <c r="V69" s="276" t="n">
        <v>2</v>
      </c>
      <c r="W69" s="113" t="n">
        <v>0</v>
      </c>
      <c r="X69" s="113" t="n">
        <v>0</v>
      </c>
      <c r="Y69" s="276" t="n">
        <v>0</v>
      </c>
      <c r="Z69" s="279"/>
      <c r="AA69" s="280"/>
    </row>
    <row r="70" customFormat="false" ht="15" hidden="false" customHeight="false" outlineLevel="0" collapsed="false">
      <c r="A70" s="273" t="n">
        <f aca="false">PRODUCT(A69+1)</f>
        <v>67</v>
      </c>
      <c r="B70" s="115" t="n">
        <f aca="false">PRODUCT(G70/3+H70*1.6666+I70*1.6666+J70*1.6666+S70*25+T70*25+U70*25+V70*25+W70*25+X70*20+Y70*15+Z70*10+AA70*15)</f>
        <v>175.329733333333</v>
      </c>
      <c r="C70" s="44" t="s">
        <v>4854</v>
      </c>
      <c r="D70" s="44" t="s">
        <v>4578</v>
      </c>
      <c r="E70" s="113" t="n">
        <v>1974</v>
      </c>
      <c r="F70" s="274" t="n">
        <v>20852</v>
      </c>
      <c r="G70" s="113" t="n">
        <v>46</v>
      </c>
      <c r="H70" s="113" t="n">
        <v>1</v>
      </c>
      <c r="I70" s="113" t="n">
        <v>21</v>
      </c>
      <c r="J70" s="113" t="n">
        <v>32</v>
      </c>
      <c r="K70" s="113"/>
      <c r="L70" s="275"/>
      <c r="M70" s="113"/>
      <c r="N70" s="113"/>
      <c r="O70" s="113"/>
      <c r="P70" s="113"/>
      <c r="Q70" s="113"/>
      <c r="R70" s="275"/>
      <c r="S70" s="113" t="n">
        <v>0</v>
      </c>
      <c r="T70" s="276" t="n">
        <v>0</v>
      </c>
      <c r="U70" s="113" t="n">
        <v>2</v>
      </c>
      <c r="V70" s="276" t="n">
        <v>0</v>
      </c>
      <c r="W70" s="113" t="n">
        <v>0</v>
      </c>
      <c r="X70" s="113" t="n">
        <v>1</v>
      </c>
      <c r="Y70" s="276" t="n">
        <v>0</v>
      </c>
      <c r="Z70" s="279"/>
      <c r="AA70" s="280"/>
    </row>
    <row r="71" customFormat="false" ht="15" hidden="false" customHeight="false" outlineLevel="0" collapsed="false">
      <c r="A71" s="273" t="n">
        <f aca="false">PRODUCT(A70+1)</f>
        <v>68</v>
      </c>
      <c r="B71" s="115" t="n">
        <f aca="false">PRODUCT(G71/3+H71*1.6666+I71*1.6666+J71*1.6666+S71*25+T71*25+U71*25+V71*25+W71*25+X71*20+Y71*15+Z71*10+AA71*15)</f>
        <v>174.6636</v>
      </c>
      <c r="C71" s="44" t="s">
        <v>2044</v>
      </c>
      <c r="D71" s="44" t="s">
        <v>4578</v>
      </c>
      <c r="E71" s="113" t="n">
        <v>1961</v>
      </c>
      <c r="F71" s="274" t="n">
        <v>15766</v>
      </c>
      <c r="G71" s="113" t="n">
        <v>24</v>
      </c>
      <c r="H71" s="113" t="n">
        <v>2</v>
      </c>
      <c r="I71" s="113" t="n">
        <v>21</v>
      </c>
      <c r="J71" s="113" t="n">
        <v>23</v>
      </c>
      <c r="K71" s="113"/>
      <c r="L71" s="275"/>
      <c r="M71" s="113"/>
      <c r="N71" s="113"/>
      <c r="O71" s="113"/>
      <c r="P71" s="113"/>
      <c r="Q71" s="113"/>
      <c r="R71" s="275"/>
      <c r="S71" s="113" t="n">
        <v>0</v>
      </c>
      <c r="T71" s="276" t="n">
        <v>0</v>
      </c>
      <c r="U71" s="113" t="n">
        <v>2</v>
      </c>
      <c r="V71" s="276" t="n">
        <v>0</v>
      </c>
      <c r="W71" s="113" t="n">
        <v>0</v>
      </c>
      <c r="X71" s="113" t="n">
        <v>2</v>
      </c>
      <c r="Y71" s="276" t="n">
        <v>0</v>
      </c>
      <c r="Z71" s="279"/>
      <c r="AA71" s="280"/>
    </row>
    <row r="72" customFormat="false" ht="15" hidden="false" customHeight="false" outlineLevel="0" collapsed="false">
      <c r="A72" s="273" t="n">
        <f aca="false">PRODUCT(A71+1)</f>
        <v>69</v>
      </c>
      <c r="B72" s="115" t="n">
        <f aca="false">PRODUCT(G72/3+H72+I72+J72+(K72-I72-H72)/3+S72*25+T72*25+U72*25+V72*25+W72*25+X72*20+Y72*15+Z72*10+AA72*15)</f>
        <v>174.333333333333</v>
      </c>
      <c r="C72" s="44" t="s">
        <v>2565</v>
      </c>
      <c r="D72" s="44" t="s">
        <v>4509</v>
      </c>
      <c r="E72" s="113" t="n">
        <v>1992</v>
      </c>
      <c r="F72" s="274" t="n">
        <v>27300</v>
      </c>
      <c r="G72" s="113" t="n">
        <v>35</v>
      </c>
      <c r="H72" s="113" t="n">
        <v>1</v>
      </c>
      <c r="I72" s="113" t="n">
        <v>23</v>
      </c>
      <c r="J72" s="113" t="n">
        <v>8</v>
      </c>
      <c r="K72" s="113" t="n">
        <v>116</v>
      </c>
      <c r="L72" s="275" t="n">
        <v>0.462312963221927</v>
      </c>
      <c r="M72" s="113" t="n">
        <v>3</v>
      </c>
      <c r="N72" s="113" t="n">
        <v>0</v>
      </c>
      <c r="O72" s="113" t="n">
        <v>1</v>
      </c>
      <c r="P72" s="113" t="n">
        <v>0</v>
      </c>
      <c r="Q72" s="113" t="n">
        <v>5</v>
      </c>
      <c r="R72" s="275" t="n">
        <v>0.227</v>
      </c>
      <c r="S72" s="113" t="n">
        <v>0</v>
      </c>
      <c r="T72" s="276" t="n">
        <v>0</v>
      </c>
      <c r="U72" s="113" t="n">
        <v>2</v>
      </c>
      <c r="V72" s="276" t="n">
        <v>2</v>
      </c>
      <c r="W72" s="113" t="n">
        <v>0</v>
      </c>
      <c r="X72" s="113" t="n">
        <v>0</v>
      </c>
      <c r="Y72" s="276" t="n">
        <v>0</v>
      </c>
      <c r="Z72" s="279"/>
      <c r="AA72" s="280"/>
    </row>
    <row r="73" customFormat="false" ht="15" hidden="false" customHeight="false" outlineLevel="0" collapsed="false">
      <c r="A73" s="273" t="n">
        <f aca="false">PRODUCT(A72+1)</f>
        <v>70</v>
      </c>
      <c r="B73" s="115" t="n">
        <f aca="false">PRODUCT(G73/3+H73+I73+J73+(K73-I73-H73)/3+S73*25+T73*25+U73*25+V73*25+W73*25+X73*20+Y73*15+Z73*10+AA73*15)</f>
        <v>172.333333333333</v>
      </c>
      <c r="C73" s="44" t="s">
        <v>5222</v>
      </c>
      <c r="D73" s="44" t="s">
        <v>5223</v>
      </c>
      <c r="E73" s="113" t="n">
        <v>1995</v>
      </c>
      <c r="F73" s="274" t="n">
        <v>28496</v>
      </c>
      <c r="G73" s="113" t="n">
        <v>44</v>
      </c>
      <c r="H73" s="113" t="n">
        <v>1</v>
      </c>
      <c r="I73" s="113" t="n">
        <v>7</v>
      </c>
      <c r="J73" s="113" t="n">
        <v>27</v>
      </c>
      <c r="K73" s="113" t="n">
        <v>151</v>
      </c>
      <c r="L73" s="275" t="n">
        <v>0.505016722408027</v>
      </c>
      <c r="M73" s="113"/>
      <c r="N73" s="113"/>
      <c r="O73" s="113"/>
      <c r="P73" s="113"/>
      <c r="Q73" s="113"/>
      <c r="R73" s="275"/>
      <c r="S73" s="113" t="n">
        <v>0</v>
      </c>
      <c r="T73" s="276" t="n">
        <v>0</v>
      </c>
      <c r="U73" s="113" t="n">
        <v>2</v>
      </c>
      <c r="V73" s="276" t="n">
        <v>1</v>
      </c>
      <c r="W73" s="113" t="n">
        <v>0</v>
      </c>
      <c r="X73" s="113" t="n">
        <v>0</v>
      </c>
      <c r="Y73" s="276" t="n">
        <v>0</v>
      </c>
      <c r="Z73" s="279"/>
      <c r="AA73" s="280"/>
    </row>
    <row r="74" customFormat="false" ht="15" hidden="false" customHeight="false" outlineLevel="0" collapsed="false">
      <c r="A74" s="273" t="n">
        <f aca="false">PRODUCT(A73+1)</f>
        <v>71</v>
      </c>
      <c r="B74" s="115" t="n">
        <f aca="false">PRODUCT(G74/3+H74+I74+J74+(K74-I74-H74)/3+S74*25+T74*25+U74*25+V74*25+W74*25+X74*20+Y74*15+Z74*10+AA74*15)</f>
        <v>170</v>
      </c>
      <c r="C74" s="44" t="s">
        <v>2601</v>
      </c>
      <c r="D74" s="44" t="s">
        <v>4578</v>
      </c>
      <c r="E74" s="113" t="n">
        <v>1994</v>
      </c>
      <c r="F74" s="274" t="n">
        <v>28177</v>
      </c>
      <c r="G74" s="113" t="n">
        <v>62</v>
      </c>
      <c r="H74" s="113" t="n">
        <v>1</v>
      </c>
      <c r="I74" s="113" t="n">
        <v>23</v>
      </c>
      <c r="J74" s="113" t="n">
        <v>21</v>
      </c>
      <c r="K74" s="113" t="n">
        <v>112</v>
      </c>
      <c r="L74" s="275" t="n">
        <v>0.39</v>
      </c>
      <c r="M74" s="113"/>
      <c r="N74" s="113"/>
      <c r="O74" s="113"/>
      <c r="P74" s="113"/>
      <c r="Q74" s="113"/>
      <c r="R74" s="275"/>
      <c r="S74" s="113" t="n">
        <v>0</v>
      </c>
      <c r="T74" s="276" t="n">
        <v>0</v>
      </c>
      <c r="U74" s="113" t="n">
        <v>2</v>
      </c>
      <c r="V74" s="276" t="n">
        <v>1</v>
      </c>
      <c r="W74" s="113" t="n">
        <v>0</v>
      </c>
      <c r="X74" s="113" t="n">
        <v>0</v>
      </c>
      <c r="Y74" s="276" t="n">
        <v>0</v>
      </c>
      <c r="Z74" s="279"/>
      <c r="AA74" s="280"/>
    </row>
    <row r="75" customFormat="false" ht="15" hidden="false" customHeight="false" outlineLevel="0" collapsed="false">
      <c r="A75" s="273" t="n">
        <f aca="false">PRODUCT(A74+1)</f>
        <v>72</v>
      </c>
      <c r="B75" s="115" t="n">
        <f aca="false">PRODUCT(G75/3+H75*1.6666+I75*1.6666+J75*1.6666+S75*25+T75*25+U75*25+V75*25+W75*25+X75*20+Y75*15+Z75*10+AA75*15)</f>
        <v>169.663266666667</v>
      </c>
      <c r="C75" s="44" t="s">
        <v>2130</v>
      </c>
      <c r="D75" s="44" t="s">
        <v>4477</v>
      </c>
      <c r="E75" s="113" t="n">
        <v>1965</v>
      </c>
      <c r="F75" s="274" t="n">
        <v>17416</v>
      </c>
      <c r="G75" s="113" t="n">
        <v>44</v>
      </c>
      <c r="H75" s="113" t="n">
        <v>1</v>
      </c>
      <c r="I75" s="113" t="n">
        <v>29</v>
      </c>
      <c r="J75" s="113" t="n">
        <v>21</v>
      </c>
      <c r="K75" s="113"/>
      <c r="L75" s="275"/>
      <c r="M75" s="113"/>
      <c r="N75" s="113"/>
      <c r="O75" s="113"/>
      <c r="P75" s="113"/>
      <c r="Q75" s="113"/>
      <c r="R75" s="275"/>
      <c r="S75" s="113" t="n">
        <v>0</v>
      </c>
      <c r="T75" s="276" t="n">
        <v>0</v>
      </c>
      <c r="U75" s="113" t="n">
        <v>2</v>
      </c>
      <c r="V75" s="276" t="n">
        <v>0</v>
      </c>
      <c r="W75" s="113" t="n">
        <v>0</v>
      </c>
      <c r="X75" s="113" t="n">
        <v>1</v>
      </c>
      <c r="Y75" s="276" t="n">
        <v>0</v>
      </c>
      <c r="Z75" s="279"/>
      <c r="AA75" s="280"/>
    </row>
    <row r="76" customFormat="false" ht="15" hidden="false" customHeight="false" outlineLevel="0" collapsed="false">
      <c r="A76" s="273" t="n">
        <f aca="false">PRODUCT(A75+1)</f>
        <v>73</v>
      </c>
      <c r="B76" s="115" t="n">
        <f aca="false">PRODUCT(G76/3+H76+I76+J76+(K76-I76-H76)/3+S76*25+T76*25+U76*25+V76*25+W76*25+X76*20+Y76*15+Z76*10+AA76*15)</f>
        <v>169.333333333333</v>
      </c>
      <c r="C76" s="44" t="s">
        <v>5171</v>
      </c>
      <c r="D76" s="44" t="s">
        <v>5120</v>
      </c>
      <c r="E76" s="113" t="n">
        <v>1992</v>
      </c>
      <c r="F76" s="274" t="n">
        <v>27043</v>
      </c>
      <c r="G76" s="113" t="n">
        <v>47</v>
      </c>
      <c r="H76" s="113" t="n">
        <v>3</v>
      </c>
      <c r="I76" s="113" t="n">
        <v>17</v>
      </c>
      <c r="J76" s="113" t="n">
        <v>17</v>
      </c>
      <c r="K76" s="113" t="n">
        <v>145</v>
      </c>
      <c r="L76" s="275" t="n">
        <v>0.454399488606453</v>
      </c>
      <c r="M76" s="113"/>
      <c r="N76" s="113"/>
      <c r="O76" s="113"/>
      <c r="P76" s="113"/>
      <c r="Q76" s="113"/>
      <c r="R76" s="275"/>
      <c r="S76" s="113" t="n">
        <v>0</v>
      </c>
      <c r="T76" s="276" t="n">
        <v>0</v>
      </c>
      <c r="U76" s="113" t="n">
        <v>2</v>
      </c>
      <c r="V76" s="276" t="n">
        <v>1</v>
      </c>
      <c r="W76" s="113" t="n">
        <v>0</v>
      </c>
      <c r="X76" s="113" t="n">
        <v>0</v>
      </c>
      <c r="Y76" s="276" t="n">
        <v>0</v>
      </c>
      <c r="Z76" s="279"/>
      <c r="AA76" s="280"/>
      <c r="AB76" s="281"/>
    </row>
    <row r="77" customFormat="false" ht="15" hidden="false" customHeight="false" outlineLevel="0" collapsed="false">
      <c r="A77" s="273" t="n">
        <f aca="false">PRODUCT(A76+1)</f>
        <v>74</v>
      </c>
      <c r="B77" s="115" t="n">
        <f aca="false">PRODUCT(G77/3+H77+I77+J77+(K77-I77-H77)/3+S77*25+T77*25+U77*25+V77*25+W77*25+X77*20+Y77*15+Z77*10+AA77*15)</f>
        <v>168</v>
      </c>
      <c r="C77" s="44" t="s">
        <v>2427</v>
      </c>
      <c r="D77" s="44" t="s">
        <v>4773</v>
      </c>
      <c r="E77" s="113" t="n">
        <v>1983</v>
      </c>
      <c r="F77" s="274" t="n">
        <v>24023</v>
      </c>
      <c r="G77" s="113" t="n">
        <v>28</v>
      </c>
      <c r="H77" s="113" t="n">
        <v>2</v>
      </c>
      <c r="I77" s="113" t="n">
        <v>13</v>
      </c>
      <c r="J77" s="113" t="n">
        <v>20</v>
      </c>
      <c r="K77" s="113" t="n">
        <v>101</v>
      </c>
      <c r="L77" s="275" t="n">
        <v>0.422594142259414</v>
      </c>
      <c r="M77" s="113" t="n">
        <v>6</v>
      </c>
      <c r="N77" s="113" t="n">
        <v>0</v>
      </c>
      <c r="O77" s="113" t="n">
        <v>7</v>
      </c>
      <c r="P77" s="113" t="n">
        <v>5</v>
      </c>
      <c r="Q77" s="113" t="n">
        <v>25</v>
      </c>
      <c r="R77" s="275" t="n">
        <v>0.41</v>
      </c>
      <c r="S77" s="113" t="n">
        <v>0</v>
      </c>
      <c r="T77" s="276" t="n">
        <v>0</v>
      </c>
      <c r="U77" s="113" t="n">
        <v>2</v>
      </c>
      <c r="V77" s="276" t="n">
        <v>1</v>
      </c>
      <c r="W77" s="113" t="n">
        <v>0</v>
      </c>
      <c r="X77" s="113" t="n">
        <v>1</v>
      </c>
      <c r="Y77" s="276" t="n">
        <v>0</v>
      </c>
      <c r="Z77" s="279"/>
      <c r="AA77" s="280"/>
      <c r="AB77" s="281"/>
    </row>
    <row r="78" customFormat="false" ht="15" hidden="false" customHeight="false" outlineLevel="0" collapsed="false">
      <c r="A78" s="273" t="n">
        <f aca="false">PRODUCT(A77+1)</f>
        <v>75</v>
      </c>
      <c r="B78" s="115" t="n">
        <f aca="false">PRODUCT(G78/3+H78+I78+J78+(K78-I78-H78)/3+S78*25+T78*25+U78*25+V78*25+W78*25+X78*20+Y78*15+Z78*10+AA78*15)</f>
        <v>166.333333333333</v>
      </c>
      <c r="C78" s="44" t="s">
        <v>5119</v>
      </c>
      <c r="D78" s="44" t="s">
        <v>5120</v>
      </c>
      <c r="E78" s="113" t="n">
        <v>1988</v>
      </c>
      <c r="F78" s="274" t="n">
        <v>26032</v>
      </c>
      <c r="G78" s="113" t="n">
        <v>49</v>
      </c>
      <c r="H78" s="113" t="n">
        <v>1</v>
      </c>
      <c r="I78" s="113" t="n">
        <v>18</v>
      </c>
      <c r="J78" s="113" t="n">
        <v>13</v>
      </c>
      <c r="K78" s="113" t="n">
        <v>73</v>
      </c>
      <c r="L78" s="275" t="n">
        <v>0.371</v>
      </c>
      <c r="M78" s="113"/>
      <c r="N78" s="113"/>
      <c r="O78" s="113"/>
      <c r="P78" s="113"/>
      <c r="Q78" s="113"/>
      <c r="R78" s="275"/>
      <c r="S78" s="113" t="n">
        <v>0</v>
      </c>
      <c r="T78" s="276" t="n">
        <v>0</v>
      </c>
      <c r="U78" s="113" t="n">
        <v>2</v>
      </c>
      <c r="V78" s="276" t="n">
        <v>2</v>
      </c>
      <c r="W78" s="113" t="n">
        <v>0</v>
      </c>
      <c r="X78" s="113" t="n">
        <v>0</v>
      </c>
      <c r="Y78" s="276" t="n">
        <v>0</v>
      </c>
      <c r="Z78" s="279"/>
      <c r="AA78" s="280"/>
    </row>
    <row r="79" customFormat="false" ht="15" hidden="false" customHeight="false" outlineLevel="0" collapsed="false">
      <c r="A79" s="273" t="n">
        <f aca="false">PRODUCT(A78+1)</f>
        <v>76</v>
      </c>
      <c r="B79" s="115" t="n">
        <f aca="false">PRODUCT(G79/3+H79+I79+J79+(K79-I79-H79)/3+S79*25+T79*25+U79*25+V79*25+W79*25+X79*20+Y79*15+Z79*10+AA79*15)</f>
        <v>166</v>
      </c>
      <c r="C79" s="44" t="s">
        <v>2636</v>
      </c>
      <c r="D79" s="44" t="s">
        <v>4773</v>
      </c>
      <c r="E79" s="113" t="n">
        <v>1995</v>
      </c>
      <c r="F79" s="274" t="n">
        <v>28322</v>
      </c>
      <c r="G79" s="113" t="n">
        <v>41</v>
      </c>
      <c r="H79" s="113" t="n">
        <v>3</v>
      </c>
      <c r="I79" s="113" t="n">
        <v>16</v>
      </c>
      <c r="J79" s="113" t="n">
        <v>31</v>
      </c>
      <c r="K79" s="113" t="n">
        <v>116</v>
      </c>
      <c r="L79" s="275" t="n">
        <v>0.479221204188482</v>
      </c>
      <c r="M79" s="113" t="n">
        <v>11</v>
      </c>
      <c r="N79" s="113" t="n">
        <v>2</v>
      </c>
      <c r="O79" s="113" t="n">
        <v>1</v>
      </c>
      <c r="P79" s="113" t="n">
        <v>10</v>
      </c>
      <c r="Q79" s="113" t="n">
        <v>36</v>
      </c>
      <c r="R79" s="275" t="n">
        <v>0.544994090832349</v>
      </c>
      <c r="S79" s="113" t="n">
        <v>0</v>
      </c>
      <c r="T79" s="276" t="n">
        <v>0</v>
      </c>
      <c r="U79" s="113" t="n">
        <v>2</v>
      </c>
      <c r="V79" s="276" t="n">
        <v>0</v>
      </c>
      <c r="W79" s="113" t="n">
        <v>0</v>
      </c>
      <c r="X79" s="113" t="n">
        <v>1</v>
      </c>
      <c r="Y79" s="276" t="n">
        <v>0</v>
      </c>
      <c r="Z79" s="279"/>
      <c r="AA79" s="280"/>
    </row>
    <row r="80" customFormat="false" ht="15" hidden="false" customHeight="false" outlineLevel="0" collapsed="false">
      <c r="A80" s="273" t="n">
        <f aca="false">PRODUCT(A79+1)</f>
        <v>77</v>
      </c>
      <c r="B80" s="115" t="n">
        <f aca="false">PRODUCT(G80/3+H80+I80+J80+(K80-I80-H80)/3+S80*25+T80*25+U80*25+V80*25+W80*25+X80*20+Y80*15+Z80*10+AA80*15)</f>
        <v>166</v>
      </c>
      <c r="C80" s="44" t="s">
        <v>3602</v>
      </c>
      <c r="D80" s="44" t="s">
        <v>4578</v>
      </c>
      <c r="E80" s="113" t="n">
        <v>2021</v>
      </c>
      <c r="F80" s="274" t="n">
        <v>37952</v>
      </c>
      <c r="G80" s="113" t="n">
        <v>44</v>
      </c>
      <c r="H80" s="113" t="n">
        <v>3</v>
      </c>
      <c r="I80" s="113" t="n">
        <v>21</v>
      </c>
      <c r="J80" s="113" t="n">
        <v>20</v>
      </c>
      <c r="K80" s="113" t="n">
        <v>76</v>
      </c>
      <c r="L80" s="275" t="n">
        <v>0.531468531468532</v>
      </c>
      <c r="M80" s="113" t="n">
        <v>9</v>
      </c>
      <c r="N80" s="113" t="n">
        <v>0</v>
      </c>
      <c r="O80" s="113" t="n">
        <v>3</v>
      </c>
      <c r="P80" s="113" t="n">
        <v>1</v>
      </c>
      <c r="Q80" s="113" t="n">
        <v>7</v>
      </c>
      <c r="R80" s="275" t="n">
        <v>0.466666666666667</v>
      </c>
      <c r="S80" s="113" t="n">
        <v>0</v>
      </c>
      <c r="T80" s="276" t="n">
        <v>0</v>
      </c>
      <c r="U80" s="113" t="n">
        <v>2</v>
      </c>
      <c r="V80" s="276" t="n">
        <v>0</v>
      </c>
      <c r="W80" s="113" t="n">
        <v>1</v>
      </c>
      <c r="X80" s="113" t="n">
        <v>0</v>
      </c>
      <c r="Y80" s="276" t="n">
        <v>1</v>
      </c>
      <c r="Z80" s="279"/>
      <c r="AA80" s="280"/>
    </row>
    <row r="81" customFormat="false" ht="15" hidden="false" customHeight="false" outlineLevel="0" collapsed="false">
      <c r="A81" s="273" t="n">
        <f aca="false">PRODUCT(A80+1)</f>
        <v>78</v>
      </c>
      <c r="B81" s="115" t="n">
        <f aca="false">PRODUCT(G81/3+H81+I81+J81+(K81-I81-H81)/3+S81*25+T81*25+U81*25+V81*25+W81*25+X81*20+Y81*15+Z81*10+AA81*15)</f>
        <v>164.333333333333</v>
      </c>
      <c r="C81" s="44" t="s">
        <v>2863</v>
      </c>
      <c r="D81" s="44" t="s">
        <v>4709</v>
      </c>
      <c r="E81" s="113" t="n">
        <v>2002</v>
      </c>
      <c r="F81" s="274" t="n">
        <v>30897</v>
      </c>
      <c r="G81" s="113" t="n">
        <v>31</v>
      </c>
      <c r="H81" s="113" t="n">
        <v>3</v>
      </c>
      <c r="I81" s="113" t="n">
        <v>30</v>
      </c>
      <c r="J81" s="113" t="n">
        <v>15</v>
      </c>
      <c r="K81" s="113" t="n">
        <v>81</v>
      </c>
      <c r="L81" s="275" t="n">
        <v>0.519230769230769</v>
      </c>
      <c r="M81" s="113" t="n">
        <v>22</v>
      </c>
      <c r="N81" s="113" t="n">
        <v>2</v>
      </c>
      <c r="O81" s="113" t="n">
        <v>13</v>
      </c>
      <c r="P81" s="113" t="n">
        <v>11</v>
      </c>
      <c r="Q81" s="113" t="n">
        <v>49</v>
      </c>
      <c r="R81" s="275" t="n">
        <v>0.449520105639802</v>
      </c>
      <c r="S81" s="113" t="n">
        <v>0</v>
      </c>
      <c r="T81" s="276" t="n">
        <v>0</v>
      </c>
      <c r="U81" s="113" t="n">
        <v>2</v>
      </c>
      <c r="V81" s="276" t="n">
        <v>1</v>
      </c>
      <c r="W81" s="113" t="n">
        <v>0</v>
      </c>
      <c r="X81" s="113" t="n">
        <v>0</v>
      </c>
      <c r="Y81" s="276" t="n">
        <v>1</v>
      </c>
      <c r="Z81" s="279"/>
      <c r="AA81" s="280"/>
    </row>
    <row r="82" customFormat="false" ht="15" hidden="false" customHeight="false" outlineLevel="0" collapsed="false">
      <c r="A82" s="273" t="n">
        <f aca="false">PRODUCT(A81+1)</f>
        <v>79</v>
      </c>
      <c r="B82" s="115" t="n">
        <f aca="false">PRODUCT(G82/3+H82+I82+J82+(K82-I82-H82)/3+S82*25+T82*25+U82*25+V82*25+W82*25+X82*20+Y82*15+Z82*10+AA82*15)</f>
        <v>162</v>
      </c>
      <c r="C82" s="44" t="s">
        <v>4939</v>
      </c>
      <c r="D82" s="44" t="s">
        <v>4773</v>
      </c>
      <c r="E82" s="113" t="n">
        <v>1982</v>
      </c>
      <c r="F82" s="274" t="n">
        <v>23038</v>
      </c>
      <c r="G82" s="113" t="n">
        <v>20</v>
      </c>
      <c r="H82" s="113" t="n">
        <v>0</v>
      </c>
      <c r="I82" s="113" t="n">
        <v>12</v>
      </c>
      <c r="J82" s="113" t="n">
        <v>26</v>
      </c>
      <c r="K82" s="113" t="n">
        <v>94</v>
      </c>
      <c r="L82" s="275" t="n">
        <v>0.556</v>
      </c>
      <c r="M82" s="113"/>
      <c r="N82" s="113"/>
      <c r="O82" s="113"/>
      <c r="P82" s="113"/>
      <c r="Q82" s="113"/>
      <c r="R82" s="275"/>
      <c r="S82" s="113" t="n">
        <v>0</v>
      </c>
      <c r="T82" s="276" t="n">
        <v>0</v>
      </c>
      <c r="U82" s="113" t="n">
        <v>2</v>
      </c>
      <c r="V82" s="276" t="n">
        <v>1</v>
      </c>
      <c r="W82" s="113" t="n">
        <v>0</v>
      </c>
      <c r="X82" s="113" t="n">
        <v>0</v>
      </c>
      <c r="Y82" s="276" t="n">
        <v>1</v>
      </c>
      <c r="Z82" s="279"/>
      <c r="AA82" s="280"/>
    </row>
    <row r="83" customFormat="false" ht="15" hidden="false" customHeight="false" outlineLevel="0" collapsed="false">
      <c r="A83" s="273" t="n">
        <f aca="false">PRODUCT(A82+1)</f>
        <v>80</v>
      </c>
      <c r="B83" s="115" t="n">
        <f aca="false">PRODUCT(G83/3+H83+I83+J83+(K83-I83-H83)/3+S83*25+T83*25+U83*25+V83*25+W83*25+X83*20+Y83*15+Z83*10+AA83*15)</f>
        <v>161.666666666667</v>
      </c>
      <c r="C83" s="44" t="s">
        <v>3177</v>
      </c>
      <c r="D83" s="44" t="s">
        <v>5124</v>
      </c>
      <c r="E83" s="113" t="n">
        <v>2007</v>
      </c>
      <c r="F83" s="274" t="n">
        <v>32577</v>
      </c>
      <c r="G83" s="113" t="n">
        <v>48</v>
      </c>
      <c r="H83" s="113" t="n">
        <v>1</v>
      </c>
      <c r="I83" s="113" t="n">
        <v>0</v>
      </c>
      <c r="J83" s="113" t="n">
        <v>22</v>
      </c>
      <c r="K83" s="113" t="n">
        <v>114</v>
      </c>
      <c r="L83" s="275" t="n">
        <v>0.471150862068966</v>
      </c>
      <c r="M83" s="113" t="n">
        <v>2</v>
      </c>
      <c r="N83" s="113" t="n">
        <v>0</v>
      </c>
      <c r="O83" s="113" t="n">
        <v>0</v>
      </c>
      <c r="P83" s="113" t="n">
        <v>1</v>
      </c>
      <c r="Q83" s="113" t="n">
        <v>4</v>
      </c>
      <c r="R83" s="275" t="n">
        <v>0.444</v>
      </c>
      <c r="S83" s="113" t="n">
        <v>0</v>
      </c>
      <c r="T83" s="276" t="n">
        <v>0</v>
      </c>
      <c r="U83" s="113" t="n">
        <v>1</v>
      </c>
      <c r="V83" s="276" t="n">
        <v>2</v>
      </c>
      <c r="W83" s="113" t="n">
        <v>0</v>
      </c>
      <c r="X83" s="113" t="n">
        <v>0</v>
      </c>
      <c r="Y83" s="276" t="n">
        <v>0</v>
      </c>
      <c r="Z83" s="280" t="n">
        <v>1</v>
      </c>
      <c r="AA83" s="280"/>
    </row>
    <row r="84" customFormat="false" ht="15" hidden="false" customHeight="false" outlineLevel="0" collapsed="false">
      <c r="A84" s="273" t="n">
        <f aca="false">PRODUCT(A83+1)</f>
        <v>81</v>
      </c>
      <c r="B84" s="115" t="n">
        <f aca="false">PRODUCT(G84/3+H84+I84+J84+(K84-I84-H84)/3+S84*25+T84*25+U84*25+V84*25+W84*25+X84*20+Y84*15+Z84*10+AA84*15)</f>
        <v>160.666666666667</v>
      </c>
      <c r="C84" s="44" t="s">
        <v>3693</v>
      </c>
      <c r="D84" s="44" t="s">
        <v>4578</v>
      </c>
      <c r="E84" s="113" t="n">
        <v>2020</v>
      </c>
      <c r="F84" s="274" t="n">
        <v>37400</v>
      </c>
      <c r="G84" s="113" t="n">
        <v>45</v>
      </c>
      <c r="H84" s="113" t="n">
        <v>6</v>
      </c>
      <c r="I84" s="113" t="n">
        <v>16</v>
      </c>
      <c r="J84" s="113" t="n">
        <v>20</v>
      </c>
      <c r="K84" s="113" t="n">
        <v>93</v>
      </c>
      <c r="L84" s="275" t="n">
        <v>0.516666666666667</v>
      </c>
      <c r="M84" s="113" t="n">
        <v>15</v>
      </c>
      <c r="N84" s="113" t="n">
        <v>0</v>
      </c>
      <c r="O84" s="113" t="n">
        <v>1</v>
      </c>
      <c r="P84" s="113" t="n">
        <v>2</v>
      </c>
      <c r="Q84" s="113" t="n">
        <v>15</v>
      </c>
      <c r="R84" s="275" t="n">
        <v>0.416666666666667</v>
      </c>
      <c r="S84" s="113" t="n">
        <v>0</v>
      </c>
      <c r="T84" s="276" t="n">
        <v>0</v>
      </c>
      <c r="U84" s="113" t="n">
        <v>1</v>
      </c>
      <c r="V84" s="276" t="n">
        <v>1</v>
      </c>
      <c r="W84" s="113" t="n">
        <v>0</v>
      </c>
      <c r="X84" s="113" t="n">
        <v>0</v>
      </c>
      <c r="Y84" s="276" t="n">
        <v>2</v>
      </c>
      <c r="Z84" s="279"/>
      <c r="AA84" s="280"/>
    </row>
    <row r="85" customFormat="false" ht="15" hidden="false" customHeight="false" outlineLevel="0" collapsed="false">
      <c r="A85" s="273" t="n">
        <f aca="false">PRODUCT(A84+1)</f>
        <v>82</v>
      </c>
      <c r="B85" s="115" t="n">
        <f aca="false">PRODUCT(G85/3+H85+I85+J85+(K85-I85-H85)/3+S85*25+T85*25+U85*25+V85*25+W85*25+X85*20+Y85*15+Z85*10+AA85*15)</f>
        <v>160.666666666667</v>
      </c>
      <c r="C85" s="44" t="s">
        <v>3597</v>
      </c>
      <c r="D85" s="44" t="s">
        <v>4578</v>
      </c>
      <c r="E85" s="113" t="n">
        <v>2018</v>
      </c>
      <c r="F85" s="274" t="n">
        <v>37455</v>
      </c>
      <c r="G85" s="113" t="n">
        <v>38</v>
      </c>
      <c r="H85" s="113" t="n">
        <v>1</v>
      </c>
      <c r="I85" s="113" t="n">
        <v>4</v>
      </c>
      <c r="J85" s="113" t="n">
        <v>26</v>
      </c>
      <c r="K85" s="113" t="n">
        <v>116</v>
      </c>
      <c r="L85" s="275" t="n">
        <v>0.54</v>
      </c>
      <c r="M85" s="113" t="n">
        <v>1</v>
      </c>
      <c r="N85" s="113" t="n">
        <v>0</v>
      </c>
      <c r="O85" s="113" t="n">
        <v>0</v>
      </c>
      <c r="P85" s="113" t="n">
        <v>0</v>
      </c>
      <c r="Q85" s="113" t="n">
        <v>2</v>
      </c>
      <c r="R85" s="275" t="n">
        <v>0.4</v>
      </c>
      <c r="S85" s="113" t="n">
        <v>0</v>
      </c>
      <c r="T85" s="276" t="n">
        <v>0</v>
      </c>
      <c r="U85" s="113" t="n">
        <v>1</v>
      </c>
      <c r="V85" s="276" t="n">
        <v>1</v>
      </c>
      <c r="W85" s="113" t="n">
        <v>0</v>
      </c>
      <c r="X85" s="113" t="n">
        <v>0</v>
      </c>
      <c r="Y85" s="276" t="n">
        <v>2</v>
      </c>
      <c r="Z85" s="279"/>
      <c r="AA85" s="280"/>
    </row>
    <row r="86" customFormat="false" ht="15" hidden="false" customHeight="false" outlineLevel="0" collapsed="false">
      <c r="A86" s="273" t="n">
        <f aca="false">PRODUCT(A85+1)</f>
        <v>83</v>
      </c>
      <c r="B86" s="115" t="n">
        <f aca="false">PRODUCT(G86/3+H86+I86+J86+(K86-I86-H86)/3+S86*25+T86*25+U86*25+V86*25+W86*25+X86*20+Y86*15+Z86*10+AA86*15)</f>
        <v>159</v>
      </c>
      <c r="C86" s="44" t="s">
        <v>2494</v>
      </c>
      <c r="D86" s="44" t="s">
        <v>4482</v>
      </c>
      <c r="E86" s="113" t="n">
        <v>1989</v>
      </c>
      <c r="F86" s="274" t="n">
        <v>26182</v>
      </c>
      <c r="G86" s="113" t="n">
        <v>37</v>
      </c>
      <c r="H86" s="113" t="n">
        <v>1</v>
      </c>
      <c r="I86" s="113" t="n">
        <v>9</v>
      </c>
      <c r="J86" s="113" t="n">
        <v>13</v>
      </c>
      <c r="K86" s="113" t="n">
        <v>81</v>
      </c>
      <c r="L86" s="275" t="n">
        <v>0.406662857142857</v>
      </c>
      <c r="M86" s="113" t="n">
        <v>10</v>
      </c>
      <c r="N86" s="113" t="n">
        <v>0</v>
      </c>
      <c r="O86" s="113" t="n">
        <v>0</v>
      </c>
      <c r="P86" s="113" t="n">
        <v>6</v>
      </c>
      <c r="Q86" s="113" t="n">
        <v>26</v>
      </c>
      <c r="R86" s="275" t="n">
        <v>0.376158000551898</v>
      </c>
      <c r="S86" s="113" t="n">
        <v>0</v>
      </c>
      <c r="T86" s="276" t="n">
        <v>0</v>
      </c>
      <c r="U86" s="113" t="n">
        <v>2</v>
      </c>
      <c r="V86" s="276" t="n">
        <v>1</v>
      </c>
      <c r="W86" s="113" t="n">
        <v>1</v>
      </c>
      <c r="X86" s="113" t="n">
        <v>0</v>
      </c>
      <c r="Y86" s="276" t="n">
        <v>0</v>
      </c>
      <c r="Z86" s="279"/>
      <c r="AA86" s="280"/>
    </row>
    <row r="87" customFormat="false" ht="15" hidden="false" customHeight="false" outlineLevel="0" collapsed="false">
      <c r="A87" s="273" t="n">
        <f aca="false">PRODUCT(A86+1)</f>
        <v>84</v>
      </c>
      <c r="B87" s="115" t="n">
        <f aca="false">PRODUCT(G87/3+H87+I87+J87+(K87-I87-H87)/3+S87*25+T87*25+U87*25+V87*25+W87*25+X87*20+Y87*15+Z87*10+AA87*15)</f>
        <v>158.333333333333</v>
      </c>
      <c r="C87" s="44" t="s">
        <v>2169</v>
      </c>
      <c r="D87" s="44" t="s">
        <v>4523</v>
      </c>
      <c r="E87" s="113" t="n">
        <v>1993</v>
      </c>
      <c r="F87" s="274" t="n">
        <v>27497</v>
      </c>
      <c r="G87" s="113" t="n">
        <v>44</v>
      </c>
      <c r="H87" s="113" t="n">
        <v>0</v>
      </c>
      <c r="I87" s="113" t="n">
        <v>11</v>
      </c>
      <c r="J87" s="113" t="n">
        <v>11</v>
      </c>
      <c r="K87" s="113" t="n">
        <v>76</v>
      </c>
      <c r="L87" s="275" t="n">
        <v>0.374341590612777</v>
      </c>
      <c r="M87" s="113"/>
      <c r="N87" s="113"/>
      <c r="O87" s="113"/>
      <c r="P87" s="113"/>
      <c r="Q87" s="113"/>
      <c r="R87" s="275"/>
      <c r="S87" s="113" t="n">
        <v>0</v>
      </c>
      <c r="T87" s="276" t="n">
        <v>0</v>
      </c>
      <c r="U87" s="113" t="n">
        <v>2</v>
      </c>
      <c r="V87" s="276" t="n">
        <v>2</v>
      </c>
      <c r="W87" s="113" t="n">
        <v>0</v>
      </c>
      <c r="X87" s="113" t="n">
        <v>0</v>
      </c>
      <c r="Y87" s="276" t="n">
        <v>0</v>
      </c>
      <c r="Z87" s="279"/>
      <c r="AA87" s="280"/>
      <c r="AB87" s="281"/>
    </row>
    <row r="88" customFormat="false" ht="15" hidden="false" customHeight="false" outlineLevel="0" collapsed="false">
      <c r="A88" s="273" t="n">
        <f aca="false">PRODUCT(A87+1)</f>
        <v>85</v>
      </c>
      <c r="B88" s="115" t="n">
        <f aca="false">PRODUCT(G88/3+H88+I88+J88+(K88-I88-H88)/3+S88*25+T88*25+U88*25+V88*25+W88*25+X88*20+Y88*15+Z88*10+AA88*15)</f>
        <v>158</v>
      </c>
      <c r="C88" s="44" t="s">
        <v>2862</v>
      </c>
      <c r="D88" s="44" t="s">
        <v>4482</v>
      </c>
      <c r="E88" s="113" t="n">
        <v>2001</v>
      </c>
      <c r="F88" s="274" t="n">
        <v>31262</v>
      </c>
      <c r="G88" s="113" t="n">
        <v>30</v>
      </c>
      <c r="H88" s="113" t="n">
        <v>0</v>
      </c>
      <c r="I88" s="113" t="n">
        <v>3</v>
      </c>
      <c r="J88" s="113" t="n">
        <v>8</v>
      </c>
      <c r="K88" s="113" t="n">
        <v>39</v>
      </c>
      <c r="L88" s="275" t="n">
        <v>0.464</v>
      </c>
      <c r="M88" s="113" t="n">
        <v>11</v>
      </c>
      <c r="N88" s="113" t="n">
        <v>0</v>
      </c>
      <c r="O88" s="113" t="n">
        <v>2</v>
      </c>
      <c r="P88" s="113" t="n">
        <v>2</v>
      </c>
      <c r="Q88" s="113" t="n">
        <v>21</v>
      </c>
      <c r="R88" s="275" t="n">
        <v>0.512</v>
      </c>
      <c r="S88" s="113" t="n">
        <v>0</v>
      </c>
      <c r="T88" s="276" t="n">
        <v>0</v>
      </c>
      <c r="U88" s="113" t="n">
        <v>0</v>
      </c>
      <c r="V88" s="276" t="n">
        <v>2</v>
      </c>
      <c r="W88" s="113" t="n">
        <v>3</v>
      </c>
      <c r="X88" s="113" t="n">
        <v>0</v>
      </c>
      <c r="Y88" s="276" t="n">
        <v>0</v>
      </c>
      <c r="Z88" s="279"/>
      <c r="AA88" s="280"/>
      <c r="AB88" s="281"/>
    </row>
    <row r="89" customFormat="false" ht="15" hidden="false" customHeight="false" outlineLevel="0" collapsed="false">
      <c r="A89" s="273" t="n">
        <f aca="false">PRODUCT(A88+1)</f>
        <v>86</v>
      </c>
      <c r="B89" s="115" t="n">
        <f aca="false">PRODUCT(G89/3+H89+I89+J89+(K89-I89-H89)/3+S89*25+T89*25+U89*25+V89*25+W89*25+X89*20+Y89*15+Z89*10+AA89*15)</f>
        <v>155.666666666667</v>
      </c>
      <c r="C89" s="44" t="s">
        <v>5406</v>
      </c>
      <c r="D89" s="44" t="s">
        <v>5223</v>
      </c>
      <c r="E89" s="113" t="n">
        <v>2021</v>
      </c>
      <c r="F89" s="274" t="n">
        <v>37856</v>
      </c>
      <c r="G89" s="113" t="n">
        <v>42</v>
      </c>
      <c r="H89" s="113" t="n">
        <v>3</v>
      </c>
      <c r="I89" s="113" t="n">
        <v>2</v>
      </c>
      <c r="J89" s="113" t="n">
        <v>44</v>
      </c>
      <c r="K89" s="113" t="n">
        <v>133</v>
      </c>
      <c r="L89" s="275" t="n">
        <v>0.671717171717172</v>
      </c>
      <c r="M89" s="113" t="n">
        <v>3</v>
      </c>
      <c r="N89" s="113" t="n">
        <v>0</v>
      </c>
      <c r="O89" s="113" t="n">
        <v>0</v>
      </c>
      <c r="P89" s="113" t="n">
        <v>1</v>
      </c>
      <c r="Q89" s="113" t="n">
        <v>6</v>
      </c>
      <c r="R89" s="275" t="n">
        <v>0.5</v>
      </c>
      <c r="S89" s="113" t="n">
        <v>0</v>
      </c>
      <c r="T89" s="276" t="n">
        <v>0</v>
      </c>
      <c r="U89" s="113" t="n">
        <v>2</v>
      </c>
      <c r="V89" s="276" t="n">
        <v>0</v>
      </c>
      <c r="W89" s="113" t="n">
        <v>0</v>
      </c>
      <c r="X89" s="113" t="n">
        <v>0</v>
      </c>
      <c r="Y89" s="276" t="n">
        <v>0</v>
      </c>
      <c r="Z89" s="279"/>
      <c r="AA89" s="280"/>
    </row>
    <row r="90" customFormat="false" ht="15" hidden="false" customHeight="false" outlineLevel="0" collapsed="false">
      <c r="A90" s="273" t="n">
        <f aca="false">PRODUCT(A89+1)</f>
        <v>87</v>
      </c>
      <c r="B90" s="115" t="n">
        <f aca="false">PRODUCT(G90/3+H90+I90+J90+(K90-I90-H90)/3+S90*25+T90*25+U90*25+V90*25+W90*25+X90*20+Y90*15+Z90*10+AA90*15)</f>
        <v>155</v>
      </c>
      <c r="C90" s="44" t="s">
        <v>4927</v>
      </c>
      <c r="D90" s="44" t="s">
        <v>4625</v>
      </c>
      <c r="E90" s="113" t="n">
        <v>1980</v>
      </c>
      <c r="F90" s="274" t="n">
        <v>22776</v>
      </c>
      <c r="G90" s="113" t="n">
        <v>33</v>
      </c>
      <c r="H90" s="113" t="n">
        <v>4</v>
      </c>
      <c r="I90" s="113" t="n">
        <v>26</v>
      </c>
      <c r="J90" s="113" t="n">
        <v>19</v>
      </c>
      <c r="K90" s="113" t="n">
        <v>90</v>
      </c>
      <c r="L90" s="275" t="n">
        <v>0.447549135685532</v>
      </c>
      <c r="M90" s="113"/>
      <c r="N90" s="113"/>
      <c r="O90" s="113"/>
      <c r="P90" s="113"/>
      <c r="Q90" s="113"/>
      <c r="R90" s="275"/>
      <c r="S90" s="113" t="n">
        <v>0</v>
      </c>
      <c r="T90" s="276" t="n">
        <v>0</v>
      </c>
      <c r="U90" s="113" t="n">
        <v>2</v>
      </c>
      <c r="V90" s="276" t="n">
        <v>1</v>
      </c>
      <c r="W90" s="113" t="n">
        <v>0</v>
      </c>
      <c r="X90" s="113" t="n">
        <v>0</v>
      </c>
      <c r="Y90" s="276" t="n">
        <v>0</v>
      </c>
      <c r="Z90" s="279"/>
      <c r="AA90" s="280"/>
    </row>
    <row r="91" customFormat="false" ht="15" hidden="false" customHeight="false" outlineLevel="0" collapsed="false">
      <c r="A91" s="273" t="n">
        <f aca="false">PRODUCT(A90+1)</f>
        <v>88</v>
      </c>
      <c r="B91" s="115" t="n">
        <f aca="false">PRODUCT(G91/3+H91+I91+J91+(K91-I91-H91)/3+S91*25+T91*25+U91*25+V91*25+W91*25+X91*20+Y91*15+Z91*10+AA91*15)</f>
        <v>154</v>
      </c>
      <c r="C91" s="44" t="s">
        <v>2714</v>
      </c>
      <c r="D91" s="44" t="s">
        <v>5505</v>
      </c>
      <c r="E91" s="113" t="n">
        <v>1999</v>
      </c>
      <c r="F91" s="274" t="n">
        <v>29753</v>
      </c>
      <c r="G91" s="113" t="n">
        <v>35</v>
      </c>
      <c r="H91" s="113" t="n">
        <v>1</v>
      </c>
      <c r="I91" s="113" t="n">
        <v>4</v>
      </c>
      <c r="J91" s="113" t="n">
        <v>22</v>
      </c>
      <c r="K91" s="113" t="n">
        <v>126</v>
      </c>
      <c r="L91" s="275" t="n">
        <v>0.542650306748466</v>
      </c>
      <c r="M91" s="113"/>
      <c r="N91" s="113"/>
      <c r="O91" s="113"/>
      <c r="P91" s="113"/>
      <c r="Q91" s="113"/>
      <c r="R91" s="275"/>
      <c r="S91" s="113" t="n">
        <v>0</v>
      </c>
      <c r="T91" s="276" t="n">
        <v>0</v>
      </c>
      <c r="U91" s="113" t="n">
        <v>2</v>
      </c>
      <c r="V91" s="276" t="n">
        <v>1</v>
      </c>
      <c r="W91" s="113" t="n">
        <v>0</v>
      </c>
      <c r="X91" s="113" t="n">
        <v>0</v>
      </c>
      <c r="Y91" s="276" t="n">
        <v>0</v>
      </c>
      <c r="Z91" s="279"/>
      <c r="AA91" s="280"/>
    </row>
    <row r="92" customFormat="false" ht="15" hidden="false" customHeight="false" outlineLevel="0" collapsed="false">
      <c r="A92" s="273" t="n">
        <f aca="false">PRODUCT(A91+1)</f>
        <v>89</v>
      </c>
      <c r="B92" s="115" t="n">
        <f aca="false">PRODUCT(G92/3+H92+I92+J92+(K92-I92-H92)/3+S92*25+T92*25+U92*25+V92*25+W92*25+X92*20+Y92*15+Z92*10+AA92*15)</f>
        <v>153.666666666667</v>
      </c>
      <c r="C92" s="44" t="s">
        <v>4913</v>
      </c>
      <c r="D92" s="44" t="s">
        <v>4648</v>
      </c>
      <c r="E92" s="113" t="n">
        <v>1977</v>
      </c>
      <c r="F92" s="274" t="n">
        <v>22290</v>
      </c>
      <c r="G92" s="113" t="n">
        <v>19</v>
      </c>
      <c r="H92" s="113" t="n">
        <v>0</v>
      </c>
      <c r="I92" s="113" t="n">
        <v>6</v>
      </c>
      <c r="J92" s="113" t="n">
        <v>8</v>
      </c>
      <c r="K92" s="113" t="n">
        <v>61</v>
      </c>
      <c r="L92" s="275" t="s">
        <v>3915</v>
      </c>
      <c r="M92" s="113"/>
      <c r="N92" s="113"/>
      <c r="O92" s="113"/>
      <c r="P92" s="113"/>
      <c r="Q92" s="113"/>
      <c r="R92" s="275"/>
      <c r="S92" s="113" t="n">
        <v>0</v>
      </c>
      <c r="T92" s="276" t="n">
        <v>0</v>
      </c>
      <c r="U92" s="113" t="n">
        <v>2</v>
      </c>
      <c r="V92" s="276" t="n">
        <v>2</v>
      </c>
      <c r="W92" s="113" t="n">
        <v>0</v>
      </c>
      <c r="X92" s="113" t="n">
        <v>0</v>
      </c>
      <c r="Y92" s="276" t="n">
        <v>0</v>
      </c>
      <c r="Z92" s="279"/>
      <c r="AA92" s="280" t="n">
        <v>1</v>
      </c>
    </row>
    <row r="93" customFormat="false" ht="15" hidden="false" customHeight="false" outlineLevel="0" collapsed="false">
      <c r="A93" s="273" t="n">
        <f aca="false">PRODUCT(A92+1)</f>
        <v>90</v>
      </c>
      <c r="B93" s="115" t="n">
        <f aca="false">PRODUCT(G93/3+H93+I93+J93+(K93-I93-H93)/3+S93*25+T93*25+U93*25+V93*25+W93*25+X93*20+Y93*15+Z93*10+AA93*15)</f>
        <v>153.333333333333</v>
      </c>
      <c r="C93" s="44" t="s">
        <v>2747</v>
      </c>
      <c r="D93" s="44" t="s">
        <v>4509</v>
      </c>
      <c r="E93" s="113" t="n">
        <v>1999</v>
      </c>
      <c r="F93" s="274" t="n">
        <v>29753</v>
      </c>
      <c r="G93" s="113" t="n">
        <v>50</v>
      </c>
      <c r="H93" s="113" t="n">
        <v>1</v>
      </c>
      <c r="I93" s="113" t="n">
        <v>19</v>
      </c>
      <c r="J93" s="113" t="n">
        <v>11</v>
      </c>
      <c r="K93" s="113" t="n">
        <v>112</v>
      </c>
      <c r="L93" s="275" t="n">
        <v>0.462530749789385</v>
      </c>
      <c r="M93" s="113"/>
      <c r="N93" s="113"/>
      <c r="O93" s="113"/>
      <c r="P93" s="113"/>
      <c r="Q93" s="113"/>
      <c r="R93" s="275"/>
      <c r="S93" s="113" t="n">
        <v>0</v>
      </c>
      <c r="T93" s="276" t="n">
        <v>0</v>
      </c>
      <c r="U93" s="113" t="n">
        <v>2</v>
      </c>
      <c r="V93" s="276" t="n">
        <v>1</v>
      </c>
      <c r="W93" s="113" t="n">
        <v>0</v>
      </c>
      <c r="X93" s="113" t="n">
        <v>0</v>
      </c>
      <c r="Y93" s="276" t="n">
        <v>0</v>
      </c>
      <c r="Z93" s="279"/>
      <c r="AA93" s="280"/>
    </row>
    <row r="94" customFormat="false" ht="15" hidden="false" customHeight="false" outlineLevel="0" collapsed="false">
      <c r="A94" s="273" t="n">
        <f aca="false">PRODUCT(A93+1)</f>
        <v>91</v>
      </c>
      <c r="B94" s="115" t="n">
        <f aca="false">PRODUCT(G94/3+H94+I94+J94+(K94-I94-H94)/3+S94*25+T94*25+U94*25+V94*25+W94*25+X94*20+Y94*15+Z94*10+AA94*15)</f>
        <v>153</v>
      </c>
      <c r="C94" s="44" t="s">
        <v>5138</v>
      </c>
      <c r="D94" s="44" t="s">
        <v>4489</v>
      </c>
      <c r="E94" s="113" t="n">
        <v>1990</v>
      </c>
      <c r="F94" s="274" t="n">
        <v>26494</v>
      </c>
      <c r="G94" s="113" t="n">
        <v>45</v>
      </c>
      <c r="H94" s="113" t="n">
        <v>3</v>
      </c>
      <c r="I94" s="113" t="n">
        <v>20</v>
      </c>
      <c r="J94" s="113" t="n">
        <v>13</v>
      </c>
      <c r="K94" s="113" t="n">
        <v>104</v>
      </c>
      <c r="L94" s="275" t="n">
        <v>0.337456066945607</v>
      </c>
      <c r="M94" s="113"/>
      <c r="N94" s="113"/>
      <c r="O94" s="113"/>
      <c r="P94" s="113"/>
      <c r="Q94" s="113"/>
      <c r="R94" s="275"/>
      <c r="S94" s="113" t="n">
        <v>0</v>
      </c>
      <c r="T94" s="276" t="n">
        <v>0</v>
      </c>
      <c r="U94" s="113" t="n">
        <v>2</v>
      </c>
      <c r="V94" s="276" t="n">
        <v>1</v>
      </c>
      <c r="W94" s="113" t="n">
        <v>0</v>
      </c>
      <c r="X94" s="113" t="n">
        <v>0</v>
      </c>
      <c r="Y94" s="276" t="n">
        <v>0</v>
      </c>
      <c r="Z94" s="279"/>
      <c r="AA94" s="280"/>
      <c r="AB94" s="281"/>
    </row>
    <row r="95" customFormat="false" ht="15" hidden="false" customHeight="false" outlineLevel="0" collapsed="false">
      <c r="A95" s="273" t="n">
        <f aca="false">PRODUCT(A94+1)</f>
        <v>92</v>
      </c>
      <c r="B95" s="115" t="n">
        <f aca="false">PRODUCT(G95/3+H95*1.6666+I95*1.6666+J95*1.6666+S95*25+T95*25+U95*25+V95*25+W95*25+X95*20+Y95*15+Z95*10+AA95*15)</f>
        <v>152.996333333333</v>
      </c>
      <c r="C95" s="44" t="s">
        <v>1936</v>
      </c>
      <c r="D95" s="44" t="s">
        <v>4523</v>
      </c>
      <c r="E95" s="113" t="n">
        <v>1958</v>
      </c>
      <c r="F95" s="274" t="n">
        <v>15018</v>
      </c>
      <c r="G95" s="113" t="n">
        <v>34</v>
      </c>
      <c r="H95" s="113" t="n">
        <v>1</v>
      </c>
      <c r="I95" s="113" t="n">
        <v>24</v>
      </c>
      <c r="J95" s="113" t="n">
        <v>30</v>
      </c>
      <c r="K95" s="113"/>
      <c r="L95" s="275"/>
      <c r="M95" s="113"/>
      <c r="N95" s="113"/>
      <c r="O95" s="113"/>
      <c r="P95" s="113"/>
      <c r="Q95" s="113"/>
      <c r="R95" s="275"/>
      <c r="S95" s="113" t="n">
        <v>0</v>
      </c>
      <c r="T95" s="276" t="n">
        <v>0</v>
      </c>
      <c r="U95" s="113" t="n">
        <v>1</v>
      </c>
      <c r="V95" s="276" t="n">
        <v>0</v>
      </c>
      <c r="W95" s="113" t="n">
        <v>1</v>
      </c>
      <c r="X95" s="113" t="n">
        <v>0</v>
      </c>
      <c r="Y95" s="276" t="n">
        <v>0</v>
      </c>
      <c r="Z95" s="279"/>
      <c r="AA95" s="280"/>
    </row>
    <row r="96" customFormat="false" ht="15" hidden="false" customHeight="false" outlineLevel="0" collapsed="false">
      <c r="A96" s="273" t="n">
        <f aca="false">PRODUCT(A95+1)</f>
        <v>93</v>
      </c>
      <c r="B96" s="115" t="n">
        <f aca="false">PRODUCT(G96/3+H96+I96+J96+(K96-I96-H96)/3+S96*25+T96*25+U96*25+V96*25+W96*25+X96*20+Y96*15+Z96*10+AA96*15)</f>
        <v>152.666666666667</v>
      </c>
      <c r="C96" s="44" t="s">
        <v>3034</v>
      </c>
      <c r="D96" s="44" t="s">
        <v>5223</v>
      </c>
      <c r="E96" s="113" t="n">
        <v>2007</v>
      </c>
      <c r="F96" s="274" t="n">
        <v>32643</v>
      </c>
      <c r="G96" s="113" t="n">
        <v>26</v>
      </c>
      <c r="H96" s="113" t="n">
        <v>0</v>
      </c>
      <c r="I96" s="113" t="n">
        <v>11</v>
      </c>
      <c r="J96" s="113" t="n">
        <v>11</v>
      </c>
      <c r="K96" s="113" t="n">
        <v>77</v>
      </c>
      <c r="L96" s="275" t="n">
        <v>0.55025713738264</v>
      </c>
      <c r="M96" s="113" t="n">
        <v>15</v>
      </c>
      <c r="N96" s="113" t="n">
        <v>0</v>
      </c>
      <c r="O96" s="113" t="n">
        <v>1</v>
      </c>
      <c r="P96" s="113" t="n">
        <v>2</v>
      </c>
      <c r="Q96" s="113" t="n">
        <v>33</v>
      </c>
      <c r="R96" s="275" t="n">
        <v>0.429</v>
      </c>
      <c r="S96" s="113" t="n">
        <v>1</v>
      </c>
      <c r="T96" s="276" t="n">
        <v>0</v>
      </c>
      <c r="U96" s="113" t="n">
        <v>0</v>
      </c>
      <c r="V96" s="276" t="n">
        <v>2</v>
      </c>
      <c r="W96" s="113" t="n">
        <v>1</v>
      </c>
      <c r="X96" s="113" t="n">
        <v>0</v>
      </c>
      <c r="Y96" s="276" t="n">
        <v>0</v>
      </c>
      <c r="Z96" s="279"/>
      <c r="AA96" s="280"/>
    </row>
    <row r="97" customFormat="false" ht="15" hidden="false" customHeight="false" outlineLevel="0" collapsed="false">
      <c r="A97" s="273" t="n">
        <f aca="false">PRODUCT(A96+1)</f>
        <v>94</v>
      </c>
      <c r="B97" s="115" t="n">
        <f aca="false">PRODUCT(G97/3+H97+I97+J97+(K97-I97-H97)/3+S97*25+T97*25+U97*25+V97*25+W97*25+X97*20+Y97*15+Z97*10+AA97*15)</f>
        <v>152.333333333333</v>
      </c>
      <c r="C97" s="44" t="s">
        <v>3598</v>
      </c>
      <c r="D97" s="44" t="s">
        <v>4566</v>
      </c>
      <c r="E97" s="113" t="n">
        <v>2018</v>
      </c>
      <c r="F97" s="274" t="n">
        <v>37355</v>
      </c>
      <c r="G97" s="113" t="n">
        <v>79</v>
      </c>
      <c r="H97" s="113" t="n">
        <v>2</v>
      </c>
      <c r="I97" s="113" t="n">
        <v>8</v>
      </c>
      <c r="J97" s="113" t="n">
        <v>24</v>
      </c>
      <c r="K97" s="113" t="n">
        <v>136</v>
      </c>
      <c r="L97" s="275" t="n">
        <v>0.402366863905325</v>
      </c>
      <c r="M97" s="113" t="n">
        <v>5</v>
      </c>
      <c r="N97" s="113" t="n">
        <v>0</v>
      </c>
      <c r="O97" s="113" t="n">
        <v>0</v>
      </c>
      <c r="P97" s="113" t="n">
        <v>6</v>
      </c>
      <c r="Q97" s="113" t="n">
        <v>20</v>
      </c>
      <c r="R97" s="275" t="n">
        <v>0.476</v>
      </c>
      <c r="S97" s="113" t="n">
        <v>0</v>
      </c>
      <c r="T97" s="276" t="n">
        <v>0</v>
      </c>
      <c r="U97" s="113" t="n">
        <v>1</v>
      </c>
      <c r="V97" s="276" t="n">
        <v>1</v>
      </c>
      <c r="W97" s="113" t="n">
        <v>0</v>
      </c>
      <c r="X97" s="113" t="n">
        <v>0</v>
      </c>
      <c r="Y97" s="276" t="n">
        <v>0</v>
      </c>
      <c r="Z97" s="279"/>
      <c r="AA97" s="280"/>
    </row>
    <row r="98" customFormat="false" ht="15" hidden="false" customHeight="false" outlineLevel="0" collapsed="false">
      <c r="A98" s="273" t="n">
        <f aca="false">PRODUCT(A97+1)</f>
        <v>95</v>
      </c>
      <c r="B98" s="115" t="n">
        <f aca="false">PRODUCT(G98/3+H98+I98+J98+(K98-I98-H98)/3+S98*25+T98*25+U98*25+V98*25+W98*25+X98*20+Y98*15+Z98*10+AA98*15)</f>
        <v>152.333333333333</v>
      </c>
      <c r="C98" s="44" t="s">
        <v>5204</v>
      </c>
      <c r="D98" s="44" t="s">
        <v>4746</v>
      </c>
      <c r="E98" s="113" t="n">
        <v>1993</v>
      </c>
      <c r="F98" s="274" t="n">
        <v>27535</v>
      </c>
      <c r="G98" s="113" t="n">
        <v>41</v>
      </c>
      <c r="H98" s="113" t="n">
        <v>0</v>
      </c>
      <c r="I98" s="113" t="n">
        <v>24</v>
      </c>
      <c r="J98" s="113" t="n">
        <v>12</v>
      </c>
      <c r="K98" s="113" t="n">
        <v>107</v>
      </c>
      <c r="L98" s="275" t="n">
        <v>0.429406606904843</v>
      </c>
      <c r="M98" s="113" t="n">
        <v>6</v>
      </c>
      <c r="N98" s="113" t="n">
        <v>0</v>
      </c>
      <c r="O98" s="113" t="n">
        <v>2</v>
      </c>
      <c r="P98" s="113" t="n">
        <v>1</v>
      </c>
      <c r="Q98" s="113" t="n">
        <v>13</v>
      </c>
      <c r="R98" s="275" t="n">
        <v>0.382</v>
      </c>
      <c r="S98" s="113" t="n">
        <v>0</v>
      </c>
      <c r="T98" s="276" t="n">
        <v>0</v>
      </c>
      <c r="U98" s="113" t="n">
        <v>1</v>
      </c>
      <c r="V98" s="276" t="n">
        <v>2</v>
      </c>
      <c r="W98" s="113" t="n">
        <v>0</v>
      </c>
      <c r="X98" s="113" t="n">
        <v>0</v>
      </c>
      <c r="Y98" s="276" t="n">
        <v>0</v>
      </c>
      <c r="Z98" s="279"/>
      <c r="AA98" s="280"/>
    </row>
    <row r="99" customFormat="false" ht="15" hidden="false" customHeight="false" outlineLevel="0" collapsed="false">
      <c r="A99" s="273" t="n">
        <f aca="false">PRODUCT(A98+1)</f>
        <v>96</v>
      </c>
      <c r="B99" s="115" t="n">
        <f aca="false">PRODUCT(G99/3+H99*1.6666+I99*1.6666+J99*1.6666+S99*25+T99*25+U99*25+V99*25+W99*25+X99*20+Y99*15+Z99*10+AA99*15)</f>
        <v>151.9968</v>
      </c>
      <c r="C99" s="44" t="s">
        <v>3807</v>
      </c>
      <c r="D99" s="44" t="s">
        <v>5124</v>
      </c>
      <c r="E99" s="113" t="n">
        <v>2024</v>
      </c>
      <c r="F99" s="111" t="n">
        <v>39363</v>
      </c>
      <c r="G99" s="283" t="n">
        <v>66</v>
      </c>
      <c r="H99" s="113" t="n">
        <v>1</v>
      </c>
      <c r="I99" s="113" t="n">
        <v>3</v>
      </c>
      <c r="J99" s="113" t="n">
        <v>44</v>
      </c>
      <c r="K99" s="113" t="n">
        <v>185</v>
      </c>
      <c r="L99" s="250" t="n">
        <v>0.478</v>
      </c>
      <c r="M99" s="283" t="n">
        <v>5</v>
      </c>
      <c r="N99" s="113" t="n">
        <v>1</v>
      </c>
      <c r="O99" s="113" t="n">
        <v>0</v>
      </c>
      <c r="P99" s="113" t="n">
        <v>4</v>
      </c>
      <c r="Q99" s="113" t="n">
        <v>18</v>
      </c>
      <c r="R99" s="250" t="n">
        <v>0.45</v>
      </c>
      <c r="S99" s="283" t="n">
        <v>0</v>
      </c>
      <c r="T99" s="113" t="n">
        <v>0</v>
      </c>
      <c r="U99" s="283" t="n">
        <v>2</v>
      </c>
      <c r="V99" s="113" t="n">
        <v>0</v>
      </c>
      <c r="W99" s="283" t="n">
        <v>0</v>
      </c>
      <c r="X99" s="113" t="n">
        <v>0</v>
      </c>
      <c r="Y99" s="113" t="n">
        <v>0</v>
      </c>
      <c r="Z99" s="281"/>
      <c r="AA99" s="280"/>
    </row>
    <row r="100" customFormat="false" ht="15" hidden="false" customHeight="false" outlineLevel="0" collapsed="false">
      <c r="A100" s="273" t="n">
        <f aca="false">PRODUCT(A99+1)</f>
        <v>97</v>
      </c>
      <c r="B100" s="115" t="n">
        <f aca="false">PRODUCT(G100/3+H100+I100+J100+(K100-I100-H100)/3+S100*25+T100*25+U100*25+V100*25+W100*25+X100*20+Y100*15+Z100*10+AA100*15)</f>
        <v>151.666666666667</v>
      </c>
      <c r="C100" s="44" t="s">
        <v>3558</v>
      </c>
      <c r="D100" s="44" t="s">
        <v>5365</v>
      </c>
      <c r="E100" s="113" t="n">
        <v>2017</v>
      </c>
      <c r="F100" s="274" t="n">
        <v>36218</v>
      </c>
      <c r="G100" s="113" t="n">
        <v>50</v>
      </c>
      <c r="H100" s="113" t="n">
        <v>3</v>
      </c>
      <c r="I100" s="113" t="n">
        <v>9</v>
      </c>
      <c r="J100" s="113" t="n">
        <v>25</v>
      </c>
      <c r="K100" s="113" t="n">
        <v>156</v>
      </c>
      <c r="L100" s="275" t="n">
        <v>0.4875</v>
      </c>
      <c r="M100" s="113"/>
      <c r="N100" s="113"/>
      <c r="O100" s="113"/>
      <c r="P100" s="113"/>
      <c r="Q100" s="113"/>
      <c r="R100" s="275"/>
      <c r="S100" s="113" t="n">
        <v>0</v>
      </c>
      <c r="T100" s="276" t="n">
        <v>0</v>
      </c>
      <c r="U100" s="113" t="n">
        <v>1</v>
      </c>
      <c r="V100" s="276" t="n">
        <v>1</v>
      </c>
      <c r="W100" s="113" t="n">
        <v>0</v>
      </c>
      <c r="X100" s="113" t="n">
        <v>0</v>
      </c>
      <c r="Y100" s="276" t="n">
        <v>0</v>
      </c>
      <c r="Z100" s="279"/>
      <c r="AA100" s="280"/>
      <c r="AB100" s="281"/>
    </row>
    <row r="101" customFormat="false" ht="15" hidden="false" customHeight="false" outlineLevel="0" collapsed="false">
      <c r="A101" s="273" t="n">
        <f aca="false">PRODUCT(A100+1)</f>
        <v>98</v>
      </c>
      <c r="B101" s="115" t="n">
        <f aca="false">PRODUCT(G101/3+H101+I101+J101+(K101-I101-H101)/3+S101*25+T101*25+U101*25+V101*25+W101*25+X101*20+Y101*15+Z101*10+AA101*15)</f>
        <v>150.666666666667</v>
      </c>
      <c r="C101" s="44" t="s">
        <v>3032</v>
      </c>
      <c r="D101" s="44" t="s">
        <v>4509</v>
      </c>
      <c r="E101" s="113" t="n">
        <v>2005</v>
      </c>
      <c r="F101" s="274" t="n">
        <v>32361</v>
      </c>
      <c r="G101" s="113" t="n">
        <v>34</v>
      </c>
      <c r="H101" s="113" t="n">
        <v>2</v>
      </c>
      <c r="I101" s="113" t="n">
        <v>48</v>
      </c>
      <c r="J101" s="113" t="n">
        <v>2</v>
      </c>
      <c r="K101" s="113" t="n">
        <v>87</v>
      </c>
      <c r="L101" s="275" t="n">
        <v>0.415932906097889</v>
      </c>
      <c r="M101" s="113"/>
      <c r="N101" s="113"/>
      <c r="O101" s="113"/>
      <c r="P101" s="113"/>
      <c r="Q101" s="113"/>
      <c r="R101" s="275"/>
      <c r="S101" s="113" t="n">
        <v>0</v>
      </c>
      <c r="T101" s="276" t="n">
        <v>0</v>
      </c>
      <c r="U101" s="113" t="n">
        <v>1</v>
      </c>
      <c r="V101" s="276" t="n">
        <v>2</v>
      </c>
      <c r="W101" s="113" t="n">
        <v>0</v>
      </c>
      <c r="X101" s="113" t="n">
        <v>0</v>
      </c>
      <c r="Y101" s="276" t="n">
        <v>0</v>
      </c>
      <c r="Z101" s="279"/>
      <c r="AA101" s="280"/>
    </row>
    <row r="102" customFormat="false" ht="15" hidden="false" customHeight="false" outlineLevel="0" collapsed="false">
      <c r="A102" s="273" t="n">
        <f aca="false">PRODUCT(A101+1)</f>
        <v>99</v>
      </c>
      <c r="B102" s="115" t="n">
        <f aca="false">PRODUCT(G102/3+H102+I102+J102+(K102-I102-H102)/3+S102*25+T102*25+U102*25+V102*25+W102*25+X102*20+Y102*15+Z102*10+AA102*15)</f>
        <v>150.666666666667</v>
      </c>
      <c r="C102" s="44" t="s">
        <v>3344</v>
      </c>
      <c r="D102" s="44" t="s">
        <v>4482</v>
      </c>
      <c r="E102" s="113" t="n">
        <v>2013</v>
      </c>
      <c r="F102" s="274" t="n">
        <v>35017</v>
      </c>
      <c r="G102" s="113" t="n">
        <v>27</v>
      </c>
      <c r="H102" s="113" t="n">
        <v>0</v>
      </c>
      <c r="I102" s="113" t="n">
        <v>3</v>
      </c>
      <c r="J102" s="113" t="n">
        <v>21</v>
      </c>
      <c r="K102" s="113" t="n">
        <v>56</v>
      </c>
      <c r="L102" s="275" t="n">
        <v>0.538461538461538</v>
      </c>
      <c r="M102" s="113" t="n">
        <v>9</v>
      </c>
      <c r="N102" s="113" t="n">
        <v>0</v>
      </c>
      <c r="O102" s="113" t="n">
        <v>1</v>
      </c>
      <c r="P102" s="113" t="n">
        <v>4</v>
      </c>
      <c r="Q102" s="113" t="n">
        <v>9</v>
      </c>
      <c r="R102" s="275" t="n">
        <v>0.36</v>
      </c>
      <c r="S102" s="113" t="n">
        <v>0</v>
      </c>
      <c r="T102" s="276" t="n">
        <v>0</v>
      </c>
      <c r="U102" s="113" t="n">
        <v>1</v>
      </c>
      <c r="V102" s="276" t="n">
        <v>1</v>
      </c>
      <c r="W102" s="113" t="n">
        <v>2</v>
      </c>
      <c r="X102" s="113" t="n">
        <v>0</v>
      </c>
      <c r="Y102" s="276" t="n">
        <v>0</v>
      </c>
      <c r="Z102" s="279"/>
      <c r="AA102" s="280"/>
    </row>
    <row r="103" customFormat="false" ht="15" hidden="false" customHeight="false" outlineLevel="0" collapsed="false">
      <c r="A103" s="273" t="n">
        <f aca="false">PRODUCT(A102+1)</f>
        <v>100</v>
      </c>
      <c r="B103" s="115" t="n">
        <f aca="false">PRODUCT(G103/3+H103+I103+J103+(K103-I103-H103)/3+S103*25+T103*25+U103*25+V103*25+W103*25+X103*20+Y103*15+Z103*10+AA103*15)</f>
        <v>150.666666666667</v>
      </c>
      <c r="C103" s="44" t="s">
        <v>3174</v>
      </c>
      <c r="D103" s="44" t="s">
        <v>5124</v>
      </c>
      <c r="E103" s="113" t="n">
        <v>2006</v>
      </c>
      <c r="F103" s="274" t="n">
        <v>33107</v>
      </c>
      <c r="G103" s="113" t="n">
        <v>76</v>
      </c>
      <c r="H103" s="113" t="n">
        <v>0</v>
      </c>
      <c r="I103" s="113" t="n">
        <v>8</v>
      </c>
      <c r="J103" s="113" t="n">
        <v>8</v>
      </c>
      <c r="K103" s="113" t="n">
        <v>81</v>
      </c>
      <c r="L103" s="275" t="n">
        <v>0.349374703352937</v>
      </c>
      <c r="M103" s="113" t="n">
        <v>6</v>
      </c>
      <c r="N103" s="113" t="n">
        <v>0</v>
      </c>
      <c r="O103" s="113" t="n">
        <v>2</v>
      </c>
      <c r="P103" s="113" t="n">
        <v>0</v>
      </c>
      <c r="Q103" s="113" t="n">
        <v>8</v>
      </c>
      <c r="R103" s="275" t="n">
        <v>0.471</v>
      </c>
      <c r="S103" s="113" t="n">
        <v>0</v>
      </c>
      <c r="T103" s="276" t="n">
        <v>0</v>
      </c>
      <c r="U103" s="113" t="n">
        <v>1</v>
      </c>
      <c r="V103" s="276" t="n">
        <v>2</v>
      </c>
      <c r="W103" s="113" t="n">
        <v>0</v>
      </c>
      <c r="X103" s="113" t="n">
        <v>0</v>
      </c>
      <c r="Y103" s="276" t="n">
        <v>0</v>
      </c>
      <c r="Z103" s="280" t="n">
        <v>1</v>
      </c>
      <c r="AA103" s="280"/>
    </row>
    <row r="104" customFormat="false" ht="15" hidden="false" customHeight="false" outlineLevel="0" collapsed="false">
      <c r="A104" s="273" t="n">
        <f aca="false">PRODUCT(A103+1)</f>
        <v>101</v>
      </c>
      <c r="B104" s="115" t="n">
        <f aca="false">PRODUCT(G104/3+H104*1.6666+I104*1.6666+J104*1.6666+S104*25+T104*25+U104*25+V104*25+W104*25+X104*20+Y104*15+Z104*10+AA104*15)</f>
        <v>150.663333333333</v>
      </c>
      <c r="C104" s="44" t="s">
        <v>4723</v>
      </c>
      <c r="D104" s="44" t="s">
        <v>5506</v>
      </c>
      <c r="E104" s="113" t="n">
        <v>1967</v>
      </c>
      <c r="F104" s="274" t="n">
        <v>19246</v>
      </c>
      <c r="G104" s="113" t="n">
        <v>67</v>
      </c>
      <c r="H104" s="113" t="n">
        <v>1</v>
      </c>
      <c r="I104" s="113" t="n">
        <v>32</v>
      </c>
      <c r="J104" s="113" t="n">
        <v>17</v>
      </c>
      <c r="K104" s="113"/>
      <c r="L104" s="275"/>
      <c r="M104" s="113"/>
      <c r="N104" s="113"/>
      <c r="O104" s="113"/>
      <c r="P104" s="113"/>
      <c r="Q104" s="113"/>
      <c r="R104" s="275"/>
      <c r="S104" s="113" t="n">
        <v>0</v>
      </c>
      <c r="T104" s="276" t="n">
        <v>0</v>
      </c>
      <c r="U104" s="113" t="n">
        <v>1</v>
      </c>
      <c r="V104" s="276" t="n">
        <v>0</v>
      </c>
      <c r="W104" s="113" t="n">
        <v>0</v>
      </c>
      <c r="X104" s="113" t="n">
        <v>1</v>
      </c>
      <c r="Y104" s="276" t="n">
        <v>0</v>
      </c>
      <c r="Z104" s="279"/>
      <c r="AA104" s="280"/>
    </row>
    <row r="105" customFormat="false" ht="15" hidden="false" customHeight="false" outlineLevel="0" collapsed="false">
      <c r="A105" s="273" t="n">
        <f aca="false">PRODUCT(A104+1)</f>
        <v>102</v>
      </c>
      <c r="B105" s="115" t="n">
        <f aca="false">PRODUCT(G105/3+H105*1.6666+I105*1.6666+J105*1.6666+S105*25+T105*25+U105*25+V105*25+W105*25+X105*20+Y105*15+Z105*10+AA105*15)</f>
        <v>149.997333333333</v>
      </c>
      <c r="C105" s="44" t="s">
        <v>4691</v>
      </c>
      <c r="D105" s="44" t="s">
        <v>4500</v>
      </c>
      <c r="E105" s="113" t="n">
        <v>1966</v>
      </c>
      <c r="F105" s="274" t="n">
        <v>17674</v>
      </c>
      <c r="G105" s="113" t="n">
        <v>40</v>
      </c>
      <c r="H105" s="113" t="n">
        <v>0</v>
      </c>
      <c r="I105" s="113" t="n">
        <v>15</v>
      </c>
      <c r="J105" s="113" t="n">
        <v>25</v>
      </c>
      <c r="K105" s="113"/>
      <c r="L105" s="275"/>
      <c r="M105" s="113"/>
      <c r="N105" s="113"/>
      <c r="O105" s="113"/>
      <c r="P105" s="113"/>
      <c r="Q105" s="113"/>
      <c r="R105" s="275"/>
      <c r="S105" s="113" t="n">
        <v>0</v>
      </c>
      <c r="T105" s="276" t="n">
        <v>0</v>
      </c>
      <c r="U105" s="113" t="n">
        <v>2</v>
      </c>
      <c r="V105" s="276" t="n">
        <v>0</v>
      </c>
      <c r="W105" s="113" t="n">
        <v>0</v>
      </c>
      <c r="X105" s="113" t="n">
        <v>1</v>
      </c>
      <c r="Y105" s="276" t="n">
        <v>0</v>
      </c>
      <c r="Z105" s="279"/>
      <c r="AA105" s="280"/>
    </row>
    <row r="106" customFormat="false" ht="15" hidden="false" customHeight="false" outlineLevel="0" collapsed="false">
      <c r="A106" s="273" t="n">
        <f aca="false">PRODUCT(A105+1)</f>
        <v>103</v>
      </c>
      <c r="B106" s="115" t="n">
        <f aca="false">PRODUCT(G106/3+H106+I106+J106+(K106-I106-H106)/3+S106*25+T106*25+U106*25+V106*25+W106*25+X106*20+Y106*15+Z106*10+AA106*15)</f>
        <v>149.666666666667</v>
      </c>
      <c r="C106" s="44" t="s">
        <v>2800</v>
      </c>
      <c r="D106" s="44" t="s">
        <v>4482</v>
      </c>
      <c r="E106" s="113" t="n">
        <v>2000</v>
      </c>
      <c r="F106" s="274" t="n">
        <v>29841</v>
      </c>
      <c r="G106" s="113" t="n">
        <v>26</v>
      </c>
      <c r="H106" s="113" t="n">
        <v>0</v>
      </c>
      <c r="I106" s="113" t="n">
        <v>5</v>
      </c>
      <c r="J106" s="113" t="n">
        <v>7</v>
      </c>
      <c r="K106" s="113" t="n">
        <v>77</v>
      </c>
      <c r="L106" s="275" t="n">
        <v>0.531</v>
      </c>
      <c r="M106" s="113" t="n">
        <v>12</v>
      </c>
      <c r="N106" s="113" t="n">
        <v>0</v>
      </c>
      <c r="O106" s="113" t="n">
        <v>0</v>
      </c>
      <c r="P106" s="113" t="n">
        <v>4</v>
      </c>
      <c r="Q106" s="113" t="n">
        <v>36</v>
      </c>
      <c r="R106" s="275" t="n">
        <v>0.546</v>
      </c>
      <c r="S106" s="113" t="n">
        <v>0</v>
      </c>
      <c r="T106" s="276" t="n">
        <v>0</v>
      </c>
      <c r="U106" s="113" t="n">
        <v>2</v>
      </c>
      <c r="V106" s="276" t="n">
        <v>1</v>
      </c>
      <c r="W106" s="113" t="n">
        <v>0</v>
      </c>
      <c r="X106" s="113" t="n">
        <v>1</v>
      </c>
      <c r="Y106" s="276" t="n">
        <v>0</v>
      </c>
      <c r="Z106" s="280" t="n">
        <v>1</v>
      </c>
      <c r="AA106" s="280"/>
      <c r="AB106" s="281"/>
    </row>
    <row r="107" customFormat="false" ht="15" hidden="false" customHeight="false" outlineLevel="0" collapsed="false">
      <c r="A107" s="273" t="n">
        <f aca="false">PRODUCT(A106+1)</f>
        <v>104</v>
      </c>
      <c r="B107" s="115" t="n">
        <f aca="false">PRODUCT(G107/3+H107+I107+J107+(K107-I107-H107)/3+S107*25+T107*25+U107*25+V107*25+W107*25+X107*20+Y107*15+Z107*10+AA107*15)</f>
        <v>149</v>
      </c>
      <c r="C107" s="44" t="s">
        <v>3010</v>
      </c>
      <c r="D107" s="44" t="s">
        <v>4482</v>
      </c>
      <c r="E107" s="113" t="n">
        <v>2005</v>
      </c>
      <c r="F107" s="274" t="n">
        <v>31898</v>
      </c>
      <c r="G107" s="113" t="n">
        <v>30</v>
      </c>
      <c r="H107" s="113" t="n">
        <v>1</v>
      </c>
      <c r="I107" s="113" t="n">
        <v>12</v>
      </c>
      <c r="J107" s="113" t="n">
        <v>6</v>
      </c>
      <c r="K107" s="113" t="n">
        <v>28</v>
      </c>
      <c r="L107" s="275" t="n">
        <v>0.444674362089915</v>
      </c>
      <c r="M107" s="113" t="n">
        <v>6</v>
      </c>
      <c r="N107" s="113" t="n">
        <v>0</v>
      </c>
      <c r="O107" s="113" t="n">
        <v>2</v>
      </c>
      <c r="P107" s="113" t="n">
        <v>0</v>
      </c>
      <c r="Q107" s="113" t="n">
        <v>7</v>
      </c>
      <c r="R107" s="275" t="n">
        <v>0.333</v>
      </c>
      <c r="S107" s="113" t="n">
        <v>0</v>
      </c>
      <c r="T107" s="276" t="n">
        <v>0</v>
      </c>
      <c r="U107" s="113" t="n">
        <v>1</v>
      </c>
      <c r="V107" s="276" t="n">
        <v>2</v>
      </c>
      <c r="W107" s="113" t="n">
        <v>1</v>
      </c>
      <c r="X107" s="113" t="n">
        <v>0</v>
      </c>
      <c r="Y107" s="276" t="n">
        <v>1</v>
      </c>
      <c r="Z107" s="279"/>
      <c r="AA107" s="280"/>
    </row>
    <row r="108" customFormat="false" ht="15" hidden="false" customHeight="false" outlineLevel="0" collapsed="false">
      <c r="A108" s="273" t="n">
        <f aca="false">PRODUCT(A107+1)</f>
        <v>105</v>
      </c>
      <c r="B108" s="115" t="n">
        <f aca="false">PRODUCT(G108/3+H108+I108+J108+(K108-I108-H108)/3+S108*25+T108*25+U108*25+V108*25+W108*25+X108*20+Y108*15+Z108*10+AA108*15)</f>
        <v>149</v>
      </c>
      <c r="C108" s="44" t="s">
        <v>3216</v>
      </c>
      <c r="D108" s="44" t="s">
        <v>4578</v>
      </c>
      <c r="E108" s="113" t="n">
        <v>2010</v>
      </c>
      <c r="F108" s="274" t="n">
        <v>33854</v>
      </c>
      <c r="G108" s="113" t="n">
        <v>24</v>
      </c>
      <c r="H108" s="113" t="n">
        <v>1</v>
      </c>
      <c r="I108" s="113" t="n">
        <v>14</v>
      </c>
      <c r="J108" s="113" t="n">
        <v>7</v>
      </c>
      <c r="K108" s="113" t="n">
        <v>42</v>
      </c>
      <c r="L108" s="275" t="n">
        <v>0.471580320536713</v>
      </c>
      <c r="M108" s="113" t="n">
        <v>2</v>
      </c>
      <c r="N108" s="113" t="n">
        <v>0</v>
      </c>
      <c r="O108" s="113" t="n">
        <v>0</v>
      </c>
      <c r="P108" s="113" t="n">
        <v>0</v>
      </c>
      <c r="Q108" s="113" t="n">
        <v>0</v>
      </c>
      <c r="R108" s="275" t="n">
        <v>0</v>
      </c>
      <c r="S108" s="113" t="n">
        <v>0</v>
      </c>
      <c r="T108" s="276" t="n">
        <v>0</v>
      </c>
      <c r="U108" s="113" t="n">
        <v>1</v>
      </c>
      <c r="V108" s="276" t="n">
        <v>1</v>
      </c>
      <c r="W108" s="113" t="n">
        <v>1</v>
      </c>
      <c r="X108" s="113" t="n">
        <v>1</v>
      </c>
      <c r="Y108" s="276" t="n">
        <v>1</v>
      </c>
      <c r="Z108" s="279"/>
      <c r="AA108" s="280"/>
    </row>
    <row r="109" customFormat="false" ht="15" hidden="false" customHeight="false" outlineLevel="0" collapsed="false">
      <c r="A109" s="273" t="n">
        <f aca="false">PRODUCT(A108+1)</f>
        <v>106</v>
      </c>
      <c r="B109" s="115" t="n">
        <f aca="false">PRODUCT(G109/3+H109+I109+J109+(K109-I109-H109)/3+S109*25+T109*25+U109*25+V109*25+W109*25+X109*20+Y109*15+Z109*10+AA109*15)</f>
        <v>148</v>
      </c>
      <c r="C109" s="44" t="s">
        <v>5127</v>
      </c>
      <c r="D109" s="44" t="s">
        <v>4578</v>
      </c>
      <c r="E109" s="113" t="n">
        <v>1987</v>
      </c>
      <c r="F109" s="274" t="n">
        <v>26122</v>
      </c>
      <c r="G109" s="113" t="n">
        <v>39</v>
      </c>
      <c r="H109" s="113" t="n">
        <v>1</v>
      </c>
      <c r="I109" s="113" t="n">
        <v>3</v>
      </c>
      <c r="J109" s="113" t="n">
        <v>21</v>
      </c>
      <c r="K109" s="113" t="n">
        <v>109</v>
      </c>
      <c r="L109" s="275" t="n">
        <v>0.454166666666667</v>
      </c>
      <c r="M109" s="113"/>
      <c r="N109" s="113"/>
      <c r="O109" s="113"/>
      <c r="P109" s="113"/>
      <c r="Q109" s="113"/>
      <c r="R109" s="275"/>
      <c r="S109" s="113" t="n">
        <v>0</v>
      </c>
      <c r="T109" s="276" t="n">
        <v>0</v>
      </c>
      <c r="U109" s="113" t="n">
        <v>2</v>
      </c>
      <c r="V109" s="276" t="n">
        <v>1</v>
      </c>
      <c r="W109" s="113" t="n">
        <v>0</v>
      </c>
      <c r="X109" s="113" t="n">
        <v>0</v>
      </c>
      <c r="Y109" s="276" t="n">
        <v>0</v>
      </c>
      <c r="Z109" s="279"/>
      <c r="AA109" s="280"/>
    </row>
    <row r="110" customFormat="false" ht="15" hidden="false" customHeight="false" outlineLevel="0" collapsed="false">
      <c r="A110" s="273" t="n">
        <f aca="false">PRODUCT(A109+1)</f>
        <v>107</v>
      </c>
      <c r="B110" s="115" t="n">
        <f aca="false">PRODUCT(G110/3+H110*1.6666+I110*1.6666+J110*1.6666+S110*25+T110*25+U110*25+V110*25+W110*25+X110*20+Y110*15+Z110*10+AA110*15)</f>
        <v>147.9974</v>
      </c>
      <c r="C110" s="44" t="s">
        <v>4654</v>
      </c>
      <c r="D110" s="44" t="s">
        <v>4489</v>
      </c>
      <c r="E110" s="113" t="n">
        <v>1965</v>
      </c>
      <c r="F110" s="274" t="n">
        <v>17483</v>
      </c>
      <c r="G110" s="113" t="n">
        <v>24</v>
      </c>
      <c r="H110" s="113" t="n">
        <v>2</v>
      </c>
      <c r="I110" s="113" t="n">
        <v>23</v>
      </c>
      <c r="J110" s="113" t="n">
        <v>14</v>
      </c>
      <c r="K110" s="113"/>
      <c r="L110" s="275"/>
      <c r="M110" s="113" t="n">
        <v>1</v>
      </c>
      <c r="N110" s="113" t="n">
        <v>0</v>
      </c>
      <c r="O110" s="113" t="n">
        <v>0</v>
      </c>
      <c r="P110" s="113" t="n">
        <v>0</v>
      </c>
      <c r="Q110" s="113"/>
      <c r="R110" s="275"/>
      <c r="S110" s="113" t="n">
        <v>0</v>
      </c>
      <c r="T110" s="276" t="n">
        <v>0</v>
      </c>
      <c r="U110" s="113" t="n">
        <v>2</v>
      </c>
      <c r="V110" s="276" t="n">
        <v>0</v>
      </c>
      <c r="W110" s="113" t="n">
        <v>1</v>
      </c>
      <c r="X110" s="113" t="n">
        <v>0</v>
      </c>
      <c r="Y110" s="276" t="n">
        <v>0</v>
      </c>
      <c r="Z110" s="279"/>
      <c r="AA110" s="280"/>
    </row>
    <row r="111" customFormat="false" ht="15" hidden="false" customHeight="false" outlineLevel="0" collapsed="false">
      <c r="A111" s="273" t="n">
        <f aca="false">PRODUCT(A110+1)</f>
        <v>108</v>
      </c>
      <c r="B111" s="115" t="n">
        <f aca="false">PRODUCT(G111/3+H111+I111+J111+(K111-I111-H111)/3+S111*25+T111*25+U111*25+V111*25+W111*25+X111*20+Y111*15+Z111*10+AA111*15)</f>
        <v>147</v>
      </c>
      <c r="C111" s="44" t="s">
        <v>2478</v>
      </c>
      <c r="D111" s="44" t="s">
        <v>4746</v>
      </c>
      <c r="E111" s="113" t="n">
        <v>1989</v>
      </c>
      <c r="F111" s="274" t="n">
        <v>26114</v>
      </c>
      <c r="G111" s="113" t="n">
        <v>27</v>
      </c>
      <c r="H111" s="113" t="n">
        <v>2</v>
      </c>
      <c r="I111" s="113" t="n">
        <v>5</v>
      </c>
      <c r="J111" s="113" t="n">
        <v>13</v>
      </c>
      <c r="K111" s="113" t="n">
        <v>61</v>
      </c>
      <c r="L111" s="275" t="n">
        <v>0.517</v>
      </c>
      <c r="M111" s="113"/>
      <c r="N111" s="113"/>
      <c r="O111" s="113"/>
      <c r="P111" s="113"/>
      <c r="Q111" s="113"/>
      <c r="R111" s="275"/>
      <c r="S111" s="113" t="n">
        <v>0</v>
      </c>
      <c r="T111" s="276" t="n">
        <v>0</v>
      </c>
      <c r="U111" s="113" t="n">
        <v>1</v>
      </c>
      <c r="V111" s="276" t="n">
        <v>2</v>
      </c>
      <c r="W111" s="113" t="n">
        <v>1</v>
      </c>
      <c r="X111" s="113" t="n">
        <v>0</v>
      </c>
      <c r="Y111" s="276" t="n">
        <v>0</v>
      </c>
      <c r="Z111" s="279"/>
      <c r="AA111" s="280"/>
    </row>
    <row r="112" customFormat="false" ht="15" hidden="false" customHeight="false" outlineLevel="0" collapsed="false">
      <c r="A112" s="273" t="n">
        <f aca="false">PRODUCT(A111+1)</f>
        <v>109</v>
      </c>
      <c r="B112" s="115" t="n">
        <f aca="false">PRODUCT(G112/3+H112+I112+J112+(K112-I112-H112)/3+S112*25+T112*25+U112*25+V112*25+W112*25+X112*20+Y112*15+Z112*10+AA112*15)</f>
        <v>147</v>
      </c>
      <c r="C112" s="44" t="s">
        <v>4919</v>
      </c>
      <c r="D112" s="44" t="s">
        <v>4525</v>
      </c>
      <c r="E112" s="113" t="n">
        <v>1981</v>
      </c>
      <c r="F112" s="274" t="n">
        <v>22752</v>
      </c>
      <c r="G112" s="113" t="n">
        <v>22</v>
      </c>
      <c r="H112" s="113" t="n">
        <v>0</v>
      </c>
      <c r="I112" s="113" t="n">
        <v>5</v>
      </c>
      <c r="J112" s="113" t="n">
        <v>25</v>
      </c>
      <c r="K112" s="113" t="n">
        <v>109</v>
      </c>
      <c r="L112" s="275" t="n">
        <v>0.660606060606061</v>
      </c>
      <c r="M112" s="113"/>
      <c r="N112" s="113"/>
      <c r="O112" s="113"/>
      <c r="P112" s="113"/>
      <c r="Q112" s="113"/>
      <c r="R112" s="275"/>
      <c r="S112" s="113" t="n">
        <v>0</v>
      </c>
      <c r="T112" s="276" t="n">
        <v>0</v>
      </c>
      <c r="U112" s="113" t="n">
        <v>2</v>
      </c>
      <c r="V112" s="276" t="n">
        <v>1</v>
      </c>
      <c r="W112" s="113" t="n">
        <v>0</v>
      </c>
      <c r="X112" s="113" t="n">
        <v>0</v>
      </c>
      <c r="Y112" s="276" t="n">
        <v>0</v>
      </c>
      <c r="Z112" s="279"/>
      <c r="AA112" s="280"/>
      <c r="AB112" s="281"/>
    </row>
    <row r="113" customFormat="false" ht="15" hidden="false" customHeight="false" outlineLevel="0" collapsed="false">
      <c r="A113" s="273" t="n">
        <f aca="false">PRODUCT(A112+1)</f>
        <v>110</v>
      </c>
      <c r="B113" s="115" t="n">
        <f aca="false">PRODUCT(G113/3+H113+I113+J113+(K113-I113-H113)/3+S113*25+T113*25+U113*25+V113*25+W113*25+X113*20+Y113*15+Z113*10+AA113*15)</f>
        <v>145.666666666667</v>
      </c>
      <c r="C113" s="44" t="s">
        <v>5044</v>
      </c>
      <c r="D113" s="44" t="s">
        <v>4566</v>
      </c>
      <c r="E113" s="113" t="n">
        <v>1985</v>
      </c>
      <c r="F113" s="274" t="n">
        <v>24603</v>
      </c>
      <c r="G113" s="113" t="n">
        <v>11</v>
      </c>
      <c r="H113" s="113" t="n">
        <v>1</v>
      </c>
      <c r="I113" s="113" t="n">
        <v>2</v>
      </c>
      <c r="J113" s="113" t="n">
        <v>5</v>
      </c>
      <c r="K113" s="113" t="n">
        <v>30</v>
      </c>
      <c r="L113" s="275" t="n">
        <v>0.556</v>
      </c>
      <c r="M113" s="113" t="n">
        <v>3</v>
      </c>
      <c r="N113" s="113" t="n">
        <v>0</v>
      </c>
      <c r="O113" s="113" t="n">
        <v>1</v>
      </c>
      <c r="P113" s="113" t="n">
        <v>1</v>
      </c>
      <c r="Q113" s="113" t="n">
        <v>6</v>
      </c>
      <c r="R113" s="275" t="n">
        <v>0.429</v>
      </c>
      <c r="S113" s="113" t="n">
        <v>0</v>
      </c>
      <c r="T113" s="276" t="n">
        <v>0</v>
      </c>
      <c r="U113" s="113" t="n">
        <v>2</v>
      </c>
      <c r="V113" s="276" t="n">
        <v>2</v>
      </c>
      <c r="W113" s="113" t="n">
        <v>1</v>
      </c>
      <c r="X113" s="113" t="n">
        <v>0</v>
      </c>
      <c r="Y113" s="276" t="n">
        <v>0</v>
      </c>
      <c r="Z113" s="279"/>
      <c r="AA113" s="280"/>
    </row>
    <row r="114" customFormat="false" ht="15" hidden="false" customHeight="false" outlineLevel="0" collapsed="false">
      <c r="A114" s="273" t="n">
        <f aca="false">PRODUCT(A113+1)</f>
        <v>111</v>
      </c>
      <c r="B114" s="115" t="n">
        <f aca="false">PRODUCT(G114/3+H114+I114+J114+(K114-I114-H114)/3+S114*25+T114*25+U114*25+V114*25+W114*25+X114*20+Y114*15+Z114*10+AA114*15)</f>
        <v>144.333333333333</v>
      </c>
      <c r="C114" s="136" t="s">
        <v>3595</v>
      </c>
      <c r="D114" s="136" t="s">
        <v>5124</v>
      </c>
      <c r="E114" s="113" t="n">
        <v>2019</v>
      </c>
      <c r="F114" s="274" t="n">
        <v>37247</v>
      </c>
      <c r="G114" s="113" t="n">
        <v>49</v>
      </c>
      <c r="H114" s="113" t="n">
        <v>1</v>
      </c>
      <c r="I114" s="113" t="n">
        <v>1</v>
      </c>
      <c r="J114" s="113" t="n">
        <v>50</v>
      </c>
      <c r="K114" s="113" t="n">
        <v>155</v>
      </c>
      <c r="L114" s="275" t="n">
        <v>0.565693430656934</v>
      </c>
      <c r="M114" s="113" t="n">
        <v>6</v>
      </c>
      <c r="N114" s="113" t="n">
        <v>0</v>
      </c>
      <c r="O114" s="113" t="n">
        <v>0</v>
      </c>
      <c r="P114" s="113" t="n">
        <v>6</v>
      </c>
      <c r="Q114" s="113" t="n">
        <v>18</v>
      </c>
      <c r="R114" s="275" t="n">
        <v>0.439024390243902</v>
      </c>
      <c r="S114" s="113" t="n">
        <v>0</v>
      </c>
      <c r="T114" s="276" t="n">
        <v>0</v>
      </c>
      <c r="U114" s="113" t="n">
        <v>0</v>
      </c>
      <c r="V114" s="276" t="n">
        <v>1</v>
      </c>
      <c r="W114" s="113" t="n">
        <v>0</v>
      </c>
      <c r="X114" s="113" t="n">
        <v>0</v>
      </c>
      <c r="Y114" s="276" t="n">
        <v>0</v>
      </c>
      <c r="Z114" s="279"/>
      <c r="AA114" s="280"/>
    </row>
    <row r="115" customFormat="false" ht="15" hidden="false" customHeight="false" outlineLevel="0" collapsed="false">
      <c r="A115" s="273" t="n">
        <f aca="false">PRODUCT(A114+1)</f>
        <v>112</v>
      </c>
      <c r="B115" s="115" t="n">
        <f aca="false">PRODUCT(G115/3+H115+I115+J115+(K115-I115-H115)/3+S115*25+T115*25+U115*25+V115*25+W115*25+X115*20+Y115*15+Z115*10+AA115*15)</f>
        <v>142</v>
      </c>
      <c r="C115" s="44" t="s">
        <v>5101</v>
      </c>
      <c r="D115" s="44" t="s">
        <v>4625</v>
      </c>
      <c r="E115" s="113" t="n">
        <v>1988</v>
      </c>
      <c r="F115" s="274" t="n">
        <v>25340</v>
      </c>
      <c r="G115" s="113" t="n">
        <v>22</v>
      </c>
      <c r="H115" s="113" t="n">
        <v>1</v>
      </c>
      <c r="I115" s="113" t="n">
        <v>19</v>
      </c>
      <c r="J115" s="113" t="n">
        <v>5</v>
      </c>
      <c r="K115" s="113" t="n">
        <v>79</v>
      </c>
      <c r="L115" s="275" t="n">
        <v>0.556</v>
      </c>
      <c r="M115" s="113" t="n">
        <v>6</v>
      </c>
      <c r="N115" s="113" t="n">
        <v>0</v>
      </c>
      <c r="O115" s="113" t="n">
        <v>1</v>
      </c>
      <c r="P115" s="113" t="n">
        <v>2</v>
      </c>
      <c r="Q115" s="113" t="n">
        <v>16</v>
      </c>
      <c r="R115" s="275" t="n">
        <v>0.39</v>
      </c>
      <c r="S115" s="113" t="n">
        <v>0</v>
      </c>
      <c r="T115" s="276" t="n">
        <v>0</v>
      </c>
      <c r="U115" s="113" t="n">
        <v>2</v>
      </c>
      <c r="V115" s="276" t="n">
        <v>1</v>
      </c>
      <c r="W115" s="113" t="n">
        <v>0</v>
      </c>
      <c r="X115" s="113" t="n">
        <v>0</v>
      </c>
      <c r="Y115" s="276" t="n">
        <v>1</v>
      </c>
      <c r="Z115" s="279"/>
      <c r="AA115" s="280"/>
    </row>
    <row r="116" customFormat="false" ht="15" hidden="false" customHeight="false" outlineLevel="0" collapsed="false">
      <c r="A116" s="273" t="n">
        <f aca="false">PRODUCT(A115+1)</f>
        <v>113</v>
      </c>
      <c r="B116" s="115" t="n">
        <f aca="false">PRODUCT(G116/3+H116+I116+J116+(K116-I116-H116)/3+S116*25+T116*25+U116*25+V116*25+W116*25+X116*20+Y116*15+Z116*10+AA116*15)</f>
        <v>141.333333333333</v>
      </c>
      <c r="C116" s="136" t="s">
        <v>5390</v>
      </c>
      <c r="D116" s="136" t="s">
        <v>5120</v>
      </c>
      <c r="E116" s="113" t="n">
        <v>2018</v>
      </c>
      <c r="F116" s="274" t="n">
        <v>37092</v>
      </c>
      <c r="G116" s="113" t="n">
        <v>44</v>
      </c>
      <c r="H116" s="113" t="n">
        <v>1</v>
      </c>
      <c r="I116" s="113" t="n">
        <v>1</v>
      </c>
      <c r="J116" s="113" t="n">
        <v>38</v>
      </c>
      <c r="K116" s="113" t="n">
        <v>112</v>
      </c>
      <c r="L116" s="275" t="n">
        <v>0.502242152466368</v>
      </c>
      <c r="M116" s="113"/>
      <c r="N116" s="113"/>
      <c r="O116" s="113"/>
      <c r="P116" s="113"/>
      <c r="Q116" s="113"/>
      <c r="R116" s="275"/>
      <c r="S116" s="113" t="n">
        <v>0</v>
      </c>
      <c r="T116" s="276" t="n">
        <v>0</v>
      </c>
      <c r="U116" s="113" t="n">
        <v>1</v>
      </c>
      <c r="V116" s="276" t="n">
        <v>1</v>
      </c>
      <c r="W116" s="113" t="n">
        <v>0</v>
      </c>
      <c r="X116" s="113" t="n">
        <v>0</v>
      </c>
      <c r="Y116" s="276" t="n">
        <v>0</v>
      </c>
      <c r="Z116" s="279"/>
      <c r="AA116" s="280"/>
    </row>
    <row r="117" customFormat="false" ht="15" hidden="false" customHeight="false" outlineLevel="0" collapsed="false">
      <c r="A117" s="273" t="n">
        <f aca="false">PRODUCT(A116+1)</f>
        <v>114</v>
      </c>
      <c r="B117" s="115" t="n">
        <f aca="false">PRODUCT(G117/3+H117+I117+J117+(K117-I117-H117)/3+S117*25+T117*25+U117*25+V117*25+W117*25+X117*20+Y117*15+Z117*10+AA117*15)</f>
        <v>140.333333333333</v>
      </c>
      <c r="C117" s="44" t="s">
        <v>2493</v>
      </c>
      <c r="D117" s="44" t="s">
        <v>4482</v>
      </c>
      <c r="E117" s="113" t="n">
        <v>1989</v>
      </c>
      <c r="F117" s="274" t="n">
        <v>25751</v>
      </c>
      <c r="G117" s="113" t="n">
        <v>22</v>
      </c>
      <c r="H117" s="113" t="n">
        <v>0</v>
      </c>
      <c r="I117" s="113" t="n">
        <v>4</v>
      </c>
      <c r="J117" s="113" t="n">
        <v>25</v>
      </c>
      <c r="K117" s="113" t="n">
        <v>91</v>
      </c>
      <c r="L117" s="275" t="n">
        <v>0.506</v>
      </c>
      <c r="M117" s="113" t="n">
        <v>3</v>
      </c>
      <c r="N117" s="113" t="n">
        <v>1</v>
      </c>
      <c r="O117" s="113" t="n">
        <v>1</v>
      </c>
      <c r="P117" s="113" t="n">
        <v>7</v>
      </c>
      <c r="Q117" s="113" t="n">
        <v>16</v>
      </c>
      <c r="R117" s="275" t="n">
        <v>0.533</v>
      </c>
      <c r="S117" s="113" t="n">
        <v>0</v>
      </c>
      <c r="T117" s="276" t="n">
        <v>0</v>
      </c>
      <c r="U117" s="113" t="n">
        <v>2</v>
      </c>
      <c r="V117" s="276" t="n">
        <v>1</v>
      </c>
      <c r="W117" s="113" t="n">
        <v>0</v>
      </c>
      <c r="X117" s="113" t="n">
        <v>0</v>
      </c>
      <c r="Y117" s="276" t="n">
        <v>0</v>
      </c>
      <c r="Z117" s="279"/>
      <c r="AA117" s="280"/>
    </row>
    <row r="118" customFormat="false" ht="15" hidden="false" customHeight="false" outlineLevel="0" collapsed="false">
      <c r="A118" s="273" t="n">
        <f aca="false">PRODUCT(A117+1)</f>
        <v>115</v>
      </c>
      <c r="B118" s="115" t="n">
        <f aca="false">PRODUCT(G118/3+H118+I118+J118+(K118-I118-H118)/3+S118*25+T118*25+U118*25+V118*25+W118*25+X118*20+Y118*15+Z118*10+AA118*15)</f>
        <v>140</v>
      </c>
      <c r="C118" s="44" t="s">
        <v>5374</v>
      </c>
      <c r="D118" s="44" t="s">
        <v>4709</v>
      </c>
      <c r="E118" s="113" t="n">
        <v>2016</v>
      </c>
      <c r="F118" s="274" t="n">
        <v>35901</v>
      </c>
      <c r="G118" s="113" t="n">
        <v>39</v>
      </c>
      <c r="H118" s="113" t="n">
        <v>2</v>
      </c>
      <c r="I118" s="113" t="n">
        <v>5</v>
      </c>
      <c r="J118" s="113" t="n">
        <v>18</v>
      </c>
      <c r="K118" s="113" t="n">
        <v>88</v>
      </c>
      <c r="L118" s="275" t="n">
        <v>0.45360824742268</v>
      </c>
      <c r="M118" s="113" t="n">
        <v>4</v>
      </c>
      <c r="N118" s="113" t="n">
        <v>0</v>
      </c>
      <c r="O118" s="113" t="n">
        <v>0</v>
      </c>
      <c r="P118" s="113" t="n">
        <v>2</v>
      </c>
      <c r="Q118" s="113" t="n">
        <v>7</v>
      </c>
      <c r="R118" s="275" t="n">
        <v>0.412103746397695</v>
      </c>
      <c r="S118" s="113" t="n">
        <v>0</v>
      </c>
      <c r="T118" s="276" t="n">
        <v>0</v>
      </c>
      <c r="U118" s="113" t="n">
        <v>1</v>
      </c>
      <c r="V118" s="276" t="n">
        <v>2</v>
      </c>
      <c r="W118" s="113" t="n">
        <v>0</v>
      </c>
      <c r="X118" s="113" t="n">
        <v>0</v>
      </c>
      <c r="Y118" s="276" t="n">
        <v>0</v>
      </c>
      <c r="Z118" s="279"/>
      <c r="AA118" s="280"/>
    </row>
    <row r="119" customFormat="false" ht="15" hidden="false" customHeight="false" outlineLevel="0" collapsed="false">
      <c r="A119" s="273" t="n">
        <f aca="false">PRODUCT(A118+1)</f>
        <v>116</v>
      </c>
      <c r="B119" s="115" t="n">
        <f aca="false">PRODUCT(G119/3+H119*1.6666+I119*1.6666+J119*1.6666+S119*25+T119*25+U119*25+V119*25+W119*25+X119*20+Y119*15+Z119*10+AA119*15)</f>
        <v>139.998666666667</v>
      </c>
      <c r="C119" s="44" t="s">
        <v>4682</v>
      </c>
      <c r="D119" s="44" t="s">
        <v>4550</v>
      </c>
      <c r="E119" s="113" t="n">
        <v>1967</v>
      </c>
      <c r="F119" s="274" t="n">
        <v>18295</v>
      </c>
      <c r="G119" s="113" t="n">
        <v>20</v>
      </c>
      <c r="H119" s="113" t="n">
        <v>0</v>
      </c>
      <c r="I119" s="113" t="n">
        <v>10</v>
      </c>
      <c r="J119" s="113" t="n">
        <v>10</v>
      </c>
      <c r="K119" s="113"/>
      <c r="L119" s="275"/>
      <c r="M119" s="113"/>
      <c r="N119" s="113"/>
      <c r="O119" s="113"/>
      <c r="P119" s="113"/>
      <c r="Q119" s="113"/>
      <c r="R119" s="275"/>
      <c r="S119" s="113" t="n">
        <v>0</v>
      </c>
      <c r="T119" s="276" t="n">
        <v>0</v>
      </c>
      <c r="U119" s="113" t="n">
        <v>4</v>
      </c>
      <c r="V119" s="276" t="n">
        <v>0</v>
      </c>
      <c r="W119" s="113" t="n">
        <v>0</v>
      </c>
      <c r="X119" s="113" t="n">
        <v>0</v>
      </c>
      <c r="Y119" s="276" t="n">
        <v>0</v>
      </c>
      <c r="Z119" s="279"/>
      <c r="AA119" s="280"/>
    </row>
    <row r="120" customFormat="false" ht="15" hidden="false" customHeight="false" outlineLevel="0" collapsed="false">
      <c r="A120" s="273" t="n">
        <f aca="false">PRODUCT(A119+1)</f>
        <v>117</v>
      </c>
      <c r="B120" s="115" t="n">
        <f aca="false">PRODUCT(G120/3+H120+I120+J120+(K120-I120-H120)/3+S120*25+T120*25+U120*25+V120*25+W120*25+X120*20+Y120*15+Z120*10+AA120*15)</f>
        <v>139.666666666667</v>
      </c>
      <c r="C120" s="44" t="s">
        <v>3425</v>
      </c>
      <c r="D120" s="44" t="s">
        <v>4564</v>
      </c>
      <c r="E120" s="113" t="n">
        <v>2018</v>
      </c>
      <c r="F120" s="274" t="n">
        <v>36198</v>
      </c>
      <c r="G120" s="113" t="n">
        <v>32</v>
      </c>
      <c r="H120" s="113" t="n">
        <v>1</v>
      </c>
      <c r="I120" s="113" t="n">
        <v>13</v>
      </c>
      <c r="J120" s="113" t="n">
        <v>13</v>
      </c>
      <c r="K120" s="113" t="n">
        <v>95</v>
      </c>
      <c r="L120" s="275" t="n">
        <v>0.4523</v>
      </c>
      <c r="M120" s="113"/>
      <c r="N120" s="113"/>
      <c r="O120" s="113"/>
      <c r="P120" s="113"/>
      <c r="Q120" s="113"/>
      <c r="R120" s="275"/>
      <c r="S120" s="113" t="n">
        <v>0</v>
      </c>
      <c r="T120" s="276" t="n">
        <v>0</v>
      </c>
      <c r="U120" s="113" t="n">
        <v>1</v>
      </c>
      <c r="V120" s="276" t="n">
        <v>2</v>
      </c>
      <c r="W120" s="113" t="n">
        <v>0</v>
      </c>
      <c r="X120" s="113" t="n">
        <v>0</v>
      </c>
      <c r="Y120" s="276" t="n">
        <v>0</v>
      </c>
      <c r="Z120" s="279"/>
      <c r="AA120" s="280"/>
    </row>
    <row r="121" customFormat="false" ht="15" hidden="false" customHeight="false" outlineLevel="0" collapsed="false">
      <c r="A121" s="273" t="n">
        <f aca="false">PRODUCT(A120+1)</f>
        <v>118</v>
      </c>
      <c r="B121" s="115" t="n">
        <f aca="false">PRODUCT(G121/3+H121+I121+J121+(K121-I121-H121)/3+S121*25+T121*25+U121*25+V121*25+W121*25+X121*20+Y121*15+Z121*10+AA121*15)</f>
        <v>139.333333333333</v>
      </c>
      <c r="C121" s="44" t="s">
        <v>2566</v>
      </c>
      <c r="D121" s="44" t="s">
        <v>5124</v>
      </c>
      <c r="E121" s="113" t="n">
        <v>1993</v>
      </c>
      <c r="F121" s="274" t="n">
        <v>27338</v>
      </c>
      <c r="G121" s="113" t="n">
        <v>28</v>
      </c>
      <c r="H121" s="113" t="n">
        <v>1</v>
      </c>
      <c r="I121" s="113" t="n">
        <v>3</v>
      </c>
      <c r="J121" s="113" t="n">
        <v>27</v>
      </c>
      <c r="K121" s="113" t="n">
        <v>151</v>
      </c>
      <c r="L121" s="275" t="n">
        <v>0.674</v>
      </c>
      <c r="M121" s="113"/>
      <c r="N121" s="113"/>
      <c r="O121" s="113"/>
      <c r="P121" s="113"/>
      <c r="Q121" s="113"/>
      <c r="R121" s="275"/>
      <c r="S121" s="113" t="n">
        <v>0</v>
      </c>
      <c r="T121" s="276" t="n">
        <v>0</v>
      </c>
      <c r="U121" s="113" t="n">
        <v>1</v>
      </c>
      <c r="V121" s="276" t="n">
        <v>1</v>
      </c>
      <c r="W121" s="113" t="n">
        <v>0</v>
      </c>
      <c r="X121" s="113" t="n">
        <v>0</v>
      </c>
      <c r="Y121" s="276" t="n">
        <v>0</v>
      </c>
      <c r="Z121" s="279"/>
      <c r="AA121" s="280"/>
    </row>
    <row r="122" customFormat="false" ht="15" hidden="false" customHeight="false" outlineLevel="0" collapsed="false">
      <c r="A122" s="273" t="n">
        <f aca="false">PRODUCT(A121+1)</f>
        <v>119</v>
      </c>
      <c r="B122" s="115" t="n">
        <f aca="false">PRODUCT(G122/3+H122+I122+J122+(K122-I122-H122)/3+S122*25+T122*25+U122*25+V122*25+W122*25+X122*20+Y122*15+Z122*10+AA122*15)</f>
        <v>139.333333333333</v>
      </c>
      <c r="C122" s="44" t="s">
        <v>5278</v>
      </c>
      <c r="D122" s="44" t="s">
        <v>4625</v>
      </c>
      <c r="E122" s="113" t="n">
        <v>1999</v>
      </c>
      <c r="F122" s="274" t="n">
        <v>30651</v>
      </c>
      <c r="G122" s="113" t="n">
        <v>46</v>
      </c>
      <c r="H122" s="113" t="n">
        <v>2</v>
      </c>
      <c r="I122" s="113" t="n">
        <v>9</v>
      </c>
      <c r="J122" s="113" t="n">
        <v>10</v>
      </c>
      <c r="K122" s="113" t="n">
        <v>95</v>
      </c>
      <c r="L122" s="275" t="n">
        <v>0.394</v>
      </c>
      <c r="M122" s="113"/>
      <c r="N122" s="113"/>
      <c r="O122" s="113"/>
      <c r="P122" s="113"/>
      <c r="Q122" s="113"/>
      <c r="R122" s="275"/>
      <c r="S122" s="113" t="n">
        <v>0</v>
      </c>
      <c r="T122" s="276" t="n">
        <v>0</v>
      </c>
      <c r="U122" s="113" t="n">
        <v>2</v>
      </c>
      <c r="V122" s="276" t="n">
        <v>1</v>
      </c>
      <c r="W122" s="113" t="n">
        <v>0</v>
      </c>
      <c r="X122" s="113" t="n">
        <v>0</v>
      </c>
      <c r="Y122" s="276" t="n">
        <v>0</v>
      </c>
      <c r="Z122" s="279"/>
      <c r="AA122" s="280"/>
    </row>
    <row r="123" customFormat="false" ht="15" hidden="false" customHeight="false" outlineLevel="0" collapsed="false">
      <c r="A123" s="273" t="n">
        <f aca="false">PRODUCT(A122+1)</f>
        <v>120</v>
      </c>
      <c r="B123" s="115" t="n">
        <f aca="false">PRODUCT(G123/3+H123+I123+J123+(K123-I123-H123)/3+S123*25+T123*25+U123*25+V123*25+W123*25+X123*20+Y123*15+Z123*10+AA123*15)</f>
        <v>139.333333333333</v>
      </c>
      <c r="C123" s="44" t="s">
        <v>3172</v>
      </c>
      <c r="D123" s="44" t="s">
        <v>5124</v>
      </c>
      <c r="E123" s="113" t="n">
        <v>2009</v>
      </c>
      <c r="F123" s="274" t="n">
        <v>34157</v>
      </c>
      <c r="G123" s="113" t="n">
        <v>58</v>
      </c>
      <c r="H123" s="113" t="n">
        <v>1</v>
      </c>
      <c r="I123" s="113" t="n">
        <v>3</v>
      </c>
      <c r="J123" s="113" t="n">
        <v>7</v>
      </c>
      <c r="K123" s="113" t="n">
        <v>106</v>
      </c>
      <c r="L123" s="275" t="n">
        <v>0.347740263653822</v>
      </c>
      <c r="M123" s="113" t="n">
        <v>13</v>
      </c>
      <c r="N123" s="113" t="n">
        <v>1</v>
      </c>
      <c r="O123" s="113" t="n">
        <v>0</v>
      </c>
      <c r="P123" s="113" t="n">
        <v>6</v>
      </c>
      <c r="Q123" s="113" t="n">
        <v>34</v>
      </c>
      <c r="R123" s="275" t="n">
        <v>0.447428860454192</v>
      </c>
      <c r="S123" s="113" t="n">
        <v>0</v>
      </c>
      <c r="T123" s="276" t="n">
        <v>0</v>
      </c>
      <c r="U123" s="113" t="n">
        <v>1</v>
      </c>
      <c r="V123" s="276" t="n">
        <v>2</v>
      </c>
      <c r="W123" s="113" t="n">
        <v>0</v>
      </c>
      <c r="X123" s="113" t="n">
        <v>0</v>
      </c>
      <c r="Y123" s="276" t="n">
        <v>0</v>
      </c>
      <c r="Z123" s="279"/>
      <c r="AA123" s="280"/>
    </row>
    <row r="124" customFormat="false" ht="15" hidden="false" customHeight="false" outlineLevel="0" collapsed="false">
      <c r="A124" s="273" t="n">
        <f aca="false">PRODUCT(A123+1)</f>
        <v>121</v>
      </c>
      <c r="B124" s="115" t="n">
        <f aca="false">PRODUCT(G124/3+H124+I124+J124+(K124-I124-H124)/3+S124*25+T124*25+U124*25+V124*25+W124*25+X124*20+Y124*15+Z124*10+AA124*15)</f>
        <v>138.666666666667</v>
      </c>
      <c r="C124" s="44" t="s">
        <v>5245</v>
      </c>
      <c r="D124" s="44" t="s">
        <v>5223</v>
      </c>
      <c r="E124" s="113" t="n">
        <v>1999</v>
      </c>
      <c r="F124" s="274" t="n">
        <v>29641</v>
      </c>
      <c r="G124" s="113" t="n">
        <v>40</v>
      </c>
      <c r="H124" s="113" t="n">
        <v>1</v>
      </c>
      <c r="I124" s="113" t="n">
        <v>4</v>
      </c>
      <c r="J124" s="113" t="n">
        <v>14</v>
      </c>
      <c r="K124" s="113" t="n">
        <v>99</v>
      </c>
      <c r="L124" s="275" t="n">
        <v>0.516059895665615</v>
      </c>
      <c r="M124" s="113" t="n">
        <v>10</v>
      </c>
      <c r="N124" s="113" t="n">
        <v>0</v>
      </c>
      <c r="O124" s="113" t="n">
        <v>0</v>
      </c>
      <c r="P124" s="113" t="n">
        <v>2</v>
      </c>
      <c r="Q124" s="113" t="n">
        <v>14</v>
      </c>
      <c r="R124" s="275" t="n">
        <v>0.424390243902439</v>
      </c>
      <c r="S124" s="113" t="n">
        <v>0</v>
      </c>
      <c r="T124" s="276" t="n">
        <v>0</v>
      </c>
      <c r="U124" s="113" t="n">
        <v>2</v>
      </c>
      <c r="V124" s="276" t="n">
        <v>1</v>
      </c>
      <c r="W124" s="113" t="n">
        <v>0</v>
      </c>
      <c r="X124" s="113" t="n">
        <v>0</v>
      </c>
      <c r="Y124" s="276" t="n">
        <v>0</v>
      </c>
      <c r="Z124" s="279"/>
      <c r="AA124" s="280"/>
    </row>
    <row r="125" customFormat="false" ht="15" hidden="false" customHeight="false" outlineLevel="0" collapsed="false">
      <c r="A125" s="273" t="n">
        <f aca="false">PRODUCT(A124+1)</f>
        <v>122</v>
      </c>
      <c r="B125" s="115" t="n">
        <f aca="false">PRODUCT(G125/3+H125+I125+J125+(K125-I125-H125)/3+S125*25+T125*25+U125*25+V125*25+W125*25+X125*20+Y125*15+Z125*10+AA125*15)</f>
        <v>138.666666666667</v>
      </c>
      <c r="C125" s="44" t="s">
        <v>4924</v>
      </c>
      <c r="D125" s="44" t="s">
        <v>4489</v>
      </c>
      <c r="E125" s="113" t="n">
        <v>1980</v>
      </c>
      <c r="F125" s="274" t="n">
        <v>22703</v>
      </c>
      <c r="G125" s="113" t="n">
        <v>21</v>
      </c>
      <c r="H125" s="113" t="n">
        <v>0</v>
      </c>
      <c r="I125" s="113" t="n">
        <v>1</v>
      </c>
      <c r="J125" s="113" t="n">
        <v>15</v>
      </c>
      <c r="K125" s="113" t="n">
        <v>48</v>
      </c>
      <c r="L125" s="275" t="n">
        <v>0.444444444444444</v>
      </c>
      <c r="M125" s="113"/>
      <c r="N125" s="113"/>
      <c r="O125" s="113"/>
      <c r="P125" s="113"/>
      <c r="Q125" s="113"/>
      <c r="R125" s="275"/>
      <c r="S125" s="113" t="n">
        <v>0</v>
      </c>
      <c r="T125" s="276" t="n">
        <v>0</v>
      </c>
      <c r="U125" s="113" t="n">
        <v>2</v>
      </c>
      <c r="V125" s="276" t="n">
        <v>2</v>
      </c>
      <c r="W125" s="113" t="n">
        <v>0</v>
      </c>
      <c r="X125" s="113" t="n">
        <v>0</v>
      </c>
      <c r="Y125" s="276" t="n">
        <v>0</v>
      </c>
      <c r="Z125" s="279"/>
      <c r="AA125" s="280"/>
    </row>
    <row r="126" customFormat="false" ht="15" hidden="false" customHeight="false" outlineLevel="0" collapsed="false">
      <c r="A126" s="273" t="n">
        <f aca="false">PRODUCT(A125+1)</f>
        <v>123</v>
      </c>
      <c r="B126" s="115" t="n">
        <f aca="false">PRODUCT(G126/3+H126+I126+J126+(K126-I126-H126)/3+S126*25+T126*25+U126*25+V126*25+W126*25+X126*20+Y126*15+Z126*10+AA126*15)</f>
        <v>137.666666666667</v>
      </c>
      <c r="C126" s="44" t="s">
        <v>3263</v>
      </c>
      <c r="D126" s="44" t="s">
        <v>4578</v>
      </c>
      <c r="E126" s="113" t="n">
        <v>2011</v>
      </c>
      <c r="F126" s="274" t="n">
        <v>34095</v>
      </c>
      <c r="G126" s="113" t="n">
        <v>15</v>
      </c>
      <c r="H126" s="113" t="n">
        <v>1</v>
      </c>
      <c r="I126" s="113" t="n">
        <v>4</v>
      </c>
      <c r="J126" s="113" t="n">
        <v>5</v>
      </c>
      <c r="K126" s="113" t="n">
        <v>28</v>
      </c>
      <c r="L126" s="275" t="n">
        <v>0.551434431595025</v>
      </c>
      <c r="M126" s="113" t="n">
        <v>12</v>
      </c>
      <c r="N126" s="113" t="n">
        <v>0</v>
      </c>
      <c r="O126" s="113" t="n">
        <v>4</v>
      </c>
      <c r="P126" s="113" t="n">
        <v>1</v>
      </c>
      <c r="Q126" s="113" t="n">
        <v>16</v>
      </c>
      <c r="R126" s="275" t="n">
        <v>0.302</v>
      </c>
      <c r="S126" s="113" t="n">
        <v>0</v>
      </c>
      <c r="T126" s="276" t="n">
        <v>0</v>
      </c>
      <c r="U126" s="113" t="n">
        <v>2</v>
      </c>
      <c r="V126" s="276" t="n">
        <v>1</v>
      </c>
      <c r="W126" s="113" t="n">
        <v>0</v>
      </c>
      <c r="X126" s="113" t="n">
        <v>2</v>
      </c>
      <c r="Y126" s="276" t="n">
        <v>0</v>
      </c>
      <c r="Z126" s="279"/>
      <c r="AA126" s="280"/>
    </row>
    <row r="127" customFormat="false" ht="15" hidden="false" customHeight="false" outlineLevel="0" collapsed="false">
      <c r="A127" s="273" t="n">
        <f aca="false">PRODUCT(A126+1)</f>
        <v>124</v>
      </c>
      <c r="B127" s="115" t="n">
        <f aca="false">PRODUCT(G127/3+H127+I127+J127+(K127-I127-H127)/3+S127*25+T127*25+U127*25+V127*25+W127*25+X127*20+Y127*15+Z127*10+AA127*15)</f>
        <v>137.333333333333</v>
      </c>
      <c r="C127" s="44" t="s">
        <v>2677</v>
      </c>
      <c r="D127" s="44" t="s">
        <v>4773</v>
      </c>
      <c r="E127" s="113" t="n">
        <v>1999</v>
      </c>
      <c r="F127" s="274" t="n">
        <v>29467</v>
      </c>
      <c r="G127" s="113" t="n">
        <v>26</v>
      </c>
      <c r="H127" s="113" t="n">
        <v>2</v>
      </c>
      <c r="I127" s="113" t="n">
        <v>22</v>
      </c>
      <c r="J127" s="113" t="n">
        <v>13</v>
      </c>
      <c r="K127" s="113" t="n">
        <v>89</v>
      </c>
      <c r="L127" s="275" t="n">
        <v>0.545</v>
      </c>
      <c r="M127" s="113" t="n">
        <v>10</v>
      </c>
      <c r="N127" s="113" t="n">
        <v>0</v>
      </c>
      <c r="O127" s="113" t="n">
        <v>2</v>
      </c>
      <c r="P127" s="113" t="n">
        <v>1</v>
      </c>
      <c r="Q127" s="113" t="n">
        <v>20</v>
      </c>
      <c r="R127" s="275" t="n">
        <v>0.385</v>
      </c>
      <c r="S127" s="113" t="n">
        <v>0</v>
      </c>
      <c r="T127" s="276" t="n">
        <v>0</v>
      </c>
      <c r="U127" s="113" t="n">
        <v>1</v>
      </c>
      <c r="V127" s="276" t="n">
        <v>1</v>
      </c>
      <c r="W127" s="113" t="n">
        <v>0</v>
      </c>
      <c r="X127" s="113" t="n">
        <v>1</v>
      </c>
      <c r="Y127" s="276" t="n">
        <v>0</v>
      </c>
      <c r="Z127" s="279"/>
      <c r="AA127" s="280"/>
    </row>
    <row r="128" customFormat="false" ht="15" hidden="false" customHeight="false" outlineLevel="0" collapsed="false">
      <c r="A128" s="273" t="n">
        <f aca="false">PRODUCT(A127+1)</f>
        <v>125</v>
      </c>
      <c r="B128" s="115" t="n">
        <f aca="false">PRODUCT(G128/3+H128+I128+J128+(K128-I128-H128)/3+S128*25+T128*25+U128*25+V128*25+W128*25+X128*20+Y128*15+Z128*10+AA128*15)</f>
        <v>137</v>
      </c>
      <c r="C128" s="44" t="s">
        <v>2639</v>
      </c>
      <c r="D128" s="44" t="s">
        <v>4773</v>
      </c>
      <c r="E128" s="113" t="n">
        <v>1996</v>
      </c>
      <c r="F128" s="274" t="n">
        <v>28632</v>
      </c>
      <c r="G128" s="113" t="n">
        <v>23</v>
      </c>
      <c r="H128" s="113" t="n">
        <v>3</v>
      </c>
      <c r="I128" s="113" t="n">
        <v>11</v>
      </c>
      <c r="J128" s="113" t="n">
        <v>8</v>
      </c>
      <c r="K128" s="113" t="n">
        <v>51</v>
      </c>
      <c r="L128" s="275" t="n">
        <v>0.359154929577465</v>
      </c>
      <c r="M128" s="113" t="n">
        <v>9</v>
      </c>
      <c r="N128" s="113" t="n">
        <v>1</v>
      </c>
      <c r="O128" s="113" t="n">
        <v>2</v>
      </c>
      <c r="P128" s="113" t="n">
        <v>2</v>
      </c>
      <c r="Q128" s="113" t="n">
        <v>16</v>
      </c>
      <c r="R128" s="275" t="n">
        <v>0.296</v>
      </c>
      <c r="S128" s="113" t="n">
        <v>0</v>
      </c>
      <c r="T128" s="276" t="n">
        <v>0</v>
      </c>
      <c r="U128" s="113" t="n">
        <v>2</v>
      </c>
      <c r="V128" s="276" t="n">
        <v>1</v>
      </c>
      <c r="W128" s="113" t="n">
        <v>0</v>
      </c>
      <c r="X128" s="113" t="n">
        <v>1</v>
      </c>
      <c r="Y128" s="276" t="n">
        <v>0</v>
      </c>
      <c r="Z128" s="279"/>
      <c r="AA128" s="280"/>
    </row>
    <row r="129" customFormat="false" ht="15" hidden="false" customHeight="false" outlineLevel="0" collapsed="false">
      <c r="A129" s="273" t="n">
        <f aca="false">PRODUCT(A128+1)</f>
        <v>126</v>
      </c>
      <c r="B129" s="115" t="n">
        <f aca="false">PRODUCT(G129/3+H129*1.6666+I129*1.6666+J129*1.6666+S129*25+T129*25+U129*25+V129*25+W129*25+X129*20+Y129*15+Z129*10+AA129*15)</f>
        <v>135.996933333333</v>
      </c>
      <c r="C129" s="44" t="s">
        <v>4699</v>
      </c>
      <c r="D129" s="44" t="s">
        <v>4523</v>
      </c>
      <c r="E129" s="113" t="n">
        <v>1967</v>
      </c>
      <c r="F129" s="274" t="n">
        <v>18357</v>
      </c>
      <c r="G129" s="113" t="n">
        <v>28</v>
      </c>
      <c r="H129" s="113" t="n">
        <v>0</v>
      </c>
      <c r="I129" s="113" t="n">
        <v>21</v>
      </c>
      <c r="J129" s="113" t="n">
        <v>25</v>
      </c>
      <c r="K129" s="113"/>
      <c r="L129" s="275"/>
      <c r="M129" s="113"/>
      <c r="N129" s="113"/>
      <c r="O129" s="113"/>
      <c r="P129" s="113"/>
      <c r="Q129" s="113"/>
      <c r="R129" s="275"/>
      <c r="S129" s="113" t="n">
        <v>0</v>
      </c>
      <c r="T129" s="276" t="n">
        <v>0</v>
      </c>
      <c r="U129" s="113" t="n">
        <v>2</v>
      </c>
      <c r="V129" s="276" t="n">
        <v>0</v>
      </c>
      <c r="W129" s="113" t="n">
        <v>0</v>
      </c>
      <c r="X129" s="113" t="n">
        <v>0</v>
      </c>
      <c r="Y129" s="276" t="n">
        <v>0</v>
      </c>
      <c r="Z129" s="279"/>
      <c r="AA129" s="280"/>
      <c r="AB129" s="281"/>
    </row>
    <row r="130" customFormat="false" ht="15" hidden="false" customHeight="false" outlineLevel="0" collapsed="false">
      <c r="A130" s="273" t="n">
        <f aca="false">PRODUCT(A129+1)</f>
        <v>127</v>
      </c>
      <c r="B130" s="115" t="n">
        <f aca="false">PRODUCT(G130/3+H130+I130+J130+(K130-I130-H130)/3+S130*25+T130*25+U130*25+V130*25+W130*25+X130*20+Y130*15+Z130*10+AA130*15)</f>
        <v>135.666666666667</v>
      </c>
      <c r="C130" s="44" t="s">
        <v>3306</v>
      </c>
      <c r="D130" s="44" t="s">
        <v>4773</v>
      </c>
      <c r="E130" s="113" t="n">
        <v>2012</v>
      </c>
      <c r="F130" s="274" t="n">
        <v>35030</v>
      </c>
      <c r="G130" s="113" t="n">
        <v>42</v>
      </c>
      <c r="H130" s="113" t="n">
        <v>1</v>
      </c>
      <c r="I130" s="113" t="n">
        <v>9</v>
      </c>
      <c r="J130" s="113" t="n">
        <v>8</v>
      </c>
      <c r="K130" s="113" t="n">
        <v>96</v>
      </c>
      <c r="L130" s="275" t="n">
        <v>0.421093906711548</v>
      </c>
      <c r="M130" s="113" t="n">
        <v>10</v>
      </c>
      <c r="N130" s="113" t="n">
        <v>0</v>
      </c>
      <c r="O130" s="113" t="n">
        <v>2</v>
      </c>
      <c r="P130" s="113" t="n">
        <v>0</v>
      </c>
      <c r="Q130" s="113" t="n">
        <v>27</v>
      </c>
      <c r="R130" s="275" t="n">
        <v>0.415</v>
      </c>
      <c r="S130" s="113" t="n">
        <v>0</v>
      </c>
      <c r="T130" s="276" t="n">
        <v>0</v>
      </c>
      <c r="U130" s="113" t="n">
        <v>1</v>
      </c>
      <c r="V130" s="276" t="n">
        <v>2</v>
      </c>
      <c r="W130" s="113" t="n">
        <v>0</v>
      </c>
      <c r="X130" s="113" t="n">
        <v>0</v>
      </c>
      <c r="Y130" s="276" t="n">
        <v>0</v>
      </c>
      <c r="Z130" s="279"/>
      <c r="AA130" s="280"/>
    </row>
    <row r="131" customFormat="false" ht="15" hidden="false" customHeight="false" outlineLevel="0" collapsed="false">
      <c r="A131" s="273" t="n">
        <f aca="false">PRODUCT(A130+1)</f>
        <v>128</v>
      </c>
      <c r="B131" s="115" t="n">
        <f aca="false">PRODUCT(G131/3+H131*1.6666+I131*1.6666+J131*1.6666+S131*25+T131*25+U131*25+V131*25+W131*25+X131*20+Y131*15+Z131*10+AA131*15)</f>
        <v>135.664533333333</v>
      </c>
      <c r="C131" s="44" t="s">
        <v>4595</v>
      </c>
      <c r="D131" s="44" t="s">
        <v>4489</v>
      </c>
      <c r="E131" s="113" t="n">
        <v>1962</v>
      </c>
      <c r="F131" s="274" t="n">
        <v>16654</v>
      </c>
      <c r="G131" s="113" t="n">
        <v>22</v>
      </c>
      <c r="H131" s="113" t="n">
        <v>0</v>
      </c>
      <c r="I131" s="113" t="n">
        <v>2</v>
      </c>
      <c r="J131" s="113" t="n">
        <v>30</v>
      </c>
      <c r="K131" s="113"/>
      <c r="L131" s="275"/>
      <c r="M131" s="113"/>
      <c r="N131" s="113"/>
      <c r="O131" s="113"/>
      <c r="P131" s="113"/>
      <c r="Q131" s="113"/>
      <c r="R131" s="275"/>
      <c r="S131" s="113" t="n">
        <v>0</v>
      </c>
      <c r="T131" s="276" t="n">
        <v>0</v>
      </c>
      <c r="U131" s="113" t="n">
        <v>3</v>
      </c>
      <c r="V131" s="276" t="n">
        <v>0</v>
      </c>
      <c r="W131" s="113" t="n">
        <v>0</v>
      </c>
      <c r="X131" s="113" t="n">
        <v>0</v>
      </c>
      <c r="Y131" s="276" t="n">
        <v>0</v>
      </c>
      <c r="Z131" s="279"/>
      <c r="AA131" s="280"/>
    </row>
    <row r="132" customFormat="false" ht="15" hidden="false" customHeight="false" outlineLevel="0" collapsed="false">
      <c r="A132" s="273" t="n">
        <f aca="false">PRODUCT(A131+1)</f>
        <v>129</v>
      </c>
      <c r="B132" s="115" t="n">
        <f aca="false">PRODUCT(G132/3+H132*1.6666+I132*1.6666+J132*1.6666+S132*25+T132*25+U132*25+V132*25+W132*25+X132*20+Y132*15+Z132*10+AA132*15)</f>
        <v>135.6632</v>
      </c>
      <c r="C132" s="44" t="s">
        <v>2126</v>
      </c>
      <c r="D132" s="44" t="s">
        <v>4578</v>
      </c>
      <c r="E132" s="113" t="n">
        <v>1965</v>
      </c>
      <c r="F132" s="274" t="n">
        <v>17469</v>
      </c>
      <c r="G132" s="113" t="n">
        <v>42</v>
      </c>
      <c r="H132" s="113" t="n">
        <v>2</v>
      </c>
      <c r="I132" s="113" t="n">
        <v>14</v>
      </c>
      <c r="J132" s="113" t="n">
        <v>36</v>
      </c>
      <c r="K132" s="113"/>
      <c r="L132" s="275"/>
      <c r="M132" s="113" t="n">
        <v>1</v>
      </c>
      <c r="N132" s="113" t="n">
        <v>0</v>
      </c>
      <c r="O132" s="113" t="n">
        <v>0</v>
      </c>
      <c r="P132" s="113" t="n">
        <v>0</v>
      </c>
      <c r="Q132" s="113"/>
      <c r="R132" s="275"/>
      <c r="S132" s="113" t="n">
        <v>0</v>
      </c>
      <c r="T132" s="276" t="n">
        <v>0</v>
      </c>
      <c r="U132" s="113" t="n">
        <v>0</v>
      </c>
      <c r="V132" s="276" t="n">
        <v>0</v>
      </c>
      <c r="W132" s="113" t="n">
        <v>0</v>
      </c>
      <c r="X132" s="113" t="n">
        <v>1</v>
      </c>
      <c r="Y132" s="276" t="n">
        <v>1</v>
      </c>
      <c r="Z132" s="279"/>
      <c r="AA132" s="280"/>
    </row>
    <row r="133" customFormat="false" ht="15" hidden="false" customHeight="false" outlineLevel="0" collapsed="false">
      <c r="A133" s="273" t="n">
        <f aca="false">PRODUCT(A132+1)</f>
        <v>130</v>
      </c>
      <c r="B133" s="115" t="n">
        <f aca="false">PRODUCT(G133/3+H133+I133+J133+(K133-I133-H133)/3+S133*25+T133*25+U133*25+V133*25+W133*25+X133*20+Y133*15+Z133*10+AA133*15)</f>
        <v>134.666666666667</v>
      </c>
      <c r="C133" s="44" t="s">
        <v>2367</v>
      </c>
      <c r="D133" s="44" t="s">
        <v>4746</v>
      </c>
      <c r="E133" s="113" t="n">
        <v>1983</v>
      </c>
      <c r="F133" s="274" t="n">
        <v>23446</v>
      </c>
      <c r="G133" s="113" t="n">
        <v>14</v>
      </c>
      <c r="H133" s="113" t="n">
        <v>0</v>
      </c>
      <c r="I133" s="113" t="n">
        <v>9</v>
      </c>
      <c r="J133" s="113" t="n">
        <v>9</v>
      </c>
      <c r="K133" s="113" t="n">
        <v>45</v>
      </c>
      <c r="L133" s="275" t="n">
        <v>0.474</v>
      </c>
      <c r="M133" s="113" t="n">
        <v>6</v>
      </c>
      <c r="N133" s="113" t="n">
        <v>0</v>
      </c>
      <c r="O133" s="113" t="n">
        <v>2</v>
      </c>
      <c r="P133" s="113" t="n">
        <v>1</v>
      </c>
      <c r="Q133" s="113" t="n">
        <v>21</v>
      </c>
      <c r="R133" s="275" t="n">
        <v>0.477272727272727</v>
      </c>
      <c r="S133" s="113" t="n">
        <v>0</v>
      </c>
      <c r="T133" s="276" t="n">
        <v>0</v>
      </c>
      <c r="U133" s="113" t="n">
        <v>2</v>
      </c>
      <c r="V133" s="276" t="n">
        <v>2</v>
      </c>
      <c r="W133" s="113" t="n">
        <v>0</v>
      </c>
      <c r="X133" s="113" t="n">
        <v>0</v>
      </c>
      <c r="Y133" s="276" t="n">
        <v>0</v>
      </c>
      <c r="Z133" s="279"/>
      <c r="AA133" s="280"/>
    </row>
    <row r="134" customFormat="false" ht="15" hidden="false" customHeight="false" outlineLevel="0" collapsed="false">
      <c r="A134" s="273" t="n">
        <f aca="false">PRODUCT(A133+1)</f>
        <v>131</v>
      </c>
      <c r="B134" s="115" t="n">
        <f aca="false">PRODUCT(G134/3+H134+I134+J134+(K134-I134-H134)/3+S134*25+T134*25+U134*25+V134*25+W134*25+X134*20+Y134*15+Z134*10+AA134*15)</f>
        <v>134.333333333333</v>
      </c>
      <c r="C134" s="44" t="s">
        <v>2861</v>
      </c>
      <c r="D134" s="44" t="s">
        <v>4709</v>
      </c>
      <c r="E134" s="113" t="n">
        <v>2001</v>
      </c>
      <c r="F134" s="274" t="n">
        <v>30636</v>
      </c>
      <c r="G134" s="113" t="n">
        <v>30</v>
      </c>
      <c r="H134" s="113" t="n">
        <v>1</v>
      </c>
      <c r="I134" s="113" t="n">
        <v>12</v>
      </c>
      <c r="J134" s="113" t="n">
        <v>11</v>
      </c>
      <c r="K134" s="113" t="n">
        <v>89</v>
      </c>
      <c r="L134" s="275" t="n">
        <v>0.5</v>
      </c>
      <c r="M134" s="113"/>
      <c r="N134" s="113"/>
      <c r="O134" s="113"/>
      <c r="P134" s="113"/>
      <c r="Q134" s="113"/>
      <c r="R134" s="275"/>
      <c r="S134" s="113" t="n">
        <v>0</v>
      </c>
      <c r="T134" s="276" t="n">
        <v>0</v>
      </c>
      <c r="U134" s="113" t="n">
        <v>2</v>
      </c>
      <c r="V134" s="276" t="n">
        <v>1</v>
      </c>
      <c r="W134" s="113" t="n">
        <v>0</v>
      </c>
      <c r="X134" s="113" t="n">
        <v>0</v>
      </c>
      <c r="Y134" s="276" t="n">
        <v>0</v>
      </c>
      <c r="Z134" s="279"/>
      <c r="AA134" s="280"/>
    </row>
    <row r="135" customFormat="false" ht="15" hidden="false" customHeight="false" outlineLevel="0" collapsed="false">
      <c r="A135" s="273" t="n">
        <f aca="false">PRODUCT(A134+1)</f>
        <v>132</v>
      </c>
      <c r="B135" s="115" t="n">
        <f aca="false">PRODUCT(G135/3+H135+I135+J135+(K135-I135-H135)/3+S135*25+T135*25+U135*25+V135*25+W135*25+X135*20+Y135*15+Z135*10+AA135*15)</f>
        <v>134</v>
      </c>
      <c r="C135" s="44" t="s">
        <v>5031</v>
      </c>
      <c r="D135" s="44" t="s">
        <v>4566</v>
      </c>
      <c r="E135" s="113" t="n">
        <v>1984</v>
      </c>
      <c r="F135" s="274" t="n">
        <v>23933</v>
      </c>
      <c r="G135" s="113" t="n">
        <v>22</v>
      </c>
      <c r="H135" s="113" t="n">
        <v>2</v>
      </c>
      <c r="I135" s="113" t="n">
        <v>12</v>
      </c>
      <c r="J135" s="113" t="n">
        <v>18</v>
      </c>
      <c r="K135" s="113" t="n">
        <v>73</v>
      </c>
      <c r="L135" s="275" t="n">
        <v>0.399</v>
      </c>
      <c r="M135" s="113"/>
      <c r="N135" s="113"/>
      <c r="O135" s="113"/>
      <c r="P135" s="113"/>
      <c r="Q135" s="113"/>
      <c r="R135" s="275"/>
      <c r="S135" s="113" t="n">
        <v>0</v>
      </c>
      <c r="T135" s="276" t="n">
        <v>0</v>
      </c>
      <c r="U135" s="113" t="n">
        <v>1</v>
      </c>
      <c r="V135" s="276" t="n">
        <v>2</v>
      </c>
      <c r="W135" s="113" t="n">
        <v>0</v>
      </c>
      <c r="X135" s="113" t="n">
        <v>0</v>
      </c>
      <c r="Y135" s="276" t="n">
        <v>0</v>
      </c>
      <c r="Z135" s="279"/>
      <c r="AA135" s="280"/>
    </row>
    <row r="136" customFormat="false" ht="15" hidden="false" customHeight="false" outlineLevel="0" collapsed="false">
      <c r="A136" s="273" t="n">
        <f aca="false">PRODUCT(A135+1)</f>
        <v>133</v>
      </c>
      <c r="B136" s="115" t="n">
        <f aca="false">PRODUCT(G136/3+H136+I136+J136+(K136-I136-H136)/3+S136*25+T136*25+U136*25+V136*25+W136*25+X136*20+Y136*15+Z136*10+AA136*15)</f>
        <v>133</v>
      </c>
      <c r="C136" s="44" t="s">
        <v>3038</v>
      </c>
      <c r="D136" s="44" t="s">
        <v>5223</v>
      </c>
      <c r="E136" s="113" t="n">
        <v>2006</v>
      </c>
      <c r="F136" s="274" t="n">
        <v>32550</v>
      </c>
      <c r="G136" s="113" t="n">
        <v>19</v>
      </c>
      <c r="H136" s="113" t="n">
        <v>0</v>
      </c>
      <c r="I136" s="113" t="n">
        <v>0</v>
      </c>
      <c r="J136" s="113" t="n">
        <v>13</v>
      </c>
      <c r="K136" s="113" t="n">
        <v>26</v>
      </c>
      <c r="L136" s="275" t="n">
        <v>0.371567527123083</v>
      </c>
      <c r="M136" s="113" t="n">
        <v>4</v>
      </c>
      <c r="N136" s="113" t="n">
        <v>0</v>
      </c>
      <c r="O136" s="113" t="n">
        <v>0</v>
      </c>
      <c r="P136" s="113" t="n">
        <v>2</v>
      </c>
      <c r="Q136" s="113" t="n">
        <v>5</v>
      </c>
      <c r="R136" s="275" t="n">
        <v>0.357</v>
      </c>
      <c r="S136" s="113" t="n">
        <v>0</v>
      </c>
      <c r="T136" s="276" t="n">
        <v>0</v>
      </c>
      <c r="U136" s="113" t="n">
        <v>1</v>
      </c>
      <c r="V136" s="276" t="n">
        <v>1</v>
      </c>
      <c r="W136" s="113" t="n">
        <v>1</v>
      </c>
      <c r="X136" s="113" t="n">
        <v>1</v>
      </c>
      <c r="Y136" s="276" t="n">
        <v>0</v>
      </c>
      <c r="Z136" s="280" t="n">
        <v>1</v>
      </c>
      <c r="AA136" s="280"/>
    </row>
    <row r="137" customFormat="false" ht="15" hidden="false" customHeight="false" outlineLevel="0" collapsed="false">
      <c r="A137" s="273" t="n">
        <f aca="false">PRODUCT(A136+1)</f>
        <v>134</v>
      </c>
      <c r="B137" s="115" t="n">
        <f aca="false">PRODUCT(G137/3+H137*1.6666+I137*1.6666+J137*1.6666+S137*25+T137*25+U137*25+V137*25+W137*25+X137*20+Y137*15+Z137*10+AA137*15)</f>
        <v>132.998066666667</v>
      </c>
      <c r="C137" s="44" t="s">
        <v>2247</v>
      </c>
      <c r="D137" s="44" t="s">
        <v>4523</v>
      </c>
      <c r="E137" s="113" t="n">
        <v>1972</v>
      </c>
      <c r="F137" s="274" t="n">
        <v>20285</v>
      </c>
      <c r="G137" s="113" t="n">
        <v>29</v>
      </c>
      <c r="H137" s="113" t="n">
        <v>1</v>
      </c>
      <c r="I137" s="113" t="n">
        <v>18</v>
      </c>
      <c r="J137" s="113" t="n">
        <v>10</v>
      </c>
      <c r="K137" s="113"/>
      <c r="L137" s="275"/>
      <c r="M137" s="113"/>
      <c r="N137" s="113"/>
      <c r="O137" s="113"/>
      <c r="P137" s="113"/>
      <c r="Q137" s="113"/>
      <c r="R137" s="275"/>
      <c r="S137" s="113" t="n">
        <v>0</v>
      </c>
      <c r="T137" s="276" t="n">
        <v>0</v>
      </c>
      <c r="U137" s="113" t="n">
        <v>3</v>
      </c>
      <c r="V137" s="276" t="n">
        <v>0</v>
      </c>
      <c r="W137" s="113" t="n">
        <v>0</v>
      </c>
      <c r="X137" s="113" t="n">
        <v>0</v>
      </c>
      <c r="Y137" s="276" t="n">
        <v>0</v>
      </c>
      <c r="Z137" s="279"/>
      <c r="AA137" s="280"/>
    </row>
    <row r="138" customFormat="false" ht="15" hidden="false" customHeight="false" outlineLevel="0" collapsed="false">
      <c r="A138" s="273" t="n">
        <f aca="false">PRODUCT(A137+1)</f>
        <v>135</v>
      </c>
      <c r="B138" s="115" t="n">
        <f aca="false">PRODUCT(G138/3+H138+I138+J138+(K138-I138-H138)/3+S138*25+T138*25+U138*25+V138*25+W138*25+X138*20+Y138*15+Z138*10+AA138*15)</f>
        <v>131.333333333333</v>
      </c>
      <c r="C138" s="44" t="s">
        <v>2650</v>
      </c>
      <c r="D138" s="44" t="s">
        <v>4773</v>
      </c>
      <c r="E138" s="113" t="n">
        <v>1995</v>
      </c>
      <c r="F138" s="274" t="n">
        <v>28164</v>
      </c>
      <c r="G138" s="113" t="n">
        <v>12</v>
      </c>
      <c r="H138" s="113" t="n">
        <v>0</v>
      </c>
      <c r="I138" s="113" t="n">
        <v>2</v>
      </c>
      <c r="J138" s="113" t="n">
        <v>3</v>
      </c>
      <c r="K138" s="113" t="n">
        <v>9</v>
      </c>
      <c r="L138" s="275" t="n">
        <v>0.375343721356554</v>
      </c>
      <c r="M138" s="113" t="n">
        <v>6</v>
      </c>
      <c r="N138" s="113" t="n">
        <v>0</v>
      </c>
      <c r="O138" s="113" t="n">
        <v>3</v>
      </c>
      <c r="P138" s="113" t="n">
        <v>0</v>
      </c>
      <c r="Q138" s="113" t="n">
        <v>6</v>
      </c>
      <c r="R138" s="275" t="n">
        <v>0.545454545454545</v>
      </c>
      <c r="S138" s="113" t="n">
        <v>0</v>
      </c>
      <c r="T138" s="276" t="n">
        <v>0</v>
      </c>
      <c r="U138" s="113" t="n">
        <v>2</v>
      </c>
      <c r="V138" s="276" t="n">
        <v>2</v>
      </c>
      <c r="W138" s="113" t="n">
        <v>0</v>
      </c>
      <c r="X138" s="113" t="n">
        <v>1</v>
      </c>
      <c r="Y138" s="276" t="n">
        <v>0</v>
      </c>
      <c r="Z138" s="279"/>
      <c r="AA138" s="280"/>
    </row>
    <row r="139" customFormat="false" ht="15" hidden="false" customHeight="false" outlineLevel="0" collapsed="false">
      <c r="A139" s="273" t="n">
        <f aca="false">PRODUCT(A138+1)</f>
        <v>136</v>
      </c>
      <c r="B139" s="115" t="n">
        <f aca="false">PRODUCT(G139/3+H139+I139+J139+(K139-I139-H139)/3+S139*25+T139*25+U139*25+V139*25+W139*25+X139*20+Y139*15+Z139*10+AA139*15)</f>
        <v>131.333333333333</v>
      </c>
      <c r="C139" s="44" t="s">
        <v>3133</v>
      </c>
      <c r="D139" s="44" t="s">
        <v>5120</v>
      </c>
      <c r="E139" s="113" t="n">
        <v>2008</v>
      </c>
      <c r="F139" s="274" t="n">
        <v>33311</v>
      </c>
      <c r="G139" s="113" t="n">
        <v>42</v>
      </c>
      <c r="H139" s="113" t="n">
        <v>3</v>
      </c>
      <c r="I139" s="113" t="n">
        <v>5</v>
      </c>
      <c r="J139" s="113" t="n">
        <v>11</v>
      </c>
      <c r="K139" s="113" t="n">
        <v>78</v>
      </c>
      <c r="L139" s="275" t="n">
        <v>0.402228476821192</v>
      </c>
      <c r="M139" s="113"/>
      <c r="N139" s="113"/>
      <c r="O139" s="113"/>
      <c r="P139" s="113"/>
      <c r="Q139" s="113"/>
      <c r="R139" s="275"/>
      <c r="S139" s="113" t="n">
        <v>0</v>
      </c>
      <c r="T139" s="276" t="n">
        <v>0</v>
      </c>
      <c r="U139" s="113" t="n">
        <v>1</v>
      </c>
      <c r="V139" s="276" t="n">
        <v>2</v>
      </c>
      <c r="W139" s="113" t="n">
        <v>0</v>
      </c>
      <c r="X139" s="113" t="n">
        <v>0</v>
      </c>
      <c r="Y139" s="276" t="n">
        <v>0</v>
      </c>
      <c r="Z139" s="279"/>
      <c r="AA139" s="280"/>
    </row>
    <row r="140" customFormat="false" ht="15" hidden="false" customHeight="false" outlineLevel="0" collapsed="false">
      <c r="A140" s="273" t="n">
        <f aca="false">PRODUCT(A139+1)</f>
        <v>137</v>
      </c>
      <c r="B140" s="115" t="n">
        <f aca="false">PRODUCT(G140/3+H140+I140+J140+(K140-I140-H140)/3+S140*25+T140*25+U140*25+V140*25+W140*25+X140*20+Y140*15+Z140*10+AA140*15)</f>
        <v>130.333333333333</v>
      </c>
      <c r="C140" s="44" t="s">
        <v>2802</v>
      </c>
      <c r="D140" s="44" t="s">
        <v>5124</v>
      </c>
      <c r="E140" s="113" t="n">
        <v>2000</v>
      </c>
      <c r="F140" s="274" t="s">
        <v>2803</v>
      </c>
      <c r="G140" s="113" t="n">
        <v>5</v>
      </c>
      <c r="H140" s="113" t="n">
        <v>0</v>
      </c>
      <c r="I140" s="113" t="n">
        <v>1</v>
      </c>
      <c r="J140" s="113" t="n">
        <v>0</v>
      </c>
      <c r="K140" s="113" t="n">
        <v>9</v>
      </c>
      <c r="L140" s="275" t="n">
        <v>0.529</v>
      </c>
      <c r="M140" s="113"/>
      <c r="N140" s="113"/>
      <c r="O140" s="113"/>
      <c r="P140" s="113"/>
      <c r="Q140" s="113"/>
      <c r="R140" s="275"/>
      <c r="S140" s="113" t="n">
        <v>0</v>
      </c>
      <c r="T140" s="276" t="n">
        <v>0</v>
      </c>
      <c r="U140" s="113" t="n">
        <v>1</v>
      </c>
      <c r="V140" s="276" t="n">
        <v>3</v>
      </c>
      <c r="W140" s="113" t="n">
        <v>1</v>
      </c>
      <c r="X140" s="113" t="n">
        <v>0</v>
      </c>
      <c r="Y140" s="276" t="n">
        <v>0</v>
      </c>
      <c r="Z140" s="279"/>
      <c r="AA140" s="280"/>
    </row>
    <row r="141" customFormat="false" ht="15" hidden="false" customHeight="false" outlineLevel="0" collapsed="false">
      <c r="A141" s="273" t="n">
        <f aca="false">PRODUCT(A140+1)</f>
        <v>138</v>
      </c>
      <c r="B141" s="115" t="n">
        <f aca="false">PRODUCT(G141/3+H141+I141+J141+(K141-I141-H141)/3+S141*25+T141*25+U141*25+V141*25+W141*25+X141*20+Y141*15+Z141*10+AA141*15)</f>
        <v>130.333333333333</v>
      </c>
      <c r="C141" s="44" t="s">
        <v>3183</v>
      </c>
      <c r="D141" s="44" t="s">
        <v>5124</v>
      </c>
      <c r="E141" s="113" t="n">
        <v>2007</v>
      </c>
      <c r="F141" s="274" t="n">
        <v>32278</v>
      </c>
      <c r="G141" s="113" t="n">
        <v>25</v>
      </c>
      <c r="H141" s="113" t="n">
        <v>0</v>
      </c>
      <c r="I141" s="113" t="n">
        <v>2</v>
      </c>
      <c r="J141" s="113" t="n">
        <v>12</v>
      </c>
      <c r="K141" s="113" t="n">
        <v>56</v>
      </c>
      <c r="L141" s="275" t="n">
        <v>0.475</v>
      </c>
      <c r="M141" s="113" t="n">
        <v>2</v>
      </c>
      <c r="N141" s="113" t="n">
        <v>0</v>
      </c>
      <c r="O141" s="113" t="n">
        <v>0</v>
      </c>
      <c r="P141" s="113" t="n">
        <v>0</v>
      </c>
      <c r="Q141" s="113" t="n">
        <v>2</v>
      </c>
      <c r="R141" s="275" t="n">
        <v>0.2</v>
      </c>
      <c r="S141" s="113" t="n">
        <v>0</v>
      </c>
      <c r="T141" s="276" t="n">
        <v>0</v>
      </c>
      <c r="U141" s="113" t="n">
        <v>2</v>
      </c>
      <c r="V141" s="276" t="n">
        <v>1</v>
      </c>
      <c r="W141" s="113" t="n">
        <v>0</v>
      </c>
      <c r="X141" s="113" t="n">
        <v>0</v>
      </c>
      <c r="Y141" s="276" t="n">
        <v>0</v>
      </c>
      <c r="Z141" s="279"/>
      <c r="AA141" s="280" t="n">
        <v>1</v>
      </c>
    </row>
    <row r="142" customFormat="false" ht="15" hidden="false" customHeight="false" outlineLevel="0" collapsed="false">
      <c r="A142" s="273" t="n">
        <f aca="false">PRODUCT(A141+1)</f>
        <v>139</v>
      </c>
      <c r="B142" s="115" t="n">
        <f aca="false">PRODUCT(G142/3+H142+I142+J142+(K142-I142-H142)/3+S142*25+T142*25+U142*25+V142*25+W142*25+X142*20+Y142*15+Z142*10+AA142*15)</f>
        <v>130.333333333333</v>
      </c>
      <c r="C142" s="44" t="s">
        <v>2414</v>
      </c>
      <c r="D142" s="44" t="s">
        <v>4564</v>
      </c>
      <c r="E142" s="113" t="n">
        <v>1984</v>
      </c>
      <c r="F142" s="274" t="n">
        <v>24607</v>
      </c>
      <c r="G142" s="113" t="n">
        <v>22</v>
      </c>
      <c r="H142" s="113" t="n">
        <v>0</v>
      </c>
      <c r="I142" s="113" t="n">
        <v>3</v>
      </c>
      <c r="J142" s="113" t="n">
        <v>8</v>
      </c>
      <c r="K142" s="113" t="n">
        <v>39</v>
      </c>
      <c r="L142" s="275" t="n">
        <v>0.32</v>
      </c>
      <c r="M142" s="113"/>
      <c r="N142" s="113"/>
      <c r="O142" s="113"/>
      <c r="P142" s="113"/>
      <c r="Q142" s="113"/>
      <c r="R142" s="275"/>
      <c r="S142" s="113" t="n">
        <v>0</v>
      </c>
      <c r="T142" s="276" t="n">
        <v>0</v>
      </c>
      <c r="U142" s="113" t="n">
        <v>2</v>
      </c>
      <c r="V142" s="276" t="n">
        <v>2</v>
      </c>
      <c r="W142" s="113" t="n">
        <v>0</v>
      </c>
      <c r="X142" s="113" t="n">
        <v>0</v>
      </c>
      <c r="Y142" s="276" t="n">
        <v>0</v>
      </c>
      <c r="Z142" s="279"/>
      <c r="AA142" s="280"/>
    </row>
    <row r="143" customFormat="false" ht="15" hidden="false" customHeight="false" outlineLevel="0" collapsed="false">
      <c r="A143" s="273" t="n">
        <f aca="false">PRODUCT(A142+1)</f>
        <v>140</v>
      </c>
      <c r="B143" s="115" t="n">
        <f aca="false">PRODUCT(G143/3+H143+I143+J143+(K143-I143-H143)/3+S143*25+T143*25+U143*25+V143*25+W143*25+X143*20+Y143*15+Z143*10+AA143*15)</f>
        <v>130.333333333333</v>
      </c>
      <c r="C143" s="44" t="s">
        <v>3467</v>
      </c>
      <c r="D143" s="44" t="s">
        <v>4489</v>
      </c>
      <c r="E143" s="113" t="n">
        <v>2013</v>
      </c>
      <c r="F143" s="274" t="n">
        <v>34914</v>
      </c>
      <c r="G143" s="113" t="n">
        <v>49</v>
      </c>
      <c r="H143" s="113" t="n">
        <v>1</v>
      </c>
      <c r="I143" s="113" t="n">
        <v>3</v>
      </c>
      <c r="J143" s="113" t="n">
        <v>30</v>
      </c>
      <c r="K143" s="113" t="n">
        <v>94</v>
      </c>
      <c r="L143" s="275" t="n">
        <v>0.531122742877716</v>
      </c>
      <c r="M143" s="113"/>
      <c r="N143" s="113"/>
      <c r="O143" s="113"/>
      <c r="P143" s="113"/>
      <c r="Q143" s="113"/>
      <c r="R143" s="275"/>
      <c r="S143" s="113" t="n">
        <v>0</v>
      </c>
      <c r="T143" s="276" t="n">
        <v>0</v>
      </c>
      <c r="U143" s="113" t="n">
        <v>1</v>
      </c>
      <c r="V143" s="276" t="n">
        <v>1</v>
      </c>
      <c r="W143" s="113" t="n">
        <v>0</v>
      </c>
      <c r="X143" s="113" t="n">
        <v>0</v>
      </c>
      <c r="Y143" s="276" t="n">
        <v>0</v>
      </c>
      <c r="Z143" s="279"/>
      <c r="AA143" s="280"/>
    </row>
    <row r="144" customFormat="false" ht="15" hidden="false" customHeight="false" outlineLevel="0" collapsed="false">
      <c r="A144" s="273" t="n">
        <f aca="false">PRODUCT(A143+1)</f>
        <v>141</v>
      </c>
      <c r="B144" s="115" t="n">
        <f aca="false">PRODUCT(G144/3+H144+I144+J144+(K144-I144-H144)/3+S144*25+T144*25+U144*25+V144*25+W144*25+X144*20+Y144*15+Z144*10+AA144*15)</f>
        <v>128.666666666667</v>
      </c>
      <c r="C144" s="44" t="s">
        <v>3419</v>
      </c>
      <c r="D144" s="44" t="s">
        <v>4625</v>
      </c>
      <c r="E144" s="113" t="n">
        <v>2014</v>
      </c>
      <c r="F144" s="274" t="n">
        <v>35342</v>
      </c>
      <c r="G144" s="113" t="n">
        <v>54</v>
      </c>
      <c r="H144" s="113" t="n">
        <v>0</v>
      </c>
      <c r="I144" s="113" t="n">
        <v>14</v>
      </c>
      <c r="J144" s="113" t="n">
        <v>13</v>
      </c>
      <c r="K144" s="113" t="n">
        <v>115</v>
      </c>
      <c r="L144" s="275" t="n">
        <v>0.385935378767309</v>
      </c>
      <c r="M144" s="113"/>
      <c r="N144" s="113"/>
      <c r="O144" s="113"/>
      <c r="P144" s="113"/>
      <c r="Q144" s="113"/>
      <c r="R144" s="275"/>
      <c r="S144" s="113" t="n">
        <v>0</v>
      </c>
      <c r="T144" s="276" t="n">
        <v>0</v>
      </c>
      <c r="U144" s="113" t="n">
        <v>1</v>
      </c>
      <c r="V144" s="276" t="n">
        <v>1</v>
      </c>
      <c r="W144" s="113" t="n">
        <v>0</v>
      </c>
      <c r="X144" s="113" t="n">
        <v>0</v>
      </c>
      <c r="Y144" s="276" t="n">
        <v>0</v>
      </c>
      <c r="Z144" s="279"/>
      <c r="AA144" s="280"/>
    </row>
    <row r="145" customFormat="false" ht="15" hidden="false" customHeight="false" outlineLevel="0" collapsed="false">
      <c r="A145" s="273" t="n">
        <f aca="false">PRODUCT(A144+1)</f>
        <v>142</v>
      </c>
      <c r="B145" s="115" t="n">
        <f aca="false">PRODUCT(G145/3+H145*1.6666+I145*1.6666+J145*1.6666+S145*25+T145*25+U145*25+V145*25+W145*25+X145*20+Y145*15+Z145*10+AA145*15)</f>
        <v>127.997666666667</v>
      </c>
      <c r="C145" s="44" t="s">
        <v>1668</v>
      </c>
      <c r="D145" s="44" t="s">
        <v>4564</v>
      </c>
      <c r="E145" s="113" t="n">
        <v>1950</v>
      </c>
      <c r="F145" s="274" t="n">
        <v>12786</v>
      </c>
      <c r="G145" s="113" t="n">
        <v>29</v>
      </c>
      <c r="H145" s="113" t="n">
        <v>0</v>
      </c>
      <c r="I145" s="113" t="n">
        <v>19</v>
      </c>
      <c r="J145" s="113" t="n">
        <v>16</v>
      </c>
      <c r="K145" s="113"/>
      <c r="L145" s="275"/>
      <c r="M145" s="113"/>
      <c r="N145" s="113"/>
      <c r="O145" s="113"/>
      <c r="P145" s="113"/>
      <c r="Q145" s="113"/>
      <c r="R145" s="275"/>
      <c r="S145" s="113" t="n">
        <v>0</v>
      </c>
      <c r="T145" s="276" t="n">
        <v>0</v>
      </c>
      <c r="U145" s="113" t="n">
        <v>0</v>
      </c>
      <c r="V145" s="276" t="n">
        <v>0</v>
      </c>
      <c r="W145" s="113" t="n">
        <v>1</v>
      </c>
      <c r="X145" s="113" t="n">
        <v>1</v>
      </c>
      <c r="Y145" s="276" t="n">
        <v>1</v>
      </c>
      <c r="Z145" s="279"/>
      <c r="AA145" s="280"/>
    </row>
    <row r="146" customFormat="false" ht="15" hidden="false" customHeight="false" outlineLevel="0" collapsed="false">
      <c r="A146" s="273" t="n">
        <f aca="false">PRODUCT(A145+1)</f>
        <v>143</v>
      </c>
      <c r="B146" s="115" t="n">
        <f aca="false">PRODUCT(G146/3+H146+I146+J146+(K146-I146-H146)/3+S146*25+T146*25+U146*25+V146*25+W146*25+X146*20+Y146*15+Z146*10+AA146*15)</f>
        <v>127.666666666667</v>
      </c>
      <c r="C146" s="123" t="s">
        <v>3596</v>
      </c>
      <c r="D146" s="44" t="s">
        <v>4578</v>
      </c>
      <c r="E146" s="113" t="n">
        <v>2018</v>
      </c>
      <c r="F146" s="274" t="n">
        <v>36948</v>
      </c>
      <c r="G146" s="113" t="n">
        <v>25</v>
      </c>
      <c r="H146" s="113" t="n">
        <v>0</v>
      </c>
      <c r="I146" s="113" t="n">
        <v>2</v>
      </c>
      <c r="J146" s="113" t="n">
        <v>20</v>
      </c>
      <c r="K146" s="113" t="n">
        <v>54</v>
      </c>
      <c r="L146" s="275" t="n">
        <v>0.54</v>
      </c>
      <c r="M146" s="113" t="n">
        <v>5</v>
      </c>
      <c r="N146" s="113" t="n">
        <v>0</v>
      </c>
      <c r="O146" s="113" t="n">
        <v>0</v>
      </c>
      <c r="P146" s="113" t="n">
        <v>2</v>
      </c>
      <c r="Q146" s="113" t="n">
        <v>11</v>
      </c>
      <c r="R146" s="275" t="n">
        <v>0.5238</v>
      </c>
      <c r="S146" s="113" t="n">
        <v>0</v>
      </c>
      <c r="T146" s="276" t="n">
        <v>0</v>
      </c>
      <c r="U146" s="113" t="n">
        <v>0</v>
      </c>
      <c r="V146" s="276" t="n">
        <v>2</v>
      </c>
      <c r="W146" s="113" t="n">
        <v>0</v>
      </c>
      <c r="X146" s="113" t="n">
        <v>0</v>
      </c>
      <c r="Y146" s="276" t="n">
        <v>2</v>
      </c>
      <c r="Z146" s="279"/>
      <c r="AA146" s="280"/>
    </row>
    <row r="147" customFormat="false" ht="15" hidden="false" customHeight="false" outlineLevel="0" collapsed="false">
      <c r="A147" s="273" t="n">
        <f aca="false">PRODUCT(A146+1)</f>
        <v>144</v>
      </c>
      <c r="B147" s="115" t="n">
        <f aca="false">PRODUCT(G147/3+H147+I147+J147+(K147-I147-H147)/3+S147*25+T147*25+U147*25+V147*25+W147*25+X147*20+Y147*15+Z147*10+AA147*15)</f>
        <v>127.333333333333</v>
      </c>
      <c r="C147" s="44" t="s">
        <v>2902</v>
      </c>
      <c r="D147" s="44" t="s">
        <v>5223</v>
      </c>
      <c r="E147" s="113" t="n">
        <v>2003</v>
      </c>
      <c r="F147" s="274" t="n">
        <v>31349</v>
      </c>
      <c r="G147" s="113" t="n">
        <v>28</v>
      </c>
      <c r="H147" s="113" t="n">
        <v>0</v>
      </c>
      <c r="I147" s="113" t="n">
        <v>0</v>
      </c>
      <c r="J147" s="113" t="n">
        <v>12</v>
      </c>
      <c r="K147" s="113" t="n">
        <v>93</v>
      </c>
      <c r="L147" s="275" t="n">
        <v>0.588220960291563</v>
      </c>
      <c r="M147" s="113" t="n">
        <v>5</v>
      </c>
      <c r="N147" s="113" t="n">
        <v>0</v>
      </c>
      <c r="O147" s="113" t="n">
        <v>1</v>
      </c>
      <c r="P147" s="113" t="n">
        <v>1</v>
      </c>
      <c r="Q147" s="113" t="n">
        <v>11</v>
      </c>
      <c r="R147" s="275" t="n">
        <v>0.478</v>
      </c>
      <c r="S147" s="113" t="n">
        <v>0</v>
      </c>
      <c r="T147" s="276" t="n">
        <v>0</v>
      </c>
      <c r="U147" s="113" t="n">
        <v>2</v>
      </c>
      <c r="V147" s="276" t="n">
        <v>1</v>
      </c>
      <c r="W147" s="113" t="n">
        <v>0</v>
      </c>
      <c r="X147" s="113" t="n">
        <v>0</v>
      </c>
      <c r="Y147" s="276" t="n">
        <v>0</v>
      </c>
      <c r="Z147" s="279"/>
      <c r="AA147" s="280"/>
    </row>
    <row r="148" customFormat="false" ht="15" hidden="false" customHeight="false" outlineLevel="0" collapsed="false">
      <c r="A148" s="273" t="n">
        <f aca="false">PRODUCT(A147+1)</f>
        <v>145</v>
      </c>
      <c r="B148" s="115" t="n">
        <f aca="false">PRODUCT(G148/3+H148+I148+J148+(K148-I148-H148)/3+S148*25+T148*25+U148*25+V148*25+W148*25+X148*20+Y148*15+Z148*10+AA148*15)</f>
        <v>126</v>
      </c>
      <c r="C148" s="44" t="s">
        <v>5008</v>
      </c>
      <c r="D148" s="44" t="s">
        <v>4489</v>
      </c>
      <c r="E148" s="113" t="n">
        <v>1984</v>
      </c>
      <c r="F148" s="274" t="n">
        <v>23971</v>
      </c>
      <c r="G148" s="113" t="n">
        <v>13</v>
      </c>
      <c r="H148" s="113" t="n">
        <v>2</v>
      </c>
      <c r="I148" s="113" t="n">
        <v>4</v>
      </c>
      <c r="J148" s="113" t="n">
        <v>5</v>
      </c>
      <c r="K148" s="113" t="n">
        <v>38</v>
      </c>
      <c r="L148" s="275" t="n">
        <v>0.427</v>
      </c>
      <c r="M148" s="113"/>
      <c r="N148" s="113"/>
      <c r="O148" s="113"/>
      <c r="P148" s="113"/>
      <c r="Q148" s="113"/>
      <c r="R148" s="275"/>
      <c r="S148" s="113" t="n">
        <v>0</v>
      </c>
      <c r="T148" s="276" t="n">
        <v>0</v>
      </c>
      <c r="U148" s="113" t="n">
        <v>2</v>
      </c>
      <c r="V148" s="276" t="n">
        <v>2</v>
      </c>
      <c r="W148" s="113" t="n">
        <v>0</v>
      </c>
      <c r="X148" s="113" t="n">
        <v>0</v>
      </c>
      <c r="Y148" s="276" t="n">
        <v>0</v>
      </c>
      <c r="Z148" s="279"/>
      <c r="AA148" s="280"/>
    </row>
    <row r="149" customFormat="false" ht="15" hidden="false" customHeight="false" outlineLevel="0" collapsed="false">
      <c r="A149" s="273" t="n">
        <f aca="false">PRODUCT(A148+1)</f>
        <v>146</v>
      </c>
      <c r="B149" s="115" t="n">
        <f aca="false">PRODUCT(G149/3+H149+I149+J149+(K149-I149-H149)/3+S149*25+T149*25+U149*25+V149*25+W149*25+X149*20+Y149*15+Z149*10+AA149*15)</f>
        <v>125.666666666667</v>
      </c>
      <c r="C149" s="44" t="s">
        <v>3480</v>
      </c>
      <c r="D149" s="44" t="s">
        <v>4482</v>
      </c>
      <c r="E149" s="113" t="n">
        <v>2015</v>
      </c>
      <c r="F149" s="274" t="n">
        <v>35489</v>
      </c>
      <c r="G149" s="113" t="n">
        <v>21</v>
      </c>
      <c r="H149" s="113" t="n">
        <v>0</v>
      </c>
      <c r="I149" s="113" t="n">
        <v>2</v>
      </c>
      <c r="J149" s="113" t="n">
        <v>13</v>
      </c>
      <c r="K149" s="113" t="n">
        <v>28</v>
      </c>
      <c r="L149" s="275" t="n">
        <v>0.549019607843137</v>
      </c>
      <c r="M149" s="113" t="n">
        <v>7</v>
      </c>
      <c r="N149" s="113" t="n">
        <v>0</v>
      </c>
      <c r="O149" s="113" t="n">
        <v>2</v>
      </c>
      <c r="P149" s="113" t="n">
        <v>2</v>
      </c>
      <c r="Q149" s="113" t="n">
        <v>13</v>
      </c>
      <c r="R149" s="275" t="n">
        <v>0.5</v>
      </c>
      <c r="S149" s="113" t="n">
        <v>0</v>
      </c>
      <c r="T149" s="276" t="n">
        <v>0</v>
      </c>
      <c r="U149" s="113" t="n">
        <v>0</v>
      </c>
      <c r="V149" s="276" t="n">
        <v>2</v>
      </c>
      <c r="W149" s="113" t="n">
        <v>1</v>
      </c>
      <c r="X149" s="113" t="n">
        <v>1</v>
      </c>
      <c r="Y149" s="276" t="n">
        <v>0</v>
      </c>
      <c r="Z149" s="279"/>
      <c r="AA149" s="280"/>
    </row>
    <row r="150" customFormat="false" ht="15" hidden="false" customHeight="false" outlineLevel="0" collapsed="false">
      <c r="A150" s="273" t="n">
        <f aca="false">PRODUCT(A149+1)</f>
        <v>147</v>
      </c>
      <c r="B150" s="115" t="n">
        <f aca="false">PRODUCT(G150/3+H150+I150+J150+(K150-I150-H150)/3+S150*25+T150*25+U150*25+V150*25+W150*25+X150*20+Y150*15+Z150*10+AA150*15)</f>
        <v>125.333333333333</v>
      </c>
      <c r="C150" s="44" t="s">
        <v>4999</v>
      </c>
      <c r="D150" s="44" t="s">
        <v>4523</v>
      </c>
      <c r="E150" s="113" t="n">
        <v>1984</v>
      </c>
      <c r="F150" s="274" t="n">
        <v>23745</v>
      </c>
      <c r="G150" s="113" t="n">
        <v>1</v>
      </c>
      <c r="H150" s="113" t="n">
        <v>0</v>
      </c>
      <c r="I150" s="113" t="n">
        <v>0</v>
      </c>
      <c r="J150" s="113" t="n">
        <v>0</v>
      </c>
      <c r="K150" s="113" t="n">
        <v>0</v>
      </c>
      <c r="L150" s="275" t="n">
        <v>0</v>
      </c>
      <c r="M150" s="113" t="n">
        <v>1</v>
      </c>
      <c r="N150" s="113" t="n">
        <v>0</v>
      </c>
      <c r="O150" s="113" t="n">
        <v>0</v>
      </c>
      <c r="P150" s="113" t="n">
        <v>1</v>
      </c>
      <c r="Q150" s="113" t="n">
        <v>1</v>
      </c>
      <c r="R150" s="275" t="n">
        <v>0.167</v>
      </c>
      <c r="S150" s="113" t="n">
        <v>0</v>
      </c>
      <c r="T150" s="276" t="n">
        <v>0</v>
      </c>
      <c r="U150" s="113" t="n">
        <v>2</v>
      </c>
      <c r="V150" s="276" t="n">
        <v>2</v>
      </c>
      <c r="W150" s="113" t="n">
        <v>1</v>
      </c>
      <c r="X150" s="113" t="n">
        <v>0</v>
      </c>
      <c r="Y150" s="276" t="n">
        <v>0</v>
      </c>
      <c r="Z150" s="279"/>
      <c r="AA150" s="280"/>
      <c r="AB150" s="281"/>
    </row>
    <row r="151" customFormat="false" ht="15" hidden="false" customHeight="false" outlineLevel="0" collapsed="false">
      <c r="A151" s="273" t="n">
        <f aca="false">PRODUCT(A150+1)</f>
        <v>148</v>
      </c>
      <c r="B151" s="115" t="n">
        <f aca="false">PRODUCT(G151/3+H151+I151+J151+(K151-I151-H151)/3+S151*25+T151*25+U151*25+V151*25+W151*25+X151*20+Y151*15+Z151*10+AA151*15)</f>
        <v>125.333333333333</v>
      </c>
      <c r="C151" s="44" t="s">
        <v>3635</v>
      </c>
      <c r="D151" s="44" t="s">
        <v>4482</v>
      </c>
      <c r="E151" s="113" t="n">
        <v>2021</v>
      </c>
      <c r="F151" s="274" t="n">
        <v>37889</v>
      </c>
      <c r="G151" s="113" t="n">
        <v>41</v>
      </c>
      <c r="H151" s="113" t="n">
        <v>0</v>
      </c>
      <c r="I151" s="113" t="n">
        <v>2</v>
      </c>
      <c r="J151" s="113" t="n">
        <v>30</v>
      </c>
      <c r="K151" s="113" t="n">
        <v>91</v>
      </c>
      <c r="L151" s="275" t="n">
        <v>0.502762430939227</v>
      </c>
      <c r="M151" s="113" t="n">
        <v>5</v>
      </c>
      <c r="N151" s="113" t="n">
        <v>0</v>
      </c>
      <c r="O151" s="113" t="n">
        <v>1</v>
      </c>
      <c r="P151" s="113" t="n">
        <v>0</v>
      </c>
      <c r="Q151" s="113" t="n">
        <v>12</v>
      </c>
      <c r="R151" s="275" t="n">
        <v>0.631578947368421</v>
      </c>
      <c r="S151" s="113" t="n">
        <v>0</v>
      </c>
      <c r="T151" s="276" t="n">
        <v>0</v>
      </c>
      <c r="U151" s="113" t="n">
        <v>2</v>
      </c>
      <c r="V151" s="276" t="n">
        <v>0</v>
      </c>
      <c r="W151" s="113" t="n">
        <v>0</v>
      </c>
      <c r="X151" s="113" t="n">
        <v>0</v>
      </c>
      <c r="Y151" s="276" t="n">
        <v>0</v>
      </c>
      <c r="Z151" s="279"/>
      <c r="AA151" s="280"/>
    </row>
    <row r="152" customFormat="false" ht="15" hidden="false" customHeight="false" outlineLevel="0" collapsed="false">
      <c r="A152" s="273" t="n">
        <f aca="false">PRODUCT(A151+1)</f>
        <v>149</v>
      </c>
      <c r="B152" s="115" t="n">
        <f aca="false">PRODUCT(G152/3+H152+I152+J152+(K152-I152-H152)/3+S152*25+T152*25+U152*25+V152*25+W152*25+X152*20+Y152*15+Z152*10+AA152*15)</f>
        <v>125</v>
      </c>
      <c r="C152" s="44" t="s">
        <v>3343</v>
      </c>
      <c r="D152" s="44" t="s">
        <v>4709</v>
      </c>
      <c r="E152" s="113" t="n">
        <v>2010</v>
      </c>
      <c r="F152" s="274" t="n">
        <v>33654</v>
      </c>
      <c r="G152" s="113" t="n">
        <v>42</v>
      </c>
      <c r="H152" s="113" t="n">
        <v>0</v>
      </c>
      <c r="I152" s="113" t="n">
        <v>8</v>
      </c>
      <c r="J152" s="113" t="n">
        <v>10</v>
      </c>
      <c r="K152" s="113" t="n">
        <v>62</v>
      </c>
      <c r="L152" s="275" t="n">
        <v>0.382989164086687</v>
      </c>
      <c r="M152" s="113" t="n">
        <v>9</v>
      </c>
      <c r="N152" s="113" t="n">
        <v>0</v>
      </c>
      <c r="O152" s="113" t="n">
        <v>0</v>
      </c>
      <c r="P152" s="113" t="n">
        <v>0</v>
      </c>
      <c r="Q152" s="113" t="n">
        <v>12</v>
      </c>
      <c r="R152" s="275" t="n">
        <v>0.387259010896899</v>
      </c>
      <c r="S152" s="113" t="n">
        <v>0</v>
      </c>
      <c r="T152" s="276" t="n">
        <v>0</v>
      </c>
      <c r="U152" s="113" t="n">
        <v>1</v>
      </c>
      <c r="V152" s="276" t="n">
        <v>2</v>
      </c>
      <c r="W152" s="113" t="n">
        <v>0</v>
      </c>
      <c r="X152" s="113" t="n">
        <v>0</v>
      </c>
      <c r="Y152" s="276" t="n">
        <v>0</v>
      </c>
      <c r="Z152" s="279"/>
      <c r="AA152" s="280"/>
    </row>
    <row r="153" customFormat="false" ht="15" hidden="false" customHeight="false" outlineLevel="0" collapsed="false">
      <c r="A153" s="273" t="n">
        <f aca="false">PRODUCT(A152+1)</f>
        <v>150</v>
      </c>
      <c r="B153" s="115" t="n">
        <f aca="false">PRODUCT(G153/3+H153+I153+J153+(K153-I153-H153)/3+S153*25+T153*25+U153*25+V153*25+W153*25+X153*20+Y153*15+Z153*10+AA153*15)</f>
        <v>124.333333333333</v>
      </c>
      <c r="C153" s="136" t="s">
        <v>3692</v>
      </c>
      <c r="D153" s="136" t="s">
        <v>4489</v>
      </c>
      <c r="E153" s="113" t="n">
        <v>2019</v>
      </c>
      <c r="F153" s="282" t="n">
        <v>38304</v>
      </c>
      <c r="G153" s="113" t="n">
        <v>26</v>
      </c>
      <c r="H153" s="113" t="n">
        <v>0</v>
      </c>
      <c r="I153" s="113" t="n">
        <v>6</v>
      </c>
      <c r="J153" s="113" t="n">
        <v>8</v>
      </c>
      <c r="K153" s="113" t="n">
        <v>56</v>
      </c>
      <c r="L153" s="275" t="n">
        <v>0.495575221238938</v>
      </c>
      <c r="M153" s="113"/>
      <c r="N153" s="113"/>
      <c r="O153" s="113"/>
      <c r="P153" s="113"/>
      <c r="Q153" s="113"/>
      <c r="R153" s="275"/>
      <c r="S153" s="113" t="n">
        <v>0</v>
      </c>
      <c r="T153" s="276" t="n">
        <v>0</v>
      </c>
      <c r="U153" s="113" t="n">
        <v>2</v>
      </c>
      <c r="V153" s="276" t="n">
        <v>0</v>
      </c>
      <c r="W153" s="113" t="n">
        <v>0</v>
      </c>
      <c r="X153" s="113" t="n">
        <v>1</v>
      </c>
      <c r="Y153" s="276" t="n">
        <v>1</v>
      </c>
      <c r="Z153" s="279"/>
      <c r="AA153" s="280"/>
    </row>
    <row r="154" customFormat="false" ht="15" hidden="false" customHeight="false" outlineLevel="0" collapsed="false">
      <c r="A154" s="273" t="n">
        <f aca="false">PRODUCT(A153+1)</f>
        <v>151</v>
      </c>
      <c r="B154" s="115" t="n">
        <f aca="false">PRODUCT(G154/3+H154*1.6666+I154*1.6666+J154*1.6666+S154*25+T154*25+U154*25+V154*25+W154*25+X154*20+Y154*15+Z154*10+AA154*15)</f>
        <v>124.331066666667</v>
      </c>
      <c r="C154" s="44" t="s">
        <v>2131</v>
      </c>
      <c r="D154" s="44" t="s">
        <v>4578</v>
      </c>
      <c r="E154" s="113" t="n">
        <v>1966</v>
      </c>
      <c r="F154" s="274" t="n">
        <v>17730</v>
      </c>
      <c r="G154" s="113" t="n">
        <v>23</v>
      </c>
      <c r="H154" s="113" t="n">
        <v>2</v>
      </c>
      <c r="I154" s="113" t="n">
        <v>12</v>
      </c>
      <c r="J154" s="113" t="n">
        <v>20</v>
      </c>
      <c r="K154" s="113"/>
      <c r="L154" s="275"/>
      <c r="M154" s="113"/>
      <c r="N154" s="113"/>
      <c r="O154" s="113"/>
      <c r="P154" s="113"/>
      <c r="Q154" s="113"/>
      <c r="R154" s="275"/>
      <c r="S154" s="113" t="n">
        <v>0</v>
      </c>
      <c r="T154" s="276" t="n">
        <v>0</v>
      </c>
      <c r="U154" s="113" t="n">
        <v>1</v>
      </c>
      <c r="V154" s="276" t="n">
        <v>0</v>
      </c>
      <c r="W154" s="113" t="n">
        <v>0</v>
      </c>
      <c r="X154" s="113" t="n">
        <v>1</v>
      </c>
      <c r="Y154" s="276" t="n">
        <v>1</v>
      </c>
      <c r="Z154" s="279"/>
      <c r="AA154" s="280"/>
    </row>
    <row r="155" customFormat="false" ht="15" hidden="false" customHeight="false" outlineLevel="0" collapsed="false">
      <c r="A155" s="273" t="n">
        <f aca="false">PRODUCT(A154+1)</f>
        <v>152</v>
      </c>
      <c r="B155" s="115" t="n">
        <f aca="false">PRODUCT(G155/3+H155+I155+J155+(K155-I155-H155)/3+S155*25+T155*25+U155*25+V155*25+W155*25+X155*20+Y155*15+Z155*10+AA155*15)</f>
        <v>123.333333333333</v>
      </c>
      <c r="C155" s="44" t="s">
        <v>1965</v>
      </c>
      <c r="D155" s="44" t="s">
        <v>4746</v>
      </c>
      <c r="E155" s="113" t="n">
        <v>1978</v>
      </c>
      <c r="F155" s="274" t="n">
        <v>22019</v>
      </c>
      <c r="G155" s="113" t="n">
        <v>19</v>
      </c>
      <c r="H155" s="113" t="n">
        <v>0</v>
      </c>
      <c r="I155" s="113" t="n">
        <v>10</v>
      </c>
      <c r="J155" s="113" t="n">
        <v>11</v>
      </c>
      <c r="K155" s="113" t="n">
        <v>73</v>
      </c>
      <c r="L155" s="275" t="s">
        <v>3915</v>
      </c>
      <c r="M155" s="113"/>
      <c r="N155" s="113"/>
      <c r="O155" s="113"/>
      <c r="P155" s="113"/>
      <c r="Q155" s="113"/>
      <c r="R155" s="275"/>
      <c r="S155" s="113" t="n">
        <v>0</v>
      </c>
      <c r="T155" s="276" t="n">
        <v>0</v>
      </c>
      <c r="U155" s="113" t="n">
        <v>2</v>
      </c>
      <c r="V155" s="276" t="n">
        <v>1</v>
      </c>
      <c r="W155" s="113" t="n">
        <v>0</v>
      </c>
      <c r="X155" s="113" t="n">
        <v>0</v>
      </c>
      <c r="Y155" s="276" t="n">
        <v>0</v>
      </c>
      <c r="Z155" s="279"/>
      <c r="AA155" s="280"/>
    </row>
    <row r="156" customFormat="false" ht="15" hidden="false" customHeight="false" outlineLevel="0" collapsed="false">
      <c r="A156" s="273" t="n">
        <f aca="false">PRODUCT(A155+1)</f>
        <v>153</v>
      </c>
      <c r="B156" s="115" t="n">
        <f aca="false">PRODUCT(G156/3+H156+I156+J156+(K156-I156-H156)/3+S156*25+T156*25+U156*25+V156*25+W156*25+X156*20+Y156*15+Z156*10+AA156*15)</f>
        <v>122.666666666667</v>
      </c>
      <c r="C156" s="44" t="s">
        <v>3518</v>
      </c>
      <c r="D156" s="44" t="s">
        <v>4773</v>
      </c>
      <c r="E156" s="113" t="n">
        <v>2015</v>
      </c>
      <c r="F156" s="274" t="n">
        <v>35886</v>
      </c>
      <c r="G156" s="113" t="n">
        <v>40</v>
      </c>
      <c r="H156" s="113" t="n">
        <v>0</v>
      </c>
      <c r="I156" s="113" t="n">
        <v>8</v>
      </c>
      <c r="J156" s="113" t="n">
        <v>5</v>
      </c>
      <c r="K156" s="113" t="n">
        <v>72</v>
      </c>
      <c r="L156" s="275" t="n">
        <v>0.409090909090909</v>
      </c>
      <c r="M156" s="113"/>
      <c r="N156" s="113"/>
      <c r="O156" s="113"/>
      <c r="P156" s="113"/>
      <c r="Q156" s="113"/>
      <c r="R156" s="275"/>
      <c r="S156" s="113" t="n">
        <v>0</v>
      </c>
      <c r="T156" s="276" t="n">
        <v>0</v>
      </c>
      <c r="U156" s="113" t="n">
        <v>1</v>
      </c>
      <c r="V156" s="276" t="n">
        <v>2</v>
      </c>
      <c r="W156" s="113" t="n">
        <v>0</v>
      </c>
      <c r="X156" s="113" t="n">
        <v>0</v>
      </c>
      <c r="Y156" s="276" t="n">
        <v>0</v>
      </c>
      <c r="Z156" s="279"/>
      <c r="AA156" s="280"/>
    </row>
    <row r="157" customFormat="false" ht="15" hidden="false" customHeight="false" outlineLevel="0" collapsed="false">
      <c r="A157" s="273" t="n">
        <f aca="false">PRODUCT(A156+1)</f>
        <v>154</v>
      </c>
      <c r="B157" s="115" t="n">
        <f aca="false">PRODUCT(G157/3+H157+I157+J157+(K157-I157-H157)/3+S157*25+T157*25+U157*25+V157*25+W157*25+X157*20+Y157*15+Z157*10+AA157*15)</f>
        <v>122.333333333333</v>
      </c>
      <c r="C157" s="44" t="s">
        <v>5307</v>
      </c>
      <c r="D157" s="44" t="s">
        <v>4566</v>
      </c>
      <c r="E157" s="113" t="n">
        <v>2003</v>
      </c>
      <c r="F157" s="274" t="n">
        <v>32006</v>
      </c>
      <c r="G157" s="113" t="n">
        <v>28</v>
      </c>
      <c r="H157" s="113" t="n">
        <v>2</v>
      </c>
      <c r="I157" s="113" t="n">
        <v>12</v>
      </c>
      <c r="J157" s="113" t="n">
        <v>9</v>
      </c>
      <c r="K157" s="113" t="n">
        <v>59</v>
      </c>
      <c r="L157" s="275" t="n">
        <v>0.388</v>
      </c>
      <c r="M157" s="113"/>
      <c r="N157" s="113"/>
      <c r="O157" s="113"/>
      <c r="P157" s="113"/>
      <c r="Q157" s="113"/>
      <c r="R157" s="275"/>
      <c r="S157" s="113" t="n">
        <v>0</v>
      </c>
      <c r="T157" s="276" t="n">
        <v>0</v>
      </c>
      <c r="U157" s="113" t="n">
        <v>2</v>
      </c>
      <c r="V157" s="276" t="n">
        <v>1</v>
      </c>
      <c r="W157" s="113" t="n">
        <v>0</v>
      </c>
      <c r="X157" s="113" t="n">
        <v>0</v>
      </c>
      <c r="Y157" s="276" t="n">
        <v>0</v>
      </c>
      <c r="Z157" s="279"/>
      <c r="AA157" s="280"/>
    </row>
    <row r="158" customFormat="false" ht="15" hidden="false" customHeight="false" outlineLevel="0" collapsed="false">
      <c r="A158" s="273" t="n">
        <f aca="false">PRODUCT(A157+1)</f>
        <v>155</v>
      </c>
      <c r="B158" s="115" t="n">
        <f aca="false">PRODUCT(G158/3+H158+I158+J158+(K158-I158-H158)/3+S158*25+T158*25+U158*25+V158*25+W158*25+X158*20+Y158*15+Z158*10+AA158*15)</f>
        <v>122.333333333333</v>
      </c>
      <c r="C158" s="44" t="s">
        <v>3188</v>
      </c>
      <c r="D158" s="44" t="s">
        <v>4489</v>
      </c>
      <c r="E158" s="113" t="n">
        <v>2006</v>
      </c>
      <c r="F158" s="274" t="n">
        <v>32289</v>
      </c>
      <c r="G158" s="113" t="n">
        <v>45</v>
      </c>
      <c r="H158" s="113" t="n">
        <v>0</v>
      </c>
      <c r="I158" s="113" t="n">
        <v>3</v>
      </c>
      <c r="J158" s="113" t="n">
        <v>26</v>
      </c>
      <c r="K158" s="113" t="n">
        <v>88</v>
      </c>
      <c r="L158" s="275" t="n">
        <v>0.383</v>
      </c>
      <c r="M158" s="113" t="n">
        <v>3</v>
      </c>
      <c r="N158" s="113" t="n">
        <v>1</v>
      </c>
      <c r="O158" s="113" t="n">
        <v>0</v>
      </c>
      <c r="P158" s="113" t="n">
        <v>1</v>
      </c>
      <c r="Q158" s="113" t="n">
        <v>9</v>
      </c>
      <c r="R158" s="275" t="n">
        <v>0.409</v>
      </c>
      <c r="S158" s="113" t="n">
        <v>0</v>
      </c>
      <c r="T158" s="276" t="n">
        <v>0</v>
      </c>
      <c r="U158" s="113" t="n">
        <v>1</v>
      </c>
      <c r="V158" s="276" t="n">
        <v>1</v>
      </c>
      <c r="W158" s="113" t="n">
        <v>0</v>
      </c>
      <c r="X158" s="113" t="n">
        <v>0</v>
      </c>
      <c r="Y158" s="276" t="n">
        <v>0</v>
      </c>
      <c r="Z158" s="279"/>
      <c r="AA158" s="280"/>
    </row>
    <row r="159" customFormat="false" ht="15" hidden="false" customHeight="false" outlineLevel="0" collapsed="false">
      <c r="A159" s="273" t="n">
        <f aca="false">PRODUCT(A158+1)</f>
        <v>156</v>
      </c>
      <c r="B159" s="115" t="n">
        <f aca="false">PRODUCT(G159/3+H159*1.6666+I159*1.6666+J159*1.6666+S159*25+T159*25+U159*25+V159*25+W159*25+X159*20+Y159*15+Z159*10+AA159*15)</f>
        <v>121.997066666667</v>
      </c>
      <c r="C159" s="44" t="s">
        <v>1912</v>
      </c>
      <c r="D159" s="44" t="s">
        <v>4542</v>
      </c>
      <c r="E159" s="113" t="n">
        <v>1956</v>
      </c>
      <c r="F159" s="274" t="n">
        <v>14481</v>
      </c>
      <c r="G159" s="113" t="n">
        <v>41</v>
      </c>
      <c r="H159" s="113" t="n">
        <v>1</v>
      </c>
      <c r="I159" s="113" t="n">
        <v>20</v>
      </c>
      <c r="J159" s="113" t="n">
        <v>23</v>
      </c>
      <c r="K159" s="113"/>
      <c r="L159" s="275"/>
      <c r="M159" s="113"/>
      <c r="N159" s="113"/>
      <c r="O159" s="113"/>
      <c r="P159" s="113"/>
      <c r="Q159" s="113"/>
      <c r="R159" s="275"/>
      <c r="S159" s="113" t="n">
        <v>0</v>
      </c>
      <c r="T159" s="276" t="n">
        <v>0</v>
      </c>
      <c r="U159" s="113" t="n">
        <v>0</v>
      </c>
      <c r="V159" s="276" t="n">
        <v>0</v>
      </c>
      <c r="W159" s="113" t="n">
        <v>0</v>
      </c>
      <c r="X159" s="113" t="n">
        <v>1</v>
      </c>
      <c r="Y159" s="276" t="n">
        <v>1</v>
      </c>
      <c r="Z159" s="279"/>
      <c r="AA159" s="280"/>
    </row>
    <row r="160" customFormat="false" ht="15" hidden="false" customHeight="false" outlineLevel="0" collapsed="false">
      <c r="A160" s="273" t="n">
        <f aca="false">PRODUCT(A159+1)</f>
        <v>157</v>
      </c>
      <c r="B160" s="115" t="n">
        <f aca="false">PRODUCT(G160/3+H160+I160+J160+(K160-I160-H160)/3+S160*25+T160*25+U160*25+V160*25+W160*25+X160*20+Y160*15+Z160*10+AA160*15)</f>
        <v>121.666666666667</v>
      </c>
      <c r="C160" s="44" t="s">
        <v>5403</v>
      </c>
      <c r="D160" s="44" t="s">
        <v>5358</v>
      </c>
      <c r="E160" s="113" t="n">
        <v>2021</v>
      </c>
      <c r="F160" s="274" t="n">
        <v>37896</v>
      </c>
      <c r="G160" s="113" t="n">
        <v>56</v>
      </c>
      <c r="H160" s="113" t="n">
        <v>1</v>
      </c>
      <c r="I160" s="113" t="n">
        <v>4</v>
      </c>
      <c r="J160" s="113" t="n">
        <v>18</v>
      </c>
      <c r="K160" s="113" t="n">
        <v>95</v>
      </c>
      <c r="L160" s="275" t="n">
        <v>0.424108176904153</v>
      </c>
      <c r="M160" s="113"/>
      <c r="N160" s="113"/>
      <c r="O160" s="113"/>
      <c r="P160" s="113"/>
      <c r="Q160" s="113"/>
      <c r="R160" s="275"/>
      <c r="S160" s="113" t="n">
        <v>0</v>
      </c>
      <c r="T160" s="276" t="n">
        <v>0</v>
      </c>
      <c r="U160" s="113" t="n">
        <v>2</v>
      </c>
      <c r="V160" s="276" t="n">
        <v>0</v>
      </c>
      <c r="W160" s="113" t="n">
        <v>0</v>
      </c>
      <c r="X160" s="113" t="n">
        <v>0</v>
      </c>
      <c r="Y160" s="276" t="n">
        <v>0</v>
      </c>
      <c r="Z160" s="279"/>
      <c r="AA160" s="280"/>
    </row>
    <row r="161" customFormat="false" ht="15" hidden="false" customHeight="false" outlineLevel="0" collapsed="false">
      <c r="A161" s="273" t="n">
        <f aca="false">PRODUCT(A160+1)</f>
        <v>158</v>
      </c>
      <c r="B161" s="115" t="n">
        <f aca="false">PRODUCT(G161/3+H161+I161+J161+(K161-I161-H161)/3+S161*25+T161*25+U161*25+V161*25+W161*25+X161*20+Y161*15+Z161*10+AA161*15)</f>
        <v>120.666666666667</v>
      </c>
      <c r="C161" s="44" t="s">
        <v>2454</v>
      </c>
      <c r="D161" s="44" t="s">
        <v>4509</v>
      </c>
      <c r="E161" s="113" t="n">
        <v>1988</v>
      </c>
      <c r="F161" s="274" t="n">
        <v>25710</v>
      </c>
      <c r="G161" s="113" t="n">
        <v>2</v>
      </c>
      <c r="H161" s="113" t="n">
        <v>0</v>
      </c>
      <c r="I161" s="113" t="n">
        <v>0</v>
      </c>
      <c r="J161" s="113" t="n">
        <v>0</v>
      </c>
      <c r="K161" s="113" t="n">
        <v>0</v>
      </c>
      <c r="L161" s="275" t="n">
        <v>0</v>
      </c>
      <c r="M161" s="113"/>
      <c r="N161" s="113"/>
      <c r="O161" s="113"/>
      <c r="P161" s="113"/>
      <c r="Q161" s="113"/>
      <c r="R161" s="275"/>
      <c r="S161" s="113" t="n">
        <v>0</v>
      </c>
      <c r="T161" s="276" t="n">
        <v>0</v>
      </c>
      <c r="U161" s="113" t="n">
        <v>2</v>
      </c>
      <c r="V161" s="276" t="n">
        <v>2</v>
      </c>
      <c r="W161" s="113" t="n">
        <v>0</v>
      </c>
      <c r="X161" s="113" t="n">
        <v>1</v>
      </c>
      <c r="Y161" s="276" t="n">
        <v>0</v>
      </c>
      <c r="Z161" s="279"/>
      <c r="AA161" s="280"/>
    </row>
    <row r="162" customFormat="false" ht="15" hidden="false" customHeight="false" outlineLevel="0" collapsed="false">
      <c r="A162" s="273" t="n">
        <f aca="false">PRODUCT(A161+1)</f>
        <v>159</v>
      </c>
      <c r="B162" s="115" t="n">
        <f aca="false">PRODUCT(G162/3+H162*1.6666+I162*1.6666+J162*1.6666+S162*25+T162*25+U162*25+V162*25+W162*25+X162*20+Y162*15+Z162*10+AA162*15)</f>
        <v>120.663133333333</v>
      </c>
      <c r="C162" s="44" t="s">
        <v>4659</v>
      </c>
      <c r="D162" s="44" t="s">
        <v>4523</v>
      </c>
      <c r="E162" s="113" t="n">
        <v>1965</v>
      </c>
      <c r="F162" s="274" t="n">
        <v>17168</v>
      </c>
      <c r="G162" s="113" t="n">
        <v>22</v>
      </c>
      <c r="H162" s="113" t="n">
        <v>2</v>
      </c>
      <c r="I162" s="113" t="n">
        <v>20</v>
      </c>
      <c r="J162" s="113" t="n">
        <v>31</v>
      </c>
      <c r="K162" s="113"/>
      <c r="L162" s="275"/>
      <c r="M162" s="113"/>
      <c r="N162" s="113"/>
      <c r="O162" s="113"/>
      <c r="P162" s="113"/>
      <c r="Q162" s="113"/>
      <c r="R162" s="275"/>
      <c r="S162" s="113" t="n">
        <v>0</v>
      </c>
      <c r="T162" s="276" t="n">
        <v>0</v>
      </c>
      <c r="U162" s="113" t="n">
        <v>1</v>
      </c>
      <c r="V162" s="276" t="n">
        <v>0</v>
      </c>
      <c r="W162" s="113" t="n">
        <v>0</v>
      </c>
      <c r="X162" s="113" t="n">
        <v>0</v>
      </c>
      <c r="Y162" s="276" t="n">
        <v>0</v>
      </c>
      <c r="Z162" s="279"/>
      <c r="AA162" s="280"/>
    </row>
    <row r="163" customFormat="false" ht="15" hidden="false" customHeight="false" outlineLevel="0" collapsed="false">
      <c r="A163" s="273" t="n">
        <f aca="false">PRODUCT(A162+1)</f>
        <v>160</v>
      </c>
      <c r="B163" s="115" t="n">
        <f aca="false">PRODUCT(G163/3+H163+I163+J163+(K163-I163-H163)/3+S163*25+T163*25+U163*25+V163*25+W163*25+X163*20+Y163*15+Z163*10+AA163*15)</f>
        <v>120.333333333333</v>
      </c>
      <c r="C163" s="44" t="s">
        <v>2681</v>
      </c>
      <c r="D163" s="44" t="s">
        <v>5272</v>
      </c>
      <c r="E163" s="113" t="n">
        <v>1997</v>
      </c>
      <c r="F163" s="274" t="n">
        <v>29042</v>
      </c>
      <c r="G163" s="113" t="n">
        <v>28</v>
      </c>
      <c r="H163" s="113" t="n">
        <v>3</v>
      </c>
      <c r="I163" s="113" t="n">
        <v>2</v>
      </c>
      <c r="J163" s="113" t="n">
        <v>25</v>
      </c>
      <c r="K163" s="113" t="n">
        <v>98</v>
      </c>
      <c r="L163" s="275" t="n">
        <v>0.544444444444445</v>
      </c>
      <c r="M163" s="113" t="n">
        <v>2</v>
      </c>
      <c r="N163" s="113" t="n">
        <v>0</v>
      </c>
      <c r="O163" s="113" t="n">
        <v>0</v>
      </c>
      <c r="P163" s="113" t="n">
        <v>0</v>
      </c>
      <c r="Q163" s="113" t="n">
        <v>0</v>
      </c>
      <c r="R163" s="275" t="n">
        <v>0</v>
      </c>
      <c r="S163" s="113" t="n">
        <v>0</v>
      </c>
      <c r="T163" s="276" t="n">
        <v>0</v>
      </c>
      <c r="U163" s="113" t="n">
        <v>1</v>
      </c>
      <c r="V163" s="276" t="n">
        <v>1</v>
      </c>
      <c r="W163" s="113" t="n">
        <v>0</v>
      </c>
      <c r="X163" s="113" t="n">
        <v>0</v>
      </c>
      <c r="Y163" s="276" t="n">
        <v>0</v>
      </c>
      <c r="Z163" s="279"/>
      <c r="AA163" s="280"/>
    </row>
    <row r="164" customFormat="false" ht="15" hidden="false" customHeight="false" outlineLevel="0" collapsed="false">
      <c r="A164" s="273" t="n">
        <f aca="false">PRODUCT(A163+1)</f>
        <v>161</v>
      </c>
      <c r="B164" s="115" t="n">
        <f aca="false">PRODUCT(G164/3+H164+I164+J164+(K164-I164-H164)/3+S164*25+T164*25+U164*25+V164*25+W164*25+X164*20+Y164*15+Z164*10+AA164*15)</f>
        <v>120</v>
      </c>
      <c r="C164" s="44" t="s">
        <v>3039</v>
      </c>
      <c r="D164" s="44" t="s">
        <v>4509</v>
      </c>
      <c r="E164" s="113" t="n">
        <v>2004</v>
      </c>
      <c r="F164" s="274" t="n">
        <v>31951</v>
      </c>
      <c r="G164" s="113" t="n">
        <v>24</v>
      </c>
      <c r="H164" s="113" t="n">
        <v>1</v>
      </c>
      <c r="I164" s="113" t="n">
        <v>4</v>
      </c>
      <c r="J164" s="113" t="n">
        <v>3</v>
      </c>
      <c r="K164" s="113" t="n">
        <v>47</v>
      </c>
      <c r="L164" s="275" t="n">
        <v>0.423169295421056</v>
      </c>
      <c r="M164" s="113" t="n">
        <v>3</v>
      </c>
      <c r="N164" s="113" t="n">
        <v>1</v>
      </c>
      <c r="O164" s="113" t="n">
        <v>4</v>
      </c>
      <c r="P164" s="113" t="n">
        <v>2</v>
      </c>
      <c r="Q164" s="113" t="n">
        <v>10</v>
      </c>
      <c r="R164" s="275" t="n">
        <v>0.556</v>
      </c>
      <c r="S164" s="113" t="n">
        <v>0</v>
      </c>
      <c r="T164" s="276" t="n">
        <v>0</v>
      </c>
      <c r="U164" s="113" t="n">
        <v>1</v>
      </c>
      <c r="V164" s="276" t="n">
        <v>2</v>
      </c>
      <c r="W164" s="113" t="n">
        <v>0</v>
      </c>
      <c r="X164" s="113" t="n">
        <v>0</v>
      </c>
      <c r="Y164" s="276" t="n">
        <v>1</v>
      </c>
      <c r="Z164" s="279"/>
      <c r="AA164" s="280"/>
    </row>
    <row r="165" customFormat="false" ht="15" hidden="false" customHeight="false" outlineLevel="0" collapsed="false">
      <c r="A165" s="273" t="n">
        <f aca="false">PRODUCT(A164+1)</f>
        <v>162</v>
      </c>
      <c r="B165" s="115" t="n">
        <f aca="false">PRODUCT(G165/3+H165+I165+J165+(K165-I165-H165)/3+S165*25+T165*25+U165*25+V165*25+W165*25+X165*20+Y165*15+Z165*10+AA165*15)</f>
        <v>119.666666666667</v>
      </c>
      <c r="C165" s="44" t="s">
        <v>5302</v>
      </c>
      <c r="D165" s="44" t="s">
        <v>5221</v>
      </c>
      <c r="E165" s="113" t="n">
        <v>2004</v>
      </c>
      <c r="F165" s="274" t="n">
        <v>31555</v>
      </c>
      <c r="G165" s="113" t="n">
        <v>27</v>
      </c>
      <c r="H165" s="113" t="n">
        <v>0</v>
      </c>
      <c r="I165" s="113" t="n">
        <v>1</v>
      </c>
      <c r="J165" s="113" t="n">
        <v>16</v>
      </c>
      <c r="K165" s="113" t="n">
        <v>57</v>
      </c>
      <c r="L165" s="275" t="n">
        <v>0.491211976277023</v>
      </c>
      <c r="M165" s="113" t="n">
        <v>6</v>
      </c>
      <c r="N165" s="113" t="n">
        <v>0</v>
      </c>
      <c r="O165" s="113" t="n">
        <v>0</v>
      </c>
      <c r="P165" s="113" t="n">
        <v>5</v>
      </c>
      <c r="Q165" s="113" t="n">
        <v>17</v>
      </c>
      <c r="R165" s="275" t="n">
        <v>0.607</v>
      </c>
      <c r="S165" s="113" t="n">
        <v>0</v>
      </c>
      <c r="T165" s="276" t="n">
        <v>0</v>
      </c>
      <c r="U165" s="113" t="n">
        <v>1</v>
      </c>
      <c r="V165" s="276" t="n">
        <v>2</v>
      </c>
      <c r="W165" s="113" t="n">
        <v>0</v>
      </c>
      <c r="X165" s="113" t="n">
        <v>0</v>
      </c>
      <c r="Y165" s="276" t="n">
        <v>0</v>
      </c>
      <c r="Z165" s="279"/>
      <c r="AA165" s="280"/>
    </row>
    <row r="166" customFormat="false" ht="15" hidden="false" customHeight="false" outlineLevel="0" collapsed="false">
      <c r="A166" s="273" t="n">
        <f aca="false">PRODUCT(A165+1)</f>
        <v>163</v>
      </c>
      <c r="B166" s="115" t="n">
        <f aca="false">PRODUCT(G166/3+H166+I166+J166+(K166-I166-H166)/3+S166*25+T166*25+U166*25+V166*25+W166*25+X166*20+Y166*15+Z166*10+AA166*15)</f>
        <v>119.333333333333</v>
      </c>
      <c r="C166" s="44" t="s">
        <v>2334</v>
      </c>
      <c r="D166" s="44" t="s">
        <v>4746</v>
      </c>
      <c r="E166" s="113" t="n">
        <v>1981</v>
      </c>
      <c r="F166" s="274" t="n">
        <v>22735</v>
      </c>
      <c r="G166" s="113" t="n">
        <v>11</v>
      </c>
      <c r="H166" s="113" t="n">
        <v>0</v>
      </c>
      <c r="I166" s="113" t="n">
        <v>4</v>
      </c>
      <c r="J166" s="113" t="n">
        <v>4</v>
      </c>
      <c r="K166" s="113" t="n">
        <v>27</v>
      </c>
      <c r="L166" s="275" t="n">
        <v>0.551020408163265</v>
      </c>
      <c r="M166" s="113"/>
      <c r="N166" s="113"/>
      <c r="O166" s="113"/>
      <c r="P166" s="113"/>
      <c r="Q166" s="113"/>
      <c r="R166" s="275"/>
      <c r="S166" s="113" t="n">
        <v>0</v>
      </c>
      <c r="T166" s="276" t="n">
        <v>0</v>
      </c>
      <c r="U166" s="113" t="n">
        <v>2</v>
      </c>
      <c r="V166" s="276" t="n">
        <v>2</v>
      </c>
      <c r="W166" s="113" t="n">
        <v>0</v>
      </c>
      <c r="X166" s="113" t="n">
        <v>0</v>
      </c>
      <c r="Y166" s="276" t="n">
        <v>0</v>
      </c>
      <c r="Z166" s="279"/>
      <c r="AA166" s="280"/>
    </row>
    <row r="167" customFormat="false" ht="15" hidden="false" customHeight="false" outlineLevel="0" collapsed="false">
      <c r="A167" s="273" t="n">
        <f aca="false">PRODUCT(A166+1)</f>
        <v>164</v>
      </c>
      <c r="B167" s="115" t="n">
        <f aca="false">PRODUCT(G167/3+H167*1.6666+I167*1.6666+J167*1.6666+S167*25+T167*25+U167*25+V167*25+W167*25+X167*20+Y167*15+Z167*10+AA167*15)</f>
        <v>118.6634</v>
      </c>
      <c r="C167" s="44" t="s">
        <v>2112</v>
      </c>
      <c r="D167" s="44" t="s">
        <v>4566</v>
      </c>
      <c r="E167" s="113" t="n">
        <v>1963</v>
      </c>
      <c r="F167" s="274" t="n">
        <v>16717</v>
      </c>
      <c r="G167" s="113" t="n">
        <v>36</v>
      </c>
      <c r="H167" s="113" t="n">
        <v>0</v>
      </c>
      <c r="I167" s="113" t="n">
        <v>15</v>
      </c>
      <c r="J167" s="113" t="n">
        <v>34</v>
      </c>
      <c r="K167" s="113"/>
      <c r="L167" s="275"/>
      <c r="M167" s="113"/>
      <c r="N167" s="113"/>
      <c r="O167" s="113"/>
      <c r="P167" s="113"/>
      <c r="Q167" s="113"/>
      <c r="R167" s="275"/>
      <c r="S167" s="113" t="n">
        <v>0</v>
      </c>
      <c r="T167" s="276" t="n">
        <v>1</v>
      </c>
      <c r="U167" s="113" t="n">
        <v>0</v>
      </c>
      <c r="V167" s="276" t="n">
        <v>0</v>
      </c>
      <c r="W167" s="113" t="n">
        <v>0</v>
      </c>
      <c r="X167" s="113" t="n">
        <v>0</v>
      </c>
      <c r="Y167" s="276" t="n">
        <v>0</v>
      </c>
      <c r="Z167" s="279"/>
      <c r="AA167" s="280"/>
    </row>
    <row r="168" customFormat="false" ht="15" hidden="false" customHeight="false" outlineLevel="0" collapsed="false">
      <c r="A168" s="273" t="n">
        <f aca="false">PRODUCT(A167+1)</f>
        <v>165</v>
      </c>
      <c r="B168" s="115" t="n">
        <f aca="false">PRODUCT(G168/3+H168+I168+J168+(K168-I168-H168)/3+S168*25+T168*25+U168*25+V168*25+W168*25+X168*20+Y168*15+Z168*10+AA168*15)</f>
        <v>116.666666666667</v>
      </c>
      <c r="C168" s="44" t="s">
        <v>2514</v>
      </c>
      <c r="D168" s="44" t="s">
        <v>4566</v>
      </c>
      <c r="E168" s="113" t="n">
        <v>1990</v>
      </c>
      <c r="F168" s="274" t="n">
        <v>26441</v>
      </c>
      <c r="G168" s="113" t="n">
        <v>23</v>
      </c>
      <c r="H168" s="113" t="n">
        <v>1</v>
      </c>
      <c r="I168" s="113" t="n">
        <v>1</v>
      </c>
      <c r="J168" s="113" t="n">
        <v>5</v>
      </c>
      <c r="K168" s="113" t="n">
        <v>23</v>
      </c>
      <c r="L168" s="275" t="n">
        <v>0.418</v>
      </c>
      <c r="M168" s="113" t="n">
        <v>6</v>
      </c>
      <c r="N168" s="113" t="n">
        <v>0</v>
      </c>
      <c r="O168" s="113" t="n">
        <v>1</v>
      </c>
      <c r="P168" s="113" t="n">
        <v>1</v>
      </c>
      <c r="Q168" s="113" t="n">
        <v>3</v>
      </c>
      <c r="R168" s="275" t="n">
        <v>0.375</v>
      </c>
      <c r="S168" s="113" t="n">
        <v>0</v>
      </c>
      <c r="T168" s="276" t="n">
        <v>0</v>
      </c>
      <c r="U168" s="113" t="n">
        <v>2</v>
      </c>
      <c r="V168" s="276" t="n">
        <v>0</v>
      </c>
      <c r="W168" s="113" t="n">
        <v>1</v>
      </c>
      <c r="X168" s="113" t="n">
        <v>1</v>
      </c>
      <c r="Y168" s="276" t="n">
        <v>0</v>
      </c>
      <c r="Z168" s="279"/>
      <c r="AA168" s="280"/>
    </row>
    <row r="169" customFormat="false" ht="15" hidden="false" customHeight="false" outlineLevel="0" collapsed="false">
      <c r="A169" s="273" t="n">
        <f aca="false">PRODUCT(A168+1)</f>
        <v>166</v>
      </c>
      <c r="B169" s="115" t="n">
        <f aca="false">PRODUCT(G169/3+H169+I169+J169+(K169-I169-H169)/3+S169*25+T169*25+U169*25+V169*25+W169*25+X169*20+Y169*15+Z169*10+AA169*15)</f>
        <v>116.333333333333</v>
      </c>
      <c r="C169" s="44" t="s">
        <v>5121</v>
      </c>
      <c r="D169" s="44" t="s">
        <v>5124</v>
      </c>
      <c r="E169" s="113" t="n">
        <v>1989</v>
      </c>
      <c r="F169" s="274" t="n">
        <v>26165</v>
      </c>
      <c r="G169" s="113" t="n">
        <v>37</v>
      </c>
      <c r="H169" s="113" t="n">
        <v>1</v>
      </c>
      <c r="I169" s="113" t="n">
        <v>13</v>
      </c>
      <c r="J169" s="113" t="n">
        <v>4</v>
      </c>
      <c r="K169" s="113" t="n">
        <v>47</v>
      </c>
      <c r="L169" s="275" t="n">
        <v>0.340806821074065</v>
      </c>
      <c r="M169" s="113"/>
      <c r="N169" s="113"/>
      <c r="O169" s="113"/>
      <c r="P169" s="113"/>
      <c r="Q169" s="113"/>
      <c r="R169" s="275"/>
      <c r="S169" s="113" t="n">
        <v>0</v>
      </c>
      <c r="T169" s="276" t="n">
        <v>0</v>
      </c>
      <c r="U169" s="113" t="n">
        <v>2</v>
      </c>
      <c r="V169" s="276" t="n">
        <v>1</v>
      </c>
      <c r="W169" s="113" t="n">
        <v>0</v>
      </c>
      <c r="X169" s="113" t="n">
        <v>0</v>
      </c>
      <c r="Y169" s="276" t="n">
        <v>0</v>
      </c>
      <c r="Z169" s="279"/>
      <c r="AA169" s="280"/>
    </row>
    <row r="170" customFormat="false" ht="15" hidden="false" customHeight="false" outlineLevel="0" collapsed="false">
      <c r="A170" s="273" t="n">
        <f aca="false">PRODUCT(A169+1)</f>
        <v>167</v>
      </c>
      <c r="B170" s="115" t="n">
        <f aca="false">PRODUCT(G170/3+H170+I170+J170+(K170-I170-H170)/3+S170*25+T170*25+U170*25+V170*25+W170*25+X170*20+Y170*15+Z170*10+AA170*15)</f>
        <v>116.333333333333</v>
      </c>
      <c r="C170" s="44" t="s">
        <v>3426</v>
      </c>
      <c r="D170" s="44" t="s">
        <v>4625</v>
      </c>
      <c r="E170" s="113" t="n">
        <v>2013</v>
      </c>
      <c r="F170" s="274" t="n">
        <v>34687</v>
      </c>
      <c r="G170" s="113" t="n">
        <v>26</v>
      </c>
      <c r="H170" s="113" t="n">
        <v>0</v>
      </c>
      <c r="I170" s="113" t="n">
        <v>16</v>
      </c>
      <c r="J170" s="113" t="n">
        <v>5</v>
      </c>
      <c r="K170" s="113" t="n">
        <v>51</v>
      </c>
      <c r="L170" s="275" t="n">
        <v>0.4079</v>
      </c>
      <c r="M170" s="113"/>
      <c r="N170" s="113"/>
      <c r="O170" s="113"/>
      <c r="P170" s="113"/>
      <c r="Q170" s="113"/>
      <c r="R170" s="275"/>
      <c r="S170" s="113" t="n">
        <v>0</v>
      </c>
      <c r="T170" s="276" t="n">
        <v>0</v>
      </c>
      <c r="U170" s="113" t="n">
        <v>1</v>
      </c>
      <c r="V170" s="276" t="n">
        <v>2</v>
      </c>
      <c r="W170" s="113" t="n">
        <v>0</v>
      </c>
      <c r="X170" s="113" t="n">
        <v>0</v>
      </c>
      <c r="Y170" s="276" t="n">
        <v>0</v>
      </c>
      <c r="Z170" s="279"/>
      <c r="AA170" s="280"/>
    </row>
    <row r="171" customFormat="false" ht="15" hidden="false" customHeight="false" outlineLevel="0" collapsed="false">
      <c r="A171" s="273" t="n">
        <f aca="false">PRODUCT(A170+1)</f>
        <v>168</v>
      </c>
      <c r="B171" s="115" t="n">
        <f aca="false">PRODUCT(G171/3+H171*1.6666+I171*1.6666+J171*1.6666+S171*25+T171*25+U171*25+V171*25+W171*25+X171*20+Y171*15+Z171*10+AA171*15)</f>
        <v>116.33</v>
      </c>
      <c r="C171" s="44" t="s">
        <v>1571</v>
      </c>
      <c r="D171" s="44" t="s">
        <v>4523</v>
      </c>
      <c r="E171" s="113" t="n">
        <v>1947</v>
      </c>
      <c r="F171" s="274" t="n">
        <v>10708</v>
      </c>
      <c r="G171" s="113" t="n">
        <v>24</v>
      </c>
      <c r="H171" s="113" t="n">
        <v>2</v>
      </c>
      <c r="I171" s="113" t="n">
        <v>25</v>
      </c>
      <c r="J171" s="113" t="n">
        <v>23</v>
      </c>
      <c r="K171" s="113"/>
      <c r="L171" s="275"/>
      <c r="M171" s="113"/>
      <c r="N171" s="113"/>
      <c r="O171" s="113"/>
      <c r="P171" s="113"/>
      <c r="Q171" s="113"/>
      <c r="R171" s="275"/>
      <c r="S171" s="113" t="n">
        <v>1</v>
      </c>
      <c r="T171" s="276" t="n">
        <v>0</v>
      </c>
      <c r="U171" s="113" t="n">
        <v>0</v>
      </c>
      <c r="V171" s="276" t="n">
        <v>0</v>
      </c>
      <c r="W171" s="113" t="n">
        <v>0</v>
      </c>
      <c r="X171" s="113" t="n">
        <v>0</v>
      </c>
      <c r="Y171" s="276" t="n">
        <v>0</v>
      </c>
      <c r="Z171" s="279"/>
      <c r="AA171" s="280"/>
    </row>
    <row r="172" customFormat="false" ht="15" hidden="false" customHeight="false" outlineLevel="0" collapsed="false">
      <c r="A172" s="273" t="n">
        <f aca="false">PRODUCT(A171+1)</f>
        <v>169</v>
      </c>
      <c r="B172" s="115" t="n">
        <f aca="false">PRODUCT(G172/3+H172*1.6666+I172*1.6666+J172*1.6666+S172*25+T172*25+U172*25+V172*25+W172*25+X172*20+Y172*15+Z172*10+AA172*15)</f>
        <v>115.997333333333</v>
      </c>
      <c r="C172" s="44" t="s">
        <v>5507</v>
      </c>
      <c r="D172" s="44" t="s">
        <v>4578</v>
      </c>
      <c r="E172" s="113" t="n">
        <v>1957</v>
      </c>
      <c r="F172" s="274" t="n">
        <v>14460</v>
      </c>
      <c r="G172" s="113" t="n">
        <v>28</v>
      </c>
      <c r="H172" s="113" t="n">
        <v>0</v>
      </c>
      <c r="I172" s="113" t="n">
        <v>27</v>
      </c>
      <c r="J172" s="113" t="n">
        <v>13</v>
      </c>
      <c r="K172" s="113"/>
      <c r="L172" s="275"/>
      <c r="M172" s="113"/>
      <c r="N172" s="113"/>
      <c r="O172" s="113"/>
      <c r="P172" s="113"/>
      <c r="Q172" s="113"/>
      <c r="R172" s="275"/>
      <c r="S172" s="113" t="n">
        <v>1</v>
      </c>
      <c r="T172" s="276" t="n">
        <v>0</v>
      </c>
      <c r="U172" s="113" t="n">
        <v>0</v>
      </c>
      <c r="V172" s="276" t="n">
        <v>0</v>
      </c>
      <c r="W172" s="113" t="n">
        <v>0</v>
      </c>
      <c r="X172" s="113" t="n">
        <v>0</v>
      </c>
      <c r="Y172" s="276" t="n">
        <v>1</v>
      </c>
      <c r="Z172" s="279"/>
      <c r="AA172" s="280"/>
    </row>
    <row r="173" customFormat="false" ht="15" hidden="false" customHeight="false" outlineLevel="0" collapsed="false">
      <c r="A173" s="273" t="n">
        <f aca="false">PRODUCT(A172+1)</f>
        <v>170</v>
      </c>
      <c r="B173" s="115" t="n">
        <f aca="false">PRODUCT(G173/3+H173*1.6666+I173*1.6666+J173*1.6666+S173*25+T173*25+U173*25+V173*25+W173*25+X173*20+Y173*15+Z173*10+AA173*15)</f>
        <v>115.996533333333</v>
      </c>
      <c r="C173" s="44" t="s">
        <v>1940</v>
      </c>
      <c r="D173" s="44" t="s">
        <v>4540</v>
      </c>
      <c r="E173" s="113" t="n">
        <v>1959</v>
      </c>
      <c r="F173" s="274" t="n">
        <v>15813</v>
      </c>
      <c r="G173" s="113" t="n">
        <v>43</v>
      </c>
      <c r="H173" s="113" t="n">
        <v>1</v>
      </c>
      <c r="I173" s="113" t="n">
        <v>8</v>
      </c>
      <c r="J173" s="113" t="n">
        <v>43</v>
      </c>
      <c r="K173" s="113"/>
      <c r="L173" s="275"/>
      <c r="M173" s="113"/>
      <c r="N173" s="113"/>
      <c r="O173" s="113"/>
      <c r="P173" s="113"/>
      <c r="Q173" s="113"/>
      <c r="R173" s="275"/>
      <c r="S173" s="113" t="n">
        <v>0</v>
      </c>
      <c r="T173" s="276" t="n">
        <v>0</v>
      </c>
      <c r="U173" s="113" t="n">
        <v>0</v>
      </c>
      <c r="V173" s="276" t="n">
        <v>0</v>
      </c>
      <c r="W173" s="113" t="n">
        <v>0</v>
      </c>
      <c r="X173" s="113" t="n">
        <v>0</v>
      </c>
      <c r="Y173" s="276" t="n">
        <v>1</v>
      </c>
      <c r="Z173" s="279"/>
      <c r="AA173" s="280"/>
    </row>
    <row r="174" customFormat="false" ht="15" hidden="false" customHeight="false" outlineLevel="0" collapsed="false">
      <c r="A174" s="273" t="n">
        <f aca="false">PRODUCT(A173+1)</f>
        <v>171</v>
      </c>
      <c r="B174" s="115" t="n">
        <f aca="false">PRODUCT(G174/3+H174+I174+J174+(K174-I174-H174)/3+S174*25+T174*25+U174*25+V174*25+W174*25+X174*20+Y174*15+Z174*10+AA174*15)</f>
        <v>114.333333333333</v>
      </c>
      <c r="C174" s="44" t="s">
        <v>5196</v>
      </c>
      <c r="D174" s="44" t="s">
        <v>5120</v>
      </c>
      <c r="E174" s="113" t="n">
        <v>1993</v>
      </c>
      <c r="F174" s="274" t="n">
        <v>27740</v>
      </c>
      <c r="G174" s="113" t="n">
        <v>28</v>
      </c>
      <c r="H174" s="113" t="n">
        <v>0</v>
      </c>
      <c r="I174" s="113" t="n">
        <v>1</v>
      </c>
      <c r="J174" s="113" t="n">
        <v>21</v>
      </c>
      <c r="K174" s="113" t="n">
        <v>100</v>
      </c>
      <c r="L174" s="275" t="n">
        <v>0.541</v>
      </c>
      <c r="M174" s="113"/>
      <c r="N174" s="113"/>
      <c r="O174" s="113"/>
      <c r="P174" s="113"/>
      <c r="Q174" s="113"/>
      <c r="R174" s="275"/>
      <c r="S174" s="113" t="n">
        <v>0</v>
      </c>
      <c r="T174" s="276" t="n">
        <v>0</v>
      </c>
      <c r="U174" s="113" t="n">
        <v>1</v>
      </c>
      <c r="V174" s="276" t="n">
        <v>1</v>
      </c>
      <c r="W174" s="113" t="n">
        <v>0</v>
      </c>
      <c r="X174" s="113" t="n">
        <v>0</v>
      </c>
      <c r="Y174" s="276" t="n">
        <v>0</v>
      </c>
      <c r="Z174" s="279"/>
      <c r="AA174" s="280"/>
    </row>
    <row r="175" customFormat="false" ht="15" hidden="false" customHeight="false" outlineLevel="0" collapsed="false">
      <c r="A175" s="273" t="n">
        <f aca="false">PRODUCT(A174+1)</f>
        <v>172</v>
      </c>
      <c r="B175" s="115" t="n">
        <f aca="false">PRODUCT(G175/3+H175+I175+J175+(K175-I175-H175)/3+S175*25+T175*25+U175*25+V175*25+W175*25+X175*20+Y175*15+Z175*10+AA175*15)</f>
        <v>114.333333333333</v>
      </c>
      <c r="C175" s="44" t="s">
        <v>2569</v>
      </c>
      <c r="D175" s="44" t="s">
        <v>4509</v>
      </c>
      <c r="E175" s="113" t="n">
        <v>1992</v>
      </c>
      <c r="F175" s="274" t="n">
        <v>27103</v>
      </c>
      <c r="G175" s="113" t="n">
        <v>21</v>
      </c>
      <c r="H175" s="113" t="n">
        <v>2</v>
      </c>
      <c r="I175" s="113" t="n">
        <v>11</v>
      </c>
      <c r="J175" s="113" t="n">
        <v>6</v>
      </c>
      <c r="K175" s="113" t="n">
        <v>53</v>
      </c>
      <c r="L175" s="275" t="n">
        <v>0.395420555138785</v>
      </c>
      <c r="M175" s="113" t="n">
        <v>2</v>
      </c>
      <c r="N175" s="113" t="n">
        <v>0</v>
      </c>
      <c r="O175" s="113" t="n">
        <v>0</v>
      </c>
      <c r="P175" s="113" t="n">
        <v>0</v>
      </c>
      <c r="Q175" s="113" t="n">
        <v>2</v>
      </c>
      <c r="R175" s="275" t="n">
        <v>0.286</v>
      </c>
      <c r="S175" s="113" t="n">
        <v>0</v>
      </c>
      <c r="T175" s="276" t="n">
        <v>0</v>
      </c>
      <c r="U175" s="113" t="n">
        <v>2</v>
      </c>
      <c r="V175" s="276" t="n">
        <v>1</v>
      </c>
      <c r="W175" s="113" t="n">
        <v>0</v>
      </c>
      <c r="X175" s="113" t="n">
        <v>0</v>
      </c>
      <c r="Y175" s="276" t="n">
        <v>0</v>
      </c>
      <c r="Z175" s="279"/>
      <c r="AA175" s="280"/>
    </row>
    <row r="176" customFormat="false" ht="15" hidden="false" customHeight="false" outlineLevel="0" collapsed="false">
      <c r="A176" s="273" t="n">
        <f aca="false">PRODUCT(A175+1)</f>
        <v>173</v>
      </c>
      <c r="B176" s="115" t="n">
        <f aca="false">PRODUCT(G176/3+H176+I176+J176+(K176-I176-H176)/3+S176*25+T176*25+U176*25+V176*25+W176*25+X176*20+Y176*15+Z176*10+AA176*15)</f>
        <v>114.333333333333</v>
      </c>
      <c r="C176" s="44" t="s">
        <v>4887</v>
      </c>
      <c r="D176" s="44" t="s">
        <v>4878</v>
      </c>
      <c r="E176" s="113" t="n">
        <v>1977</v>
      </c>
      <c r="F176" s="274" t="s">
        <v>5508</v>
      </c>
      <c r="G176" s="113" t="n">
        <v>23</v>
      </c>
      <c r="H176" s="113" t="n">
        <v>1</v>
      </c>
      <c r="I176" s="113" t="n">
        <v>9</v>
      </c>
      <c r="J176" s="113" t="n">
        <v>9</v>
      </c>
      <c r="K176" s="113" t="n">
        <v>48</v>
      </c>
      <c r="L176" s="275" t="s">
        <v>3915</v>
      </c>
      <c r="M176" s="113"/>
      <c r="N176" s="113"/>
      <c r="O176" s="113"/>
      <c r="P176" s="113"/>
      <c r="Q176" s="113"/>
      <c r="R176" s="275"/>
      <c r="S176" s="113" t="n">
        <v>0</v>
      </c>
      <c r="T176" s="276" t="n">
        <v>0</v>
      </c>
      <c r="U176" s="113" t="n">
        <v>2</v>
      </c>
      <c r="V176" s="276" t="n">
        <v>1</v>
      </c>
      <c r="W176" s="113" t="n">
        <v>0</v>
      </c>
      <c r="X176" s="113" t="n">
        <v>0</v>
      </c>
      <c r="Y176" s="276" t="n">
        <v>0</v>
      </c>
      <c r="Z176" s="279"/>
      <c r="AA176" s="280"/>
    </row>
    <row r="177" customFormat="false" ht="15" hidden="false" customHeight="false" outlineLevel="0" collapsed="false">
      <c r="A177" s="273" t="n">
        <f aca="false">PRODUCT(A176+1)</f>
        <v>174</v>
      </c>
      <c r="B177" s="115" t="n">
        <f aca="false">PRODUCT(G177/3+H177+I177+J177+(K177-I177-H177)/3+S177*25+T177*25+U177*25+V177*25+W177*25+X177*20+Y177*15+Z177*10+AA177*15)</f>
        <v>114.333333333333</v>
      </c>
      <c r="C177" s="44" t="s">
        <v>1881</v>
      </c>
      <c r="D177" s="44" t="s">
        <v>4662</v>
      </c>
      <c r="E177" s="113" t="n">
        <v>2007</v>
      </c>
      <c r="F177" s="274" t="n">
        <v>33030</v>
      </c>
      <c r="G177" s="113" t="n">
        <v>47</v>
      </c>
      <c r="H177" s="113" t="n">
        <v>3</v>
      </c>
      <c r="I177" s="113" t="n">
        <v>59</v>
      </c>
      <c r="J177" s="113" t="n">
        <v>6</v>
      </c>
      <c r="K177" s="113" t="n">
        <v>79</v>
      </c>
      <c r="L177" s="275" t="n">
        <v>0.357335323916668</v>
      </c>
      <c r="M177" s="113" t="n">
        <v>13</v>
      </c>
      <c r="N177" s="113" t="n">
        <v>0</v>
      </c>
      <c r="O177" s="113" t="n">
        <v>10</v>
      </c>
      <c r="P177" s="113" t="n">
        <v>0</v>
      </c>
      <c r="Q177" s="113" t="n">
        <v>22</v>
      </c>
      <c r="R177" s="275" t="n">
        <v>0.378931034482759</v>
      </c>
      <c r="S177" s="113" t="n">
        <v>0</v>
      </c>
      <c r="T177" s="276" t="n">
        <v>0</v>
      </c>
      <c r="U177" s="113" t="n">
        <v>0</v>
      </c>
      <c r="V177" s="276" t="n">
        <v>1</v>
      </c>
      <c r="W177" s="113" t="n">
        <v>0</v>
      </c>
      <c r="X177" s="113" t="n">
        <v>0</v>
      </c>
      <c r="Y177" s="276" t="n">
        <v>0</v>
      </c>
      <c r="Z177" s="279"/>
      <c r="AA177" s="280"/>
    </row>
    <row r="178" customFormat="false" ht="15" hidden="false" customHeight="false" outlineLevel="0" collapsed="false">
      <c r="A178" s="273" t="n">
        <f aca="false">PRODUCT(A177+1)</f>
        <v>175</v>
      </c>
      <c r="B178" s="115" t="n">
        <f aca="false">PRODUCT(G178/3+H178*1.6666+I178*1.6666+J178*1.6666+S178*25+T178*25+U178*25+V178*25+W178*25+X178*20+Y178*15+Z178*10+AA178*15)</f>
        <v>114.331066666667</v>
      </c>
      <c r="C178" s="44" t="s">
        <v>2073</v>
      </c>
      <c r="D178" s="44" t="s">
        <v>4523</v>
      </c>
      <c r="E178" s="113" t="n">
        <v>1963</v>
      </c>
      <c r="F178" s="274" t="n">
        <v>16643</v>
      </c>
      <c r="G178" s="113" t="n">
        <v>23</v>
      </c>
      <c r="H178" s="113" t="n">
        <v>1</v>
      </c>
      <c r="I178" s="113" t="n">
        <v>9</v>
      </c>
      <c r="J178" s="113" t="n">
        <v>24</v>
      </c>
      <c r="K178" s="113"/>
      <c r="L178" s="275"/>
      <c r="M178" s="113"/>
      <c r="N178" s="113"/>
      <c r="O178" s="113"/>
      <c r="P178" s="113"/>
      <c r="Q178" s="113"/>
      <c r="R178" s="275"/>
      <c r="S178" s="113" t="n">
        <v>0</v>
      </c>
      <c r="T178" s="276" t="n">
        <v>0</v>
      </c>
      <c r="U178" s="113" t="n">
        <v>1</v>
      </c>
      <c r="V178" s="276" t="n">
        <v>0</v>
      </c>
      <c r="W178" s="113" t="n">
        <v>1</v>
      </c>
      <c r="X178" s="113" t="n">
        <v>0</v>
      </c>
      <c r="Y178" s="276" t="n">
        <v>0</v>
      </c>
      <c r="Z178" s="279"/>
      <c r="AA178" s="280"/>
    </row>
    <row r="179" customFormat="false" ht="15" hidden="false" customHeight="false" outlineLevel="0" collapsed="false">
      <c r="A179" s="273" t="n">
        <f aca="false">PRODUCT(A178+1)</f>
        <v>176</v>
      </c>
      <c r="B179" s="115" t="n">
        <f aca="false">PRODUCT(G179/3+H179+I179+J179+(K179-I179-H179)/3+S179*25+T179*25+U179*25+V179*25+W179*25+X179*20+Y179*15+Z179*10+AA179*15)</f>
        <v>113.666666666667</v>
      </c>
      <c r="C179" s="44" t="s">
        <v>2572</v>
      </c>
      <c r="D179" s="44" t="s">
        <v>4578</v>
      </c>
      <c r="E179" s="113" t="n">
        <v>1996</v>
      </c>
      <c r="F179" s="274" t="n">
        <v>28165</v>
      </c>
      <c r="G179" s="113" t="n">
        <v>29</v>
      </c>
      <c r="H179" s="113" t="n">
        <v>0</v>
      </c>
      <c r="I179" s="113" t="n">
        <v>14</v>
      </c>
      <c r="J179" s="113" t="n">
        <v>2</v>
      </c>
      <c r="K179" s="113" t="n">
        <v>53</v>
      </c>
      <c r="L179" s="275" t="n">
        <v>0.313</v>
      </c>
      <c r="M179" s="113"/>
      <c r="N179" s="113"/>
      <c r="O179" s="113"/>
      <c r="P179" s="113"/>
      <c r="Q179" s="113"/>
      <c r="R179" s="275"/>
      <c r="S179" s="113" t="n">
        <v>0</v>
      </c>
      <c r="T179" s="276" t="n">
        <v>0</v>
      </c>
      <c r="U179" s="113" t="n">
        <v>2</v>
      </c>
      <c r="V179" s="276" t="n">
        <v>1</v>
      </c>
      <c r="W179" s="113" t="n">
        <v>0</v>
      </c>
      <c r="X179" s="113" t="n">
        <v>0</v>
      </c>
      <c r="Y179" s="276" t="n">
        <v>0</v>
      </c>
      <c r="Z179" s="279"/>
      <c r="AA179" s="280"/>
    </row>
    <row r="180" customFormat="false" ht="15" hidden="false" customHeight="false" outlineLevel="0" collapsed="false">
      <c r="A180" s="273" t="n">
        <f aca="false">PRODUCT(A179+1)</f>
        <v>177</v>
      </c>
      <c r="B180" s="115" t="n">
        <f aca="false">PRODUCT(G180/3+H180+I180+J180+(K180-I180-H180)/3+S180*25+T180*25+U180*25+V180*25+W180*25+X180*20+Y180*15+Z180*10+AA180*15)</f>
        <v>113</v>
      </c>
      <c r="C180" s="44" t="s">
        <v>5509</v>
      </c>
      <c r="D180" s="44" t="s">
        <v>5223</v>
      </c>
      <c r="E180" s="113" t="n">
        <v>2015</v>
      </c>
      <c r="F180" s="274" t="n">
        <v>36465</v>
      </c>
      <c r="G180" s="113" t="n">
        <v>58</v>
      </c>
      <c r="H180" s="113" t="n">
        <v>2</v>
      </c>
      <c r="I180" s="113" t="n">
        <v>3</v>
      </c>
      <c r="J180" s="113" t="n">
        <v>15</v>
      </c>
      <c r="K180" s="113" t="n">
        <v>76</v>
      </c>
      <c r="L180" s="275" t="n">
        <v>0.353474903015163</v>
      </c>
      <c r="M180" s="113" t="n">
        <v>3</v>
      </c>
      <c r="N180" s="113" t="n">
        <v>0</v>
      </c>
      <c r="O180" s="113" t="n">
        <v>0</v>
      </c>
      <c r="P180" s="113" t="n">
        <v>0</v>
      </c>
      <c r="Q180" s="113" t="n">
        <v>2</v>
      </c>
      <c r="R180" s="275" t="n">
        <v>0.3333</v>
      </c>
      <c r="S180" s="113" t="n">
        <v>0</v>
      </c>
      <c r="T180" s="276" t="n">
        <v>0</v>
      </c>
      <c r="U180" s="113" t="n">
        <v>0</v>
      </c>
      <c r="V180" s="276" t="n">
        <v>2</v>
      </c>
      <c r="W180" s="113" t="n">
        <v>0</v>
      </c>
      <c r="X180" s="113" t="n">
        <v>0</v>
      </c>
      <c r="Y180" s="276" t="n">
        <v>0</v>
      </c>
      <c r="Z180" s="279"/>
      <c r="AA180" s="280"/>
    </row>
    <row r="181" customFormat="false" ht="15" hidden="false" customHeight="false" outlineLevel="0" collapsed="false">
      <c r="A181" s="273" t="n">
        <f aca="false">PRODUCT(A180+1)</f>
        <v>178</v>
      </c>
      <c r="B181" s="115" t="n">
        <f aca="false">PRODUCT(G181/3+H181+I181+J181+(K181-I181-H181)/3+S181*25+T181*25+U181*25+V181*25+W181*25+X181*20+Y181*15+Z181*10+AA181*15)</f>
        <v>113</v>
      </c>
      <c r="C181" s="44" t="s">
        <v>2904</v>
      </c>
      <c r="D181" s="44" t="s">
        <v>4709</v>
      </c>
      <c r="E181" s="113" t="n">
        <v>2004</v>
      </c>
      <c r="F181" s="274" t="n">
        <v>31075</v>
      </c>
      <c r="G181" s="113" t="n">
        <v>28</v>
      </c>
      <c r="H181" s="113" t="n">
        <v>1</v>
      </c>
      <c r="I181" s="113" t="n">
        <v>4</v>
      </c>
      <c r="J181" s="113" t="n">
        <v>9</v>
      </c>
      <c r="K181" s="113" t="n">
        <v>94</v>
      </c>
      <c r="L181" s="275" t="n">
        <v>0.58</v>
      </c>
      <c r="M181" s="113" t="n">
        <v>7</v>
      </c>
      <c r="N181" s="113" t="n">
        <v>0</v>
      </c>
      <c r="O181" s="113" t="n">
        <v>0</v>
      </c>
      <c r="P181" s="113" t="n">
        <v>2</v>
      </c>
      <c r="Q181" s="113" t="n">
        <v>19</v>
      </c>
      <c r="R181" s="275" t="n">
        <v>0.613</v>
      </c>
      <c r="S181" s="113" t="n">
        <v>0</v>
      </c>
      <c r="T181" s="276" t="n">
        <v>0</v>
      </c>
      <c r="U181" s="113" t="n">
        <v>1</v>
      </c>
      <c r="V181" s="276" t="n">
        <v>1</v>
      </c>
      <c r="W181" s="113" t="n">
        <v>0</v>
      </c>
      <c r="X181" s="113" t="n">
        <v>0</v>
      </c>
      <c r="Y181" s="276" t="n">
        <v>0</v>
      </c>
      <c r="Z181" s="280" t="n">
        <v>1</v>
      </c>
      <c r="AA181" s="280"/>
    </row>
    <row r="182" customFormat="false" ht="15" hidden="false" customHeight="false" outlineLevel="0" collapsed="false">
      <c r="A182" s="273" t="n">
        <f aca="false">PRODUCT(A181+1)</f>
        <v>179</v>
      </c>
      <c r="B182" s="115" t="n">
        <f aca="false">PRODUCT(G182/3+H182*1.6666+I182*1.6666+J182*1.6666+S182*25+T182*25+U182*25+V182*25+W182*25+X182*20+Y182*15+Z182*10+AA182*15)</f>
        <v>112.9978</v>
      </c>
      <c r="C182" s="44" t="s">
        <v>4508</v>
      </c>
      <c r="D182" s="44" t="s">
        <v>5510</v>
      </c>
      <c r="E182" s="113" t="n">
        <v>1957</v>
      </c>
      <c r="F182" s="274" t="n">
        <v>14739</v>
      </c>
      <c r="G182" s="113" t="n">
        <v>24</v>
      </c>
      <c r="H182" s="113" t="n">
        <v>0</v>
      </c>
      <c r="I182" s="113" t="n">
        <v>18</v>
      </c>
      <c r="J182" s="113" t="n">
        <v>15</v>
      </c>
      <c r="K182" s="113"/>
      <c r="L182" s="275"/>
      <c r="M182" s="113"/>
      <c r="N182" s="113"/>
      <c r="O182" s="113"/>
      <c r="P182" s="113"/>
      <c r="Q182" s="113"/>
      <c r="R182" s="275"/>
      <c r="S182" s="113" t="n">
        <v>1</v>
      </c>
      <c r="T182" s="276" t="n">
        <v>0</v>
      </c>
      <c r="U182" s="113" t="n">
        <v>0</v>
      </c>
      <c r="V182" s="276" t="n">
        <v>0</v>
      </c>
      <c r="W182" s="113" t="n">
        <v>1</v>
      </c>
      <c r="X182" s="113" t="n">
        <v>0</v>
      </c>
      <c r="Y182" s="276" t="n">
        <v>0</v>
      </c>
      <c r="Z182" s="279"/>
      <c r="AA182" s="280"/>
    </row>
    <row r="183" customFormat="false" ht="15" hidden="false" customHeight="false" outlineLevel="0" collapsed="false">
      <c r="A183" s="273" t="n">
        <f aca="false">PRODUCT(A182+1)</f>
        <v>180</v>
      </c>
      <c r="B183" s="115" t="n">
        <f aca="false">PRODUCT(G183/3+H183+I183+J183+(K183-I183-H183)/3+S183*25+T183*25+U183*25+V183*25+W183*25+X183*20+Y183*15+Z183*10+AA183*15)</f>
        <v>112.666666666667</v>
      </c>
      <c r="C183" s="44" t="s">
        <v>3041</v>
      </c>
      <c r="D183" s="44" t="s">
        <v>4509</v>
      </c>
      <c r="E183" s="113" t="n">
        <v>2005</v>
      </c>
      <c r="F183" s="274" t="n">
        <v>31545</v>
      </c>
      <c r="G183" s="113" t="n">
        <v>25</v>
      </c>
      <c r="H183" s="113" t="n">
        <v>1</v>
      </c>
      <c r="I183" s="113" t="n">
        <v>1</v>
      </c>
      <c r="J183" s="113" t="n">
        <v>7</v>
      </c>
      <c r="K183" s="113" t="n">
        <v>63</v>
      </c>
      <c r="L183" s="275" t="n">
        <v>0.46</v>
      </c>
      <c r="M183" s="113"/>
      <c r="N183" s="113"/>
      <c r="O183" s="113"/>
      <c r="P183" s="113"/>
      <c r="Q183" s="113"/>
      <c r="R183" s="275"/>
      <c r="S183" s="113" t="n">
        <v>0</v>
      </c>
      <c r="T183" s="276" t="n">
        <v>0</v>
      </c>
      <c r="U183" s="113" t="n">
        <v>0</v>
      </c>
      <c r="V183" s="276" t="n">
        <v>3</v>
      </c>
      <c r="W183" s="113" t="n">
        <v>0</v>
      </c>
      <c r="X183" s="113" t="n">
        <v>0</v>
      </c>
      <c r="Y183" s="276" t="n">
        <v>0</v>
      </c>
      <c r="Z183" s="279"/>
      <c r="AA183" s="280"/>
    </row>
    <row r="184" customFormat="false" ht="15" hidden="false" customHeight="false" outlineLevel="0" collapsed="false">
      <c r="A184" s="273" t="n">
        <f aca="false">PRODUCT(A183+1)</f>
        <v>181</v>
      </c>
      <c r="B184" s="115" t="n">
        <f aca="false">PRODUCT(G184/3+H184*1.6666+I184*1.6666+J184*1.6666+S184*25+T184*25+U184*25+V184*25+W184*25+X184*20+Y184*15+Z184*10+AA184*15)</f>
        <v>112.332066666667</v>
      </c>
      <c r="C184" s="44" t="s">
        <v>2279</v>
      </c>
      <c r="D184" s="44" t="s">
        <v>4648</v>
      </c>
      <c r="E184" s="113" t="n">
        <v>1971</v>
      </c>
      <c r="F184" s="274" t="n">
        <v>19798</v>
      </c>
      <c r="G184" s="113" t="n">
        <v>17</v>
      </c>
      <c r="H184" s="113" t="n">
        <v>2</v>
      </c>
      <c r="I184" s="113" t="n">
        <v>9</v>
      </c>
      <c r="J184" s="113" t="n">
        <v>8</v>
      </c>
      <c r="K184" s="113"/>
      <c r="L184" s="275"/>
      <c r="M184" s="113"/>
      <c r="N184" s="113"/>
      <c r="O184" s="113"/>
      <c r="P184" s="113"/>
      <c r="Q184" s="113"/>
      <c r="R184" s="275"/>
      <c r="S184" s="113" t="n">
        <v>0</v>
      </c>
      <c r="T184" s="276" t="n">
        <v>0</v>
      </c>
      <c r="U184" s="113" t="n">
        <v>3</v>
      </c>
      <c r="V184" s="276" t="n">
        <v>0</v>
      </c>
      <c r="W184" s="113" t="n">
        <v>0</v>
      </c>
      <c r="X184" s="113" t="n">
        <v>0</v>
      </c>
      <c r="Y184" s="276" t="n">
        <v>0</v>
      </c>
      <c r="Z184" s="279"/>
      <c r="AA184" s="280"/>
    </row>
    <row r="185" customFormat="false" ht="15" hidden="false" customHeight="false" outlineLevel="0" collapsed="false">
      <c r="A185" s="273" t="n">
        <f aca="false">PRODUCT(A184+1)</f>
        <v>182</v>
      </c>
      <c r="B185" s="115" t="n">
        <f aca="false">PRODUCT(G185/3+H185+I185+J185+(K185-I185-H185)/3+S185*25+T185*25+U185*25+V185*25+W185*25+X185*20+Y185*15+Z185*10+AA185*15)</f>
        <v>112</v>
      </c>
      <c r="C185" s="136" t="s">
        <v>3559</v>
      </c>
      <c r="D185" s="136" t="s">
        <v>4482</v>
      </c>
      <c r="E185" s="113" t="n">
        <v>2019</v>
      </c>
      <c r="F185" s="274" t="n">
        <v>37205</v>
      </c>
      <c r="G185" s="113" t="n">
        <v>20</v>
      </c>
      <c r="H185" s="113" t="n">
        <v>0</v>
      </c>
      <c r="I185" s="113" t="n">
        <v>5</v>
      </c>
      <c r="J185" s="113" t="n">
        <v>13</v>
      </c>
      <c r="K185" s="113" t="n">
        <v>57</v>
      </c>
      <c r="L185" s="275" t="n">
        <v>0.564356435643564</v>
      </c>
      <c r="M185" s="113"/>
      <c r="N185" s="113"/>
      <c r="O185" s="113"/>
      <c r="P185" s="113"/>
      <c r="Q185" s="113"/>
      <c r="R185" s="275"/>
      <c r="S185" s="113" t="n">
        <v>0</v>
      </c>
      <c r="T185" s="276" t="n">
        <v>0</v>
      </c>
      <c r="U185" s="113" t="n">
        <v>0</v>
      </c>
      <c r="V185" s="276" t="n">
        <v>1</v>
      </c>
      <c r="W185" s="113" t="n">
        <v>1</v>
      </c>
      <c r="X185" s="113" t="n">
        <v>1</v>
      </c>
      <c r="Y185" s="276" t="n">
        <v>0</v>
      </c>
      <c r="Z185" s="279"/>
      <c r="AA185" s="280"/>
    </row>
    <row r="186" customFormat="false" ht="15" hidden="false" customHeight="false" outlineLevel="0" collapsed="false">
      <c r="A186" s="273" t="n">
        <f aca="false">PRODUCT(A185+1)</f>
        <v>183</v>
      </c>
      <c r="B186" s="115" t="n">
        <f aca="false">PRODUCT(G186/3+H186+I186+J186+(K186-I186-H186)/3+S186*25+T186*25+U186*25+V186*25+W186*25+X186*20+Y186*15+Z186*10+AA186*15)</f>
        <v>110.666666666667</v>
      </c>
      <c r="C186" s="44" t="s">
        <v>3386</v>
      </c>
      <c r="D186" s="44" t="s">
        <v>5358</v>
      </c>
      <c r="E186" s="113" t="n">
        <v>2014</v>
      </c>
      <c r="F186" s="274" t="n">
        <v>35349</v>
      </c>
      <c r="G186" s="113" t="n">
        <v>24</v>
      </c>
      <c r="H186" s="113" t="n">
        <v>0</v>
      </c>
      <c r="I186" s="113" t="n">
        <v>21</v>
      </c>
      <c r="J186" s="113" t="n">
        <v>0</v>
      </c>
      <c r="K186" s="113" t="n">
        <v>41</v>
      </c>
      <c r="L186" s="275" t="n">
        <v>0.373</v>
      </c>
      <c r="M186" s="113"/>
      <c r="N186" s="113"/>
      <c r="O186" s="113"/>
      <c r="P186" s="113"/>
      <c r="Q186" s="113"/>
      <c r="R186" s="275"/>
      <c r="S186" s="113" t="n">
        <v>0</v>
      </c>
      <c r="T186" s="276" t="n">
        <v>0</v>
      </c>
      <c r="U186" s="113" t="n">
        <v>1</v>
      </c>
      <c r="V186" s="276" t="n">
        <v>2</v>
      </c>
      <c r="W186" s="113" t="n">
        <v>0</v>
      </c>
      <c r="X186" s="113" t="n">
        <v>0</v>
      </c>
      <c r="Y186" s="276" t="n">
        <v>0</v>
      </c>
      <c r="Z186" s="279"/>
      <c r="AA186" s="280"/>
    </row>
    <row r="187" customFormat="false" ht="15" hidden="false" customHeight="false" outlineLevel="0" collapsed="false">
      <c r="A187" s="273" t="n">
        <f aca="false">PRODUCT(A186+1)</f>
        <v>184</v>
      </c>
      <c r="B187" s="115" t="n">
        <f aca="false">PRODUCT(G187/3+H187*1.6666+I187*1.6666+J187*1.6666+S187*25+T187*25+U187*25+V187*25+W187*25+X187*20+Y187*15+Z187*10+AA187*15)</f>
        <v>110.664666666667</v>
      </c>
      <c r="C187" s="44" t="s">
        <v>2114</v>
      </c>
      <c r="D187" s="44" t="s">
        <v>4566</v>
      </c>
      <c r="E187" s="113" t="n">
        <v>1961</v>
      </c>
      <c r="F187" s="274" t="n">
        <v>16456</v>
      </c>
      <c r="G187" s="113" t="n">
        <v>32</v>
      </c>
      <c r="H187" s="113" t="n">
        <v>0</v>
      </c>
      <c r="I187" s="113" t="n">
        <v>10</v>
      </c>
      <c r="J187" s="113" t="n">
        <v>20</v>
      </c>
      <c r="K187" s="113"/>
      <c r="L187" s="275"/>
      <c r="M187" s="113"/>
      <c r="N187" s="113"/>
      <c r="O187" s="113"/>
      <c r="P187" s="113"/>
      <c r="Q187" s="113"/>
      <c r="R187" s="275"/>
      <c r="S187" s="113" t="n">
        <v>0</v>
      </c>
      <c r="T187" s="276" t="n">
        <v>0</v>
      </c>
      <c r="U187" s="113" t="n">
        <v>2</v>
      </c>
      <c r="V187" s="276" t="n">
        <v>0</v>
      </c>
      <c r="W187" s="113" t="n">
        <v>0</v>
      </c>
      <c r="X187" s="113" t="n">
        <v>0</v>
      </c>
      <c r="Y187" s="276" t="n">
        <v>0</v>
      </c>
      <c r="Z187" s="279"/>
      <c r="AA187" s="280"/>
    </row>
    <row r="188" customFormat="false" ht="15" hidden="false" customHeight="false" outlineLevel="0" collapsed="false">
      <c r="A188" s="273" t="n">
        <f aca="false">PRODUCT(A187+1)</f>
        <v>185</v>
      </c>
      <c r="B188" s="115" t="n">
        <f aca="false">PRODUCT(G188/3+H188+I188+J188+(K188-I188-H188)/3+S188*25+T188*25+U188*25+V188*25+W188*25+X188*20+Y188*15+Z188*10+AA188*15)</f>
        <v>110.333333333333</v>
      </c>
      <c r="C188" s="44" t="s">
        <v>2457</v>
      </c>
      <c r="D188" s="44" t="s">
        <v>4509</v>
      </c>
      <c r="E188" s="113" t="n">
        <v>1984</v>
      </c>
      <c r="F188" s="274" t="n">
        <v>24212</v>
      </c>
      <c r="G188" s="113" t="n">
        <v>12</v>
      </c>
      <c r="H188" s="113" t="n">
        <v>0</v>
      </c>
      <c r="I188" s="113" t="n">
        <v>2</v>
      </c>
      <c r="J188" s="113" t="n">
        <v>1</v>
      </c>
      <c r="K188" s="113" t="n">
        <v>12</v>
      </c>
      <c r="L188" s="275" t="n">
        <v>0.364</v>
      </c>
      <c r="M188" s="113"/>
      <c r="N188" s="113"/>
      <c r="O188" s="113"/>
      <c r="P188" s="113"/>
      <c r="Q188" s="113"/>
      <c r="R188" s="275"/>
      <c r="S188" s="113" t="n">
        <v>0</v>
      </c>
      <c r="T188" s="276" t="n">
        <v>0</v>
      </c>
      <c r="U188" s="113" t="n">
        <v>2</v>
      </c>
      <c r="V188" s="276" t="n">
        <v>1</v>
      </c>
      <c r="W188" s="113" t="n">
        <v>1</v>
      </c>
      <c r="X188" s="113" t="n">
        <v>0</v>
      </c>
      <c r="Y188" s="276" t="n">
        <v>0</v>
      </c>
      <c r="Z188" s="279"/>
      <c r="AA188" s="280"/>
    </row>
    <row r="189" customFormat="false" ht="15" hidden="false" customHeight="false" outlineLevel="0" collapsed="false">
      <c r="A189" s="273" t="n">
        <f aca="false">PRODUCT(A188+1)</f>
        <v>186</v>
      </c>
      <c r="B189" s="115" t="n">
        <f aca="false">PRODUCT(G189/3+H189+I189+J189+(K189-I189-H189)/3+S189*25+T189*25+U189*25+V189*25+W189*25+X189*20+Y189*15+Z189*10+AA189*15)</f>
        <v>110.333333333333</v>
      </c>
      <c r="C189" s="44" t="s">
        <v>5411</v>
      </c>
      <c r="D189" s="44" t="s">
        <v>4566</v>
      </c>
      <c r="E189" s="113" t="n">
        <v>2022</v>
      </c>
      <c r="F189" s="274" t="n">
        <v>38494</v>
      </c>
      <c r="G189" s="113" t="n">
        <v>74</v>
      </c>
      <c r="H189" s="113" t="n">
        <v>1</v>
      </c>
      <c r="I189" s="113" t="n">
        <v>9</v>
      </c>
      <c r="J189" s="113" t="n">
        <v>8</v>
      </c>
      <c r="K189" s="113" t="n">
        <v>63</v>
      </c>
      <c r="L189" s="275" t="n">
        <v>0.422818791946309</v>
      </c>
      <c r="M189" s="113" t="n">
        <v>2</v>
      </c>
      <c r="N189" s="113" t="n">
        <v>0</v>
      </c>
      <c r="O189" s="113" t="n">
        <v>1</v>
      </c>
      <c r="P189" s="113" t="n">
        <v>0</v>
      </c>
      <c r="Q189" s="113" t="n">
        <v>5</v>
      </c>
      <c r="R189" s="275" t="n">
        <v>0.454545454545455</v>
      </c>
      <c r="S189" s="113" t="n">
        <v>0</v>
      </c>
      <c r="T189" s="276" t="n">
        <v>0</v>
      </c>
      <c r="U189" s="113" t="n">
        <v>2</v>
      </c>
      <c r="V189" s="276" t="n">
        <v>0</v>
      </c>
      <c r="W189" s="113" t="n">
        <v>0</v>
      </c>
      <c r="X189" s="113" t="n">
        <v>0</v>
      </c>
      <c r="Y189" s="276" t="n">
        <v>0</v>
      </c>
      <c r="Z189" s="279"/>
      <c r="AA189" s="280"/>
    </row>
    <row r="190" customFormat="false" ht="15" hidden="false" customHeight="false" outlineLevel="0" collapsed="false">
      <c r="A190" s="273" t="n">
        <f aca="false">PRODUCT(A189+1)</f>
        <v>187</v>
      </c>
      <c r="B190" s="115" t="n">
        <f aca="false">PRODUCT(G190/3+H190+I190+J190+(K190-I190-H190)/3+S190*25+T190*25+U190*25+V190*25+W190*25+X190*20+Y190*15+Z190*10+AA190*15)</f>
        <v>110</v>
      </c>
      <c r="C190" s="44" t="s">
        <v>3645</v>
      </c>
      <c r="D190" s="44" t="s">
        <v>5511</v>
      </c>
      <c r="E190" s="113" t="n">
        <v>2018</v>
      </c>
      <c r="F190" s="274" t="n">
        <v>37105</v>
      </c>
      <c r="G190" s="113" t="n">
        <v>47</v>
      </c>
      <c r="H190" s="113" t="n">
        <v>0</v>
      </c>
      <c r="I190" s="113" t="n">
        <v>8</v>
      </c>
      <c r="J190" s="113" t="n">
        <v>2</v>
      </c>
      <c r="K190" s="113" t="n">
        <v>51</v>
      </c>
      <c r="L190" s="275" t="n">
        <v>0.392307692307692</v>
      </c>
      <c r="M190" s="113" t="n">
        <v>2</v>
      </c>
      <c r="N190" s="113" t="n">
        <v>0</v>
      </c>
      <c r="O190" s="113" t="n">
        <v>0</v>
      </c>
      <c r="P190" s="113" t="n">
        <v>0</v>
      </c>
      <c r="Q190" s="113" t="n">
        <v>0</v>
      </c>
      <c r="R190" s="275" t="n">
        <v>0</v>
      </c>
      <c r="S190" s="113" t="n">
        <v>0</v>
      </c>
      <c r="T190" s="276" t="n">
        <v>0</v>
      </c>
      <c r="U190" s="113" t="n">
        <v>0</v>
      </c>
      <c r="V190" s="276" t="n">
        <v>2</v>
      </c>
      <c r="W190" s="113" t="n">
        <v>0</v>
      </c>
      <c r="X190" s="113" t="n">
        <v>1</v>
      </c>
      <c r="Y190" s="276" t="n">
        <v>0</v>
      </c>
      <c r="Z190" s="279"/>
      <c r="AA190" s="280"/>
    </row>
    <row r="191" customFormat="false" ht="15" hidden="false" customHeight="false" outlineLevel="0" collapsed="false">
      <c r="A191" s="273" t="n">
        <f aca="false">PRODUCT(A190+1)</f>
        <v>188</v>
      </c>
      <c r="B191" s="115" t="n">
        <f aca="false">PRODUCT(G191/3+H191+I191+J191+(K191-I191-H191)/3+S191*25+T191*25+U191*25+V191*25+W191*25+X191*20+Y191*15+Z191*10+AA191*15)</f>
        <v>110</v>
      </c>
      <c r="C191" s="44" t="s">
        <v>5152</v>
      </c>
      <c r="D191" s="44" t="s">
        <v>5120</v>
      </c>
      <c r="E191" s="113" t="n">
        <v>1991</v>
      </c>
      <c r="F191" s="274" t="n">
        <v>26897</v>
      </c>
      <c r="G191" s="113" t="n">
        <v>24</v>
      </c>
      <c r="H191" s="113" t="n">
        <v>0</v>
      </c>
      <c r="I191" s="113" t="n">
        <v>7</v>
      </c>
      <c r="J191" s="113" t="n">
        <v>6</v>
      </c>
      <c r="K191" s="113" t="n">
        <v>49</v>
      </c>
      <c r="L191" s="275" t="n">
        <v>0.422502805486284</v>
      </c>
      <c r="M191" s="113"/>
      <c r="N191" s="113"/>
      <c r="O191" s="113"/>
      <c r="P191" s="113"/>
      <c r="Q191" s="113"/>
      <c r="R191" s="275"/>
      <c r="S191" s="113" t="n">
        <v>0</v>
      </c>
      <c r="T191" s="276" t="n">
        <v>0</v>
      </c>
      <c r="U191" s="113" t="n">
        <v>2</v>
      </c>
      <c r="V191" s="276" t="n">
        <v>1</v>
      </c>
      <c r="W191" s="113" t="n">
        <v>0</v>
      </c>
      <c r="X191" s="113" t="n">
        <v>0</v>
      </c>
      <c r="Y191" s="276" t="n">
        <v>0</v>
      </c>
      <c r="Z191" s="279"/>
      <c r="AA191" s="280"/>
    </row>
    <row r="192" customFormat="false" ht="15" hidden="false" customHeight="false" outlineLevel="0" collapsed="false">
      <c r="A192" s="273" t="n">
        <f aca="false">PRODUCT(A191+1)</f>
        <v>189</v>
      </c>
      <c r="B192" s="115" t="n">
        <f aca="false">PRODUCT(G192/3+H192*1.6666+I192*1.6666+J192*1.6666+S192*25+T192*25+U192*25+V192*25+W192*25+X192*20+Y192*15+Z192*10+AA192*15)</f>
        <v>109.996133333333</v>
      </c>
      <c r="C192" s="44" t="s">
        <v>1857</v>
      </c>
      <c r="D192" s="44" t="s">
        <v>4648</v>
      </c>
      <c r="E192" s="113" t="n">
        <v>1955</v>
      </c>
      <c r="F192" s="274" t="n">
        <v>13964</v>
      </c>
      <c r="G192" s="113" t="n">
        <v>40</v>
      </c>
      <c r="H192" s="113" t="n">
        <v>0</v>
      </c>
      <c r="I192" s="113" t="n">
        <v>28</v>
      </c>
      <c r="J192" s="113" t="n">
        <v>30</v>
      </c>
      <c r="K192" s="113"/>
      <c r="L192" s="275"/>
      <c r="M192" s="113"/>
      <c r="N192" s="113"/>
      <c r="O192" s="113"/>
      <c r="P192" s="113"/>
      <c r="Q192" s="113"/>
      <c r="R192" s="275"/>
      <c r="S192" s="113" t="n">
        <v>0</v>
      </c>
      <c r="T192" s="276" t="n">
        <v>0</v>
      </c>
      <c r="U192" s="113" t="n">
        <v>0</v>
      </c>
      <c r="V192" s="276" t="n">
        <v>0</v>
      </c>
      <c r="W192" s="113" t="n">
        <v>0</v>
      </c>
      <c r="X192" s="113" t="n">
        <v>0</v>
      </c>
      <c r="Y192" s="276" t="n">
        <v>0</v>
      </c>
      <c r="Z192" s="279"/>
      <c r="AA192" s="280"/>
    </row>
    <row r="193" customFormat="false" ht="15" hidden="false" customHeight="false" outlineLevel="0" collapsed="false">
      <c r="A193" s="273" t="n">
        <f aca="false">PRODUCT(A192+1)</f>
        <v>190</v>
      </c>
      <c r="B193" s="115" t="n">
        <f aca="false">PRODUCT(G193/3+H193+I193+J193+(K193-I193-H193)/3+S193*25+T193*25+U193*25+V193*25+W193*25+X193*20+Y193*15+Z193*10+AA193*15)</f>
        <v>109</v>
      </c>
      <c r="C193" s="44" t="s">
        <v>5410</v>
      </c>
      <c r="D193" s="44" t="s">
        <v>5358</v>
      </c>
      <c r="E193" s="113" t="n">
        <v>2021</v>
      </c>
      <c r="F193" s="274" t="n">
        <v>38035</v>
      </c>
      <c r="G193" s="113" t="n">
        <v>28</v>
      </c>
      <c r="H193" s="113" t="n">
        <v>3</v>
      </c>
      <c r="I193" s="113" t="n">
        <v>57</v>
      </c>
      <c r="J193" s="113" t="n">
        <v>6</v>
      </c>
      <c r="K193" s="113" t="n">
        <v>86</v>
      </c>
      <c r="L193" s="275" t="n">
        <v>0.457446808510638</v>
      </c>
      <c r="M193" s="113" t="n">
        <v>7</v>
      </c>
      <c r="N193" s="113" t="n">
        <v>1</v>
      </c>
      <c r="O193" s="113" t="n">
        <v>9</v>
      </c>
      <c r="P193" s="113" t="n">
        <v>1</v>
      </c>
      <c r="Q193" s="113" t="n">
        <v>17</v>
      </c>
      <c r="R193" s="275" t="n">
        <v>0.472</v>
      </c>
      <c r="S193" s="113" t="n">
        <v>0</v>
      </c>
      <c r="T193" s="276" t="n">
        <v>0</v>
      </c>
      <c r="U193" s="113" t="n">
        <v>1</v>
      </c>
      <c r="V193" s="276" t="n">
        <v>0</v>
      </c>
      <c r="W193" s="113" t="n">
        <v>0</v>
      </c>
      <c r="X193" s="113" t="n">
        <v>0</v>
      </c>
      <c r="Y193" s="276" t="n">
        <v>0</v>
      </c>
      <c r="Z193" s="279"/>
      <c r="AA193" s="276"/>
    </row>
    <row r="194" customFormat="false" ht="15" hidden="false" customHeight="false" outlineLevel="0" collapsed="false">
      <c r="A194" s="273" t="n">
        <f aca="false">PRODUCT(A193+1)</f>
        <v>191</v>
      </c>
      <c r="B194" s="115" t="n">
        <f aca="false">PRODUCT(G194/3+H194*1.6666+I194*1.6666+J194*1.6666+S194*25+T194*25+U194*25+V194*25+W194*25+X194*20+Y194*15+Z194*10+AA194*15)</f>
        <v>108.997</v>
      </c>
      <c r="C194" s="44" t="s">
        <v>1933</v>
      </c>
      <c r="D194" s="44" t="s">
        <v>4523</v>
      </c>
      <c r="E194" s="113" t="n">
        <v>1959</v>
      </c>
      <c r="F194" s="274" t="n">
        <v>15040</v>
      </c>
      <c r="G194" s="113" t="n">
        <v>27</v>
      </c>
      <c r="H194" s="113" t="n">
        <v>2</v>
      </c>
      <c r="I194" s="113" t="n">
        <v>12</v>
      </c>
      <c r="J194" s="113" t="n">
        <v>31</v>
      </c>
      <c r="K194" s="113"/>
      <c r="L194" s="275"/>
      <c r="M194" s="113"/>
      <c r="N194" s="113"/>
      <c r="O194" s="113"/>
      <c r="P194" s="113"/>
      <c r="Q194" s="113"/>
      <c r="R194" s="275"/>
      <c r="S194" s="113" t="n">
        <v>0</v>
      </c>
      <c r="T194" s="276" t="n">
        <v>0</v>
      </c>
      <c r="U194" s="113" t="n">
        <v>1</v>
      </c>
      <c r="V194" s="276" t="n">
        <v>0</v>
      </c>
      <c r="W194" s="113" t="n">
        <v>0</v>
      </c>
      <c r="X194" s="113" t="n">
        <v>0</v>
      </c>
      <c r="Y194" s="276" t="n">
        <v>0</v>
      </c>
      <c r="Z194" s="279"/>
      <c r="AA194" s="280"/>
    </row>
    <row r="195" customFormat="false" ht="15" hidden="false" customHeight="false" outlineLevel="0" collapsed="false">
      <c r="A195" s="273" t="n">
        <f aca="false">PRODUCT(A194+1)</f>
        <v>192</v>
      </c>
      <c r="B195" s="115" t="n">
        <f aca="false">PRODUCT(G195/3+H195+I195+J195+(K195-I195-H195)/3+S195*25+T195*25+U195*25+V195*25+W195*25+X195*20+Y195*15+Z195*10+AA195*15)</f>
        <v>108.666666666667</v>
      </c>
      <c r="C195" s="44" t="s">
        <v>5331</v>
      </c>
      <c r="D195" s="44" t="s">
        <v>4773</v>
      </c>
      <c r="E195" s="113" t="n">
        <v>2007</v>
      </c>
      <c r="F195" s="274" t="n">
        <v>32701</v>
      </c>
      <c r="G195" s="113" t="n">
        <v>7</v>
      </c>
      <c r="H195" s="113" t="n">
        <v>0</v>
      </c>
      <c r="I195" s="113" t="n">
        <v>0</v>
      </c>
      <c r="J195" s="113" t="n">
        <v>3</v>
      </c>
      <c r="K195" s="113" t="n">
        <v>10</v>
      </c>
      <c r="L195" s="275" t="n">
        <v>0.345</v>
      </c>
      <c r="M195" s="113" t="n">
        <v>7</v>
      </c>
      <c r="N195" s="113" t="n">
        <v>0</v>
      </c>
      <c r="O195" s="113" t="n">
        <v>0</v>
      </c>
      <c r="P195" s="113" t="n">
        <v>6</v>
      </c>
      <c r="Q195" s="113" t="n">
        <v>10</v>
      </c>
      <c r="R195" s="275" t="n">
        <v>0.4</v>
      </c>
      <c r="S195" s="113" t="n">
        <v>0</v>
      </c>
      <c r="T195" s="276" t="n">
        <v>0</v>
      </c>
      <c r="U195" s="113" t="n">
        <v>1</v>
      </c>
      <c r="V195" s="276" t="n">
        <v>2</v>
      </c>
      <c r="W195" s="113" t="n">
        <v>1</v>
      </c>
      <c r="X195" s="113" t="n">
        <v>0</v>
      </c>
      <c r="Y195" s="276" t="n">
        <v>0</v>
      </c>
      <c r="Z195" s="279"/>
      <c r="AA195" s="280"/>
      <c r="AB195" s="281"/>
    </row>
    <row r="196" customFormat="false" ht="15" hidden="false" customHeight="false" outlineLevel="0" collapsed="false">
      <c r="A196" s="273" t="n">
        <f aca="false">PRODUCT(A195+1)</f>
        <v>193</v>
      </c>
      <c r="B196" s="115" t="n">
        <f aca="false">PRODUCT(G196/3+H196+I196+J196+(K196-I196-H196)/3+S196*25+T196*25+U196*25+V196*25+W196*25+X196*20+Y196*15+Z196*10+AA196*15)</f>
        <v>108.333333333333</v>
      </c>
      <c r="C196" s="44" t="s">
        <v>3185</v>
      </c>
      <c r="D196" s="44" t="s">
        <v>5124</v>
      </c>
      <c r="E196" s="113" t="n">
        <v>2008</v>
      </c>
      <c r="F196" s="274" t="n">
        <v>33925</v>
      </c>
      <c r="G196" s="113" t="n">
        <v>46</v>
      </c>
      <c r="H196" s="113" t="n">
        <v>0</v>
      </c>
      <c r="I196" s="113" t="n">
        <v>3</v>
      </c>
      <c r="J196" s="113" t="n">
        <v>4</v>
      </c>
      <c r="K196" s="113" t="n">
        <v>36</v>
      </c>
      <c r="L196" s="275" t="n">
        <v>0.270807057794931</v>
      </c>
      <c r="M196" s="113" t="n">
        <v>3</v>
      </c>
      <c r="N196" s="113" t="n">
        <v>0</v>
      </c>
      <c r="O196" s="113" t="n">
        <v>1</v>
      </c>
      <c r="P196" s="113" t="n">
        <v>0</v>
      </c>
      <c r="Q196" s="113" t="n">
        <v>2</v>
      </c>
      <c r="R196" s="275" t="n">
        <v>0.167</v>
      </c>
      <c r="S196" s="113" t="n">
        <v>0</v>
      </c>
      <c r="T196" s="276" t="n">
        <v>0</v>
      </c>
      <c r="U196" s="113" t="n">
        <v>1</v>
      </c>
      <c r="V196" s="276" t="n">
        <v>2</v>
      </c>
      <c r="W196" s="113" t="n">
        <v>0</v>
      </c>
      <c r="X196" s="113" t="n">
        <v>0</v>
      </c>
      <c r="Y196" s="276" t="n">
        <v>0</v>
      </c>
      <c r="Z196" s="279"/>
      <c r="AA196" s="280"/>
    </row>
    <row r="197" customFormat="false" ht="15" hidden="false" customHeight="false" outlineLevel="0" collapsed="false">
      <c r="A197" s="273" t="n">
        <f aca="false">PRODUCT(A196+1)</f>
        <v>194</v>
      </c>
      <c r="B197" s="115" t="n">
        <f aca="false">PRODUCT(G197/3+H197*1.6666+I197*1.6666+J197*1.6666+S197*25+T197*25+U197*25+V197*25+W197*25+X197*20+Y197*15+Z197*10+AA197*15)</f>
        <v>108.332</v>
      </c>
      <c r="C197" s="44" t="s">
        <v>3698</v>
      </c>
      <c r="D197" s="44" t="s">
        <v>5512</v>
      </c>
      <c r="E197" s="113" t="n">
        <v>2024</v>
      </c>
      <c r="F197" s="111" t="n">
        <v>38891</v>
      </c>
      <c r="G197" s="283" t="n">
        <v>30</v>
      </c>
      <c r="H197" s="113" t="n">
        <v>1</v>
      </c>
      <c r="I197" s="113" t="n">
        <v>8</v>
      </c>
      <c r="J197" s="113" t="n">
        <v>11</v>
      </c>
      <c r="K197" s="113" t="n">
        <v>65</v>
      </c>
      <c r="L197" s="250" t="n">
        <v>0.524193548387097</v>
      </c>
      <c r="M197" s="281"/>
      <c r="S197" s="283" t="n">
        <v>0</v>
      </c>
      <c r="T197" s="113" t="n">
        <v>0</v>
      </c>
      <c r="U197" s="283" t="n">
        <v>2</v>
      </c>
      <c r="V197" s="113" t="n">
        <v>0</v>
      </c>
      <c r="W197" s="283" t="n">
        <v>0</v>
      </c>
      <c r="X197" s="113" t="n">
        <v>0</v>
      </c>
      <c r="Y197" s="113" t="n">
        <v>1</v>
      </c>
      <c r="Z197" s="281"/>
      <c r="AA197" s="280"/>
      <c r="AB197" s="281"/>
    </row>
    <row r="198" customFormat="false" ht="15" hidden="false" customHeight="false" outlineLevel="0" collapsed="false">
      <c r="A198" s="273" t="n">
        <f aca="false">PRODUCT(A197+1)</f>
        <v>195</v>
      </c>
      <c r="B198" s="115" t="n">
        <f aca="false">PRODUCT(G198/3+H198+I198+J198+(K198-I198-H198)/3+S198*25+T198*25+U198*25+V198*25+W198*25+X198*20+Y198*15+Z198*10+AA198*15)</f>
        <v>107.666666666667</v>
      </c>
      <c r="C198" s="44" t="s">
        <v>2754</v>
      </c>
      <c r="D198" s="44" t="s">
        <v>4625</v>
      </c>
      <c r="E198" s="113" t="n">
        <v>1998</v>
      </c>
      <c r="F198" s="274" t="n">
        <v>28990</v>
      </c>
      <c r="G198" s="113" t="n">
        <v>28</v>
      </c>
      <c r="H198" s="113" t="n">
        <v>0</v>
      </c>
      <c r="I198" s="113" t="n">
        <v>4</v>
      </c>
      <c r="J198" s="113" t="n">
        <v>6</v>
      </c>
      <c r="K198" s="113" t="n">
        <v>44</v>
      </c>
      <c r="L198" s="275" t="n">
        <v>0.333</v>
      </c>
      <c r="M198" s="113" t="n">
        <v>4</v>
      </c>
      <c r="N198" s="113" t="n">
        <v>0</v>
      </c>
      <c r="O198" s="113" t="n">
        <v>1</v>
      </c>
      <c r="P198" s="113" t="n">
        <v>1</v>
      </c>
      <c r="Q198" s="113" t="n">
        <v>11</v>
      </c>
      <c r="R198" s="275" t="n">
        <v>0.44</v>
      </c>
      <c r="S198" s="113" t="n">
        <v>1</v>
      </c>
      <c r="T198" s="276" t="n">
        <v>0</v>
      </c>
      <c r="U198" s="113" t="n">
        <v>0</v>
      </c>
      <c r="V198" s="276" t="n">
        <v>2</v>
      </c>
      <c r="W198" s="113" t="n">
        <v>0</v>
      </c>
      <c r="X198" s="113" t="n">
        <v>0</v>
      </c>
      <c r="Y198" s="276" t="n">
        <v>0</v>
      </c>
      <c r="Z198" s="279"/>
      <c r="AA198" s="280"/>
      <c r="AB198" s="281"/>
    </row>
    <row r="199" customFormat="false" ht="15" hidden="false" customHeight="false" outlineLevel="0" collapsed="false">
      <c r="A199" s="273" t="n">
        <f aca="false">PRODUCT(A198+1)</f>
        <v>196</v>
      </c>
      <c r="B199" s="115" t="n">
        <f aca="false">PRODUCT(G199/3+H199+I199+J199+(K199-I199-H199)/3+S199*25+T199*25+U199*25+V199*25+W199*25+X199*20+Y199*15+Z199*10+AA199*15)</f>
        <v>107.666666666667</v>
      </c>
      <c r="C199" s="44" t="s">
        <v>5226</v>
      </c>
      <c r="D199" s="44" t="s">
        <v>4571</v>
      </c>
      <c r="E199" s="113" t="n">
        <v>1997</v>
      </c>
      <c r="F199" s="274" t="n">
        <v>29053</v>
      </c>
      <c r="G199" s="113" t="n">
        <v>46</v>
      </c>
      <c r="H199" s="113" t="n">
        <v>0</v>
      </c>
      <c r="I199" s="113" t="n">
        <v>5</v>
      </c>
      <c r="J199" s="113" t="n">
        <v>13</v>
      </c>
      <c r="K199" s="113" t="n">
        <v>78</v>
      </c>
      <c r="L199" s="275" t="n">
        <v>0.436106020245072</v>
      </c>
      <c r="M199" s="113"/>
      <c r="N199" s="113"/>
      <c r="O199" s="113"/>
      <c r="P199" s="113"/>
      <c r="Q199" s="113"/>
      <c r="R199" s="275"/>
      <c r="S199" s="113" t="n">
        <v>0</v>
      </c>
      <c r="T199" s="276" t="n">
        <v>0</v>
      </c>
      <c r="U199" s="113" t="n">
        <v>2</v>
      </c>
      <c r="V199" s="276" t="n">
        <v>0</v>
      </c>
      <c r="W199" s="113" t="n">
        <v>0</v>
      </c>
      <c r="X199" s="113" t="n">
        <v>0</v>
      </c>
      <c r="Y199" s="276" t="n">
        <v>0</v>
      </c>
      <c r="Z199" s="279"/>
      <c r="AA199" s="280"/>
    </row>
    <row r="200" customFormat="false" ht="15" hidden="false" customHeight="false" outlineLevel="0" collapsed="false">
      <c r="A200" s="273" t="n">
        <f aca="false">PRODUCT(A199+1)</f>
        <v>197</v>
      </c>
      <c r="B200" s="115" t="n">
        <f aca="false">PRODUCT(G200/3+H200+I200+J200+(K200-I200-H200)/3+S200*25+T200*25+U200*25+V200*25+W200*25+X200*20+Y200*15+Z200*10+AA200*15)</f>
        <v>107.333333333333</v>
      </c>
      <c r="C200" s="44" t="s">
        <v>2368</v>
      </c>
      <c r="D200" s="44" t="s">
        <v>4523</v>
      </c>
      <c r="E200" s="113" t="n">
        <v>1980</v>
      </c>
      <c r="F200" s="274" t="n">
        <v>22790</v>
      </c>
      <c r="G200" s="113" t="n">
        <v>16</v>
      </c>
      <c r="H200" s="113" t="n">
        <v>1</v>
      </c>
      <c r="I200" s="113" t="n">
        <v>9</v>
      </c>
      <c r="J200" s="113" t="n">
        <v>6</v>
      </c>
      <c r="K200" s="113" t="n">
        <v>43</v>
      </c>
      <c r="L200" s="275" t="n">
        <v>0.494</v>
      </c>
      <c r="M200" s="113"/>
      <c r="N200" s="113"/>
      <c r="O200" s="113"/>
      <c r="P200" s="113"/>
      <c r="Q200" s="113"/>
      <c r="R200" s="275"/>
      <c r="S200" s="113" t="n">
        <v>0</v>
      </c>
      <c r="T200" s="276" t="n">
        <v>0</v>
      </c>
      <c r="U200" s="113" t="n">
        <v>2</v>
      </c>
      <c r="V200" s="276" t="n">
        <v>1</v>
      </c>
      <c r="W200" s="113" t="n">
        <v>0</v>
      </c>
      <c r="X200" s="113" t="n">
        <v>0</v>
      </c>
      <c r="Y200" s="276" t="n">
        <v>0</v>
      </c>
      <c r="Z200" s="279"/>
      <c r="AA200" s="280"/>
    </row>
    <row r="201" customFormat="false" ht="15" hidden="false" customHeight="false" outlineLevel="0" collapsed="false">
      <c r="A201" s="273" t="n">
        <f aca="false">PRODUCT(A200+1)</f>
        <v>198</v>
      </c>
      <c r="B201" s="115" t="n">
        <f aca="false">PRODUCT(G201/3+H201+I201+J201+(K201-I201-H201)/3+S201*25+T201*25+U201*25+V201*25+W201*25+X201*20+Y201*15+Z201*10+AA201*15)</f>
        <v>107</v>
      </c>
      <c r="C201" s="44" t="s">
        <v>3127</v>
      </c>
      <c r="D201" s="44" t="s">
        <v>4648</v>
      </c>
      <c r="E201" s="113" t="n">
        <v>2009</v>
      </c>
      <c r="F201" s="274" t="n">
        <v>32880</v>
      </c>
      <c r="G201" s="113" t="n">
        <v>11</v>
      </c>
      <c r="H201" s="113" t="n">
        <v>2</v>
      </c>
      <c r="I201" s="113" t="n">
        <v>18</v>
      </c>
      <c r="J201" s="113" t="n">
        <v>4</v>
      </c>
      <c r="K201" s="113" t="n">
        <v>33</v>
      </c>
      <c r="L201" s="275" t="n">
        <v>0.434</v>
      </c>
      <c r="M201" s="113"/>
      <c r="N201" s="113"/>
      <c r="O201" s="113"/>
      <c r="P201" s="113"/>
      <c r="Q201" s="113"/>
      <c r="R201" s="275"/>
      <c r="S201" s="113" t="n">
        <v>0</v>
      </c>
      <c r="T201" s="276" t="n">
        <v>0</v>
      </c>
      <c r="U201" s="113" t="n">
        <v>1</v>
      </c>
      <c r="V201" s="276" t="n">
        <v>2</v>
      </c>
      <c r="W201" s="113" t="n">
        <v>0</v>
      </c>
      <c r="X201" s="113" t="n">
        <v>0</v>
      </c>
      <c r="Y201" s="276" t="n">
        <v>0</v>
      </c>
      <c r="Z201" s="279"/>
      <c r="AA201" s="280"/>
    </row>
    <row r="202" customFormat="false" ht="15" hidden="false" customHeight="false" outlineLevel="0" collapsed="false">
      <c r="A202" s="273" t="n">
        <f aca="false">PRODUCT(A201+1)</f>
        <v>199</v>
      </c>
      <c r="B202" s="115" t="n">
        <f aca="false">PRODUCT(G202/3+H202*1.6666+I202*1.6666+J202*1.6666+S202*25+T202*25+U202*25+V202*25+W202*25+X202*20+Y202*15+Z202*10+AA202*15)</f>
        <v>106.9976</v>
      </c>
      <c r="C202" s="44" t="s">
        <v>4655</v>
      </c>
      <c r="D202" s="44" t="s">
        <v>294</v>
      </c>
      <c r="E202" s="113" t="n">
        <v>1965</v>
      </c>
      <c r="F202" s="274" t="n">
        <v>16980</v>
      </c>
      <c r="G202" s="113" t="n">
        <v>21</v>
      </c>
      <c r="H202" s="113" t="n">
        <v>2</v>
      </c>
      <c r="I202" s="113" t="n">
        <v>10</v>
      </c>
      <c r="J202" s="113" t="n">
        <v>24</v>
      </c>
      <c r="K202" s="113"/>
      <c r="L202" s="275"/>
      <c r="M202" s="113"/>
      <c r="N202" s="113"/>
      <c r="O202" s="113"/>
      <c r="P202" s="113"/>
      <c r="Q202" s="113"/>
      <c r="R202" s="275"/>
      <c r="S202" s="113" t="n">
        <v>0</v>
      </c>
      <c r="T202" s="276" t="n">
        <v>0</v>
      </c>
      <c r="U202" s="113" t="n">
        <v>1</v>
      </c>
      <c r="V202" s="276" t="n">
        <v>0</v>
      </c>
      <c r="W202" s="113" t="n">
        <v>0</v>
      </c>
      <c r="X202" s="113" t="n">
        <v>0</v>
      </c>
      <c r="Y202" s="276" t="n">
        <v>1</v>
      </c>
      <c r="Z202" s="279"/>
      <c r="AA202" s="280"/>
    </row>
    <row r="203" customFormat="false" ht="15" hidden="false" customHeight="false" outlineLevel="0" collapsed="false">
      <c r="A203" s="273" t="n">
        <f aca="false">PRODUCT(A202+1)</f>
        <v>200</v>
      </c>
      <c r="B203" s="115" t="n">
        <f aca="false">PRODUCT(G203/3+H203+I203+J203+(K203-I203-H203)/3+S203*25+T203*25+U203*25+V203*25+W203*25+X203*20+Y203*15+Z203*10+AA203*15)</f>
        <v>106.333333333333</v>
      </c>
      <c r="C203" s="44" t="s">
        <v>3182</v>
      </c>
      <c r="D203" s="44" t="s">
        <v>5496</v>
      </c>
      <c r="E203" s="113" t="n">
        <v>2007</v>
      </c>
      <c r="F203" s="274" t="n">
        <v>32655</v>
      </c>
      <c r="G203" s="113" t="n">
        <v>41</v>
      </c>
      <c r="H203" s="113" t="n">
        <v>0</v>
      </c>
      <c r="I203" s="113" t="n">
        <v>0</v>
      </c>
      <c r="J203" s="113" t="n">
        <v>22</v>
      </c>
      <c r="K203" s="113" t="n">
        <v>62</v>
      </c>
      <c r="L203" s="275" t="n">
        <v>0.442707275803723</v>
      </c>
      <c r="M203" s="113" t="n">
        <v>16</v>
      </c>
      <c r="N203" s="113" t="n">
        <v>0</v>
      </c>
      <c r="O203" s="113" t="n">
        <v>1</v>
      </c>
      <c r="P203" s="113" t="n">
        <v>7</v>
      </c>
      <c r="Q203" s="113" t="n">
        <v>27</v>
      </c>
      <c r="R203" s="275" t="n">
        <v>0.422055674518201</v>
      </c>
      <c r="S203" s="113" t="n">
        <v>0</v>
      </c>
      <c r="T203" s="276" t="n">
        <v>0</v>
      </c>
      <c r="U203" s="113" t="n">
        <v>1</v>
      </c>
      <c r="V203" s="276" t="n">
        <v>1</v>
      </c>
      <c r="W203" s="113" t="n">
        <v>0</v>
      </c>
      <c r="X203" s="113" t="n">
        <v>0</v>
      </c>
      <c r="Y203" s="276" t="n">
        <v>0</v>
      </c>
      <c r="Z203" s="279"/>
      <c r="AA203" s="280"/>
    </row>
    <row r="204" customFormat="false" ht="15" hidden="false" customHeight="false" outlineLevel="0" collapsed="false">
      <c r="A204" s="273" t="n">
        <f aca="false">PRODUCT(A203+1)</f>
        <v>201</v>
      </c>
      <c r="B204" s="115" t="n">
        <f aca="false">PRODUCT(G204/3+H204+I204+J204+(K204-I204-H204)/3+S204*25+T204*25+U204*25+V204*25+W204*25+X204*20+Y204*15+Z204*10+AA204*15)</f>
        <v>106</v>
      </c>
      <c r="C204" s="44" t="s">
        <v>3083</v>
      </c>
      <c r="D204" s="44" t="s">
        <v>5124</v>
      </c>
      <c r="E204" s="113" t="n">
        <v>2005</v>
      </c>
      <c r="F204" s="274" t="n">
        <v>31898</v>
      </c>
      <c r="G204" s="113" t="n">
        <v>9</v>
      </c>
      <c r="H204" s="113" t="n">
        <v>0</v>
      </c>
      <c r="I204" s="113" t="n">
        <v>2</v>
      </c>
      <c r="J204" s="113" t="n">
        <v>0</v>
      </c>
      <c r="K204" s="113" t="n">
        <v>5</v>
      </c>
      <c r="L204" s="275" t="n">
        <v>0.185</v>
      </c>
      <c r="M204" s="113" t="n">
        <v>1</v>
      </c>
      <c r="N204" s="113" t="n">
        <v>0</v>
      </c>
      <c r="O204" s="113" t="n">
        <v>0</v>
      </c>
      <c r="P204" s="113" t="n">
        <v>0</v>
      </c>
      <c r="Q204" s="113" t="n">
        <v>0</v>
      </c>
      <c r="R204" s="275" t="n">
        <v>0</v>
      </c>
      <c r="S204" s="113" t="n">
        <v>0</v>
      </c>
      <c r="T204" s="276" t="n">
        <v>0</v>
      </c>
      <c r="U204" s="113" t="n">
        <v>1</v>
      </c>
      <c r="V204" s="276" t="n">
        <v>2</v>
      </c>
      <c r="W204" s="113" t="n">
        <v>1</v>
      </c>
      <c r="X204" s="113" t="n">
        <v>0</v>
      </c>
      <c r="Y204" s="276" t="n">
        <v>0</v>
      </c>
      <c r="Z204" s="279"/>
      <c r="AA204" s="280"/>
    </row>
    <row r="205" customFormat="false" ht="15" hidden="false" customHeight="false" outlineLevel="0" collapsed="false">
      <c r="A205" s="273" t="n">
        <f aca="false">PRODUCT(A204+1)</f>
        <v>202</v>
      </c>
      <c r="B205" s="115" t="n">
        <f aca="false">PRODUCT(G205/3+H205+I205+J205+(K205-I205-H205)/3+S205*25+T205*25+U205*25+V205*25+W205*25+X205*20+Y205*15+Z205*10+AA205*15)</f>
        <v>106</v>
      </c>
      <c r="C205" s="44" t="s">
        <v>4889</v>
      </c>
      <c r="D205" s="44" t="s">
        <v>4878</v>
      </c>
      <c r="E205" s="113" t="n">
        <v>1977</v>
      </c>
      <c r="F205" s="274" t="n">
        <v>21939</v>
      </c>
      <c r="G205" s="113" t="n">
        <v>27</v>
      </c>
      <c r="H205" s="113" t="n">
        <v>0</v>
      </c>
      <c r="I205" s="113" t="n">
        <v>7</v>
      </c>
      <c r="J205" s="113" t="n">
        <v>2</v>
      </c>
      <c r="K205" s="113" t="n">
        <v>46</v>
      </c>
      <c r="L205" s="275" t="s">
        <v>3915</v>
      </c>
      <c r="M205" s="113"/>
      <c r="N205" s="113"/>
      <c r="O205" s="113"/>
      <c r="P205" s="113"/>
      <c r="Q205" s="113"/>
      <c r="R205" s="275"/>
      <c r="S205" s="113" t="n">
        <v>0</v>
      </c>
      <c r="T205" s="276" t="n">
        <v>0</v>
      </c>
      <c r="U205" s="113" t="n">
        <v>2</v>
      </c>
      <c r="V205" s="276" t="n">
        <v>1</v>
      </c>
      <c r="W205" s="113" t="n">
        <v>0</v>
      </c>
      <c r="X205" s="113" t="n">
        <v>0</v>
      </c>
      <c r="Y205" s="276" t="n">
        <v>0</v>
      </c>
      <c r="Z205" s="279"/>
      <c r="AA205" s="280"/>
    </row>
    <row r="206" customFormat="false" ht="15" hidden="false" customHeight="false" outlineLevel="0" collapsed="false">
      <c r="A206" s="273" t="n">
        <f aca="false">PRODUCT(A205+1)</f>
        <v>203</v>
      </c>
      <c r="B206" s="115" t="n">
        <f aca="false">PRODUCT(G206/3+H206*1.6666+I206*1.6666+J206*1.6666+S206*25+T206*25+U206*25+V206*25+W206*25+X206*20+Y206*15+Z206*10+AA206*15)</f>
        <v>104.3314</v>
      </c>
      <c r="C206" s="44" t="s">
        <v>5513</v>
      </c>
      <c r="D206" s="44" t="s">
        <v>4523</v>
      </c>
      <c r="E206" s="113" t="n">
        <v>1956</v>
      </c>
      <c r="F206" s="274" t="n">
        <v>14224</v>
      </c>
      <c r="G206" s="113" t="n">
        <v>18</v>
      </c>
      <c r="H206" s="113" t="n">
        <v>0</v>
      </c>
      <c r="I206" s="113" t="n">
        <v>12</v>
      </c>
      <c r="J206" s="113" t="n">
        <v>17</v>
      </c>
      <c r="K206" s="113"/>
      <c r="L206" s="275"/>
      <c r="M206" s="113"/>
      <c r="N206" s="113"/>
      <c r="O206" s="113"/>
      <c r="P206" s="113"/>
      <c r="Q206" s="113"/>
      <c r="R206" s="275"/>
      <c r="S206" s="113" t="n">
        <v>0</v>
      </c>
      <c r="T206" s="276" t="n">
        <v>0</v>
      </c>
      <c r="U206" s="113" t="n">
        <v>0</v>
      </c>
      <c r="V206" s="276" t="n">
        <v>0</v>
      </c>
      <c r="W206" s="113" t="n">
        <v>2</v>
      </c>
      <c r="X206" s="113" t="n">
        <v>0</v>
      </c>
      <c r="Y206" s="276" t="n">
        <v>0</v>
      </c>
      <c r="Z206" s="279"/>
      <c r="AA206" s="280"/>
    </row>
    <row r="207" customFormat="false" ht="15" hidden="false" customHeight="false" outlineLevel="0" collapsed="false">
      <c r="A207" s="273" t="n">
        <f aca="false">PRODUCT(A206+1)</f>
        <v>204</v>
      </c>
      <c r="B207" s="115" t="n">
        <f aca="false">PRODUCT(G207/3+H207+I207+J207+(K207-I207-H207)/3+S207*25+T207*25+U207*25+V207*25+W207*25+X207*20+Y207*15+Z207*10+AA207*15)</f>
        <v>104</v>
      </c>
      <c r="C207" s="44" t="s">
        <v>5256</v>
      </c>
      <c r="D207" s="44" t="s">
        <v>4709</v>
      </c>
      <c r="E207" s="113" t="n">
        <v>1999</v>
      </c>
      <c r="F207" s="274" t="n">
        <v>29486</v>
      </c>
      <c r="G207" s="113" t="n">
        <v>28</v>
      </c>
      <c r="H207" s="113" t="n">
        <v>1</v>
      </c>
      <c r="I207" s="113" t="n">
        <v>8</v>
      </c>
      <c r="J207" s="113" t="n">
        <v>30</v>
      </c>
      <c r="K207" s="113" t="n">
        <v>101</v>
      </c>
      <c r="L207" s="275" t="n">
        <v>0.549</v>
      </c>
      <c r="M207" s="113"/>
      <c r="N207" s="113"/>
      <c r="O207" s="113"/>
      <c r="P207" s="113"/>
      <c r="Q207" s="113"/>
      <c r="R207" s="275"/>
      <c r="S207" s="113" t="n">
        <v>0</v>
      </c>
      <c r="T207" s="276" t="n">
        <v>0</v>
      </c>
      <c r="U207" s="113" t="n">
        <v>1</v>
      </c>
      <c r="V207" s="276" t="n">
        <v>0</v>
      </c>
      <c r="W207" s="113" t="n">
        <v>0</v>
      </c>
      <c r="X207" s="113" t="n">
        <v>0</v>
      </c>
      <c r="Y207" s="276" t="n">
        <v>0</v>
      </c>
      <c r="Z207" s="279"/>
      <c r="AA207" s="280"/>
    </row>
    <row r="208" customFormat="false" ht="15" hidden="false" customHeight="false" outlineLevel="0" collapsed="false">
      <c r="A208" s="273" t="n">
        <f aca="false">PRODUCT(A207+1)</f>
        <v>205</v>
      </c>
      <c r="B208" s="115" t="n">
        <f aca="false">PRODUCT(G208/3+H208+I208+J208+(K208-I208-H208)/3+S208*25+T208*25+U208*25+V208*25+W208*25+X208*20+Y208*15+Z208*10+AA208*15)</f>
        <v>104</v>
      </c>
      <c r="C208" s="44" t="s">
        <v>4405</v>
      </c>
      <c r="D208" s="44" t="s">
        <v>5514</v>
      </c>
      <c r="E208" s="113" t="n">
        <v>1989</v>
      </c>
      <c r="F208" s="274" t="s">
        <v>5515</v>
      </c>
      <c r="G208" s="113" t="n">
        <v>15</v>
      </c>
      <c r="H208" s="113" t="n">
        <v>1</v>
      </c>
      <c r="I208" s="113" t="n">
        <v>2</v>
      </c>
      <c r="J208" s="113" t="n">
        <v>10</v>
      </c>
      <c r="K208" s="113" t="n">
        <v>36</v>
      </c>
      <c r="L208" s="275" t="n">
        <v>0.467096329794256</v>
      </c>
      <c r="M208" s="113"/>
      <c r="N208" s="113"/>
      <c r="O208" s="113"/>
      <c r="P208" s="113"/>
      <c r="Q208" s="113"/>
      <c r="R208" s="275"/>
      <c r="S208" s="113" t="n">
        <v>0</v>
      </c>
      <c r="T208" s="276" t="n">
        <v>0</v>
      </c>
      <c r="U208" s="113" t="n">
        <v>2</v>
      </c>
      <c r="V208" s="276" t="n">
        <v>1</v>
      </c>
      <c r="W208" s="113" t="n">
        <v>0</v>
      </c>
      <c r="X208" s="113" t="n">
        <v>0</v>
      </c>
      <c r="Y208" s="276" t="n">
        <v>0</v>
      </c>
      <c r="Z208" s="279"/>
      <c r="AA208" s="280"/>
    </row>
    <row r="209" customFormat="false" ht="15" hidden="false" customHeight="false" outlineLevel="0" collapsed="false">
      <c r="A209" s="273" t="n">
        <f aca="false">PRODUCT(A208+1)</f>
        <v>206</v>
      </c>
      <c r="B209" s="115" t="n">
        <f aca="false">PRODUCT(G209/3+H209*1.6666+I209*1.6666+J209*1.6666+S209*25+T209*25+U209*25+V209*25+W209*25+X209*20+Y209*15+Z209*10+AA209*15)</f>
        <v>103.999066666667</v>
      </c>
      <c r="C209" s="44" t="s">
        <v>4841</v>
      </c>
      <c r="D209" s="44" t="s">
        <v>4662</v>
      </c>
      <c r="E209" s="113" t="n">
        <v>1975</v>
      </c>
      <c r="F209" s="274" t="n">
        <v>21067</v>
      </c>
      <c r="G209" s="113" t="n">
        <v>17</v>
      </c>
      <c r="H209" s="113" t="n">
        <v>2</v>
      </c>
      <c r="I209" s="113" t="n">
        <v>4</v>
      </c>
      <c r="J209" s="113" t="n">
        <v>8</v>
      </c>
      <c r="K209" s="113"/>
      <c r="L209" s="275"/>
      <c r="M209" s="113"/>
      <c r="N209" s="113"/>
      <c r="O209" s="113"/>
      <c r="P209" s="113"/>
      <c r="Q209" s="113"/>
      <c r="R209" s="275"/>
      <c r="S209" s="113" t="n">
        <v>0</v>
      </c>
      <c r="T209" s="276" t="n">
        <v>0</v>
      </c>
      <c r="U209" s="113" t="n">
        <v>3</v>
      </c>
      <c r="V209" s="276" t="n">
        <v>0</v>
      </c>
      <c r="W209" s="113" t="n">
        <v>0</v>
      </c>
      <c r="X209" s="113" t="n">
        <v>0</v>
      </c>
      <c r="Y209" s="276" t="n">
        <v>0</v>
      </c>
      <c r="Z209" s="279"/>
      <c r="AA209" s="280"/>
    </row>
    <row r="210" customFormat="false" ht="15" hidden="false" customHeight="false" outlineLevel="0" collapsed="false">
      <c r="A210" s="273" t="n">
        <f aca="false">PRODUCT(A209+1)</f>
        <v>207</v>
      </c>
      <c r="B210" s="115" t="n">
        <f aca="false">PRODUCT(G210/3+H210+I210+J210+(K210-I210-H210)/3+S210*25+T210*25+U210*25+V210*25+W210*25+X210*20+Y210*15+Z210*10+AA210*15)</f>
        <v>103.333333333333</v>
      </c>
      <c r="C210" s="44" t="s">
        <v>5169</v>
      </c>
      <c r="D210" s="44" t="s">
        <v>4523</v>
      </c>
      <c r="E210" s="113" t="n">
        <v>1992</v>
      </c>
      <c r="F210" s="274" t="n">
        <v>27292</v>
      </c>
      <c r="G210" s="113" t="n">
        <v>25</v>
      </c>
      <c r="H210" s="113" t="n">
        <v>0</v>
      </c>
      <c r="I210" s="113" t="n">
        <v>10</v>
      </c>
      <c r="J210" s="113" t="n">
        <v>3</v>
      </c>
      <c r="K210" s="113" t="n">
        <v>31</v>
      </c>
      <c r="L210" s="275" t="n">
        <v>0.407883044288376</v>
      </c>
      <c r="M210" s="113" t="n">
        <v>1</v>
      </c>
      <c r="N210" s="113" t="n">
        <v>0</v>
      </c>
      <c r="O210" s="113" t="n">
        <v>0</v>
      </c>
      <c r="P210" s="113" t="n">
        <v>0</v>
      </c>
      <c r="Q210" s="113" t="n">
        <v>2</v>
      </c>
      <c r="R210" s="275" t="n">
        <v>0.667</v>
      </c>
      <c r="S210" s="113" t="n">
        <v>0</v>
      </c>
      <c r="T210" s="276" t="n">
        <v>0</v>
      </c>
      <c r="U210" s="113" t="n">
        <v>1</v>
      </c>
      <c r="V210" s="276" t="n">
        <v>2</v>
      </c>
      <c r="W210" s="113" t="n">
        <v>0</v>
      </c>
      <c r="X210" s="113" t="n">
        <v>0</v>
      </c>
      <c r="Y210" s="276" t="n">
        <v>0</v>
      </c>
      <c r="Z210" s="279"/>
      <c r="AA210" s="280"/>
    </row>
    <row r="211" customFormat="false" ht="15" hidden="false" customHeight="false" outlineLevel="0" collapsed="false">
      <c r="A211" s="273" t="n">
        <f aca="false">PRODUCT(A210+1)</f>
        <v>208</v>
      </c>
      <c r="B211" s="115" t="n">
        <f aca="false">PRODUCT(G211/3+H211*1.6666+I211*1.6666+J211*1.6666+S211*25+T211*25+U211*25+V211*25+W211*25+X211*20+Y211*15+Z211*10+AA211*15)</f>
        <v>103.331266666667</v>
      </c>
      <c r="C211" s="44" t="s">
        <v>5516</v>
      </c>
      <c r="D211" s="44" t="s">
        <v>4523</v>
      </c>
      <c r="E211" s="113" t="n">
        <v>1952</v>
      </c>
      <c r="F211" s="274" t="n">
        <v>12730</v>
      </c>
      <c r="G211" s="113" t="n">
        <v>20</v>
      </c>
      <c r="H211" s="113" t="n">
        <v>1</v>
      </c>
      <c r="I211" s="113" t="n">
        <v>11</v>
      </c>
      <c r="J211" s="113" t="n">
        <v>19</v>
      </c>
      <c r="K211" s="113"/>
      <c r="L211" s="275"/>
      <c r="M211" s="113"/>
      <c r="N211" s="113"/>
      <c r="O211" s="113"/>
      <c r="P211" s="113"/>
      <c r="Q211" s="113"/>
      <c r="R211" s="275"/>
      <c r="S211" s="113" t="n">
        <v>0</v>
      </c>
      <c r="T211" s="276" t="n">
        <v>0</v>
      </c>
      <c r="U211" s="113" t="n">
        <v>0</v>
      </c>
      <c r="V211" s="276" t="n">
        <v>0</v>
      </c>
      <c r="W211" s="113" t="n">
        <v>1</v>
      </c>
      <c r="X211" s="113" t="n">
        <v>1</v>
      </c>
      <c r="Y211" s="276" t="n">
        <v>0</v>
      </c>
      <c r="Z211" s="279"/>
      <c r="AA211" s="280"/>
    </row>
    <row r="212" customFormat="false" ht="15" hidden="false" customHeight="false" outlineLevel="0" collapsed="false">
      <c r="A212" s="273" t="n">
        <f aca="false">PRODUCT(A211+1)</f>
        <v>209</v>
      </c>
      <c r="B212" s="115" t="n">
        <f aca="false">PRODUCT(G212/3+H212*1.6666+I212*1.6666+J212*1.6666+S212*25+T212*25+U212*25+V212*25+W212*25+X212*20+Y212*15+Z212*10+AA212*15)</f>
        <v>102.9984</v>
      </c>
      <c r="C212" s="44" t="s">
        <v>2128</v>
      </c>
      <c r="D212" s="44" t="s">
        <v>4578</v>
      </c>
      <c r="E212" s="113" t="n">
        <v>1963</v>
      </c>
      <c r="F212" s="274" t="s">
        <v>2129</v>
      </c>
      <c r="G212" s="113" t="n">
        <v>24</v>
      </c>
      <c r="H212" s="113" t="n">
        <v>0</v>
      </c>
      <c r="I212" s="113" t="n">
        <v>6</v>
      </c>
      <c r="J212" s="113" t="n">
        <v>18</v>
      </c>
      <c r="K212" s="113"/>
      <c r="L212" s="275"/>
      <c r="M212" s="113"/>
      <c r="N212" s="113"/>
      <c r="O212" s="113"/>
      <c r="P212" s="113"/>
      <c r="Q212" s="113"/>
      <c r="R212" s="275"/>
      <c r="S212" s="113" t="n">
        <v>0</v>
      </c>
      <c r="T212" s="276" t="n">
        <v>0</v>
      </c>
      <c r="U212" s="113" t="n">
        <v>1</v>
      </c>
      <c r="V212" s="276" t="n">
        <v>0</v>
      </c>
      <c r="W212" s="113" t="n">
        <v>0</v>
      </c>
      <c r="X212" s="113" t="n">
        <v>0</v>
      </c>
      <c r="Y212" s="276" t="n">
        <v>2</v>
      </c>
      <c r="Z212" s="279"/>
      <c r="AA212" s="280"/>
    </row>
    <row r="213" customFormat="false" ht="15" hidden="false" customHeight="false" outlineLevel="0" collapsed="false">
      <c r="A213" s="273" t="n">
        <f aca="false">PRODUCT(A212+1)</f>
        <v>210</v>
      </c>
      <c r="B213" s="115" t="n">
        <f aca="false">PRODUCT(G213/3+H213+I213+J213+(K213-I213-H213)/3+S213*25+T213*25+U213*25+V213*25+W213*25+X213*20+Y213*15+Z213*10+AA213*15)</f>
        <v>102.333333333333</v>
      </c>
      <c r="C213" s="44" t="s">
        <v>5517</v>
      </c>
      <c r="D213" s="44" t="s">
        <v>5518</v>
      </c>
      <c r="E213" s="113" t="n">
        <v>2018</v>
      </c>
      <c r="F213" s="274" t="n">
        <v>36913</v>
      </c>
      <c r="G213" s="113" t="n">
        <v>24</v>
      </c>
      <c r="H213" s="113" t="n">
        <v>0</v>
      </c>
      <c r="I213" s="113" t="n">
        <v>3</v>
      </c>
      <c r="J213" s="113" t="n">
        <v>8</v>
      </c>
      <c r="K213" s="113" t="n">
        <v>43</v>
      </c>
      <c r="L213" s="275" t="n">
        <v>0.488636363636364</v>
      </c>
      <c r="M213" s="113"/>
      <c r="N213" s="113"/>
      <c r="O213" s="113"/>
      <c r="P213" s="113"/>
      <c r="Q213" s="113"/>
      <c r="R213" s="275"/>
      <c r="S213" s="113" t="n">
        <v>0</v>
      </c>
      <c r="T213" s="276" t="n">
        <v>0</v>
      </c>
      <c r="U213" s="113" t="n">
        <v>0</v>
      </c>
      <c r="V213" s="276" t="n">
        <v>2</v>
      </c>
      <c r="W213" s="113" t="n">
        <v>0</v>
      </c>
      <c r="X213" s="113" t="n">
        <v>1</v>
      </c>
      <c r="Y213" s="276" t="n">
        <v>0</v>
      </c>
      <c r="Z213" s="279"/>
      <c r="AA213" s="280"/>
    </row>
    <row r="214" customFormat="false" ht="15" hidden="false" customHeight="false" outlineLevel="0" collapsed="false">
      <c r="A214" s="273" t="n">
        <f aca="false">PRODUCT(A213+1)</f>
        <v>211</v>
      </c>
      <c r="B214" s="115" t="n">
        <f aca="false">PRODUCT(G214/3+H214+I214+J214+(K214-I214-H214)/3+S214*25+T214*25+U214*25+V214*25+W214*25+X214*20+Y214*15+Z214*10+AA214*15)</f>
        <v>102.333333333333</v>
      </c>
      <c r="C214" s="44" t="s">
        <v>5060</v>
      </c>
      <c r="D214" s="44" t="s">
        <v>4578</v>
      </c>
      <c r="E214" s="113" t="n">
        <v>1984</v>
      </c>
      <c r="F214" s="274" t="n">
        <v>24542</v>
      </c>
      <c r="G214" s="113" t="n">
        <v>1</v>
      </c>
      <c r="H214" s="113" t="n">
        <v>0</v>
      </c>
      <c r="I214" s="113" t="n">
        <v>1</v>
      </c>
      <c r="J214" s="113" t="n">
        <v>0</v>
      </c>
      <c r="K214" s="113" t="n">
        <v>4</v>
      </c>
      <c r="L214" s="275" t="n">
        <v>0.5</v>
      </c>
      <c r="M214" s="113"/>
      <c r="N214" s="113"/>
      <c r="O214" s="113"/>
      <c r="P214" s="113"/>
      <c r="Q214" s="113"/>
      <c r="R214" s="275"/>
      <c r="S214" s="113" t="n">
        <v>0</v>
      </c>
      <c r="T214" s="276" t="n">
        <v>0</v>
      </c>
      <c r="U214" s="113" t="n">
        <v>2</v>
      </c>
      <c r="V214" s="276" t="n">
        <v>2</v>
      </c>
      <c r="W214" s="113" t="n">
        <v>0</v>
      </c>
      <c r="X214" s="113" t="n">
        <v>0</v>
      </c>
      <c r="Y214" s="276" t="n">
        <v>0</v>
      </c>
      <c r="Z214" s="279"/>
      <c r="AA214" s="280"/>
    </row>
    <row r="215" customFormat="false" ht="15" hidden="false" customHeight="false" outlineLevel="0" collapsed="false">
      <c r="A215" s="273" t="n">
        <f aca="false">PRODUCT(A214+1)</f>
        <v>212</v>
      </c>
      <c r="B215" s="115" t="n">
        <f aca="false">PRODUCT(G215/3+H215+I215+J215+(K215-I215-H215)/3+S215*25+T215*25+U215*25+V215*25+W215*25+X215*20+Y215*15+Z215*10+AA215*15)+4</f>
        <v>102.333333333333</v>
      </c>
      <c r="C215" s="44" t="s">
        <v>4866</v>
      </c>
      <c r="D215" s="44" t="s">
        <v>4500</v>
      </c>
      <c r="E215" s="113" t="n">
        <v>1976</v>
      </c>
      <c r="F215" s="274" t="s">
        <v>5519</v>
      </c>
      <c r="G215" s="113" t="n">
        <v>31</v>
      </c>
      <c r="H215" s="113" t="n">
        <v>1</v>
      </c>
      <c r="I215" s="113" t="n">
        <v>11</v>
      </c>
      <c r="J215" s="113" t="n">
        <v>10</v>
      </c>
      <c r="K215" s="113" t="n">
        <v>60</v>
      </c>
      <c r="L215" s="275" t="s">
        <v>3915</v>
      </c>
      <c r="M215" s="113"/>
      <c r="N215" s="113"/>
      <c r="O215" s="113"/>
      <c r="P215" s="113"/>
      <c r="Q215" s="113"/>
      <c r="R215" s="275"/>
      <c r="S215" s="113" t="n">
        <v>0</v>
      </c>
      <c r="T215" s="276" t="n">
        <v>0</v>
      </c>
      <c r="U215" s="113" t="n">
        <v>2</v>
      </c>
      <c r="V215" s="276" t="n">
        <v>0</v>
      </c>
      <c r="W215" s="113" t="n">
        <v>0</v>
      </c>
      <c r="X215" s="113" t="n">
        <v>0</v>
      </c>
      <c r="Y215" s="276" t="n">
        <v>0</v>
      </c>
      <c r="Z215" s="279"/>
      <c r="AA215" s="280"/>
    </row>
    <row r="216" customFormat="false" ht="15" hidden="false" customHeight="false" outlineLevel="0" collapsed="false">
      <c r="A216" s="273" t="n">
        <f aca="false">PRODUCT(A215+1)</f>
        <v>213</v>
      </c>
      <c r="B216" s="115" t="n">
        <f aca="false">PRODUCT(G216/3+H216+I216+J216+(K216-I216-H216)/3+S216*25+T216*25+U216*25+V216*25+W216*25+X216*20+Y216*15+Z216*10+AA216*15)</f>
        <v>102.333333333333</v>
      </c>
      <c r="C216" s="44" t="s">
        <v>3816</v>
      </c>
      <c r="D216" s="44" t="s">
        <v>4482</v>
      </c>
      <c r="E216" s="113" t="n">
        <v>2024</v>
      </c>
      <c r="F216" s="111" t="n">
        <v>39269</v>
      </c>
      <c r="G216" s="283" t="n">
        <v>18</v>
      </c>
      <c r="H216" s="113" t="n">
        <v>0</v>
      </c>
      <c r="I216" s="113" t="n">
        <v>1</v>
      </c>
      <c r="J216" s="113" t="n">
        <v>12</v>
      </c>
      <c r="K216" s="113" t="n">
        <v>41</v>
      </c>
      <c r="L216" s="250" t="n">
        <v>0.594</v>
      </c>
      <c r="M216" s="281"/>
      <c r="S216" s="283" t="n">
        <v>0</v>
      </c>
      <c r="T216" s="113" t="n">
        <v>0</v>
      </c>
      <c r="U216" s="283" t="n">
        <v>1</v>
      </c>
      <c r="V216" s="113" t="n">
        <v>0</v>
      </c>
      <c r="W216" s="283" t="n">
        <v>1</v>
      </c>
      <c r="X216" s="113" t="n">
        <v>1</v>
      </c>
      <c r="Y216" s="113" t="n">
        <v>0</v>
      </c>
      <c r="Z216" s="281"/>
      <c r="AA216" s="280"/>
    </row>
    <row r="217" customFormat="false" ht="15" hidden="false" customHeight="false" outlineLevel="0" collapsed="false">
      <c r="A217" s="273" t="n">
        <f aca="false">PRODUCT(A216+1)</f>
        <v>214</v>
      </c>
      <c r="B217" s="115" t="n">
        <f aca="false">PRODUCT(G217/3+H217*1.6666+I217*1.6666+J217*1.6666+S217*25+T217*25+U217*25+V217*25+W217*25+X217*20+Y217*15+Z217*10+AA217*15)</f>
        <v>102.3302</v>
      </c>
      <c r="C217" s="44" t="s">
        <v>1855</v>
      </c>
      <c r="D217" s="44" t="s">
        <v>4648</v>
      </c>
      <c r="E217" s="113" t="n">
        <v>1957</v>
      </c>
      <c r="F217" s="274" t="n">
        <v>14522</v>
      </c>
      <c r="G217" s="113" t="n">
        <v>27</v>
      </c>
      <c r="H217" s="113" t="n">
        <v>3</v>
      </c>
      <c r="I217" s="113" t="n">
        <v>20</v>
      </c>
      <c r="J217" s="113" t="n">
        <v>24</v>
      </c>
      <c r="K217" s="113"/>
      <c r="L217" s="275"/>
      <c r="M217" s="113"/>
      <c r="N217" s="113"/>
      <c r="O217" s="113"/>
      <c r="P217" s="113"/>
      <c r="Q217" s="113"/>
      <c r="R217" s="275"/>
      <c r="S217" s="113" t="n">
        <v>0</v>
      </c>
      <c r="T217" s="276" t="n">
        <v>0</v>
      </c>
      <c r="U217" s="113" t="n">
        <v>0</v>
      </c>
      <c r="V217" s="276" t="n">
        <v>0</v>
      </c>
      <c r="W217" s="113" t="n">
        <v>0</v>
      </c>
      <c r="X217" s="113" t="n">
        <v>0</v>
      </c>
      <c r="Y217" s="276" t="n">
        <v>0</v>
      </c>
      <c r="Z217" s="279"/>
      <c r="AA217" s="280" t="n">
        <v>1</v>
      </c>
    </row>
    <row r="218" customFormat="false" ht="15" hidden="false" customHeight="false" outlineLevel="0" collapsed="false">
      <c r="A218" s="273" t="n">
        <f aca="false">PRODUCT(A217+1)</f>
        <v>215</v>
      </c>
      <c r="B218" s="115" t="n">
        <f aca="false">PRODUCT(G218/3+H218+I218+J218+(K218-I218-H218)/3+S218*25+T218*25+U218*25+V218*25+W218*25+X218*20+Y218*15+Z218*10+AA218*15)</f>
        <v>101.666666666667</v>
      </c>
      <c r="C218" s="44" t="s">
        <v>5289</v>
      </c>
      <c r="D218" s="44" t="s">
        <v>4625</v>
      </c>
      <c r="E218" s="113" t="n">
        <v>2001</v>
      </c>
      <c r="F218" s="274" t="n">
        <v>30711</v>
      </c>
      <c r="G218" s="113" t="n">
        <v>23</v>
      </c>
      <c r="H218" s="113" t="n">
        <v>1</v>
      </c>
      <c r="I218" s="113" t="n">
        <v>8</v>
      </c>
      <c r="J218" s="113" t="n">
        <v>3</v>
      </c>
      <c r="K218" s="113" t="n">
        <v>30</v>
      </c>
      <c r="L218" s="275" t="n">
        <v>0.345</v>
      </c>
      <c r="M218" s="113"/>
      <c r="N218" s="113"/>
      <c r="O218" s="113"/>
      <c r="P218" s="113"/>
      <c r="Q218" s="113"/>
      <c r="R218" s="275"/>
      <c r="S218" s="113" t="n">
        <v>0</v>
      </c>
      <c r="T218" s="276" t="n">
        <v>0</v>
      </c>
      <c r="U218" s="113" t="n">
        <v>1</v>
      </c>
      <c r="V218" s="276" t="n">
        <v>2</v>
      </c>
      <c r="W218" s="113" t="n">
        <v>0</v>
      </c>
      <c r="X218" s="113" t="n">
        <v>0</v>
      </c>
      <c r="Y218" s="276" t="n">
        <v>0</v>
      </c>
      <c r="Z218" s="279"/>
      <c r="AA218" s="280"/>
    </row>
    <row r="219" customFormat="false" ht="15" hidden="false" customHeight="false" outlineLevel="0" collapsed="false">
      <c r="A219" s="273" t="n">
        <f aca="false">PRODUCT(A218+1)</f>
        <v>216</v>
      </c>
      <c r="B219" s="115" t="n">
        <f aca="false">PRODUCT(G219/3+H219+I219+J219+(K219-I219-H219)/3+S219*25+T219*25+U219*25+V219*25+W219*25+X219*20+Y219*15+Z219*10+AA219*15)</f>
        <v>101.666666666667</v>
      </c>
      <c r="C219" s="44" t="s">
        <v>2688</v>
      </c>
      <c r="D219" s="44" t="s">
        <v>5120</v>
      </c>
      <c r="E219" s="113" t="n">
        <v>1993</v>
      </c>
      <c r="F219" s="274" t="n">
        <v>27773</v>
      </c>
      <c r="G219" s="113" t="n">
        <v>2</v>
      </c>
      <c r="H219" s="113" t="n">
        <v>0</v>
      </c>
      <c r="I219" s="113" t="n">
        <v>1</v>
      </c>
      <c r="J219" s="113" t="n">
        <v>0</v>
      </c>
      <c r="K219" s="113" t="n">
        <v>1</v>
      </c>
      <c r="L219" s="275" t="n">
        <v>0.2</v>
      </c>
      <c r="M219" s="113"/>
      <c r="N219" s="113"/>
      <c r="O219" s="113"/>
      <c r="P219" s="113"/>
      <c r="Q219" s="113"/>
      <c r="R219" s="275"/>
      <c r="S219" s="113" t="n">
        <v>0</v>
      </c>
      <c r="T219" s="276" t="n">
        <v>0</v>
      </c>
      <c r="U219" s="113" t="n">
        <v>2</v>
      </c>
      <c r="V219" s="276" t="n">
        <v>2</v>
      </c>
      <c r="W219" s="113" t="n">
        <v>0</v>
      </c>
      <c r="X219" s="113" t="n">
        <v>0</v>
      </c>
      <c r="Y219" s="276" t="n">
        <v>0</v>
      </c>
      <c r="Z219" s="279"/>
      <c r="AA219" s="280"/>
    </row>
    <row r="220" customFormat="false" ht="15" hidden="false" customHeight="false" outlineLevel="0" collapsed="false">
      <c r="A220" s="273" t="n">
        <f aca="false">PRODUCT(A219+1)</f>
        <v>217</v>
      </c>
      <c r="B220" s="115" t="n">
        <f aca="false">PRODUCT(G220/3+H220+I220+J220+(K220-I220-H220)/3+S220*25+T220*25+U220*25+V220*25+W220*25+X220*20+Y220*15+Z220*10+AA220*15)</f>
        <v>101.666666666667</v>
      </c>
      <c r="C220" s="44" t="s">
        <v>2602</v>
      </c>
      <c r="D220" s="44" t="s">
        <v>4509</v>
      </c>
      <c r="E220" s="113" t="n">
        <v>1994</v>
      </c>
      <c r="F220" s="274" t="n">
        <v>28146</v>
      </c>
      <c r="G220" s="113" t="n">
        <v>18</v>
      </c>
      <c r="H220" s="113" t="n">
        <v>1</v>
      </c>
      <c r="I220" s="113" t="n">
        <v>8</v>
      </c>
      <c r="J220" s="113" t="n">
        <v>3</v>
      </c>
      <c r="K220" s="113" t="n">
        <v>35</v>
      </c>
      <c r="L220" s="275" t="n">
        <v>0.432411318789422</v>
      </c>
      <c r="M220" s="113"/>
      <c r="N220" s="113"/>
      <c r="O220" s="113"/>
      <c r="P220" s="113"/>
      <c r="Q220" s="113"/>
      <c r="R220" s="275"/>
      <c r="S220" s="113" t="n">
        <v>0</v>
      </c>
      <c r="T220" s="276" t="n">
        <v>0</v>
      </c>
      <c r="U220" s="113" t="n">
        <v>2</v>
      </c>
      <c r="V220" s="276" t="n">
        <v>1</v>
      </c>
      <c r="W220" s="113" t="n">
        <v>0</v>
      </c>
      <c r="X220" s="113" t="n">
        <v>0</v>
      </c>
      <c r="Y220" s="276" t="n">
        <v>0</v>
      </c>
      <c r="Z220" s="279"/>
      <c r="AA220" s="280"/>
    </row>
    <row r="221" customFormat="false" ht="15" hidden="false" customHeight="false" outlineLevel="0" collapsed="false">
      <c r="A221" s="273" t="n">
        <f aca="false">PRODUCT(A220+1)</f>
        <v>218</v>
      </c>
      <c r="B221" s="115" t="n">
        <f aca="false">PRODUCT(G221/3+H221+I221+J221+(K221-I221-H221)/3+S221*25+T221*25+U221*25+V221*25+W221*25+X221*20+Y221*15+Z221*10+AA221*15)</f>
        <v>101.333333333333</v>
      </c>
      <c r="C221" s="44" t="s">
        <v>2584</v>
      </c>
      <c r="D221" s="44" t="s">
        <v>4482</v>
      </c>
      <c r="E221" s="113" t="n">
        <v>1995</v>
      </c>
      <c r="F221" s="274" t="n">
        <v>28259</v>
      </c>
      <c r="G221" s="113" t="n">
        <v>1</v>
      </c>
      <c r="H221" s="113" t="n">
        <v>0</v>
      </c>
      <c r="I221" s="113" t="n">
        <v>0</v>
      </c>
      <c r="J221" s="113" t="n">
        <v>0</v>
      </c>
      <c r="K221" s="113" t="n">
        <v>3</v>
      </c>
      <c r="L221" s="275" t="n">
        <v>0.375</v>
      </c>
      <c r="M221" s="113"/>
      <c r="N221" s="113"/>
      <c r="O221" s="113"/>
      <c r="P221" s="113"/>
      <c r="Q221" s="113"/>
      <c r="R221" s="275"/>
      <c r="S221" s="113" t="n">
        <v>0</v>
      </c>
      <c r="T221" s="276" t="n">
        <v>0</v>
      </c>
      <c r="U221" s="113" t="n">
        <v>2</v>
      </c>
      <c r="V221" s="276" t="n">
        <v>1</v>
      </c>
      <c r="W221" s="113" t="n">
        <v>1</v>
      </c>
      <c r="X221" s="113" t="n">
        <v>0</v>
      </c>
      <c r="Y221" s="276" t="n">
        <v>0</v>
      </c>
      <c r="Z221" s="279"/>
      <c r="AA221" s="280"/>
    </row>
    <row r="222" customFormat="false" ht="15" hidden="false" customHeight="false" outlineLevel="0" collapsed="false">
      <c r="A222" s="273" t="n">
        <f aca="false">PRODUCT(A221+1)</f>
        <v>219</v>
      </c>
      <c r="B222" s="115" t="n">
        <f aca="false">PRODUCT(G222/3+H222+I222+J222+(K222-I222-H222)/3+S222*25+T222*25+U222*25+V222*25+W222*25+X222*20+Y222*15+Z222*10+AA222*15)</f>
        <v>101.333333333333</v>
      </c>
      <c r="C222" s="44" t="s">
        <v>4908</v>
      </c>
      <c r="D222" s="44" t="s">
        <v>4566</v>
      </c>
      <c r="E222" s="113" t="n">
        <v>1980</v>
      </c>
      <c r="F222" s="274" t="n">
        <v>22388</v>
      </c>
      <c r="G222" s="113" t="n">
        <v>16</v>
      </c>
      <c r="H222" s="113" t="n">
        <v>0</v>
      </c>
      <c r="I222" s="113" t="n">
        <v>3</v>
      </c>
      <c r="J222" s="113" t="n">
        <v>7</v>
      </c>
      <c r="K222" s="113" t="n">
        <v>36</v>
      </c>
      <c r="L222" s="275" t="n">
        <v>0.418</v>
      </c>
      <c r="M222" s="113"/>
      <c r="N222" s="113"/>
      <c r="O222" s="113"/>
      <c r="P222" s="113"/>
      <c r="Q222" s="113"/>
      <c r="R222" s="275"/>
      <c r="S222" s="113" t="n">
        <v>0</v>
      </c>
      <c r="T222" s="276" t="n">
        <v>0</v>
      </c>
      <c r="U222" s="113" t="n">
        <v>2</v>
      </c>
      <c r="V222" s="276" t="n">
        <v>1</v>
      </c>
      <c r="W222" s="113" t="n">
        <v>0</v>
      </c>
      <c r="X222" s="113" t="n">
        <v>0</v>
      </c>
      <c r="Y222" s="276" t="n">
        <v>0</v>
      </c>
      <c r="Z222" s="279"/>
      <c r="AA222" s="280"/>
    </row>
    <row r="223" customFormat="false" ht="15" hidden="false" customHeight="false" outlineLevel="0" collapsed="false">
      <c r="A223" s="273" t="n">
        <f aca="false">PRODUCT(A222+1)</f>
        <v>220</v>
      </c>
      <c r="B223" s="115" t="n">
        <f aca="false">PRODUCT(G223/3+H223*1.6666+I223*1.6666+J223*1.6666+S223*25+T223*25+U223*25+V223*25+W223*25+X223*20+Y223*15+Z223*10+AA223*15)</f>
        <v>100.998266666667</v>
      </c>
      <c r="C223" s="44" t="s">
        <v>4842</v>
      </c>
      <c r="D223" s="44" t="s">
        <v>4500</v>
      </c>
      <c r="E223" s="113" t="n">
        <v>1974</v>
      </c>
      <c r="F223" s="274" t="n">
        <v>20808</v>
      </c>
      <c r="G223" s="113" t="n">
        <v>23</v>
      </c>
      <c r="H223" s="113" t="n">
        <v>0</v>
      </c>
      <c r="I223" s="113" t="n">
        <v>5</v>
      </c>
      <c r="J223" s="113" t="n">
        <v>21</v>
      </c>
      <c r="K223" s="113"/>
      <c r="L223" s="275"/>
      <c r="M223" s="113"/>
      <c r="N223" s="113"/>
      <c r="O223" s="113"/>
      <c r="P223" s="113"/>
      <c r="Q223" s="113"/>
      <c r="R223" s="275"/>
      <c r="S223" s="113" t="n">
        <v>0</v>
      </c>
      <c r="T223" s="276" t="n">
        <v>0</v>
      </c>
      <c r="U223" s="113" t="n">
        <v>2</v>
      </c>
      <c r="V223" s="276" t="n">
        <v>0</v>
      </c>
      <c r="W223" s="113" t="n">
        <v>0</v>
      </c>
      <c r="X223" s="113" t="n">
        <v>0</v>
      </c>
      <c r="Y223" s="276" t="n">
        <v>0</v>
      </c>
      <c r="Z223" s="279"/>
      <c r="AA223" s="280"/>
    </row>
    <row r="224" customFormat="false" ht="15" hidden="false" customHeight="false" outlineLevel="0" collapsed="false">
      <c r="A224" s="273" t="n">
        <f aca="false">PRODUCT(A223+1)</f>
        <v>221</v>
      </c>
      <c r="B224" s="115" t="n">
        <f aca="false">PRODUCT(G224/3+H224+I224+J224+(K224-I224-H224)/3+S224*25+T224*25+U224*25+V224*25+W224*25+X224*20+Y224*15+Z224*10+AA224*15)</f>
        <v>100.666666666667</v>
      </c>
      <c r="C224" s="44" t="s">
        <v>2985</v>
      </c>
      <c r="D224" s="44" t="s">
        <v>4662</v>
      </c>
      <c r="E224" s="113" t="n">
        <v>2002</v>
      </c>
      <c r="F224" s="274" t="n">
        <v>31095</v>
      </c>
      <c r="G224" s="113" t="n">
        <v>44</v>
      </c>
      <c r="H224" s="113" t="n">
        <v>0</v>
      </c>
      <c r="I224" s="113" t="n">
        <v>1</v>
      </c>
      <c r="J224" s="113" t="n">
        <v>14</v>
      </c>
      <c r="K224" s="113" t="n">
        <v>64</v>
      </c>
      <c r="L224" s="275" t="n">
        <v>0.460615182943853</v>
      </c>
      <c r="M224" s="113" t="n">
        <v>6</v>
      </c>
      <c r="N224" s="113" t="n">
        <v>0</v>
      </c>
      <c r="O224" s="113" t="n">
        <v>0</v>
      </c>
      <c r="P224" s="113" t="n">
        <v>2</v>
      </c>
      <c r="Q224" s="113" t="n">
        <v>13</v>
      </c>
      <c r="R224" s="275" t="n">
        <v>0.419</v>
      </c>
      <c r="S224" s="113" t="n">
        <v>0</v>
      </c>
      <c r="T224" s="276" t="n">
        <v>0</v>
      </c>
      <c r="U224" s="113" t="n">
        <v>1</v>
      </c>
      <c r="V224" s="276" t="n">
        <v>1</v>
      </c>
      <c r="W224" s="113" t="n">
        <v>0</v>
      </c>
      <c r="X224" s="113" t="n">
        <v>0</v>
      </c>
      <c r="Y224" s="276" t="n">
        <v>0</v>
      </c>
      <c r="Z224" s="279"/>
      <c r="AA224" s="280"/>
    </row>
    <row r="225" customFormat="false" ht="15" hidden="false" customHeight="false" outlineLevel="0" collapsed="false">
      <c r="A225" s="273" t="n">
        <f aca="false">PRODUCT(A224+1)</f>
        <v>222</v>
      </c>
      <c r="B225" s="115" t="n">
        <f aca="false">PRODUCT(G225/3+H225+I225+J225+(K225-I225-H225)/3+S225*25+T225*25+U225*25+V225*25+W225*25+X225*20+Y225*15+Z225*10+AA225*15)</f>
        <v>100.666666666667</v>
      </c>
      <c r="C225" s="44" t="s">
        <v>3476</v>
      </c>
      <c r="D225" s="44" t="s">
        <v>5520</v>
      </c>
      <c r="E225" s="113" t="n">
        <v>2016</v>
      </c>
      <c r="F225" s="274" t="n">
        <v>35470</v>
      </c>
      <c r="G225" s="113" t="n">
        <v>29</v>
      </c>
      <c r="H225" s="113" t="n">
        <v>2</v>
      </c>
      <c r="I225" s="113" t="n">
        <v>9</v>
      </c>
      <c r="J225" s="113" t="n">
        <v>4</v>
      </c>
      <c r="K225" s="113" t="n">
        <v>29</v>
      </c>
      <c r="L225" s="275" t="n">
        <v>0.345238095238095</v>
      </c>
      <c r="M225" s="113" t="n">
        <v>11</v>
      </c>
      <c r="N225" s="113" t="n">
        <v>0</v>
      </c>
      <c r="O225" s="113" t="n">
        <v>0</v>
      </c>
      <c r="P225" s="113" t="n">
        <v>1</v>
      </c>
      <c r="Q225" s="113" t="n">
        <v>4</v>
      </c>
      <c r="R225" s="275" t="n">
        <v>0.19</v>
      </c>
      <c r="S225" s="113" t="n">
        <v>0</v>
      </c>
      <c r="T225" s="276" t="n">
        <v>0</v>
      </c>
      <c r="U225" s="113" t="n">
        <v>1</v>
      </c>
      <c r="V225" s="276" t="n">
        <v>1</v>
      </c>
      <c r="W225" s="113" t="n">
        <v>0</v>
      </c>
      <c r="X225" s="113" t="n">
        <v>1</v>
      </c>
      <c r="Y225" s="276" t="n">
        <v>0</v>
      </c>
      <c r="Z225" s="279"/>
      <c r="AA225" s="280"/>
    </row>
    <row r="226" customFormat="false" ht="15" hidden="false" customHeight="false" outlineLevel="0" collapsed="false">
      <c r="A226" s="273" t="n">
        <f aca="false">PRODUCT(A225+1)</f>
        <v>223</v>
      </c>
      <c r="B226" s="115" t="n">
        <f aca="false">PRODUCT(G226/3+H226+I226+J226+(K226-I226-H226)/3+S226*25+T226*25+U226*25+V226*25+W226*25+X226*20+Y226*15+Z226*10+AA226*15)</f>
        <v>100.666666666667</v>
      </c>
      <c r="C226" s="44" t="s">
        <v>5202</v>
      </c>
      <c r="D226" s="44" t="s">
        <v>4523</v>
      </c>
      <c r="E226" s="113" t="n">
        <v>1994</v>
      </c>
      <c r="F226" s="274" t="n">
        <v>27779</v>
      </c>
      <c r="G226" s="113" t="n">
        <v>1</v>
      </c>
      <c r="H226" s="113" t="n">
        <v>0</v>
      </c>
      <c r="I226" s="113" t="n">
        <v>0</v>
      </c>
      <c r="J226" s="113" t="n">
        <v>0</v>
      </c>
      <c r="K226" s="113" t="n">
        <v>1</v>
      </c>
      <c r="L226" s="275" t="n">
        <v>0.25</v>
      </c>
      <c r="M226" s="113"/>
      <c r="N226" s="113"/>
      <c r="O226" s="113"/>
      <c r="P226" s="113"/>
      <c r="Q226" s="113"/>
      <c r="R226" s="275"/>
      <c r="S226" s="113" t="n">
        <v>0</v>
      </c>
      <c r="T226" s="276" t="n">
        <v>0</v>
      </c>
      <c r="U226" s="113" t="n">
        <v>2</v>
      </c>
      <c r="V226" s="276" t="n">
        <v>2</v>
      </c>
      <c r="W226" s="113" t="n">
        <v>0</v>
      </c>
      <c r="X226" s="113" t="n">
        <v>0</v>
      </c>
      <c r="Y226" s="276" t="n">
        <v>0</v>
      </c>
      <c r="Z226" s="279"/>
      <c r="AA226" s="280"/>
    </row>
    <row r="227" customFormat="false" ht="15" hidden="false" customHeight="false" outlineLevel="0" collapsed="false">
      <c r="A227" s="273" t="n">
        <f aca="false">PRODUCT(A226+1)</f>
        <v>224</v>
      </c>
      <c r="B227" s="115" t="n">
        <f aca="false">PRODUCT(G227/3+H227+I227+J227+(K227-I227-H227)/3+S227*25+T227*25+U227*25+V227*25+W227*25+X227*20+Y227*15+Z227*10+AA227*15)</f>
        <v>100.333333333333</v>
      </c>
      <c r="C227" s="44" t="s">
        <v>2690</v>
      </c>
      <c r="D227" s="44" t="s">
        <v>4482</v>
      </c>
      <c r="E227" s="113" t="n">
        <v>1997</v>
      </c>
      <c r="F227" s="274" t="n">
        <v>29390</v>
      </c>
      <c r="G227" s="113" t="n">
        <v>1</v>
      </c>
      <c r="H227" s="113" t="n">
        <v>0</v>
      </c>
      <c r="I227" s="113" t="n">
        <v>0</v>
      </c>
      <c r="J227" s="113" t="n">
        <v>0</v>
      </c>
      <c r="K227" s="113" t="n">
        <v>0</v>
      </c>
      <c r="L227" s="275" t="n">
        <v>0</v>
      </c>
      <c r="M227" s="113"/>
      <c r="N227" s="113"/>
      <c r="O227" s="113"/>
      <c r="P227" s="113"/>
      <c r="Q227" s="113"/>
      <c r="R227" s="275"/>
      <c r="S227" s="113" t="n">
        <v>0</v>
      </c>
      <c r="T227" s="276" t="n">
        <v>0</v>
      </c>
      <c r="U227" s="113" t="n">
        <v>1</v>
      </c>
      <c r="V227" s="276" t="n">
        <v>2</v>
      </c>
      <c r="W227" s="113" t="n">
        <v>1</v>
      </c>
      <c r="X227" s="113" t="n">
        <v>0</v>
      </c>
      <c r="Y227" s="276" t="n">
        <v>0</v>
      </c>
      <c r="Z227" s="279"/>
      <c r="AA227" s="280"/>
    </row>
    <row r="228" customFormat="false" ht="15" hidden="false" customHeight="false" outlineLevel="0" collapsed="false">
      <c r="A228" s="273" t="n">
        <f aca="false">PRODUCT(A227+1)</f>
        <v>225</v>
      </c>
      <c r="B228" s="115" t="n">
        <f aca="false">PRODUCT(G228/3+H228+I228+J228+(K228-I228-H228)/3+S228*25+T228*25+U228*25+V228*25+W228*25+X228*20+Y228*15+Z228*10+AA228*15)</f>
        <v>99.3333333333333</v>
      </c>
      <c r="C228" s="44" t="s">
        <v>5273</v>
      </c>
      <c r="D228" s="44" t="s">
        <v>4523</v>
      </c>
      <c r="E228" s="113" t="n">
        <v>2001</v>
      </c>
      <c r="F228" s="274" t="n">
        <v>30185</v>
      </c>
      <c r="G228" s="113" t="n">
        <v>28</v>
      </c>
      <c r="H228" s="113" t="n">
        <v>0</v>
      </c>
      <c r="I228" s="113" t="n">
        <v>8</v>
      </c>
      <c r="J228" s="113" t="n">
        <v>9</v>
      </c>
      <c r="K228" s="113" t="n">
        <v>77</v>
      </c>
      <c r="L228" s="275" t="n">
        <v>0.527</v>
      </c>
      <c r="M228" s="113"/>
      <c r="N228" s="113"/>
      <c r="O228" s="113"/>
      <c r="P228" s="113"/>
      <c r="Q228" s="113"/>
      <c r="R228" s="275"/>
      <c r="S228" s="113" t="n">
        <v>0</v>
      </c>
      <c r="T228" s="276" t="n">
        <v>0</v>
      </c>
      <c r="U228" s="113" t="n">
        <v>1</v>
      </c>
      <c r="V228" s="276" t="n">
        <v>1</v>
      </c>
      <c r="W228" s="113" t="n">
        <v>0</v>
      </c>
      <c r="X228" s="113" t="n">
        <v>0</v>
      </c>
      <c r="Y228" s="276" t="n">
        <v>0</v>
      </c>
      <c r="Z228" s="279"/>
      <c r="AA228" s="280"/>
    </row>
    <row r="229" customFormat="false" ht="15" hidden="false" customHeight="false" outlineLevel="0" collapsed="false">
      <c r="A229" s="273" t="n">
        <f aca="false">PRODUCT(A228+1)</f>
        <v>226</v>
      </c>
      <c r="B229" s="115" t="n">
        <f aca="false">PRODUCT(G229/3+H229+I229+J229+(K229-I229-H229)/3+S229*25+T229*25+U229*25+V229*25+W229*25+X229*20+Y229*15+Z229*10+AA229*15)</f>
        <v>98.6666666666667</v>
      </c>
      <c r="C229" s="44" t="s">
        <v>5005</v>
      </c>
      <c r="D229" s="44" t="s">
        <v>4525</v>
      </c>
      <c r="E229" s="113" t="n">
        <v>1983</v>
      </c>
      <c r="F229" s="274" t="s">
        <v>5521</v>
      </c>
      <c r="G229" s="113" t="n">
        <v>22</v>
      </c>
      <c r="H229" s="113" t="n">
        <v>0</v>
      </c>
      <c r="I229" s="113" t="n">
        <v>12</v>
      </c>
      <c r="J229" s="113" t="n">
        <v>12</v>
      </c>
      <c r="K229" s="113" t="n">
        <v>64</v>
      </c>
      <c r="L229" s="275" t="n">
        <v>0.489</v>
      </c>
      <c r="M229" s="113"/>
      <c r="N229" s="113"/>
      <c r="O229" s="113"/>
      <c r="P229" s="113"/>
      <c r="Q229" s="113"/>
      <c r="R229" s="275"/>
      <c r="S229" s="113" t="n">
        <v>0</v>
      </c>
      <c r="T229" s="276" t="n">
        <v>0</v>
      </c>
      <c r="U229" s="113" t="n">
        <v>1</v>
      </c>
      <c r="V229" s="276" t="n">
        <v>1</v>
      </c>
      <c r="W229" s="113" t="n">
        <v>0</v>
      </c>
      <c r="X229" s="113" t="n">
        <v>0</v>
      </c>
      <c r="Y229" s="276" t="n">
        <v>0</v>
      </c>
      <c r="Z229" s="279"/>
      <c r="AA229" s="280"/>
    </row>
    <row r="230" customFormat="false" ht="15" hidden="false" customHeight="false" outlineLevel="0" collapsed="false">
      <c r="A230" s="273" t="n">
        <f aca="false">PRODUCT(A229+1)</f>
        <v>227</v>
      </c>
      <c r="B230" s="115" t="n">
        <f aca="false">PRODUCT(G230/3+H230*1.6666+I230*1.6666+J230*1.6666+S230*25+T230*25+U230*25+V230*25+W230*25+X230*20+Y230*15+Z230*10+AA230*15)</f>
        <v>98.665</v>
      </c>
      <c r="C230" s="44" t="s">
        <v>4804</v>
      </c>
      <c r="D230" s="44" t="s">
        <v>4805</v>
      </c>
      <c r="E230" s="113" t="n">
        <v>1973</v>
      </c>
      <c r="F230" s="274" t="n">
        <v>19953</v>
      </c>
      <c r="G230" s="113" t="n">
        <v>21</v>
      </c>
      <c r="H230" s="113" t="n">
        <v>2</v>
      </c>
      <c r="I230" s="113" t="n">
        <v>9</v>
      </c>
      <c r="J230" s="113" t="n">
        <v>14</v>
      </c>
      <c r="K230" s="113"/>
      <c r="L230" s="275"/>
      <c r="M230" s="113"/>
      <c r="N230" s="113"/>
      <c r="O230" s="113"/>
      <c r="P230" s="113"/>
      <c r="Q230" s="113"/>
      <c r="R230" s="275"/>
      <c r="S230" s="113" t="n">
        <v>0</v>
      </c>
      <c r="T230" s="276" t="n">
        <v>0</v>
      </c>
      <c r="U230" s="113" t="n">
        <v>2</v>
      </c>
      <c r="V230" s="276" t="n">
        <v>0</v>
      </c>
      <c r="W230" s="113" t="n">
        <v>0</v>
      </c>
      <c r="X230" s="113" t="n">
        <v>0</v>
      </c>
      <c r="Y230" s="276" t="n">
        <v>0</v>
      </c>
      <c r="Z230" s="279"/>
      <c r="AA230" s="280"/>
    </row>
    <row r="231" customFormat="false" ht="15" hidden="false" customHeight="false" outlineLevel="0" collapsed="false">
      <c r="A231" s="273" t="n">
        <f aca="false">PRODUCT(A230+1)</f>
        <v>228</v>
      </c>
      <c r="B231" s="115" t="n">
        <f aca="false">PRODUCT(G231/3+H231+I231+J231+(K231-I231-H231)/3+S231*25+T231*25+U231*25+V231*25+W231*25+X231*20+Y231*15+Z231*10+AA231*15)</f>
        <v>98</v>
      </c>
      <c r="C231" s="44" t="s">
        <v>2314</v>
      </c>
      <c r="D231" s="44" t="s">
        <v>4489</v>
      </c>
      <c r="E231" s="113" t="n">
        <v>1978</v>
      </c>
      <c r="F231" s="274" t="n">
        <v>21898</v>
      </c>
      <c r="G231" s="113" t="n">
        <v>22</v>
      </c>
      <c r="H231" s="113" t="n">
        <v>0</v>
      </c>
      <c r="I231" s="113" t="n">
        <v>8</v>
      </c>
      <c r="J231" s="113" t="n">
        <v>9</v>
      </c>
      <c r="K231" s="113" t="n">
        <v>79</v>
      </c>
      <c r="L231" s="275" t="s">
        <v>3915</v>
      </c>
      <c r="M231" s="113"/>
      <c r="N231" s="113"/>
      <c r="O231" s="113"/>
      <c r="P231" s="113"/>
      <c r="Q231" s="113"/>
      <c r="R231" s="275"/>
      <c r="S231" s="113" t="n">
        <v>0</v>
      </c>
      <c r="T231" s="276" t="n">
        <v>0</v>
      </c>
      <c r="U231" s="113" t="n">
        <v>2</v>
      </c>
      <c r="V231" s="276" t="n">
        <v>0</v>
      </c>
      <c r="W231" s="113" t="n">
        <v>0</v>
      </c>
      <c r="X231" s="113" t="n">
        <v>0</v>
      </c>
      <c r="Y231" s="276" t="n">
        <v>0</v>
      </c>
      <c r="Z231" s="279"/>
      <c r="AA231" s="280"/>
    </row>
    <row r="232" customFormat="false" ht="15" hidden="false" customHeight="false" outlineLevel="0" collapsed="false">
      <c r="A232" s="273" t="n">
        <f aca="false">PRODUCT(A231+1)</f>
        <v>229</v>
      </c>
      <c r="B232" s="115" t="n">
        <f aca="false">PRODUCT(G232/3+H232+I232+J232+(K232-I232-H232)/3+S232*25+T232*25+U232*25+V232*25+W232*25+X232*20+Y232*15+Z232*10+AA232*15)</f>
        <v>98</v>
      </c>
      <c r="C232" s="44" t="s">
        <v>3604</v>
      </c>
      <c r="D232" s="44" t="s">
        <v>5124</v>
      </c>
      <c r="E232" s="113" t="n">
        <v>2020</v>
      </c>
      <c r="F232" s="274" t="n">
        <v>37501</v>
      </c>
      <c r="G232" s="113" t="n">
        <v>47</v>
      </c>
      <c r="H232" s="113" t="n">
        <v>3</v>
      </c>
      <c r="I232" s="113" t="n">
        <v>8</v>
      </c>
      <c r="J232" s="113" t="n">
        <v>18</v>
      </c>
      <c r="K232" s="113" t="n">
        <v>96</v>
      </c>
      <c r="L232" s="275" t="n">
        <v>0.554913294797688</v>
      </c>
      <c r="M232" s="113" t="n">
        <v>3</v>
      </c>
      <c r="N232" s="113" t="n">
        <v>0</v>
      </c>
      <c r="O232" s="113" t="n">
        <v>0</v>
      </c>
      <c r="P232" s="113" t="n">
        <v>1</v>
      </c>
      <c r="Q232" s="113" t="n">
        <v>4</v>
      </c>
      <c r="R232" s="275" t="n">
        <v>0.4</v>
      </c>
      <c r="S232" s="113" t="n">
        <v>0</v>
      </c>
      <c r="T232" s="276" t="n">
        <v>0</v>
      </c>
      <c r="U232" s="113" t="n">
        <v>1</v>
      </c>
      <c r="V232" s="276" t="n">
        <v>0</v>
      </c>
      <c r="W232" s="113" t="n">
        <v>0</v>
      </c>
      <c r="X232" s="113" t="n">
        <v>0</v>
      </c>
      <c r="Y232" s="276" t="n">
        <v>0</v>
      </c>
      <c r="Z232" s="279"/>
      <c r="AA232" s="280"/>
    </row>
    <row r="233" customFormat="false" ht="15" hidden="false" customHeight="false" outlineLevel="0" collapsed="false">
      <c r="A233" s="273" t="n">
        <f aca="false">PRODUCT(A232+1)</f>
        <v>230</v>
      </c>
      <c r="B233" s="115" t="n">
        <f aca="false">PRODUCT(G233/3+H233*1.6666+I233*1.6666+J233*1.6666+S233*25+T233*25+U233*25+V233*25+W233*25+X233*20+Y233*15+Z233*10+AA233*15)</f>
        <v>97.9975333333333</v>
      </c>
      <c r="C233" s="44" t="s">
        <v>4795</v>
      </c>
      <c r="D233" s="44" t="s">
        <v>4648</v>
      </c>
      <c r="E233" s="113" t="n">
        <v>1970</v>
      </c>
      <c r="F233" s="274" t="n">
        <v>19038</v>
      </c>
      <c r="G233" s="113" t="n">
        <v>34</v>
      </c>
      <c r="H233" s="113" t="n">
        <v>0</v>
      </c>
      <c r="I233" s="113" t="n">
        <v>18</v>
      </c>
      <c r="J233" s="113" t="n">
        <v>19</v>
      </c>
      <c r="K233" s="113"/>
      <c r="L233" s="275"/>
      <c r="M233" s="113"/>
      <c r="N233" s="113"/>
      <c r="O233" s="113"/>
      <c r="P233" s="113"/>
      <c r="Q233" s="113"/>
      <c r="R233" s="275"/>
      <c r="S233" s="113" t="n">
        <v>0</v>
      </c>
      <c r="T233" s="276" t="n">
        <v>0</v>
      </c>
      <c r="U233" s="113" t="n">
        <v>1</v>
      </c>
      <c r="V233" s="276" t="n">
        <v>0</v>
      </c>
      <c r="W233" s="113" t="n">
        <v>0</v>
      </c>
      <c r="X233" s="113" t="n">
        <v>0</v>
      </c>
      <c r="Y233" s="276" t="n">
        <v>0</v>
      </c>
      <c r="Z233" s="279"/>
      <c r="AA233" s="280"/>
    </row>
    <row r="234" customFormat="false" ht="15" hidden="false" customHeight="false" outlineLevel="0" collapsed="false">
      <c r="A234" s="273" t="n">
        <f aca="false">PRODUCT(A233+1)</f>
        <v>231</v>
      </c>
      <c r="B234" s="115" t="n">
        <f aca="false">PRODUCT(G234/3+H234+I234+J234+(K234-I234-H234)/3+S234*25+T234*25+U234*25+V234*25+W234*25+X234*20+Y234*15+Z234*10+AA234*15)</f>
        <v>97.6666666666667</v>
      </c>
      <c r="C234" s="44" t="s">
        <v>2408</v>
      </c>
      <c r="D234" s="44" t="s">
        <v>4564</v>
      </c>
      <c r="E234" s="113" t="n">
        <v>1981</v>
      </c>
      <c r="F234" s="274" t="n">
        <v>23120</v>
      </c>
      <c r="G234" s="113" t="n">
        <v>10</v>
      </c>
      <c r="H234" s="113" t="n">
        <v>0</v>
      </c>
      <c r="I234" s="113" t="n">
        <v>7</v>
      </c>
      <c r="J234" s="113" t="n">
        <v>5</v>
      </c>
      <c r="K234" s="113" t="n">
        <v>29</v>
      </c>
      <c r="L234" s="275" t="n">
        <v>0.5</v>
      </c>
      <c r="M234" s="113"/>
      <c r="N234" s="113"/>
      <c r="O234" s="113"/>
      <c r="P234" s="113"/>
      <c r="Q234" s="113"/>
      <c r="R234" s="275"/>
      <c r="S234" s="113" t="n">
        <v>0</v>
      </c>
      <c r="T234" s="276" t="n">
        <v>0</v>
      </c>
      <c r="U234" s="113" t="n">
        <v>2</v>
      </c>
      <c r="V234" s="276" t="n">
        <v>1</v>
      </c>
      <c r="W234" s="113" t="n">
        <v>0</v>
      </c>
      <c r="X234" s="113" t="n">
        <v>0</v>
      </c>
      <c r="Y234" s="276" t="n">
        <v>0</v>
      </c>
      <c r="Z234" s="279"/>
      <c r="AA234" s="280"/>
    </row>
    <row r="235" customFormat="false" ht="15" hidden="false" customHeight="false" outlineLevel="0" collapsed="false">
      <c r="A235" s="273" t="n">
        <f aca="false">PRODUCT(A234+1)</f>
        <v>232</v>
      </c>
      <c r="B235" s="115" t="n">
        <f aca="false">PRODUCT(G235/3+H235+I235+J235+(K235-I235-H235)/3+S235*25+T235*25+U235*25+V235*25+W235*25+X235*20+Y235*15+Z235*10+AA235*15)</f>
        <v>97.3333333333333</v>
      </c>
      <c r="C235" s="44" t="s">
        <v>2742</v>
      </c>
      <c r="D235" s="44" t="s">
        <v>4509</v>
      </c>
      <c r="E235" s="113" t="n">
        <v>1999</v>
      </c>
      <c r="F235" s="274" t="n">
        <v>29253</v>
      </c>
      <c r="G235" s="113" t="n">
        <v>21</v>
      </c>
      <c r="H235" s="113" t="n">
        <v>1</v>
      </c>
      <c r="I235" s="113" t="n">
        <v>17</v>
      </c>
      <c r="J235" s="113" t="n">
        <v>4</v>
      </c>
      <c r="K235" s="113" t="n">
        <v>73</v>
      </c>
      <c r="L235" s="275" t="n">
        <v>0.541</v>
      </c>
      <c r="M235" s="113"/>
      <c r="N235" s="113"/>
      <c r="O235" s="113"/>
      <c r="P235" s="113"/>
      <c r="Q235" s="113"/>
      <c r="R235" s="275"/>
      <c r="S235" s="113" t="n">
        <v>0</v>
      </c>
      <c r="T235" s="276" t="n">
        <v>0</v>
      </c>
      <c r="U235" s="113" t="n">
        <v>1</v>
      </c>
      <c r="V235" s="276" t="n">
        <v>1</v>
      </c>
      <c r="W235" s="113" t="n">
        <v>0</v>
      </c>
      <c r="X235" s="113" t="n">
        <v>0</v>
      </c>
      <c r="Y235" s="276" t="n">
        <v>0</v>
      </c>
      <c r="Z235" s="279"/>
      <c r="AA235" s="280"/>
    </row>
    <row r="236" customFormat="false" ht="15" hidden="false" customHeight="false" outlineLevel="0" collapsed="false">
      <c r="A236" s="273" t="n">
        <f aca="false">PRODUCT(A235+1)</f>
        <v>233</v>
      </c>
      <c r="B236" s="115" t="n">
        <f aca="false">PRODUCT(G236/3+H236+I236+J236+(K236-I236-H236)/3+S236*25+T236*25+U236*25+V236*25+W236*25+X236*20+Y236*15+Z236*10+AA236*15)</f>
        <v>97</v>
      </c>
      <c r="C236" s="44" t="s">
        <v>2476</v>
      </c>
      <c r="D236" s="44" t="s">
        <v>4746</v>
      </c>
      <c r="E236" s="113" t="n">
        <v>1987</v>
      </c>
      <c r="F236" s="274" t="n">
        <v>25382</v>
      </c>
      <c r="G236" s="113" t="n">
        <v>3</v>
      </c>
      <c r="H236" s="113" t="n">
        <v>0</v>
      </c>
      <c r="I236" s="113" t="n">
        <v>1</v>
      </c>
      <c r="J236" s="113" t="n">
        <v>0</v>
      </c>
      <c r="K236" s="113" t="n">
        <v>1</v>
      </c>
      <c r="L236" s="275" t="n">
        <v>0.5</v>
      </c>
      <c r="M236" s="113"/>
      <c r="N236" s="113"/>
      <c r="O236" s="113"/>
      <c r="P236" s="113"/>
      <c r="Q236" s="113"/>
      <c r="R236" s="275"/>
      <c r="S236" s="113" t="n">
        <v>0</v>
      </c>
      <c r="T236" s="276" t="n">
        <v>0</v>
      </c>
      <c r="U236" s="113" t="n">
        <v>1</v>
      </c>
      <c r="V236" s="276" t="n">
        <v>1</v>
      </c>
      <c r="W236" s="113" t="n">
        <v>1</v>
      </c>
      <c r="X236" s="113" t="n">
        <v>1</v>
      </c>
      <c r="Y236" s="276" t="n">
        <v>0</v>
      </c>
      <c r="Z236" s="279"/>
      <c r="AA236" s="280"/>
    </row>
    <row r="237" customFormat="false" ht="15" hidden="false" customHeight="false" outlineLevel="0" collapsed="false">
      <c r="A237" s="273" t="n">
        <f aca="false">PRODUCT(A236+1)</f>
        <v>234</v>
      </c>
      <c r="B237" s="115" t="n">
        <f aca="false">PRODUCT(G237/3+H237+I237+J237+(K237-I237-H237)/3+S237*25+T237*25+U237*25+V237*25+W237*25+X237*20+Y237*15+Z237*10+AA237*15)</f>
        <v>97</v>
      </c>
      <c r="C237" s="44" t="s">
        <v>5522</v>
      </c>
      <c r="D237" s="44" t="s">
        <v>4773</v>
      </c>
      <c r="E237" s="113" t="n">
        <v>2002</v>
      </c>
      <c r="F237" s="274" t="n">
        <v>31600</v>
      </c>
      <c r="G237" s="113" t="n">
        <v>6</v>
      </c>
      <c r="H237" s="113" t="n">
        <v>0</v>
      </c>
      <c r="I237" s="113" t="n">
        <v>3</v>
      </c>
      <c r="J237" s="113" t="n">
        <v>1</v>
      </c>
      <c r="K237" s="113" t="n">
        <v>6</v>
      </c>
      <c r="L237" s="275" t="n">
        <v>0.462</v>
      </c>
      <c r="M237" s="113" t="n">
        <v>3</v>
      </c>
      <c r="N237" s="113" t="n">
        <v>0</v>
      </c>
      <c r="O237" s="113" t="n">
        <v>1</v>
      </c>
      <c r="P237" s="113" t="n">
        <v>0</v>
      </c>
      <c r="Q237" s="113" t="n">
        <v>1</v>
      </c>
      <c r="R237" s="275" t="n">
        <v>0.167</v>
      </c>
      <c r="S237" s="113" t="n">
        <v>0</v>
      </c>
      <c r="T237" s="276" t="n">
        <v>0</v>
      </c>
      <c r="U237" s="113" t="n">
        <v>0</v>
      </c>
      <c r="V237" s="276" t="n">
        <v>3</v>
      </c>
      <c r="W237" s="113" t="n">
        <v>0</v>
      </c>
      <c r="X237" s="113" t="n">
        <v>0</v>
      </c>
      <c r="Y237" s="276" t="n">
        <v>1</v>
      </c>
      <c r="Z237" s="279"/>
      <c r="AA237" s="280"/>
    </row>
    <row r="238" customFormat="false" ht="15" hidden="false" customHeight="false" outlineLevel="0" collapsed="false">
      <c r="A238" s="273" t="n">
        <f aca="false">PRODUCT(A237+1)</f>
        <v>235</v>
      </c>
      <c r="B238" s="115" t="n">
        <f aca="false">PRODUCT(G238/3+H238+I238+J238+(K238-I238-H238)/3+S238*25+T238*25+U238*25+V238*25+W238*25+X238*20+Y238*15+Z238*10+AA238*15)</f>
        <v>97</v>
      </c>
      <c r="C238" s="44" t="s">
        <v>3477</v>
      </c>
      <c r="D238" s="44" t="s">
        <v>4489</v>
      </c>
      <c r="E238" s="113" t="n">
        <v>2015</v>
      </c>
      <c r="F238" s="274" t="n">
        <v>35983</v>
      </c>
      <c r="G238" s="113" t="n">
        <v>30</v>
      </c>
      <c r="H238" s="113" t="n">
        <v>0</v>
      </c>
      <c r="I238" s="113" t="n">
        <v>3</v>
      </c>
      <c r="J238" s="113" t="n">
        <v>1</v>
      </c>
      <c r="K238" s="113" t="n">
        <v>27</v>
      </c>
      <c r="L238" s="275" t="n">
        <v>0.3</v>
      </c>
      <c r="M238" s="113" t="n">
        <v>10</v>
      </c>
      <c r="N238" s="113" t="n">
        <v>0</v>
      </c>
      <c r="O238" s="113" t="n">
        <v>3</v>
      </c>
      <c r="P238" s="113" t="n">
        <v>0</v>
      </c>
      <c r="Q238" s="113" t="n">
        <v>10</v>
      </c>
      <c r="R238" s="275" t="n">
        <v>0.313</v>
      </c>
      <c r="S238" s="113" t="n">
        <v>0</v>
      </c>
      <c r="T238" s="276" t="n">
        <v>0</v>
      </c>
      <c r="U238" s="113" t="n">
        <v>1</v>
      </c>
      <c r="V238" s="276" t="n">
        <v>2</v>
      </c>
      <c r="W238" s="113" t="n">
        <v>0</v>
      </c>
      <c r="X238" s="113" t="n">
        <v>0</v>
      </c>
      <c r="Y238" s="276" t="n">
        <v>0</v>
      </c>
      <c r="Z238" s="279"/>
      <c r="AA238" s="280"/>
    </row>
    <row r="239" customFormat="false" ht="15" hidden="false" customHeight="false" outlineLevel="0" collapsed="false">
      <c r="A239" s="273" t="n">
        <f aca="false">PRODUCT(A238+1)</f>
        <v>236</v>
      </c>
      <c r="B239" s="115" t="n">
        <f aca="false">PRODUCT(G239/3+H239*1.6666+I239*1.6666+J239*1.6666+S239*25+T239*25+U239*25+V239*25+W239*25+X239*20+Y239*15+Z239*10+AA239*15)</f>
        <v>95.6651333333333</v>
      </c>
      <c r="C239" s="44" t="s">
        <v>2891</v>
      </c>
      <c r="D239" s="44" t="s">
        <v>4482</v>
      </c>
      <c r="E239" s="113" t="n">
        <v>1966</v>
      </c>
      <c r="F239" s="274" t="n">
        <v>17324</v>
      </c>
      <c r="G239" s="113" t="n">
        <v>22</v>
      </c>
      <c r="H239" s="113" t="n">
        <v>2</v>
      </c>
      <c r="I239" s="113" t="n">
        <v>13</v>
      </c>
      <c r="J239" s="113" t="n">
        <v>8</v>
      </c>
      <c r="K239" s="113"/>
      <c r="L239" s="275"/>
      <c r="M239" s="113"/>
      <c r="N239" s="113"/>
      <c r="O239" s="113"/>
      <c r="P239" s="113"/>
      <c r="Q239" s="113"/>
      <c r="R239" s="275"/>
      <c r="S239" s="113" t="n">
        <v>0</v>
      </c>
      <c r="T239" s="276" t="n">
        <v>0</v>
      </c>
      <c r="U239" s="113" t="n">
        <v>2</v>
      </c>
      <c r="V239" s="276" t="n">
        <v>0</v>
      </c>
      <c r="W239" s="113" t="n">
        <v>0</v>
      </c>
      <c r="X239" s="113" t="n">
        <v>0</v>
      </c>
      <c r="Y239" s="276" t="n">
        <v>0</v>
      </c>
      <c r="Z239" s="279"/>
      <c r="AA239" s="280"/>
    </row>
    <row r="240" customFormat="false" ht="15" hidden="false" customHeight="false" outlineLevel="0" collapsed="false">
      <c r="A240" s="273" t="n">
        <f aca="false">PRODUCT(A239+1)</f>
        <v>237</v>
      </c>
      <c r="B240" s="115" t="n">
        <f aca="false">PRODUCT(G240/3+H240*1.6666+I240*1.6666+J240*1.6666+S240*25+T240*25+U240*25+V240*25+W240*25+X240*20+Y240*15+Z240*10+AA240*15)</f>
        <v>95.6651333333333</v>
      </c>
      <c r="C240" s="44" t="s">
        <v>4798</v>
      </c>
      <c r="D240" s="44" t="s">
        <v>4503</v>
      </c>
      <c r="E240" s="113" t="n">
        <v>1972</v>
      </c>
      <c r="F240" s="274" t="n">
        <v>19427</v>
      </c>
      <c r="G240" s="113" t="n">
        <v>22</v>
      </c>
      <c r="H240" s="113" t="n">
        <v>1</v>
      </c>
      <c r="I240" s="113" t="n">
        <v>9</v>
      </c>
      <c r="J240" s="113" t="n">
        <v>13</v>
      </c>
      <c r="K240" s="113"/>
      <c r="L240" s="275"/>
      <c r="M240" s="113"/>
      <c r="N240" s="113"/>
      <c r="O240" s="113"/>
      <c r="P240" s="113"/>
      <c r="Q240" s="113"/>
      <c r="R240" s="275"/>
      <c r="S240" s="113" t="n">
        <v>0</v>
      </c>
      <c r="T240" s="276" t="n">
        <v>0</v>
      </c>
      <c r="U240" s="113" t="n">
        <v>2</v>
      </c>
      <c r="V240" s="276" t="n">
        <v>0</v>
      </c>
      <c r="W240" s="113" t="n">
        <v>0</v>
      </c>
      <c r="X240" s="113" t="n">
        <v>0</v>
      </c>
      <c r="Y240" s="276" t="n">
        <v>0</v>
      </c>
      <c r="Z240" s="279"/>
      <c r="AA240" s="280"/>
    </row>
    <row r="241" customFormat="false" ht="15" hidden="false" customHeight="false" outlineLevel="0" collapsed="false">
      <c r="A241" s="273" t="n">
        <f aca="false">PRODUCT(A240+1)</f>
        <v>238</v>
      </c>
      <c r="B241" s="115" t="n">
        <f aca="false">PRODUCT(G241/3+H241+I241+J241+(K241-I241-H241)/3+S241*25+T241*25+U241*25+V241*25+W241*25+X241*20+Y241*15+Z241*10+AA241*15)</f>
        <v>95.3333333333333</v>
      </c>
      <c r="C241" s="44" t="s">
        <v>3257</v>
      </c>
      <c r="D241" s="44" t="s">
        <v>5523</v>
      </c>
      <c r="E241" s="113" t="n">
        <v>2010</v>
      </c>
      <c r="F241" s="274" t="n">
        <v>33700</v>
      </c>
      <c r="G241" s="113" t="n">
        <v>18</v>
      </c>
      <c r="H241" s="113" t="n">
        <v>0</v>
      </c>
      <c r="I241" s="113" t="n">
        <v>1</v>
      </c>
      <c r="J241" s="113" t="n">
        <v>8</v>
      </c>
      <c r="K241" s="113" t="n">
        <v>32</v>
      </c>
      <c r="L241" s="275" t="n">
        <v>0.484812564824418</v>
      </c>
      <c r="M241" s="113" t="n">
        <v>12</v>
      </c>
      <c r="N241" s="113" t="n">
        <v>0</v>
      </c>
      <c r="O241" s="113" t="n">
        <v>1</v>
      </c>
      <c r="P241" s="113" t="n">
        <v>8</v>
      </c>
      <c r="Q241" s="113" t="n">
        <v>12</v>
      </c>
      <c r="R241" s="275" t="n">
        <v>0.632</v>
      </c>
      <c r="S241" s="113" t="n">
        <v>0</v>
      </c>
      <c r="T241" s="276" t="n">
        <v>0</v>
      </c>
      <c r="U241" s="113" t="n">
        <v>1</v>
      </c>
      <c r="V241" s="276" t="n">
        <v>1</v>
      </c>
      <c r="W241" s="113" t="n">
        <v>0</v>
      </c>
      <c r="X241" s="113" t="n">
        <v>1</v>
      </c>
      <c r="Y241" s="276" t="n">
        <v>0</v>
      </c>
      <c r="Z241" s="279"/>
      <c r="AA241" s="280"/>
    </row>
    <row r="242" customFormat="false" ht="15" hidden="false" customHeight="false" outlineLevel="0" collapsed="false">
      <c r="A242" s="273" t="n">
        <f aca="false">PRODUCT(A241+1)</f>
        <v>239</v>
      </c>
      <c r="B242" s="115" t="n">
        <f aca="false">PRODUCT(G242/3+H242*1.6666+I242*1.6666+J242*1.6666+S242*25+T242*25+U242*25+V242*25+W242*25+X242*20+Y242*15+Z242*10+AA242*15)</f>
        <v>95.331</v>
      </c>
      <c r="C242" s="44" t="s">
        <v>2048</v>
      </c>
      <c r="D242" s="44" t="s">
        <v>4578</v>
      </c>
      <c r="E242" s="113" t="n">
        <v>1963</v>
      </c>
      <c r="F242" s="274" t="n">
        <v>16534</v>
      </c>
      <c r="G242" s="113" t="n">
        <v>21</v>
      </c>
      <c r="H242" s="113" t="n">
        <v>1</v>
      </c>
      <c r="I242" s="113" t="n">
        <v>8</v>
      </c>
      <c r="J242" s="113" t="n">
        <v>26</v>
      </c>
      <c r="K242" s="113"/>
      <c r="L242" s="275"/>
      <c r="M242" s="113"/>
      <c r="N242" s="113"/>
      <c r="O242" s="113"/>
      <c r="P242" s="113"/>
      <c r="Q242" s="113"/>
      <c r="R242" s="275"/>
      <c r="S242" s="113" t="n">
        <v>0</v>
      </c>
      <c r="T242" s="276" t="n">
        <v>0</v>
      </c>
      <c r="U242" s="113" t="n">
        <v>0</v>
      </c>
      <c r="V242" s="276" t="n">
        <v>0</v>
      </c>
      <c r="W242" s="113" t="n">
        <v>0</v>
      </c>
      <c r="X242" s="113" t="n">
        <v>0</v>
      </c>
      <c r="Y242" s="276" t="n">
        <v>2</v>
      </c>
      <c r="Z242" s="279"/>
      <c r="AA242" s="280"/>
    </row>
    <row r="243" customFormat="false" ht="15" hidden="false" customHeight="false" outlineLevel="0" collapsed="false">
      <c r="A243" s="273" t="n">
        <f aca="false">PRODUCT(A242+1)</f>
        <v>240</v>
      </c>
      <c r="B243" s="115" t="n">
        <f aca="false">PRODUCT(G243/3+H243+I243+J243+(K243-I243-H243)/3+S243*25+T243*25+U243*25+V243*25+W243*25+X243*20+Y243*15+Z243*10+AA243*15)</f>
        <v>95</v>
      </c>
      <c r="C243" s="44" t="s">
        <v>3388</v>
      </c>
      <c r="D243" s="44" t="s">
        <v>5358</v>
      </c>
      <c r="E243" s="113" t="n">
        <v>2014</v>
      </c>
      <c r="F243" s="274" t="n">
        <v>34935</v>
      </c>
      <c r="G243" s="113" t="n">
        <v>17</v>
      </c>
      <c r="H243" s="113" t="n">
        <v>0</v>
      </c>
      <c r="I243" s="113" t="n">
        <v>0</v>
      </c>
      <c r="J243" s="113" t="n">
        <v>5</v>
      </c>
      <c r="K243" s="113" t="n">
        <v>28</v>
      </c>
      <c r="L243" s="275" t="n">
        <v>0.378</v>
      </c>
      <c r="M243" s="113"/>
      <c r="N243" s="113"/>
      <c r="O243" s="113"/>
      <c r="P243" s="113"/>
      <c r="Q243" s="113"/>
      <c r="R243" s="275"/>
      <c r="S243" s="113" t="n">
        <v>0</v>
      </c>
      <c r="T243" s="276" t="n">
        <v>0</v>
      </c>
      <c r="U243" s="113" t="n">
        <v>1</v>
      </c>
      <c r="V243" s="276" t="n">
        <v>2</v>
      </c>
      <c r="W243" s="113" t="n">
        <v>0</v>
      </c>
      <c r="X243" s="113" t="n">
        <v>0</v>
      </c>
      <c r="Y243" s="276" t="n">
        <v>0</v>
      </c>
      <c r="Z243" s="279"/>
      <c r="AA243" s="280"/>
    </row>
    <row r="244" customFormat="false" ht="15" hidden="false" customHeight="false" outlineLevel="0" collapsed="false">
      <c r="A244" s="273" t="n">
        <f aca="false">PRODUCT(A243+1)</f>
        <v>241</v>
      </c>
      <c r="B244" s="115" t="n">
        <f aca="false">PRODUCT(G244/3+H244+I244+J244+(K244-I244-H244)/3+S244*25+T244*25+U244*25+V244*25+W244*25+X244*20+Y244*15+Z244*10+AA244*15)</f>
        <v>94.3333333333333</v>
      </c>
      <c r="C244" s="44" t="s">
        <v>3389</v>
      </c>
      <c r="D244" s="44" t="s">
        <v>5358</v>
      </c>
      <c r="E244" s="113" t="n">
        <v>2014</v>
      </c>
      <c r="F244" s="274" t="n">
        <v>35689</v>
      </c>
      <c r="G244" s="113" t="n">
        <v>27</v>
      </c>
      <c r="H244" s="113" t="n">
        <v>2</v>
      </c>
      <c r="I244" s="113" t="n">
        <v>5</v>
      </c>
      <c r="J244" s="113" t="n">
        <v>11</v>
      </c>
      <c r="K244" s="113" t="n">
        <v>59</v>
      </c>
      <c r="L244" s="275" t="n">
        <v>0.51304347826087</v>
      </c>
      <c r="M244" s="113"/>
      <c r="N244" s="113"/>
      <c r="O244" s="113"/>
      <c r="P244" s="113"/>
      <c r="Q244" s="113"/>
      <c r="R244" s="275"/>
      <c r="S244" s="113" t="n">
        <v>0</v>
      </c>
      <c r="T244" s="276" t="n">
        <v>0</v>
      </c>
      <c r="U244" s="113" t="n">
        <v>0</v>
      </c>
      <c r="V244" s="276" t="n">
        <v>2</v>
      </c>
      <c r="W244" s="113" t="n">
        <v>0</v>
      </c>
      <c r="X244" s="113" t="n">
        <v>0</v>
      </c>
      <c r="Y244" s="276" t="n">
        <v>0</v>
      </c>
      <c r="Z244" s="279"/>
      <c r="AA244" s="280"/>
    </row>
    <row r="245" customFormat="false" ht="15" hidden="false" customHeight="false" outlineLevel="0" collapsed="false">
      <c r="A245" s="273" t="n">
        <f aca="false">PRODUCT(A244+1)</f>
        <v>242</v>
      </c>
      <c r="B245" s="115" t="n">
        <f aca="false">PRODUCT(G245/3+H245*1.6666+I245*1.6666+J245*1.6666+S245*25+T245*25+U245*25+V245*25+W245*25+X245*20+Y245*15+Z245*10+AA245*15)</f>
        <v>93.9999333333333</v>
      </c>
      <c r="C245" s="44" t="s">
        <v>4757</v>
      </c>
      <c r="D245" s="44" t="s">
        <v>4641</v>
      </c>
      <c r="E245" s="113" t="n">
        <v>1970</v>
      </c>
      <c r="F245" s="274" t="n">
        <v>19351</v>
      </c>
      <c r="G245" s="113" t="n">
        <v>7</v>
      </c>
      <c r="H245" s="113" t="n">
        <v>0</v>
      </c>
      <c r="I245" s="113" t="n">
        <v>0</v>
      </c>
      <c r="J245" s="113" t="n">
        <v>1</v>
      </c>
      <c r="K245" s="113"/>
      <c r="L245" s="275"/>
      <c r="M245" s="113"/>
      <c r="N245" s="113"/>
      <c r="O245" s="113"/>
      <c r="P245" s="113"/>
      <c r="Q245" s="113"/>
      <c r="R245" s="275"/>
      <c r="S245" s="113" t="n">
        <v>0</v>
      </c>
      <c r="T245" s="276" t="n">
        <v>0</v>
      </c>
      <c r="U245" s="113" t="n">
        <v>3</v>
      </c>
      <c r="V245" s="276" t="n">
        <v>0</v>
      </c>
      <c r="W245" s="113" t="n">
        <v>0</v>
      </c>
      <c r="X245" s="113" t="n">
        <v>0</v>
      </c>
      <c r="Y245" s="276" t="n">
        <v>1</v>
      </c>
      <c r="Z245" s="279"/>
      <c r="AA245" s="280"/>
    </row>
    <row r="246" customFormat="false" ht="15" hidden="false" customHeight="false" outlineLevel="0" collapsed="false">
      <c r="A246" s="273" t="n">
        <f aca="false">PRODUCT(A245+1)</f>
        <v>243</v>
      </c>
      <c r="B246" s="115" t="n">
        <f aca="false">PRODUCT(G246/3+H246*1.6666+I246*1.6666+J246*1.6666+S246*25+T246*25+U246*25+V246*25+W246*25+X246*20+Y246*15+Z246*10+AA246*15)</f>
        <v>93.9986</v>
      </c>
      <c r="C246" s="44" t="s">
        <v>4592</v>
      </c>
      <c r="D246" s="44" t="s">
        <v>4477</v>
      </c>
      <c r="E246" s="113" t="n">
        <v>1962</v>
      </c>
      <c r="F246" s="274" t="n">
        <v>16285</v>
      </c>
      <c r="G246" s="113" t="n">
        <v>27</v>
      </c>
      <c r="H246" s="113" t="n">
        <v>1</v>
      </c>
      <c r="I246" s="113" t="n">
        <v>6</v>
      </c>
      <c r="J246" s="113" t="n">
        <v>14</v>
      </c>
      <c r="K246" s="113"/>
      <c r="L246" s="275"/>
      <c r="M246" s="113"/>
      <c r="N246" s="113"/>
      <c r="O246" s="113"/>
      <c r="P246" s="113"/>
      <c r="Q246" s="113"/>
      <c r="R246" s="275"/>
      <c r="S246" s="113" t="n">
        <v>0</v>
      </c>
      <c r="T246" s="276" t="n">
        <v>0</v>
      </c>
      <c r="U246" s="113" t="n">
        <v>2</v>
      </c>
      <c r="V246" s="276" t="n">
        <v>0</v>
      </c>
      <c r="W246" s="113" t="n">
        <v>0</v>
      </c>
      <c r="X246" s="113" t="n">
        <v>0</v>
      </c>
      <c r="Y246" s="276" t="n">
        <v>0</v>
      </c>
      <c r="Z246" s="279"/>
      <c r="AA246" s="280"/>
    </row>
    <row r="247" customFormat="false" ht="15" hidden="false" customHeight="false" outlineLevel="0" collapsed="false">
      <c r="A247" s="273" t="n">
        <f aca="false">PRODUCT(A246+1)</f>
        <v>244</v>
      </c>
      <c r="B247" s="115" t="n">
        <f aca="false">PRODUCT(G247/3+H247+I247+J247+(K247-I247-H247)/3+S247*25+T247*25+U247*25+V247*25+W247*25+X247*20+Y247*15+Z247*10+AA247*15)</f>
        <v>93.6666666666667</v>
      </c>
      <c r="C247" s="44" t="s">
        <v>3011</v>
      </c>
      <c r="D247" s="44" t="s">
        <v>4482</v>
      </c>
      <c r="E247" s="113" t="n">
        <v>2006</v>
      </c>
      <c r="F247" s="274" t="s">
        <v>3012</v>
      </c>
      <c r="G247" s="113" t="n">
        <v>15</v>
      </c>
      <c r="H247" s="113" t="n">
        <v>0</v>
      </c>
      <c r="I247" s="113" t="n">
        <v>1</v>
      </c>
      <c r="J247" s="113" t="n">
        <v>7</v>
      </c>
      <c r="K247" s="113" t="n">
        <v>18</v>
      </c>
      <c r="L247" s="275" t="n">
        <v>0.514</v>
      </c>
      <c r="M247" s="113"/>
      <c r="N247" s="113"/>
      <c r="O247" s="113"/>
      <c r="P247" s="113"/>
      <c r="Q247" s="113"/>
      <c r="R247" s="275"/>
      <c r="S247" s="113" t="n">
        <v>0</v>
      </c>
      <c r="T247" s="276" t="n">
        <v>0</v>
      </c>
      <c r="U247" s="113" t="n">
        <v>1</v>
      </c>
      <c r="V247" s="276" t="n">
        <v>1</v>
      </c>
      <c r="W247" s="113" t="n">
        <v>1</v>
      </c>
      <c r="X247" s="113" t="n">
        <v>0</v>
      </c>
      <c r="Y247" s="276" t="n">
        <v>0</v>
      </c>
      <c r="Z247" s="279"/>
      <c r="AA247" s="280"/>
    </row>
    <row r="248" customFormat="false" ht="15" hidden="false" customHeight="false" outlineLevel="0" collapsed="false">
      <c r="A248" s="273" t="n">
        <f aca="false">PRODUCT(A247+1)</f>
        <v>245</v>
      </c>
      <c r="B248" s="115" t="n">
        <f aca="false">PRODUCT(G248/3+H248+I248+J248+(K248-I248-H248)/3+S248*25+T248*25+U248*25+V248*25+W248*25+X248*20+Y248*15+Z248*10+AA248*15)</f>
        <v>93.6666666666667</v>
      </c>
      <c r="C248" s="44" t="s">
        <v>4916</v>
      </c>
      <c r="D248" s="44" t="s">
        <v>4902</v>
      </c>
      <c r="E248" s="113" t="n">
        <v>1979</v>
      </c>
      <c r="F248" s="274" t="n">
        <v>22525</v>
      </c>
      <c r="G248" s="113" t="n">
        <v>12</v>
      </c>
      <c r="H248" s="113" t="n">
        <v>0</v>
      </c>
      <c r="I248" s="113" t="n">
        <v>4</v>
      </c>
      <c r="J248" s="113" t="n">
        <v>3</v>
      </c>
      <c r="K248" s="113" t="n">
        <v>27</v>
      </c>
      <c r="L248" s="275" t="s">
        <v>3915</v>
      </c>
      <c r="M248" s="113"/>
      <c r="N248" s="113"/>
      <c r="O248" s="113"/>
      <c r="P248" s="113"/>
      <c r="Q248" s="113"/>
      <c r="R248" s="275"/>
      <c r="S248" s="113" t="n">
        <v>0</v>
      </c>
      <c r="T248" s="276" t="n">
        <v>0</v>
      </c>
      <c r="U248" s="113" t="n">
        <v>1</v>
      </c>
      <c r="V248" s="276" t="n">
        <v>2</v>
      </c>
      <c r="W248" s="113" t="n">
        <v>0</v>
      </c>
      <c r="X248" s="113" t="n">
        <v>0</v>
      </c>
      <c r="Y248" s="276" t="n">
        <v>0</v>
      </c>
      <c r="Z248" s="279"/>
      <c r="AA248" s="280"/>
    </row>
    <row r="249" customFormat="false" ht="15" hidden="false" customHeight="false" outlineLevel="0" collapsed="false">
      <c r="A249" s="273" t="n">
        <f aca="false">PRODUCT(A248+1)</f>
        <v>246</v>
      </c>
      <c r="B249" s="115" t="n">
        <f aca="false">PRODUCT(G249/3+H249*1.6666+I249*1.6666+J249*1.6666+S249*25+T249*25+U249*25+V249*25+W249*25+X249*20+Y249*15+Z249*10+AA249*15)</f>
        <v>93.6660666666667</v>
      </c>
      <c r="C249" s="44" t="s">
        <v>1981</v>
      </c>
      <c r="D249" s="44" t="s">
        <v>4489</v>
      </c>
      <c r="E249" s="113" t="n">
        <v>1961</v>
      </c>
      <c r="F249" s="274" t="n">
        <v>15427</v>
      </c>
      <c r="G249" s="113" t="n">
        <v>11</v>
      </c>
      <c r="H249" s="113" t="n">
        <v>1</v>
      </c>
      <c r="I249" s="113" t="n">
        <v>3</v>
      </c>
      <c r="J249" s="113" t="n">
        <v>5</v>
      </c>
      <c r="K249" s="113"/>
      <c r="L249" s="275"/>
      <c r="M249" s="113"/>
      <c r="N249" s="113"/>
      <c r="O249" s="113"/>
      <c r="P249" s="113"/>
      <c r="Q249" s="113"/>
      <c r="R249" s="275"/>
      <c r="S249" s="113" t="n">
        <v>0</v>
      </c>
      <c r="T249" s="276" t="n">
        <v>0</v>
      </c>
      <c r="U249" s="113" t="n">
        <v>3</v>
      </c>
      <c r="V249" s="276" t="n">
        <v>0</v>
      </c>
      <c r="W249" s="113" t="n">
        <v>0</v>
      </c>
      <c r="X249" s="113" t="n">
        <v>0</v>
      </c>
      <c r="Y249" s="276" t="n">
        <v>0</v>
      </c>
      <c r="Z249" s="279"/>
      <c r="AA249" s="280"/>
    </row>
    <row r="250" customFormat="false" ht="15" hidden="false" customHeight="false" outlineLevel="0" collapsed="false">
      <c r="A250" s="273" t="n">
        <f aca="false">PRODUCT(A249+1)</f>
        <v>247</v>
      </c>
      <c r="B250" s="115" t="n">
        <f aca="false">PRODUCT(G250/3+H250*1.6666+I250*1.6666+J250*1.6666+S250*25+T250*25+U250*25+V250*25+W250*25+X250*20+Y250*15+Z250*10+AA250*15)</f>
        <v>93.6640666666667</v>
      </c>
      <c r="C250" s="44" t="s">
        <v>1906</v>
      </c>
      <c r="D250" s="44" t="s">
        <v>4542</v>
      </c>
      <c r="E250" s="113" t="n">
        <v>1958</v>
      </c>
      <c r="F250" s="274" t="n">
        <v>14793</v>
      </c>
      <c r="G250" s="113" t="n">
        <v>26</v>
      </c>
      <c r="H250" s="113" t="n">
        <v>0</v>
      </c>
      <c r="I250" s="113" t="n">
        <v>25</v>
      </c>
      <c r="J250" s="113" t="n">
        <v>14</v>
      </c>
      <c r="K250" s="113"/>
      <c r="L250" s="275"/>
      <c r="M250" s="113"/>
      <c r="N250" s="113"/>
      <c r="O250" s="113"/>
      <c r="P250" s="113"/>
      <c r="Q250" s="113"/>
      <c r="R250" s="275"/>
      <c r="S250" s="113" t="n">
        <v>0</v>
      </c>
      <c r="T250" s="276" t="n">
        <v>0</v>
      </c>
      <c r="U250" s="113" t="n">
        <v>0</v>
      </c>
      <c r="V250" s="276" t="n">
        <v>0</v>
      </c>
      <c r="W250" s="113" t="n">
        <v>0</v>
      </c>
      <c r="X250" s="113" t="n">
        <v>1</v>
      </c>
      <c r="Y250" s="276" t="n">
        <v>0</v>
      </c>
      <c r="Z250" s="279"/>
      <c r="AA250" s="280"/>
    </row>
    <row r="251" customFormat="false" ht="15" hidden="false" customHeight="false" outlineLevel="0" collapsed="false">
      <c r="A251" s="273" t="n">
        <f aca="false">PRODUCT(A250+1)</f>
        <v>248</v>
      </c>
      <c r="B251" s="115" t="n">
        <f aca="false">PRODUCT(G251/3+H251+I251+J251+(K251-I251-H251)/3+S251*25+T251*25+U251*25+V251*25+W251*25+X251*20+Y251*15+Z251*10+AA251*15)</f>
        <v>93.3333333333333</v>
      </c>
      <c r="C251" s="44" t="s">
        <v>5238</v>
      </c>
      <c r="D251" s="44" t="s">
        <v>5160</v>
      </c>
      <c r="E251" s="113" t="n">
        <v>1997</v>
      </c>
      <c r="F251" s="274" t="n">
        <v>28909</v>
      </c>
      <c r="G251" s="113" t="n">
        <v>30</v>
      </c>
      <c r="H251" s="113" t="n">
        <v>0</v>
      </c>
      <c r="I251" s="113" t="n">
        <v>6</v>
      </c>
      <c r="J251" s="113" t="n">
        <v>21</v>
      </c>
      <c r="K251" s="113" t="n">
        <v>100</v>
      </c>
      <c r="L251" s="275" t="n">
        <v>0.467</v>
      </c>
      <c r="M251" s="113"/>
      <c r="N251" s="113"/>
      <c r="O251" s="113"/>
      <c r="P251" s="113"/>
      <c r="Q251" s="113"/>
      <c r="R251" s="275"/>
      <c r="S251" s="113" t="n">
        <v>0</v>
      </c>
      <c r="T251" s="276" t="n">
        <v>0</v>
      </c>
      <c r="U251" s="113" t="n">
        <v>1</v>
      </c>
      <c r="V251" s="276" t="n">
        <v>0</v>
      </c>
      <c r="W251" s="113" t="n">
        <v>0</v>
      </c>
      <c r="X251" s="113" t="n">
        <v>0</v>
      </c>
      <c r="Y251" s="276" t="n">
        <v>0</v>
      </c>
      <c r="Z251" s="279"/>
      <c r="AA251" s="280"/>
    </row>
    <row r="252" customFormat="false" ht="15" hidden="false" customHeight="false" outlineLevel="0" collapsed="false">
      <c r="A252" s="273" t="n">
        <f aca="false">PRODUCT(A251+1)</f>
        <v>249</v>
      </c>
      <c r="B252" s="115" t="n">
        <f aca="false">PRODUCT(G252/3+H252+I252+J252+(K252-I252-H252)/3+S252*25+T252*25+U252*25+V252*25+W252*25+X252*20+Y252*15+Z252*10+AA252*15)</f>
        <v>93</v>
      </c>
      <c r="C252" s="44" t="s">
        <v>2537</v>
      </c>
      <c r="D252" s="44" t="s">
        <v>4482</v>
      </c>
      <c r="E252" s="113" t="n">
        <v>1994</v>
      </c>
      <c r="F252" s="274" t="n">
        <v>27407</v>
      </c>
      <c r="G252" s="113" t="n">
        <v>3</v>
      </c>
      <c r="H252" s="113" t="n">
        <v>0</v>
      </c>
      <c r="I252" s="113" t="n">
        <v>0</v>
      </c>
      <c r="J252" s="113" t="n">
        <v>0</v>
      </c>
      <c r="K252" s="113" t="n">
        <v>6</v>
      </c>
      <c r="L252" s="275" t="n">
        <v>0.462</v>
      </c>
      <c r="M252" s="113"/>
      <c r="N252" s="113"/>
      <c r="O252" s="113"/>
      <c r="P252" s="113"/>
      <c r="Q252" s="113"/>
      <c r="R252" s="275"/>
      <c r="S252" s="113" t="n">
        <v>0</v>
      </c>
      <c r="T252" s="276" t="n">
        <v>0</v>
      </c>
      <c r="U252" s="113" t="n">
        <v>2</v>
      </c>
      <c r="V252" s="276" t="n">
        <v>1</v>
      </c>
      <c r="W252" s="113" t="n">
        <v>0</v>
      </c>
      <c r="X252" s="113" t="n">
        <v>0</v>
      </c>
      <c r="Y252" s="276" t="n">
        <v>1</v>
      </c>
      <c r="Z252" s="279"/>
      <c r="AA252" s="280"/>
    </row>
    <row r="253" customFormat="false" ht="15" hidden="false" customHeight="false" outlineLevel="0" collapsed="false">
      <c r="A253" s="273" t="n">
        <f aca="false">PRODUCT(A252+1)</f>
        <v>250</v>
      </c>
      <c r="B253" s="115" t="n">
        <f aca="false">PRODUCT(G253/3+H253+I253+J253+(K253-I253-H253)/3+S253*25+T253*25+U253*25+V253*25+W253*25+X253*20+Y253*15+Z253*10+AA253*15)</f>
        <v>92.6666666666667</v>
      </c>
      <c r="C253" s="44" t="s">
        <v>3515</v>
      </c>
      <c r="D253" s="44" t="s">
        <v>4773</v>
      </c>
      <c r="E253" s="113" t="n">
        <v>2017</v>
      </c>
      <c r="F253" s="274" t="n">
        <v>35897</v>
      </c>
      <c r="G253" s="113" t="n">
        <v>31</v>
      </c>
      <c r="H253" s="113" t="n">
        <v>0</v>
      </c>
      <c r="I253" s="113" t="n">
        <v>6</v>
      </c>
      <c r="J253" s="113" t="n">
        <v>9</v>
      </c>
      <c r="K253" s="113" t="n">
        <v>58</v>
      </c>
      <c r="L253" s="275" t="n">
        <v>0.3918</v>
      </c>
      <c r="M253" s="113" t="n">
        <v>4</v>
      </c>
      <c r="N253" s="113" t="n">
        <v>0</v>
      </c>
      <c r="O253" s="113" t="n">
        <v>1</v>
      </c>
      <c r="P253" s="113" t="n">
        <v>1</v>
      </c>
      <c r="Q253" s="113" t="n">
        <v>6</v>
      </c>
      <c r="R253" s="275" t="n">
        <v>0.261</v>
      </c>
      <c r="S253" s="113" t="n">
        <v>0</v>
      </c>
      <c r="T253" s="276" t="n">
        <v>0</v>
      </c>
      <c r="U253" s="113" t="n">
        <v>1</v>
      </c>
      <c r="V253" s="276" t="n">
        <v>1</v>
      </c>
      <c r="W253" s="113" t="n">
        <v>0</v>
      </c>
      <c r="X253" s="113" t="n">
        <v>0</v>
      </c>
      <c r="Y253" s="276" t="n">
        <v>0</v>
      </c>
      <c r="Z253" s="279"/>
      <c r="AA253" s="280"/>
    </row>
    <row r="254" customFormat="false" ht="15" hidden="false" customHeight="false" outlineLevel="0" collapsed="false">
      <c r="A254" s="273" t="n">
        <f aca="false">PRODUCT(A253+1)</f>
        <v>251</v>
      </c>
      <c r="B254" s="115" t="n">
        <f aca="false">PRODUCT(G254/3+H254+I254+J254+(K254-I254-H254)/3+S254*25+T254*25+U254*25+V254*25+W254*25+X254*20+Y254*15+Z254*10+AA254*15)</f>
        <v>92.6666666666667</v>
      </c>
      <c r="C254" s="44" t="s">
        <v>4955</v>
      </c>
      <c r="D254" s="44" t="s">
        <v>4578</v>
      </c>
      <c r="E254" s="113" t="n">
        <v>1981</v>
      </c>
      <c r="F254" s="274" t="n">
        <v>22859</v>
      </c>
      <c r="G254" s="113" t="n">
        <v>19</v>
      </c>
      <c r="H254" s="113" t="n">
        <v>0</v>
      </c>
      <c r="I254" s="113" t="n">
        <v>12</v>
      </c>
      <c r="J254" s="113" t="n">
        <v>12</v>
      </c>
      <c r="K254" s="113" t="n">
        <v>79</v>
      </c>
      <c r="L254" s="275" t="n">
        <v>0.533783783783784</v>
      </c>
      <c r="M254" s="113"/>
      <c r="N254" s="113"/>
      <c r="O254" s="113"/>
      <c r="P254" s="113"/>
      <c r="Q254" s="113"/>
      <c r="R254" s="275"/>
      <c r="S254" s="113" t="n">
        <v>0</v>
      </c>
      <c r="T254" s="276" t="n">
        <v>0</v>
      </c>
      <c r="U254" s="113" t="n">
        <v>1</v>
      </c>
      <c r="V254" s="276" t="n">
        <v>0</v>
      </c>
      <c r="W254" s="113" t="n">
        <v>0</v>
      </c>
      <c r="X254" s="113" t="n">
        <v>0</v>
      </c>
      <c r="Y254" s="276" t="n">
        <v>0</v>
      </c>
      <c r="Z254" s="279"/>
      <c r="AA254" s="280" t="n">
        <v>1</v>
      </c>
    </row>
    <row r="255" customFormat="false" ht="15" hidden="false" customHeight="false" outlineLevel="0" collapsed="false">
      <c r="A255" s="273" t="n">
        <f aca="false">PRODUCT(A254+1)</f>
        <v>252</v>
      </c>
      <c r="B255" s="115" t="n">
        <f aca="false">PRODUCT(G255/3+H255+I255+J255+(K255-I255-H255)/3+S255*25+T255*25+U255*25+V255*25+W255*25+X255*20+Y255*15+Z255*10+AA255*15)</f>
        <v>92.6666666666667</v>
      </c>
      <c r="C255" s="44" t="s">
        <v>2492</v>
      </c>
      <c r="D255" s="44" t="s">
        <v>4482</v>
      </c>
      <c r="E255" s="113" t="n">
        <v>1985</v>
      </c>
      <c r="F255" s="274" t="n">
        <v>25310</v>
      </c>
      <c r="G255" s="113" t="n">
        <v>12</v>
      </c>
      <c r="H255" s="113" t="n">
        <v>0</v>
      </c>
      <c r="I255" s="113" t="n">
        <v>0</v>
      </c>
      <c r="J255" s="113" t="n">
        <v>5</v>
      </c>
      <c r="K255" s="113" t="n">
        <v>26</v>
      </c>
      <c r="L255" s="275" t="n">
        <v>0.419</v>
      </c>
      <c r="M255" s="113"/>
      <c r="N255" s="113"/>
      <c r="O255" s="113"/>
      <c r="P255" s="113"/>
      <c r="Q255" s="113"/>
      <c r="R255" s="275"/>
      <c r="S255" s="113" t="n">
        <v>0</v>
      </c>
      <c r="T255" s="276" t="n">
        <v>0</v>
      </c>
      <c r="U255" s="113" t="n">
        <v>1</v>
      </c>
      <c r="V255" s="276" t="n">
        <v>2</v>
      </c>
      <c r="W255" s="113" t="n">
        <v>0</v>
      </c>
      <c r="X255" s="113" t="n">
        <v>0</v>
      </c>
      <c r="Y255" s="276" t="n">
        <v>0</v>
      </c>
      <c r="Z255" s="279"/>
      <c r="AA255" s="280"/>
    </row>
    <row r="256" customFormat="false" ht="15" hidden="false" customHeight="false" outlineLevel="0" collapsed="false">
      <c r="A256" s="273" t="n">
        <f aca="false">PRODUCT(A255+1)</f>
        <v>253</v>
      </c>
      <c r="B256" s="115" t="n">
        <f aca="false">PRODUCT(G256/3+H256+I256+J256+(K256-I256-H256)/3+S256*25+T256*25+U256*25+V256*25+W256*25+X256*20+Y256*15+Z256*10+AA256*15)</f>
        <v>92.3333333333333</v>
      </c>
      <c r="C256" s="44" t="s">
        <v>5061</v>
      </c>
      <c r="D256" s="44" t="s">
        <v>4625</v>
      </c>
      <c r="E256" s="113" t="n">
        <v>1985</v>
      </c>
      <c r="F256" s="274" t="n">
        <v>24746</v>
      </c>
      <c r="G256" s="113" t="n">
        <v>1</v>
      </c>
      <c r="H256" s="113" t="n">
        <v>0</v>
      </c>
      <c r="I256" s="113" t="n">
        <v>1</v>
      </c>
      <c r="J256" s="113" t="n">
        <v>0</v>
      </c>
      <c r="K256" s="113" t="n">
        <v>4</v>
      </c>
      <c r="L256" s="275" t="n">
        <v>0.571</v>
      </c>
      <c r="M256" s="113"/>
      <c r="N256" s="113"/>
      <c r="O256" s="113"/>
      <c r="P256" s="113"/>
      <c r="Q256" s="113"/>
      <c r="R256" s="275"/>
      <c r="S256" s="113" t="n">
        <v>0</v>
      </c>
      <c r="T256" s="276" t="n">
        <v>0</v>
      </c>
      <c r="U256" s="113" t="n">
        <v>2</v>
      </c>
      <c r="V256" s="276" t="n">
        <v>1</v>
      </c>
      <c r="W256" s="113" t="n">
        <v>0</v>
      </c>
      <c r="X256" s="113" t="n">
        <v>0</v>
      </c>
      <c r="Y256" s="276" t="n">
        <v>0</v>
      </c>
      <c r="Z256" s="279"/>
      <c r="AA256" s="280" t="n">
        <v>1</v>
      </c>
    </row>
    <row r="257" customFormat="false" ht="15" hidden="false" customHeight="false" outlineLevel="0" collapsed="false">
      <c r="A257" s="273" t="n">
        <f aca="false">PRODUCT(A256+1)</f>
        <v>254</v>
      </c>
      <c r="B257" s="115" t="n">
        <f aca="false">PRODUCT(G257/3+H257*1.6666+I257*1.6666+J257*1.6666+S257*25+T257*25+U257*25+V257*25+W257*25+X257*20+Y257*15+Z257*10+AA257*15)</f>
        <v>92.3332666666667</v>
      </c>
      <c r="C257" s="44" t="s">
        <v>2298</v>
      </c>
      <c r="D257" s="44" t="s">
        <v>4566</v>
      </c>
      <c r="E257" s="113" t="n">
        <v>1973</v>
      </c>
      <c r="F257" s="274" t="n">
        <v>20191</v>
      </c>
      <c r="G257" s="113" t="n">
        <v>2</v>
      </c>
      <c r="H257" s="113" t="n">
        <v>0</v>
      </c>
      <c r="I257" s="113" t="n">
        <v>1</v>
      </c>
      <c r="J257" s="113" t="n">
        <v>0</v>
      </c>
      <c r="K257" s="113"/>
      <c r="L257" s="275"/>
      <c r="M257" s="113"/>
      <c r="N257" s="113"/>
      <c r="O257" s="113"/>
      <c r="P257" s="113"/>
      <c r="Q257" s="113"/>
      <c r="R257" s="275"/>
      <c r="S257" s="113" t="n">
        <v>0</v>
      </c>
      <c r="T257" s="276" t="n">
        <v>0</v>
      </c>
      <c r="U257" s="113" t="n">
        <v>3</v>
      </c>
      <c r="V257" s="276" t="n">
        <v>0</v>
      </c>
      <c r="W257" s="113" t="n">
        <v>0</v>
      </c>
      <c r="X257" s="113" t="n">
        <v>0</v>
      </c>
      <c r="Y257" s="276" t="n">
        <v>1</v>
      </c>
      <c r="Z257" s="279"/>
      <c r="AA257" s="280"/>
    </row>
    <row r="258" customFormat="false" ht="15" hidden="false" customHeight="false" outlineLevel="0" collapsed="false">
      <c r="A258" s="273" t="n">
        <f aca="false">PRODUCT(A257+1)</f>
        <v>255</v>
      </c>
      <c r="B258" s="115" t="n">
        <f aca="false">PRODUCT(G258/3+H258*1.6666+I258*1.6666+J258*1.6666+S258*25+T258*25+U258*25+V258*25+W258*25+X258*20+Y258*15+Z258*10+AA258*15)</f>
        <v>92.332</v>
      </c>
      <c r="C258" s="44" t="s">
        <v>1298</v>
      </c>
      <c r="D258" s="44" t="s">
        <v>5524</v>
      </c>
      <c r="E258" s="113" t="n">
        <v>1931</v>
      </c>
      <c r="F258" s="274" t="n">
        <v>5106</v>
      </c>
      <c r="G258" s="113" t="n">
        <v>12</v>
      </c>
      <c r="H258" s="113" t="n">
        <v>0</v>
      </c>
      <c r="I258" s="113" t="n">
        <v>11</v>
      </c>
      <c r="J258" s="113" t="n">
        <v>9</v>
      </c>
      <c r="K258" s="113"/>
      <c r="L258" s="275"/>
      <c r="M258" s="113"/>
      <c r="N258" s="113"/>
      <c r="O258" s="113"/>
      <c r="P258" s="113"/>
      <c r="Q258" s="113"/>
      <c r="R258" s="275"/>
      <c r="S258" s="113" t="n">
        <v>1</v>
      </c>
      <c r="T258" s="276" t="n">
        <v>0</v>
      </c>
      <c r="U258" s="113" t="n">
        <v>0</v>
      </c>
      <c r="V258" s="276" t="n">
        <v>0</v>
      </c>
      <c r="W258" s="113" t="n">
        <v>0</v>
      </c>
      <c r="X258" s="113" t="n">
        <v>0</v>
      </c>
      <c r="Y258" s="276" t="n">
        <v>2</v>
      </c>
      <c r="Z258" s="279"/>
      <c r="AA258" s="280"/>
    </row>
    <row r="259" customFormat="false" ht="15" hidden="false" customHeight="false" outlineLevel="0" collapsed="false">
      <c r="A259" s="273" t="n">
        <f aca="false">PRODUCT(A258+1)</f>
        <v>256</v>
      </c>
      <c r="B259" s="115" t="n">
        <f aca="false">PRODUCT(G259/3+H259*1.6666+I259*1.6666+J259*1.6666+S259*25+T259*25+U259*25+V259*25+W259*25+X259*20+Y259*15+Z259*10+AA259*15)</f>
        <v>92.3306666666667</v>
      </c>
      <c r="C259" s="44" t="s">
        <v>5525</v>
      </c>
      <c r="D259" s="44" t="s">
        <v>4578</v>
      </c>
      <c r="E259" s="113" t="n">
        <v>1956</v>
      </c>
      <c r="F259" s="274" t="n">
        <v>14368</v>
      </c>
      <c r="G259" s="113" t="n">
        <v>32</v>
      </c>
      <c r="H259" s="113" t="n">
        <v>1</v>
      </c>
      <c r="I259" s="113" t="n">
        <v>16</v>
      </c>
      <c r="J259" s="113" t="n">
        <v>23</v>
      </c>
      <c r="K259" s="113"/>
      <c r="L259" s="275"/>
      <c r="M259" s="113"/>
      <c r="N259" s="113"/>
      <c r="O259" s="113"/>
      <c r="P259" s="113"/>
      <c r="Q259" s="113"/>
      <c r="R259" s="275"/>
      <c r="S259" s="113" t="n">
        <v>0</v>
      </c>
      <c r="T259" s="276" t="n">
        <v>0</v>
      </c>
      <c r="U259" s="113" t="n">
        <v>0</v>
      </c>
      <c r="V259" s="276" t="n">
        <v>0</v>
      </c>
      <c r="W259" s="113" t="n">
        <v>0</v>
      </c>
      <c r="X259" s="113" t="n">
        <v>0</v>
      </c>
      <c r="Y259" s="276" t="n">
        <v>1</v>
      </c>
      <c r="Z259" s="279"/>
      <c r="AA259" s="280"/>
    </row>
    <row r="260" customFormat="false" ht="15" hidden="false" customHeight="false" outlineLevel="0" collapsed="false">
      <c r="A260" s="273" t="n">
        <f aca="false">PRODUCT(A259+1)</f>
        <v>257</v>
      </c>
      <c r="B260" s="115" t="n">
        <f aca="false">PRODUCT(G260/3+H260+I260+J260+(K260-I260-H260)/3+S260*25+T260*25+U260*25+V260*25+W260*25+X260*20+Y260*15+Z260*10+AA260*15)</f>
        <v>92</v>
      </c>
      <c r="C260" s="44" t="s">
        <v>5404</v>
      </c>
      <c r="D260" s="44" t="s">
        <v>5401</v>
      </c>
      <c r="E260" s="113" t="n">
        <v>2023</v>
      </c>
      <c r="F260" s="274" t="n">
        <v>38004</v>
      </c>
      <c r="G260" s="113" t="n">
        <v>22</v>
      </c>
      <c r="H260" s="113" t="n">
        <v>0</v>
      </c>
      <c r="I260" s="113" t="n">
        <v>4</v>
      </c>
      <c r="J260" s="113" t="n">
        <v>1</v>
      </c>
      <c r="K260" s="113" t="n">
        <v>18</v>
      </c>
      <c r="L260" s="275" t="n">
        <v>0.339622641509434</v>
      </c>
      <c r="R260" s="275"/>
      <c r="S260" s="113" t="n">
        <v>0</v>
      </c>
      <c r="T260" s="276" t="n">
        <v>0</v>
      </c>
      <c r="U260" s="113" t="n">
        <v>3</v>
      </c>
      <c r="V260" s="276" t="n">
        <v>0</v>
      </c>
      <c r="W260" s="113" t="n">
        <v>0</v>
      </c>
      <c r="X260" s="113" t="n">
        <v>0</v>
      </c>
      <c r="Y260" s="276" t="n">
        <v>0</v>
      </c>
      <c r="Z260" s="279"/>
      <c r="AA260" s="280"/>
      <c r="AB260" s="281"/>
    </row>
    <row r="261" customFormat="false" ht="15" hidden="false" customHeight="false" outlineLevel="0" collapsed="false">
      <c r="A261" s="273" t="n">
        <f aca="false">PRODUCT(A260+1)</f>
        <v>258</v>
      </c>
      <c r="B261" s="115" t="n">
        <f aca="false">PRODUCT(G261/3+H261+I261+J261+(K261-I261-H261)/3+S261*25+T261*25+U261*25+V261*25+W261*25+X261*20+Y261*15+Z261*10+AA261*15)</f>
        <v>92</v>
      </c>
      <c r="C261" s="44" t="s">
        <v>3258</v>
      </c>
      <c r="D261" s="44" t="s">
        <v>4746</v>
      </c>
      <c r="E261" s="113" t="n">
        <v>2012</v>
      </c>
      <c r="F261" s="274" t="n">
        <v>34081</v>
      </c>
      <c r="G261" s="113" t="n">
        <v>23</v>
      </c>
      <c r="H261" s="113" t="n">
        <v>2</v>
      </c>
      <c r="I261" s="113" t="n">
        <v>8</v>
      </c>
      <c r="J261" s="113" t="n">
        <v>21</v>
      </c>
      <c r="K261" s="113" t="n">
        <v>95</v>
      </c>
      <c r="L261" s="275" t="n">
        <v>0.609</v>
      </c>
      <c r="M261" s="113"/>
      <c r="N261" s="113"/>
      <c r="O261" s="113"/>
      <c r="P261" s="113"/>
      <c r="Q261" s="113"/>
      <c r="R261" s="275"/>
      <c r="S261" s="113" t="n">
        <v>0</v>
      </c>
      <c r="T261" s="276" t="n">
        <v>0</v>
      </c>
      <c r="U261" s="113" t="n">
        <v>0</v>
      </c>
      <c r="V261" s="276" t="n">
        <v>1</v>
      </c>
      <c r="W261" s="113" t="n">
        <v>0</v>
      </c>
      <c r="X261" s="113" t="n">
        <v>0</v>
      </c>
      <c r="Y261" s="276" t="n">
        <v>0</v>
      </c>
      <c r="Z261" s="279"/>
      <c r="AA261" s="280"/>
    </row>
    <row r="262" customFormat="false" ht="15" hidden="false" customHeight="false" outlineLevel="0" collapsed="false">
      <c r="A262" s="273" t="n">
        <f aca="false">PRODUCT(A261+1)</f>
        <v>259</v>
      </c>
      <c r="B262" s="115" t="n">
        <f aca="false">PRODUCT(G262/3+H262+I262+J262+(K262-I262-H262)/3+S262*25+T262*25+U262*25+V262*25+W262*25+X262*20+Y262*15+Z262*10+AA262*15)</f>
        <v>91.3333333333333</v>
      </c>
      <c r="C262" s="44" t="s">
        <v>5394</v>
      </c>
      <c r="D262" s="44" t="s">
        <v>4625</v>
      </c>
      <c r="E262" s="113" t="n">
        <v>2018</v>
      </c>
      <c r="F262" s="274" t="n">
        <v>36196</v>
      </c>
      <c r="G262" s="113" t="n">
        <v>82</v>
      </c>
      <c r="H262" s="113" t="n">
        <v>0</v>
      </c>
      <c r="I262" s="113" t="n">
        <v>5</v>
      </c>
      <c r="J262" s="113" t="n">
        <v>4</v>
      </c>
      <c r="K262" s="113" t="n">
        <v>95</v>
      </c>
      <c r="L262" s="275" t="n">
        <v>0.296875</v>
      </c>
      <c r="M262" s="113"/>
      <c r="N262" s="113"/>
      <c r="O262" s="113"/>
      <c r="P262" s="113"/>
      <c r="Q262" s="113"/>
      <c r="R262" s="275"/>
      <c r="S262" s="113" t="n">
        <v>0</v>
      </c>
      <c r="T262" s="276" t="n">
        <v>0</v>
      </c>
      <c r="U262" s="113" t="n">
        <v>0</v>
      </c>
      <c r="V262" s="276" t="n">
        <v>1</v>
      </c>
      <c r="W262" s="113" t="n">
        <v>0</v>
      </c>
      <c r="X262" s="113" t="n">
        <v>0</v>
      </c>
      <c r="Y262" s="276" t="n">
        <v>0</v>
      </c>
      <c r="Z262" s="279"/>
      <c r="AA262" s="280"/>
    </row>
    <row r="263" customFormat="false" ht="15" hidden="false" customHeight="false" outlineLevel="0" collapsed="false">
      <c r="A263" s="273" t="n">
        <f aca="false">PRODUCT(A262+1)</f>
        <v>260</v>
      </c>
      <c r="B263" s="115" t="n">
        <f aca="false">PRODUCT(G263/3+H263+I263+J263+(K263-I263-H263)/3+S263*25+T263*25+U263*25+V263*25+W263*25+X263*20+Y263*15+Z263*10+AA263*15)</f>
        <v>91</v>
      </c>
      <c r="C263" s="44" t="s">
        <v>5186</v>
      </c>
      <c r="D263" s="44" t="s">
        <v>4625</v>
      </c>
      <c r="E263" s="113" t="n">
        <v>1992</v>
      </c>
      <c r="F263" s="274" t="n">
        <v>27490</v>
      </c>
      <c r="G263" s="113" t="n">
        <v>34</v>
      </c>
      <c r="H263" s="113" t="n">
        <v>0</v>
      </c>
      <c r="I263" s="113" t="n">
        <v>1</v>
      </c>
      <c r="J263" s="113" t="n">
        <v>9</v>
      </c>
      <c r="K263" s="113" t="n">
        <v>60</v>
      </c>
      <c r="L263" s="275" t="n">
        <v>0.350590834320044</v>
      </c>
      <c r="M263" s="113" t="n">
        <v>2</v>
      </c>
      <c r="N263" s="113" t="n">
        <v>0</v>
      </c>
      <c r="O263" s="113" t="n">
        <v>0</v>
      </c>
      <c r="P263" s="113" t="n">
        <v>0</v>
      </c>
      <c r="Q263" s="113" t="n">
        <v>2</v>
      </c>
      <c r="R263" s="275" t="n">
        <v>0.4</v>
      </c>
      <c r="S263" s="113" t="n">
        <v>0</v>
      </c>
      <c r="T263" s="276" t="n">
        <v>0</v>
      </c>
      <c r="U263" s="113" t="n">
        <v>2</v>
      </c>
      <c r="V263" s="276" t="n">
        <v>0</v>
      </c>
      <c r="W263" s="113" t="n">
        <v>0</v>
      </c>
      <c r="X263" s="113" t="n">
        <v>0</v>
      </c>
      <c r="Y263" s="276" t="n">
        <v>0</v>
      </c>
      <c r="Z263" s="279"/>
      <c r="AA263" s="280"/>
    </row>
    <row r="264" customFormat="false" ht="15" hidden="false" customHeight="false" outlineLevel="0" collapsed="false">
      <c r="A264" s="273" t="n">
        <f aca="false">PRODUCT(A263+1)</f>
        <v>261</v>
      </c>
      <c r="B264" s="115" t="n">
        <f aca="false">PRODUCT(G264/3+H264+I264+J264+(K264-I264-H264)/3+S264*25+T264*25+U264*25+V264*25+W264*25+X264*20+Y264*15+Z264*10+AA264*15)</f>
        <v>90.6666666666667</v>
      </c>
      <c r="C264" s="44" t="s">
        <v>2542</v>
      </c>
      <c r="D264" s="44" t="s">
        <v>4482</v>
      </c>
      <c r="E264" s="113" t="n">
        <v>1997</v>
      </c>
      <c r="F264" s="274" t="n">
        <v>28644</v>
      </c>
      <c r="G264" s="113" t="n">
        <v>8</v>
      </c>
      <c r="H264" s="113" t="n">
        <v>0</v>
      </c>
      <c r="I264" s="113" t="n">
        <v>9</v>
      </c>
      <c r="J264" s="113" t="n">
        <v>3</v>
      </c>
      <c r="K264" s="113" t="n">
        <v>12</v>
      </c>
      <c r="L264" s="275" t="n">
        <v>0.364</v>
      </c>
      <c r="M264" s="113" t="n">
        <v>10</v>
      </c>
      <c r="N264" s="113" t="n">
        <v>0</v>
      </c>
      <c r="O264" s="113" t="n">
        <v>3</v>
      </c>
      <c r="P264" s="113" t="n">
        <v>2</v>
      </c>
      <c r="Q264" s="113" t="n">
        <v>7</v>
      </c>
      <c r="R264" s="275" t="n">
        <v>0.175</v>
      </c>
      <c r="S264" s="113" t="n">
        <v>0</v>
      </c>
      <c r="T264" s="276" t="n">
        <v>0</v>
      </c>
      <c r="U264" s="113" t="n">
        <v>1</v>
      </c>
      <c r="V264" s="276" t="n">
        <v>1</v>
      </c>
      <c r="W264" s="113" t="n">
        <v>1</v>
      </c>
      <c r="X264" s="113" t="n">
        <v>0</v>
      </c>
      <c r="Y264" s="276" t="n">
        <v>0</v>
      </c>
      <c r="Z264" s="279"/>
      <c r="AA264" s="280"/>
    </row>
    <row r="265" customFormat="false" ht="15" hidden="false" customHeight="false" outlineLevel="0" collapsed="false">
      <c r="A265" s="273" t="n">
        <f aca="false">PRODUCT(A264+1)</f>
        <v>262</v>
      </c>
      <c r="B265" s="115" t="n">
        <f aca="false">PRODUCT(G265/3+H265+I265+J265+(K265-I265-H265)/3+S265*25+T265*25+U265*25+V265*25+W265*25+X265*20+Y265*15+Z265*10+AA265*15)</f>
        <v>90.6666666666667</v>
      </c>
      <c r="C265" s="44" t="s">
        <v>2450</v>
      </c>
      <c r="D265" s="44" t="s">
        <v>4509</v>
      </c>
      <c r="E265" s="113" t="n">
        <v>1986</v>
      </c>
      <c r="F265" s="274" t="s">
        <v>2451</v>
      </c>
      <c r="G265" s="113" t="n">
        <v>22</v>
      </c>
      <c r="H265" s="113" t="n">
        <v>0</v>
      </c>
      <c r="I265" s="113" t="n">
        <v>11</v>
      </c>
      <c r="J265" s="113" t="n">
        <v>4</v>
      </c>
      <c r="K265" s="113" t="n">
        <v>66</v>
      </c>
      <c r="L265" s="275" t="n">
        <v>0.458</v>
      </c>
      <c r="M265" s="113" t="n">
        <v>5</v>
      </c>
      <c r="N265" s="113" t="n">
        <v>0</v>
      </c>
      <c r="O265" s="113" t="n">
        <v>0</v>
      </c>
      <c r="P265" s="113" t="n">
        <v>2</v>
      </c>
      <c r="Q265" s="113" t="n">
        <v>12</v>
      </c>
      <c r="R265" s="275" t="n">
        <v>0.429</v>
      </c>
      <c r="S265" s="113" t="n">
        <v>0</v>
      </c>
      <c r="T265" s="276" t="n">
        <v>0</v>
      </c>
      <c r="U265" s="113" t="n">
        <v>1</v>
      </c>
      <c r="V265" s="276" t="n">
        <v>1</v>
      </c>
      <c r="W265" s="113" t="n">
        <v>0</v>
      </c>
      <c r="X265" s="113" t="n">
        <v>0</v>
      </c>
      <c r="Y265" s="276" t="n">
        <v>0</v>
      </c>
      <c r="Z265" s="279"/>
      <c r="AA265" s="280"/>
    </row>
    <row r="266" customFormat="false" ht="15" hidden="false" customHeight="false" outlineLevel="0" collapsed="false">
      <c r="A266" s="273" t="n">
        <f aca="false">PRODUCT(A265+1)</f>
        <v>263</v>
      </c>
      <c r="B266" s="115" t="n">
        <f aca="false">PRODUCT(G266/3+H266+I266+J266+(K266-I266-H266)/3+S266*25+T266*25+U266*25+V266*25+W266*25+X266*20+Y266*15+Z266*10+AA266*15)</f>
        <v>90.3333333333333</v>
      </c>
      <c r="C266" s="44" t="s">
        <v>2814</v>
      </c>
      <c r="D266" s="44" t="s">
        <v>4482</v>
      </c>
      <c r="E266" s="113" t="n">
        <v>2000</v>
      </c>
      <c r="F266" s="274" t="n">
        <v>29651</v>
      </c>
      <c r="G266" s="113" t="n">
        <v>12</v>
      </c>
      <c r="H266" s="113" t="n">
        <v>0</v>
      </c>
      <c r="I266" s="113" t="n">
        <v>2</v>
      </c>
      <c r="J266" s="113" t="n">
        <v>7</v>
      </c>
      <c r="K266" s="113" t="n">
        <v>24</v>
      </c>
      <c r="L266" s="275" t="n">
        <v>0.471</v>
      </c>
      <c r="M266" s="113" t="n">
        <v>6</v>
      </c>
      <c r="N266" s="113" t="n">
        <v>0</v>
      </c>
      <c r="O266" s="113" t="n">
        <v>0</v>
      </c>
      <c r="P266" s="113" t="n">
        <v>0</v>
      </c>
      <c r="Q266" s="113" t="n">
        <v>5</v>
      </c>
      <c r="R266" s="275" t="n">
        <v>0.417</v>
      </c>
      <c r="S266" s="113" t="n">
        <v>0</v>
      </c>
      <c r="T266" s="276" t="n">
        <v>0</v>
      </c>
      <c r="U266" s="113" t="n">
        <v>1</v>
      </c>
      <c r="V266" s="276" t="n">
        <v>1</v>
      </c>
      <c r="W266" s="113" t="n">
        <v>0</v>
      </c>
      <c r="X266" s="113" t="n">
        <v>1</v>
      </c>
      <c r="Y266" s="276" t="n">
        <v>0</v>
      </c>
      <c r="Z266" s="279"/>
      <c r="AA266" s="280"/>
    </row>
    <row r="267" customFormat="false" ht="15" hidden="false" customHeight="false" outlineLevel="0" collapsed="false">
      <c r="A267" s="273" t="n">
        <f aca="false">PRODUCT(A266+1)</f>
        <v>264</v>
      </c>
      <c r="B267" s="115" t="n">
        <f aca="false">PRODUCT(G267/3+H267+I267+J267+(K267-I267-H267)/3+S267*25+T267*25+U267*25+V267*25+W267*25+X267*20+Y267*15+Z267*10+AA267*15)</f>
        <v>90.3333333333333</v>
      </c>
      <c r="C267" s="44" t="s">
        <v>5047</v>
      </c>
      <c r="D267" s="44" t="s">
        <v>294</v>
      </c>
      <c r="E267" s="113" t="n">
        <v>1985</v>
      </c>
      <c r="F267" s="274" t="n">
        <v>24715</v>
      </c>
      <c r="G267" s="113" t="n">
        <v>9</v>
      </c>
      <c r="H267" s="113" t="n">
        <v>1</v>
      </c>
      <c r="I267" s="113" t="n">
        <v>2</v>
      </c>
      <c r="J267" s="113" t="n">
        <v>3</v>
      </c>
      <c r="K267" s="113" t="n">
        <v>22</v>
      </c>
      <c r="L267" s="275" t="n">
        <v>0.478</v>
      </c>
      <c r="M267" s="113"/>
      <c r="N267" s="113"/>
      <c r="O267" s="113"/>
      <c r="P267" s="113"/>
      <c r="Q267" s="113"/>
      <c r="R267" s="275"/>
      <c r="S267" s="113" t="n">
        <v>0</v>
      </c>
      <c r="T267" s="276" t="n">
        <v>0</v>
      </c>
      <c r="U267" s="113" t="n">
        <v>2</v>
      </c>
      <c r="V267" s="276" t="n">
        <v>1</v>
      </c>
      <c r="W267" s="113" t="n">
        <v>0</v>
      </c>
      <c r="X267" s="113" t="n">
        <v>0</v>
      </c>
      <c r="Y267" s="276" t="n">
        <v>0</v>
      </c>
      <c r="Z267" s="279"/>
      <c r="AA267" s="280"/>
    </row>
    <row r="268" customFormat="false" ht="15" hidden="false" customHeight="false" outlineLevel="0" collapsed="false">
      <c r="A268" s="273" t="n">
        <f aca="false">PRODUCT(A267+1)</f>
        <v>265</v>
      </c>
      <c r="B268" s="115" t="n">
        <f aca="false">PRODUCT(G268/3+H268*1.6666+I268*1.6666+J268*1.6666+S268*25+T268*25+U268*25+V268*25+W268*25+X268*20+Y268*15+Z268*10+AA268*15)</f>
        <v>89.6658666666667</v>
      </c>
      <c r="C268" s="44" t="s">
        <v>4541</v>
      </c>
      <c r="D268" s="44" t="s">
        <v>4542</v>
      </c>
      <c r="E268" s="113" t="n">
        <v>1960</v>
      </c>
      <c r="F268" s="274" t="n">
        <v>15284</v>
      </c>
      <c r="G268" s="113" t="n">
        <v>14</v>
      </c>
      <c r="H268" s="113" t="n">
        <v>0</v>
      </c>
      <c r="I268" s="113" t="n">
        <v>5</v>
      </c>
      <c r="J268" s="113" t="n">
        <v>7</v>
      </c>
      <c r="K268" s="113"/>
      <c r="L268" s="275"/>
      <c r="M268" s="113"/>
      <c r="N268" s="113"/>
      <c r="O268" s="113"/>
      <c r="P268" s="113"/>
      <c r="Q268" s="113"/>
      <c r="R268" s="275"/>
      <c r="S268" s="113" t="n">
        <v>0</v>
      </c>
      <c r="T268" s="276" t="n">
        <v>0</v>
      </c>
      <c r="U268" s="113" t="n">
        <v>2</v>
      </c>
      <c r="V268" s="276" t="n">
        <v>0</v>
      </c>
      <c r="W268" s="113" t="n">
        <v>0</v>
      </c>
      <c r="X268" s="113" t="n">
        <v>0</v>
      </c>
      <c r="Y268" s="276" t="n">
        <v>1</v>
      </c>
      <c r="Z268" s="279"/>
      <c r="AA268" s="280"/>
    </row>
    <row r="269" customFormat="false" ht="15" hidden="false" customHeight="false" outlineLevel="0" collapsed="false">
      <c r="A269" s="273" t="n">
        <f aca="false">PRODUCT(A268+1)</f>
        <v>266</v>
      </c>
      <c r="B269" s="115" t="n">
        <f aca="false">PRODUCT(G269/3+H269+I269+J269+(K269-I269-H269)/3+S269*25+T269*25+U269*25+V269*25+W269*25+X269*20+Y269*15+Z269*10+AA269*15)</f>
        <v>89.3333333333333</v>
      </c>
      <c r="C269" s="44" t="s">
        <v>5087</v>
      </c>
      <c r="D269" s="44" t="s">
        <v>5526</v>
      </c>
      <c r="E269" s="113" t="n">
        <v>1986</v>
      </c>
      <c r="F269" s="274" t="n">
        <v>25338</v>
      </c>
      <c r="G269" s="113" t="n">
        <v>13</v>
      </c>
      <c r="H269" s="113" t="n">
        <v>0</v>
      </c>
      <c r="I269" s="113" t="n">
        <v>1</v>
      </c>
      <c r="J269" s="113" t="n">
        <v>2</v>
      </c>
      <c r="K269" s="113" t="n">
        <v>22</v>
      </c>
      <c r="L269" s="275" t="n">
        <v>0.355</v>
      </c>
      <c r="M269" s="113"/>
      <c r="N269" s="113"/>
      <c r="O269" s="113"/>
      <c r="P269" s="113"/>
      <c r="Q269" s="113"/>
      <c r="R269" s="275"/>
      <c r="S269" s="113" t="n">
        <v>0</v>
      </c>
      <c r="T269" s="276" t="n">
        <v>0</v>
      </c>
      <c r="U269" s="113" t="n">
        <v>2</v>
      </c>
      <c r="V269" s="276" t="n">
        <v>1</v>
      </c>
      <c r="W269" s="113" t="n">
        <v>0</v>
      </c>
      <c r="X269" s="113" t="n">
        <v>0</v>
      </c>
      <c r="Y269" s="276" t="n">
        <v>0</v>
      </c>
      <c r="Z269" s="279"/>
      <c r="AA269" s="280"/>
    </row>
    <row r="270" customFormat="false" ht="15" hidden="false" customHeight="false" outlineLevel="0" collapsed="false">
      <c r="A270" s="273" t="n">
        <f aca="false">PRODUCT(A269+1)</f>
        <v>267</v>
      </c>
      <c r="B270" s="115" t="n">
        <f aca="false">PRODUCT(G270/3+H270*1.6666+I270*1.6666+J270*1.6666+S270*25+T270*25+U270*25+V270*25+W270*25+X270*20+Y270*15+Z270*10+AA270*15)</f>
        <v>89.3302</v>
      </c>
      <c r="C270" s="44" t="s">
        <v>5527</v>
      </c>
      <c r="D270" s="44" t="s">
        <v>4540</v>
      </c>
      <c r="E270" s="113" t="n">
        <v>1963</v>
      </c>
      <c r="F270" s="274" t="n">
        <v>16659</v>
      </c>
      <c r="G270" s="113" t="n">
        <v>33</v>
      </c>
      <c r="H270" s="113" t="n">
        <v>1</v>
      </c>
      <c r="I270" s="113" t="n">
        <v>15</v>
      </c>
      <c r="J270" s="113" t="n">
        <v>31</v>
      </c>
      <c r="K270" s="113"/>
      <c r="L270" s="275"/>
      <c r="M270" s="113"/>
      <c r="N270" s="113"/>
      <c r="O270" s="113"/>
      <c r="P270" s="113"/>
      <c r="Q270" s="113"/>
      <c r="R270" s="275"/>
      <c r="S270" s="113" t="n">
        <v>0</v>
      </c>
      <c r="T270" s="276" t="n">
        <v>0</v>
      </c>
      <c r="U270" s="113" t="n">
        <v>0</v>
      </c>
      <c r="V270" s="276" t="n">
        <v>0</v>
      </c>
      <c r="W270" s="113" t="n">
        <v>0</v>
      </c>
      <c r="X270" s="113" t="n">
        <v>0</v>
      </c>
      <c r="Y270" s="276" t="n">
        <v>0</v>
      </c>
      <c r="Z270" s="279"/>
      <c r="AA270" s="280"/>
    </row>
    <row r="271" customFormat="false" ht="15" hidden="false" customHeight="false" outlineLevel="0" collapsed="false">
      <c r="A271" s="273" t="n">
        <f aca="false">PRODUCT(A270+1)</f>
        <v>268</v>
      </c>
      <c r="B271" s="115" t="n">
        <f aca="false">PRODUCT(G271/3+H271*1.6666+I271*1.6666+J271*1.6666+S271*25+T271*25+U271*25+V271*25+W271*25+X271*20+Y271*15+Z271*10+AA271*15)</f>
        <v>88.9977333333333</v>
      </c>
      <c r="C271" s="44" t="s">
        <v>2191</v>
      </c>
      <c r="D271" s="44" t="s">
        <v>4625</v>
      </c>
      <c r="E271" s="113" t="n">
        <v>1968</v>
      </c>
      <c r="F271" s="274" t="n">
        <v>18246</v>
      </c>
      <c r="G271" s="113" t="n">
        <v>22</v>
      </c>
      <c r="H271" s="113" t="n">
        <v>0</v>
      </c>
      <c r="I271" s="113" t="n">
        <v>7</v>
      </c>
      <c r="J271" s="113" t="n">
        <v>27</v>
      </c>
      <c r="K271" s="113"/>
      <c r="L271" s="275"/>
      <c r="M271" s="113"/>
      <c r="N271" s="113"/>
      <c r="O271" s="113"/>
      <c r="P271" s="113"/>
      <c r="Q271" s="113"/>
      <c r="R271" s="275"/>
      <c r="S271" s="113" t="n">
        <v>0</v>
      </c>
      <c r="T271" s="276" t="n">
        <v>0</v>
      </c>
      <c r="U271" s="113" t="n">
        <v>1</v>
      </c>
      <c r="V271" s="276" t="n">
        <v>0</v>
      </c>
      <c r="W271" s="113" t="n">
        <v>0</v>
      </c>
      <c r="X271" s="113" t="n">
        <v>0</v>
      </c>
      <c r="Y271" s="276" t="n">
        <v>0</v>
      </c>
      <c r="Z271" s="279"/>
      <c r="AA271" s="280"/>
    </row>
    <row r="272" customFormat="false" ht="15" hidden="false" customHeight="false" outlineLevel="0" collapsed="false">
      <c r="A272" s="273" t="n">
        <f aca="false">PRODUCT(A271+1)</f>
        <v>269</v>
      </c>
      <c r="B272" s="115" t="n">
        <f aca="false">PRODUCT(G272/3+H272+I272+J272+(K272-I272-H272)/3+S272*25+T272*25+U272*25+V272*25+W272*25+X272*20+Y272*15+Z272*10+AA272*15)</f>
        <v>88.6666666666667</v>
      </c>
      <c r="C272" s="44" t="s">
        <v>3264</v>
      </c>
      <c r="D272" s="44" t="s">
        <v>4482</v>
      </c>
      <c r="E272" s="113" t="n">
        <v>2012</v>
      </c>
      <c r="F272" s="274" t="n">
        <v>34229</v>
      </c>
      <c r="G272" s="113" t="n">
        <v>11</v>
      </c>
      <c r="H272" s="113" t="n">
        <v>0</v>
      </c>
      <c r="I272" s="113" t="n">
        <v>3</v>
      </c>
      <c r="J272" s="113" t="n">
        <v>1</v>
      </c>
      <c r="K272" s="113" t="n">
        <v>21</v>
      </c>
      <c r="L272" s="275" t="n">
        <v>0.583</v>
      </c>
      <c r="M272" s="113"/>
      <c r="N272" s="113"/>
      <c r="O272" s="113"/>
      <c r="P272" s="113"/>
      <c r="Q272" s="113"/>
      <c r="R272" s="275"/>
      <c r="S272" s="113" t="n">
        <v>0</v>
      </c>
      <c r="T272" s="276" t="n">
        <v>0</v>
      </c>
      <c r="U272" s="113" t="n">
        <v>1</v>
      </c>
      <c r="V272" s="276" t="n">
        <v>1</v>
      </c>
      <c r="W272" s="113" t="n">
        <v>1</v>
      </c>
      <c r="X272" s="113" t="n">
        <v>0</v>
      </c>
      <c r="Y272" s="276" t="n">
        <v>0</v>
      </c>
      <c r="Z272" s="279"/>
      <c r="AA272" s="280"/>
    </row>
    <row r="273" customFormat="false" ht="15" hidden="false" customHeight="false" outlineLevel="0" collapsed="false">
      <c r="A273" s="273" t="n">
        <f aca="false">PRODUCT(A272+1)</f>
        <v>270</v>
      </c>
      <c r="B273" s="115" t="n">
        <f aca="false">PRODUCT(G273/3+H273+I273+J273+(K273-I273-H273)/3+S273*25+T273*25+U273*25+V273*25+W273*25+X273*20+Y273*15+Z273*10+AA273*15)</f>
        <v>88.6666666666667</v>
      </c>
      <c r="C273" s="44" t="s">
        <v>3294</v>
      </c>
      <c r="D273" s="44" t="s">
        <v>5528</v>
      </c>
      <c r="E273" s="113" t="n">
        <v>2012</v>
      </c>
      <c r="F273" s="274" t="n">
        <v>34355</v>
      </c>
      <c r="G273" s="113" t="n">
        <v>11</v>
      </c>
      <c r="H273" s="113" t="n">
        <v>0</v>
      </c>
      <c r="I273" s="113" t="n">
        <v>2</v>
      </c>
      <c r="J273" s="113" t="n">
        <v>7</v>
      </c>
      <c r="K273" s="113" t="n">
        <v>20</v>
      </c>
      <c r="L273" s="275" t="n">
        <v>0.444782350848061</v>
      </c>
      <c r="M273" s="113"/>
      <c r="N273" s="113"/>
      <c r="O273" s="113"/>
      <c r="P273" s="113"/>
      <c r="Q273" s="113"/>
      <c r="R273" s="275"/>
      <c r="S273" s="113" t="n">
        <v>0</v>
      </c>
      <c r="T273" s="276" t="n">
        <v>0</v>
      </c>
      <c r="U273" s="113" t="n">
        <v>1</v>
      </c>
      <c r="V273" s="276" t="n">
        <v>1</v>
      </c>
      <c r="W273" s="113" t="n">
        <v>0</v>
      </c>
      <c r="X273" s="113" t="n">
        <v>1</v>
      </c>
      <c r="Y273" s="276" t="n">
        <v>0</v>
      </c>
      <c r="Z273" s="279"/>
      <c r="AA273" s="280"/>
    </row>
    <row r="274" customFormat="false" ht="15" hidden="false" customHeight="false" outlineLevel="0" collapsed="false">
      <c r="A274" s="273" t="n">
        <f aca="false">PRODUCT(A273+1)</f>
        <v>271</v>
      </c>
      <c r="B274" s="115" t="n">
        <f aca="false">PRODUCT(G274/3+H274+I274+J274+(K274-I274-H274)/3+S274*25+T274*25+U274*25+V274*25+W274*25+X274*20+Y274*15+Z274*10+AA274*15)</f>
        <v>88</v>
      </c>
      <c r="C274" s="44" t="s">
        <v>3129</v>
      </c>
      <c r="D274" s="44" t="s">
        <v>4648</v>
      </c>
      <c r="E274" s="113" t="n">
        <v>2008</v>
      </c>
      <c r="F274" s="274" t="n">
        <v>33028</v>
      </c>
      <c r="G274" s="113" t="n">
        <v>14</v>
      </c>
      <c r="H274" s="113" t="n">
        <v>0</v>
      </c>
      <c r="I274" s="113" t="n">
        <v>1</v>
      </c>
      <c r="J274" s="113" t="n">
        <v>5</v>
      </c>
      <c r="K274" s="113" t="n">
        <v>38</v>
      </c>
      <c r="L274" s="275" t="n">
        <v>0.480837685452231</v>
      </c>
      <c r="M274" s="113"/>
      <c r="N274" s="113"/>
      <c r="O274" s="113"/>
      <c r="P274" s="113"/>
      <c r="Q274" s="113"/>
      <c r="R274" s="275"/>
      <c r="S274" s="113" t="n">
        <v>0</v>
      </c>
      <c r="T274" s="276" t="n">
        <v>0</v>
      </c>
      <c r="U274" s="113" t="n">
        <v>1</v>
      </c>
      <c r="V274" s="276" t="n">
        <v>1</v>
      </c>
      <c r="W274" s="113" t="n">
        <v>0</v>
      </c>
      <c r="X274" s="113" t="n">
        <v>0</v>
      </c>
      <c r="Y274" s="276" t="n">
        <v>1</v>
      </c>
      <c r="Z274" s="279"/>
      <c r="AA274" s="280"/>
    </row>
    <row r="275" customFormat="false" ht="15" hidden="false" customHeight="false" outlineLevel="0" collapsed="false">
      <c r="A275" s="273" t="n">
        <f aca="false">PRODUCT(A274+1)</f>
        <v>272</v>
      </c>
      <c r="B275" s="115" t="n">
        <f aca="false">PRODUCT(G275/3+H275+I275+J275+(K275-I275-H275)/3+S275*25+T275*25+U275*25+V275*25+W275*25+X275*20+Y275*15+Z275*10+AA275*15)</f>
        <v>88</v>
      </c>
      <c r="C275" s="44" t="s">
        <v>2870</v>
      </c>
      <c r="D275" s="44" t="s">
        <v>4482</v>
      </c>
      <c r="E275" s="113" t="n">
        <v>2001</v>
      </c>
      <c r="F275" s="274" t="n">
        <v>30443</v>
      </c>
      <c r="G275" s="113" t="n">
        <v>13</v>
      </c>
      <c r="H275" s="113" t="n">
        <v>1</v>
      </c>
      <c r="I275" s="113" t="n">
        <v>0</v>
      </c>
      <c r="J275" s="113" t="n">
        <v>3</v>
      </c>
      <c r="K275" s="113" t="n">
        <v>15</v>
      </c>
      <c r="L275" s="275" t="n">
        <v>0.417089893346877</v>
      </c>
      <c r="M275" s="113"/>
      <c r="N275" s="113"/>
      <c r="O275" s="113"/>
      <c r="P275" s="113"/>
      <c r="Q275" s="113"/>
      <c r="R275" s="275"/>
      <c r="S275" s="113" t="n">
        <v>0</v>
      </c>
      <c r="T275" s="276" t="n">
        <v>0</v>
      </c>
      <c r="U275" s="113" t="n">
        <v>1</v>
      </c>
      <c r="V275" s="276" t="n">
        <v>0</v>
      </c>
      <c r="W275" s="113" t="n">
        <v>2</v>
      </c>
      <c r="X275" s="113" t="n">
        <v>0</v>
      </c>
      <c r="Y275" s="276" t="n">
        <v>0</v>
      </c>
      <c r="Z275" s="279"/>
      <c r="AA275" s="280"/>
    </row>
    <row r="276" customFormat="false" ht="15" hidden="false" customHeight="false" outlineLevel="0" collapsed="false">
      <c r="A276" s="273" t="n">
        <f aca="false">PRODUCT(A275+1)</f>
        <v>273</v>
      </c>
      <c r="B276" s="115" t="n">
        <f aca="false">PRODUCT(G276/3+H276+I276+J276+(K276-I276-H276)/3+S276*25+T276*25+U276*25+V276*25+W276*25+X276*20+Y276*15+Z276*10+AA276*15)</f>
        <v>88</v>
      </c>
      <c r="C276" s="44" t="s">
        <v>3702</v>
      </c>
      <c r="D276" s="44" t="s">
        <v>4578</v>
      </c>
      <c r="E276" s="113" t="n">
        <v>2022</v>
      </c>
      <c r="F276" s="274" t="n">
        <v>38255</v>
      </c>
      <c r="G276" s="113" t="n">
        <v>9</v>
      </c>
      <c r="H276" s="113" t="n">
        <v>0</v>
      </c>
      <c r="I276" s="113" t="n">
        <v>1</v>
      </c>
      <c r="J276" s="113" t="n">
        <v>7</v>
      </c>
      <c r="K276" s="113" t="n">
        <v>22</v>
      </c>
      <c r="L276" s="275" t="n">
        <v>0.611111111111111</v>
      </c>
      <c r="R276" s="275"/>
      <c r="S276" s="113" t="n">
        <v>0</v>
      </c>
      <c r="T276" s="276" t="n">
        <v>0</v>
      </c>
      <c r="U276" s="113" t="n">
        <v>1</v>
      </c>
      <c r="V276" s="276" t="n">
        <v>0</v>
      </c>
      <c r="W276" s="113" t="n">
        <v>1</v>
      </c>
      <c r="X276" s="113" t="n">
        <v>1</v>
      </c>
      <c r="Y276" s="276" t="n">
        <v>0</v>
      </c>
      <c r="Z276" s="279"/>
      <c r="AA276" s="280"/>
    </row>
    <row r="277" customFormat="false" ht="15" hidden="false" customHeight="false" outlineLevel="0" collapsed="false">
      <c r="A277" s="273" t="n">
        <f aca="false">PRODUCT(A276+1)</f>
        <v>274</v>
      </c>
      <c r="B277" s="115" t="n">
        <f aca="false">PRODUCT(G277/3+H277*1.6666+I277*1.6666+J277*1.6666+S277*25+T277*25+U277*25+V277*25+W277*25+X277*20+Y277*15+Z277*10+AA277*15)</f>
        <v>87.9988</v>
      </c>
      <c r="C277" s="44" t="s">
        <v>4840</v>
      </c>
      <c r="D277" s="44" t="s">
        <v>4578</v>
      </c>
      <c r="E277" s="113" t="n">
        <v>1974</v>
      </c>
      <c r="F277" s="274" t="n">
        <v>20597</v>
      </c>
      <c r="G277" s="113" t="n">
        <v>24</v>
      </c>
      <c r="H277" s="113" t="n">
        <v>1</v>
      </c>
      <c r="I277" s="113" t="n">
        <v>9</v>
      </c>
      <c r="J277" s="113" t="n">
        <v>8</v>
      </c>
      <c r="K277" s="113"/>
      <c r="L277" s="275"/>
      <c r="M277" s="113"/>
      <c r="N277" s="113"/>
      <c r="O277" s="113"/>
      <c r="P277" s="113"/>
      <c r="Q277" s="113"/>
      <c r="R277" s="275"/>
      <c r="S277" s="113" t="n">
        <v>0</v>
      </c>
      <c r="T277" s="276" t="n">
        <v>0</v>
      </c>
      <c r="U277" s="113" t="n">
        <v>2</v>
      </c>
      <c r="V277" s="276" t="n">
        <v>0</v>
      </c>
      <c r="W277" s="113" t="n">
        <v>0</v>
      </c>
      <c r="X277" s="113" t="n">
        <v>0</v>
      </c>
      <c r="Y277" s="276" t="n">
        <v>0</v>
      </c>
      <c r="Z277" s="279"/>
      <c r="AA277" s="280"/>
    </row>
    <row r="278" customFormat="false" ht="15" hidden="false" customHeight="false" outlineLevel="0" collapsed="false">
      <c r="A278" s="273" t="n">
        <f aca="false">PRODUCT(A277+1)</f>
        <v>275</v>
      </c>
      <c r="B278" s="115" t="n">
        <f aca="false">PRODUCT(G278/3+H278+I278+J278+(K278-I278-H278)/3+S278*25+T278*25+U278*25+V278*25+W278*25+X278*20+Y278*15+Z278*10+AA278*15)</f>
        <v>87.3333333333333</v>
      </c>
      <c r="C278" s="44" t="s">
        <v>5236</v>
      </c>
      <c r="D278" s="44" t="s">
        <v>4662</v>
      </c>
      <c r="E278" s="113" t="n">
        <v>1995</v>
      </c>
      <c r="F278" s="274" t="n">
        <v>28963</v>
      </c>
      <c r="G278" s="113" t="n">
        <v>22</v>
      </c>
      <c r="H278" s="113" t="n">
        <v>0</v>
      </c>
      <c r="I278" s="113" t="n">
        <v>2</v>
      </c>
      <c r="J278" s="113" t="n">
        <v>0</v>
      </c>
      <c r="K278" s="113" t="n">
        <v>11</v>
      </c>
      <c r="L278" s="275" t="n">
        <v>0.297</v>
      </c>
      <c r="M278" s="113"/>
      <c r="N278" s="113"/>
      <c r="O278" s="113"/>
      <c r="P278" s="113"/>
      <c r="Q278" s="113"/>
      <c r="R278" s="275"/>
      <c r="S278" s="113" t="n">
        <v>0</v>
      </c>
      <c r="T278" s="276" t="n">
        <v>0</v>
      </c>
      <c r="U278" s="113" t="n">
        <v>1</v>
      </c>
      <c r="V278" s="276" t="n">
        <v>2</v>
      </c>
      <c r="W278" s="113" t="n">
        <v>0</v>
      </c>
      <c r="X278" s="113" t="n">
        <v>0</v>
      </c>
      <c r="Y278" s="276" t="n">
        <v>0</v>
      </c>
      <c r="Z278" s="279"/>
      <c r="AA278" s="280"/>
    </row>
    <row r="279" customFormat="false" ht="15" hidden="false" customHeight="false" outlineLevel="0" collapsed="false">
      <c r="A279" s="273" t="n">
        <f aca="false">PRODUCT(A278+1)</f>
        <v>276</v>
      </c>
      <c r="B279" s="115" t="n">
        <f aca="false">PRODUCT(G279/3+H279+I279+J279+(K279-I279-H279)/3+S279*25+T279*25+U279*25+V279*25+W279*25+X279*20+Y279*15+Z279*10+AA279*15)</f>
        <v>87</v>
      </c>
      <c r="C279" s="44" t="s">
        <v>5327</v>
      </c>
      <c r="D279" s="44" t="s">
        <v>4773</v>
      </c>
      <c r="E279" s="113" t="n">
        <v>2006</v>
      </c>
      <c r="F279" s="274" t="n">
        <v>32187</v>
      </c>
      <c r="G279" s="113" t="n">
        <v>26</v>
      </c>
      <c r="H279" s="113" t="n">
        <v>0</v>
      </c>
      <c r="I279" s="113" t="n">
        <v>3</v>
      </c>
      <c r="J279" s="113" t="n">
        <v>13</v>
      </c>
      <c r="K279" s="113" t="n">
        <v>40</v>
      </c>
      <c r="L279" s="275" t="n">
        <v>0.513</v>
      </c>
      <c r="M279" s="113" t="n">
        <v>16</v>
      </c>
      <c r="N279" s="113" t="n">
        <v>1</v>
      </c>
      <c r="O279" s="113" t="n">
        <v>3</v>
      </c>
      <c r="P279" s="113" t="n">
        <v>6</v>
      </c>
      <c r="Q279" s="113" t="n">
        <v>29</v>
      </c>
      <c r="R279" s="275" t="n">
        <v>0.537</v>
      </c>
      <c r="S279" s="113" t="n">
        <v>0</v>
      </c>
      <c r="T279" s="276" t="n">
        <v>0</v>
      </c>
      <c r="U279" s="113" t="n">
        <v>0</v>
      </c>
      <c r="V279" s="276" t="n">
        <v>2</v>
      </c>
      <c r="W279" s="113" t="n">
        <v>0</v>
      </c>
      <c r="X279" s="113" t="n">
        <v>0</v>
      </c>
      <c r="Y279" s="276" t="n">
        <v>0</v>
      </c>
      <c r="Z279" s="279"/>
      <c r="AA279" s="280"/>
    </row>
    <row r="280" customFormat="false" ht="15" hidden="false" customHeight="false" outlineLevel="0" collapsed="false">
      <c r="A280" s="273" t="n">
        <f aca="false">PRODUCT(A279+1)</f>
        <v>277</v>
      </c>
      <c r="B280" s="115" t="n">
        <f aca="false">PRODUCT(G280/3+H280+I280+J280+(K280-I280-H280)/3+S280*25+T280*25+U280*25+V280*25+W280*25+X280*20+Y280*15+Z280*10+AA280*15)</f>
        <v>87</v>
      </c>
      <c r="C280" s="44" t="s">
        <v>4990</v>
      </c>
      <c r="D280" s="44" t="s">
        <v>4578</v>
      </c>
      <c r="E280" s="113" t="n">
        <v>1981</v>
      </c>
      <c r="F280" s="274" t="n">
        <v>23291</v>
      </c>
      <c r="G280" s="113" t="n">
        <v>3</v>
      </c>
      <c r="H280" s="113" t="n">
        <v>0</v>
      </c>
      <c r="I280" s="113" t="n">
        <v>2</v>
      </c>
      <c r="J280" s="113" t="n">
        <v>4</v>
      </c>
      <c r="K280" s="113" t="n">
        <v>17</v>
      </c>
      <c r="L280" s="275" t="n">
        <v>0.607142857142857</v>
      </c>
      <c r="M280" s="113"/>
      <c r="N280" s="113"/>
      <c r="O280" s="113"/>
      <c r="P280" s="113"/>
      <c r="Q280" s="113"/>
      <c r="R280" s="275"/>
      <c r="S280" s="113" t="n">
        <v>0</v>
      </c>
      <c r="T280" s="276" t="n">
        <v>0</v>
      </c>
      <c r="U280" s="113" t="n">
        <v>1</v>
      </c>
      <c r="V280" s="276" t="n">
        <v>2</v>
      </c>
      <c r="W280" s="113" t="n">
        <v>0</v>
      </c>
      <c r="X280" s="113" t="n">
        <v>0</v>
      </c>
      <c r="Y280" s="276" t="n">
        <v>0</v>
      </c>
      <c r="Z280" s="279"/>
      <c r="AA280" s="280"/>
      <c r="AB280" s="281"/>
    </row>
    <row r="281" customFormat="false" ht="15" hidden="false" customHeight="false" outlineLevel="0" collapsed="false">
      <c r="A281" s="273" t="n">
        <f aca="false">PRODUCT(A280+1)</f>
        <v>278</v>
      </c>
      <c r="B281" s="115" t="n">
        <f aca="false">PRODUCT(G281/3+H281*1.6666+I281*1.6666+J281*1.6666+S281*25+T281*25+U281*25+V281*25+W281*25+X281*20+Y281*15+Z281*10+AA281*15)</f>
        <v>86.9994</v>
      </c>
      <c r="C281" s="44" t="s">
        <v>2264</v>
      </c>
      <c r="D281" s="44" t="s">
        <v>4489</v>
      </c>
      <c r="E281" s="113" t="n">
        <v>1972</v>
      </c>
      <c r="F281" s="274" t="n">
        <v>20164</v>
      </c>
      <c r="G281" s="113" t="n">
        <v>21</v>
      </c>
      <c r="H281" s="113" t="n">
        <v>1</v>
      </c>
      <c r="I281" s="113" t="n">
        <v>5</v>
      </c>
      <c r="J281" s="113" t="n">
        <v>3</v>
      </c>
      <c r="K281" s="113"/>
      <c r="L281" s="275"/>
      <c r="M281" s="113"/>
      <c r="N281" s="113"/>
      <c r="O281" s="113"/>
      <c r="P281" s="113"/>
      <c r="Q281" s="113"/>
      <c r="R281" s="275"/>
      <c r="S281" s="113" t="n">
        <v>0</v>
      </c>
      <c r="T281" s="276" t="n">
        <v>0</v>
      </c>
      <c r="U281" s="113" t="n">
        <v>2</v>
      </c>
      <c r="V281" s="276" t="n">
        <v>0</v>
      </c>
      <c r="W281" s="113" t="n">
        <v>0</v>
      </c>
      <c r="X281" s="113" t="n">
        <v>0</v>
      </c>
      <c r="Y281" s="276" t="n">
        <v>1</v>
      </c>
      <c r="Z281" s="279"/>
      <c r="AA281" s="280"/>
    </row>
    <row r="282" customFormat="false" ht="15" hidden="false" customHeight="false" outlineLevel="0" collapsed="false">
      <c r="A282" s="273" t="n">
        <f aca="false">PRODUCT(A281+1)</f>
        <v>279</v>
      </c>
      <c r="B282" s="115" t="n">
        <f aca="false">PRODUCT(G282/3+H282+I282+J282+(K282-I282-H282)/3+S282*25+T282*25+U282*25+V282*25+W282*25+X282*20+Y282*15+Z282*10+AA282*15)</f>
        <v>86.3333333333333</v>
      </c>
      <c r="C282" s="44" t="s">
        <v>2563</v>
      </c>
      <c r="D282" s="44" t="s">
        <v>5124</v>
      </c>
      <c r="E282" s="113" t="n">
        <v>1992</v>
      </c>
      <c r="F282" s="274" t="n">
        <v>27332</v>
      </c>
      <c r="G282" s="113" t="n">
        <v>27</v>
      </c>
      <c r="H282" s="113" t="n">
        <v>0</v>
      </c>
      <c r="I282" s="113" t="n">
        <v>21</v>
      </c>
      <c r="J282" s="113" t="n">
        <v>1</v>
      </c>
      <c r="K282" s="113" t="n">
        <v>37</v>
      </c>
      <c r="L282" s="275" t="n">
        <v>0.377643571558465</v>
      </c>
      <c r="M282" s="113"/>
      <c r="N282" s="113"/>
      <c r="O282" s="113"/>
      <c r="P282" s="113"/>
      <c r="Q282" s="113"/>
      <c r="R282" s="275"/>
      <c r="S282" s="113" t="n">
        <v>0</v>
      </c>
      <c r="T282" s="276" t="n">
        <v>0</v>
      </c>
      <c r="U282" s="113" t="n">
        <v>1</v>
      </c>
      <c r="V282" s="276" t="n">
        <v>1</v>
      </c>
      <c r="W282" s="113" t="n">
        <v>0</v>
      </c>
      <c r="X282" s="113" t="n">
        <v>0</v>
      </c>
      <c r="Y282" s="276" t="n">
        <v>0</v>
      </c>
      <c r="Z282" s="279"/>
      <c r="AA282" s="280"/>
    </row>
    <row r="283" customFormat="false" ht="15" hidden="false" customHeight="false" outlineLevel="0" collapsed="false">
      <c r="A283" s="273" t="n">
        <f aca="false">PRODUCT(A282+1)</f>
        <v>280</v>
      </c>
      <c r="B283" s="115" t="n">
        <f aca="false">PRODUCT(G283/3+H283+I283+J283+(K283-I283-H283)/3+S283*25+T283*25+U283*25+V283*25+W283*25+X283*20+Y283*15+Z283*10+AA283*15)</f>
        <v>86</v>
      </c>
      <c r="C283" s="44" t="s">
        <v>5045</v>
      </c>
      <c r="D283" s="44" t="s">
        <v>4805</v>
      </c>
      <c r="E283" s="113" t="n">
        <v>1985</v>
      </c>
      <c r="F283" s="274" t="n">
        <v>24552</v>
      </c>
      <c r="G283" s="113" t="n">
        <v>18</v>
      </c>
      <c r="H283" s="113" t="n">
        <v>1</v>
      </c>
      <c r="I283" s="113" t="n">
        <v>10</v>
      </c>
      <c r="J283" s="113" t="n">
        <v>9</v>
      </c>
      <c r="K283" s="113" t="n">
        <v>41</v>
      </c>
      <c r="L283" s="275" t="n">
        <v>0.467</v>
      </c>
      <c r="M283" s="113" t="n">
        <v>5</v>
      </c>
      <c r="N283" s="113" t="n">
        <v>0</v>
      </c>
      <c r="O283" s="113" t="n">
        <v>0</v>
      </c>
      <c r="P283" s="113" t="n">
        <v>2</v>
      </c>
      <c r="Q283" s="113" t="n">
        <v>11</v>
      </c>
      <c r="R283" s="275" t="n">
        <v>0.44</v>
      </c>
      <c r="S283" s="113" t="n">
        <v>0</v>
      </c>
      <c r="T283" s="276" t="n">
        <v>0</v>
      </c>
      <c r="U283" s="113" t="n">
        <v>2</v>
      </c>
      <c r="V283" s="276" t="n">
        <v>0</v>
      </c>
      <c r="W283" s="113" t="n">
        <v>0</v>
      </c>
      <c r="X283" s="113" t="n">
        <v>0</v>
      </c>
      <c r="Y283" s="276" t="n">
        <v>0</v>
      </c>
      <c r="Z283" s="279"/>
      <c r="AA283" s="280"/>
    </row>
    <row r="284" customFormat="false" ht="15" hidden="false" customHeight="false" outlineLevel="0" collapsed="false">
      <c r="A284" s="273" t="n">
        <f aca="false">PRODUCT(A283+1)</f>
        <v>281</v>
      </c>
      <c r="B284" s="115" t="n">
        <f aca="false">PRODUCT(G284/3+H284+I284+J284+(K284-I284-H284)/3+S284*25+T284*25+U284*25+V284*25+W284*25+X284*20+Y284*15+Z284*10+AA284*15)</f>
        <v>85.6666666666667</v>
      </c>
      <c r="C284" s="44" t="s">
        <v>2508</v>
      </c>
      <c r="D284" s="44" t="s">
        <v>4566</v>
      </c>
      <c r="E284" s="113" t="n">
        <v>1989</v>
      </c>
      <c r="F284" s="274" t="n">
        <v>25619</v>
      </c>
      <c r="G284" s="113" t="n">
        <v>14</v>
      </c>
      <c r="H284" s="113" t="n">
        <v>0</v>
      </c>
      <c r="I284" s="113" t="n">
        <v>2</v>
      </c>
      <c r="J284" s="113" t="n">
        <v>4</v>
      </c>
      <c r="K284" s="113" t="n">
        <v>17</v>
      </c>
      <c r="L284" s="275" t="n">
        <v>0.304</v>
      </c>
      <c r="M284" s="113"/>
      <c r="N284" s="113"/>
      <c r="O284" s="113"/>
      <c r="P284" s="113"/>
      <c r="Q284" s="113"/>
      <c r="R284" s="275"/>
      <c r="S284" s="113" t="n">
        <v>0</v>
      </c>
      <c r="T284" s="276" t="n">
        <v>0</v>
      </c>
      <c r="U284" s="113" t="n">
        <v>2</v>
      </c>
      <c r="V284" s="276" t="n">
        <v>0</v>
      </c>
      <c r="W284" s="113" t="n">
        <v>0</v>
      </c>
      <c r="X284" s="113" t="n">
        <v>1</v>
      </c>
      <c r="Y284" s="276" t="n">
        <v>0</v>
      </c>
      <c r="Z284" s="279"/>
      <c r="AA284" s="280"/>
    </row>
    <row r="285" customFormat="false" ht="15" hidden="false" customHeight="false" outlineLevel="0" collapsed="false">
      <c r="A285" s="273" t="n">
        <f aca="false">PRODUCT(A284+1)</f>
        <v>282</v>
      </c>
      <c r="B285" s="115" t="n">
        <f aca="false">PRODUCT(G285/3+H285+I285+J285+(K285-I285-H285)/3+S285*25+T285*25+U285*25+V285*25+W285*25+X285*20+Y285*15+Z285*10+AA285*15)</f>
        <v>85.6666666666667</v>
      </c>
      <c r="C285" s="44" t="s">
        <v>3767</v>
      </c>
      <c r="D285" s="44" t="s">
        <v>1037</v>
      </c>
      <c r="E285" s="113" t="n">
        <v>2023</v>
      </c>
      <c r="F285" s="274" t="n">
        <v>38604</v>
      </c>
      <c r="G285" s="113" t="n">
        <v>8</v>
      </c>
      <c r="H285" s="113" t="n">
        <v>0</v>
      </c>
      <c r="I285" s="113" t="n">
        <v>1</v>
      </c>
      <c r="J285" s="113" t="n">
        <v>7</v>
      </c>
      <c r="K285" s="113" t="n">
        <v>16</v>
      </c>
      <c r="L285" s="275" t="n">
        <v>0.571428571428571</v>
      </c>
      <c r="M285" s="113" t="n">
        <v>1</v>
      </c>
      <c r="N285" s="113" t="n">
        <v>0</v>
      </c>
      <c r="O285" s="113" t="n">
        <v>1</v>
      </c>
      <c r="P285" s="113" t="n">
        <v>0</v>
      </c>
      <c r="Q285" s="113" t="n">
        <v>3</v>
      </c>
      <c r="R285" s="275" t="n">
        <v>0.6</v>
      </c>
      <c r="S285" s="113" t="n">
        <v>0</v>
      </c>
      <c r="T285" s="276" t="n">
        <v>0</v>
      </c>
      <c r="U285" s="113" t="n">
        <v>2</v>
      </c>
      <c r="V285" s="276" t="n">
        <v>0</v>
      </c>
      <c r="W285" s="113" t="n">
        <v>0</v>
      </c>
      <c r="X285" s="113" t="n">
        <v>1</v>
      </c>
      <c r="Y285" s="276" t="n">
        <v>0</v>
      </c>
      <c r="Z285" s="279"/>
      <c r="AA285" s="280"/>
    </row>
    <row r="286" customFormat="false" ht="15" hidden="false" customHeight="false" outlineLevel="0" collapsed="false">
      <c r="A286" s="273" t="n">
        <f aca="false">PRODUCT(A285+1)</f>
        <v>283</v>
      </c>
      <c r="B286" s="115" t="n">
        <f aca="false">PRODUCT(G286/3+H286+I286+J286+(K286-I286-H286)/3+S286*25+T286*25+U286*25+V286*25+W286*25+X286*20+Y286*15+Z286*10+AA286*15)</f>
        <v>85.3333333333333</v>
      </c>
      <c r="C286" s="44" t="s">
        <v>5126</v>
      </c>
      <c r="D286" s="44" t="s">
        <v>4899</v>
      </c>
      <c r="E286" s="113" t="n">
        <v>1988</v>
      </c>
      <c r="F286" s="274" t="n">
        <v>26001</v>
      </c>
      <c r="G286" s="113" t="n">
        <v>13</v>
      </c>
      <c r="H286" s="113" t="n">
        <v>0</v>
      </c>
      <c r="I286" s="113" t="n">
        <v>0</v>
      </c>
      <c r="J286" s="113" t="n">
        <v>1</v>
      </c>
      <c r="K286" s="113" t="n">
        <v>15</v>
      </c>
      <c r="L286" s="275" t="n">
        <v>0.469</v>
      </c>
      <c r="M286" s="113"/>
      <c r="N286" s="113"/>
      <c r="O286" s="113"/>
      <c r="P286" s="113"/>
      <c r="Q286" s="113"/>
      <c r="R286" s="275"/>
      <c r="S286" s="113" t="n">
        <v>0</v>
      </c>
      <c r="T286" s="276" t="n">
        <v>0</v>
      </c>
      <c r="U286" s="113" t="n">
        <v>2</v>
      </c>
      <c r="V286" s="276" t="n">
        <v>1</v>
      </c>
      <c r="W286" s="113" t="n">
        <v>0</v>
      </c>
      <c r="X286" s="113" t="n">
        <v>0</v>
      </c>
      <c r="Y286" s="276" t="n">
        <v>0</v>
      </c>
      <c r="Z286" s="279"/>
      <c r="AA286" s="280"/>
    </row>
    <row r="287" customFormat="false" ht="15" hidden="false" customHeight="false" outlineLevel="0" collapsed="false">
      <c r="A287" s="273" t="n">
        <f aca="false">PRODUCT(A286+1)</f>
        <v>284</v>
      </c>
      <c r="B287" s="115" t="n">
        <f aca="false">PRODUCT(G287/3+H287+I287+J287+(K287-I287-H287)/3+S287*25+T287*25+U287*25+V287*25+W287*25+X287*20+Y287*15+Z287*10+AA287*15)</f>
        <v>85</v>
      </c>
      <c r="C287" s="44" t="s">
        <v>2479</v>
      </c>
      <c r="D287" s="44" t="s">
        <v>4746</v>
      </c>
      <c r="E287" s="113" t="n">
        <v>1991</v>
      </c>
      <c r="F287" s="274" t="n">
        <v>26537</v>
      </c>
      <c r="G287" s="113" t="n">
        <v>6</v>
      </c>
      <c r="H287" s="113" t="n">
        <v>0</v>
      </c>
      <c r="I287" s="113" t="n">
        <v>4</v>
      </c>
      <c r="J287" s="113" t="n">
        <v>1</v>
      </c>
      <c r="K287" s="113" t="n">
        <v>13</v>
      </c>
      <c r="L287" s="275" t="n">
        <v>0.361</v>
      </c>
      <c r="M287" s="113" t="n">
        <v>1</v>
      </c>
      <c r="N287" s="113" t="n">
        <v>0</v>
      </c>
      <c r="O287" s="113" t="n">
        <v>0</v>
      </c>
      <c r="P287" s="113" t="n">
        <v>0</v>
      </c>
      <c r="Q287" s="113" t="n">
        <v>0</v>
      </c>
      <c r="R287" s="275" t="n">
        <v>0</v>
      </c>
      <c r="S287" s="113" t="n">
        <v>0</v>
      </c>
      <c r="T287" s="276" t="n">
        <v>0</v>
      </c>
      <c r="U287" s="113" t="n">
        <v>2</v>
      </c>
      <c r="V287" s="276" t="n">
        <v>1</v>
      </c>
      <c r="W287" s="113" t="n">
        <v>0</v>
      </c>
      <c r="X287" s="113" t="n">
        <v>0</v>
      </c>
      <c r="Y287" s="276" t="n">
        <v>0</v>
      </c>
      <c r="Z287" s="279"/>
      <c r="AA287" s="280"/>
    </row>
    <row r="288" customFormat="false" ht="15" hidden="false" customHeight="false" outlineLevel="0" collapsed="false">
      <c r="A288" s="273" t="n">
        <f aca="false">PRODUCT(A287+1)</f>
        <v>285</v>
      </c>
      <c r="B288" s="115" t="n">
        <f aca="false">PRODUCT(G288/3+H288+I288+J288+(K288-I288-H288)/3+S288*25+T288*25+U288*25+V288*25+W288*25+X288*20+Y288*15+Z288*10+AA288*15)</f>
        <v>85</v>
      </c>
      <c r="C288" s="44" t="s">
        <v>3305</v>
      </c>
      <c r="D288" s="44" t="s">
        <v>4773</v>
      </c>
      <c r="E288" s="113" t="n">
        <v>2010</v>
      </c>
      <c r="F288" s="274" t="n">
        <v>33893</v>
      </c>
      <c r="G288" s="113" t="n">
        <v>18</v>
      </c>
      <c r="H288" s="113" t="n">
        <v>2</v>
      </c>
      <c r="I288" s="113" t="n">
        <v>6</v>
      </c>
      <c r="J288" s="113" t="n">
        <v>10</v>
      </c>
      <c r="K288" s="113" t="n">
        <v>41</v>
      </c>
      <c r="L288" s="275" t="n">
        <v>0.436062329953005</v>
      </c>
      <c r="M288" s="113" t="n">
        <v>2</v>
      </c>
      <c r="N288" s="113" t="n">
        <v>0</v>
      </c>
      <c r="O288" s="113" t="n">
        <v>0</v>
      </c>
      <c r="P288" s="113" t="n">
        <v>0</v>
      </c>
      <c r="Q288" s="113" t="n">
        <v>7</v>
      </c>
      <c r="R288" s="275" t="n">
        <v>0.7</v>
      </c>
      <c r="S288" s="113" t="n">
        <v>0</v>
      </c>
      <c r="T288" s="276" t="n">
        <v>0</v>
      </c>
      <c r="U288" s="113" t="n">
        <v>0</v>
      </c>
      <c r="V288" s="276" t="n">
        <v>2</v>
      </c>
      <c r="W288" s="113" t="n">
        <v>0</v>
      </c>
      <c r="X288" s="113" t="n">
        <v>0</v>
      </c>
      <c r="Y288" s="276" t="n">
        <v>0</v>
      </c>
      <c r="Z288" s="279"/>
      <c r="AA288" s="280"/>
    </row>
    <row r="289" customFormat="false" ht="15" hidden="false" customHeight="false" outlineLevel="0" collapsed="false">
      <c r="A289" s="273" t="n">
        <f aca="false">PRODUCT(A288+1)</f>
        <v>286</v>
      </c>
      <c r="B289" s="115" t="n">
        <f aca="false">PRODUCT(G289/3+H289+I289+J289+(K289-I289-H289)/3+S289*25+T289*25+U289*25+V289*25+W289*25+X289*20+Y289*15+Z289*10+AA289*15)</f>
        <v>85</v>
      </c>
      <c r="C289" s="44" t="s">
        <v>5363</v>
      </c>
      <c r="D289" s="44" t="s">
        <v>4523</v>
      </c>
      <c r="E289" s="113" t="n">
        <v>2010</v>
      </c>
      <c r="F289" s="274" t="n">
        <v>34892</v>
      </c>
      <c r="G289" s="113" t="n">
        <v>69</v>
      </c>
      <c r="H289" s="113" t="n">
        <v>1</v>
      </c>
      <c r="I289" s="113" t="n">
        <v>5</v>
      </c>
      <c r="J289" s="113" t="n">
        <v>10</v>
      </c>
      <c r="K289" s="113" t="n">
        <v>69</v>
      </c>
      <c r="L289" s="275" t="n">
        <v>0.306440223958351</v>
      </c>
      <c r="M289" s="113" t="n">
        <v>1</v>
      </c>
      <c r="N289" s="113" t="n">
        <v>0</v>
      </c>
      <c r="O289" s="113" t="n">
        <v>1</v>
      </c>
      <c r="P289" s="113" t="n">
        <v>1</v>
      </c>
      <c r="Q289" s="113" t="n">
        <v>1</v>
      </c>
      <c r="R289" s="275" t="n">
        <v>0.5</v>
      </c>
      <c r="S289" s="113" t="n">
        <v>0</v>
      </c>
      <c r="T289" s="276" t="n">
        <v>0</v>
      </c>
      <c r="U289" s="113" t="n">
        <v>0</v>
      </c>
      <c r="V289" s="276" t="n">
        <v>1</v>
      </c>
      <c r="W289" s="113" t="n">
        <v>0</v>
      </c>
      <c r="X289" s="113" t="n">
        <v>0</v>
      </c>
      <c r="Y289" s="276" t="n">
        <v>0</v>
      </c>
      <c r="Z289" s="279"/>
      <c r="AA289" s="280"/>
    </row>
    <row r="290" customFormat="false" ht="15" hidden="false" customHeight="false" outlineLevel="0" collapsed="false">
      <c r="A290" s="273" t="n">
        <f aca="false">PRODUCT(A289+1)</f>
        <v>287</v>
      </c>
      <c r="B290" s="115" t="n">
        <f aca="false">PRODUCT(G290/3+H290*1.6666+I290*1.6666+J290*1.6666+S290*25+T290*25+U290*25+V290*25+W290*25+X290*20+Y290*15+Z290*10+AA290*15)</f>
        <v>84.6650666666667</v>
      </c>
      <c r="C290" s="44" t="s">
        <v>2041</v>
      </c>
      <c r="D290" s="44" t="s">
        <v>4578</v>
      </c>
      <c r="E290" s="113" t="n">
        <v>1963</v>
      </c>
      <c r="F290" s="274" t="n">
        <v>16286</v>
      </c>
      <c r="G290" s="113" t="n">
        <v>14</v>
      </c>
      <c r="H290" s="113" t="n">
        <v>0</v>
      </c>
      <c r="I290" s="113" t="n">
        <v>8</v>
      </c>
      <c r="J290" s="113" t="n">
        <v>16</v>
      </c>
      <c r="K290" s="113"/>
      <c r="L290" s="275"/>
      <c r="M290" s="113"/>
      <c r="N290" s="113"/>
      <c r="O290" s="113"/>
      <c r="P290" s="113"/>
      <c r="Q290" s="113"/>
      <c r="R290" s="275"/>
      <c r="S290" s="113" t="n">
        <v>0</v>
      </c>
      <c r="T290" s="276" t="n">
        <v>0</v>
      </c>
      <c r="U290" s="113" t="n">
        <v>1</v>
      </c>
      <c r="V290" s="276" t="n">
        <v>0</v>
      </c>
      <c r="W290" s="113" t="n">
        <v>0</v>
      </c>
      <c r="X290" s="113" t="n">
        <v>0</v>
      </c>
      <c r="Y290" s="276" t="n">
        <v>1</v>
      </c>
      <c r="Z290" s="279"/>
      <c r="AA290" s="280"/>
    </row>
    <row r="291" customFormat="false" ht="15" hidden="false" customHeight="false" outlineLevel="0" collapsed="false">
      <c r="A291" s="273" t="n">
        <f aca="false">PRODUCT(A290+1)</f>
        <v>288</v>
      </c>
      <c r="B291" s="115" t="n">
        <f aca="false">PRODUCT(G291/3+H291+I291+J291+(K291-I291-H291)/3+S291*25+T291*25+U291*25+V291*25+W291*25+X291*20+Y291*15+Z291*10+AA291*15)</f>
        <v>84.3333333333333</v>
      </c>
      <c r="C291" s="44" t="s">
        <v>5262</v>
      </c>
      <c r="D291" s="44" t="s">
        <v>4564</v>
      </c>
      <c r="E291" s="113" t="n">
        <v>1999</v>
      </c>
      <c r="F291" s="274" t="n">
        <v>29749</v>
      </c>
      <c r="G291" s="113" t="n">
        <v>8</v>
      </c>
      <c r="H291" s="113" t="n">
        <v>0</v>
      </c>
      <c r="I291" s="113" t="n">
        <v>1</v>
      </c>
      <c r="J291" s="113" t="n">
        <v>1</v>
      </c>
      <c r="K291" s="113" t="n">
        <v>15</v>
      </c>
      <c r="L291" s="275" t="n">
        <v>0.444</v>
      </c>
      <c r="M291" s="113"/>
      <c r="N291" s="113"/>
      <c r="O291" s="113"/>
      <c r="P291" s="113"/>
      <c r="Q291" s="113"/>
      <c r="R291" s="275"/>
      <c r="S291" s="113" t="n">
        <v>0</v>
      </c>
      <c r="T291" s="276" t="n">
        <v>0</v>
      </c>
      <c r="U291" s="113" t="n">
        <v>1</v>
      </c>
      <c r="V291" s="276" t="n">
        <v>2</v>
      </c>
      <c r="W291" s="113" t="n">
        <v>0</v>
      </c>
      <c r="X291" s="113" t="n">
        <v>0</v>
      </c>
      <c r="Y291" s="276" t="n">
        <v>0</v>
      </c>
      <c r="Z291" s="279"/>
      <c r="AA291" s="280"/>
    </row>
    <row r="292" customFormat="false" ht="15" hidden="false" customHeight="false" outlineLevel="0" collapsed="false">
      <c r="A292" s="273" t="n">
        <f aca="false">PRODUCT(A291+1)</f>
        <v>289</v>
      </c>
      <c r="B292" s="115" t="n">
        <f aca="false">PRODUCT(G292/3+H292*1.6666+I292*1.6666+J292*1.6666+S292*25+T292*25+U292*25+V292*25+W292*25+X292*20+Y292*15+Z292*10+AA292*15)</f>
        <v>83.6638</v>
      </c>
      <c r="C292" s="44" t="s">
        <v>5529</v>
      </c>
      <c r="D292" s="44" t="s">
        <v>5530</v>
      </c>
      <c r="E292" s="113" t="n">
        <v>1953</v>
      </c>
      <c r="F292" s="274" t="n">
        <v>13398</v>
      </c>
      <c r="G292" s="113" t="n">
        <v>36</v>
      </c>
      <c r="H292" s="113" t="n">
        <v>2</v>
      </c>
      <c r="I292" s="113" t="n">
        <v>20</v>
      </c>
      <c r="J292" s="113" t="n">
        <v>21</v>
      </c>
      <c r="K292" s="113"/>
      <c r="L292" s="275"/>
      <c r="M292" s="113"/>
      <c r="N292" s="113"/>
      <c r="O292" s="113"/>
      <c r="P292" s="113"/>
      <c r="Q292" s="113"/>
      <c r="R292" s="275"/>
      <c r="S292" s="113" t="n">
        <v>0</v>
      </c>
      <c r="T292" s="276" t="n">
        <v>0</v>
      </c>
      <c r="U292" s="113" t="n">
        <v>0</v>
      </c>
      <c r="V292" s="276" t="n">
        <v>0</v>
      </c>
      <c r="W292" s="113" t="n">
        <v>0</v>
      </c>
      <c r="X292" s="113" t="n">
        <v>0</v>
      </c>
      <c r="Y292" s="276" t="n">
        <v>0</v>
      </c>
      <c r="Z292" s="279"/>
      <c r="AA292" s="280"/>
    </row>
    <row r="293" customFormat="false" ht="15" hidden="false" customHeight="false" outlineLevel="0" collapsed="false">
      <c r="A293" s="273" t="n">
        <f aca="false">PRODUCT(A292+1)</f>
        <v>290</v>
      </c>
      <c r="B293" s="115" t="n">
        <f aca="false">PRODUCT(G293/3+H293*1.6666+I293*1.6666+J293*1.6666+S293*25+T293*25+U293*25+V293*25+W293*25+X293*20+Y293*15+Z293*10+AA293*15)</f>
        <v>83.3328666666667</v>
      </c>
      <c r="C293" s="44" t="s">
        <v>3863</v>
      </c>
      <c r="D293" s="112" t="s">
        <v>1037</v>
      </c>
      <c r="E293" s="113" t="n">
        <v>2025</v>
      </c>
      <c r="F293" s="111" t="n">
        <v>39198</v>
      </c>
      <c r="G293" s="283" t="n">
        <v>35</v>
      </c>
      <c r="H293" s="113" t="n">
        <v>0</v>
      </c>
      <c r="I293" s="113" t="n">
        <v>4</v>
      </c>
      <c r="J293" s="113" t="n">
        <v>3</v>
      </c>
      <c r="K293" s="113" t="n">
        <v>18</v>
      </c>
      <c r="L293" s="250" t="n">
        <v>0.321</v>
      </c>
      <c r="M293" s="281"/>
      <c r="S293" s="283" t="n">
        <v>0</v>
      </c>
      <c r="T293" s="113" t="n">
        <v>0</v>
      </c>
      <c r="U293" s="283" t="n">
        <v>1</v>
      </c>
      <c r="V293" s="113" t="n">
        <v>0</v>
      </c>
      <c r="W293" s="283" t="n">
        <v>1</v>
      </c>
      <c r="X293" s="113" t="n">
        <v>0</v>
      </c>
      <c r="Y293" s="113" t="n">
        <v>0</v>
      </c>
      <c r="Z293" s="283" t="n">
        <v>1</v>
      </c>
      <c r="AA293" s="280"/>
    </row>
    <row r="294" customFormat="false" ht="15" hidden="false" customHeight="false" outlineLevel="0" collapsed="false">
      <c r="A294" s="273" t="n">
        <f aca="false">PRODUCT(A293+1)</f>
        <v>291</v>
      </c>
      <c r="B294" s="115" t="n">
        <f aca="false">PRODUCT(G294/3+H294+I294+J294+(K294-I294-H294)/3+S294*25+T294*25+U294*25+V294*25+W294*25+X294*20+Y294*15+Z294*10+AA294*15)</f>
        <v>83</v>
      </c>
      <c r="C294" s="44" t="s">
        <v>3485</v>
      </c>
      <c r="D294" s="44" t="s">
        <v>4482</v>
      </c>
      <c r="E294" s="113" t="n">
        <v>2015</v>
      </c>
      <c r="F294" s="274" t="n">
        <v>35481</v>
      </c>
      <c r="G294" s="113" t="n">
        <v>14</v>
      </c>
      <c r="H294" s="113" t="n">
        <v>0</v>
      </c>
      <c r="I294" s="113" t="n">
        <v>0</v>
      </c>
      <c r="J294" s="113" t="n">
        <v>3</v>
      </c>
      <c r="K294" s="113" t="n">
        <v>16</v>
      </c>
      <c r="L294" s="275" t="n">
        <v>0.4</v>
      </c>
      <c r="M294" s="113"/>
      <c r="N294" s="113"/>
      <c r="O294" s="113"/>
      <c r="P294" s="113"/>
      <c r="Q294" s="113"/>
      <c r="R294" s="275"/>
      <c r="S294" s="113" t="n">
        <v>0</v>
      </c>
      <c r="T294" s="276" t="n">
        <v>0</v>
      </c>
      <c r="U294" s="113" t="n">
        <v>1</v>
      </c>
      <c r="V294" s="276" t="n">
        <v>0</v>
      </c>
      <c r="W294" s="113" t="n">
        <v>1</v>
      </c>
      <c r="X294" s="113" t="n">
        <v>1</v>
      </c>
      <c r="Y294" s="276" t="n">
        <v>0</v>
      </c>
      <c r="Z294" s="279"/>
      <c r="AA294" s="280"/>
    </row>
    <row r="295" customFormat="false" ht="15" hidden="false" customHeight="false" outlineLevel="0" collapsed="false">
      <c r="A295" s="273" t="n">
        <f aca="false">PRODUCT(A294+1)</f>
        <v>292</v>
      </c>
      <c r="B295" s="115" t="n">
        <f aca="false">PRODUCT(G295/3+H295+I295+J295+(K295-I295-H295)/3+S295*25+T295*25+U295*25+V295*25+W295*25+X295*20+Y295*15+Z295*10+AA295*15)</f>
        <v>83</v>
      </c>
      <c r="C295" s="44" t="s">
        <v>5320</v>
      </c>
      <c r="D295" s="44" t="s">
        <v>5272</v>
      </c>
      <c r="E295" s="113" t="n">
        <v>2004</v>
      </c>
      <c r="F295" s="274" t="n">
        <v>31839</v>
      </c>
      <c r="G295" s="113" t="n">
        <v>19</v>
      </c>
      <c r="H295" s="113" t="n">
        <v>0</v>
      </c>
      <c r="I295" s="113" t="n">
        <v>1</v>
      </c>
      <c r="J295" s="113" t="n">
        <v>3</v>
      </c>
      <c r="K295" s="113" t="n">
        <v>24</v>
      </c>
      <c r="L295" s="275" t="n">
        <v>0.625</v>
      </c>
      <c r="M295" s="113"/>
      <c r="N295" s="113"/>
      <c r="O295" s="113"/>
      <c r="P295" s="113"/>
      <c r="Q295" s="113"/>
      <c r="R295" s="275"/>
      <c r="S295" s="113" t="n">
        <v>0</v>
      </c>
      <c r="T295" s="276" t="n">
        <v>0</v>
      </c>
      <c r="U295" s="113" t="n">
        <v>0</v>
      </c>
      <c r="V295" s="276" t="n">
        <v>2</v>
      </c>
      <c r="W295" s="113" t="n">
        <v>0</v>
      </c>
      <c r="X295" s="113" t="n">
        <v>0</v>
      </c>
      <c r="Y295" s="276" t="n">
        <v>1</v>
      </c>
      <c r="Z295" s="279"/>
      <c r="AA295" s="280"/>
    </row>
    <row r="296" customFormat="false" ht="15" hidden="false" customHeight="false" outlineLevel="0" collapsed="false">
      <c r="A296" s="273" t="n">
        <f aca="false">PRODUCT(A295+1)</f>
        <v>293</v>
      </c>
      <c r="B296" s="115" t="n">
        <f aca="false">PRODUCT(G296/3+H296+I296+J296+(K296-I296-H296)/3+S296*25+T296*25+U296*25+V296*25+W296*25+X296*20+Y296*15+Z296*10+AA296*15)</f>
        <v>83</v>
      </c>
      <c r="C296" s="44" t="s">
        <v>2477</v>
      </c>
      <c r="D296" s="44" t="s">
        <v>4746</v>
      </c>
      <c r="E296" s="113" t="n">
        <v>1987</v>
      </c>
      <c r="F296" s="274" t="n">
        <v>24846</v>
      </c>
      <c r="G296" s="113" t="n">
        <v>15</v>
      </c>
      <c r="H296" s="113" t="n">
        <v>0</v>
      </c>
      <c r="I296" s="113" t="n">
        <v>2</v>
      </c>
      <c r="J296" s="113" t="n">
        <v>1</v>
      </c>
      <c r="K296" s="113" t="n">
        <v>17</v>
      </c>
      <c r="L296" s="275" t="n">
        <v>0.425</v>
      </c>
      <c r="M296" s="113"/>
      <c r="N296" s="113"/>
      <c r="O296" s="113"/>
      <c r="P296" s="113"/>
      <c r="Q296" s="113"/>
      <c r="R296" s="275"/>
      <c r="S296" s="113" t="n">
        <v>0</v>
      </c>
      <c r="T296" s="276" t="n">
        <v>0</v>
      </c>
      <c r="U296" s="113" t="n">
        <v>1</v>
      </c>
      <c r="V296" s="276" t="n">
        <v>1</v>
      </c>
      <c r="W296" s="113" t="n">
        <v>0</v>
      </c>
      <c r="X296" s="113" t="n">
        <v>1</v>
      </c>
      <c r="Y296" s="276" t="n">
        <v>0</v>
      </c>
      <c r="Z296" s="279"/>
      <c r="AA296" s="280"/>
    </row>
    <row r="297" customFormat="false" ht="15" hidden="false" customHeight="false" outlineLevel="0" collapsed="false">
      <c r="A297" s="273" t="n">
        <f aca="false">PRODUCT(A296+1)</f>
        <v>294</v>
      </c>
      <c r="B297" s="115" t="n">
        <f aca="false">PRODUCT(G297/3+H297*1.6666+I297*1.6666+J297*1.6666+S297*25+T297*25+U297*25+V297*25+W297*25+X297*20+Y297*15+Z297*10+AA297*15)</f>
        <v>82.998</v>
      </c>
      <c r="C297" s="44" t="s">
        <v>2111</v>
      </c>
      <c r="D297" s="44" t="s">
        <v>4566</v>
      </c>
      <c r="E297" s="113" t="n">
        <v>1964</v>
      </c>
      <c r="F297" s="274" t="n">
        <v>16816</v>
      </c>
      <c r="G297" s="113" t="n">
        <v>24</v>
      </c>
      <c r="H297" s="113" t="n">
        <v>2</v>
      </c>
      <c r="I297" s="113" t="n">
        <v>2</v>
      </c>
      <c r="J297" s="113" t="n">
        <v>26</v>
      </c>
      <c r="K297" s="113"/>
      <c r="L297" s="275"/>
      <c r="M297" s="113"/>
      <c r="N297" s="113"/>
      <c r="O297" s="113"/>
      <c r="P297" s="113"/>
      <c r="Q297" s="113"/>
      <c r="R297" s="275"/>
      <c r="S297" s="113" t="n">
        <v>0</v>
      </c>
      <c r="T297" s="276" t="n">
        <v>0</v>
      </c>
      <c r="U297" s="113" t="n">
        <v>1</v>
      </c>
      <c r="V297" s="276" t="n">
        <v>0</v>
      </c>
      <c r="W297" s="113" t="n">
        <v>0</v>
      </c>
      <c r="X297" s="113" t="n">
        <v>0</v>
      </c>
      <c r="Y297" s="276" t="n">
        <v>0</v>
      </c>
      <c r="Z297" s="279"/>
      <c r="AA297" s="280"/>
    </row>
    <row r="298" customFormat="false" ht="15" hidden="false" customHeight="false" outlineLevel="0" collapsed="false">
      <c r="A298" s="273" t="n">
        <f aca="false">PRODUCT(A297+1)</f>
        <v>295</v>
      </c>
      <c r="B298" s="115" t="n">
        <f aca="false">PRODUCT(G298/3+H298+I298+J298+(K298-I298-H298)/3+S298*25+T298*25+U298*25+V298*25+W298*25+X298*20+Y298*15+Z298*10+AA298*15)</f>
        <v>82.6666666666667</v>
      </c>
      <c r="C298" s="44" t="s">
        <v>2879</v>
      </c>
      <c r="D298" s="44" t="s">
        <v>4482</v>
      </c>
      <c r="E298" s="113" t="n">
        <v>2003</v>
      </c>
      <c r="F298" s="274" t="n">
        <v>31106</v>
      </c>
      <c r="G298" s="113" t="n">
        <v>6</v>
      </c>
      <c r="H298" s="113" t="n">
        <v>0</v>
      </c>
      <c r="I298" s="113" t="n">
        <v>1</v>
      </c>
      <c r="J298" s="113" t="n">
        <v>3</v>
      </c>
      <c r="K298" s="113" t="n">
        <v>6</v>
      </c>
      <c r="L298" s="275" t="n">
        <v>0.4</v>
      </c>
      <c r="M298" s="113" t="n">
        <v>6</v>
      </c>
      <c r="N298" s="113" t="n">
        <v>0</v>
      </c>
      <c r="O298" s="113" t="n">
        <v>0</v>
      </c>
      <c r="P298" s="113" t="n">
        <v>0</v>
      </c>
      <c r="Q298" s="113" t="n">
        <v>3</v>
      </c>
      <c r="R298" s="275" t="n">
        <v>0.214</v>
      </c>
      <c r="S298" s="113" t="n">
        <v>0</v>
      </c>
      <c r="T298" s="276" t="n">
        <v>0</v>
      </c>
      <c r="U298" s="113" t="n">
        <v>0</v>
      </c>
      <c r="V298" s="276" t="n">
        <v>1</v>
      </c>
      <c r="W298" s="113" t="n">
        <v>2</v>
      </c>
      <c r="X298" s="113" t="n">
        <v>0</v>
      </c>
      <c r="Y298" s="276" t="n">
        <v>0</v>
      </c>
      <c r="Z298" s="279"/>
      <c r="AA298" s="280"/>
    </row>
    <row r="299" customFormat="false" ht="15" hidden="false" customHeight="false" outlineLevel="0" collapsed="false">
      <c r="A299" s="273" t="n">
        <f aca="false">PRODUCT(A298+1)</f>
        <v>296</v>
      </c>
      <c r="B299" s="115" t="n">
        <f aca="false">PRODUCT(G299/3+H299*1.6666+I299*1.6666+J299*1.6666+S299*25+T299*25+U299*25+V299*25+W299*25+X299*20+Y299*15+Z299*10+AA299*15)</f>
        <v>82.6646666666667</v>
      </c>
      <c r="C299" s="44" t="s">
        <v>1671</v>
      </c>
      <c r="D299" s="44" t="s">
        <v>4564</v>
      </c>
      <c r="E299" s="113" t="n">
        <v>1951</v>
      </c>
      <c r="F299" s="274" t="n">
        <v>12147</v>
      </c>
      <c r="G299" s="113" t="n">
        <v>23</v>
      </c>
      <c r="H299" s="113" t="n">
        <v>0</v>
      </c>
      <c r="I299" s="113" t="n">
        <v>14</v>
      </c>
      <c r="J299" s="113" t="n">
        <v>16</v>
      </c>
      <c r="K299" s="113"/>
      <c r="L299" s="275"/>
      <c r="M299" s="113"/>
      <c r="N299" s="113"/>
      <c r="O299" s="113"/>
      <c r="P299" s="113"/>
      <c r="Q299" s="113"/>
      <c r="R299" s="275"/>
      <c r="S299" s="113" t="n">
        <v>1</v>
      </c>
      <c r="T299" s="276" t="n">
        <v>0</v>
      </c>
      <c r="U299" s="113" t="n">
        <v>0</v>
      </c>
      <c r="V299" s="276" t="n">
        <v>0</v>
      </c>
      <c r="W299" s="113" t="n">
        <v>0</v>
      </c>
      <c r="X299" s="113" t="n">
        <v>0</v>
      </c>
      <c r="Y299" s="276" t="n">
        <v>0</v>
      </c>
      <c r="Z299" s="279"/>
      <c r="AA299" s="280"/>
    </row>
    <row r="300" customFormat="false" ht="15" hidden="false" customHeight="false" outlineLevel="0" collapsed="false">
      <c r="A300" s="273" t="n">
        <f aca="false">PRODUCT(A299+1)</f>
        <v>297</v>
      </c>
      <c r="B300" s="115" t="n">
        <f aca="false">PRODUCT(G300/3+H300+I300+J300+(K300-I300-H300)/3+S300*25+T300*25+U300*25+V300*25+W300*25+X300*20+Y300*15+Z300*10+AA300*15)</f>
        <v>82</v>
      </c>
      <c r="C300" s="44" t="s">
        <v>5004</v>
      </c>
      <c r="D300" s="44" t="s">
        <v>4489</v>
      </c>
      <c r="E300" s="113" t="n">
        <v>1983</v>
      </c>
      <c r="F300" s="274" t="n">
        <v>23765</v>
      </c>
      <c r="G300" s="113" t="n">
        <v>10</v>
      </c>
      <c r="H300" s="113" t="n">
        <v>0</v>
      </c>
      <c r="I300" s="113" t="n">
        <v>3</v>
      </c>
      <c r="J300" s="113" t="n">
        <v>4</v>
      </c>
      <c r="K300" s="113" t="n">
        <v>23</v>
      </c>
      <c r="L300" s="275" t="n">
        <v>0.411</v>
      </c>
      <c r="M300" s="113"/>
      <c r="N300" s="113"/>
      <c r="O300" s="113"/>
      <c r="P300" s="113"/>
      <c r="Q300" s="113"/>
      <c r="R300" s="275"/>
      <c r="S300" s="113" t="n">
        <v>0</v>
      </c>
      <c r="T300" s="276" t="n">
        <v>0</v>
      </c>
      <c r="U300" s="113" t="n">
        <v>1</v>
      </c>
      <c r="V300" s="276" t="n">
        <v>1</v>
      </c>
      <c r="W300" s="113" t="n">
        <v>0</v>
      </c>
      <c r="X300" s="113" t="n">
        <v>0</v>
      </c>
      <c r="Y300" s="276" t="n">
        <v>0</v>
      </c>
      <c r="Z300" s="279"/>
      <c r="AA300" s="280" t="n">
        <v>1</v>
      </c>
    </row>
    <row r="301" customFormat="false" ht="15" hidden="false" customHeight="false" outlineLevel="0" collapsed="false">
      <c r="A301" s="273" t="n">
        <f aca="false">PRODUCT(A300+1)</f>
        <v>298</v>
      </c>
      <c r="B301" s="115" t="n">
        <f aca="false">PRODUCT(G301/3+H301+I301+J301+(K301-I301-H301)/3+S301*25+T301*25+U301*25+V301*25+W301*25+X301*20+Y301*15+Z301*10+AA301*15)</f>
        <v>81.6666666666667</v>
      </c>
      <c r="C301" s="44" t="s">
        <v>5381</v>
      </c>
      <c r="D301" s="44" t="s">
        <v>4709</v>
      </c>
      <c r="E301" s="113" t="n">
        <v>2015</v>
      </c>
      <c r="F301" s="274" t="n">
        <v>35752</v>
      </c>
      <c r="G301" s="113" t="n">
        <v>35</v>
      </c>
      <c r="H301" s="113" t="n">
        <v>1</v>
      </c>
      <c r="I301" s="113" t="n">
        <v>6</v>
      </c>
      <c r="J301" s="113" t="n">
        <v>6</v>
      </c>
      <c r="K301" s="113" t="n">
        <v>28</v>
      </c>
      <c r="L301" s="275" t="n">
        <v>0.219</v>
      </c>
      <c r="M301" s="113"/>
      <c r="N301" s="113"/>
      <c r="O301" s="113"/>
      <c r="P301" s="113"/>
      <c r="Q301" s="113"/>
      <c r="R301" s="275"/>
      <c r="S301" s="113" t="n">
        <v>0</v>
      </c>
      <c r="T301" s="276" t="n">
        <v>0</v>
      </c>
      <c r="U301" s="113" t="n">
        <v>0</v>
      </c>
      <c r="V301" s="276" t="n">
        <v>2</v>
      </c>
      <c r="W301" s="113" t="n">
        <v>0</v>
      </c>
      <c r="X301" s="113" t="n">
        <v>0</v>
      </c>
      <c r="Y301" s="276" t="n">
        <v>0</v>
      </c>
      <c r="Z301" s="279"/>
      <c r="AA301" s="280"/>
      <c r="AB301" s="281"/>
    </row>
    <row r="302" customFormat="false" ht="15" hidden="false" customHeight="false" outlineLevel="0" collapsed="false">
      <c r="A302" s="273" t="n">
        <f aca="false">PRODUCT(A301+1)</f>
        <v>299</v>
      </c>
      <c r="B302" s="115" t="n">
        <f aca="false">PRODUCT(G302/3+H302+I302+J302+(K302-I302-H302)/3+S302*25+T302*25+U302*25+V302*25+W302*25+X302*20+Y302*15+Z302*10+AA302*15)</f>
        <v>81.3333333333333</v>
      </c>
      <c r="C302" s="44" t="s">
        <v>2374</v>
      </c>
      <c r="D302" s="44" t="s">
        <v>4523</v>
      </c>
      <c r="E302" s="113" t="n">
        <v>1980</v>
      </c>
      <c r="F302" s="274" t="n">
        <v>22872</v>
      </c>
      <c r="G302" s="113" t="n">
        <v>5</v>
      </c>
      <c r="H302" s="113" t="n">
        <v>0</v>
      </c>
      <c r="I302" s="113" t="n">
        <v>0</v>
      </c>
      <c r="J302" s="113" t="n">
        <v>0</v>
      </c>
      <c r="K302" s="113" t="n">
        <v>14</v>
      </c>
      <c r="L302" s="275" t="n">
        <v>0.423</v>
      </c>
      <c r="M302" s="113"/>
      <c r="N302" s="113"/>
      <c r="O302" s="113"/>
      <c r="P302" s="113"/>
      <c r="Q302" s="113"/>
      <c r="R302" s="275"/>
      <c r="S302" s="113" t="n">
        <v>0</v>
      </c>
      <c r="T302" s="276" t="n">
        <v>0</v>
      </c>
      <c r="U302" s="113" t="n">
        <v>2</v>
      </c>
      <c r="V302" s="276" t="n">
        <v>1</v>
      </c>
      <c r="W302" s="113" t="n">
        <v>0</v>
      </c>
      <c r="X302" s="113" t="n">
        <v>0</v>
      </c>
      <c r="Y302" s="276" t="n">
        <v>0</v>
      </c>
      <c r="Z302" s="279"/>
      <c r="AA302" s="280"/>
    </row>
    <row r="303" customFormat="false" ht="15" hidden="false" customHeight="false" outlineLevel="0" collapsed="false">
      <c r="A303" s="273" t="n">
        <f aca="false">PRODUCT(A302+1)</f>
        <v>300</v>
      </c>
      <c r="B303" s="115" t="n">
        <f aca="false">PRODUCT(G303/3+H303+I303+J303+(K303-I303-H303)/3+S303*25+T303*25+U303*25+V303*25+W303*25+X303*20+Y303*15+Z303*10+AA303*15)</f>
        <v>81.3333333333333</v>
      </c>
      <c r="C303" s="44" t="s">
        <v>2744</v>
      </c>
      <c r="D303" s="44" t="s">
        <v>4566</v>
      </c>
      <c r="E303" s="113" t="n">
        <v>1994</v>
      </c>
      <c r="F303" s="274" t="n">
        <v>28164</v>
      </c>
      <c r="G303" s="113" t="n">
        <v>12</v>
      </c>
      <c r="H303" s="113" t="n">
        <v>0</v>
      </c>
      <c r="I303" s="113" t="n">
        <v>0</v>
      </c>
      <c r="J303" s="113" t="n">
        <v>0</v>
      </c>
      <c r="K303" s="113" t="n">
        <v>7</v>
      </c>
      <c r="L303" s="275" t="n">
        <v>0.333333333333333</v>
      </c>
      <c r="M303" s="113"/>
      <c r="N303" s="113"/>
      <c r="O303" s="113"/>
      <c r="P303" s="113"/>
      <c r="Q303" s="113"/>
      <c r="R303" s="275"/>
      <c r="S303" s="113" t="n">
        <v>0</v>
      </c>
      <c r="T303" s="276" t="n">
        <v>0</v>
      </c>
      <c r="U303" s="113" t="n">
        <v>1</v>
      </c>
      <c r="V303" s="276" t="n">
        <v>2</v>
      </c>
      <c r="W303" s="113" t="n">
        <v>0</v>
      </c>
      <c r="X303" s="113" t="n">
        <v>0</v>
      </c>
      <c r="Y303" s="276" t="n">
        <v>0</v>
      </c>
      <c r="Z303" s="279"/>
      <c r="AA303" s="280"/>
    </row>
    <row r="304" customFormat="false" ht="15" hidden="false" customHeight="false" outlineLevel="0" collapsed="false">
      <c r="A304" s="273" t="n">
        <f aca="false">PRODUCT(A303+1)</f>
        <v>301</v>
      </c>
      <c r="B304" s="115" t="n">
        <f aca="false">PRODUCT(G304/3+H304+I304+J304+(K304-I304-H304)/3+S304*25+T304*25+U304*25+V304*25+W304*25+X304*20+Y304*15+Z304*10+AA304*15)</f>
        <v>81</v>
      </c>
      <c r="C304" s="44" t="s">
        <v>4901</v>
      </c>
      <c r="D304" s="44" t="s">
        <v>4902</v>
      </c>
      <c r="E304" s="113" t="n">
        <v>1979</v>
      </c>
      <c r="F304" s="274" t="n">
        <v>22045</v>
      </c>
      <c r="G304" s="113" t="n">
        <v>18</v>
      </c>
      <c r="H304" s="113" t="n">
        <v>0</v>
      </c>
      <c r="I304" s="113" t="n">
        <v>1</v>
      </c>
      <c r="J304" s="113" t="n">
        <v>8</v>
      </c>
      <c r="K304" s="113" t="n">
        <v>49</v>
      </c>
      <c r="L304" s="275" t="s">
        <v>3915</v>
      </c>
      <c r="M304" s="113"/>
      <c r="N304" s="113"/>
      <c r="O304" s="113"/>
      <c r="P304" s="113"/>
      <c r="Q304" s="113"/>
      <c r="R304" s="275"/>
      <c r="S304" s="113" t="n">
        <v>0</v>
      </c>
      <c r="T304" s="276" t="n">
        <v>0</v>
      </c>
      <c r="U304" s="113" t="n">
        <v>2</v>
      </c>
      <c r="V304" s="276" t="n">
        <v>0</v>
      </c>
      <c r="W304" s="113" t="n">
        <v>0</v>
      </c>
      <c r="X304" s="113" t="n">
        <v>0</v>
      </c>
      <c r="Y304" s="276" t="n">
        <v>0</v>
      </c>
      <c r="Z304" s="279"/>
      <c r="AA304" s="280"/>
    </row>
    <row r="305" customFormat="false" ht="15" hidden="false" customHeight="false" outlineLevel="0" collapsed="false">
      <c r="A305" s="273" t="n">
        <f aca="false">PRODUCT(A304+1)</f>
        <v>302</v>
      </c>
      <c r="B305" s="115" t="n">
        <f aca="false">PRODUCT(G305/3+H305*1.6666+I305*1.6666+J305*1.6666+S305*25+T305*25+U305*25+V305*25+W305*25+X305*20+Y305*15+Z305*10+AA305*15)</f>
        <v>80.998</v>
      </c>
      <c r="C305" s="44" t="s">
        <v>5531</v>
      </c>
      <c r="D305" s="44" t="s">
        <v>294</v>
      </c>
      <c r="E305" s="113" t="n">
        <v>1967</v>
      </c>
      <c r="F305" s="274" t="n">
        <v>17539</v>
      </c>
      <c r="G305" s="113" t="n">
        <v>18</v>
      </c>
      <c r="H305" s="113" t="n">
        <v>1</v>
      </c>
      <c r="I305" s="113" t="n">
        <v>6</v>
      </c>
      <c r="J305" s="113" t="n">
        <v>23</v>
      </c>
      <c r="K305" s="113"/>
      <c r="L305" s="275"/>
      <c r="M305" s="113"/>
      <c r="N305" s="113"/>
      <c r="O305" s="113"/>
      <c r="P305" s="113"/>
      <c r="Q305" s="113"/>
      <c r="R305" s="275"/>
      <c r="S305" s="113" t="n">
        <v>0</v>
      </c>
      <c r="T305" s="276" t="n">
        <v>0</v>
      </c>
      <c r="U305" s="113" t="n">
        <v>1</v>
      </c>
      <c r="V305" s="276" t="n">
        <v>0</v>
      </c>
      <c r="W305" s="113" t="n">
        <v>0</v>
      </c>
      <c r="X305" s="113" t="n">
        <v>0</v>
      </c>
      <c r="Y305" s="276" t="n">
        <v>0</v>
      </c>
      <c r="Z305" s="279"/>
      <c r="AA305" s="280"/>
    </row>
    <row r="306" customFormat="false" ht="15" hidden="false" customHeight="false" outlineLevel="0" collapsed="false">
      <c r="A306" s="273" t="n">
        <f aca="false">PRODUCT(A305+1)</f>
        <v>303</v>
      </c>
      <c r="B306" s="115" t="n">
        <f aca="false">PRODUCT(G306/3+H306+I306+J306+(K306-I306-H306)/3+S306*25+T306*25+U306*25+V306*25+W306*25+X306*20+Y306*15+Z306*10+AA306*15)</f>
        <v>80.6666666666667</v>
      </c>
      <c r="C306" s="44" t="s">
        <v>3348</v>
      </c>
      <c r="D306" s="44" t="s">
        <v>4482</v>
      </c>
      <c r="E306" s="113" t="n">
        <v>2013</v>
      </c>
      <c r="F306" s="274" t="n">
        <v>34401</v>
      </c>
      <c r="G306" s="113" t="n">
        <v>4</v>
      </c>
      <c r="H306" s="113" t="n">
        <v>0</v>
      </c>
      <c r="I306" s="113" t="n">
        <v>4</v>
      </c>
      <c r="J306" s="113" t="n">
        <v>0</v>
      </c>
      <c r="K306" s="113" t="n">
        <v>5</v>
      </c>
      <c r="L306" s="275" t="n">
        <v>0.455</v>
      </c>
      <c r="M306" s="113"/>
      <c r="N306" s="113"/>
      <c r="O306" s="113"/>
      <c r="P306" s="113"/>
      <c r="Q306" s="113"/>
      <c r="R306" s="275"/>
      <c r="S306" s="113" t="n">
        <v>0</v>
      </c>
      <c r="T306" s="276" t="n">
        <v>0</v>
      </c>
      <c r="U306" s="113" t="n">
        <v>1</v>
      </c>
      <c r="V306" s="276" t="n">
        <v>1</v>
      </c>
      <c r="W306" s="113" t="n">
        <v>1</v>
      </c>
      <c r="X306" s="113" t="n">
        <v>0</v>
      </c>
      <c r="Y306" s="276" t="n">
        <v>0</v>
      </c>
      <c r="Z306" s="279"/>
      <c r="AA306" s="280"/>
    </row>
    <row r="307" customFormat="false" ht="15" hidden="false" customHeight="false" outlineLevel="0" collapsed="false">
      <c r="A307" s="273" t="n">
        <f aca="false">PRODUCT(A306+1)</f>
        <v>304</v>
      </c>
      <c r="B307" s="115" t="n">
        <f aca="false">PRODUCT(G307/3+H307+I307+J307+(K307-I307-H307)/3+S307*25+T307*25+U307*25+V307*25+W307*25+X307*20+Y307*15+Z307*10+AA307*15)</f>
        <v>80.6666666666667</v>
      </c>
      <c r="C307" s="44" t="s">
        <v>3080</v>
      </c>
      <c r="D307" s="44" t="s">
        <v>4482</v>
      </c>
      <c r="E307" s="113" t="n">
        <v>2007</v>
      </c>
      <c r="F307" s="274" t="n">
        <v>32745</v>
      </c>
      <c r="G307" s="113" t="n">
        <v>6</v>
      </c>
      <c r="H307" s="113" t="n">
        <v>0</v>
      </c>
      <c r="I307" s="113" t="n">
        <v>1</v>
      </c>
      <c r="J307" s="113" t="n">
        <v>4</v>
      </c>
      <c r="K307" s="113" t="n">
        <v>12</v>
      </c>
      <c r="L307" s="275" t="n">
        <v>0.545064036273964</v>
      </c>
      <c r="M307" s="113"/>
      <c r="N307" s="113"/>
      <c r="O307" s="113"/>
      <c r="P307" s="113"/>
      <c r="Q307" s="113"/>
      <c r="R307" s="275"/>
      <c r="S307" s="113" t="n">
        <v>0</v>
      </c>
      <c r="T307" s="276" t="n">
        <v>0</v>
      </c>
      <c r="U307" s="113" t="n">
        <v>1</v>
      </c>
      <c r="V307" s="276" t="n">
        <v>1</v>
      </c>
      <c r="W307" s="113" t="n">
        <v>0</v>
      </c>
      <c r="X307" s="113" t="n">
        <v>1</v>
      </c>
      <c r="Y307" s="276" t="n">
        <v>0</v>
      </c>
      <c r="Z307" s="279"/>
      <c r="AA307" s="280"/>
    </row>
    <row r="308" customFormat="false" ht="15" hidden="false" customHeight="false" outlineLevel="0" collapsed="false">
      <c r="A308" s="273" t="n">
        <f aca="false">PRODUCT(A307+1)</f>
        <v>305</v>
      </c>
      <c r="B308" s="115" t="n">
        <f aca="false">PRODUCT(G308/3+H308+I308+J308+(K308-I308-H308)/3+S308*25+T308*25+U308*25+V308*25+W308*25+X308*20+Y308*15+Z308*10+AA308*15)</f>
        <v>80.6666666666667</v>
      </c>
      <c r="C308" s="44" t="s">
        <v>3037</v>
      </c>
      <c r="D308" s="44" t="s">
        <v>4509</v>
      </c>
      <c r="E308" s="113" t="n">
        <v>2005</v>
      </c>
      <c r="F308" s="274" t="n">
        <v>32427</v>
      </c>
      <c r="G308" s="113" t="n">
        <v>27</v>
      </c>
      <c r="H308" s="113" t="n">
        <v>0</v>
      </c>
      <c r="I308" s="113" t="n">
        <v>4</v>
      </c>
      <c r="J308" s="113" t="n">
        <v>4</v>
      </c>
      <c r="K308" s="113" t="n">
        <v>45</v>
      </c>
      <c r="L308" s="275" t="n">
        <v>0.405</v>
      </c>
      <c r="M308" s="113"/>
      <c r="N308" s="113"/>
      <c r="O308" s="113"/>
      <c r="P308" s="113"/>
      <c r="Q308" s="113"/>
      <c r="R308" s="275"/>
      <c r="S308" s="113" t="n">
        <v>0</v>
      </c>
      <c r="T308" s="276" t="n">
        <v>0</v>
      </c>
      <c r="U308" s="113" t="n">
        <v>1</v>
      </c>
      <c r="V308" s="276" t="n">
        <v>1</v>
      </c>
      <c r="W308" s="113" t="n">
        <v>0</v>
      </c>
      <c r="X308" s="113" t="n">
        <v>0</v>
      </c>
      <c r="Y308" s="276" t="n">
        <v>0</v>
      </c>
      <c r="Z308" s="279"/>
      <c r="AA308" s="280"/>
    </row>
    <row r="309" customFormat="false" ht="15" hidden="false" customHeight="false" outlineLevel="0" collapsed="false">
      <c r="A309" s="273" t="n">
        <f aca="false">PRODUCT(A308+1)</f>
        <v>306</v>
      </c>
      <c r="B309" s="115" t="n">
        <f aca="false">PRODUCT(G309/3+H309+I309+J309+(K309-I309-H309)/3+S309*25+T309*25+U309*25+V309*25+W309*25+X309*20+Y309*15+Z309*10+AA309*15)</f>
        <v>80.3333333333333</v>
      </c>
      <c r="C309" s="44" t="s">
        <v>5342</v>
      </c>
      <c r="D309" s="44" t="s">
        <v>5272</v>
      </c>
      <c r="E309" s="113" t="n">
        <v>2008</v>
      </c>
      <c r="F309" s="274" t="n">
        <v>33350</v>
      </c>
      <c r="G309" s="113" t="n">
        <v>6</v>
      </c>
      <c r="H309" s="113" t="n">
        <v>0</v>
      </c>
      <c r="I309" s="113" t="n">
        <v>1</v>
      </c>
      <c r="J309" s="113" t="n">
        <v>0</v>
      </c>
      <c r="K309" s="113" t="n">
        <v>8</v>
      </c>
      <c r="L309" s="275" t="n">
        <v>0.333571245186136</v>
      </c>
      <c r="M309" s="113"/>
      <c r="N309" s="113"/>
      <c r="O309" s="113"/>
      <c r="P309" s="113"/>
      <c r="Q309" s="113"/>
      <c r="R309" s="275"/>
      <c r="S309" s="113" t="n">
        <v>0</v>
      </c>
      <c r="T309" s="276" t="n">
        <v>0</v>
      </c>
      <c r="U309" s="113" t="n">
        <v>1</v>
      </c>
      <c r="V309" s="276" t="n">
        <v>2</v>
      </c>
      <c r="W309" s="113" t="n">
        <v>0</v>
      </c>
      <c r="X309" s="113" t="n">
        <v>0</v>
      </c>
      <c r="Y309" s="276" t="n">
        <v>0</v>
      </c>
      <c r="Z309" s="279"/>
      <c r="AA309" s="280"/>
      <c r="AB309" s="281"/>
    </row>
    <row r="310" customFormat="false" ht="15" hidden="false" customHeight="false" outlineLevel="0" collapsed="false">
      <c r="A310" s="273" t="n">
        <f aca="false">PRODUCT(A309+1)</f>
        <v>307</v>
      </c>
      <c r="B310" s="115" t="n">
        <f aca="false">PRODUCT(G310/3+H310*1.6666+I310*1.6666+J310*1.6666+S310*25+T310*25+U310*25+V310*25+W310*25+X310*20+Y310*15+Z310*10+AA310*15)</f>
        <v>80.3331333333333</v>
      </c>
      <c r="C310" s="44" t="s">
        <v>3769</v>
      </c>
      <c r="D310" s="44" t="s">
        <v>1037</v>
      </c>
      <c r="E310" s="113" t="n">
        <v>2024</v>
      </c>
      <c r="F310" s="111" t="n">
        <v>38633</v>
      </c>
      <c r="G310" s="283" t="n">
        <v>16</v>
      </c>
      <c r="H310" s="113" t="n">
        <v>0</v>
      </c>
      <c r="I310" s="113" t="n">
        <v>2</v>
      </c>
      <c r="J310" s="113" t="n">
        <v>1</v>
      </c>
      <c r="K310" s="113" t="n">
        <v>13</v>
      </c>
      <c r="L310" s="250" t="n">
        <v>0.433333333333333</v>
      </c>
      <c r="M310" s="281"/>
      <c r="S310" s="283" t="n">
        <v>0</v>
      </c>
      <c r="T310" s="113" t="n">
        <v>0</v>
      </c>
      <c r="U310" s="283" t="n">
        <v>2</v>
      </c>
      <c r="V310" s="113" t="n">
        <v>0</v>
      </c>
      <c r="W310" s="283" t="n">
        <v>0</v>
      </c>
      <c r="X310" s="113" t="n">
        <v>1</v>
      </c>
      <c r="Y310" s="113" t="n">
        <v>0</v>
      </c>
      <c r="Z310" s="281"/>
      <c r="AA310" s="280"/>
    </row>
    <row r="311" customFormat="false" ht="15" hidden="false" customHeight="false" outlineLevel="0" collapsed="false">
      <c r="A311" s="273" t="n">
        <f aca="false">PRODUCT(A310+1)</f>
        <v>308</v>
      </c>
      <c r="B311" s="115" t="n">
        <f aca="false">PRODUCT(G311/3+H311+I311+J311+(K311-I311-H311)/3+S311*25+T311*25+U311*25+V311*25+W311*25+X311*20+Y311*15+Z311*10+AA311*15)</f>
        <v>80</v>
      </c>
      <c r="C311" s="44" t="s">
        <v>3563</v>
      </c>
      <c r="D311" s="44" t="s">
        <v>4482</v>
      </c>
      <c r="E311" s="113" t="n">
        <v>2018</v>
      </c>
      <c r="F311" s="274" t="n">
        <v>36472</v>
      </c>
      <c r="G311" s="113" t="n">
        <v>4</v>
      </c>
      <c r="H311" s="113" t="n">
        <v>0</v>
      </c>
      <c r="I311" s="113" t="n">
        <v>0</v>
      </c>
      <c r="J311" s="113" t="n">
        <v>2</v>
      </c>
      <c r="K311" s="113" t="n">
        <v>5</v>
      </c>
      <c r="L311" s="275" t="n">
        <v>0.2941</v>
      </c>
      <c r="M311" s="113"/>
      <c r="N311" s="113"/>
      <c r="O311" s="113"/>
      <c r="P311" s="113"/>
      <c r="Q311" s="113"/>
      <c r="R311" s="275"/>
      <c r="S311" s="113" t="n">
        <v>0</v>
      </c>
      <c r="T311" s="276" t="n">
        <v>0</v>
      </c>
      <c r="U311" s="113" t="n">
        <v>1</v>
      </c>
      <c r="V311" s="276" t="n">
        <v>2</v>
      </c>
      <c r="W311" s="113" t="n">
        <v>0</v>
      </c>
      <c r="X311" s="113" t="n">
        <v>0</v>
      </c>
      <c r="Y311" s="276" t="n">
        <v>0</v>
      </c>
      <c r="Z311" s="279"/>
      <c r="AA311" s="280"/>
    </row>
    <row r="312" customFormat="false" ht="15" hidden="false" customHeight="false" outlineLevel="0" collapsed="false">
      <c r="A312" s="273" t="n">
        <f aca="false">PRODUCT(A311+1)</f>
        <v>309</v>
      </c>
      <c r="B312" s="115" t="n">
        <f aca="false">PRODUCT(G312/3+H312*1.6666+I312*1.6666+J312*1.6666+S312*25+T312*25+U312*25+V312*25+W312*25+X312*20+Y312*15+Z312*10+AA312*15)</f>
        <v>79.9988</v>
      </c>
      <c r="C312" s="44" t="s">
        <v>2132</v>
      </c>
      <c r="D312" s="44" t="s">
        <v>4477</v>
      </c>
      <c r="E312" s="113" t="n">
        <v>1963</v>
      </c>
      <c r="F312" s="274" t="n">
        <v>16509</v>
      </c>
      <c r="G312" s="113" t="n">
        <v>15</v>
      </c>
      <c r="H312" s="113" t="n">
        <v>0</v>
      </c>
      <c r="I312" s="113" t="n">
        <v>8</v>
      </c>
      <c r="J312" s="113" t="n">
        <v>10</v>
      </c>
      <c r="K312" s="113"/>
      <c r="L312" s="275"/>
      <c r="M312" s="113"/>
      <c r="N312" s="113"/>
      <c r="O312" s="113"/>
      <c r="P312" s="113"/>
      <c r="Q312" s="113"/>
      <c r="R312" s="275"/>
      <c r="S312" s="113" t="n">
        <v>0</v>
      </c>
      <c r="T312" s="276" t="n">
        <v>0</v>
      </c>
      <c r="U312" s="113" t="n">
        <v>1</v>
      </c>
      <c r="V312" s="276" t="n">
        <v>0</v>
      </c>
      <c r="W312" s="113" t="n">
        <v>0</v>
      </c>
      <c r="X312" s="113" t="n">
        <v>1</v>
      </c>
      <c r="Y312" s="276" t="n">
        <v>0</v>
      </c>
      <c r="Z312" s="279"/>
      <c r="AA312" s="280"/>
    </row>
    <row r="313" customFormat="false" ht="15" hidden="false" customHeight="false" outlineLevel="0" collapsed="false">
      <c r="A313" s="273" t="n">
        <f aca="false">PRODUCT(A312+1)</f>
        <v>310</v>
      </c>
      <c r="B313" s="115" t="n">
        <f aca="false">PRODUCT(G313/3+H313+I313+J313+(K313-I313-H313)/3+S313*25+T313*25+U313*25+V313*25+W313*25+X313*20+Y313*15+Z313*10+AA313*15)</f>
        <v>79.3333333333333</v>
      </c>
      <c r="C313" s="44" t="s">
        <v>5251</v>
      </c>
      <c r="D313" s="44" t="s">
        <v>4709</v>
      </c>
      <c r="E313" s="113" t="n">
        <v>1999</v>
      </c>
      <c r="F313" s="274" t="n">
        <v>29470</v>
      </c>
      <c r="G313" s="113" t="n">
        <v>12</v>
      </c>
      <c r="H313" s="113" t="n">
        <v>1</v>
      </c>
      <c r="I313" s="113" t="n">
        <v>4</v>
      </c>
      <c r="J313" s="113" t="n">
        <v>7</v>
      </c>
      <c r="K313" s="113" t="n">
        <v>45</v>
      </c>
      <c r="L313" s="275" t="n">
        <v>0.484</v>
      </c>
      <c r="M313" s="113" t="n">
        <v>5</v>
      </c>
      <c r="N313" s="113" t="n">
        <v>0</v>
      </c>
      <c r="O313" s="113" t="n">
        <v>2</v>
      </c>
      <c r="P313" s="113" t="n">
        <v>3</v>
      </c>
      <c r="Q313" s="113" t="n">
        <v>19</v>
      </c>
      <c r="R313" s="275" t="n">
        <v>0.452</v>
      </c>
      <c r="S313" s="113" t="n">
        <v>0</v>
      </c>
      <c r="T313" s="276" t="n">
        <v>0</v>
      </c>
      <c r="U313" s="113" t="n">
        <v>1</v>
      </c>
      <c r="V313" s="276" t="n">
        <v>1</v>
      </c>
      <c r="W313" s="113" t="n">
        <v>0</v>
      </c>
      <c r="X313" s="113" t="n">
        <v>0</v>
      </c>
      <c r="Y313" s="276" t="n">
        <v>0</v>
      </c>
      <c r="Z313" s="279"/>
      <c r="AA313" s="280"/>
    </row>
    <row r="314" customFormat="false" ht="15" hidden="false" customHeight="false" outlineLevel="0" collapsed="false">
      <c r="A314" s="273" t="n">
        <f aca="false">PRODUCT(A313+1)</f>
        <v>311</v>
      </c>
      <c r="B314" s="115" t="n">
        <f aca="false">PRODUCT(G314/3+H314*1.6666+I314*1.6666+J314*1.6666+S314*25+T314*25+U314*25+V314*25+W314*25+X314*20+Y314*15+Z314*10+AA314*15)</f>
        <v>79.3323333333333</v>
      </c>
      <c r="C314" s="44" t="s">
        <v>4661</v>
      </c>
      <c r="D314" s="44" t="s">
        <v>4662</v>
      </c>
      <c r="E314" s="113" t="n">
        <v>1965</v>
      </c>
      <c r="F314" s="274" t="n">
        <v>17277</v>
      </c>
      <c r="G314" s="113" t="n">
        <v>13</v>
      </c>
      <c r="H314" s="113" t="n">
        <v>0</v>
      </c>
      <c r="I314" s="113" t="n">
        <v>8</v>
      </c>
      <c r="J314" s="113" t="n">
        <v>7</v>
      </c>
      <c r="K314" s="113"/>
      <c r="L314" s="275"/>
      <c r="M314" s="113"/>
      <c r="N314" s="113"/>
      <c r="O314" s="113"/>
      <c r="P314" s="113"/>
      <c r="Q314" s="113"/>
      <c r="R314" s="275"/>
      <c r="S314" s="113" t="n">
        <v>0</v>
      </c>
      <c r="T314" s="276" t="n">
        <v>0</v>
      </c>
      <c r="U314" s="113" t="n">
        <v>2</v>
      </c>
      <c r="V314" s="276" t="n">
        <v>0</v>
      </c>
      <c r="W314" s="113" t="n">
        <v>0</v>
      </c>
      <c r="X314" s="113" t="n">
        <v>0</v>
      </c>
      <c r="Y314" s="276" t="n">
        <v>0</v>
      </c>
      <c r="Z314" s="279"/>
      <c r="AA314" s="280"/>
    </row>
    <row r="315" customFormat="false" ht="15" hidden="false" customHeight="false" outlineLevel="0" collapsed="false">
      <c r="A315" s="273" t="n">
        <f aca="false">PRODUCT(A314+1)</f>
        <v>312</v>
      </c>
      <c r="B315" s="115" t="n">
        <f aca="false">PRODUCT(G315/3+H315*1.6666+I315*1.6666+J315*1.6666+S315*25+T315*25+U315*25+V315*25+W315*25+X315*20+Y315*15+Z315*10+AA315*15)</f>
        <v>78.9998666666667</v>
      </c>
      <c r="C315" s="44" t="s">
        <v>2353</v>
      </c>
      <c r="D315" s="44" t="s">
        <v>4564</v>
      </c>
      <c r="E315" s="113" t="n">
        <v>1976</v>
      </c>
      <c r="F315" s="274" t="n">
        <v>21986</v>
      </c>
      <c r="G315" s="113" t="n">
        <v>2</v>
      </c>
      <c r="H315" s="113" t="n">
        <v>0</v>
      </c>
      <c r="I315" s="113" t="n">
        <v>1</v>
      </c>
      <c r="J315" s="113" t="n">
        <v>1</v>
      </c>
      <c r="K315" s="113"/>
      <c r="L315" s="275"/>
      <c r="M315" s="113"/>
      <c r="N315" s="113"/>
      <c r="O315" s="113"/>
      <c r="P315" s="113"/>
      <c r="Q315" s="113"/>
      <c r="R315" s="275"/>
      <c r="S315" s="113" t="n">
        <v>0</v>
      </c>
      <c r="T315" s="276" t="n">
        <v>0</v>
      </c>
      <c r="U315" s="113" t="n">
        <v>2</v>
      </c>
      <c r="V315" s="276" t="n">
        <v>1</v>
      </c>
      <c r="W315" s="113" t="n">
        <v>0</v>
      </c>
      <c r="X315" s="113" t="n">
        <v>0</v>
      </c>
      <c r="Y315" s="276" t="n">
        <v>0</v>
      </c>
      <c r="Z315" s="279"/>
      <c r="AA315" s="280"/>
    </row>
    <row r="316" customFormat="false" ht="15" hidden="false" customHeight="false" outlineLevel="0" collapsed="false">
      <c r="A316" s="273" t="n">
        <f aca="false">PRODUCT(A315+1)</f>
        <v>313</v>
      </c>
      <c r="B316" s="115" t="n">
        <f aca="false">PRODUCT(G316/3+H316*1.6666+I316*1.6666+J316*1.6666+S316*25+T316*25+U316*25+V316*25+W316*25+X316*20+Y316*15+Z316*10+AA316*15)</f>
        <v>78.9990666666667</v>
      </c>
      <c r="C316" s="44" t="s">
        <v>2299</v>
      </c>
      <c r="D316" s="44" t="s">
        <v>4566</v>
      </c>
      <c r="E316" s="113" t="n">
        <v>1975</v>
      </c>
      <c r="F316" s="274" t="n">
        <v>20553</v>
      </c>
      <c r="G316" s="113" t="n">
        <v>17</v>
      </c>
      <c r="H316" s="113" t="n">
        <v>0</v>
      </c>
      <c r="I316" s="113" t="n">
        <v>5</v>
      </c>
      <c r="J316" s="113" t="n">
        <v>9</v>
      </c>
      <c r="K316" s="113"/>
      <c r="L316" s="275"/>
      <c r="M316" s="113"/>
      <c r="N316" s="113"/>
      <c r="O316" s="113"/>
      <c r="P316" s="113"/>
      <c r="Q316" s="113"/>
      <c r="R316" s="275"/>
      <c r="S316" s="113" t="n">
        <v>0</v>
      </c>
      <c r="T316" s="276" t="n">
        <v>0</v>
      </c>
      <c r="U316" s="113" t="n">
        <v>2</v>
      </c>
      <c r="V316" s="276" t="n">
        <v>0</v>
      </c>
      <c r="W316" s="113" t="n">
        <v>0</v>
      </c>
      <c r="X316" s="113" t="n">
        <v>0</v>
      </c>
      <c r="Y316" s="276" t="n">
        <v>0</v>
      </c>
      <c r="Z316" s="279"/>
      <c r="AA316" s="280"/>
    </row>
    <row r="317" customFormat="false" ht="15" hidden="false" customHeight="false" outlineLevel="0" collapsed="false">
      <c r="A317" s="273" t="n">
        <f aca="false">PRODUCT(A316+1)</f>
        <v>314</v>
      </c>
      <c r="B317" s="115" t="n">
        <f aca="false">PRODUCT(G317/3+H317+I317+J317+(K317-I317-H317)/3+S317*25+T317*25+U317*25+V317*25+W317*25+X317*20+Y317*15+Z317*10+AA317*15)</f>
        <v>78.3333333333333</v>
      </c>
      <c r="C317" s="44" t="s">
        <v>5532</v>
      </c>
      <c r="D317" s="44" t="s">
        <v>4489</v>
      </c>
      <c r="E317" s="113" t="n">
        <v>1999</v>
      </c>
      <c r="F317" s="274" t="n">
        <v>29783</v>
      </c>
      <c r="G317" s="113" t="n">
        <v>28</v>
      </c>
      <c r="H317" s="113" t="n">
        <v>1</v>
      </c>
      <c r="I317" s="113" t="n">
        <v>2</v>
      </c>
      <c r="J317" s="113" t="n">
        <v>15</v>
      </c>
      <c r="K317" s="113" t="n">
        <v>81</v>
      </c>
      <c r="L317" s="275" t="n">
        <v>0.458</v>
      </c>
      <c r="M317" s="113"/>
      <c r="N317" s="113"/>
      <c r="O317" s="113"/>
      <c r="P317" s="113"/>
      <c r="Q317" s="113"/>
      <c r="R317" s="275"/>
      <c r="S317" s="113" t="n">
        <v>0</v>
      </c>
      <c r="T317" s="276" t="n">
        <v>0</v>
      </c>
      <c r="U317" s="113" t="n">
        <v>0</v>
      </c>
      <c r="V317" s="276" t="n">
        <v>1</v>
      </c>
      <c r="W317" s="113" t="n">
        <v>0</v>
      </c>
      <c r="X317" s="113" t="n">
        <v>0</v>
      </c>
      <c r="Y317" s="276" t="n">
        <v>0</v>
      </c>
      <c r="Z317" s="279"/>
      <c r="AA317" s="280"/>
    </row>
    <row r="318" customFormat="false" ht="15" hidden="false" customHeight="false" outlineLevel="0" collapsed="false">
      <c r="A318" s="273" t="n">
        <f aca="false">PRODUCT(A317+1)</f>
        <v>315</v>
      </c>
      <c r="B318" s="115" t="n">
        <f aca="false">PRODUCT(G318/3+H318+I318+J318+(K318-I318-H318)/3+S318*25+T318*25+U318*25+V318*25+W318*25+X318*20+Y318*15+Z318*10+AA318*15)</f>
        <v>78.3333333333333</v>
      </c>
      <c r="C318" s="44" t="s">
        <v>3179</v>
      </c>
      <c r="D318" s="44" t="s">
        <v>5124</v>
      </c>
      <c r="E318" s="113" t="n">
        <v>2007</v>
      </c>
      <c r="F318" s="274" t="n">
        <v>32560</v>
      </c>
      <c r="G318" s="113" t="n">
        <v>21</v>
      </c>
      <c r="H318" s="113" t="n">
        <v>0</v>
      </c>
      <c r="I318" s="113" t="n">
        <v>11</v>
      </c>
      <c r="J318" s="113" t="n">
        <v>4</v>
      </c>
      <c r="K318" s="113" t="n">
        <v>30</v>
      </c>
      <c r="L318" s="275" t="n">
        <v>0.392661176470588</v>
      </c>
      <c r="M318" s="113"/>
      <c r="N318" s="113"/>
      <c r="O318" s="113"/>
      <c r="P318" s="113"/>
      <c r="Q318" s="113"/>
      <c r="R318" s="275"/>
      <c r="S318" s="113" t="n">
        <v>0</v>
      </c>
      <c r="T318" s="276" t="n">
        <v>0</v>
      </c>
      <c r="U318" s="113" t="n">
        <v>1</v>
      </c>
      <c r="V318" s="276" t="n">
        <v>1</v>
      </c>
      <c r="W318" s="113" t="n">
        <v>0</v>
      </c>
      <c r="X318" s="113" t="n">
        <v>0</v>
      </c>
      <c r="Y318" s="276" t="n">
        <v>0</v>
      </c>
      <c r="Z318" s="279"/>
      <c r="AA318" s="280"/>
    </row>
    <row r="319" customFormat="false" ht="15" hidden="false" customHeight="false" outlineLevel="0" collapsed="false">
      <c r="A319" s="273" t="n">
        <f aca="false">PRODUCT(A318+1)</f>
        <v>316</v>
      </c>
      <c r="B319" s="115" t="n">
        <f aca="false">PRODUCT(G319/3+H319+I319+J319+(K319-I319-H319)/3+S319*25+T319*25+U319*25+V319*25+W319*25+X319*20+Y319*15+Z319*10+AA319*15)</f>
        <v>78</v>
      </c>
      <c r="C319" s="44" t="s">
        <v>5069</v>
      </c>
      <c r="D319" s="44" t="s">
        <v>4523</v>
      </c>
      <c r="E319" s="113" t="n">
        <v>1987</v>
      </c>
      <c r="F319" s="274" t="n">
        <v>24993</v>
      </c>
      <c r="G319" s="113" t="n">
        <v>20</v>
      </c>
      <c r="H319" s="113" t="n">
        <v>0</v>
      </c>
      <c r="I319" s="113" t="n">
        <v>5</v>
      </c>
      <c r="J319" s="113" t="n">
        <v>5</v>
      </c>
      <c r="K319" s="113" t="n">
        <v>39</v>
      </c>
      <c r="L319" s="275" t="n">
        <v>0.361</v>
      </c>
      <c r="M319" s="113"/>
      <c r="N319" s="113"/>
      <c r="O319" s="113"/>
      <c r="P319" s="113"/>
      <c r="Q319" s="113"/>
      <c r="R319" s="275"/>
      <c r="S319" s="113" t="n">
        <v>0</v>
      </c>
      <c r="T319" s="276" t="n">
        <v>0</v>
      </c>
      <c r="U319" s="113" t="n">
        <v>1</v>
      </c>
      <c r="V319" s="276" t="n">
        <v>1</v>
      </c>
      <c r="W319" s="113" t="n">
        <v>0</v>
      </c>
      <c r="X319" s="113" t="n">
        <v>0</v>
      </c>
      <c r="Y319" s="276" t="n">
        <v>0</v>
      </c>
      <c r="Z319" s="279"/>
      <c r="AA319" s="280"/>
    </row>
    <row r="320" customFormat="false" ht="15" hidden="false" customHeight="false" outlineLevel="0" collapsed="false">
      <c r="A320" s="273" t="n">
        <f aca="false">PRODUCT(A319+1)</f>
        <v>317</v>
      </c>
      <c r="B320" s="115" t="n">
        <f aca="false">PRODUCT(G320/3+H320+I320+J320+(K320-I320-H320)/3+S320*25+T320*25+U320*25+V320*25+W320*25+X320*20+Y320*15+Z320*10+AA320*15)</f>
        <v>77.6666666666667</v>
      </c>
      <c r="C320" s="44" t="s">
        <v>2648</v>
      </c>
      <c r="D320" s="44" t="s">
        <v>5124</v>
      </c>
      <c r="E320" s="113" t="n">
        <v>1995</v>
      </c>
      <c r="F320" s="274" t="n">
        <v>28027</v>
      </c>
      <c r="G320" s="113" t="n">
        <v>5</v>
      </c>
      <c r="H320" s="113" t="n">
        <v>0</v>
      </c>
      <c r="I320" s="113" t="n">
        <v>1</v>
      </c>
      <c r="J320" s="113" t="n">
        <v>0</v>
      </c>
      <c r="K320" s="113" t="n">
        <v>1</v>
      </c>
      <c r="L320" s="275" t="n">
        <v>0.2</v>
      </c>
      <c r="M320" s="113"/>
      <c r="N320" s="113"/>
      <c r="O320" s="113"/>
      <c r="P320" s="113"/>
      <c r="Q320" s="113"/>
      <c r="R320" s="275"/>
      <c r="S320" s="113" t="n">
        <v>0</v>
      </c>
      <c r="T320" s="276" t="n">
        <v>0</v>
      </c>
      <c r="U320" s="113" t="n">
        <v>2</v>
      </c>
      <c r="V320" s="276" t="n">
        <v>1</v>
      </c>
      <c r="W320" s="113" t="n">
        <v>0</v>
      </c>
      <c r="X320" s="113" t="n">
        <v>0</v>
      </c>
      <c r="Y320" s="276" t="n">
        <v>0</v>
      </c>
      <c r="Z320" s="279"/>
      <c r="AA320" s="280"/>
    </row>
    <row r="321" customFormat="false" ht="15" hidden="false" customHeight="false" outlineLevel="0" collapsed="false">
      <c r="A321" s="273" t="n">
        <f aca="false">PRODUCT(A320+1)</f>
        <v>318</v>
      </c>
      <c r="B321" s="115" t="n">
        <f aca="false">PRODUCT(G321/3+H321+I321+J321+(K321-I321-H321)/3+S321*25+T321*25+U321*25+V321*25+W321*25+X321*20+Y321*15+Z321*10+AA321*15)</f>
        <v>77.6666666666667</v>
      </c>
      <c r="C321" s="44" t="s">
        <v>2642</v>
      </c>
      <c r="D321" s="44" t="s">
        <v>4773</v>
      </c>
      <c r="E321" s="113" t="n">
        <v>1996</v>
      </c>
      <c r="F321" s="274" t="n">
        <v>28410</v>
      </c>
      <c r="G321" s="113" t="n">
        <v>4</v>
      </c>
      <c r="H321" s="113" t="n">
        <v>0</v>
      </c>
      <c r="I321" s="113" t="n">
        <v>1</v>
      </c>
      <c r="J321" s="113" t="n">
        <v>3</v>
      </c>
      <c r="K321" s="113" t="n">
        <v>8</v>
      </c>
      <c r="L321" s="275" t="n">
        <v>0.4</v>
      </c>
      <c r="M321" s="113" t="n">
        <v>1</v>
      </c>
      <c r="N321" s="113" t="n">
        <v>0</v>
      </c>
      <c r="O321" s="113" t="n">
        <v>0</v>
      </c>
      <c r="P321" s="113" t="n">
        <v>0</v>
      </c>
      <c r="Q321" s="113" t="n">
        <v>1</v>
      </c>
      <c r="R321" s="275" t="n">
        <v>0.5</v>
      </c>
      <c r="S321" s="113" t="n">
        <v>0</v>
      </c>
      <c r="T321" s="276" t="n">
        <v>0</v>
      </c>
      <c r="U321" s="113" t="n">
        <v>1</v>
      </c>
      <c r="V321" s="276" t="n">
        <v>1</v>
      </c>
      <c r="W321" s="113" t="n">
        <v>0</v>
      </c>
      <c r="X321" s="113" t="n">
        <v>1</v>
      </c>
      <c r="Y321" s="276" t="n">
        <v>0</v>
      </c>
      <c r="Z321" s="279"/>
      <c r="AA321" s="280"/>
    </row>
    <row r="322" customFormat="false" ht="15" hidden="false" customHeight="false" outlineLevel="0" collapsed="false">
      <c r="A322" s="273" t="n">
        <f aca="false">PRODUCT(A321+1)</f>
        <v>319</v>
      </c>
      <c r="B322" s="115" t="n">
        <f aca="false">PRODUCT(G322/3+H322+I322+J322+(K322-I322-H322)/3+S322*25+T322*25+U322*25+V322*25+W322*25+X322*20+Y322*15+Z322*10+AA322*15)</f>
        <v>77.6666666666667</v>
      </c>
      <c r="C322" s="44" t="s">
        <v>5153</v>
      </c>
      <c r="D322" s="44" t="s">
        <v>4489</v>
      </c>
      <c r="E322" s="113" t="n">
        <v>1991</v>
      </c>
      <c r="F322" s="274" t="n">
        <v>26301</v>
      </c>
      <c r="G322" s="113" t="n">
        <v>15</v>
      </c>
      <c r="H322" s="113" t="n">
        <v>2</v>
      </c>
      <c r="I322" s="113" t="n">
        <v>6</v>
      </c>
      <c r="J322" s="113" t="n">
        <v>6</v>
      </c>
      <c r="K322" s="113" t="n">
        <v>34</v>
      </c>
      <c r="L322" s="275" t="n">
        <v>0.366</v>
      </c>
      <c r="M322" s="113"/>
      <c r="N322" s="113"/>
      <c r="O322" s="113"/>
      <c r="P322" s="113"/>
      <c r="Q322" s="113"/>
      <c r="R322" s="275"/>
      <c r="S322" s="113" t="n">
        <v>0</v>
      </c>
      <c r="T322" s="276" t="n">
        <v>0</v>
      </c>
      <c r="U322" s="113" t="n">
        <v>1</v>
      </c>
      <c r="V322" s="276" t="n">
        <v>1</v>
      </c>
      <c r="W322" s="113" t="n">
        <v>0</v>
      </c>
      <c r="X322" s="113" t="n">
        <v>0</v>
      </c>
      <c r="Y322" s="276" t="n">
        <v>0</v>
      </c>
      <c r="Z322" s="279"/>
      <c r="AA322" s="280"/>
    </row>
    <row r="323" customFormat="false" ht="15" hidden="false" customHeight="false" outlineLevel="0" collapsed="false">
      <c r="A323" s="273" t="n">
        <f aca="false">PRODUCT(A322+1)</f>
        <v>320</v>
      </c>
      <c r="B323" s="115" t="n">
        <f aca="false">PRODUCT(G323/3+H323+I323+J323+(K323-I323-H323)/3+S323*25+T323*25+U323*25+V323*25+W323*25+X323*20+Y323*15+Z323*10+AA323*15)</f>
        <v>77.3333333333333</v>
      </c>
      <c r="C323" s="44" t="s">
        <v>5146</v>
      </c>
      <c r="D323" s="44" t="s">
        <v>4625</v>
      </c>
      <c r="E323" s="113" t="n">
        <v>1991</v>
      </c>
      <c r="F323" s="274" t="n">
        <v>26310</v>
      </c>
      <c r="G323" s="113" t="n">
        <v>25</v>
      </c>
      <c r="H323" s="113" t="n">
        <v>1</v>
      </c>
      <c r="I323" s="113" t="n">
        <v>14</v>
      </c>
      <c r="J323" s="113" t="n">
        <v>3</v>
      </c>
      <c r="K323" s="113" t="n">
        <v>18</v>
      </c>
      <c r="L323" s="275" t="n">
        <v>0.375</v>
      </c>
      <c r="M323" s="113"/>
      <c r="N323" s="113"/>
      <c r="O323" s="113"/>
      <c r="P323" s="113"/>
      <c r="Q323" s="113"/>
      <c r="R323" s="275"/>
      <c r="S323" s="113" t="n">
        <v>0</v>
      </c>
      <c r="T323" s="276" t="n">
        <v>0</v>
      </c>
      <c r="U323" s="113" t="n">
        <v>2</v>
      </c>
      <c r="V323" s="276" t="n">
        <v>0</v>
      </c>
      <c r="W323" s="113" t="n">
        <v>0</v>
      </c>
      <c r="X323" s="113" t="n">
        <v>0</v>
      </c>
      <c r="Y323" s="276" t="n">
        <v>0</v>
      </c>
      <c r="Z323" s="279"/>
      <c r="AA323" s="280"/>
    </row>
    <row r="324" customFormat="false" ht="15" hidden="false" customHeight="false" outlineLevel="0" collapsed="false">
      <c r="A324" s="273" t="n">
        <f aca="false">PRODUCT(A323+1)</f>
        <v>321</v>
      </c>
      <c r="B324" s="115" t="n">
        <f aca="false">PRODUCT(G324/3+H324+I324+J324+(K324-I324-H324)/3+S324*25+T324*25+U324*25+V324*25+W324*25+X324*20+Y324*15+Z324*10+AA324*15)</f>
        <v>77.3333333333333</v>
      </c>
      <c r="C324" s="44" t="s">
        <v>2679</v>
      </c>
      <c r="D324" s="136" t="s">
        <v>5120</v>
      </c>
      <c r="E324" s="113" t="n">
        <v>1997</v>
      </c>
      <c r="F324" s="274" t="n">
        <v>29017</v>
      </c>
      <c r="G324" s="113" t="n">
        <v>6</v>
      </c>
      <c r="H324" s="113" t="n">
        <v>0</v>
      </c>
      <c r="I324" s="113" t="n">
        <v>0</v>
      </c>
      <c r="J324" s="113" t="n">
        <v>0</v>
      </c>
      <c r="K324" s="113" t="n">
        <v>1</v>
      </c>
      <c r="L324" s="275" t="n">
        <v>0.056</v>
      </c>
      <c r="M324" s="113"/>
      <c r="N324" s="113"/>
      <c r="O324" s="113"/>
      <c r="P324" s="113"/>
      <c r="Q324" s="113"/>
      <c r="R324" s="275"/>
      <c r="S324" s="113" t="n">
        <v>0</v>
      </c>
      <c r="T324" s="276" t="n">
        <v>0</v>
      </c>
      <c r="U324" s="113" t="n">
        <v>1</v>
      </c>
      <c r="V324" s="276" t="n">
        <v>2</v>
      </c>
      <c r="W324" s="113" t="n">
        <v>0</v>
      </c>
      <c r="X324" s="113" t="n">
        <v>0</v>
      </c>
      <c r="Y324" s="276" t="n">
        <v>0</v>
      </c>
      <c r="Z324" s="279"/>
      <c r="AA324" s="280"/>
    </row>
    <row r="325" customFormat="false" ht="15" hidden="false" customHeight="false" outlineLevel="0" collapsed="false">
      <c r="A325" s="273" t="n">
        <f aca="false">PRODUCT(A324+1)</f>
        <v>322</v>
      </c>
      <c r="B325" s="115" t="n">
        <f aca="false">PRODUCT(G325/3+H325+I325+J325+(K325-I325-H325)/3+S325*25+T325*25+U325*25+V325*25+W325*25+X325*20+Y325*15+Z325*10+AA325*15)</f>
        <v>76.3333333333333</v>
      </c>
      <c r="C325" s="44" t="s">
        <v>4863</v>
      </c>
      <c r="D325" s="44" t="s">
        <v>4500</v>
      </c>
      <c r="E325" s="113" t="n">
        <v>1976</v>
      </c>
      <c r="F325" s="274" t="n">
        <v>21238</v>
      </c>
      <c r="G325" s="113" t="n">
        <v>40</v>
      </c>
      <c r="H325" s="113" t="n">
        <v>2</v>
      </c>
      <c r="I325" s="113" t="n">
        <v>10</v>
      </c>
      <c r="J325" s="113" t="n">
        <v>18</v>
      </c>
      <c r="K325" s="113" t="n">
        <v>36</v>
      </c>
      <c r="L325" s="275" t="s">
        <v>3915</v>
      </c>
      <c r="M325" s="113"/>
      <c r="N325" s="113"/>
      <c r="O325" s="113"/>
      <c r="P325" s="113"/>
      <c r="Q325" s="113"/>
      <c r="R325" s="275"/>
      <c r="S325" s="113" t="n">
        <v>0</v>
      </c>
      <c r="T325" s="276" t="n">
        <v>0</v>
      </c>
      <c r="U325" s="113" t="n">
        <v>1</v>
      </c>
      <c r="V325" s="276" t="n">
        <v>0</v>
      </c>
      <c r="W325" s="113" t="n">
        <v>0</v>
      </c>
      <c r="X325" s="113" t="n">
        <v>0</v>
      </c>
      <c r="Y325" s="276" t="n">
        <v>0</v>
      </c>
      <c r="Z325" s="279"/>
      <c r="AA325" s="280"/>
    </row>
    <row r="326" customFormat="false" ht="15" hidden="false" customHeight="false" outlineLevel="0" collapsed="false">
      <c r="A326" s="273" t="n">
        <f aca="false">PRODUCT(A325+1)</f>
        <v>323</v>
      </c>
      <c r="B326" s="115" t="n">
        <f aca="false">PRODUCT(G326/3+H326+I326+J326+(K326-I326-H326)/3+S326*25+T326*25+U326*25+V326*25+W326*25+X326*20+Y326*15+Z326*10+AA326*15)</f>
        <v>76</v>
      </c>
      <c r="C326" s="44" t="s">
        <v>2355</v>
      </c>
      <c r="D326" s="44" t="s">
        <v>4564</v>
      </c>
      <c r="E326" s="113" t="n">
        <v>1981</v>
      </c>
      <c r="F326" s="274" t="n">
        <v>22696</v>
      </c>
      <c r="G326" s="113" t="n">
        <v>1</v>
      </c>
      <c r="H326" s="113" t="n">
        <v>0</v>
      </c>
      <c r="I326" s="113" t="n">
        <v>0</v>
      </c>
      <c r="J326" s="113" t="n">
        <v>0</v>
      </c>
      <c r="K326" s="113" t="n">
        <v>2</v>
      </c>
      <c r="L326" s="275" t="n">
        <v>0.5</v>
      </c>
      <c r="M326" s="113"/>
      <c r="N326" s="113"/>
      <c r="O326" s="113"/>
      <c r="P326" s="113"/>
      <c r="Q326" s="113"/>
      <c r="R326" s="275"/>
      <c r="S326" s="113" t="n">
        <v>0</v>
      </c>
      <c r="T326" s="276" t="n">
        <v>0</v>
      </c>
      <c r="U326" s="113" t="n">
        <v>2</v>
      </c>
      <c r="V326" s="276" t="n">
        <v>1</v>
      </c>
      <c r="W326" s="113" t="n">
        <v>0</v>
      </c>
      <c r="X326" s="113" t="n">
        <v>0</v>
      </c>
      <c r="Y326" s="276" t="n">
        <v>0</v>
      </c>
      <c r="Z326" s="279"/>
      <c r="AA326" s="280"/>
    </row>
    <row r="327" customFormat="false" ht="15" hidden="false" customHeight="false" outlineLevel="0" collapsed="false">
      <c r="A327" s="273" t="n">
        <f aca="false">PRODUCT(A326+1)</f>
        <v>324</v>
      </c>
      <c r="B327" s="115" t="n">
        <f aca="false">PRODUCT(G327/3+H327*1.6666+I327*1.6666+J327*1.6666+S327*25+T327*25+U327*25+V327*25+W327*25+X327*20+Y327*15+Z327*10+AA327*15)</f>
        <v>76</v>
      </c>
      <c r="C327" s="44" t="s">
        <v>5533</v>
      </c>
      <c r="D327" s="44" t="s">
        <v>4648</v>
      </c>
      <c r="E327" s="113" t="n">
        <v>1960</v>
      </c>
      <c r="F327" s="274" t="s">
        <v>5534</v>
      </c>
      <c r="G327" s="113" t="n">
        <v>3</v>
      </c>
      <c r="H327" s="113" t="n">
        <v>0</v>
      </c>
      <c r="I327" s="113" t="n">
        <v>0</v>
      </c>
      <c r="J327" s="113" t="n">
        <v>0</v>
      </c>
      <c r="K327" s="113"/>
      <c r="L327" s="275"/>
      <c r="M327" s="113"/>
      <c r="N327" s="113"/>
      <c r="O327" s="113"/>
      <c r="P327" s="113"/>
      <c r="Q327" s="113"/>
      <c r="R327" s="275"/>
      <c r="S327" s="113" t="n">
        <v>0</v>
      </c>
      <c r="T327" s="276" t="n">
        <v>0</v>
      </c>
      <c r="U327" s="113" t="n">
        <v>1</v>
      </c>
      <c r="V327" s="276" t="n">
        <v>2</v>
      </c>
      <c r="W327" s="113" t="n">
        <v>0</v>
      </c>
      <c r="X327" s="113" t="n">
        <v>0</v>
      </c>
      <c r="Y327" s="276" t="n">
        <v>0</v>
      </c>
      <c r="Z327" s="279"/>
      <c r="AA327" s="280"/>
    </row>
    <row r="328" customFormat="false" ht="15" hidden="false" customHeight="false" outlineLevel="0" collapsed="false">
      <c r="A328" s="273" t="n">
        <f aca="false">PRODUCT(A327+1)</f>
        <v>325</v>
      </c>
      <c r="B328" s="115" t="n">
        <f aca="false">PRODUCT(G328/3+H328+I328+J328+(K328-I328-H328)/3+S328*25+T328*25+U328*25+V328*25+W328*25+X328*20+Y328*15+Z328*10+AA328*15)</f>
        <v>76</v>
      </c>
      <c r="C328" s="44" t="s">
        <v>3097</v>
      </c>
      <c r="D328" s="44" t="s">
        <v>4482</v>
      </c>
      <c r="E328" s="113" t="n">
        <v>2006</v>
      </c>
      <c r="F328" s="274" t="n">
        <v>32492</v>
      </c>
      <c r="G328" s="113" t="n">
        <v>5</v>
      </c>
      <c r="H328" s="113" t="n">
        <v>0</v>
      </c>
      <c r="I328" s="113" t="n">
        <v>1</v>
      </c>
      <c r="J328" s="113" t="n">
        <v>2</v>
      </c>
      <c r="K328" s="113" t="n">
        <v>5</v>
      </c>
      <c r="L328" s="275" t="n">
        <v>0.625</v>
      </c>
      <c r="M328" s="113"/>
      <c r="N328" s="113"/>
      <c r="O328" s="113"/>
      <c r="P328" s="113"/>
      <c r="Q328" s="113"/>
      <c r="R328" s="275"/>
      <c r="S328" s="113" t="n">
        <v>0</v>
      </c>
      <c r="T328" s="276" t="n">
        <v>0</v>
      </c>
      <c r="U328" s="113" t="n">
        <v>0</v>
      </c>
      <c r="V328" s="276" t="n">
        <v>1</v>
      </c>
      <c r="W328" s="113" t="n">
        <v>1</v>
      </c>
      <c r="X328" s="113" t="n">
        <v>1</v>
      </c>
      <c r="Y328" s="276" t="n">
        <v>0</v>
      </c>
      <c r="Z328" s="279"/>
      <c r="AA328" s="280"/>
    </row>
    <row r="329" customFormat="false" ht="15" hidden="false" customHeight="false" outlineLevel="0" collapsed="false">
      <c r="A329" s="273" t="n">
        <f aca="false">PRODUCT(A328+1)</f>
        <v>326</v>
      </c>
      <c r="B329" s="115" t="n">
        <f aca="false">PRODUCT(G329/3+H329+I329+J329+(K329-I329-H329)/3+S329*25+T329*25+U329*25+V329*25+W329*25+X329*20+Y329*15+Z329*10+AA329*15)</f>
        <v>75.6666666666667</v>
      </c>
      <c r="C329" s="44" t="s">
        <v>5292</v>
      </c>
      <c r="D329" s="44" t="s">
        <v>5124</v>
      </c>
      <c r="E329" s="113" t="n">
        <v>2002</v>
      </c>
      <c r="F329" s="274" t="n">
        <v>31346</v>
      </c>
      <c r="G329" s="113" t="n">
        <v>27</v>
      </c>
      <c r="H329" s="113" t="n">
        <v>0</v>
      </c>
      <c r="I329" s="113" t="n">
        <v>4</v>
      </c>
      <c r="J329" s="113" t="n">
        <v>6</v>
      </c>
      <c r="K329" s="113" t="n">
        <v>24</v>
      </c>
      <c r="L329" s="275" t="n">
        <v>0.353</v>
      </c>
      <c r="M329" s="113"/>
      <c r="N329" s="113"/>
      <c r="O329" s="113"/>
      <c r="P329" s="113"/>
      <c r="Q329" s="113"/>
      <c r="R329" s="275"/>
      <c r="S329" s="113" t="n">
        <v>0</v>
      </c>
      <c r="T329" s="276" t="n">
        <v>0</v>
      </c>
      <c r="U329" s="113" t="n">
        <v>1</v>
      </c>
      <c r="V329" s="276" t="n">
        <v>1</v>
      </c>
      <c r="W329" s="113" t="n">
        <v>0</v>
      </c>
      <c r="X329" s="113" t="n">
        <v>0</v>
      </c>
      <c r="Y329" s="276" t="n">
        <v>0</v>
      </c>
      <c r="Z329" s="279"/>
      <c r="AA329" s="280"/>
    </row>
    <row r="330" customFormat="false" ht="15" hidden="false" customHeight="false" outlineLevel="0" collapsed="false">
      <c r="A330" s="273" t="n">
        <f aca="false">PRODUCT(A329+1)</f>
        <v>327</v>
      </c>
      <c r="B330" s="115" t="n">
        <f aca="false">PRODUCT(G330/3+H330*1.6666+I330*1.6666+J330*1.6666+S330*25+T330*25+U330*25+V330*25+W330*25+X330*20+Y330*15+Z330*10+AA330*15)</f>
        <v>75.6659333333333</v>
      </c>
      <c r="C330" s="44" t="s">
        <v>3810</v>
      </c>
      <c r="D330" s="112" t="s">
        <v>5221</v>
      </c>
      <c r="E330" s="113" t="n">
        <v>2023</v>
      </c>
      <c r="F330" s="111" t="n">
        <v>38849</v>
      </c>
      <c r="G330" s="283" t="n">
        <v>22</v>
      </c>
      <c r="H330" s="113" t="n">
        <v>1</v>
      </c>
      <c r="I330" s="113" t="n">
        <v>5</v>
      </c>
      <c r="J330" s="113" t="n">
        <v>5</v>
      </c>
      <c r="K330" s="113" t="n">
        <v>22</v>
      </c>
      <c r="L330" s="250" t="n">
        <v>0.392857142857143</v>
      </c>
      <c r="M330" s="281"/>
      <c r="S330" s="283" t="n">
        <v>0</v>
      </c>
      <c r="T330" s="113" t="n">
        <v>0</v>
      </c>
      <c r="U330" s="283" t="n">
        <v>2</v>
      </c>
      <c r="V330" s="113" t="n">
        <v>0</v>
      </c>
      <c r="W330" s="283" t="n">
        <v>0</v>
      </c>
      <c r="X330" s="113" t="n">
        <v>0</v>
      </c>
      <c r="Y330" s="113" t="n">
        <v>0</v>
      </c>
      <c r="Z330" s="281"/>
      <c r="AA330" s="280"/>
    </row>
    <row r="331" customFormat="false" ht="15" hidden="false" customHeight="false" outlineLevel="0" collapsed="false">
      <c r="A331" s="273" t="n">
        <f aca="false">PRODUCT(A330+1)</f>
        <v>328</v>
      </c>
      <c r="B331" s="115" t="n">
        <f aca="false">PRODUCT(G331/3+H331+I331+J331+(K331-I331-H331)/3+S331*25+T331*25+U331*25+V331*25+W331*25+X331*20+Y331*15+Z331*10+AA331*15)</f>
        <v>75.3333333333333</v>
      </c>
      <c r="C331" s="44" t="s">
        <v>5212</v>
      </c>
      <c r="D331" s="44" t="s">
        <v>4523</v>
      </c>
      <c r="E331" s="113" t="n">
        <v>1995</v>
      </c>
      <c r="F331" s="274" t="n">
        <v>28190</v>
      </c>
      <c r="G331" s="113" t="n">
        <v>1</v>
      </c>
      <c r="H331" s="113" t="n">
        <v>0</v>
      </c>
      <c r="I331" s="113" t="n">
        <v>0</v>
      </c>
      <c r="J331" s="113" t="n">
        <v>0</v>
      </c>
      <c r="K331" s="113" t="n">
        <v>0</v>
      </c>
      <c r="L331" s="275" t="n">
        <v>0</v>
      </c>
      <c r="M331" s="113"/>
      <c r="N331" s="113"/>
      <c r="O331" s="113"/>
      <c r="P331" s="113"/>
      <c r="Q331" s="113"/>
      <c r="R331" s="275"/>
      <c r="S331" s="113" t="n">
        <v>0</v>
      </c>
      <c r="T331" s="276" t="n">
        <v>0</v>
      </c>
      <c r="U331" s="113" t="n">
        <v>2</v>
      </c>
      <c r="V331" s="276" t="n">
        <v>1</v>
      </c>
      <c r="W331" s="113" t="n">
        <v>0</v>
      </c>
      <c r="X331" s="113" t="n">
        <v>0</v>
      </c>
      <c r="Y331" s="276" t="n">
        <v>0</v>
      </c>
      <c r="Z331" s="279"/>
      <c r="AA331" s="280"/>
    </row>
    <row r="332" customFormat="false" ht="15" hidden="false" customHeight="false" outlineLevel="0" collapsed="false">
      <c r="A332" s="273" t="n">
        <f aca="false">PRODUCT(A331+1)</f>
        <v>329</v>
      </c>
      <c r="B332" s="115" t="n">
        <f aca="false">PRODUCT(G332/3+H332+I332+J332+(K332-I332-H332)/3+S332*25+T332*25+U332*25+V332*25+W332*25+X332*20+Y332*15+Z332*10+AA332*15)</f>
        <v>75.3333333333333</v>
      </c>
      <c r="C332" s="44" t="s">
        <v>5336</v>
      </c>
      <c r="D332" s="44" t="s">
        <v>4523</v>
      </c>
      <c r="E332" s="113" t="n">
        <v>2007</v>
      </c>
      <c r="F332" s="274" t="n">
        <v>32920</v>
      </c>
      <c r="G332" s="113" t="n">
        <v>1</v>
      </c>
      <c r="H332" s="113" t="n">
        <v>0</v>
      </c>
      <c r="I332" s="113" t="n">
        <v>0</v>
      </c>
      <c r="J332" s="113" t="n">
        <v>0</v>
      </c>
      <c r="K332" s="113" t="n">
        <v>0</v>
      </c>
      <c r="L332" s="275" t="n">
        <v>0</v>
      </c>
      <c r="M332" s="113"/>
      <c r="N332" s="113"/>
      <c r="O332" s="113"/>
      <c r="P332" s="113"/>
      <c r="Q332" s="113"/>
      <c r="R332" s="275"/>
      <c r="S332" s="113" t="n">
        <v>0</v>
      </c>
      <c r="T332" s="276" t="n">
        <v>0</v>
      </c>
      <c r="U332" s="113" t="n">
        <v>1</v>
      </c>
      <c r="V332" s="276" t="n">
        <v>2</v>
      </c>
      <c r="W332" s="113" t="n">
        <v>0</v>
      </c>
      <c r="X332" s="113" t="n">
        <v>0</v>
      </c>
      <c r="Y332" s="276" t="n">
        <v>0</v>
      </c>
      <c r="Z332" s="279"/>
      <c r="AA332" s="280"/>
    </row>
    <row r="333" customFormat="false" ht="15" hidden="false" customHeight="false" outlineLevel="0" collapsed="false">
      <c r="A333" s="273" t="n">
        <f aca="false">PRODUCT(A332+1)</f>
        <v>330</v>
      </c>
      <c r="B333" s="115" t="n">
        <f aca="false">PRODUCT(G333/3+H333+I333+J333+(K333-I333-H333)/3+S333*25+T333*25+U333*25+V333*25+W333*25+X333*20+Y333*15+Z333*10+AA333*15)</f>
        <v>75.3333333333333</v>
      </c>
      <c r="C333" s="44" t="s">
        <v>3282</v>
      </c>
      <c r="D333" s="44" t="s">
        <v>4489</v>
      </c>
      <c r="E333" s="113" t="n">
        <v>2008</v>
      </c>
      <c r="F333" s="274" t="n">
        <v>33398</v>
      </c>
      <c r="G333" s="113" t="n">
        <v>1</v>
      </c>
      <c r="H333" s="113" t="n">
        <v>0</v>
      </c>
      <c r="I333" s="113" t="n">
        <v>0</v>
      </c>
      <c r="J333" s="113" t="n">
        <v>0</v>
      </c>
      <c r="K333" s="113" t="n">
        <v>0</v>
      </c>
      <c r="L333" s="275" t="n">
        <v>0</v>
      </c>
      <c r="M333" s="113"/>
      <c r="N333" s="113"/>
      <c r="O333" s="113"/>
      <c r="P333" s="113"/>
      <c r="Q333" s="113"/>
      <c r="R333" s="275"/>
      <c r="S333" s="113" t="n">
        <v>0</v>
      </c>
      <c r="T333" s="276" t="n">
        <v>0</v>
      </c>
      <c r="U333" s="113" t="n">
        <v>1</v>
      </c>
      <c r="V333" s="276" t="n">
        <v>2</v>
      </c>
      <c r="W333" s="113" t="n">
        <v>0</v>
      </c>
      <c r="X333" s="113" t="n">
        <v>0</v>
      </c>
      <c r="Y333" s="276" t="n">
        <v>0</v>
      </c>
      <c r="Z333" s="279"/>
      <c r="AA333" s="280"/>
    </row>
    <row r="334" customFormat="false" ht="15" hidden="false" customHeight="false" outlineLevel="0" collapsed="false">
      <c r="A334" s="273" t="n">
        <f aca="false">PRODUCT(A333+1)</f>
        <v>331</v>
      </c>
      <c r="B334" s="115" t="n">
        <f aca="false">PRODUCT(G334/3+H334+I334+J334+(K334-I334-H334)/3+S334*25+T334*25+U334*25+V334*25+W334*25+X334*20+Y334*15+Z334*10+AA334*15)</f>
        <v>75.3333333333333</v>
      </c>
      <c r="C334" s="44" t="s">
        <v>2697</v>
      </c>
      <c r="D334" s="44" t="s">
        <v>5120</v>
      </c>
      <c r="E334" s="113" t="n">
        <v>1997</v>
      </c>
      <c r="F334" s="274" t="n">
        <v>29607</v>
      </c>
      <c r="G334" s="113" t="n">
        <v>1</v>
      </c>
      <c r="H334" s="113" t="n">
        <v>0</v>
      </c>
      <c r="I334" s="113" t="n">
        <v>0</v>
      </c>
      <c r="J334" s="113" t="n">
        <v>0</v>
      </c>
      <c r="K334" s="113" t="n">
        <v>0</v>
      </c>
      <c r="L334" s="275" t="s">
        <v>3915</v>
      </c>
      <c r="M334" s="113"/>
      <c r="N334" s="113"/>
      <c r="O334" s="113"/>
      <c r="P334" s="113"/>
      <c r="Q334" s="113"/>
      <c r="R334" s="275"/>
      <c r="S334" s="113" t="n">
        <v>0</v>
      </c>
      <c r="T334" s="276" t="n">
        <v>0</v>
      </c>
      <c r="U334" s="113" t="n">
        <v>1</v>
      </c>
      <c r="V334" s="276" t="n">
        <v>2</v>
      </c>
      <c r="W334" s="113" t="n">
        <v>0</v>
      </c>
      <c r="X334" s="113" t="n">
        <v>0</v>
      </c>
      <c r="Y334" s="276" t="n">
        <v>0</v>
      </c>
      <c r="Z334" s="279"/>
      <c r="AA334" s="280"/>
    </row>
    <row r="335" customFormat="false" ht="15" hidden="false" customHeight="false" outlineLevel="0" collapsed="false">
      <c r="A335" s="273" t="n">
        <f aca="false">PRODUCT(A334+1)</f>
        <v>332</v>
      </c>
      <c r="B335" s="115" t="n">
        <f aca="false">PRODUCT(G335/3+H335+I335+J335+(K335-I335-H335)/3+S335*25+T335*25+U335*25+V335*25+W335*25+X335*20+Y335*15+Z335*10+AA335*15)</f>
        <v>75.3333333333333</v>
      </c>
      <c r="C335" s="44" t="s">
        <v>5535</v>
      </c>
      <c r="D335" s="44" t="s">
        <v>4709</v>
      </c>
      <c r="E335" s="113" t="n">
        <v>2018</v>
      </c>
      <c r="F335" s="274" t="n">
        <v>36300</v>
      </c>
      <c r="G335" s="113" t="n">
        <v>27</v>
      </c>
      <c r="H335" s="113" t="n">
        <v>2</v>
      </c>
      <c r="I335" s="113" t="n">
        <v>0</v>
      </c>
      <c r="J335" s="113" t="n">
        <v>17</v>
      </c>
      <c r="K335" s="113" t="n">
        <v>69</v>
      </c>
      <c r="L335" s="275" t="n">
        <v>0.5609</v>
      </c>
      <c r="M335" s="113" t="n">
        <v>2</v>
      </c>
      <c r="N335" s="113" t="n">
        <v>0</v>
      </c>
      <c r="O335" s="113" t="n">
        <v>0</v>
      </c>
      <c r="P335" s="113" t="n">
        <v>0</v>
      </c>
      <c r="Q335" s="113" t="n">
        <v>1</v>
      </c>
      <c r="R335" s="275" t="n">
        <v>0.1111</v>
      </c>
      <c r="S335" s="113" t="n">
        <v>0</v>
      </c>
      <c r="T335" s="276" t="n">
        <v>0</v>
      </c>
      <c r="U335" s="113" t="n">
        <v>0</v>
      </c>
      <c r="V335" s="276" t="n">
        <v>1</v>
      </c>
      <c r="W335" s="113" t="n">
        <v>0</v>
      </c>
      <c r="X335" s="113" t="n">
        <v>0</v>
      </c>
      <c r="Y335" s="276" t="n">
        <v>0</v>
      </c>
      <c r="Z335" s="279"/>
      <c r="AA335" s="280"/>
    </row>
    <row r="336" customFormat="false" ht="15" hidden="false" customHeight="false" outlineLevel="0" collapsed="false">
      <c r="A336" s="273" t="n">
        <f aca="false">PRODUCT(A335+1)</f>
        <v>333</v>
      </c>
      <c r="B336" s="115" t="n">
        <f aca="false">PRODUCT(G336/3+H336*1.6666+I336*1.6666+J336*1.6666+S336*25+T336*25+U336*25+V336*25+W336*25+X336*20+Y336*15+Z336*10+AA336*15)</f>
        <v>75.3321333333333</v>
      </c>
      <c r="C336" s="44" t="s">
        <v>1910</v>
      </c>
      <c r="D336" s="44" t="s">
        <v>4542</v>
      </c>
      <c r="E336" s="113" t="n">
        <v>1959</v>
      </c>
      <c r="F336" s="274" t="n">
        <v>15053</v>
      </c>
      <c r="G336" s="113" t="n">
        <v>16</v>
      </c>
      <c r="H336" s="113" t="n">
        <v>0</v>
      </c>
      <c r="I336" s="113" t="n">
        <v>4</v>
      </c>
      <c r="J336" s="113" t="n">
        <v>14</v>
      </c>
      <c r="K336" s="113"/>
      <c r="L336" s="275"/>
      <c r="M336" s="113"/>
      <c r="N336" s="113"/>
      <c r="O336" s="113"/>
      <c r="P336" s="113"/>
      <c r="Q336" s="113"/>
      <c r="R336" s="275"/>
      <c r="S336" s="113" t="n">
        <v>0</v>
      </c>
      <c r="T336" s="276" t="n">
        <v>0</v>
      </c>
      <c r="U336" s="113" t="n">
        <v>1</v>
      </c>
      <c r="V336" s="276" t="n">
        <v>0</v>
      </c>
      <c r="W336" s="113" t="n">
        <v>0</v>
      </c>
      <c r="X336" s="113" t="n">
        <v>0</v>
      </c>
      <c r="Y336" s="276" t="n">
        <v>1</v>
      </c>
      <c r="Z336" s="279"/>
      <c r="AA336" s="280"/>
    </row>
    <row r="337" customFormat="false" ht="15" hidden="false" customHeight="false" outlineLevel="0" collapsed="false">
      <c r="A337" s="273" t="n">
        <f aca="false">PRODUCT(A336+1)</f>
        <v>334</v>
      </c>
      <c r="B337" s="115" t="n">
        <f aca="false">PRODUCT(G337/3+H337+I337+J337+(K337-I337-H337)/3+S337*25+T337*25+U337*25+V337*25+W337*25+X337*20+Y337*15+Z337*10+AA337*15)</f>
        <v>75</v>
      </c>
      <c r="C337" s="44" t="s">
        <v>3470</v>
      </c>
      <c r="D337" s="44" t="s">
        <v>4489</v>
      </c>
      <c r="E337" s="113" t="n">
        <v>2014</v>
      </c>
      <c r="F337" s="274" t="n">
        <v>35483</v>
      </c>
      <c r="G337" s="113" t="n">
        <v>38</v>
      </c>
      <c r="H337" s="113" t="n">
        <v>0</v>
      </c>
      <c r="I337" s="113" t="n">
        <v>3</v>
      </c>
      <c r="J337" s="113" t="n">
        <v>2</v>
      </c>
      <c r="K337" s="113" t="n">
        <v>25</v>
      </c>
      <c r="L337" s="275" t="n">
        <v>0.257790368271955</v>
      </c>
      <c r="M337" s="113" t="n">
        <v>9</v>
      </c>
      <c r="N337" s="113" t="n">
        <v>0</v>
      </c>
      <c r="O337" s="113" t="n">
        <v>0</v>
      </c>
      <c r="P337" s="113" t="n">
        <v>0</v>
      </c>
      <c r="Q337" s="113" t="n">
        <v>7</v>
      </c>
      <c r="R337" s="275" t="n">
        <v>0.368</v>
      </c>
      <c r="S337" s="113" t="n">
        <v>0</v>
      </c>
      <c r="T337" s="276" t="n">
        <v>0</v>
      </c>
      <c r="U337" s="113" t="n">
        <v>1</v>
      </c>
      <c r="V337" s="276" t="n">
        <v>1</v>
      </c>
      <c r="W337" s="113" t="n">
        <v>0</v>
      </c>
      <c r="X337" s="113" t="n">
        <v>0</v>
      </c>
      <c r="Y337" s="276" t="n">
        <v>0</v>
      </c>
      <c r="Z337" s="279"/>
      <c r="AA337" s="280"/>
    </row>
    <row r="338" customFormat="false" ht="15" hidden="false" customHeight="false" outlineLevel="0" collapsed="false">
      <c r="A338" s="273" t="n">
        <f aca="false">PRODUCT(A337+1)</f>
        <v>335</v>
      </c>
      <c r="B338" s="115" t="n">
        <f aca="false">PRODUCT(G338/3+H338*1.6666+I338*1.6666+J338*1.6666+S338*25+T338*25+U338*25+V338*25+W338*25+X338*20+Y338*15+Z338*10+AA338*15)</f>
        <v>74.9992</v>
      </c>
      <c r="C338" s="44" t="s">
        <v>2042</v>
      </c>
      <c r="D338" s="44" t="s">
        <v>4564</v>
      </c>
      <c r="E338" s="113" t="n">
        <v>1962</v>
      </c>
      <c r="F338" s="274" t="n">
        <v>16078</v>
      </c>
      <c r="G338" s="113" t="n">
        <v>15</v>
      </c>
      <c r="H338" s="113" t="n">
        <v>0</v>
      </c>
      <c r="I338" s="113" t="n">
        <v>7</v>
      </c>
      <c r="J338" s="113" t="n">
        <v>5</v>
      </c>
      <c r="K338" s="113"/>
      <c r="L338" s="275"/>
      <c r="M338" s="113"/>
      <c r="N338" s="113"/>
      <c r="O338" s="113"/>
      <c r="P338" s="113"/>
      <c r="Q338" s="113"/>
      <c r="R338" s="275"/>
      <c r="S338" s="113" t="n">
        <v>0</v>
      </c>
      <c r="T338" s="276" t="n">
        <v>0</v>
      </c>
      <c r="U338" s="113" t="n">
        <v>2</v>
      </c>
      <c r="V338" s="276" t="n">
        <v>0</v>
      </c>
      <c r="W338" s="113" t="n">
        <v>0</v>
      </c>
      <c r="X338" s="113" t="n">
        <v>0</v>
      </c>
      <c r="Y338" s="276" t="n">
        <v>0</v>
      </c>
      <c r="Z338" s="279"/>
      <c r="AA338" s="280"/>
    </row>
    <row r="339" customFormat="false" ht="15" hidden="false" customHeight="false" outlineLevel="0" collapsed="false">
      <c r="A339" s="273" t="n">
        <f aca="false">PRODUCT(A338+1)</f>
        <v>336</v>
      </c>
      <c r="B339" s="115" t="n">
        <f aca="false">PRODUCT(G339/3+H339*1.6666+I339*1.6666+J339*1.6666+S339*25+T339*25+U339*25+V339*25+W339*25+X339*20+Y339*15+Z339*10+AA339*15)</f>
        <v>74.9991333333333</v>
      </c>
      <c r="C339" s="44" t="s">
        <v>4778</v>
      </c>
      <c r="D339" s="44" t="s">
        <v>4625</v>
      </c>
      <c r="E339" s="113" t="n">
        <v>1970</v>
      </c>
      <c r="F339" s="274" t="n">
        <v>19141</v>
      </c>
      <c r="G339" s="113" t="n">
        <v>10</v>
      </c>
      <c r="H339" s="113" t="n">
        <v>0</v>
      </c>
      <c r="I339" s="113" t="n">
        <v>6</v>
      </c>
      <c r="J339" s="113" t="n">
        <v>7</v>
      </c>
      <c r="K339" s="113"/>
      <c r="L339" s="275"/>
      <c r="M339" s="113"/>
      <c r="N339" s="113"/>
      <c r="O339" s="113"/>
      <c r="P339" s="113"/>
      <c r="Q339" s="113"/>
      <c r="R339" s="275"/>
      <c r="S339" s="113" t="n">
        <v>0</v>
      </c>
      <c r="T339" s="276" t="n">
        <v>0</v>
      </c>
      <c r="U339" s="113" t="n">
        <v>2</v>
      </c>
      <c r="V339" s="276" t="n">
        <v>0</v>
      </c>
      <c r="W339" s="113" t="n">
        <v>0</v>
      </c>
      <c r="X339" s="113" t="n">
        <v>0</v>
      </c>
      <c r="Y339" s="276" t="n">
        <v>0</v>
      </c>
      <c r="Z339" s="279"/>
      <c r="AA339" s="280"/>
    </row>
    <row r="340" customFormat="false" ht="15" hidden="false" customHeight="false" outlineLevel="0" collapsed="false">
      <c r="A340" s="273" t="n">
        <f aca="false">PRODUCT(A339+1)</f>
        <v>337</v>
      </c>
      <c r="B340" s="115" t="n">
        <f aca="false">PRODUCT(G340/3+H340*1.6666+I340*1.6666+J340*1.6666+S340*25+T340*25+U340*25+V340*25+W340*25+X340*20+Y340*15+Z340*10+AA340*15)</f>
        <v>74.6658666666667</v>
      </c>
      <c r="C340" s="44" t="s">
        <v>2050</v>
      </c>
      <c r="D340" s="44" t="s">
        <v>4482</v>
      </c>
      <c r="E340" s="113" t="n">
        <v>1960</v>
      </c>
      <c r="F340" s="274" t="n">
        <v>15662</v>
      </c>
      <c r="G340" s="113" t="n">
        <v>14</v>
      </c>
      <c r="H340" s="113" t="n">
        <v>1</v>
      </c>
      <c r="I340" s="113" t="n">
        <v>6</v>
      </c>
      <c r="J340" s="113" t="n">
        <v>5</v>
      </c>
      <c r="K340" s="113"/>
      <c r="L340" s="275"/>
      <c r="M340" s="113"/>
      <c r="N340" s="113"/>
      <c r="O340" s="113"/>
      <c r="P340" s="113"/>
      <c r="Q340" s="113"/>
      <c r="R340" s="275"/>
      <c r="S340" s="113" t="n">
        <v>0</v>
      </c>
      <c r="T340" s="276" t="n">
        <v>0</v>
      </c>
      <c r="U340" s="113" t="n">
        <v>2</v>
      </c>
      <c r="V340" s="276" t="n">
        <v>0</v>
      </c>
      <c r="W340" s="113" t="n">
        <v>0</v>
      </c>
      <c r="X340" s="113" t="n">
        <v>0</v>
      </c>
      <c r="Y340" s="276" t="n">
        <v>0</v>
      </c>
      <c r="Z340" s="279"/>
      <c r="AA340" s="280"/>
    </row>
    <row r="341" customFormat="false" ht="15" hidden="false" customHeight="false" outlineLevel="0" collapsed="false">
      <c r="A341" s="273" t="n">
        <f aca="false">PRODUCT(A340+1)</f>
        <v>338</v>
      </c>
      <c r="B341" s="115" t="n">
        <f aca="false">PRODUCT(G341/3+H341*1.6666+I341*1.6666+J341*1.6666+S341*25+T341*25+U341*25+V341*25+W341*25+X341*20+Y341*15+Z341*10+AA341*15)</f>
        <v>74.3325333333333</v>
      </c>
      <c r="C341" s="44" t="s">
        <v>2076</v>
      </c>
      <c r="D341" s="44" t="s">
        <v>4482</v>
      </c>
      <c r="E341" s="113" t="n">
        <v>1961</v>
      </c>
      <c r="F341" s="274" t="n">
        <v>16509</v>
      </c>
      <c r="G341" s="113" t="n">
        <v>13</v>
      </c>
      <c r="H341" s="113" t="n">
        <v>0</v>
      </c>
      <c r="I341" s="113" t="n">
        <v>5</v>
      </c>
      <c r="J341" s="113" t="n">
        <v>7</v>
      </c>
      <c r="K341" s="113"/>
      <c r="L341" s="275"/>
      <c r="M341" s="113"/>
      <c r="N341" s="113"/>
      <c r="O341" s="113"/>
      <c r="P341" s="113"/>
      <c r="Q341" s="113"/>
      <c r="R341" s="275"/>
      <c r="S341" s="113" t="n">
        <v>0</v>
      </c>
      <c r="T341" s="276" t="n">
        <v>0</v>
      </c>
      <c r="U341" s="113" t="n">
        <v>1</v>
      </c>
      <c r="V341" s="276" t="n">
        <v>0</v>
      </c>
      <c r="W341" s="113" t="n">
        <v>1</v>
      </c>
      <c r="X341" s="113" t="n">
        <v>0</v>
      </c>
      <c r="Y341" s="276" t="n">
        <v>0</v>
      </c>
      <c r="Z341" s="279"/>
      <c r="AA341" s="280"/>
    </row>
    <row r="342" customFormat="false" ht="15" hidden="false" customHeight="false" outlineLevel="0" collapsed="false">
      <c r="A342" s="273" t="n">
        <f aca="false">PRODUCT(A341+1)</f>
        <v>339</v>
      </c>
      <c r="B342" s="115" t="n">
        <f aca="false">PRODUCT(G342/3+H342+I342+J342+(K342-I342-H342)/3+S342*25+T342*25+U342*25+V342*25+W342*25+X342*20+Y342*15+Z342*10+AA342*15)</f>
        <v>74</v>
      </c>
      <c r="C342" s="44" t="s">
        <v>3636</v>
      </c>
      <c r="D342" s="44" t="s">
        <v>5221</v>
      </c>
      <c r="E342" s="113" t="n">
        <v>2018</v>
      </c>
      <c r="F342" s="284" t="n">
        <v>36964</v>
      </c>
      <c r="G342" s="113" t="n">
        <v>5</v>
      </c>
      <c r="H342" s="113" t="n">
        <v>0</v>
      </c>
      <c r="I342" s="113" t="n">
        <v>0</v>
      </c>
      <c r="J342" s="113" t="n">
        <v>4</v>
      </c>
      <c r="K342" s="113" t="n">
        <v>10</v>
      </c>
      <c r="L342" s="275" t="n">
        <v>0.588235294117647</v>
      </c>
      <c r="M342" s="113"/>
      <c r="N342" s="113"/>
      <c r="O342" s="113"/>
      <c r="P342" s="113"/>
      <c r="Q342" s="113"/>
      <c r="R342" s="275"/>
      <c r="S342" s="113" t="n">
        <v>0</v>
      </c>
      <c r="T342" s="276" t="n">
        <v>0</v>
      </c>
      <c r="U342" s="113" t="n">
        <v>0</v>
      </c>
      <c r="V342" s="276" t="n">
        <v>1</v>
      </c>
      <c r="W342" s="113" t="n">
        <v>0</v>
      </c>
      <c r="X342" s="113" t="n">
        <v>2</v>
      </c>
      <c r="Y342" s="276" t="n">
        <v>0</v>
      </c>
      <c r="Z342" s="279"/>
      <c r="AA342" s="280"/>
    </row>
    <row r="343" customFormat="false" ht="15" hidden="false" customHeight="false" outlineLevel="0" collapsed="false">
      <c r="A343" s="273" t="n">
        <f aca="false">PRODUCT(A342+1)</f>
        <v>340</v>
      </c>
      <c r="B343" s="115" t="n">
        <f aca="false">PRODUCT(G343/3+H343+I343+J343+(K343-I343-H343)/3+S343*25+T343*25+U343*25+V343*25+W343*25+X343*20+Y343*15+Z343*10+AA343*15)</f>
        <v>73.6666666666667</v>
      </c>
      <c r="C343" s="44" t="s">
        <v>3523</v>
      </c>
      <c r="D343" s="44" t="s">
        <v>4773</v>
      </c>
      <c r="E343" s="113" t="n">
        <v>2017</v>
      </c>
      <c r="F343" s="274" t="n">
        <v>35824</v>
      </c>
      <c r="G343" s="113" t="n">
        <v>13</v>
      </c>
      <c r="H343" s="113" t="n">
        <v>0</v>
      </c>
      <c r="I343" s="113" t="n">
        <v>9</v>
      </c>
      <c r="J343" s="113" t="n">
        <v>4</v>
      </c>
      <c r="K343" s="113" t="n">
        <v>28</v>
      </c>
      <c r="L343" s="275" t="n">
        <v>0.4117</v>
      </c>
      <c r="M343" s="113"/>
      <c r="N343" s="113"/>
      <c r="O343" s="113"/>
      <c r="P343" s="113"/>
      <c r="Q343" s="113"/>
      <c r="R343" s="275"/>
      <c r="S343" s="113" t="n">
        <v>0</v>
      </c>
      <c r="T343" s="276" t="n">
        <v>0</v>
      </c>
      <c r="U343" s="113" t="n">
        <v>1</v>
      </c>
      <c r="V343" s="276" t="n">
        <v>1</v>
      </c>
      <c r="W343" s="113" t="n">
        <v>0</v>
      </c>
      <c r="X343" s="113" t="n">
        <v>0</v>
      </c>
      <c r="Y343" s="276" t="n">
        <v>0</v>
      </c>
      <c r="Z343" s="279"/>
      <c r="AA343" s="280"/>
    </row>
    <row r="344" customFormat="false" ht="15" hidden="false" customHeight="false" outlineLevel="0" collapsed="false">
      <c r="A344" s="273" t="n">
        <f aca="false">PRODUCT(A343+1)</f>
        <v>341</v>
      </c>
      <c r="B344" s="115" t="n">
        <f aca="false">PRODUCT(G344/3+H344+I344+J344+(K344-I344-H344)/3+S344*25+T344*25+U344*25+V344*25+W344*25+X344*20+Y344*15+Z344*10+AA344*15)</f>
        <v>73.3333333333333</v>
      </c>
      <c r="C344" s="44" t="s">
        <v>3267</v>
      </c>
      <c r="D344" s="44" t="s">
        <v>4662</v>
      </c>
      <c r="E344" s="113" t="n">
        <v>2009</v>
      </c>
      <c r="F344" s="274" t="n">
        <v>33632</v>
      </c>
      <c r="G344" s="113" t="n">
        <v>24</v>
      </c>
      <c r="H344" s="113" t="n">
        <v>0</v>
      </c>
      <c r="I344" s="113" t="n">
        <v>0</v>
      </c>
      <c r="J344" s="113" t="n">
        <v>7</v>
      </c>
      <c r="K344" s="113" t="n">
        <v>25</v>
      </c>
      <c r="L344" s="275" t="n">
        <v>0.439</v>
      </c>
      <c r="M344" s="113" t="n">
        <v>7</v>
      </c>
      <c r="N344" s="113" t="n">
        <v>0</v>
      </c>
      <c r="O344" s="113" t="n">
        <v>0</v>
      </c>
      <c r="P344" s="113" t="n">
        <v>2</v>
      </c>
      <c r="Q344" s="113" t="n">
        <v>3</v>
      </c>
      <c r="R344" s="275" t="n">
        <v>0.143</v>
      </c>
      <c r="S344" s="113" t="n">
        <v>0</v>
      </c>
      <c r="T344" s="276" t="n">
        <v>0</v>
      </c>
      <c r="U344" s="113" t="n">
        <v>0</v>
      </c>
      <c r="V344" s="276" t="n">
        <v>2</v>
      </c>
      <c r="W344" s="113" t="n">
        <v>0</v>
      </c>
      <c r="X344" s="113" t="n">
        <v>0</v>
      </c>
      <c r="Y344" s="276" t="n">
        <v>0</v>
      </c>
      <c r="Z344" s="279"/>
      <c r="AA344" s="280"/>
    </row>
    <row r="345" customFormat="false" ht="15" hidden="false" customHeight="false" outlineLevel="0" collapsed="false">
      <c r="A345" s="273" t="n">
        <f aca="false">PRODUCT(A344+1)</f>
        <v>342</v>
      </c>
      <c r="B345" s="115" t="n">
        <f aca="false">PRODUCT(G345/3+H345+I345+J345+(K345-I345-H345)/3+S345*25+T345*25+U345*25+V345*25+W345*25+X345*20+Y345*15+Z345*10+AA345*15)</f>
        <v>73.3333333333333</v>
      </c>
      <c r="C345" s="44" t="s">
        <v>2480</v>
      </c>
      <c r="D345" s="44" t="s">
        <v>4746</v>
      </c>
      <c r="E345" s="113" t="n">
        <v>1987</v>
      </c>
      <c r="F345" s="274" t="s">
        <v>2481</v>
      </c>
      <c r="G345" s="113" t="n">
        <v>5</v>
      </c>
      <c r="H345" s="113" t="n">
        <v>0</v>
      </c>
      <c r="I345" s="113" t="n">
        <v>1</v>
      </c>
      <c r="J345" s="113" t="n">
        <v>0</v>
      </c>
      <c r="K345" s="113" t="n">
        <v>3</v>
      </c>
      <c r="L345" s="275" t="n">
        <v>0.3</v>
      </c>
      <c r="M345" s="113"/>
      <c r="N345" s="113"/>
      <c r="O345" s="113"/>
      <c r="P345" s="113"/>
      <c r="Q345" s="113"/>
      <c r="R345" s="275"/>
      <c r="S345" s="113" t="n">
        <v>0</v>
      </c>
      <c r="T345" s="276" t="n">
        <v>0</v>
      </c>
      <c r="U345" s="113" t="n">
        <v>1</v>
      </c>
      <c r="V345" s="276" t="n">
        <v>0</v>
      </c>
      <c r="W345" s="113" t="n">
        <v>1</v>
      </c>
      <c r="X345" s="113" t="n">
        <v>1</v>
      </c>
      <c r="Y345" s="276" t="n">
        <v>0</v>
      </c>
      <c r="Z345" s="279"/>
      <c r="AA345" s="280"/>
    </row>
    <row r="346" customFormat="false" ht="15" hidden="false" customHeight="false" outlineLevel="0" collapsed="false">
      <c r="A346" s="273" t="n">
        <f aca="false">PRODUCT(A345+1)</f>
        <v>343</v>
      </c>
      <c r="B346" s="115" t="n">
        <f aca="false">PRODUCT(G346/3+H346*1.6666+I346*1.6666+J346*1.6666+S346*25+T346*25+U346*25+V346*25+W346*25+X346*20+Y346*15+Z346*10+AA346*15)</f>
        <v>73.3325333333333</v>
      </c>
      <c r="C346" s="44" t="s">
        <v>2075</v>
      </c>
      <c r="D346" s="44" t="s">
        <v>4523</v>
      </c>
      <c r="E346" s="113" t="n">
        <v>1964</v>
      </c>
      <c r="F346" s="274" t="n">
        <v>16608</v>
      </c>
      <c r="G346" s="113" t="n">
        <v>10</v>
      </c>
      <c r="H346" s="113" t="n">
        <v>0</v>
      </c>
      <c r="I346" s="113" t="n">
        <v>6</v>
      </c>
      <c r="J346" s="113" t="n">
        <v>6</v>
      </c>
      <c r="K346" s="113"/>
      <c r="L346" s="275"/>
      <c r="M346" s="113"/>
      <c r="N346" s="113"/>
      <c r="O346" s="113"/>
      <c r="P346" s="113"/>
      <c r="Q346" s="113"/>
      <c r="R346" s="275"/>
      <c r="S346" s="113" t="n">
        <v>0</v>
      </c>
      <c r="T346" s="276" t="n">
        <v>0</v>
      </c>
      <c r="U346" s="113" t="n">
        <v>1</v>
      </c>
      <c r="V346" s="276" t="n">
        <v>0</v>
      </c>
      <c r="W346" s="113" t="n">
        <v>1</v>
      </c>
      <c r="X346" s="113" t="n">
        <v>0</v>
      </c>
      <c r="Y346" s="276" t="n">
        <v>0</v>
      </c>
      <c r="Z346" s="279"/>
      <c r="AA346" s="280"/>
    </row>
    <row r="347" customFormat="false" ht="15" hidden="false" customHeight="false" outlineLevel="0" collapsed="false">
      <c r="A347" s="273" t="n">
        <f aca="false">PRODUCT(A346+1)</f>
        <v>344</v>
      </c>
      <c r="B347" s="115" t="n">
        <f aca="false">PRODUCT(G347/3+H347+I347+J347+(K347-I347-H347)/3+S347*25+T347*25+U347*25+V347*25+W347*25+X347*20+Y347*15+Z347*10+AA347*15)</f>
        <v>72</v>
      </c>
      <c r="C347" s="44" t="s">
        <v>3594</v>
      </c>
      <c r="D347" s="44" t="s">
        <v>4578</v>
      </c>
      <c r="E347" s="113" t="n">
        <v>2020</v>
      </c>
      <c r="F347" s="274" t="n">
        <v>37292</v>
      </c>
      <c r="G347" s="113" t="n">
        <v>9</v>
      </c>
      <c r="H347" s="113" t="n">
        <v>1</v>
      </c>
      <c r="I347" s="113" t="n">
        <v>2</v>
      </c>
      <c r="J347" s="113" t="n">
        <v>6</v>
      </c>
      <c r="K347" s="113" t="n">
        <v>18</v>
      </c>
      <c r="L347" s="275" t="n">
        <v>0.428571428571429</v>
      </c>
      <c r="M347" s="113"/>
      <c r="N347" s="113"/>
      <c r="O347" s="113"/>
      <c r="P347" s="113"/>
      <c r="Q347" s="113"/>
      <c r="R347" s="275"/>
      <c r="S347" s="113" t="n">
        <v>0</v>
      </c>
      <c r="T347" s="276" t="n">
        <v>0</v>
      </c>
      <c r="U347" s="113" t="n">
        <v>0</v>
      </c>
      <c r="V347" s="276" t="n">
        <v>1</v>
      </c>
      <c r="W347" s="113" t="n">
        <v>0</v>
      </c>
      <c r="X347" s="113" t="n">
        <v>0</v>
      </c>
      <c r="Y347" s="276" t="n">
        <v>2</v>
      </c>
      <c r="Z347" s="279"/>
      <c r="AA347" s="276"/>
    </row>
    <row r="348" customFormat="false" ht="15" hidden="false" customHeight="false" outlineLevel="0" collapsed="false">
      <c r="A348" s="273" t="n">
        <f aca="false">PRODUCT(A347+1)</f>
        <v>345</v>
      </c>
      <c r="B348" s="115" t="n">
        <f aca="false">PRODUCT(G348/3+H348*1.6666+I348*1.6666+J348*1.6666+S348*25+T348*25+U348*25+V348*25+W348*25+X348*20+Y348*15+Z348*10+AA348*15)</f>
        <v>71.9992666666667</v>
      </c>
      <c r="C348" s="44" t="s">
        <v>4792</v>
      </c>
      <c r="D348" s="44" t="s">
        <v>4500</v>
      </c>
      <c r="E348" s="113" t="n">
        <v>1969</v>
      </c>
      <c r="F348" s="274" t="n">
        <v>19111</v>
      </c>
      <c r="G348" s="113" t="n">
        <v>11</v>
      </c>
      <c r="H348" s="113" t="n">
        <v>0</v>
      </c>
      <c r="I348" s="113" t="n">
        <v>2</v>
      </c>
      <c r="J348" s="113" t="n">
        <v>9</v>
      </c>
      <c r="K348" s="113"/>
      <c r="L348" s="275"/>
      <c r="M348" s="113"/>
      <c r="N348" s="113"/>
      <c r="O348" s="113"/>
      <c r="P348" s="113"/>
      <c r="Q348" s="113"/>
      <c r="R348" s="275"/>
      <c r="S348" s="113" t="n">
        <v>0</v>
      </c>
      <c r="T348" s="276" t="n">
        <v>0</v>
      </c>
      <c r="U348" s="113" t="n">
        <v>1</v>
      </c>
      <c r="V348" s="276" t="n">
        <v>0</v>
      </c>
      <c r="W348" s="113" t="n">
        <v>1</v>
      </c>
      <c r="X348" s="113" t="n">
        <v>0</v>
      </c>
      <c r="Y348" s="276" t="n">
        <v>0</v>
      </c>
      <c r="Z348" s="279"/>
      <c r="AA348" s="280"/>
    </row>
    <row r="349" customFormat="false" ht="15" hidden="false" customHeight="false" outlineLevel="0" collapsed="false">
      <c r="A349" s="273" t="n">
        <f aca="false">PRODUCT(A348+1)</f>
        <v>346</v>
      </c>
      <c r="B349" s="115" t="n">
        <f aca="false">PRODUCT(G349/3+H349+I349+J349+(K349-I349-H349)/3+S349*25+T349*25+U349*25+V349*25+W349*25+X349*20+Y349*15+Z349*10+AA349*15)</f>
        <v>71.6666666666667</v>
      </c>
      <c r="C349" s="44" t="s">
        <v>4883</v>
      </c>
      <c r="D349" s="44" t="s">
        <v>4625</v>
      </c>
      <c r="E349" s="113" t="n">
        <v>1978</v>
      </c>
      <c r="F349" s="274" t="n">
        <v>21587</v>
      </c>
      <c r="G349" s="113" t="n">
        <v>11</v>
      </c>
      <c r="H349" s="113" t="n">
        <v>1</v>
      </c>
      <c r="I349" s="113" t="n">
        <v>4</v>
      </c>
      <c r="J349" s="113" t="n">
        <v>3</v>
      </c>
      <c r="K349" s="113" t="n">
        <v>35</v>
      </c>
      <c r="L349" s="275" t="s">
        <v>3915</v>
      </c>
      <c r="M349" s="113"/>
      <c r="N349" s="113"/>
      <c r="O349" s="113"/>
      <c r="P349" s="113"/>
      <c r="Q349" s="113"/>
      <c r="R349" s="275"/>
      <c r="S349" s="113" t="n">
        <v>0</v>
      </c>
      <c r="T349" s="276" t="n">
        <v>0</v>
      </c>
      <c r="U349" s="113" t="n">
        <v>2</v>
      </c>
      <c r="V349" s="276" t="n">
        <v>0</v>
      </c>
      <c r="W349" s="113" t="n">
        <v>0</v>
      </c>
      <c r="X349" s="113" t="n">
        <v>0</v>
      </c>
      <c r="Y349" s="276" t="n">
        <v>0</v>
      </c>
      <c r="Z349" s="279"/>
      <c r="AA349" s="280"/>
    </row>
    <row r="350" customFormat="false" ht="15" hidden="false" customHeight="false" outlineLevel="0" collapsed="false">
      <c r="A350" s="273" t="n">
        <f aca="false">PRODUCT(A349+1)</f>
        <v>347</v>
      </c>
      <c r="B350" s="115" t="n">
        <f aca="false">PRODUCT(G350/3+H350+I350+J350+(K350-I350-H350)/3+S350*25+T350*25+U350*25+V350*25+W350*25+X350*20+Y350*15+Z350*10+AA350*15)</f>
        <v>70.6666666666667</v>
      </c>
      <c r="C350" s="44" t="s">
        <v>3695</v>
      </c>
      <c r="D350" s="44" t="s">
        <v>4489</v>
      </c>
      <c r="E350" s="113" t="n">
        <v>2021</v>
      </c>
      <c r="F350" s="274" t="n">
        <v>37968</v>
      </c>
      <c r="G350" s="113" t="n">
        <v>1</v>
      </c>
      <c r="H350" s="113" t="n">
        <v>0</v>
      </c>
      <c r="I350" s="113" t="n">
        <v>0</v>
      </c>
      <c r="J350" s="113" t="n">
        <v>0</v>
      </c>
      <c r="K350" s="113" t="n">
        <v>1</v>
      </c>
      <c r="L350" s="275" t="n">
        <v>0.5</v>
      </c>
      <c r="M350" s="113"/>
      <c r="N350" s="113"/>
      <c r="O350" s="113"/>
      <c r="P350" s="113"/>
      <c r="Q350" s="113"/>
      <c r="R350" s="275"/>
      <c r="S350" s="113" t="n">
        <v>0</v>
      </c>
      <c r="T350" s="276" t="n">
        <v>0</v>
      </c>
      <c r="U350" s="113" t="n">
        <v>2</v>
      </c>
      <c r="V350" s="276" t="n">
        <v>0</v>
      </c>
      <c r="W350" s="113" t="n">
        <v>0</v>
      </c>
      <c r="X350" s="113" t="n">
        <v>1</v>
      </c>
      <c r="Y350" s="276" t="n">
        <v>0</v>
      </c>
      <c r="Z350" s="279"/>
      <c r="AA350" s="276"/>
    </row>
    <row r="351" customFormat="false" ht="15" hidden="false" customHeight="false" outlineLevel="0" collapsed="false">
      <c r="A351" s="273" t="n">
        <f aca="false">PRODUCT(A350+1)</f>
        <v>348</v>
      </c>
      <c r="B351" s="115" t="n">
        <f aca="false">PRODUCT(G351/3+H351+I351+J351+(K351-I351-H351)/3+S351*25+T351*25+U351*25+V351*25+W351*25+X351*20+Y351*15+Z351*10+AA351*15)</f>
        <v>70.6666666666667</v>
      </c>
      <c r="C351" s="44" t="s">
        <v>3079</v>
      </c>
      <c r="D351" s="44" t="s">
        <v>5124</v>
      </c>
      <c r="E351" s="113" t="n">
        <v>2005</v>
      </c>
      <c r="F351" s="274" t="n">
        <v>31456</v>
      </c>
      <c r="G351" s="113" t="n">
        <v>13</v>
      </c>
      <c r="H351" s="113" t="n">
        <v>0</v>
      </c>
      <c r="I351" s="113" t="n">
        <v>2</v>
      </c>
      <c r="J351" s="113" t="n">
        <v>1</v>
      </c>
      <c r="K351" s="113" t="n">
        <v>12</v>
      </c>
      <c r="L351" s="275" t="n">
        <v>0.364</v>
      </c>
      <c r="M351" s="113"/>
      <c r="N351" s="113"/>
      <c r="O351" s="113"/>
      <c r="P351" s="113"/>
      <c r="Q351" s="113"/>
      <c r="R351" s="275"/>
      <c r="S351" s="113" t="n">
        <v>0</v>
      </c>
      <c r="T351" s="276" t="n">
        <v>0</v>
      </c>
      <c r="U351" s="113" t="n">
        <v>1</v>
      </c>
      <c r="V351" s="276" t="n">
        <v>0</v>
      </c>
      <c r="W351" s="113" t="n">
        <v>1</v>
      </c>
      <c r="X351" s="113" t="n">
        <v>0</v>
      </c>
      <c r="Y351" s="276" t="n">
        <v>0</v>
      </c>
      <c r="Z351" s="280" t="n">
        <v>1</v>
      </c>
      <c r="AA351" s="280"/>
    </row>
    <row r="352" customFormat="false" ht="15" hidden="false" customHeight="false" outlineLevel="0" collapsed="false">
      <c r="A352" s="273" t="n">
        <f aca="false">PRODUCT(A351+1)</f>
        <v>349</v>
      </c>
      <c r="B352" s="115" t="n">
        <f aca="false">PRODUCT(G352/3+H352+I352+J352+(K352-I352-H352)/3+S352*25+T352*25+U352*25+V352*25+W352*25+X352*20+Y352*15+Z352*10+AA352*15)</f>
        <v>70</v>
      </c>
      <c r="C352" s="44" t="s">
        <v>2429</v>
      </c>
      <c r="D352" s="44" t="s">
        <v>4773</v>
      </c>
      <c r="E352" s="113" t="n">
        <v>1985</v>
      </c>
      <c r="F352" s="274" t="n">
        <v>24367</v>
      </c>
      <c r="G352" s="113" t="n">
        <v>11</v>
      </c>
      <c r="H352" s="113" t="n">
        <v>0</v>
      </c>
      <c r="I352" s="113" t="n">
        <v>4</v>
      </c>
      <c r="J352" s="113" t="n">
        <v>5</v>
      </c>
      <c r="K352" s="113" t="n">
        <v>26</v>
      </c>
      <c r="L352" s="275" t="n">
        <v>0.426</v>
      </c>
      <c r="M352" s="113"/>
      <c r="N352" s="113"/>
      <c r="O352" s="113"/>
      <c r="P352" s="113"/>
      <c r="Q352" s="113"/>
      <c r="R352" s="275"/>
      <c r="S352" s="113" t="n">
        <v>0</v>
      </c>
      <c r="T352" s="276" t="n">
        <v>0</v>
      </c>
      <c r="U352" s="113" t="n">
        <v>1</v>
      </c>
      <c r="V352" s="276" t="n">
        <v>1</v>
      </c>
      <c r="W352" s="113" t="n">
        <v>0</v>
      </c>
      <c r="X352" s="113" t="n">
        <v>0</v>
      </c>
      <c r="Y352" s="276" t="n">
        <v>0</v>
      </c>
      <c r="Z352" s="279"/>
      <c r="AA352" s="280"/>
    </row>
    <row r="353" customFormat="false" ht="15" hidden="false" customHeight="false" outlineLevel="0" collapsed="false">
      <c r="A353" s="273" t="n">
        <f aca="false">PRODUCT(A352+1)</f>
        <v>350</v>
      </c>
      <c r="B353" s="115" t="n">
        <f aca="false">PRODUCT(G353/3+H353+I353+J353+(K353-I353-H353)/3+S353*25+T353*25+U353*25+V353*25+W353*25+X353*20+Y353*15+Z353*10+AA353*15)</f>
        <v>69.6666666666667</v>
      </c>
      <c r="C353" s="44" t="s">
        <v>5058</v>
      </c>
      <c r="D353" s="44" t="s">
        <v>4746</v>
      </c>
      <c r="E353" s="113" t="n">
        <v>1985</v>
      </c>
      <c r="F353" s="274" t="n">
        <v>24451</v>
      </c>
      <c r="G353" s="113" t="n">
        <v>12</v>
      </c>
      <c r="H353" s="113" t="n">
        <v>1</v>
      </c>
      <c r="I353" s="113" t="n">
        <v>12</v>
      </c>
      <c r="J353" s="113" t="n">
        <v>4</v>
      </c>
      <c r="K353" s="113" t="n">
        <v>39</v>
      </c>
      <c r="L353" s="275" t="n">
        <v>0.507</v>
      </c>
      <c r="M353" s="113"/>
      <c r="N353" s="113"/>
      <c r="O353" s="113"/>
      <c r="P353" s="113"/>
      <c r="Q353" s="113"/>
      <c r="R353" s="275"/>
      <c r="S353" s="113" t="n">
        <v>0</v>
      </c>
      <c r="T353" s="276" t="n">
        <v>0</v>
      </c>
      <c r="U353" s="113" t="n">
        <v>1</v>
      </c>
      <c r="V353" s="276" t="n">
        <v>0</v>
      </c>
      <c r="W353" s="113" t="n">
        <v>0</v>
      </c>
      <c r="X353" s="113" t="n">
        <v>0</v>
      </c>
      <c r="Y353" s="276" t="n">
        <v>1</v>
      </c>
      <c r="Z353" s="279"/>
      <c r="AA353" s="280"/>
    </row>
    <row r="354" customFormat="false" ht="15" hidden="false" customHeight="false" outlineLevel="0" collapsed="false">
      <c r="A354" s="273" t="n">
        <f aca="false">PRODUCT(A353+1)</f>
        <v>351</v>
      </c>
      <c r="B354" s="115" t="n">
        <f aca="false">PRODUCT(G354/3+H354*1.6666+I354*1.6666+J354*1.6666+S354*25+T354*25+U354*25+V354*25+W354*25+X354*20+Y354*15+Z354*10+AA354*15)</f>
        <v>68.9994</v>
      </c>
      <c r="C354" s="44" t="s">
        <v>1939</v>
      </c>
      <c r="D354" s="44" t="s">
        <v>4523</v>
      </c>
      <c r="E354" s="113" t="n">
        <v>1957</v>
      </c>
      <c r="F354" s="274" t="n">
        <v>14916</v>
      </c>
      <c r="G354" s="113" t="n">
        <v>12</v>
      </c>
      <c r="H354" s="113" t="n">
        <v>0</v>
      </c>
      <c r="I354" s="113" t="n">
        <v>7</v>
      </c>
      <c r="J354" s="113" t="n">
        <v>2</v>
      </c>
      <c r="K354" s="113"/>
      <c r="L354" s="275"/>
      <c r="M354" s="113"/>
      <c r="N354" s="113"/>
      <c r="O354" s="113"/>
      <c r="P354" s="113"/>
      <c r="Q354" s="113"/>
      <c r="R354" s="275"/>
      <c r="S354" s="113" t="n">
        <v>0</v>
      </c>
      <c r="T354" s="276" t="n">
        <v>0</v>
      </c>
      <c r="U354" s="113" t="n">
        <v>0</v>
      </c>
      <c r="V354" s="276" t="n">
        <v>0</v>
      </c>
      <c r="W354" s="113" t="n">
        <v>2</v>
      </c>
      <c r="X354" s="113" t="n">
        <v>0</v>
      </c>
      <c r="Y354" s="276" t="n">
        <v>0</v>
      </c>
      <c r="Z354" s="279"/>
      <c r="AA354" s="280"/>
    </row>
    <row r="355" customFormat="false" ht="15" hidden="false" customHeight="false" outlineLevel="0" collapsed="false">
      <c r="A355" s="273" t="n">
        <f aca="false">PRODUCT(A354+1)</f>
        <v>352</v>
      </c>
      <c r="B355" s="115" t="n">
        <f aca="false">PRODUCT(G355/3+H355*1.6666+I355*1.6666+J355*1.6666+S355*25+T355*25+U355*25+V355*25+W355*25+X355*20+Y355*15+Z355*10+AA355*15)</f>
        <v>68.9985333333333</v>
      </c>
      <c r="C355" s="44" t="s">
        <v>4809</v>
      </c>
      <c r="D355" s="44" t="s">
        <v>4648</v>
      </c>
      <c r="E355" s="113" t="n">
        <v>1971</v>
      </c>
      <c r="F355" s="274" t="n">
        <v>19399</v>
      </c>
      <c r="G355" s="113" t="n">
        <v>22</v>
      </c>
      <c r="H355" s="113" t="n">
        <v>0</v>
      </c>
      <c r="I355" s="113" t="n">
        <v>5</v>
      </c>
      <c r="J355" s="113" t="n">
        <v>17</v>
      </c>
      <c r="K355" s="113"/>
      <c r="L355" s="275"/>
      <c r="M355" s="113"/>
      <c r="N355" s="113"/>
      <c r="O355" s="113"/>
      <c r="P355" s="113"/>
      <c r="Q355" s="113"/>
      <c r="R355" s="275"/>
      <c r="S355" s="113" t="n">
        <v>0</v>
      </c>
      <c r="T355" s="276" t="n">
        <v>0</v>
      </c>
      <c r="U355" s="113" t="n">
        <v>1</v>
      </c>
      <c r="V355" s="276" t="n">
        <v>0</v>
      </c>
      <c r="W355" s="113" t="n">
        <v>0</v>
      </c>
      <c r="X355" s="113" t="n">
        <v>0</v>
      </c>
      <c r="Y355" s="276" t="n">
        <v>0</v>
      </c>
      <c r="Z355" s="279"/>
      <c r="AA355" s="280"/>
    </row>
    <row r="356" customFormat="false" ht="15" hidden="false" customHeight="false" outlineLevel="0" collapsed="false">
      <c r="A356" s="273" t="n">
        <f aca="false">PRODUCT(A355+1)</f>
        <v>353</v>
      </c>
      <c r="B356" s="115" t="n">
        <f aca="false">PRODUCT(G356/3+H356+I356+J356+(K356-I356-H356)/3+S356*25+T356*25+U356*25+V356*25+W356*25+X356*20+Y356*15+Z356*10+AA356*15)</f>
        <v>68.6666666666667</v>
      </c>
      <c r="C356" s="44" t="s">
        <v>3641</v>
      </c>
      <c r="D356" s="44" t="s">
        <v>4482</v>
      </c>
      <c r="E356" s="113" t="n">
        <v>2020</v>
      </c>
      <c r="F356" s="274" t="n">
        <v>37025</v>
      </c>
      <c r="G356" s="113" t="n">
        <v>13</v>
      </c>
      <c r="H356" s="113" t="n">
        <v>0</v>
      </c>
      <c r="I356" s="113" t="n">
        <v>0</v>
      </c>
      <c r="J356" s="113" t="n">
        <v>8</v>
      </c>
      <c r="K356" s="113" t="n">
        <v>19</v>
      </c>
      <c r="L356" s="275" t="n">
        <v>0.38</v>
      </c>
      <c r="M356" s="113" t="n">
        <v>5</v>
      </c>
      <c r="N356" s="113" t="n">
        <v>0</v>
      </c>
      <c r="O356" s="113" t="n">
        <v>2</v>
      </c>
      <c r="P356" s="113" t="n">
        <v>1</v>
      </c>
      <c r="Q356" s="113" t="n">
        <v>9</v>
      </c>
      <c r="R356" s="275" t="n">
        <v>0.3913</v>
      </c>
      <c r="S356" s="113" t="n">
        <v>0</v>
      </c>
      <c r="T356" s="276" t="n">
        <v>0</v>
      </c>
      <c r="U356" s="113" t="n">
        <v>0</v>
      </c>
      <c r="V356" s="276" t="n">
        <v>1</v>
      </c>
      <c r="W356" s="113" t="n">
        <v>1</v>
      </c>
      <c r="X356" s="113" t="n">
        <v>0</v>
      </c>
      <c r="Y356" s="276" t="n">
        <v>0</v>
      </c>
      <c r="Z356" s="279"/>
      <c r="AA356" s="280"/>
    </row>
    <row r="357" customFormat="false" ht="15" hidden="false" customHeight="false" outlineLevel="0" collapsed="false">
      <c r="A357" s="273" t="n">
        <f aca="false">PRODUCT(A356+1)</f>
        <v>354</v>
      </c>
      <c r="B357" s="115" t="n">
        <f aca="false">PRODUCT(G357/3+H357+I357+J357+(K357-I357-H357)/3+S357*25+T357*25+U357*25+V357*25+W357*25+X357*20+Y357*15+Z357*10+AA357*15)</f>
        <v>68.3333333333333</v>
      </c>
      <c r="C357" s="44" t="s">
        <v>5142</v>
      </c>
      <c r="D357" s="44" t="s">
        <v>4578</v>
      </c>
      <c r="E357" s="113" t="n">
        <v>1990</v>
      </c>
      <c r="F357" s="274" t="n">
        <v>26142</v>
      </c>
      <c r="G357" s="113" t="n">
        <v>26</v>
      </c>
      <c r="H357" s="113" t="n">
        <v>0</v>
      </c>
      <c r="I357" s="113" t="n">
        <v>5</v>
      </c>
      <c r="J357" s="113" t="n">
        <v>8</v>
      </c>
      <c r="K357" s="113" t="n">
        <v>70</v>
      </c>
      <c r="L357" s="275" t="n">
        <v>0.363</v>
      </c>
      <c r="M357" s="113" t="n">
        <v>3</v>
      </c>
      <c r="N357" s="113" t="n">
        <v>0</v>
      </c>
      <c r="O357" s="113" t="n">
        <v>0</v>
      </c>
      <c r="P357" s="113" t="n">
        <v>1</v>
      </c>
      <c r="Q357" s="113" t="n">
        <v>8</v>
      </c>
      <c r="R357" s="275" t="n">
        <v>0.308</v>
      </c>
      <c r="S357" s="113" t="n">
        <v>0</v>
      </c>
      <c r="T357" s="276" t="n">
        <v>0</v>
      </c>
      <c r="U357" s="113" t="n">
        <v>1</v>
      </c>
      <c r="V357" s="276" t="n">
        <v>0</v>
      </c>
      <c r="W357" s="113" t="n">
        <v>0</v>
      </c>
      <c r="X357" s="113" t="n">
        <v>0</v>
      </c>
      <c r="Y357" s="276" t="n">
        <v>0</v>
      </c>
      <c r="Z357" s="279"/>
      <c r="AA357" s="280"/>
    </row>
    <row r="358" customFormat="false" ht="15" hidden="false" customHeight="false" outlineLevel="0" collapsed="false">
      <c r="A358" s="273" t="n">
        <f aca="false">PRODUCT(A357+1)</f>
        <v>355</v>
      </c>
      <c r="B358" s="115" t="n">
        <f aca="false">PRODUCT(G358/3+H358*1.6666+I358*1.6666+J358*1.6666+S358*25+T358*25+U358*25+V358*25+W358*25+X358*20+Y358*15+Z358*10+AA358*15)</f>
        <v>68.3319333333333</v>
      </c>
      <c r="C358" s="44" t="s">
        <v>1934</v>
      </c>
      <c r="D358" s="44" t="s">
        <v>4540</v>
      </c>
      <c r="E358" s="113" t="n">
        <v>1959</v>
      </c>
      <c r="F358" s="274" t="n">
        <v>15203</v>
      </c>
      <c r="G358" s="113" t="n">
        <v>25</v>
      </c>
      <c r="H358" s="113" t="n">
        <v>0</v>
      </c>
      <c r="I358" s="113" t="n">
        <v>11</v>
      </c>
      <c r="J358" s="113" t="n">
        <v>10</v>
      </c>
      <c r="K358" s="113"/>
      <c r="L358" s="275"/>
      <c r="M358" s="113"/>
      <c r="N358" s="113"/>
      <c r="O358" s="113"/>
      <c r="P358" s="113"/>
      <c r="Q358" s="113"/>
      <c r="R358" s="275"/>
      <c r="S358" s="113" t="n">
        <v>0</v>
      </c>
      <c r="T358" s="276" t="n">
        <v>0</v>
      </c>
      <c r="U358" s="113" t="n">
        <v>1</v>
      </c>
      <c r="V358" s="276" t="n">
        <v>0</v>
      </c>
      <c r="W358" s="113" t="n">
        <v>0</v>
      </c>
      <c r="X358" s="113" t="n">
        <v>0</v>
      </c>
      <c r="Y358" s="276" t="n">
        <v>0</v>
      </c>
      <c r="Z358" s="279"/>
      <c r="AA358" s="280"/>
    </row>
    <row r="359" customFormat="false" ht="15" hidden="false" customHeight="false" outlineLevel="0" collapsed="false">
      <c r="A359" s="273" t="n">
        <f aca="false">PRODUCT(A358+1)</f>
        <v>356</v>
      </c>
      <c r="B359" s="115" t="n">
        <f aca="false">PRODUCT(G359/3+H359+I359+J359+(K359-I359-H359)/3+S359*25+T359*25+U359*25+V359*25+W359*25+X359*20+Y359*15+Z359*10+AA359*15)</f>
        <v>68</v>
      </c>
      <c r="C359" s="44" t="s">
        <v>2567</v>
      </c>
      <c r="D359" s="44" t="s">
        <v>4509</v>
      </c>
      <c r="E359" s="113" t="n">
        <v>1992</v>
      </c>
      <c r="F359" s="274" t="n">
        <v>26815</v>
      </c>
      <c r="G359" s="113" t="n">
        <v>11</v>
      </c>
      <c r="H359" s="113" t="n">
        <v>0</v>
      </c>
      <c r="I359" s="113" t="n">
        <v>2</v>
      </c>
      <c r="J359" s="113" t="n">
        <v>3</v>
      </c>
      <c r="K359" s="113" t="n">
        <v>30</v>
      </c>
      <c r="L359" s="275" t="n">
        <v>0.39</v>
      </c>
      <c r="M359" s="113"/>
      <c r="N359" s="113"/>
      <c r="O359" s="113"/>
      <c r="P359" s="113"/>
      <c r="Q359" s="113"/>
      <c r="R359" s="275"/>
      <c r="S359" s="113" t="n">
        <v>0</v>
      </c>
      <c r="T359" s="276" t="n">
        <v>0</v>
      </c>
      <c r="U359" s="113" t="n">
        <v>2</v>
      </c>
      <c r="V359" s="276" t="n">
        <v>0</v>
      </c>
      <c r="W359" s="113" t="n">
        <v>0</v>
      </c>
      <c r="X359" s="113" t="n">
        <v>0</v>
      </c>
      <c r="Y359" s="276" t="n">
        <v>0</v>
      </c>
      <c r="Z359" s="279"/>
      <c r="AA359" s="280"/>
    </row>
    <row r="360" customFormat="false" ht="15" hidden="false" customHeight="false" outlineLevel="0" collapsed="false">
      <c r="A360" s="273" t="n">
        <f aca="false">PRODUCT(A359+1)</f>
        <v>357</v>
      </c>
      <c r="B360" s="115" t="n">
        <f aca="false">PRODUCT(G360/3+H360+I360+J360+(K360-I360-H360)/3+S360*25+T360*25+U360*25+V360*25+W360*25+X360*20+Y360*15+Z360*10+AA360*15)</f>
        <v>68</v>
      </c>
      <c r="C360" s="44" t="s">
        <v>4865</v>
      </c>
      <c r="D360" s="44" t="s">
        <v>4578</v>
      </c>
      <c r="E360" s="113" t="n">
        <v>1978</v>
      </c>
      <c r="F360" s="274" t="n">
        <v>21595</v>
      </c>
      <c r="G360" s="113" t="n">
        <v>19</v>
      </c>
      <c r="H360" s="113" t="n">
        <v>1</v>
      </c>
      <c r="I360" s="113" t="n">
        <v>10</v>
      </c>
      <c r="J360" s="113" t="n">
        <v>8</v>
      </c>
      <c r="K360" s="113" t="n">
        <v>64</v>
      </c>
      <c r="L360" s="275" t="s">
        <v>3915</v>
      </c>
      <c r="M360" s="113"/>
      <c r="N360" s="113"/>
      <c r="O360" s="113"/>
      <c r="P360" s="113"/>
      <c r="Q360" s="113"/>
      <c r="R360" s="275"/>
      <c r="S360" s="113" t="n">
        <v>0</v>
      </c>
      <c r="T360" s="276" t="n">
        <v>0</v>
      </c>
      <c r="U360" s="113" t="n">
        <v>1</v>
      </c>
      <c r="V360" s="276" t="n">
        <v>0</v>
      </c>
      <c r="W360" s="113" t="n">
        <v>0</v>
      </c>
      <c r="X360" s="113" t="n">
        <v>0</v>
      </c>
      <c r="Y360" s="276" t="n">
        <v>0</v>
      </c>
      <c r="Z360" s="279"/>
      <c r="AA360" s="280"/>
    </row>
    <row r="361" customFormat="false" ht="15" hidden="false" customHeight="false" outlineLevel="0" collapsed="false">
      <c r="A361" s="273" t="n">
        <f aca="false">PRODUCT(A360+1)</f>
        <v>358</v>
      </c>
      <c r="B361" s="115" t="n">
        <f aca="false">PRODUCT(G361/3+H361+I361+J361+(K361-I361-H361)/3+S361*25+T361*25+U361*25+V361*25+W361*25+X361*20+Y361*15+Z361*10+AA361*15)</f>
        <v>68</v>
      </c>
      <c r="C361" s="136" t="s">
        <v>3607</v>
      </c>
      <c r="D361" s="44" t="s">
        <v>5124</v>
      </c>
      <c r="E361" s="113" t="n">
        <v>2019</v>
      </c>
      <c r="F361" s="282" t="n">
        <v>37015</v>
      </c>
      <c r="G361" s="113" t="n">
        <v>11</v>
      </c>
      <c r="H361" s="113" t="n">
        <v>0</v>
      </c>
      <c r="I361" s="113" t="n">
        <v>1</v>
      </c>
      <c r="J361" s="113" t="n">
        <v>8</v>
      </c>
      <c r="K361" s="113" t="n">
        <v>17</v>
      </c>
      <c r="L361" s="275" t="n">
        <v>0.414634146341463</v>
      </c>
      <c r="M361" s="113" t="n">
        <v>1</v>
      </c>
      <c r="N361" s="113" t="n">
        <v>0</v>
      </c>
      <c r="O361" s="113" t="n">
        <v>0</v>
      </c>
      <c r="P361" s="113" t="n">
        <v>0</v>
      </c>
      <c r="Q361" s="113" t="n">
        <v>2</v>
      </c>
      <c r="R361" s="275" t="n">
        <v>0.5</v>
      </c>
      <c r="S361" s="113" t="n">
        <v>0</v>
      </c>
      <c r="T361" s="276" t="n">
        <v>0</v>
      </c>
      <c r="U361" s="113" t="n">
        <v>2</v>
      </c>
      <c r="V361" s="276" t="n">
        <v>0</v>
      </c>
      <c r="W361" s="113" t="n">
        <v>0</v>
      </c>
      <c r="X361" s="113" t="n">
        <v>0</v>
      </c>
      <c r="Y361" s="276" t="n">
        <v>0</v>
      </c>
      <c r="Z361" s="279"/>
      <c r="AA361" s="280"/>
    </row>
    <row r="362" customFormat="false" ht="15" hidden="false" customHeight="false" outlineLevel="0" collapsed="false">
      <c r="A362" s="273" t="n">
        <f aca="false">PRODUCT(A361+1)</f>
        <v>359</v>
      </c>
      <c r="B362" s="115" t="n">
        <f aca="false">PRODUCT(G362/3+H362*1.6666+I362*1.6666+J362*1.6666+S362*25+T362*25+U362*25+V362*25+W362*25+X362*20+Y362*15+Z362*10+AA362*15)</f>
        <v>67.9994666666667</v>
      </c>
      <c r="C362" s="44" t="s">
        <v>4860</v>
      </c>
      <c r="D362" s="44" t="s">
        <v>4564</v>
      </c>
      <c r="E362" s="113" t="n">
        <v>1975</v>
      </c>
      <c r="F362" s="274" t="n">
        <v>21358</v>
      </c>
      <c r="G362" s="113" t="n">
        <v>14</v>
      </c>
      <c r="H362" s="113" t="n">
        <v>1</v>
      </c>
      <c r="I362" s="113" t="n">
        <v>5</v>
      </c>
      <c r="J362" s="113" t="n">
        <v>2</v>
      </c>
      <c r="K362" s="113"/>
      <c r="L362" s="275"/>
      <c r="M362" s="113"/>
      <c r="N362" s="113"/>
      <c r="O362" s="113"/>
      <c r="P362" s="113"/>
      <c r="Q362" s="113"/>
      <c r="R362" s="275"/>
      <c r="S362" s="113" t="n">
        <v>0</v>
      </c>
      <c r="T362" s="276" t="n">
        <v>0</v>
      </c>
      <c r="U362" s="113" t="n">
        <v>2</v>
      </c>
      <c r="V362" s="276" t="n">
        <v>0</v>
      </c>
      <c r="W362" s="113" t="n">
        <v>0</v>
      </c>
      <c r="X362" s="113" t="n">
        <v>0</v>
      </c>
      <c r="Y362" s="276" t="n">
        <v>0</v>
      </c>
      <c r="Z362" s="279"/>
      <c r="AA362" s="280"/>
    </row>
    <row r="363" customFormat="false" ht="15" hidden="false" customHeight="false" outlineLevel="0" collapsed="false">
      <c r="A363" s="273" t="n">
        <f aca="false">PRODUCT(A362+1)</f>
        <v>360</v>
      </c>
      <c r="B363" s="115" t="n">
        <f aca="false">PRODUCT(G363/3+H363*1.6666+I363*1.6666+J363*1.6666+S363*25+T363*25+U363*25+V363*25+W363*25+X363*20+Y363*15+Z363*10+AA363*15)</f>
        <v>67.9986</v>
      </c>
      <c r="C363" s="44" t="s">
        <v>4686</v>
      </c>
      <c r="D363" s="44" t="s">
        <v>4540</v>
      </c>
      <c r="E363" s="113" t="n">
        <v>1965</v>
      </c>
      <c r="F363" s="274" t="n">
        <v>17415</v>
      </c>
      <c r="G363" s="113" t="n">
        <v>24</v>
      </c>
      <c r="H363" s="113" t="n">
        <v>0</v>
      </c>
      <c r="I363" s="113" t="n">
        <v>9</v>
      </c>
      <c r="J363" s="113" t="n">
        <v>12</v>
      </c>
      <c r="K363" s="113"/>
      <c r="L363" s="275"/>
      <c r="M363" s="113"/>
      <c r="N363" s="113"/>
      <c r="O363" s="113"/>
      <c r="P363" s="113"/>
      <c r="Q363" s="113"/>
      <c r="R363" s="275"/>
      <c r="S363" s="113" t="n">
        <v>0</v>
      </c>
      <c r="T363" s="276" t="n">
        <v>0</v>
      </c>
      <c r="U363" s="113" t="n">
        <v>1</v>
      </c>
      <c r="V363" s="276" t="n">
        <v>0</v>
      </c>
      <c r="W363" s="113" t="n">
        <v>0</v>
      </c>
      <c r="X363" s="113" t="n">
        <v>0</v>
      </c>
      <c r="Y363" s="276" t="n">
        <v>0</v>
      </c>
      <c r="Z363" s="279"/>
      <c r="AA363" s="280"/>
    </row>
    <row r="364" customFormat="false" ht="15" hidden="false" customHeight="false" outlineLevel="0" collapsed="false">
      <c r="A364" s="273" t="n">
        <f aca="false">PRODUCT(A363+1)</f>
        <v>361</v>
      </c>
      <c r="B364" s="115" t="n">
        <f aca="false">PRODUCT(G364/3+H364+I364+J364+(K364-I364-H364)/3+S364*25+T364*25+U364*25+V364*25+W364*25+X364*20+Y364*15+Z364*10+AA364*15)</f>
        <v>67.3333333333333</v>
      </c>
      <c r="C364" s="44" t="s">
        <v>3222</v>
      </c>
      <c r="D364" s="44" t="s">
        <v>4648</v>
      </c>
      <c r="E364" s="113" t="n">
        <v>2012</v>
      </c>
      <c r="F364" s="274" t="n">
        <v>34362</v>
      </c>
      <c r="G364" s="113" t="n">
        <v>10</v>
      </c>
      <c r="H364" s="113" t="n">
        <v>1</v>
      </c>
      <c r="I364" s="113" t="n">
        <v>7</v>
      </c>
      <c r="J364" s="113" t="n">
        <v>2</v>
      </c>
      <c r="K364" s="113" t="n">
        <v>20</v>
      </c>
      <c r="L364" s="275" t="n">
        <v>0.408</v>
      </c>
      <c r="M364" s="113"/>
      <c r="N364" s="113"/>
      <c r="O364" s="113"/>
      <c r="P364" s="113"/>
      <c r="Q364" s="113"/>
      <c r="R364" s="275"/>
      <c r="S364" s="113" t="n">
        <v>0</v>
      </c>
      <c r="T364" s="276" t="n">
        <v>0</v>
      </c>
      <c r="U364" s="113" t="n">
        <v>1</v>
      </c>
      <c r="V364" s="276" t="n">
        <v>1</v>
      </c>
      <c r="W364" s="113" t="n">
        <v>0</v>
      </c>
      <c r="X364" s="113" t="n">
        <v>0</v>
      </c>
      <c r="Y364" s="276" t="n">
        <v>0</v>
      </c>
      <c r="Z364" s="279"/>
      <c r="AA364" s="280"/>
    </row>
    <row r="365" customFormat="false" ht="15" hidden="false" customHeight="false" outlineLevel="0" collapsed="false">
      <c r="A365" s="273" t="n">
        <f aca="false">PRODUCT(A364+1)</f>
        <v>362</v>
      </c>
      <c r="B365" s="115" t="n">
        <f aca="false">PRODUCT(G365/3+H365+I365+J365+(K365-I365-H365)/3+S365*25+T365*25+U365*25+V365*25+W365*25+X365*20+Y365*15+Z365*10+AA365*15)</f>
        <v>67.3333333333333</v>
      </c>
      <c r="C365" s="44" t="s">
        <v>3036</v>
      </c>
      <c r="D365" s="44" t="s">
        <v>4509</v>
      </c>
      <c r="E365" s="113" t="n">
        <v>2007</v>
      </c>
      <c r="F365" s="274" t="n">
        <v>32699</v>
      </c>
      <c r="G365" s="113" t="n">
        <v>27</v>
      </c>
      <c r="H365" s="113" t="n">
        <v>0</v>
      </c>
      <c r="I365" s="113" t="n">
        <v>0</v>
      </c>
      <c r="J365" s="113" t="n">
        <v>0</v>
      </c>
      <c r="K365" s="113" t="n">
        <v>25</v>
      </c>
      <c r="L365" s="275" t="n">
        <v>0.39719979024646</v>
      </c>
      <c r="M365" s="113"/>
      <c r="N365" s="113"/>
      <c r="O365" s="113"/>
      <c r="P365" s="113"/>
      <c r="Q365" s="113"/>
      <c r="R365" s="275"/>
      <c r="S365" s="113" t="n">
        <v>0</v>
      </c>
      <c r="T365" s="276" t="n">
        <v>0</v>
      </c>
      <c r="U365" s="113" t="n">
        <v>0</v>
      </c>
      <c r="V365" s="276" t="n">
        <v>2</v>
      </c>
      <c r="W365" s="113" t="n">
        <v>0</v>
      </c>
      <c r="X365" s="113" t="n">
        <v>0</v>
      </c>
      <c r="Y365" s="276" t="n">
        <v>0</v>
      </c>
      <c r="Z365" s="279"/>
      <c r="AA365" s="280"/>
    </row>
    <row r="366" customFormat="false" ht="15" hidden="false" customHeight="false" outlineLevel="0" collapsed="false">
      <c r="A366" s="273" t="n">
        <f aca="false">PRODUCT(A365+1)</f>
        <v>363</v>
      </c>
      <c r="B366" s="115" t="n">
        <f aca="false">PRODUCT(G366/3+H366+I366+J366+(K366-I366-H366)/3+S366*25+T366*25+U366*25+V366*25+W366*25+X366*20+Y366*15+Z366*10+AA366*15)</f>
        <v>66.6666666666667</v>
      </c>
      <c r="C366" s="44" t="s">
        <v>3640</v>
      </c>
      <c r="D366" s="44" t="s">
        <v>4482</v>
      </c>
      <c r="E366" s="113" t="n">
        <v>2022</v>
      </c>
      <c r="F366" s="274" t="n">
        <v>37854</v>
      </c>
      <c r="G366" s="113" t="n">
        <v>26</v>
      </c>
      <c r="H366" s="113" t="n">
        <v>0</v>
      </c>
      <c r="I366" s="113" t="n">
        <v>16</v>
      </c>
      <c r="J366" s="113" t="n">
        <v>7</v>
      </c>
      <c r="K366" s="113" t="n">
        <v>46</v>
      </c>
      <c r="L366" s="275" t="n">
        <v>0.410714285714286</v>
      </c>
      <c r="M366" s="113"/>
      <c r="N366" s="113"/>
      <c r="O366" s="113"/>
      <c r="P366" s="113"/>
      <c r="Q366" s="113"/>
      <c r="R366" s="275"/>
      <c r="S366" s="113" t="n">
        <v>0</v>
      </c>
      <c r="T366" s="276" t="n">
        <v>0</v>
      </c>
      <c r="U366" s="113" t="n">
        <v>1</v>
      </c>
      <c r="V366" s="276" t="n">
        <v>0</v>
      </c>
      <c r="W366" s="113" t="n">
        <v>0</v>
      </c>
      <c r="X366" s="113" t="n">
        <v>0</v>
      </c>
      <c r="Y366" s="276" t="n">
        <v>0</v>
      </c>
      <c r="Z366" s="279"/>
      <c r="AA366" s="280"/>
    </row>
    <row r="367" customFormat="false" ht="15" hidden="false" customHeight="false" outlineLevel="0" collapsed="false">
      <c r="A367" s="273" t="n">
        <f aca="false">PRODUCT(A366+1)</f>
        <v>364</v>
      </c>
      <c r="B367" s="115" t="n">
        <f aca="false">PRODUCT(G367/3+H367*1.6666+I367*1.6666+J367*1.6666+S367*25+T367*25+U367*25+V367*25+W367*25+X367*20+Y367*15+Z367*10+AA367*15)</f>
        <v>66.6648</v>
      </c>
      <c r="C367" s="44" t="s">
        <v>1674</v>
      </c>
      <c r="D367" s="44" t="s">
        <v>4564</v>
      </c>
      <c r="E367" s="113" t="n">
        <v>1952</v>
      </c>
      <c r="F367" s="274" t="s">
        <v>1675</v>
      </c>
      <c r="G367" s="113" t="n">
        <v>15</v>
      </c>
      <c r="H367" s="113" t="n">
        <v>2</v>
      </c>
      <c r="I367" s="113" t="n">
        <v>15</v>
      </c>
      <c r="J367" s="113" t="n">
        <v>11</v>
      </c>
      <c r="K367" s="113"/>
      <c r="L367" s="275"/>
      <c r="M367" s="113"/>
      <c r="N367" s="113"/>
      <c r="O367" s="113"/>
      <c r="P367" s="113"/>
      <c r="Q367" s="113"/>
      <c r="R367" s="275"/>
      <c r="S367" s="113" t="n">
        <v>0</v>
      </c>
      <c r="T367" s="276" t="n">
        <v>0</v>
      </c>
      <c r="U367" s="113" t="n">
        <v>0</v>
      </c>
      <c r="V367" s="276" t="n">
        <v>0</v>
      </c>
      <c r="W367" s="113" t="n">
        <v>0</v>
      </c>
      <c r="X367" s="113" t="n">
        <v>0</v>
      </c>
      <c r="Y367" s="276" t="n">
        <v>1</v>
      </c>
      <c r="Z367" s="279"/>
      <c r="AA367" s="280"/>
      <c r="AB367" s="281"/>
    </row>
    <row r="368" customFormat="false" ht="15" hidden="false" customHeight="false" outlineLevel="0" collapsed="false">
      <c r="A368" s="273" t="n">
        <f aca="false">PRODUCT(A367+1)</f>
        <v>365</v>
      </c>
      <c r="B368" s="115" t="n">
        <f aca="false">PRODUCT(G368/3+H368+I368+J368+(K368-I368-H368)/3+S368*25+T368*25+U368*25+V368*25+W368*25+X368*20+Y368*15+Z368*10+AA368*15)</f>
        <v>66.3333333333333</v>
      </c>
      <c r="C368" s="44" t="s">
        <v>5283</v>
      </c>
      <c r="D368" s="44" t="s">
        <v>5272</v>
      </c>
      <c r="E368" s="113" t="n">
        <v>2002</v>
      </c>
      <c r="F368" s="274" t="n">
        <v>30512</v>
      </c>
      <c r="G368" s="113" t="n">
        <v>16</v>
      </c>
      <c r="H368" s="113" t="n">
        <v>0</v>
      </c>
      <c r="I368" s="113" t="n">
        <v>3</v>
      </c>
      <c r="J368" s="113" t="n">
        <v>3</v>
      </c>
      <c r="K368" s="113" t="n">
        <v>18</v>
      </c>
      <c r="L368" s="275" t="n">
        <v>0.462</v>
      </c>
      <c r="M368" s="113"/>
      <c r="N368" s="113"/>
      <c r="O368" s="113"/>
      <c r="P368" s="113"/>
      <c r="Q368" s="113"/>
      <c r="R368" s="275"/>
      <c r="S368" s="113" t="n">
        <v>0</v>
      </c>
      <c r="T368" s="276" t="n">
        <v>0</v>
      </c>
      <c r="U368" s="113" t="n">
        <v>1</v>
      </c>
      <c r="V368" s="276" t="n">
        <v>1</v>
      </c>
      <c r="W368" s="113" t="n">
        <v>0</v>
      </c>
      <c r="X368" s="113" t="n">
        <v>0</v>
      </c>
      <c r="Y368" s="276" t="n">
        <v>0</v>
      </c>
      <c r="Z368" s="279"/>
      <c r="AA368" s="280"/>
    </row>
    <row r="369" customFormat="false" ht="15" hidden="false" customHeight="false" outlineLevel="0" collapsed="false">
      <c r="A369" s="273" t="n">
        <f aca="false">PRODUCT(A368+1)</f>
        <v>366</v>
      </c>
      <c r="B369" s="115" t="n">
        <f aca="false">PRODUCT(G369/3+H369+I369+J369+(K369-I369-H369)/3+S369*25+T369*25+U369*25+V369*25+W369*25+X369*20+Y369*15+Z369*10+AA369*15)</f>
        <v>66</v>
      </c>
      <c r="C369" s="44" t="s">
        <v>3315</v>
      </c>
      <c r="D369" s="44" t="s">
        <v>4773</v>
      </c>
      <c r="E369" s="113" t="n">
        <v>2013</v>
      </c>
      <c r="F369" s="274" t="n">
        <v>35084</v>
      </c>
      <c r="G369" s="113" t="n">
        <v>17</v>
      </c>
      <c r="H369" s="113" t="n">
        <v>0</v>
      </c>
      <c r="I369" s="113" t="n">
        <v>1</v>
      </c>
      <c r="J369" s="113" t="n">
        <v>5</v>
      </c>
      <c r="K369" s="113" t="n">
        <v>14</v>
      </c>
      <c r="L369" s="275" t="n">
        <v>0.349966397849462</v>
      </c>
      <c r="M369" s="113" t="n">
        <v>1</v>
      </c>
      <c r="N369" s="113" t="n">
        <v>0</v>
      </c>
      <c r="O369" s="113" t="n">
        <v>0</v>
      </c>
      <c r="P369" s="113" t="n">
        <v>0</v>
      </c>
      <c r="Q369" s="113" t="n">
        <v>1</v>
      </c>
      <c r="R369" s="275" t="n">
        <v>0.5</v>
      </c>
      <c r="S369" s="113" t="n">
        <v>0</v>
      </c>
      <c r="T369" s="276" t="n">
        <v>0</v>
      </c>
      <c r="U369" s="113" t="n">
        <v>0</v>
      </c>
      <c r="V369" s="276" t="n">
        <v>2</v>
      </c>
      <c r="W369" s="113" t="n">
        <v>0</v>
      </c>
      <c r="X369" s="113" t="n">
        <v>0</v>
      </c>
      <c r="Y369" s="276" t="n">
        <v>0</v>
      </c>
      <c r="Z369" s="279"/>
      <c r="AA369" s="280"/>
    </row>
    <row r="370" customFormat="false" ht="15" hidden="false" customHeight="false" outlineLevel="0" collapsed="false">
      <c r="A370" s="273" t="n">
        <f aca="false">PRODUCT(A369+1)</f>
        <v>367</v>
      </c>
      <c r="B370" s="115" t="n">
        <f aca="false">PRODUCT(G370/3+H370*1.6666+I370*1.6666+J370*1.6666+S370*25+T370*25+U370*25+V370*25+W370*25+X370*20+Y370*15+Z370*10+AA370*15)</f>
        <v>65.3320666666667</v>
      </c>
      <c r="C370" s="44" t="s">
        <v>4796</v>
      </c>
      <c r="D370" s="44" t="s">
        <v>4648</v>
      </c>
      <c r="E370" s="113" t="n">
        <v>1970</v>
      </c>
      <c r="F370" s="274" t="n">
        <v>19299</v>
      </c>
      <c r="G370" s="113" t="n">
        <v>26</v>
      </c>
      <c r="H370" s="113" t="n">
        <v>0</v>
      </c>
      <c r="I370" s="113" t="n">
        <v>10</v>
      </c>
      <c r="J370" s="113" t="n">
        <v>9</v>
      </c>
      <c r="K370" s="113"/>
      <c r="L370" s="275"/>
      <c r="M370" s="113"/>
      <c r="N370" s="113"/>
      <c r="O370" s="113"/>
      <c r="P370" s="113"/>
      <c r="Q370" s="113"/>
      <c r="R370" s="275"/>
      <c r="S370" s="113" t="n">
        <v>0</v>
      </c>
      <c r="T370" s="276" t="n">
        <v>0</v>
      </c>
      <c r="U370" s="113" t="n">
        <v>1</v>
      </c>
      <c r="V370" s="276" t="n">
        <v>0</v>
      </c>
      <c r="W370" s="113" t="n">
        <v>0</v>
      </c>
      <c r="X370" s="113" t="n">
        <v>0</v>
      </c>
      <c r="Y370" s="276" t="n">
        <v>0</v>
      </c>
      <c r="Z370" s="279"/>
      <c r="AA370" s="280"/>
    </row>
    <row r="371" customFormat="false" ht="15" hidden="false" customHeight="false" outlineLevel="0" collapsed="false">
      <c r="A371" s="273" t="n">
        <f aca="false">PRODUCT(A370+1)</f>
        <v>368</v>
      </c>
      <c r="B371" s="115" t="n">
        <f aca="false">PRODUCT(G371/3+H371*1.6666+I371*1.6666+J371*1.6666+S371*25+T371*25+U371*25+V371*25+W371*25+X371*20+Y371*15+Z371*10+AA371*15)</f>
        <v>64.9996666666667</v>
      </c>
      <c r="C371" s="44" t="s">
        <v>3711</v>
      </c>
      <c r="D371" s="112" t="s">
        <v>4489</v>
      </c>
      <c r="E371" s="113" t="n">
        <v>2025</v>
      </c>
      <c r="F371" s="111" t="n">
        <v>38868</v>
      </c>
      <c r="G371" s="283" t="n">
        <v>5</v>
      </c>
      <c r="H371" s="113" t="n">
        <v>1</v>
      </c>
      <c r="I371" s="113" t="n">
        <v>1</v>
      </c>
      <c r="J371" s="113" t="n">
        <v>3</v>
      </c>
      <c r="K371" s="113" t="n">
        <v>14</v>
      </c>
      <c r="L371" s="250" t="n">
        <v>0.538461538461538</v>
      </c>
      <c r="M371" s="281"/>
      <c r="S371" s="283" t="n">
        <v>0</v>
      </c>
      <c r="T371" s="113" t="n">
        <v>0</v>
      </c>
      <c r="U371" s="283" t="n">
        <v>1</v>
      </c>
      <c r="V371" s="113" t="n">
        <v>0</v>
      </c>
      <c r="W371" s="283" t="n">
        <v>0</v>
      </c>
      <c r="X371" s="113" t="n">
        <v>0</v>
      </c>
      <c r="Y371" s="113" t="n">
        <v>2</v>
      </c>
      <c r="Z371" s="281"/>
      <c r="AA371" s="280"/>
    </row>
    <row r="372" customFormat="false" ht="15" hidden="false" customHeight="false" outlineLevel="0" collapsed="false">
      <c r="A372" s="273" t="n">
        <f aca="false">PRODUCT(A371+1)</f>
        <v>369</v>
      </c>
      <c r="B372" s="115" t="n">
        <f aca="false">PRODUCT(G372/3+H372*1.6666+I372*1.6666+J372*1.6666+S372*25+T372*25+U372*25+V372*25+W372*25+X372*20+Y372*15+Z372*10+AA372*15)</f>
        <v>64.665</v>
      </c>
      <c r="C372" s="44" t="s">
        <v>1853</v>
      </c>
      <c r="D372" s="44" t="s">
        <v>4648</v>
      </c>
      <c r="E372" s="113" t="n">
        <v>1956</v>
      </c>
      <c r="F372" s="274" t="n">
        <v>13961</v>
      </c>
      <c r="G372" s="113" t="n">
        <v>24</v>
      </c>
      <c r="H372" s="113" t="n">
        <v>2</v>
      </c>
      <c r="I372" s="113" t="n">
        <v>14</v>
      </c>
      <c r="J372" s="113" t="n">
        <v>9</v>
      </c>
      <c r="K372" s="113"/>
      <c r="L372" s="275"/>
      <c r="M372" s="113"/>
      <c r="N372" s="113"/>
      <c r="O372" s="113"/>
      <c r="P372" s="113"/>
      <c r="Q372" s="113"/>
      <c r="R372" s="275"/>
      <c r="S372" s="113" t="n">
        <v>0</v>
      </c>
      <c r="T372" s="276" t="n">
        <v>0</v>
      </c>
      <c r="U372" s="113" t="n">
        <v>0</v>
      </c>
      <c r="V372" s="276" t="n">
        <v>0</v>
      </c>
      <c r="W372" s="113" t="n">
        <v>0</v>
      </c>
      <c r="X372" s="113" t="n">
        <v>0</v>
      </c>
      <c r="Y372" s="276" t="n">
        <v>1</v>
      </c>
      <c r="Z372" s="279"/>
      <c r="AA372" s="280"/>
    </row>
    <row r="373" customFormat="false" ht="15" hidden="false" customHeight="false" outlineLevel="0" collapsed="false">
      <c r="A373" s="273" t="n">
        <f aca="false">PRODUCT(A372+1)</f>
        <v>370</v>
      </c>
      <c r="B373" s="115" t="n">
        <f aca="false">PRODUCT(G373/3+H373*1.6666+I373*1.6666+J373*1.6666+S373*25+T373*25+U373*25+V373*25+W373*25+X373*20+Y373*15+Z373*10+AA373*15)</f>
        <v>63.3327333333333</v>
      </c>
      <c r="C373" s="44" t="s">
        <v>4770</v>
      </c>
      <c r="D373" s="44" t="s">
        <v>4489</v>
      </c>
      <c r="E373" s="113" t="n">
        <v>1970</v>
      </c>
      <c r="F373" s="274" t="n">
        <v>18640</v>
      </c>
      <c r="G373" s="113" t="n">
        <v>10</v>
      </c>
      <c r="H373" s="113" t="n">
        <v>0</v>
      </c>
      <c r="I373" s="113" t="n">
        <v>5</v>
      </c>
      <c r="J373" s="113" t="n">
        <v>4</v>
      </c>
      <c r="K373" s="113"/>
      <c r="L373" s="275"/>
      <c r="M373" s="113"/>
      <c r="N373" s="113"/>
      <c r="O373" s="113"/>
      <c r="P373" s="113"/>
      <c r="Q373" s="113"/>
      <c r="R373" s="275"/>
      <c r="S373" s="113" t="n">
        <v>0</v>
      </c>
      <c r="T373" s="276" t="n">
        <v>0</v>
      </c>
      <c r="U373" s="113" t="n">
        <v>1</v>
      </c>
      <c r="V373" s="276" t="n">
        <v>0</v>
      </c>
      <c r="W373" s="113" t="n">
        <v>0</v>
      </c>
      <c r="X373" s="113" t="n">
        <v>1</v>
      </c>
      <c r="Y373" s="276" t="n">
        <v>0</v>
      </c>
      <c r="Z373" s="279"/>
      <c r="AA373" s="280"/>
    </row>
    <row r="374" customFormat="false" ht="15" hidden="false" customHeight="false" outlineLevel="0" collapsed="false">
      <c r="A374" s="273" t="n">
        <f aca="false">PRODUCT(A373+1)</f>
        <v>371</v>
      </c>
      <c r="B374" s="115" t="n">
        <f aca="false">PRODUCT(G374/3+H374*1.6666+I374*1.6666+J374*1.6666+S374*25+T374*25+U374*25+V374*25+W374*25+X374*20+Y374*15+Z374*10+AA374*15)</f>
        <v>62.6654</v>
      </c>
      <c r="C374" s="44" t="s">
        <v>4629</v>
      </c>
      <c r="D374" s="44" t="s">
        <v>4550</v>
      </c>
      <c r="E374" s="113" t="n">
        <v>1964</v>
      </c>
      <c r="F374" s="274" t="n">
        <v>16570</v>
      </c>
      <c r="G374" s="113" t="n">
        <v>18</v>
      </c>
      <c r="H374" s="113" t="n">
        <v>0</v>
      </c>
      <c r="I374" s="113" t="n">
        <v>4</v>
      </c>
      <c r="J374" s="113" t="n">
        <v>15</v>
      </c>
      <c r="K374" s="113"/>
      <c r="L374" s="275"/>
      <c r="M374" s="113"/>
      <c r="N374" s="113"/>
      <c r="O374" s="113"/>
      <c r="P374" s="113"/>
      <c r="Q374" s="113"/>
      <c r="R374" s="275"/>
      <c r="S374" s="113" t="n">
        <v>0</v>
      </c>
      <c r="T374" s="276" t="n">
        <v>0</v>
      </c>
      <c r="U374" s="113" t="n">
        <v>1</v>
      </c>
      <c r="V374" s="276" t="n">
        <v>0</v>
      </c>
      <c r="W374" s="113" t="n">
        <v>0</v>
      </c>
      <c r="X374" s="113" t="n">
        <v>0</v>
      </c>
      <c r="Y374" s="276" t="n">
        <v>0</v>
      </c>
      <c r="Z374" s="279"/>
      <c r="AA374" s="280"/>
    </row>
    <row r="375" customFormat="false" ht="15" hidden="false" customHeight="false" outlineLevel="0" collapsed="false">
      <c r="A375" s="273" t="n">
        <f aca="false">PRODUCT(A374+1)</f>
        <v>372</v>
      </c>
      <c r="B375" s="115" t="n">
        <f aca="false">PRODUCT(G375/3+H375+I375+J375+(K375-I375-H375)/3+S375*25+T375*25+U375*25+V375*25+W375*25+X375*20+Y375*15+Z375*10+AA375*15)</f>
        <v>62.3333333333333</v>
      </c>
      <c r="C375" s="44" t="s">
        <v>5536</v>
      </c>
      <c r="D375" s="44" t="s">
        <v>5223</v>
      </c>
      <c r="E375" s="113" t="n">
        <v>1994</v>
      </c>
      <c r="F375" s="274" t="n">
        <v>27439</v>
      </c>
      <c r="G375" s="113" t="n">
        <v>21</v>
      </c>
      <c r="H375" s="113" t="n">
        <v>2</v>
      </c>
      <c r="I375" s="113" t="n">
        <v>9</v>
      </c>
      <c r="J375" s="113" t="n">
        <v>5</v>
      </c>
      <c r="K375" s="113" t="n">
        <v>54</v>
      </c>
      <c r="L375" s="275" t="n">
        <v>0.505</v>
      </c>
      <c r="M375" s="113"/>
      <c r="N375" s="113"/>
      <c r="O375" s="113"/>
      <c r="P375" s="113"/>
      <c r="Q375" s="113"/>
      <c r="R375" s="275"/>
      <c r="S375" s="113" t="n">
        <v>0</v>
      </c>
      <c r="T375" s="276" t="n">
        <v>0</v>
      </c>
      <c r="U375" s="113" t="n">
        <v>0</v>
      </c>
      <c r="V375" s="276" t="n">
        <v>1</v>
      </c>
      <c r="W375" s="113" t="n">
        <v>0</v>
      </c>
      <c r="X375" s="113" t="n">
        <v>0</v>
      </c>
      <c r="Y375" s="276" t="n">
        <v>0</v>
      </c>
      <c r="Z375" s="279"/>
      <c r="AA375" s="280"/>
      <c r="AB375" s="281"/>
    </row>
    <row r="376" customFormat="false" ht="15" hidden="false" customHeight="false" outlineLevel="0" collapsed="false">
      <c r="A376" s="273" t="n">
        <f aca="false">PRODUCT(A375+1)</f>
        <v>373</v>
      </c>
      <c r="B376" s="115" t="n">
        <f aca="false">PRODUCT(G376/3+H376+I376+J376+(K376-I376-H376)/3+S376*25+T376*25+U376*25+V376*25+W376*25+X376*20+Y376*15+Z376*10+AA376*15)</f>
        <v>62.3333333333333</v>
      </c>
      <c r="C376" s="44" t="s">
        <v>5393</v>
      </c>
      <c r="D376" s="44" t="s">
        <v>5358</v>
      </c>
      <c r="E376" s="113" t="n">
        <v>2018</v>
      </c>
      <c r="F376" s="274" t="n">
        <v>36631</v>
      </c>
      <c r="G376" s="113" t="n">
        <v>18</v>
      </c>
      <c r="H376" s="113" t="n">
        <v>0</v>
      </c>
      <c r="I376" s="113" t="n">
        <v>0</v>
      </c>
      <c r="J376" s="113" t="n">
        <v>1</v>
      </c>
      <c r="K376" s="113" t="n">
        <v>16</v>
      </c>
      <c r="L376" s="275" t="n">
        <v>0.258064516129032</v>
      </c>
      <c r="M376" s="113" t="n">
        <v>3</v>
      </c>
      <c r="N376" s="113" t="n">
        <v>0</v>
      </c>
      <c r="O376" s="113" t="n">
        <v>0</v>
      </c>
      <c r="P376" s="113" t="n">
        <v>0</v>
      </c>
      <c r="Q376" s="113" t="n">
        <v>2</v>
      </c>
      <c r="R376" s="275" t="n">
        <v>0.4</v>
      </c>
      <c r="S376" s="113" t="n">
        <v>0</v>
      </c>
      <c r="T376" s="276" t="n">
        <v>0</v>
      </c>
      <c r="U376" s="113" t="n">
        <v>1</v>
      </c>
      <c r="V376" s="276" t="n">
        <v>1</v>
      </c>
      <c r="W376" s="113" t="n">
        <v>0</v>
      </c>
      <c r="X376" s="113" t="n">
        <v>0</v>
      </c>
      <c r="Y376" s="276" t="n">
        <v>0</v>
      </c>
      <c r="Z376" s="279"/>
      <c r="AA376" s="280"/>
    </row>
    <row r="377" customFormat="false" ht="15" hidden="false" customHeight="false" outlineLevel="0" collapsed="false">
      <c r="A377" s="273" t="n">
        <f aca="false">PRODUCT(A376+1)</f>
        <v>374</v>
      </c>
      <c r="B377" s="115" t="n">
        <f aca="false">PRODUCT(G377/3+H377*1.6666+I377*1.6666+J377*1.6666+S377*25+T377*25+U377*25+V377*25+W377*25+X377*20+Y377*15+Z377*10+AA377*15)</f>
        <v>61.9984666666667</v>
      </c>
      <c r="C377" s="44" t="s">
        <v>5537</v>
      </c>
      <c r="D377" s="44" t="s">
        <v>4489</v>
      </c>
      <c r="E377" s="113" t="n">
        <v>1952</v>
      </c>
      <c r="F377" s="274" t="n">
        <v>12884</v>
      </c>
      <c r="G377" s="113" t="n">
        <v>26</v>
      </c>
      <c r="H377" s="113" t="n">
        <v>0</v>
      </c>
      <c r="I377" s="113" t="n">
        <v>6</v>
      </c>
      <c r="J377" s="113" t="n">
        <v>17</v>
      </c>
      <c r="K377" s="113"/>
      <c r="L377" s="275"/>
      <c r="M377" s="113"/>
      <c r="N377" s="113"/>
      <c r="O377" s="113"/>
      <c r="P377" s="113"/>
      <c r="Q377" s="113"/>
      <c r="R377" s="275"/>
      <c r="S377" s="113" t="n">
        <v>0</v>
      </c>
      <c r="T377" s="276" t="n">
        <v>0</v>
      </c>
      <c r="U377" s="113" t="n">
        <v>0</v>
      </c>
      <c r="V377" s="276" t="n">
        <v>0</v>
      </c>
      <c r="W377" s="113" t="n">
        <v>0</v>
      </c>
      <c r="X377" s="113" t="n">
        <v>0</v>
      </c>
      <c r="Y377" s="276" t="n">
        <v>1</v>
      </c>
      <c r="Z377" s="279"/>
      <c r="AA377" s="280"/>
    </row>
    <row r="378" customFormat="false" ht="15" hidden="false" customHeight="false" outlineLevel="0" collapsed="false">
      <c r="A378" s="273" t="n">
        <f aca="false">PRODUCT(A377+1)</f>
        <v>375</v>
      </c>
      <c r="B378" s="115" t="n">
        <f aca="false">PRODUCT(G378/3+H378*1.6666+I378*1.6666+J378*1.6666+S378*25+T378*25+U378*25+V378*25+W378*25+X378*20+Y378*15+Z378*10+AA378*15)</f>
        <v>61.6662666666667</v>
      </c>
      <c r="C378" s="44" t="s">
        <v>4806</v>
      </c>
      <c r="D378" s="44" t="s">
        <v>4564</v>
      </c>
      <c r="E378" s="113" t="n">
        <v>1972</v>
      </c>
      <c r="F378" s="274" t="n">
        <v>19794</v>
      </c>
      <c r="G378" s="113" t="n">
        <v>5</v>
      </c>
      <c r="H378" s="113" t="n">
        <v>0</v>
      </c>
      <c r="I378" s="113" t="n">
        <v>6</v>
      </c>
      <c r="J378" s="113" t="n">
        <v>0</v>
      </c>
      <c r="K378" s="113"/>
      <c r="L378" s="275"/>
      <c r="M378" s="113"/>
      <c r="N378" s="113"/>
      <c r="O378" s="113"/>
      <c r="P378" s="113"/>
      <c r="Q378" s="113"/>
      <c r="R378" s="275"/>
      <c r="S378" s="113" t="n">
        <v>0</v>
      </c>
      <c r="T378" s="276" t="n">
        <v>0</v>
      </c>
      <c r="U378" s="113" t="n">
        <v>2</v>
      </c>
      <c r="V378" s="276" t="n">
        <v>0</v>
      </c>
      <c r="W378" s="113" t="n">
        <v>0</v>
      </c>
      <c r="X378" s="113" t="n">
        <v>0</v>
      </c>
      <c r="Y378" s="276" t="n">
        <v>0</v>
      </c>
      <c r="Z378" s="279"/>
      <c r="AA378" s="280"/>
    </row>
    <row r="379" customFormat="false" ht="15" hidden="false" customHeight="false" outlineLevel="0" collapsed="false">
      <c r="A379" s="273" t="n">
        <f aca="false">PRODUCT(A378+1)</f>
        <v>376</v>
      </c>
      <c r="B379" s="115" t="n">
        <f aca="false">PRODUCT(G379/3+H379+I379+J379+(K379-I379-H379)/3+S379*25+T379*25+U379*25+V379*25+W379*25+X379*20+Y379*15+Z379*10+AA379*15)</f>
        <v>61</v>
      </c>
      <c r="C379" s="44" t="s">
        <v>5041</v>
      </c>
      <c r="D379" s="44" t="s">
        <v>4625</v>
      </c>
      <c r="E379" s="113" t="n">
        <v>1985</v>
      </c>
      <c r="F379" s="274" t="n">
        <v>24174</v>
      </c>
      <c r="G379" s="113" t="n">
        <v>9</v>
      </c>
      <c r="H379" s="113" t="n">
        <v>0</v>
      </c>
      <c r="I379" s="113" t="n">
        <v>4</v>
      </c>
      <c r="J379" s="113" t="n">
        <v>1</v>
      </c>
      <c r="K379" s="113" t="n">
        <v>13</v>
      </c>
      <c r="L379" s="275" t="n">
        <v>0.302</v>
      </c>
      <c r="M379" s="113"/>
      <c r="N379" s="113"/>
      <c r="O379" s="113"/>
      <c r="P379" s="113"/>
      <c r="Q379" s="113"/>
      <c r="R379" s="275"/>
      <c r="S379" s="113" t="n">
        <v>0</v>
      </c>
      <c r="T379" s="276" t="n">
        <v>0</v>
      </c>
      <c r="U379" s="113" t="n">
        <v>1</v>
      </c>
      <c r="V379" s="276" t="n">
        <v>1</v>
      </c>
      <c r="W379" s="113" t="n">
        <v>0</v>
      </c>
      <c r="X379" s="113" t="n">
        <v>0</v>
      </c>
      <c r="Y379" s="276" t="n">
        <v>0</v>
      </c>
      <c r="Z379" s="279"/>
      <c r="AA379" s="280"/>
    </row>
    <row r="380" customFormat="false" ht="15" hidden="false" customHeight="false" outlineLevel="0" collapsed="false">
      <c r="A380" s="273" t="n">
        <f aca="false">PRODUCT(A379+1)</f>
        <v>377</v>
      </c>
      <c r="B380" s="115" t="n">
        <f aca="false">PRODUCT(G380/3+H380*1.6666+I380*1.6666+J380*1.6666+S380*25+T380*25+U380*25+V380*25+W380*25+X380*20+Y380*15+Z380*10+AA380*15)</f>
        <v>60.998</v>
      </c>
      <c r="C380" s="44" t="s">
        <v>5457</v>
      </c>
      <c r="D380" s="44" t="s">
        <v>4931</v>
      </c>
      <c r="E380" s="113" t="n">
        <v>2024</v>
      </c>
      <c r="F380" s="111" t="n">
        <v>39562</v>
      </c>
      <c r="G380" s="283" t="n">
        <v>33</v>
      </c>
      <c r="H380" s="113" t="n">
        <v>0</v>
      </c>
      <c r="I380" s="113" t="n">
        <v>30</v>
      </c>
      <c r="J380" s="113" t="n">
        <v>0</v>
      </c>
      <c r="K380" s="113" t="n">
        <v>57</v>
      </c>
      <c r="L380" s="250" t="n">
        <f aca="false">57/143</f>
        <v>0.398601398601399</v>
      </c>
      <c r="M380" s="281"/>
      <c r="S380" s="283" t="n">
        <v>0</v>
      </c>
      <c r="T380" s="113" t="n">
        <v>0</v>
      </c>
      <c r="U380" s="283" t="n">
        <v>0</v>
      </c>
      <c r="V380" s="113" t="n">
        <v>0</v>
      </c>
      <c r="W380" s="283" t="n">
        <v>0</v>
      </c>
      <c r="X380" s="113" t="n">
        <v>0</v>
      </c>
      <c r="Y380" s="113" t="n">
        <v>0</v>
      </c>
      <c r="Z380" s="281"/>
      <c r="AA380" s="280"/>
    </row>
    <row r="381" customFormat="false" ht="15" hidden="false" customHeight="false" outlineLevel="0" collapsed="false">
      <c r="A381" s="273" t="n">
        <f aca="false">PRODUCT(A380+1)</f>
        <v>378</v>
      </c>
      <c r="B381" s="115" t="n">
        <f aca="false">PRODUCT(G381/3+H381+I381+J381+(K381-I381-H381)/3+S381*25+T381*25+U381*25+V381*25+W381*25+X381*20+Y381*15+Z381*10+AA381*15)</f>
        <v>60.6666666666667</v>
      </c>
      <c r="C381" s="44" t="s">
        <v>3573</v>
      </c>
      <c r="D381" s="44" t="s">
        <v>4773</v>
      </c>
      <c r="E381" s="113" t="n">
        <v>2015</v>
      </c>
      <c r="F381" s="274" t="n">
        <v>35690</v>
      </c>
      <c r="G381" s="113" t="n">
        <v>9</v>
      </c>
      <c r="H381" s="113" t="n">
        <v>0</v>
      </c>
      <c r="I381" s="113" t="n">
        <v>1</v>
      </c>
      <c r="J381" s="113" t="n">
        <v>4</v>
      </c>
      <c r="K381" s="113" t="n">
        <v>9</v>
      </c>
      <c r="L381" s="275" t="n">
        <v>0.346153846153846</v>
      </c>
      <c r="M381" s="113"/>
      <c r="N381" s="113"/>
      <c r="O381" s="113"/>
      <c r="P381" s="113"/>
      <c r="Q381" s="113"/>
      <c r="R381" s="275"/>
      <c r="S381" s="113" t="n">
        <v>0</v>
      </c>
      <c r="T381" s="276" t="n">
        <v>0</v>
      </c>
      <c r="U381" s="113" t="n">
        <v>1</v>
      </c>
      <c r="V381" s="276" t="n">
        <v>1</v>
      </c>
      <c r="W381" s="113" t="n">
        <v>0</v>
      </c>
      <c r="X381" s="113" t="n">
        <v>0</v>
      </c>
      <c r="Y381" s="276" t="n">
        <v>0</v>
      </c>
      <c r="Z381" s="279"/>
      <c r="AA381" s="280"/>
      <c r="AB381" s="281"/>
    </row>
    <row r="382" customFormat="false" ht="15" hidden="false" customHeight="false" outlineLevel="0" collapsed="false">
      <c r="A382" s="273" t="n">
        <f aca="false">PRODUCT(A381+1)</f>
        <v>379</v>
      </c>
      <c r="B382" s="115" t="n">
        <f aca="false">PRODUCT(G382/3+H382*1.6666+I382*1.6666+J382*1.6666+S382*25+T382*25+U382*25+V382*25+W382*25+X382*20+Y382*15+Z382*10+AA382*15)</f>
        <v>60.6654666666667</v>
      </c>
      <c r="C382" s="44" t="s">
        <v>2160</v>
      </c>
      <c r="D382" s="44" t="s">
        <v>4575</v>
      </c>
      <c r="E382" s="113" t="n">
        <v>1963</v>
      </c>
      <c r="F382" s="274" t="n">
        <v>17331</v>
      </c>
      <c r="G382" s="113" t="n">
        <v>17</v>
      </c>
      <c r="H382" s="113" t="n">
        <v>0</v>
      </c>
      <c r="I382" s="113" t="n">
        <v>15</v>
      </c>
      <c r="J382" s="113" t="n">
        <v>3</v>
      </c>
      <c r="K382" s="113"/>
      <c r="L382" s="275"/>
      <c r="M382" s="113"/>
      <c r="N382" s="113"/>
      <c r="O382" s="113"/>
      <c r="P382" s="113"/>
      <c r="Q382" s="113"/>
      <c r="R382" s="275"/>
      <c r="S382" s="113" t="n">
        <v>0</v>
      </c>
      <c r="T382" s="276" t="n">
        <v>0</v>
      </c>
      <c r="U382" s="113" t="n">
        <v>1</v>
      </c>
      <c r="V382" s="276" t="n">
        <v>0</v>
      </c>
      <c r="W382" s="113" t="n">
        <v>0</v>
      </c>
      <c r="X382" s="113" t="n">
        <v>0</v>
      </c>
      <c r="Y382" s="276" t="n">
        <v>0</v>
      </c>
      <c r="Z382" s="279"/>
      <c r="AA382" s="280"/>
    </row>
    <row r="383" customFormat="false" ht="15" hidden="false" customHeight="false" outlineLevel="0" collapsed="false">
      <c r="A383" s="273" t="n">
        <f aca="false">PRODUCT(A382+1)</f>
        <v>380</v>
      </c>
      <c r="B383" s="115" t="n">
        <f aca="false">PRODUCT(G383/3+H383*1.6666+I383*1.6666+J383*1.6666+S383*25+T383*25+U383*25+V383*25+W383*25+X383*20+Y383*15+Z383*10+AA383*15)</f>
        <v>60.6645333333333</v>
      </c>
      <c r="C383" s="44" t="s">
        <v>1937</v>
      </c>
      <c r="D383" s="44" t="s">
        <v>4540</v>
      </c>
      <c r="E383" s="113" t="n">
        <v>1958</v>
      </c>
      <c r="F383" s="274" t="n">
        <v>14703</v>
      </c>
      <c r="G383" s="113" t="n">
        <v>22</v>
      </c>
      <c r="H383" s="113" t="n">
        <v>0</v>
      </c>
      <c r="I383" s="113" t="n">
        <v>16</v>
      </c>
      <c r="J383" s="113" t="n">
        <v>16</v>
      </c>
      <c r="K383" s="113"/>
      <c r="L383" s="275"/>
      <c r="M383" s="113"/>
      <c r="N383" s="113"/>
      <c r="O383" s="113"/>
      <c r="P383" s="113"/>
      <c r="Q383" s="113"/>
      <c r="R383" s="275"/>
      <c r="S383" s="113" t="n">
        <v>0</v>
      </c>
      <c r="T383" s="276" t="n">
        <v>0</v>
      </c>
      <c r="U383" s="113" t="n">
        <v>0</v>
      </c>
      <c r="V383" s="276" t="n">
        <v>0</v>
      </c>
      <c r="W383" s="113" t="n">
        <v>0</v>
      </c>
      <c r="X383" s="113" t="n">
        <v>0</v>
      </c>
      <c r="Y383" s="276" t="n">
        <v>0</v>
      </c>
      <c r="Z383" s="279"/>
      <c r="AA383" s="280"/>
    </row>
    <row r="384" customFormat="false" ht="15" hidden="false" customHeight="false" outlineLevel="0" collapsed="false">
      <c r="A384" s="273" t="n">
        <f aca="false">PRODUCT(A383+1)</f>
        <v>381</v>
      </c>
      <c r="B384" s="115" t="n">
        <f aca="false">PRODUCT(G384/3+H384+I384+J384+(K384-I384-H384)/3+S384*25+T384*25+U384*25+V384*25+W384*25+X384*20+Y384*15+Z384*10+AA384*15)</f>
        <v>60</v>
      </c>
      <c r="C384" s="44" t="s">
        <v>5154</v>
      </c>
      <c r="D384" s="44" t="s">
        <v>5120</v>
      </c>
      <c r="E384" s="113" t="n">
        <v>1991</v>
      </c>
      <c r="F384" s="274" t="n">
        <v>26301</v>
      </c>
      <c r="G384" s="113" t="n">
        <v>11</v>
      </c>
      <c r="H384" s="113" t="n">
        <v>0</v>
      </c>
      <c r="I384" s="113" t="n">
        <v>1</v>
      </c>
      <c r="J384" s="113" t="n">
        <v>0</v>
      </c>
      <c r="K384" s="113" t="n">
        <v>17</v>
      </c>
      <c r="L384" s="275" t="n">
        <v>0.262</v>
      </c>
      <c r="M384" s="113"/>
      <c r="N384" s="113"/>
      <c r="O384" s="113"/>
      <c r="P384" s="113"/>
      <c r="Q384" s="113"/>
      <c r="R384" s="275"/>
      <c r="S384" s="113" t="n">
        <v>0</v>
      </c>
      <c r="T384" s="276" t="n">
        <v>0</v>
      </c>
      <c r="U384" s="113" t="n">
        <v>1</v>
      </c>
      <c r="V384" s="276" t="n">
        <v>1</v>
      </c>
      <c r="W384" s="113" t="n">
        <v>0</v>
      </c>
      <c r="X384" s="113" t="n">
        <v>0</v>
      </c>
      <c r="Y384" s="276" t="n">
        <v>0</v>
      </c>
      <c r="Z384" s="279"/>
      <c r="AA384" s="280"/>
    </row>
    <row r="385" customFormat="false" ht="15" hidden="false" customHeight="false" outlineLevel="0" collapsed="false">
      <c r="A385" s="273" t="n">
        <f aca="false">PRODUCT(A384+1)</f>
        <v>382</v>
      </c>
      <c r="B385" s="115" t="n">
        <f aca="false">PRODUCT(G385/3+H385*1.6666+I385*1.6666+J385*1.6666+S385*25+T385*25+U385*25+V385*25+W385*25+X385*20+Y385*15+Z385*10+AA385*15)</f>
        <v>59.9988666666667</v>
      </c>
      <c r="C385" s="44" t="s">
        <v>2248</v>
      </c>
      <c r="D385" s="44" t="s">
        <v>4523</v>
      </c>
      <c r="E385" s="113" t="n">
        <v>1972</v>
      </c>
      <c r="F385" s="274" t="n">
        <v>19535</v>
      </c>
      <c r="G385" s="113" t="n">
        <v>20</v>
      </c>
      <c r="H385" s="113" t="n">
        <v>0</v>
      </c>
      <c r="I385" s="113" t="n">
        <v>4</v>
      </c>
      <c r="J385" s="113" t="n">
        <v>13</v>
      </c>
      <c r="K385" s="113"/>
      <c r="L385" s="275"/>
      <c r="M385" s="113"/>
      <c r="N385" s="113"/>
      <c r="O385" s="113"/>
      <c r="P385" s="113"/>
      <c r="Q385" s="113"/>
      <c r="R385" s="275"/>
      <c r="S385" s="113" t="n">
        <v>0</v>
      </c>
      <c r="T385" s="276" t="n">
        <v>0</v>
      </c>
      <c r="U385" s="113" t="n">
        <v>1</v>
      </c>
      <c r="V385" s="276" t="n">
        <v>0</v>
      </c>
      <c r="W385" s="113" t="n">
        <v>0</v>
      </c>
      <c r="X385" s="113" t="n">
        <v>0</v>
      </c>
      <c r="Y385" s="276" t="n">
        <v>0</v>
      </c>
      <c r="Z385" s="279"/>
      <c r="AA385" s="280"/>
    </row>
    <row r="386" customFormat="false" ht="15" hidden="false" customHeight="false" outlineLevel="0" collapsed="false">
      <c r="A386" s="273" t="n">
        <f aca="false">PRODUCT(A385+1)</f>
        <v>383</v>
      </c>
      <c r="B386" s="115" t="n">
        <f aca="false">PRODUCT(G386/3+H386*1.6666+I386*1.6666+J386*1.6666+S386*25+T386*25+U386*25+V386*25+W386*25+X386*20+Y386*15+Z386*10+AA386*15)</f>
        <v>59.9988666666667</v>
      </c>
      <c r="C386" s="44" t="s">
        <v>2155</v>
      </c>
      <c r="D386" s="44" t="s">
        <v>4575</v>
      </c>
      <c r="E386" s="113" t="n">
        <v>1965</v>
      </c>
      <c r="F386" s="274" t="n">
        <v>17153</v>
      </c>
      <c r="G386" s="113" t="n">
        <v>20</v>
      </c>
      <c r="H386" s="113" t="n">
        <v>0</v>
      </c>
      <c r="I386" s="113" t="n">
        <v>9</v>
      </c>
      <c r="J386" s="113" t="n">
        <v>8</v>
      </c>
      <c r="K386" s="113"/>
      <c r="L386" s="275"/>
      <c r="M386" s="113"/>
      <c r="N386" s="113"/>
      <c r="O386" s="113"/>
      <c r="P386" s="113"/>
      <c r="Q386" s="113"/>
      <c r="R386" s="275"/>
      <c r="S386" s="113" t="n">
        <v>0</v>
      </c>
      <c r="T386" s="276" t="n">
        <v>0</v>
      </c>
      <c r="U386" s="113" t="n">
        <v>1</v>
      </c>
      <c r="V386" s="276" t="n">
        <v>0</v>
      </c>
      <c r="W386" s="113" t="n">
        <v>0</v>
      </c>
      <c r="X386" s="113" t="n">
        <v>0</v>
      </c>
      <c r="Y386" s="276" t="n">
        <v>0</v>
      </c>
      <c r="Z386" s="279"/>
      <c r="AA386" s="280"/>
      <c r="AB386" s="281"/>
    </row>
    <row r="387" customFormat="false" ht="15" hidden="false" customHeight="false" outlineLevel="0" collapsed="false">
      <c r="A387" s="273" t="n">
        <f aca="false">PRODUCT(A386+1)</f>
        <v>384</v>
      </c>
      <c r="B387" s="115" t="n">
        <f aca="false">PRODUCT(G387/3+H387*1.6666+I387*1.6666+J387*1.6666+S387*25+T387*25+U387*25+V387*25+W387*25+X387*20+Y387*15+Z387*10+AA387*15)</f>
        <v>59.9988</v>
      </c>
      <c r="C387" s="44" t="s">
        <v>4774</v>
      </c>
      <c r="D387" s="44" t="s">
        <v>4662</v>
      </c>
      <c r="E387" s="113" t="n">
        <v>1969</v>
      </c>
      <c r="F387" s="274" t="n">
        <v>18820</v>
      </c>
      <c r="G387" s="113" t="n">
        <v>15</v>
      </c>
      <c r="H387" s="113" t="n">
        <v>1</v>
      </c>
      <c r="I387" s="113" t="n">
        <v>7</v>
      </c>
      <c r="J387" s="113" t="n">
        <v>10</v>
      </c>
      <c r="K387" s="113"/>
      <c r="L387" s="275"/>
      <c r="M387" s="113"/>
      <c r="N387" s="113"/>
      <c r="O387" s="113"/>
      <c r="P387" s="113"/>
      <c r="Q387" s="113"/>
      <c r="R387" s="275"/>
      <c r="S387" s="113" t="n">
        <v>0</v>
      </c>
      <c r="T387" s="276" t="n">
        <v>0</v>
      </c>
      <c r="U387" s="113" t="n">
        <v>1</v>
      </c>
      <c r="V387" s="276" t="n">
        <v>0</v>
      </c>
      <c r="W387" s="113" t="n">
        <v>0</v>
      </c>
      <c r="X387" s="113" t="n">
        <v>0</v>
      </c>
      <c r="Y387" s="276" t="n">
        <v>0</v>
      </c>
      <c r="Z387" s="279"/>
      <c r="AA387" s="280"/>
    </row>
    <row r="388" customFormat="false" ht="15" hidden="false" customHeight="false" outlineLevel="0" collapsed="false">
      <c r="A388" s="273" t="n">
        <f aca="false">PRODUCT(A387+1)</f>
        <v>385</v>
      </c>
      <c r="B388" s="115" t="n">
        <f aca="false">PRODUCT(G388/3+H388+I388+J388+(K388-I388-H388)/3+S388*25+T388*25+U388*25+V388*25+W388*25+X388*20+Y388*15+Z388*10+AA388*15)</f>
        <v>59.6666666666667</v>
      </c>
      <c r="C388" s="44" t="s">
        <v>3487</v>
      </c>
      <c r="D388" s="44" t="s">
        <v>5496</v>
      </c>
      <c r="E388" s="113" t="n">
        <v>2015</v>
      </c>
      <c r="F388" s="274" t="n">
        <v>35676</v>
      </c>
      <c r="G388" s="113" t="n">
        <v>6</v>
      </c>
      <c r="H388" s="113" t="n">
        <v>0</v>
      </c>
      <c r="I388" s="113" t="n">
        <v>0</v>
      </c>
      <c r="J388" s="113" t="n">
        <v>1</v>
      </c>
      <c r="K388" s="113" t="n">
        <v>5</v>
      </c>
      <c r="L388" s="275" t="n">
        <v>0.217391304347826</v>
      </c>
      <c r="M388" s="113"/>
      <c r="N388" s="113"/>
      <c r="O388" s="113"/>
      <c r="P388" s="113"/>
      <c r="Q388" s="113"/>
      <c r="R388" s="275"/>
      <c r="S388" s="113" t="n">
        <v>0</v>
      </c>
      <c r="T388" s="276" t="n">
        <v>0</v>
      </c>
      <c r="U388" s="113" t="n">
        <v>0</v>
      </c>
      <c r="V388" s="276" t="n">
        <v>1</v>
      </c>
      <c r="W388" s="113" t="n">
        <v>0</v>
      </c>
      <c r="X388" s="113" t="n">
        <v>0</v>
      </c>
      <c r="Y388" s="276" t="n">
        <v>2</v>
      </c>
      <c r="Z388" s="279"/>
      <c r="AA388" s="280"/>
    </row>
    <row r="389" customFormat="false" ht="15" hidden="false" customHeight="false" outlineLevel="0" collapsed="false">
      <c r="A389" s="273" t="n">
        <f aca="false">PRODUCT(A388+1)</f>
        <v>386</v>
      </c>
      <c r="B389" s="115" t="n">
        <f aca="false">PRODUCT(G389/3+H389+I389+J389+(K389-I389-H389)/3+S389*25+T389*25+U389*25+V389*25+W389*25+X389*20+Y389*15+Z389*10+AA389*15)</f>
        <v>59.6666666666667</v>
      </c>
      <c r="C389" s="44" t="s">
        <v>2951</v>
      </c>
      <c r="D389" s="44" t="s">
        <v>4746</v>
      </c>
      <c r="E389" s="113" t="n">
        <v>2001</v>
      </c>
      <c r="F389" s="274" t="n">
        <v>30629</v>
      </c>
      <c r="G389" s="113" t="n">
        <v>12</v>
      </c>
      <c r="H389" s="113" t="n">
        <v>0</v>
      </c>
      <c r="I389" s="113" t="n">
        <v>2</v>
      </c>
      <c r="J389" s="113" t="n">
        <v>0</v>
      </c>
      <c r="K389" s="113" t="n">
        <v>13</v>
      </c>
      <c r="L389" s="275" t="n">
        <v>0.295</v>
      </c>
      <c r="M389" s="113"/>
      <c r="N389" s="113"/>
      <c r="O389" s="113"/>
      <c r="P389" s="113"/>
      <c r="Q389" s="113"/>
      <c r="R389" s="275"/>
      <c r="S389" s="113" t="n">
        <v>0</v>
      </c>
      <c r="T389" s="276" t="n">
        <v>0</v>
      </c>
      <c r="U389" s="113" t="n">
        <v>1</v>
      </c>
      <c r="V389" s="276" t="n">
        <v>1</v>
      </c>
      <c r="W389" s="113" t="n">
        <v>0</v>
      </c>
      <c r="X389" s="113" t="n">
        <v>0</v>
      </c>
      <c r="Y389" s="276" t="n">
        <v>0</v>
      </c>
      <c r="Z389" s="279"/>
      <c r="AA389" s="280"/>
    </row>
    <row r="390" customFormat="false" ht="15" hidden="false" customHeight="false" outlineLevel="0" collapsed="false">
      <c r="A390" s="273" t="n">
        <f aca="false">PRODUCT(A389+1)</f>
        <v>387</v>
      </c>
      <c r="B390" s="115" t="n">
        <f aca="false">PRODUCT(G390/3+H390*1.6666+I390*1.6666+J390*1.6666+S390*25+T390*25+U390*25+V390*25+W390*25+X390*20+Y390*15+Z390*10+AA390*15)</f>
        <v>59.6663333333333</v>
      </c>
      <c r="C390" s="44" t="s">
        <v>2251</v>
      </c>
      <c r="D390" s="44" t="s">
        <v>4523</v>
      </c>
      <c r="E390" s="113" t="n">
        <v>1974</v>
      </c>
      <c r="F390" s="274" t="n">
        <v>20335</v>
      </c>
      <c r="G390" s="113" t="n">
        <v>4</v>
      </c>
      <c r="H390" s="113" t="n">
        <v>0</v>
      </c>
      <c r="I390" s="113" t="n">
        <v>2</v>
      </c>
      <c r="J390" s="113" t="n">
        <v>3</v>
      </c>
      <c r="K390" s="113"/>
      <c r="L390" s="275"/>
      <c r="M390" s="113"/>
      <c r="N390" s="113"/>
      <c r="O390" s="113"/>
      <c r="P390" s="113"/>
      <c r="Q390" s="113"/>
      <c r="R390" s="275"/>
      <c r="S390" s="113" t="n">
        <v>0</v>
      </c>
      <c r="T390" s="276" t="n">
        <v>0</v>
      </c>
      <c r="U390" s="113" t="n">
        <v>2</v>
      </c>
      <c r="V390" s="276" t="n">
        <v>0</v>
      </c>
      <c r="W390" s="113" t="n">
        <v>0</v>
      </c>
      <c r="X390" s="113" t="n">
        <v>0</v>
      </c>
      <c r="Y390" s="276" t="n">
        <v>0</v>
      </c>
      <c r="Z390" s="279"/>
      <c r="AA390" s="280"/>
    </row>
    <row r="391" customFormat="false" ht="15" hidden="false" customHeight="false" outlineLevel="0" collapsed="false">
      <c r="A391" s="273" t="n">
        <f aca="false">PRODUCT(A390+1)</f>
        <v>388</v>
      </c>
      <c r="B391" s="115" t="n">
        <f aca="false">PRODUCT(G391/3+H391*1.6666+I391*1.6666+J391*1.6666+S391*25+T391*25+U391*25+V391*25+W391*25+X391*20+Y391*15+Z391*10+AA391*15)</f>
        <v>59.6654666666667</v>
      </c>
      <c r="C391" s="44" t="s">
        <v>4487</v>
      </c>
      <c r="D391" s="44" t="s">
        <v>4488</v>
      </c>
      <c r="E391" s="113" t="n">
        <v>1960</v>
      </c>
      <c r="F391" s="274" t="n">
        <v>15179</v>
      </c>
      <c r="G391" s="113" t="n">
        <v>14</v>
      </c>
      <c r="H391" s="113" t="n">
        <v>1</v>
      </c>
      <c r="I391" s="113" t="n">
        <v>5</v>
      </c>
      <c r="J391" s="113" t="n">
        <v>12</v>
      </c>
      <c r="K391" s="113"/>
      <c r="L391" s="275"/>
      <c r="M391" s="113"/>
      <c r="N391" s="113"/>
      <c r="O391" s="113"/>
      <c r="P391" s="113"/>
      <c r="Q391" s="113"/>
      <c r="R391" s="275"/>
      <c r="S391" s="113" t="n">
        <v>0</v>
      </c>
      <c r="T391" s="276" t="n">
        <v>0</v>
      </c>
      <c r="U391" s="113" t="n">
        <v>1</v>
      </c>
      <c r="V391" s="276" t="n">
        <v>0</v>
      </c>
      <c r="W391" s="113" t="n">
        <v>0</v>
      </c>
      <c r="X391" s="113" t="n">
        <v>0</v>
      </c>
      <c r="Y391" s="276" t="n">
        <v>0</v>
      </c>
      <c r="Z391" s="279"/>
      <c r="AA391" s="280"/>
    </row>
    <row r="392" customFormat="false" ht="15" hidden="false" customHeight="false" outlineLevel="0" collapsed="false">
      <c r="A392" s="273" t="n">
        <f aca="false">PRODUCT(A391+1)</f>
        <v>389</v>
      </c>
      <c r="B392" s="115" t="n">
        <f aca="false">PRODUCT(G392/3+H392+I392+J392+(K392-I392-H392)/3+S392*25+T392*25+U392*25+V392*25+W392*25+X392*20+Y392*15+Z392*10+AA392*15)</f>
        <v>59.3333333333333</v>
      </c>
      <c r="C392" s="44" t="s">
        <v>3474</v>
      </c>
      <c r="D392" s="44" t="s">
        <v>4489</v>
      </c>
      <c r="E392" s="113" t="n">
        <v>2014</v>
      </c>
      <c r="F392" s="274" t="n">
        <v>34732</v>
      </c>
      <c r="G392" s="113" t="n">
        <v>30</v>
      </c>
      <c r="H392" s="113" t="n">
        <v>0</v>
      </c>
      <c r="I392" s="113" t="n">
        <v>4</v>
      </c>
      <c r="J392" s="113" t="n">
        <v>4</v>
      </c>
      <c r="K392" s="113" t="n">
        <v>53</v>
      </c>
      <c r="L392" s="275" t="n">
        <v>0.424</v>
      </c>
      <c r="M392" s="113"/>
      <c r="N392" s="113"/>
      <c r="O392" s="113"/>
      <c r="P392" s="113"/>
      <c r="Q392" s="113"/>
      <c r="R392" s="275"/>
      <c r="S392" s="113" t="n">
        <v>0</v>
      </c>
      <c r="T392" s="276" t="n">
        <v>0</v>
      </c>
      <c r="U392" s="113" t="n">
        <v>1</v>
      </c>
      <c r="V392" s="276" t="n">
        <v>0</v>
      </c>
      <c r="W392" s="113" t="n">
        <v>0</v>
      </c>
      <c r="X392" s="113" t="n">
        <v>0</v>
      </c>
      <c r="Y392" s="276" t="n">
        <v>0</v>
      </c>
      <c r="Z392" s="279"/>
      <c r="AA392" s="280"/>
    </row>
    <row r="393" customFormat="false" ht="15" hidden="false" customHeight="false" outlineLevel="0" collapsed="false">
      <c r="A393" s="273" t="n">
        <f aca="false">PRODUCT(A392+1)</f>
        <v>390</v>
      </c>
      <c r="B393" s="115" t="n">
        <f aca="false">PRODUCT(G393/3+H393+I393+J393+(K393-I393-H393)/3+S393*25+T393*25+U393*25+V393*25+W393*25+X393*20+Y393*15+Z393*10+AA393*15)</f>
        <v>59</v>
      </c>
      <c r="C393" s="44" t="s">
        <v>5402</v>
      </c>
      <c r="D393" s="44" t="s">
        <v>5223</v>
      </c>
      <c r="E393" s="113" t="n">
        <v>2020</v>
      </c>
      <c r="F393" s="274" t="n">
        <v>37547</v>
      </c>
      <c r="G393" s="113" t="n">
        <v>6</v>
      </c>
      <c r="H393" s="113" t="n">
        <v>0</v>
      </c>
      <c r="I393" s="113" t="n">
        <v>0</v>
      </c>
      <c r="J393" s="113" t="n">
        <v>1</v>
      </c>
      <c r="K393" s="113" t="n">
        <v>18</v>
      </c>
      <c r="L393" s="275" t="n">
        <v>0.5</v>
      </c>
      <c r="M393" s="113" t="n">
        <v>1</v>
      </c>
      <c r="N393" s="113" t="n">
        <v>0</v>
      </c>
      <c r="O393" s="113" t="n">
        <v>0</v>
      </c>
      <c r="P393" s="113" t="n">
        <v>0</v>
      </c>
      <c r="Q393" s="113" t="n">
        <v>3</v>
      </c>
      <c r="R393" s="275" t="n">
        <v>1</v>
      </c>
      <c r="S393" s="113" t="n">
        <v>0</v>
      </c>
      <c r="T393" s="276" t="n">
        <v>0</v>
      </c>
      <c r="U393" s="113" t="n">
        <v>1</v>
      </c>
      <c r="V393" s="276" t="n">
        <v>1</v>
      </c>
      <c r="W393" s="113" t="n">
        <v>0</v>
      </c>
      <c r="X393" s="113" t="n">
        <v>0</v>
      </c>
      <c r="Y393" s="276" t="n">
        <v>0</v>
      </c>
      <c r="Z393" s="279"/>
      <c r="AA393" s="280"/>
    </row>
    <row r="394" customFormat="false" ht="15" hidden="false" customHeight="false" outlineLevel="0" collapsed="false">
      <c r="A394" s="273" t="n">
        <f aca="false">PRODUCT(A393+1)</f>
        <v>391</v>
      </c>
      <c r="B394" s="115" t="n">
        <f aca="false">PRODUCT(G394/3+H394+I394+J394+(K394-I394-H394)/3+S394*25+T394*25+U394*25+V394*25+W394*25+X394*20+Y394*15+Z394*10+AA394*15)</f>
        <v>59</v>
      </c>
      <c r="C394" s="44" t="s">
        <v>3316</v>
      </c>
      <c r="D394" s="44" t="s">
        <v>4773</v>
      </c>
      <c r="E394" s="113" t="n">
        <v>2010</v>
      </c>
      <c r="F394" s="274" t="n">
        <v>34082</v>
      </c>
      <c r="G394" s="113" t="n">
        <v>29</v>
      </c>
      <c r="H394" s="113" t="n">
        <v>0</v>
      </c>
      <c r="I394" s="113" t="n">
        <v>4</v>
      </c>
      <c r="J394" s="113" t="n">
        <v>6</v>
      </c>
      <c r="K394" s="113" t="n">
        <v>47</v>
      </c>
      <c r="L394" s="275" t="n">
        <v>0.366773898517409</v>
      </c>
      <c r="M394" s="113" t="n">
        <v>1</v>
      </c>
      <c r="N394" s="113" t="n">
        <v>0</v>
      </c>
      <c r="O394" s="113" t="n">
        <v>0</v>
      </c>
      <c r="P394" s="113" t="n">
        <v>0</v>
      </c>
      <c r="Q394" s="113" t="n">
        <v>1</v>
      </c>
      <c r="R394" s="275" t="n">
        <v>0.2</v>
      </c>
      <c r="S394" s="113" t="n">
        <v>0</v>
      </c>
      <c r="T394" s="276" t="n">
        <v>0</v>
      </c>
      <c r="U394" s="113" t="n">
        <v>0</v>
      </c>
      <c r="V394" s="276" t="n">
        <v>1</v>
      </c>
      <c r="W394" s="113" t="n">
        <v>0</v>
      </c>
      <c r="X394" s="113" t="n">
        <v>0</v>
      </c>
      <c r="Y394" s="276" t="n">
        <v>0</v>
      </c>
      <c r="Z394" s="279"/>
      <c r="AA394" s="280"/>
    </row>
    <row r="395" customFormat="false" ht="15" hidden="false" customHeight="false" outlineLevel="0" collapsed="false">
      <c r="A395" s="273" t="n">
        <f aca="false">PRODUCT(A394+1)</f>
        <v>392</v>
      </c>
      <c r="B395" s="115" t="n">
        <f aca="false">PRODUCT(G395/3+H395+I395+J395+(K395-I395-H395)/3+S395*25+T395*25+U395*25+V395*25+W395*25+X395*20+Y395*15+Z395*10+AA395*15)</f>
        <v>58.6666666666667</v>
      </c>
      <c r="C395" s="44" t="s">
        <v>2644</v>
      </c>
      <c r="D395" s="44" t="s">
        <v>4746</v>
      </c>
      <c r="E395" s="113" t="n">
        <v>1996</v>
      </c>
      <c r="F395" s="274" t="n">
        <v>28614</v>
      </c>
      <c r="G395" s="113" t="n">
        <v>4</v>
      </c>
      <c r="H395" s="113" t="n">
        <v>0</v>
      </c>
      <c r="I395" s="113" t="n">
        <v>0</v>
      </c>
      <c r="J395" s="113" t="n">
        <v>4</v>
      </c>
      <c r="K395" s="113" t="n">
        <v>10</v>
      </c>
      <c r="L395" s="275" t="n">
        <v>0.833</v>
      </c>
      <c r="M395" s="113"/>
      <c r="N395" s="113"/>
      <c r="O395" s="113"/>
      <c r="P395" s="113"/>
      <c r="Q395" s="113"/>
      <c r="R395" s="275"/>
      <c r="S395" s="113" t="n">
        <v>0</v>
      </c>
      <c r="T395" s="276" t="n">
        <v>0</v>
      </c>
      <c r="U395" s="113" t="n">
        <v>1</v>
      </c>
      <c r="V395" s="276" t="n">
        <v>1</v>
      </c>
      <c r="W395" s="113" t="n">
        <v>0</v>
      </c>
      <c r="X395" s="113" t="n">
        <v>0</v>
      </c>
      <c r="Y395" s="276" t="n">
        <v>0</v>
      </c>
      <c r="Z395" s="279"/>
      <c r="AA395" s="280"/>
    </row>
    <row r="396" customFormat="false" ht="15" hidden="false" customHeight="false" outlineLevel="0" collapsed="false">
      <c r="A396" s="273" t="n">
        <f aca="false">PRODUCT(A395+1)</f>
        <v>393</v>
      </c>
      <c r="B396" s="115" t="n">
        <f aca="false">PRODUCT(G396/3+H396+I396+J396+(K396-I396-H396)/3+S396*25+T396*25+U396*25+V396*25+W396*25+X396*20+Y396*15+Z396*10+AA396*15)</f>
        <v>58.3333333333333</v>
      </c>
      <c r="C396" s="44" t="s">
        <v>5439</v>
      </c>
      <c r="D396" s="44" t="s">
        <v>4773</v>
      </c>
      <c r="E396" s="113" t="n">
        <v>2023</v>
      </c>
      <c r="F396" s="274" t="n">
        <v>38886</v>
      </c>
      <c r="G396" s="113" t="n">
        <v>11</v>
      </c>
      <c r="H396" s="113" t="n">
        <v>0</v>
      </c>
      <c r="I396" s="113" t="n">
        <v>1</v>
      </c>
      <c r="J396" s="113" t="n">
        <v>1</v>
      </c>
      <c r="K396" s="113" t="n">
        <v>9</v>
      </c>
      <c r="L396" s="275" t="n">
        <v>0.36</v>
      </c>
      <c r="R396" s="275"/>
      <c r="S396" s="113" t="n">
        <v>0</v>
      </c>
      <c r="T396" s="276" t="n">
        <v>0</v>
      </c>
      <c r="U396" s="113" t="n">
        <v>2</v>
      </c>
      <c r="V396" s="276" t="n">
        <v>0</v>
      </c>
      <c r="W396" s="113" t="n">
        <v>0</v>
      </c>
      <c r="X396" s="113" t="n">
        <v>0</v>
      </c>
      <c r="Y396" s="276" t="n">
        <v>0</v>
      </c>
      <c r="Z396" s="279"/>
      <c r="AA396" s="280"/>
    </row>
    <row r="397" customFormat="false" ht="15" hidden="false" customHeight="false" outlineLevel="0" collapsed="false">
      <c r="A397" s="273" t="n">
        <f aca="false">PRODUCT(A396+1)</f>
        <v>394</v>
      </c>
      <c r="B397" s="115" t="n">
        <f aca="false">PRODUCT(G397/3+H397+I397+J397+(K397-I397-H397)/3+S397*25+T397*25+U397*25+V397*25+W397*25+X397*20+Y397*15+Z397*10+AA397*15)</f>
        <v>58</v>
      </c>
      <c r="C397" s="44" t="s">
        <v>3521</v>
      </c>
      <c r="D397" s="44" t="s">
        <v>4773</v>
      </c>
      <c r="E397" s="113" t="n">
        <v>2018</v>
      </c>
      <c r="F397" s="274" t="n">
        <v>36622</v>
      </c>
      <c r="G397" s="113" t="n">
        <v>25</v>
      </c>
      <c r="H397" s="113" t="n">
        <v>1</v>
      </c>
      <c r="I397" s="113" t="n">
        <v>5</v>
      </c>
      <c r="J397" s="113" t="n">
        <v>12</v>
      </c>
      <c r="K397" s="113" t="n">
        <v>26</v>
      </c>
      <c r="L397" s="275" t="n">
        <v>0.26530612244898</v>
      </c>
      <c r="M397" s="113" t="n">
        <v>3</v>
      </c>
      <c r="N397" s="113" t="n">
        <v>0</v>
      </c>
      <c r="O397" s="113" t="n">
        <v>0</v>
      </c>
      <c r="P397" s="113" t="n">
        <v>0</v>
      </c>
      <c r="Q397" s="113" t="n">
        <v>2</v>
      </c>
      <c r="R397" s="275" t="n">
        <v>0.125</v>
      </c>
      <c r="S397" s="113" t="n">
        <v>0</v>
      </c>
      <c r="T397" s="276" t="n">
        <v>0</v>
      </c>
      <c r="U397" s="113" t="n">
        <v>0</v>
      </c>
      <c r="V397" s="276" t="n">
        <v>1</v>
      </c>
      <c r="W397" s="113" t="n">
        <v>0</v>
      </c>
      <c r="X397" s="113" t="n">
        <v>0</v>
      </c>
      <c r="Y397" s="276" t="n">
        <v>0</v>
      </c>
      <c r="Z397" s="279"/>
      <c r="AA397" s="280"/>
    </row>
    <row r="398" customFormat="false" ht="15" hidden="false" customHeight="false" outlineLevel="0" collapsed="false">
      <c r="A398" s="273" t="n">
        <f aca="false">PRODUCT(A397+1)</f>
        <v>395</v>
      </c>
      <c r="B398" s="115" t="n">
        <f aca="false">PRODUCT(G398/3+H398+I398+J398+(K398-I398-H398)/3+S398*25+T398*25+U398*25+V398*25+W398*25+X398*20+Y398*15+Z398*10+AA398*15)</f>
        <v>58</v>
      </c>
      <c r="C398" s="44" t="s">
        <v>2516</v>
      </c>
      <c r="D398" s="44" t="s">
        <v>4566</v>
      </c>
      <c r="E398" s="113" t="n">
        <v>1989</v>
      </c>
      <c r="F398" s="274" t="n">
        <v>25843</v>
      </c>
      <c r="G398" s="113" t="n">
        <v>5</v>
      </c>
      <c r="H398" s="113" t="n">
        <v>0</v>
      </c>
      <c r="I398" s="113" t="n">
        <v>2</v>
      </c>
      <c r="J398" s="113" t="n">
        <v>2</v>
      </c>
      <c r="K398" s="113" t="n">
        <v>9</v>
      </c>
      <c r="L398" s="275" t="n">
        <v>0.408</v>
      </c>
      <c r="M398" s="113"/>
      <c r="N398" s="113"/>
      <c r="O398" s="113"/>
      <c r="P398" s="113"/>
      <c r="Q398" s="113"/>
      <c r="R398" s="275"/>
      <c r="S398" s="113" t="n">
        <v>0</v>
      </c>
      <c r="T398" s="276" t="n">
        <v>0</v>
      </c>
      <c r="U398" s="113" t="n">
        <v>1</v>
      </c>
      <c r="V398" s="276" t="n">
        <v>1</v>
      </c>
      <c r="W398" s="113" t="n">
        <v>0</v>
      </c>
      <c r="X398" s="113" t="n">
        <v>0</v>
      </c>
      <c r="Y398" s="276" t="n">
        <v>0</v>
      </c>
      <c r="Z398" s="279"/>
      <c r="AA398" s="280"/>
    </row>
    <row r="399" customFormat="false" ht="15" hidden="false" customHeight="false" outlineLevel="0" collapsed="false">
      <c r="A399" s="273" t="n">
        <f aca="false">PRODUCT(A398+1)</f>
        <v>396</v>
      </c>
      <c r="B399" s="115" t="n">
        <f aca="false">PRODUCT(G399/3+H399*1.6666+I399*1.6666+J399*1.6666+S399*25+T399*25+U399*25+V399*25+W399*25+X399*20+Y399*15+Z399*10+AA399*15)</f>
        <v>57.9988</v>
      </c>
      <c r="C399" s="44" t="s">
        <v>1989</v>
      </c>
      <c r="D399" s="44" t="s">
        <v>4523</v>
      </c>
      <c r="E399" s="113" t="n">
        <v>1961</v>
      </c>
      <c r="F399" s="274" t="n">
        <v>15973</v>
      </c>
      <c r="G399" s="113" t="n">
        <v>9</v>
      </c>
      <c r="H399" s="113" t="n">
        <v>2</v>
      </c>
      <c r="I399" s="113" t="n">
        <v>2</v>
      </c>
      <c r="J399" s="113" t="n">
        <v>14</v>
      </c>
      <c r="K399" s="113"/>
      <c r="L399" s="275"/>
      <c r="M399" s="113"/>
      <c r="N399" s="113"/>
      <c r="O399" s="113"/>
      <c r="P399" s="113"/>
      <c r="Q399" s="113"/>
      <c r="R399" s="275"/>
      <c r="S399" s="113" t="n">
        <v>0</v>
      </c>
      <c r="T399" s="276" t="n">
        <v>1</v>
      </c>
      <c r="U399" s="113" t="n">
        <v>0</v>
      </c>
      <c r="V399" s="276" t="n">
        <v>0</v>
      </c>
      <c r="W399" s="113" t="n">
        <v>0</v>
      </c>
      <c r="X399" s="113" t="n">
        <v>0</v>
      </c>
      <c r="Y399" s="276" t="n">
        <v>0</v>
      </c>
      <c r="Z399" s="279"/>
      <c r="AA399" s="280"/>
    </row>
    <row r="400" customFormat="false" ht="15" hidden="false" customHeight="false" outlineLevel="0" collapsed="false">
      <c r="A400" s="273" t="n">
        <f aca="false">PRODUCT(A399+1)</f>
        <v>397</v>
      </c>
      <c r="B400" s="115" t="n">
        <f aca="false">PRODUCT(G400/3+H400+I400+J400+(K400-I400-H400)/3+S400*25+T400*25+U400*25+V400*25+W400*25+X400*20+Y400*15+Z400*10+AA400*15)</f>
        <v>57.6666666666667</v>
      </c>
      <c r="C400" s="44" t="s">
        <v>3531</v>
      </c>
      <c r="D400" s="44" t="s">
        <v>5538</v>
      </c>
      <c r="E400" s="113" t="n">
        <v>2017</v>
      </c>
      <c r="F400" s="274" t="n">
        <v>37061</v>
      </c>
      <c r="G400" s="113" t="n">
        <v>5</v>
      </c>
      <c r="H400" s="113" t="n">
        <v>0</v>
      </c>
      <c r="I400" s="113" t="n">
        <v>1</v>
      </c>
      <c r="J400" s="113" t="n">
        <v>3</v>
      </c>
      <c r="K400" s="113" t="n">
        <v>7</v>
      </c>
      <c r="L400" s="275" t="n">
        <v>0.28</v>
      </c>
      <c r="M400" s="113"/>
      <c r="N400" s="113"/>
      <c r="O400" s="113"/>
      <c r="P400" s="113"/>
      <c r="Q400" s="113"/>
      <c r="R400" s="275"/>
      <c r="S400" s="113" t="n">
        <v>0</v>
      </c>
      <c r="T400" s="276" t="n">
        <v>0</v>
      </c>
      <c r="U400" s="113" t="n">
        <v>0</v>
      </c>
      <c r="V400" s="276" t="n">
        <v>1</v>
      </c>
      <c r="W400" s="113" t="n">
        <v>1</v>
      </c>
      <c r="X400" s="113" t="n">
        <v>0</v>
      </c>
      <c r="Y400" s="276" t="n">
        <v>0</v>
      </c>
      <c r="Z400" s="279"/>
      <c r="AA400" s="280"/>
    </row>
    <row r="401" customFormat="false" ht="15" hidden="false" customHeight="false" outlineLevel="0" collapsed="false">
      <c r="A401" s="273" t="n">
        <f aca="false">PRODUCT(A400+1)</f>
        <v>398</v>
      </c>
      <c r="B401" s="115" t="n">
        <f aca="false">PRODUCT(G401/3+H401*1.6666+I401*1.6666+J401*1.6666+S401*25+T401*25+U401*25+V401*25+W401*25+X401*20+Y401*15+Z401*10+AA401*15)</f>
        <v>57.3330666666667</v>
      </c>
      <c r="C401" s="44" t="s">
        <v>2252</v>
      </c>
      <c r="D401" s="44" t="s">
        <v>4523</v>
      </c>
      <c r="E401" s="113" t="n">
        <v>1972</v>
      </c>
      <c r="F401" s="274" t="n">
        <v>19774</v>
      </c>
      <c r="G401" s="113" t="n">
        <v>2</v>
      </c>
      <c r="H401" s="113" t="n">
        <v>0</v>
      </c>
      <c r="I401" s="113" t="n">
        <v>2</v>
      </c>
      <c r="J401" s="113" t="n">
        <v>2</v>
      </c>
      <c r="K401" s="113"/>
      <c r="L401" s="275"/>
      <c r="M401" s="113"/>
      <c r="N401" s="113"/>
      <c r="O401" s="113"/>
      <c r="P401" s="113"/>
      <c r="Q401" s="113"/>
      <c r="R401" s="275"/>
      <c r="S401" s="113" t="n">
        <v>0</v>
      </c>
      <c r="T401" s="276" t="n">
        <v>0</v>
      </c>
      <c r="U401" s="113" t="n">
        <v>2</v>
      </c>
      <c r="V401" s="276" t="n">
        <v>0</v>
      </c>
      <c r="W401" s="113" t="n">
        <v>0</v>
      </c>
      <c r="X401" s="113" t="n">
        <v>0</v>
      </c>
      <c r="Y401" s="276" t="n">
        <v>0</v>
      </c>
      <c r="Z401" s="279"/>
      <c r="AA401" s="280"/>
    </row>
    <row r="402" customFormat="false" ht="15" hidden="false" customHeight="false" outlineLevel="0" collapsed="false">
      <c r="A402" s="273" t="n">
        <f aca="false">PRODUCT(A401+1)</f>
        <v>399</v>
      </c>
      <c r="B402" s="115" t="n">
        <f aca="false">PRODUCT(G402/3+H402+I402+J402+(K402-I402-H402)/3+S402*25+T402*25+U402*25+V402*25+W402*25+X402*20+Y402*15+Z402*10+AA402*15)</f>
        <v>56.6666666666667</v>
      </c>
      <c r="C402" s="44" t="s">
        <v>5063</v>
      </c>
      <c r="D402" s="44" t="s">
        <v>4523</v>
      </c>
      <c r="E402" s="113" t="n">
        <v>1986</v>
      </c>
      <c r="F402" s="274" t="n">
        <v>24896</v>
      </c>
      <c r="G402" s="113" t="n">
        <v>7</v>
      </c>
      <c r="H402" s="113" t="n">
        <v>0</v>
      </c>
      <c r="I402" s="113" t="n">
        <v>1</v>
      </c>
      <c r="J402" s="113" t="n">
        <v>1</v>
      </c>
      <c r="K402" s="113" t="n">
        <v>8</v>
      </c>
      <c r="L402" s="275" t="n">
        <v>0.235</v>
      </c>
      <c r="M402" s="113"/>
      <c r="N402" s="113"/>
      <c r="O402" s="113"/>
      <c r="P402" s="113"/>
      <c r="Q402" s="113"/>
      <c r="R402" s="275"/>
      <c r="S402" s="113" t="n">
        <v>0</v>
      </c>
      <c r="T402" s="276" t="n">
        <v>0</v>
      </c>
      <c r="U402" s="113" t="n">
        <v>2</v>
      </c>
      <c r="V402" s="276" t="n">
        <v>0</v>
      </c>
      <c r="W402" s="113" t="n">
        <v>0</v>
      </c>
      <c r="X402" s="113" t="n">
        <v>0</v>
      </c>
      <c r="Y402" s="276" t="n">
        <v>0</v>
      </c>
      <c r="Z402" s="279"/>
      <c r="AA402" s="280"/>
    </row>
    <row r="403" customFormat="false" ht="15" hidden="false" customHeight="false" outlineLevel="0" collapsed="false">
      <c r="A403" s="273" t="n">
        <f aca="false">PRODUCT(A402+1)</f>
        <v>400</v>
      </c>
      <c r="B403" s="115" t="n">
        <f aca="false">PRODUCT(G403/3+H403+I403+J403+(K403-I403-H403)/3+S403*25+T403*25+U403*25+V403*25+W403*25+X403*20+Y403*15+Z403*10+AA403*15)</f>
        <v>56.6666666666667</v>
      </c>
      <c r="C403" s="44" t="s">
        <v>3424</v>
      </c>
      <c r="D403" s="44" t="s">
        <v>4625</v>
      </c>
      <c r="E403" s="113" t="n">
        <v>2013</v>
      </c>
      <c r="F403" s="274" t="n">
        <v>35406</v>
      </c>
      <c r="G403" s="113" t="n">
        <v>10</v>
      </c>
      <c r="H403" s="113" t="n">
        <v>0</v>
      </c>
      <c r="I403" s="113" t="n">
        <v>1</v>
      </c>
      <c r="J403" s="113" t="n">
        <v>0</v>
      </c>
      <c r="K403" s="113" t="n">
        <v>8</v>
      </c>
      <c r="L403" s="275" t="n">
        <v>0.275985663082437</v>
      </c>
      <c r="M403" s="113"/>
      <c r="N403" s="113"/>
      <c r="O403" s="113"/>
      <c r="P403" s="113"/>
      <c r="Q403" s="113"/>
      <c r="R403" s="275"/>
      <c r="S403" s="113" t="n">
        <v>0</v>
      </c>
      <c r="T403" s="276" t="n">
        <v>0</v>
      </c>
      <c r="U403" s="113" t="n">
        <v>0</v>
      </c>
      <c r="V403" s="276" t="n">
        <v>2</v>
      </c>
      <c r="W403" s="113" t="n">
        <v>0</v>
      </c>
      <c r="X403" s="113" t="n">
        <v>0</v>
      </c>
      <c r="Y403" s="276" t="n">
        <v>0</v>
      </c>
      <c r="Z403" s="279"/>
      <c r="AA403" s="280"/>
    </row>
    <row r="404" customFormat="false" ht="15" hidden="false" customHeight="false" outlineLevel="0" collapsed="false">
      <c r="A404" s="273" t="n">
        <f aca="false">PRODUCT(A403+1)</f>
        <v>401</v>
      </c>
      <c r="B404" s="115" t="n">
        <f aca="false">PRODUCT(G404/3+H404+I404+J404+(K404-I404-H404)/3+S404*25+T404*25+U404*25+V404*25+W404*25+X404*20+Y404*15+Z404*10+AA404*15)</f>
        <v>56.6666666666667</v>
      </c>
      <c r="C404" s="44" t="s">
        <v>3565</v>
      </c>
      <c r="D404" s="44" t="s">
        <v>5539</v>
      </c>
      <c r="E404" s="113" t="n">
        <v>2017</v>
      </c>
      <c r="F404" s="274" t="n">
        <v>36742</v>
      </c>
      <c r="G404" s="113" t="n">
        <v>24</v>
      </c>
      <c r="H404" s="113" t="n">
        <v>0</v>
      </c>
      <c r="I404" s="113" t="n">
        <v>0</v>
      </c>
      <c r="J404" s="113" t="n">
        <v>11</v>
      </c>
      <c r="K404" s="113" t="n">
        <v>38</v>
      </c>
      <c r="L404" s="275" t="n">
        <v>0.31404958677686</v>
      </c>
      <c r="M404" s="113"/>
      <c r="N404" s="113"/>
      <c r="O404" s="113"/>
      <c r="P404" s="113"/>
      <c r="Q404" s="113"/>
      <c r="R404" s="275"/>
      <c r="S404" s="113" t="n">
        <v>0</v>
      </c>
      <c r="T404" s="276" t="n">
        <v>0</v>
      </c>
      <c r="U404" s="113" t="n">
        <v>0</v>
      </c>
      <c r="V404" s="276" t="n">
        <v>1</v>
      </c>
      <c r="W404" s="113" t="n">
        <v>0</v>
      </c>
      <c r="X404" s="113" t="n">
        <v>0</v>
      </c>
      <c r="Y404" s="276" t="n">
        <v>0</v>
      </c>
      <c r="Z404" s="279"/>
      <c r="AA404" s="280"/>
    </row>
    <row r="405" customFormat="false" ht="15" hidden="false" customHeight="false" outlineLevel="0" collapsed="false">
      <c r="A405" s="273" t="n">
        <f aca="false">PRODUCT(A404+1)</f>
        <v>402</v>
      </c>
      <c r="B405" s="115" t="n">
        <f aca="false">PRODUCT(G405/3+H405+I405+J405+(K405-I405-H405)/3+S405*25+T405*25+U405*25+V405*25+W405*25+X405*20+Y405*15+Z405*10+AA405*15)</f>
        <v>56.3333333333333</v>
      </c>
      <c r="C405" s="44" t="s">
        <v>2977</v>
      </c>
      <c r="D405" s="44" t="s">
        <v>4503</v>
      </c>
      <c r="E405" s="113" t="n">
        <v>2001</v>
      </c>
      <c r="F405" s="274" t="n">
        <v>30881</v>
      </c>
      <c r="G405" s="113" t="n">
        <v>10</v>
      </c>
      <c r="H405" s="113" t="n">
        <v>0</v>
      </c>
      <c r="I405" s="113" t="n">
        <v>0</v>
      </c>
      <c r="J405" s="113" t="n">
        <v>1</v>
      </c>
      <c r="K405" s="113" t="n">
        <v>6</v>
      </c>
      <c r="L405" s="275" t="n">
        <v>0.261</v>
      </c>
      <c r="M405" s="113"/>
      <c r="N405" s="113"/>
      <c r="O405" s="113"/>
      <c r="P405" s="113"/>
      <c r="Q405" s="113"/>
      <c r="R405" s="275"/>
      <c r="S405" s="113" t="n">
        <v>0</v>
      </c>
      <c r="T405" s="276" t="n">
        <v>0</v>
      </c>
      <c r="U405" s="113" t="n">
        <v>1</v>
      </c>
      <c r="V405" s="276" t="n">
        <v>1</v>
      </c>
      <c r="W405" s="113" t="n">
        <v>0</v>
      </c>
      <c r="X405" s="113" t="n">
        <v>0</v>
      </c>
      <c r="Y405" s="276" t="n">
        <v>0</v>
      </c>
      <c r="Z405" s="279"/>
      <c r="AA405" s="280"/>
    </row>
    <row r="406" customFormat="false" ht="15" hidden="false" customHeight="false" outlineLevel="0" collapsed="false">
      <c r="A406" s="273" t="n">
        <f aca="false">PRODUCT(A405+1)</f>
        <v>403</v>
      </c>
      <c r="B406" s="115" t="n">
        <f aca="false">PRODUCT(G406/3+H406+I406+J406+(K406-I406-H406)/3+S406*25+T406*25+U406*25+V406*25+W406*25+X406*20+Y406*15+Z406*10+AA406*15)</f>
        <v>56.3333333333333</v>
      </c>
      <c r="C406" s="44" t="s">
        <v>3432</v>
      </c>
      <c r="D406" s="44" t="s">
        <v>5540</v>
      </c>
      <c r="E406" s="113" t="n">
        <v>2014</v>
      </c>
      <c r="F406" s="274" t="n">
        <v>35661</v>
      </c>
      <c r="G406" s="113" t="n">
        <v>6</v>
      </c>
      <c r="H406" s="113" t="n">
        <v>0</v>
      </c>
      <c r="I406" s="113" t="n">
        <v>4</v>
      </c>
      <c r="J406" s="113" t="n">
        <v>0</v>
      </c>
      <c r="K406" s="113" t="n">
        <v>5</v>
      </c>
      <c r="L406" s="275" t="n">
        <v>0.2</v>
      </c>
      <c r="M406" s="113"/>
      <c r="N406" s="113"/>
      <c r="O406" s="113"/>
      <c r="P406" s="113"/>
      <c r="Q406" s="113"/>
      <c r="R406" s="275"/>
      <c r="S406" s="113" t="n">
        <v>0</v>
      </c>
      <c r="T406" s="276" t="n">
        <v>0</v>
      </c>
      <c r="U406" s="113" t="n">
        <v>0</v>
      </c>
      <c r="V406" s="276" t="n">
        <v>2</v>
      </c>
      <c r="W406" s="113" t="n">
        <v>0</v>
      </c>
      <c r="X406" s="113" t="n">
        <v>0</v>
      </c>
      <c r="Y406" s="276" t="n">
        <v>0</v>
      </c>
      <c r="Z406" s="279"/>
      <c r="AA406" s="280"/>
    </row>
    <row r="407" customFormat="false" ht="15" hidden="false" customHeight="false" outlineLevel="0" collapsed="false">
      <c r="A407" s="273" t="n">
        <f aca="false">PRODUCT(A406+1)</f>
        <v>404</v>
      </c>
      <c r="B407" s="115" t="n">
        <f aca="false">PRODUCT(G407/3+H407+I407+J407+(K407-I407-H407)/3+S407*25+T407*25+U407*25+V407*25+W407*25+X407*20+Y407*15+Z407*10+AA407*15)</f>
        <v>56.3333333333333</v>
      </c>
      <c r="C407" s="44" t="s">
        <v>3276</v>
      </c>
      <c r="D407" s="44" t="s">
        <v>4489</v>
      </c>
      <c r="E407" s="113" t="n">
        <v>2008</v>
      </c>
      <c r="F407" s="274" t="n">
        <v>33327</v>
      </c>
      <c r="G407" s="113" t="n">
        <v>8</v>
      </c>
      <c r="H407" s="113" t="n">
        <v>0</v>
      </c>
      <c r="I407" s="113" t="n">
        <v>0</v>
      </c>
      <c r="J407" s="113" t="n">
        <v>1</v>
      </c>
      <c r="K407" s="113" t="n">
        <v>8</v>
      </c>
      <c r="L407" s="275" t="n">
        <v>0.348</v>
      </c>
      <c r="M407" s="113"/>
      <c r="N407" s="113"/>
      <c r="O407" s="113"/>
      <c r="P407" s="113"/>
      <c r="Q407" s="113"/>
      <c r="R407" s="275"/>
      <c r="S407" s="113" t="n">
        <v>0</v>
      </c>
      <c r="T407" s="276" t="n">
        <v>0</v>
      </c>
      <c r="U407" s="113" t="n">
        <v>0</v>
      </c>
      <c r="V407" s="276" t="n">
        <v>2</v>
      </c>
      <c r="W407" s="113" t="n">
        <v>0</v>
      </c>
      <c r="X407" s="113" t="n">
        <v>0</v>
      </c>
      <c r="Y407" s="276" t="n">
        <v>0</v>
      </c>
      <c r="Z407" s="279"/>
      <c r="AA407" s="280"/>
    </row>
    <row r="408" customFormat="false" ht="15" hidden="false" customHeight="false" outlineLevel="0" collapsed="false">
      <c r="A408" s="273" t="n">
        <f aca="false">PRODUCT(A407+1)</f>
        <v>405</v>
      </c>
      <c r="B408" s="115" t="n">
        <f aca="false">PRODUCT(G408/3+H408+I408+J408+(K408-I408-H408)/3+S408*25+T408*25+U408*25+V408*25+W408*25+X408*20+Y408*15+Z408*10+AA408*15)</f>
        <v>56.3333333333333</v>
      </c>
      <c r="C408" s="44" t="s">
        <v>2911</v>
      </c>
      <c r="D408" s="44" t="s">
        <v>5223</v>
      </c>
      <c r="E408" s="113" t="n">
        <v>2001</v>
      </c>
      <c r="F408" s="274" t="n">
        <v>30291</v>
      </c>
      <c r="G408" s="113" t="n">
        <v>13</v>
      </c>
      <c r="H408" s="113" t="n">
        <v>0</v>
      </c>
      <c r="I408" s="113" t="n">
        <v>1</v>
      </c>
      <c r="J408" s="113" t="n">
        <v>5</v>
      </c>
      <c r="K408" s="113" t="n">
        <v>19</v>
      </c>
      <c r="L408" s="275" t="n">
        <v>0.655</v>
      </c>
      <c r="M408" s="113"/>
      <c r="N408" s="113"/>
      <c r="O408" s="113"/>
      <c r="P408" s="113"/>
      <c r="Q408" s="113"/>
      <c r="R408" s="275"/>
      <c r="S408" s="113" t="n">
        <v>0</v>
      </c>
      <c r="T408" s="276" t="n">
        <v>0</v>
      </c>
      <c r="U408" s="113" t="n">
        <v>1</v>
      </c>
      <c r="V408" s="276" t="n">
        <v>0</v>
      </c>
      <c r="W408" s="113" t="n">
        <v>0</v>
      </c>
      <c r="X408" s="113" t="n">
        <v>0</v>
      </c>
      <c r="Y408" s="276" t="n">
        <v>1</v>
      </c>
      <c r="Z408" s="279"/>
      <c r="AA408" s="280"/>
    </row>
    <row r="409" customFormat="false" ht="15" hidden="false" customHeight="false" outlineLevel="0" collapsed="false">
      <c r="A409" s="273" t="n">
        <f aca="false">PRODUCT(A408+1)</f>
        <v>406</v>
      </c>
      <c r="B409" s="115" t="n">
        <f aca="false">PRODUCT(G409/3+H409+I409+J409+(K409-I409-H409)/3+S409*25+T409*25+U409*25+V409*25+W409*25+X409*20+Y409*15+Z409*10+AA409*15)</f>
        <v>56.3333333333333</v>
      </c>
      <c r="C409" s="44" t="s">
        <v>5201</v>
      </c>
      <c r="D409" s="44" t="s">
        <v>4523</v>
      </c>
      <c r="E409" s="113" t="n">
        <v>1993</v>
      </c>
      <c r="F409" s="274" t="n">
        <v>27652</v>
      </c>
      <c r="G409" s="113" t="n">
        <v>26</v>
      </c>
      <c r="H409" s="113" t="n">
        <v>0</v>
      </c>
      <c r="I409" s="113" t="n">
        <v>15</v>
      </c>
      <c r="J409" s="113" t="n">
        <v>3</v>
      </c>
      <c r="K409" s="113" t="n">
        <v>29</v>
      </c>
      <c r="L409" s="275" t="n">
        <v>0.397205451095394</v>
      </c>
      <c r="M409" s="113"/>
      <c r="N409" s="113"/>
      <c r="O409" s="113"/>
      <c r="P409" s="113"/>
      <c r="Q409" s="113"/>
      <c r="R409" s="275"/>
      <c r="S409" s="113" t="n">
        <v>0</v>
      </c>
      <c r="T409" s="276" t="n">
        <v>0</v>
      </c>
      <c r="U409" s="113" t="n">
        <v>1</v>
      </c>
      <c r="V409" s="276" t="n">
        <v>0</v>
      </c>
      <c r="W409" s="113" t="n">
        <v>0</v>
      </c>
      <c r="X409" s="113" t="n">
        <v>0</v>
      </c>
      <c r="Y409" s="276" t="n">
        <v>0</v>
      </c>
      <c r="Z409" s="279"/>
      <c r="AA409" s="280"/>
    </row>
    <row r="410" customFormat="false" ht="15" hidden="false" customHeight="false" outlineLevel="0" collapsed="false">
      <c r="A410" s="273" t="n">
        <f aca="false">PRODUCT(A409+1)</f>
        <v>407</v>
      </c>
      <c r="B410" s="115" t="n">
        <f aca="false">PRODUCT(G410/3+H410+I410+J410+(K410-I410-H410)/3+S410*25+T410*25+U410*25+V410*25+W410*25+X410*20+Y410*15+Z410*10+AA410*15)</f>
        <v>56.3333333333333</v>
      </c>
      <c r="C410" s="136" t="s">
        <v>3606</v>
      </c>
      <c r="D410" s="136" t="s">
        <v>5124</v>
      </c>
      <c r="E410" s="113" t="n">
        <v>2019</v>
      </c>
      <c r="F410" s="274" t="n">
        <v>36980</v>
      </c>
      <c r="G410" s="113" t="n">
        <v>32</v>
      </c>
      <c r="H410" s="113" t="n">
        <v>1</v>
      </c>
      <c r="I410" s="113" t="n">
        <v>4</v>
      </c>
      <c r="J410" s="113" t="n">
        <v>5</v>
      </c>
      <c r="K410" s="113" t="n">
        <v>37</v>
      </c>
      <c r="L410" s="275" t="n">
        <v>0.4625</v>
      </c>
      <c r="M410" s="113" t="n">
        <v>5</v>
      </c>
      <c r="N410" s="113" t="n">
        <v>0</v>
      </c>
      <c r="O410" s="113" t="n">
        <v>2</v>
      </c>
      <c r="P410" s="113" t="n">
        <v>0</v>
      </c>
      <c r="Q410" s="113" t="n">
        <v>6</v>
      </c>
      <c r="R410" s="275" t="n">
        <v>0.5</v>
      </c>
      <c r="S410" s="113" t="n">
        <v>0</v>
      </c>
      <c r="T410" s="276" t="n">
        <v>0</v>
      </c>
      <c r="U410" s="113" t="n">
        <v>0</v>
      </c>
      <c r="V410" s="276" t="n">
        <v>1</v>
      </c>
      <c r="W410" s="113" t="n">
        <v>0</v>
      </c>
      <c r="X410" s="113" t="n">
        <v>0</v>
      </c>
      <c r="Y410" s="276" t="n">
        <v>0</v>
      </c>
      <c r="Z410" s="279"/>
      <c r="AA410" s="280"/>
    </row>
    <row r="411" customFormat="false" ht="15" hidden="false" customHeight="false" outlineLevel="0" collapsed="false">
      <c r="A411" s="273" t="n">
        <f aca="false">PRODUCT(A410+1)</f>
        <v>408</v>
      </c>
      <c r="B411" s="115" t="n">
        <f aca="false">PRODUCT(G411/3+H411*1.6666+I411*1.6666+J411*1.6666+S411*25+T411*25+U411*25+V411*25+W411*25+X411*20+Y411*15+Z411*10+AA411*15)</f>
        <v>56.3332</v>
      </c>
      <c r="C411" s="44" t="s">
        <v>4539</v>
      </c>
      <c r="D411" s="44" t="s">
        <v>5541</v>
      </c>
      <c r="E411" s="113" t="n">
        <v>1958</v>
      </c>
      <c r="F411" s="274" t="n">
        <v>15469</v>
      </c>
      <c r="G411" s="113" t="n">
        <v>9</v>
      </c>
      <c r="H411" s="113" t="n">
        <v>0</v>
      </c>
      <c r="I411" s="113" t="n">
        <v>0</v>
      </c>
      <c r="J411" s="113" t="n">
        <v>2</v>
      </c>
      <c r="K411" s="113"/>
      <c r="L411" s="275"/>
      <c r="M411" s="113"/>
      <c r="N411" s="113"/>
      <c r="O411" s="113"/>
      <c r="P411" s="113"/>
      <c r="Q411" s="113"/>
      <c r="R411" s="275"/>
      <c r="S411" s="113" t="n">
        <v>0</v>
      </c>
      <c r="T411" s="276" t="n">
        <v>0</v>
      </c>
      <c r="U411" s="113" t="n">
        <v>2</v>
      </c>
      <c r="V411" s="276" t="n">
        <v>0</v>
      </c>
      <c r="W411" s="113" t="n">
        <v>0</v>
      </c>
      <c r="X411" s="113" t="n">
        <v>0</v>
      </c>
      <c r="Y411" s="276" t="n">
        <v>0</v>
      </c>
      <c r="Z411" s="279"/>
      <c r="AA411" s="280"/>
    </row>
    <row r="412" customFormat="false" ht="15" hidden="false" customHeight="false" outlineLevel="0" collapsed="false">
      <c r="A412" s="273" t="n">
        <f aca="false">PRODUCT(A411+1)</f>
        <v>409</v>
      </c>
      <c r="B412" s="115" t="n">
        <f aca="false">PRODUCT(G412/3+H412*1.6666+I412*1.6666+J412*1.6666+S412*25+T412*25+U412*25+V412*25+W412*25+X412*20+Y412*15+Z412*10+AA412*15)</f>
        <v>56.3322666666667</v>
      </c>
      <c r="C412" s="44" t="s">
        <v>4733</v>
      </c>
      <c r="D412" s="44" t="s">
        <v>4523</v>
      </c>
      <c r="E412" s="113" t="n">
        <v>1969</v>
      </c>
      <c r="F412" s="274" t="n">
        <v>18501</v>
      </c>
      <c r="G412" s="113" t="n">
        <v>14</v>
      </c>
      <c r="H412" s="113" t="n">
        <v>0</v>
      </c>
      <c r="I412" s="113" t="n">
        <v>7</v>
      </c>
      <c r="J412" s="113" t="n">
        <v>9</v>
      </c>
      <c r="K412" s="113"/>
      <c r="L412" s="275"/>
      <c r="M412" s="113"/>
      <c r="N412" s="113"/>
      <c r="O412" s="113"/>
      <c r="P412" s="113"/>
      <c r="Q412" s="113"/>
      <c r="R412" s="275"/>
      <c r="S412" s="113" t="n">
        <v>0</v>
      </c>
      <c r="T412" s="276" t="n">
        <v>0</v>
      </c>
      <c r="U412" s="113" t="n">
        <v>1</v>
      </c>
      <c r="V412" s="276" t="n">
        <v>0</v>
      </c>
      <c r="W412" s="113" t="n">
        <v>0</v>
      </c>
      <c r="X412" s="113" t="n">
        <v>0</v>
      </c>
      <c r="Y412" s="276" t="n">
        <v>0</v>
      </c>
      <c r="Z412" s="279"/>
      <c r="AA412" s="280"/>
    </row>
    <row r="413" customFormat="false" ht="15" hidden="false" customHeight="false" outlineLevel="0" collapsed="false">
      <c r="A413" s="273" t="n">
        <f aca="false">PRODUCT(A412+1)</f>
        <v>410</v>
      </c>
      <c r="B413" s="115" t="n">
        <f aca="false">PRODUCT(G413/3+H413+I413+J413+(K413-I413-H413)/3+S413*25+T413*25+U413*25+V413*25+W413*25+X413*20+Y413*15+Z413*10+AA413*15)</f>
        <v>56</v>
      </c>
      <c r="C413" s="44" t="s">
        <v>5542</v>
      </c>
      <c r="D413" s="44" t="s">
        <v>5496</v>
      </c>
      <c r="E413" s="113" t="n">
        <v>2014</v>
      </c>
      <c r="F413" s="274" t="n">
        <v>35067</v>
      </c>
      <c r="G413" s="113" t="n">
        <v>2</v>
      </c>
      <c r="H413" s="113" t="n">
        <v>0</v>
      </c>
      <c r="I413" s="113" t="n">
        <v>0</v>
      </c>
      <c r="J413" s="113" t="n">
        <v>0</v>
      </c>
      <c r="K413" s="113" t="n">
        <v>1</v>
      </c>
      <c r="L413" s="275" t="n">
        <v>0.199879951980792</v>
      </c>
      <c r="M413" s="113"/>
      <c r="N413" s="113"/>
      <c r="O413" s="113"/>
      <c r="P413" s="113"/>
      <c r="Q413" s="113"/>
      <c r="R413" s="275"/>
      <c r="S413" s="113" t="n">
        <v>0</v>
      </c>
      <c r="T413" s="276" t="n">
        <v>0</v>
      </c>
      <c r="U413" s="113" t="n">
        <v>0</v>
      </c>
      <c r="V413" s="276" t="n">
        <v>1</v>
      </c>
      <c r="W413" s="113" t="n">
        <v>0</v>
      </c>
      <c r="X413" s="113" t="n">
        <v>0</v>
      </c>
      <c r="Y413" s="276" t="n">
        <v>2</v>
      </c>
      <c r="Z413" s="279"/>
      <c r="AA413" s="280"/>
    </row>
    <row r="414" customFormat="false" ht="15" hidden="false" customHeight="false" outlineLevel="0" collapsed="false">
      <c r="A414" s="273" t="n">
        <f aca="false">PRODUCT(A413+1)</f>
        <v>411</v>
      </c>
      <c r="B414" s="115" t="n">
        <f aca="false">PRODUCT(G414/3+H414+I414+J414+(K414-I414-H414)/3+S414*25+T414*25+U414*25+V414*25+W414*25+X414*20+Y414*15+Z414*10+AA414*15)</f>
        <v>56</v>
      </c>
      <c r="C414" s="44" t="s">
        <v>3346</v>
      </c>
      <c r="D414" s="44" t="s">
        <v>4482</v>
      </c>
      <c r="E414" s="113" t="n">
        <v>2014</v>
      </c>
      <c r="F414" s="274" t="n">
        <v>35319</v>
      </c>
      <c r="G414" s="113" t="n">
        <v>3</v>
      </c>
      <c r="H414" s="113" t="n">
        <v>0</v>
      </c>
      <c r="I414" s="113" t="n">
        <v>3</v>
      </c>
      <c r="J414" s="113" t="n">
        <v>1</v>
      </c>
      <c r="K414" s="113" t="n">
        <v>6</v>
      </c>
      <c r="L414" s="275" t="n">
        <v>0.5</v>
      </c>
      <c r="M414" s="113"/>
      <c r="N414" s="113"/>
      <c r="O414" s="113"/>
      <c r="P414" s="113"/>
      <c r="Q414" s="113"/>
      <c r="R414" s="275"/>
      <c r="S414" s="113" t="n">
        <v>0</v>
      </c>
      <c r="T414" s="276" t="n">
        <v>0</v>
      </c>
      <c r="U414" s="113" t="n">
        <v>0</v>
      </c>
      <c r="V414" s="276" t="n">
        <v>1</v>
      </c>
      <c r="W414" s="113" t="n">
        <v>1</v>
      </c>
      <c r="X414" s="113" t="n">
        <v>0</v>
      </c>
      <c r="Y414" s="276" t="n">
        <v>0</v>
      </c>
      <c r="Z414" s="279"/>
      <c r="AA414" s="280"/>
      <c r="AB414" s="281"/>
    </row>
    <row r="415" customFormat="false" ht="15" hidden="false" customHeight="false" outlineLevel="0" collapsed="false">
      <c r="A415" s="273" t="n">
        <f aca="false">PRODUCT(A414+1)</f>
        <v>412</v>
      </c>
      <c r="B415" s="115" t="n">
        <f aca="false">PRODUCT(G415/3+H415*1.6666+I415*1.6666+J415*1.6666+S415*25+T415*25+U415*25+V415*25+W415*25+X415*20+Y415*15+Z415*10+AA415*15)</f>
        <v>55.999</v>
      </c>
      <c r="C415" s="44" t="s">
        <v>3770</v>
      </c>
      <c r="D415" s="44" t="s">
        <v>5223</v>
      </c>
      <c r="E415" s="113" t="n">
        <v>2024</v>
      </c>
      <c r="F415" s="111" t="n">
        <v>38569</v>
      </c>
      <c r="G415" s="283" t="n">
        <v>18</v>
      </c>
      <c r="H415" s="113" t="n">
        <v>0</v>
      </c>
      <c r="I415" s="113" t="n">
        <v>10</v>
      </c>
      <c r="J415" s="113" t="n">
        <v>5</v>
      </c>
      <c r="K415" s="113" t="n">
        <v>45</v>
      </c>
      <c r="L415" s="250" t="n">
        <v>0.50561797752809</v>
      </c>
      <c r="M415" s="281"/>
      <c r="S415" s="283" t="n">
        <v>0</v>
      </c>
      <c r="T415" s="113" t="n">
        <v>0</v>
      </c>
      <c r="U415" s="283" t="n">
        <v>1</v>
      </c>
      <c r="V415" s="113" t="n">
        <v>0</v>
      </c>
      <c r="W415" s="283" t="n">
        <v>0</v>
      </c>
      <c r="X415" s="113" t="n">
        <v>0</v>
      </c>
      <c r="Y415" s="113" t="n">
        <v>0</v>
      </c>
      <c r="Z415" s="281"/>
      <c r="AA415" s="280"/>
    </row>
    <row r="416" customFormat="false" ht="15" hidden="false" customHeight="false" outlineLevel="0" collapsed="false">
      <c r="A416" s="273" t="n">
        <f aca="false">PRODUCT(A415+1)</f>
        <v>413</v>
      </c>
      <c r="B416" s="115" t="n">
        <f aca="false">PRODUCT(G416/3+H416+I416+J416+(K416-I416-H416)/3+S416*25+T416*25+U416*25+V416*25+W416*25+X416*20+Y416*15+Z416*10+AA416*15)</f>
        <v>55.6666666666667</v>
      </c>
      <c r="C416" s="44" t="s">
        <v>5463</v>
      </c>
      <c r="D416" s="112" t="s">
        <v>4578</v>
      </c>
      <c r="E416" s="113" t="n">
        <v>2026</v>
      </c>
      <c r="F416" s="111" t="n">
        <v>39088</v>
      </c>
      <c r="G416" s="283" t="n">
        <v>3</v>
      </c>
      <c r="H416" s="113" t="n">
        <v>0</v>
      </c>
      <c r="I416" s="113" t="n">
        <v>0</v>
      </c>
      <c r="J416" s="113" t="n">
        <v>1</v>
      </c>
      <c r="K416" s="113" t="n">
        <v>11</v>
      </c>
      <c r="L416" s="275" t="n">
        <v>0.647058823529412</v>
      </c>
      <c r="M416" s="283"/>
      <c r="N416" s="113"/>
      <c r="O416" s="113"/>
      <c r="P416" s="113"/>
      <c r="Q416" s="113"/>
      <c r="S416" s="283" t="n">
        <v>0</v>
      </c>
      <c r="T416" s="113" t="n">
        <v>0</v>
      </c>
      <c r="U416" s="283" t="n">
        <v>1</v>
      </c>
      <c r="V416" s="113" t="n">
        <v>0</v>
      </c>
      <c r="W416" s="283" t="n">
        <v>1</v>
      </c>
      <c r="X416" s="113" t="n">
        <v>0</v>
      </c>
      <c r="Y416" s="113" t="n">
        <v>0</v>
      </c>
      <c r="Z416" s="281"/>
      <c r="AA416" s="280"/>
    </row>
    <row r="417" customFormat="false" ht="15" hidden="false" customHeight="false" outlineLevel="0" collapsed="false">
      <c r="A417" s="273" t="n">
        <f aca="false">PRODUCT(A416+1)</f>
        <v>414</v>
      </c>
      <c r="B417" s="115" t="n">
        <f aca="false">PRODUCT(G417/3+H417+I417+J417+(K417-I417-H417)/3+S417*25+T417*25+U417*25+V417*25+W417*25+X417*20+Y417*15+Z417*10+AA417*15)</f>
        <v>55.6666666666667</v>
      </c>
      <c r="C417" s="44" t="s">
        <v>3192</v>
      </c>
      <c r="D417" s="44" t="s">
        <v>5221</v>
      </c>
      <c r="E417" s="113" t="n">
        <v>2008</v>
      </c>
      <c r="F417" s="274" t="n">
        <v>33316</v>
      </c>
      <c r="G417" s="113" t="n">
        <v>29</v>
      </c>
      <c r="H417" s="113" t="n">
        <v>1</v>
      </c>
      <c r="I417" s="113" t="n">
        <v>2</v>
      </c>
      <c r="J417" s="113" t="n">
        <v>7</v>
      </c>
      <c r="K417" s="113" t="n">
        <v>36</v>
      </c>
      <c r="L417" s="275" t="n">
        <v>0.387056780201216</v>
      </c>
      <c r="M417" s="113"/>
      <c r="N417" s="113"/>
      <c r="O417" s="113"/>
      <c r="P417" s="113"/>
      <c r="Q417" s="113"/>
      <c r="R417" s="275"/>
      <c r="S417" s="113" t="n">
        <v>0</v>
      </c>
      <c r="T417" s="276" t="n">
        <v>0</v>
      </c>
      <c r="U417" s="113" t="n">
        <v>0</v>
      </c>
      <c r="V417" s="276" t="n">
        <v>1</v>
      </c>
      <c r="W417" s="113" t="n">
        <v>0</v>
      </c>
      <c r="X417" s="113" t="n">
        <v>0</v>
      </c>
      <c r="Y417" s="276" t="n">
        <v>0</v>
      </c>
      <c r="Z417" s="279"/>
      <c r="AA417" s="280"/>
    </row>
    <row r="418" customFormat="false" ht="15" hidden="false" customHeight="false" outlineLevel="0" collapsed="false">
      <c r="A418" s="273" t="n">
        <f aca="false">PRODUCT(A417+1)</f>
        <v>415</v>
      </c>
      <c r="B418" s="115" t="n">
        <f aca="false">PRODUCT(G418/3+H418+I418+J418+(K418-I418-H418)/3+S418*25+T418*25+U418*25+V418*25+W418*25+X418*20+Y418*15+Z418*10+AA418*15)</f>
        <v>55.3333333333333</v>
      </c>
      <c r="C418" s="44" t="s">
        <v>3438</v>
      </c>
      <c r="D418" s="44" t="s">
        <v>4625</v>
      </c>
      <c r="E418" s="113" t="n">
        <v>2012</v>
      </c>
      <c r="F418" s="274" t="n">
        <v>35202</v>
      </c>
      <c r="G418" s="113" t="n">
        <v>26</v>
      </c>
      <c r="H418" s="113" t="n">
        <v>0</v>
      </c>
      <c r="I418" s="113" t="n">
        <v>2</v>
      </c>
      <c r="J418" s="113" t="n">
        <v>8</v>
      </c>
      <c r="K418" s="113" t="n">
        <v>37</v>
      </c>
      <c r="L418" s="275" t="n">
        <v>0.308407708182574</v>
      </c>
      <c r="M418" s="113"/>
      <c r="N418" s="113"/>
      <c r="O418" s="113"/>
      <c r="P418" s="113"/>
      <c r="Q418" s="113"/>
      <c r="R418" s="275"/>
      <c r="S418" s="113" t="n">
        <v>0</v>
      </c>
      <c r="T418" s="276" t="n">
        <v>0</v>
      </c>
      <c r="U418" s="113" t="n">
        <v>0</v>
      </c>
      <c r="V418" s="276" t="n">
        <v>1</v>
      </c>
      <c r="W418" s="113" t="n">
        <v>0</v>
      </c>
      <c r="X418" s="113" t="n">
        <v>0</v>
      </c>
      <c r="Y418" s="276" t="n">
        <v>0</v>
      </c>
      <c r="Z418" s="279"/>
      <c r="AA418" s="280"/>
    </row>
    <row r="419" customFormat="false" ht="15" hidden="false" customHeight="false" outlineLevel="0" collapsed="false">
      <c r="A419" s="273" t="n">
        <f aca="false">PRODUCT(A418+1)</f>
        <v>416</v>
      </c>
      <c r="B419" s="115" t="n">
        <f aca="false">PRODUCT(G419/3+H419+I419+J419+(K419-I419-H419)/3+S419*25+T419*25+U419*25+V419*25+W419*25+X419*20+Y419*15+Z419*10+AA419*15)</f>
        <v>55</v>
      </c>
      <c r="C419" s="44" t="s">
        <v>5353</v>
      </c>
      <c r="D419" s="44" t="s">
        <v>5496</v>
      </c>
      <c r="E419" s="113" t="n">
        <v>2010</v>
      </c>
      <c r="F419" s="274" t="n">
        <v>33745</v>
      </c>
      <c r="G419" s="113" t="n">
        <v>25</v>
      </c>
      <c r="H419" s="113" t="n">
        <v>1</v>
      </c>
      <c r="I419" s="113" t="n">
        <v>11</v>
      </c>
      <c r="J419" s="113" t="n">
        <v>2</v>
      </c>
      <c r="K419" s="113" t="n">
        <v>35</v>
      </c>
      <c r="L419" s="275" t="n">
        <v>0.372688977299321</v>
      </c>
      <c r="M419" s="113"/>
      <c r="N419" s="113"/>
      <c r="O419" s="113"/>
      <c r="P419" s="113"/>
      <c r="Q419" s="113"/>
      <c r="R419" s="275"/>
      <c r="S419" s="113" t="n">
        <v>0</v>
      </c>
      <c r="T419" s="276" t="n">
        <v>0</v>
      </c>
      <c r="U419" s="113" t="n">
        <v>0</v>
      </c>
      <c r="V419" s="276" t="n">
        <v>1</v>
      </c>
      <c r="W419" s="113" t="n">
        <v>0</v>
      </c>
      <c r="X419" s="113" t="n">
        <v>0</v>
      </c>
      <c r="Y419" s="276" t="n">
        <v>0</v>
      </c>
      <c r="Z419" s="279"/>
      <c r="AA419" s="280"/>
    </row>
    <row r="420" customFormat="false" ht="15" hidden="false" customHeight="false" outlineLevel="0" collapsed="false">
      <c r="A420" s="273" t="n">
        <f aca="false">PRODUCT(A419+1)</f>
        <v>417</v>
      </c>
      <c r="B420" s="115" t="n">
        <f aca="false">PRODUCT(G420/3+H420+I420+J420+(K420-I420-H420)/3+S420*25+T420*25+U420*25+V420*25+W420*25+X420*20+Y420*15+Z420*10+AA420*15)</f>
        <v>55</v>
      </c>
      <c r="C420" s="44" t="s">
        <v>5006</v>
      </c>
      <c r="D420" s="44" t="s">
        <v>4489</v>
      </c>
      <c r="E420" s="113" t="n">
        <v>1984</v>
      </c>
      <c r="F420" s="274" t="n">
        <v>23762</v>
      </c>
      <c r="G420" s="113" t="n">
        <v>22</v>
      </c>
      <c r="H420" s="113" t="n">
        <v>0</v>
      </c>
      <c r="I420" s="113" t="n">
        <v>14</v>
      </c>
      <c r="J420" s="113" t="n">
        <v>9</v>
      </c>
      <c r="K420" s="113" t="n">
        <v>88</v>
      </c>
      <c r="L420" s="275" t="n">
        <v>0.5</v>
      </c>
      <c r="M420" s="113"/>
      <c r="N420" s="113"/>
      <c r="O420" s="113"/>
      <c r="P420" s="113"/>
      <c r="Q420" s="113"/>
      <c r="R420" s="275"/>
      <c r="S420" s="113" t="n">
        <v>0</v>
      </c>
      <c r="T420" s="276" t="n">
        <v>0</v>
      </c>
      <c r="U420" s="113" t="n">
        <v>0</v>
      </c>
      <c r="V420" s="276" t="n">
        <v>0</v>
      </c>
      <c r="W420" s="113" t="n">
        <v>0</v>
      </c>
      <c r="X420" s="113" t="n">
        <v>0</v>
      </c>
      <c r="Y420" s="276" t="n">
        <v>0</v>
      </c>
      <c r="Z420" s="279"/>
      <c r="AA420" s="280"/>
    </row>
    <row r="421" customFormat="false" ht="15" hidden="false" customHeight="false" outlineLevel="0" collapsed="false">
      <c r="A421" s="273" t="n">
        <f aca="false">PRODUCT(A420+1)</f>
        <v>418</v>
      </c>
      <c r="B421" s="115" t="n">
        <f aca="false">PRODUCT(G421/3+H421+I421+J421+(K421-I421-H421)/3+S421*25+T421*25+U421*25+V421*25+W421*25+X421*20+Y421*15+Z421*10+AA421*15)</f>
        <v>54.6666666666667</v>
      </c>
      <c r="C421" s="44" t="s">
        <v>2693</v>
      </c>
      <c r="D421" s="44" t="s">
        <v>5120</v>
      </c>
      <c r="E421" s="113" t="n">
        <v>1995</v>
      </c>
      <c r="F421" s="274" t="n">
        <v>28430</v>
      </c>
      <c r="G421" s="113" t="n">
        <v>7</v>
      </c>
      <c r="H421" s="113" t="n">
        <v>0</v>
      </c>
      <c r="I421" s="113" t="n">
        <v>0</v>
      </c>
      <c r="J421" s="113" t="n">
        <v>0</v>
      </c>
      <c r="K421" s="113" t="n">
        <v>7</v>
      </c>
      <c r="L421" s="275" t="n">
        <v>0.5</v>
      </c>
      <c r="M421" s="113"/>
      <c r="N421" s="113"/>
      <c r="O421" s="113"/>
      <c r="P421" s="113"/>
      <c r="Q421" s="113"/>
      <c r="R421" s="275"/>
      <c r="S421" s="113" t="n">
        <v>0</v>
      </c>
      <c r="T421" s="276" t="n">
        <v>0</v>
      </c>
      <c r="U421" s="113" t="n">
        <v>1</v>
      </c>
      <c r="V421" s="276" t="n">
        <v>1</v>
      </c>
      <c r="W421" s="113" t="n">
        <v>0</v>
      </c>
      <c r="X421" s="113" t="n">
        <v>0</v>
      </c>
      <c r="Y421" s="276" t="n">
        <v>0</v>
      </c>
      <c r="Z421" s="279"/>
      <c r="AA421" s="280"/>
    </row>
    <row r="422" customFormat="false" ht="15" hidden="false" customHeight="false" outlineLevel="0" collapsed="false">
      <c r="A422" s="273" t="n">
        <f aca="false">PRODUCT(A421+1)</f>
        <v>419</v>
      </c>
      <c r="B422" s="115" t="n">
        <f aca="false">PRODUCT(G422/3+H422+I422+J422+(K422-I422-H422)/3+S422*25+T422*25+U422*25+V422*25+W422*25+X422*20+Y422*15+Z422*10+AA422*15)</f>
        <v>54.6666666666667</v>
      </c>
      <c r="C422" s="44" t="s">
        <v>3383</v>
      </c>
      <c r="D422" s="44" t="s">
        <v>4578</v>
      </c>
      <c r="E422" s="113" t="n">
        <v>2014</v>
      </c>
      <c r="F422" s="274" t="n">
        <v>35056</v>
      </c>
      <c r="G422" s="113" t="n">
        <v>9</v>
      </c>
      <c r="H422" s="113" t="n">
        <v>0</v>
      </c>
      <c r="I422" s="113" t="n">
        <v>0</v>
      </c>
      <c r="J422" s="113" t="n">
        <v>2</v>
      </c>
      <c r="K422" s="113" t="n">
        <v>14</v>
      </c>
      <c r="L422" s="275" t="n">
        <v>0.438</v>
      </c>
      <c r="M422" s="113"/>
      <c r="N422" s="113"/>
      <c r="O422" s="113"/>
      <c r="P422" s="113"/>
      <c r="Q422" s="113"/>
      <c r="R422" s="275"/>
      <c r="S422" s="113" t="n">
        <v>0</v>
      </c>
      <c r="T422" s="276" t="n">
        <v>0</v>
      </c>
      <c r="U422" s="113" t="n">
        <v>1</v>
      </c>
      <c r="V422" s="276" t="n">
        <v>0</v>
      </c>
      <c r="W422" s="113" t="n">
        <v>0</v>
      </c>
      <c r="X422" s="113" t="n">
        <v>1</v>
      </c>
      <c r="Y422" s="276" t="n">
        <v>0</v>
      </c>
      <c r="Z422" s="279"/>
      <c r="AA422" s="280"/>
    </row>
    <row r="423" customFormat="false" ht="15" hidden="false" customHeight="false" outlineLevel="0" collapsed="false">
      <c r="A423" s="273" t="n">
        <f aca="false">PRODUCT(A422+1)</f>
        <v>420</v>
      </c>
      <c r="B423" s="115" t="n">
        <f aca="false">PRODUCT(G423/3+H423+I423+J423+(K423-I423-H423)/3+S423*25+T423*25+U423*25+V423*25+W423*25+X423*20+Y423*15+Z423*10+AA423*15)</f>
        <v>54.6666666666667</v>
      </c>
      <c r="C423" s="44" t="s">
        <v>5451</v>
      </c>
      <c r="D423" s="112" t="s">
        <v>4709</v>
      </c>
      <c r="E423" s="113" t="n">
        <v>2026</v>
      </c>
      <c r="F423" s="111" t="n">
        <v>39379</v>
      </c>
      <c r="G423" s="283" t="n">
        <v>19</v>
      </c>
      <c r="H423" s="113" t="n">
        <v>0</v>
      </c>
      <c r="I423" s="113" t="n">
        <v>2</v>
      </c>
      <c r="J423" s="113" t="n">
        <v>4</v>
      </c>
      <c r="K423" s="113" t="n">
        <v>54</v>
      </c>
      <c r="L423" s="275" t="n">
        <v>0.534653465346535</v>
      </c>
      <c r="M423" s="283"/>
      <c r="N423" s="113"/>
      <c r="O423" s="113"/>
      <c r="P423" s="113"/>
      <c r="Q423" s="113"/>
      <c r="S423" s="283" t="n">
        <v>0</v>
      </c>
      <c r="T423" s="113" t="n">
        <v>0</v>
      </c>
      <c r="U423" s="283" t="n">
        <v>1</v>
      </c>
      <c r="V423" s="113" t="n">
        <v>0</v>
      </c>
      <c r="W423" s="283" t="n">
        <v>0</v>
      </c>
      <c r="X423" s="113" t="n">
        <v>0</v>
      </c>
      <c r="Y423" s="113" t="n">
        <v>0</v>
      </c>
      <c r="Z423" s="281"/>
      <c r="AA423" s="280"/>
    </row>
    <row r="424" customFormat="false" ht="15" hidden="false" customHeight="false" outlineLevel="0" collapsed="false">
      <c r="A424" s="273" t="n">
        <f aca="false">PRODUCT(A423+1)</f>
        <v>421</v>
      </c>
      <c r="B424" s="115" t="n">
        <f aca="false">PRODUCT(G424/3+H424*1.6666+I424*1.6666+J424*1.6666+S424*25+T424*25+U424*25+V424*25+W424*25+X424*20+Y424*15+Z424*10+AA424*15)</f>
        <v>54.6665333333333</v>
      </c>
      <c r="C424" s="44" t="s">
        <v>4811</v>
      </c>
      <c r="D424" s="44" t="s">
        <v>4638</v>
      </c>
      <c r="E424" s="113" t="n">
        <v>1970</v>
      </c>
      <c r="F424" s="274" t="n">
        <v>19769</v>
      </c>
      <c r="G424" s="113" t="n">
        <v>4</v>
      </c>
      <c r="H424" s="113" t="n">
        <v>0</v>
      </c>
      <c r="I424" s="113" t="n">
        <v>2</v>
      </c>
      <c r="J424" s="113" t="n">
        <v>0</v>
      </c>
      <c r="K424" s="113"/>
      <c r="L424" s="275"/>
      <c r="M424" s="113"/>
      <c r="N424" s="113"/>
      <c r="O424" s="113"/>
      <c r="P424" s="113"/>
      <c r="Q424" s="113"/>
      <c r="R424" s="275"/>
      <c r="S424" s="113" t="n">
        <v>0</v>
      </c>
      <c r="T424" s="276" t="n">
        <v>0</v>
      </c>
      <c r="U424" s="113" t="n">
        <v>2</v>
      </c>
      <c r="V424" s="276" t="n">
        <v>0</v>
      </c>
      <c r="W424" s="113" t="n">
        <v>0</v>
      </c>
      <c r="X424" s="113" t="n">
        <v>0</v>
      </c>
      <c r="Y424" s="276" t="n">
        <v>0</v>
      </c>
      <c r="Z424" s="279"/>
      <c r="AA424" s="280"/>
    </row>
    <row r="425" customFormat="false" ht="15" hidden="false" customHeight="false" outlineLevel="0" collapsed="false">
      <c r="A425" s="273" t="n">
        <f aca="false">PRODUCT(A424+1)</f>
        <v>422</v>
      </c>
      <c r="B425" s="115" t="n">
        <f aca="false">PRODUCT(G425/3+H425*1.6666+I425*1.6666+J425*1.6666+S425*25+T425*25+U425*25+V425*25+W425*25+X425*20+Y425*15+Z425*10+AA425*15)</f>
        <v>54.6663333333333</v>
      </c>
      <c r="C425" s="44" t="s">
        <v>5447</v>
      </c>
      <c r="D425" s="112" t="s">
        <v>4931</v>
      </c>
      <c r="E425" s="113" t="n">
        <v>2023</v>
      </c>
      <c r="F425" s="111" t="n">
        <v>39008</v>
      </c>
      <c r="G425" s="283" t="n">
        <v>19</v>
      </c>
      <c r="H425" s="113" t="n">
        <v>0</v>
      </c>
      <c r="I425" s="113" t="n">
        <v>0</v>
      </c>
      <c r="J425" s="113" t="n">
        <v>5</v>
      </c>
      <c r="K425" s="113" t="n">
        <v>22</v>
      </c>
      <c r="L425" s="250" t="n">
        <v>0.328358208955224</v>
      </c>
      <c r="M425" s="281"/>
      <c r="S425" s="283" t="n">
        <v>0</v>
      </c>
      <c r="T425" s="113" t="n">
        <v>0</v>
      </c>
      <c r="U425" s="283" t="n">
        <v>1</v>
      </c>
      <c r="V425" s="113" t="n">
        <v>0</v>
      </c>
      <c r="W425" s="283" t="n">
        <v>0</v>
      </c>
      <c r="X425" s="113" t="n">
        <v>0</v>
      </c>
      <c r="Y425" s="113" t="n">
        <v>1</v>
      </c>
      <c r="Z425" s="281"/>
      <c r="AA425" s="280"/>
    </row>
    <row r="426" customFormat="false" ht="15" hidden="false" customHeight="false" outlineLevel="0" collapsed="false">
      <c r="A426" s="273" t="n">
        <f aca="false">PRODUCT(A425+1)</f>
        <v>423</v>
      </c>
      <c r="B426" s="115" t="n">
        <f aca="false">PRODUCT(G426/3+H426+I426+J426+(K426-I426-H426)/3+S426*25+T426*25+U426*25+V426*25+W426*25+X426*20+Y426*15+Z426*10+AA426*15)</f>
        <v>54.3333333333333</v>
      </c>
      <c r="C426" s="44" t="s">
        <v>2978</v>
      </c>
      <c r="D426" s="44" t="s">
        <v>4662</v>
      </c>
      <c r="E426" s="113" t="n">
        <v>1999</v>
      </c>
      <c r="F426" s="274" t="n">
        <v>30963</v>
      </c>
      <c r="G426" s="113" t="n">
        <v>5</v>
      </c>
      <c r="H426" s="113" t="n">
        <v>0</v>
      </c>
      <c r="I426" s="113" t="n">
        <v>1</v>
      </c>
      <c r="J426" s="113" t="n">
        <v>0</v>
      </c>
      <c r="K426" s="113" t="n">
        <v>6</v>
      </c>
      <c r="L426" s="275" t="n">
        <v>0.5</v>
      </c>
      <c r="M426" s="113" t="n">
        <v>2</v>
      </c>
      <c r="N426" s="113" t="n">
        <v>0</v>
      </c>
      <c r="O426" s="113" t="n">
        <v>0</v>
      </c>
      <c r="P426" s="113" t="n">
        <v>0</v>
      </c>
      <c r="Q426" s="113" t="n">
        <v>0</v>
      </c>
      <c r="R426" s="275" t="n">
        <v>0</v>
      </c>
      <c r="S426" s="113" t="n">
        <v>0</v>
      </c>
      <c r="T426" s="276" t="n">
        <v>0</v>
      </c>
      <c r="U426" s="113" t="n">
        <v>1</v>
      </c>
      <c r="V426" s="276" t="n">
        <v>1</v>
      </c>
      <c r="W426" s="113" t="n">
        <v>0</v>
      </c>
      <c r="X426" s="113" t="n">
        <v>0</v>
      </c>
      <c r="Y426" s="276" t="n">
        <v>0</v>
      </c>
      <c r="Z426" s="279"/>
      <c r="AA426" s="280"/>
    </row>
    <row r="427" customFormat="false" ht="15" hidden="false" customHeight="false" outlineLevel="0" collapsed="false">
      <c r="A427" s="273" t="n">
        <f aca="false">PRODUCT(A426+1)</f>
        <v>424</v>
      </c>
      <c r="B427" s="115" t="n">
        <f aca="false">PRODUCT(G427/3+H427+I427+J427+(K427-I427-H427)/3+S427*25+T427*25+U427*25+V427*25+W427*25+X427*20+Y427*15+Z427*10+AA427*15)</f>
        <v>54</v>
      </c>
      <c r="C427" s="136" t="s">
        <v>5543</v>
      </c>
      <c r="D427" s="136" t="s">
        <v>4746</v>
      </c>
      <c r="E427" s="113" t="n">
        <v>2018</v>
      </c>
      <c r="F427" s="282" t="n">
        <v>36925</v>
      </c>
      <c r="G427" s="113" t="n">
        <v>17</v>
      </c>
      <c r="H427" s="113" t="n">
        <v>1</v>
      </c>
      <c r="I427" s="113" t="n">
        <v>0</v>
      </c>
      <c r="J427" s="113" t="n">
        <v>8</v>
      </c>
      <c r="K427" s="113" t="n">
        <v>44</v>
      </c>
      <c r="L427" s="275" t="n">
        <v>0.483516483516484</v>
      </c>
      <c r="M427" s="113"/>
      <c r="N427" s="113"/>
      <c r="O427" s="113"/>
      <c r="P427" s="113"/>
      <c r="Q427" s="113"/>
      <c r="R427" s="275"/>
      <c r="S427" s="113" t="n">
        <v>0</v>
      </c>
      <c r="T427" s="276" t="n">
        <v>0</v>
      </c>
      <c r="U427" s="113" t="n">
        <v>0</v>
      </c>
      <c r="V427" s="276" t="n">
        <v>1</v>
      </c>
      <c r="W427" s="113" t="n">
        <v>0</v>
      </c>
      <c r="X427" s="113" t="n">
        <v>0</v>
      </c>
      <c r="Y427" s="276" t="n">
        <v>0</v>
      </c>
      <c r="Z427" s="279"/>
      <c r="AA427" s="280"/>
    </row>
    <row r="428" customFormat="false" ht="15" hidden="false" customHeight="false" outlineLevel="0" collapsed="false">
      <c r="A428" s="273" t="n">
        <f aca="false">PRODUCT(A427+1)</f>
        <v>425</v>
      </c>
      <c r="B428" s="115" t="n">
        <f aca="false">PRODUCT(G428/3+H428+I428+J428+(K428-I428-H428)/3+S428*25+T428*25+U428*25+V428*25+W428*25+X428*20+Y428*15+Z428*10+AA428*15)</f>
        <v>54</v>
      </c>
      <c r="C428" s="44" t="s">
        <v>3221</v>
      </c>
      <c r="D428" s="44" t="s">
        <v>5124</v>
      </c>
      <c r="E428" s="113" t="n">
        <v>2012</v>
      </c>
      <c r="F428" s="274" t="n">
        <v>34830</v>
      </c>
      <c r="G428" s="113" t="n">
        <v>35</v>
      </c>
      <c r="H428" s="113" t="n">
        <v>0</v>
      </c>
      <c r="I428" s="113" t="n">
        <v>6</v>
      </c>
      <c r="J428" s="113" t="n">
        <v>2</v>
      </c>
      <c r="K428" s="113" t="n">
        <v>34</v>
      </c>
      <c r="L428" s="275" t="n">
        <v>0.276289681993502</v>
      </c>
      <c r="M428" s="113" t="n">
        <v>9</v>
      </c>
      <c r="N428" s="113" t="n">
        <v>0</v>
      </c>
      <c r="O428" s="113" t="n">
        <v>1</v>
      </c>
      <c r="P428" s="113" t="n">
        <v>0</v>
      </c>
      <c r="Q428" s="113" t="n">
        <v>5</v>
      </c>
      <c r="R428" s="275" t="n">
        <v>0.3125</v>
      </c>
      <c r="S428" s="113" t="n">
        <v>0</v>
      </c>
      <c r="T428" s="276" t="n">
        <v>0</v>
      </c>
      <c r="U428" s="113" t="n">
        <v>0</v>
      </c>
      <c r="V428" s="276" t="n">
        <v>1</v>
      </c>
      <c r="W428" s="113" t="n">
        <v>0</v>
      </c>
      <c r="X428" s="113" t="n">
        <v>0</v>
      </c>
      <c r="Y428" s="276" t="n">
        <v>0</v>
      </c>
      <c r="Z428" s="279"/>
      <c r="AA428" s="280"/>
    </row>
    <row r="429" customFormat="false" ht="15" hidden="false" customHeight="false" outlineLevel="0" collapsed="false">
      <c r="A429" s="273" t="n">
        <f aca="false">PRODUCT(A428+1)</f>
        <v>426</v>
      </c>
      <c r="B429" s="115" t="n">
        <f aca="false">PRODUCT(G429/3+H429+I429+J429+(K429-I429-H429)/3+S429*25+T429*25+U429*25+V429*25+W429*25+X429*20+Y429*15+Z429*10+AA429*15)</f>
        <v>54</v>
      </c>
      <c r="C429" s="44" t="s">
        <v>2807</v>
      </c>
      <c r="D429" s="44" t="s">
        <v>4482</v>
      </c>
      <c r="E429" s="113" t="n">
        <v>2001</v>
      </c>
      <c r="F429" s="274" t="n">
        <v>30063</v>
      </c>
      <c r="G429" s="113" t="n">
        <v>4</v>
      </c>
      <c r="H429" s="113" t="n">
        <v>0</v>
      </c>
      <c r="I429" s="113" t="n">
        <v>1</v>
      </c>
      <c r="J429" s="113" t="n">
        <v>1</v>
      </c>
      <c r="K429" s="113" t="n">
        <v>3</v>
      </c>
      <c r="L429" s="275" t="n">
        <v>0.333</v>
      </c>
      <c r="M429" s="113"/>
      <c r="N429" s="113"/>
      <c r="O429" s="113"/>
      <c r="P429" s="113"/>
      <c r="Q429" s="113"/>
      <c r="R429" s="275"/>
      <c r="S429" s="113" t="n">
        <v>0</v>
      </c>
      <c r="T429" s="276" t="n">
        <v>0</v>
      </c>
      <c r="U429" s="113" t="n">
        <v>0</v>
      </c>
      <c r="V429" s="276" t="n">
        <v>1</v>
      </c>
      <c r="W429" s="113" t="n">
        <v>1</v>
      </c>
      <c r="X429" s="113" t="n">
        <v>0</v>
      </c>
      <c r="Y429" s="276" t="n">
        <v>0</v>
      </c>
      <c r="Z429" s="279"/>
      <c r="AA429" s="280"/>
    </row>
    <row r="430" customFormat="false" ht="15" hidden="false" customHeight="false" outlineLevel="0" collapsed="false">
      <c r="A430" s="273" t="n">
        <f aca="false">PRODUCT(A429+1)</f>
        <v>427</v>
      </c>
      <c r="B430" s="115" t="n">
        <f aca="false">PRODUCT(G430/3+H430+I430+J430+(K430-I430-H430)/3+S430*25+T430*25+U430*25+V430*25+W430*25+X430*20+Y430*15+Z430*10+AA430*15)</f>
        <v>54</v>
      </c>
      <c r="C430" s="44" t="s">
        <v>2981</v>
      </c>
      <c r="D430" s="44" t="s">
        <v>4662</v>
      </c>
      <c r="E430" s="113" t="n">
        <v>1999</v>
      </c>
      <c r="F430" s="274" t="n">
        <v>30418</v>
      </c>
      <c r="G430" s="113" t="n">
        <v>8</v>
      </c>
      <c r="H430" s="113" t="n">
        <v>0</v>
      </c>
      <c r="I430" s="113" t="n">
        <v>0</v>
      </c>
      <c r="J430" s="113" t="n">
        <v>0</v>
      </c>
      <c r="K430" s="113" t="n">
        <v>4</v>
      </c>
      <c r="L430" s="275" t="n">
        <v>0.235</v>
      </c>
      <c r="M430" s="113"/>
      <c r="N430" s="113"/>
      <c r="O430" s="113"/>
      <c r="P430" s="113"/>
      <c r="Q430" s="113"/>
      <c r="R430" s="275"/>
      <c r="S430" s="113" t="n">
        <v>0</v>
      </c>
      <c r="T430" s="276" t="n">
        <v>0</v>
      </c>
      <c r="U430" s="113" t="n">
        <v>1</v>
      </c>
      <c r="V430" s="276" t="n">
        <v>1</v>
      </c>
      <c r="W430" s="113" t="n">
        <v>0</v>
      </c>
      <c r="X430" s="113" t="n">
        <v>0</v>
      </c>
      <c r="Y430" s="276" t="n">
        <v>0</v>
      </c>
      <c r="Z430" s="279"/>
      <c r="AA430" s="280"/>
    </row>
    <row r="431" customFormat="false" ht="15" hidden="false" customHeight="false" outlineLevel="0" collapsed="false">
      <c r="A431" s="273" t="n">
        <f aca="false">PRODUCT(A430+1)</f>
        <v>428</v>
      </c>
      <c r="B431" s="115" t="n">
        <f aca="false">PRODUCT(G431/3+H431+I431+J431+(K431-I431-H431)/3+S431*25+T431*25+U431*25+V431*25+W431*25+X431*20+Y431*15+Z431*10+AA431*15)</f>
        <v>53.3333333333333</v>
      </c>
      <c r="C431" s="44" t="s">
        <v>2741</v>
      </c>
      <c r="D431" s="44" t="s">
        <v>4625</v>
      </c>
      <c r="E431" s="113" t="n">
        <v>1998</v>
      </c>
      <c r="F431" s="274" t="n">
        <v>29308</v>
      </c>
      <c r="G431" s="113" t="n">
        <v>23</v>
      </c>
      <c r="H431" s="113" t="n">
        <v>1</v>
      </c>
      <c r="I431" s="113" t="n">
        <v>1</v>
      </c>
      <c r="J431" s="113" t="n">
        <v>8</v>
      </c>
      <c r="K431" s="113" t="n">
        <v>34</v>
      </c>
      <c r="L431" s="275" t="n">
        <v>0.420255589141951</v>
      </c>
      <c r="M431" s="113" t="n">
        <v>3</v>
      </c>
      <c r="N431" s="113" t="n">
        <v>0</v>
      </c>
      <c r="O431" s="113" t="n">
        <v>1</v>
      </c>
      <c r="P431" s="113" t="n">
        <v>1</v>
      </c>
      <c r="Q431" s="113" t="n">
        <v>6</v>
      </c>
      <c r="R431" s="275" t="n">
        <v>0.429</v>
      </c>
      <c r="S431" s="113" t="n">
        <v>0</v>
      </c>
      <c r="T431" s="276" t="n">
        <v>0</v>
      </c>
      <c r="U431" s="113" t="n">
        <v>1</v>
      </c>
      <c r="V431" s="276" t="n">
        <v>0</v>
      </c>
      <c r="W431" s="113" t="n">
        <v>0</v>
      </c>
      <c r="X431" s="113" t="n">
        <v>0</v>
      </c>
      <c r="Y431" s="276" t="n">
        <v>0</v>
      </c>
      <c r="Z431" s="279"/>
      <c r="AA431" s="280"/>
    </row>
    <row r="432" customFormat="false" ht="15" hidden="false" customHeight="false" outlineLevel="0" collapsed="false">
      <c r="A432" s="273" t="n">
        <f aca="false">PRODUCT(A431+1)</f>
        <v>429</v>
      </c>
      <c r="B432" s="115" t="n">
        <f aca="false">PRODUCT(G432/3+H432*1.6666+I432*1.6666+J432*1.6666+S432*25+T432*25+U432*25+V432*25+W432*25+X432*20+Y432*15+Z432*10+AA432*15)</f>
        <v>53.3315333333333</v>
      </c>
      <c r="C432" s="44" t="s">
        <v>1820</v>
      </c>
      <c r="D432" s="44" t="s">
        <v>5544</v>
      </c>
      <c r="E432" s="113" t="n">
        <v>1954</v>
      </c>
      <c r="F432" s="274" t="n">
        <v>14424</v>
      </c>
      <c r="G432" s="113" t="n">
        <v>25</v>
      </c>
      <c r="H432" s="113" t="n">
        <v>0</v>
      </c>
      <c r="I432" s="113" t="n">
        <v>10</v>
      </c>
      <c r="J432" s="113" t="n">
        <v>17</v>
      </c>
      <c r="K432" s="113"/>
      <c r="L432" s="275"/>
      <c r="M432" s="113"/>
      <c r="N432" s="113"/>
      <c r="O432" s="113"/>
      <c r="P432" s="113"/>
      <c r="Q432" s="113"/>
      <c r="R432" s="275"/>
      <c r="S432" s="113" t="n">
        <v>0</v>
      </c>
      <c r="T432" s="276" t="n">
        <v>0</v>
      </c>
      <c r="U432" s="113" t="n">
        <v>0</v>
      </c>
      <c r="V432" s="276" t="n">
        <v>0</v>
      </c>
      <c r="W432" s="113" t="n">
        <v>0</v>
      </c>
      <c r="X432" s="113" t="n">
        <v>0</v>
      </c>
      <c r="Y432" s="276" t="n">
        <v>0</v>
      </c>
      <c r="Z432" s="279"/>
      <c r="AA432" s="280"/>
    </row>
    <row r="433" customFormat="false" ht="15" hidden="false" customHeight="false" outlineLevel="0" collapsed="false">
      <c r="A433" s="273" t="n">
        <f aca="false">PRODUCT(A432+1)</f>
        <v>430</v>
      </c>
      <c r="B433" s="115" t="n">
        <f aca="false">PRODUCT(G433/3+H433*1.6666+I433*1.6666+J433*1.6666+S433*25+T433*25+U433*25+V433*25+W433*25+X433*20+Y433*15+Z433*10+AA433*15)</f>
        <v>52.9999333333333</v>
      </c>
      <c r="C433" s="44" t="s">
        <v>4769</v>
      </c>
      <c r="D433" s="44" t="s">
        <v>4566</v>
      </c>
      <c r="E433" s="113" t="n">
        <v>1971</v>
      </c>
      <c r="F433" s="274" t="n">
        <v>19197</v>
      </c>
      <c r="G433" s="113" t="n">
        <v>4</v>
      </c>
      <c r="H433" s="113" t="n">
        <v>0</v>
      </c>
      <c r="I433" s="113" t="n">
        <v>0</v>
      </c>
      <c r="J433" s="113" t="n">
        <v>1</v>
      </c>
      <c r="K433" s="113"/>
      <c r="L433" s="275"/>
      <c r="M433" s="113"/>
      <c r="N433" s="113"/>
      <c r="O433" s="113"/>
      <c r="P433" s="113"/>
      <c r="Q433" s="113"/>
      <c r="R433" s="275"/>
      <c r="S433" s="113" t="n">
        <v>0</v>
      </c>
      <c r="T433" s="276" t="n">
        <v>0</v>
      </c>
      <c r="U433" s="113" t="n">
        <v>2</v>
      </c>
      <c r="V433" s="276" t="n">
        <v>0</v>
      </c>
      <c r="W433" s="113" t="n">
        <v>0</v>
      </c>
      <c r="X433" s="113" t="n">
        <v>0</v>
      </c>
      <c r="Y433" s="276" t="n">
        <v>0</v>
      </c>
      <c r="Z433" s="279"/>
      <c r="AA433" s="280"/>
    </row>
    <row r="434" customFormat="false" ht="15" hidden="false" customHeight="false" outlineLevel="0" collapsed="false">
      <c r="A434" s="273" t="n">
        <f aca="false">PRODUCT(A433+1)</f>
        <v>431</v>
      </c>
      <c r="B434" s="115" t="n">
        <f aca="false">PRODUCT(G434/3+H434+I434+J434+(K434-I434-H434)/3+S434*25+T434*25+U434*25+V434*25+W434*25+X434*20+Y434*15+Z434*10+AA434*15)</f>
        <v>52.6666666666667</v>
      </c>
      <c r="C434" s="44" t="s">
        <v>2866</v>
      </c>
      <c r="D434" s="44" t="s">
        <v>4709</v>
      </c>
      <c r="E434" s="113" t="n">
        <v>2000</v>
      </c>
      <c r="F434" s="274" t="n">
        <v>30139</v>
      </c>
      <c r="G434" s="113" t="n">
        <v>2</v>
      </c>
      <c r="H434" s="113" t="n">
        <v>0</v>
      </c>
      <c r="I434" s="113" t="n">
        <v>1</v>
      </c>
      <c r="J434" s="113" t="n">
        <v>0</v>
      </c>
      <c r="K434" s="113" t="n">
        <v>4</v>
      </c>
      <c r="L434" s="275" t="n">
        <v>0.5</v>
      </c>
      <c r="M434" s="113"/>
      <c r="N434" s="113"/>
      <c r="O434" s="113"/>
      <c r="P434" s="113"/>
      <c r="Q434" s="113"/>
      <c r="R434" s="275"/>
      <c r="S434" s="113" t="n">
        <v>0</v>
      </c>
      <c r="T434" s="276" t="n">
        <v>0</v>
      </c>
      <c r="U434" s="113" t="n">
        <v>1</v>
      </c>
      <c r="V434" s="276" t="n">
        <v>1</v>
      </c>
      <c r="W434" s="113" t="n">
        <v>0</v>
      </c>
      <c r="X434" s="113" t="n">
        <v>0</v>
      </c>
      <c r="Y434" s="276" t="n">
        <v>0</v>
      </c>
      <c r="Z434" s="279"/>
      <c r="AA434" s="280"/>
    </row>
    <row r="435" customFormat="false" ht="15" hidden="false" customHeight="false" outlineLevel="0" collapsed="false">
      <c r="A435" s="273" t="n">
        <f aca="false">PRODUCT(A434+1)</f>
        <v>432</v>
      </c>
      <c r="B435" s="115" t="n">
        <f aca="false">PRODUCT(G435/3+H435+I435+J435+(K435-I435-H435)/3+S435*25+T435*25+U435*25+V435*25+W435*25+X435*20+Y435*15+Z435*10+AA435*15)</f>
        <v>52.6666666666667</v>
      </c>
      <c r="C435" s="44" t="s">
        <v>5285</v>
      </c>
      <c r="D435" s="44" t="s">
        <v>4566</v>
      </c>
      <c r="E435" s="113" t="n">
        <v>2001</v>
      </c>
      <c r="F435" s="274" t="n">
        <v>30454</v>
      </c>
      <c r="G435" s="113" t="n">
        <v>5</v>
      </c>
      <c r="H435" s="113" t="n">
        <v>0</v>
      </c>
      <c r="I435" s="113" t="n">
        <v>0</v>
      </c>
      <c r="J435" s="113" t="n">
        <v>1</v>
      </c>
      <c r="K435" s="113" t="n">
        <v>0</v>
      </c>
      <c r="L435" s="275" t="n">
        <v>0</v>
      </c>
      <c r="M435" s="113"/>
      <c r="N435" s="113"/>
      <c r="O435" s="113"/>
      <c r="P435" s="113"/>
      <c r="Q435" s="113"/>
      <c r="R435" s="275"/>
      <c r="S435" s="113" t="n">
        <v>0</v>
      </c>
      <c r="T435" s="276" t="n">
        <v>0</v>
      </c>
      <c r="U435" s="113" t="n">
        <v>1</v>
      </c>
      <c r="V435" s="276" t="n">
        <v>1</v>
      </c>
      <c r="W435" s="113" t="n">
        <v>0</v>
      </c>
      <c r="X435" s="113" t="n">
        <v>0</v>
      </c>
      <c r="Y435" s="276" t="n">
        <v>0</v>
      </c>
      <c r="Z435" s="279"/>
      <c r="AA435" s="280"/>
    </row>
    <row r="436" customFormat="false" ht="15" hidden="false" customHeight="false" outlineLevel="0" collapsed="false">
      <c r="A436" s="273" t="n">
        <f aca="false">PRODUCT(A435+1)</f>
        <v>433</v>
      </c>
      <c r="B436" s="115" t="n">
        <f aca="false">PRODUCT(G436/3+H436+I436+J436+(K436-I436-H436)/3+S436*25+T436*25+U436*25+V436*25+W436*25+X436*20+Y436*15+Z436*10+AA436*15)</f>
        <v>52.6666666666667</v>
      </c>
      <c r="C436" s="44" t="s">
        <v>5299</v>
      </c>
      <c r="D436" s="44" t="s">
        <v>4564</v>
      </c>
      <c r="E436" s="113" t="n">
        <v>1999</v>
      </c>
      <c r="F436" s="274" t="n">
        <v>30691</v>
      </c>
      <c r="G436" s="113" t="n">
        <v>3</v>
      </c>
      <c r="H436" s="113" t="n">
        <v>0</v>
      </c>
      <c r="I436" s="113" t="n">
        <v>0</v>
      </c>
      <c r="J436" s="113" t="n">
        <v>1</v>
      </c>
      <c r="K436" s="113" t="n">
        <v>2</v>
      </c>
      <c r="L436" s="275" t="n">
        <v>0.333333333333333</v>
      </c>
      <c r="M436" s="113"/>
      <c r="N436" s="113"/>
      <c r="O436" s="113"/>
      <c r="P436" s="113"/>
      <c r="Q436" s="113"/>
      <c r="R436" s="275"/>
      <c r="S436" s="113" t="n">
        <v>0</v>
      </c>
      <c r="T436" s="276" t="n">
        <v>0</v>
      </c>
      <c r="U436" s="113" t="n">
        <v>0</v>
      </c>
      <c r="V436" s="276" t="n">
        <v>2</v>
      </c>
      <c r="W436" s="113" t="n">
        <v>0</v>
      </c>
      <c r="X436" s="113" t="n">
        <v>0</v>
      </c>
      <c r="Y436" s="276" t="n">
        <v>0</v>
      </c>
      <c r="Z436" s="279"/>
      <c r="AA436" s="280"/>
    </row>
    <row r="437" customFormat="false" ht="15" hidden="false" customHeight="false" outlineLevel="0" collapsed="false">
      <c r="A437" s="273" t="n">
        <f aca="false">PRODUCT(A436+1)</f>
        <v>434</v>
      </c>
      <c r="B437" s="115" t="n">
        <f aca="false">PRODUCT(G437/3+H437*1.6666+I437*1.6666+J437*1.6666+S437*25+T437*25+U437*25+V437*25+W437*25+X437*20+Y437*15+Z437*10+AA437*15)</f>
        <v>52.6666</v>
      </c>
      <c r="C437" s="44" t="s">
        <v>4750</v>
      </c>
      <c r="D437" s="44" t="s">
        <v>4500</v>
      </c>
      <c r="E437" s="113" t="n">
        <v>1969</v>
      </c>
      <c r="F437" s="274" t="n">
        <v>18810</v>
      </c>
      <c r="G437" s="113" t="n">
        <v>3</v>
      </c>
      <c r="H437" s="113" t="n">
        <v>0</v>
      </c>
      <c r="I437" s="113" t="n">
        <v>0</v>
      </c>
      <c r="J437" s="113" t="n">
        <v>1</v>
      </c>
      <c r="K437" s="113"/>
      <c r="L437" s="275"/>
      <c r="M437" s="113"/>
      <c r="N437" s="113"/>
      <c r="O437" s="113"/>
      <c r="P437" s="113"/>
      <c r="Q437" s="113"/>
      <c r="R437" s="275"/>
      <c r="S437" s="113" t="n">
        <v>0</v>
      </c>
      <c r="T437" s="276" t="n">
        <v>0</v>
      </c>
      <c r="U437" s="113" t="n">
        <v>1</v>
      </c>
      <c r="V437" s="276" t="n">
        <v>0</v>
      </c>
      <c r="W437" s="113" t="n">
        <v>1</v>
      </c>
      <c r="X437" s="113" t="n">
        <v>0</v>
      </c>
      <c r="Y437" s="276" t="n">
        <v>0</v>
      </c>
      <c r="Z437" s="279"/>
      <c r="AA437" s="280"/>
    </row>
    <row r="438" customFormat="false" ht="15" hidden="false" customHeight="false" outlineLevel="0" collapsed="false">
      <c r="A438" s="273" t="n">
        <f aca="false">PRODUCT(A437+1)</f>
        <v>435</v>
      </c>
      <c r="B438" s="115" t="n">
        <f aca="false">PRODUCT(G438/3+H438+I438+J438+(K438-I438-H438)/3+S438*25+T438*25+U438*25+V438*25+W438*25+X438*20+Y438*15+Z438*10+AA438*15)</f>
        <v>52.3333333333333</v>
      </c>
      <c r="C438" s="44" t="s">
        <v>5545</v>
      </c>
      <c r="D438" s="44" t="s">
        <v>4503</v>
      </c>
      <c r="E438" s="113" t="n">
        <v>1998</v>
      </c>
      <c r="F438" s="274" t="n">
        <v>28919</v>
      </c>
      <c r="G438" s="113" t="n">
        <v>28</v>
      </c>
      <c r="H438" s="113" t="n">
        <v>2</v>
      </c>
      <c r="I438" s="113" t="n">
        <v>32</v>
      </c>
      <c r="J438" s="113" t="n">
        <v>2</v>
      </c>
      <c r="K438" s="113" t="n">
        <v>55</v>
      </c>
      <c r="L438" s="275" t="n">
        <v>0.387</v>
      </c>
      <c r="M438" s="113"/>
      <c r="N438" s="113"/>
      <c r="O438" s="113"/>
      <c r="P438" s="113"/>
      <c r="Q438" s="113"/>
      <c r="R438" s="275"/>
      <c r="S438" s="113" t="n">
        <v>0</v>
      </c>
      <c r="T438" s="276" t="n">
        <v>0</v>
      </c>
      <c r="U438" s="113" t="n">
        <v>0</v>
      </c>
      <c r="V438" s="276" t="n">
        <v>0</v>
      </c>
      <c r="W438" s="113" t="n">
        <v>0</v>
      </c>
      <c r="X438" s="113" t="n">
        <v>0</v>
      </c>
      <c r="Y438" s="276" t="n">
        <v>0</v>
      </c>
      <c r="Z438" s="279"/>
      <c r="AA438" s="280"/>
    </row>
    <row r="439" customFormat="false" ht="15" hidden="false" customHeight="false" outlineLevel="0" collapsed="false">
      <c r="A439" s="273" t="n">
        <f aca="false">PRODUCT(A438+1)</f>
        <v>436</v>
      </c>
      <c r="B439" s="115" t="n">
        <f aca="false">PRODUCT(G439/3+H439+I439+J439+(K439-I439-H439)/3+S439*25+T439*25+U439*25+V439*25+W439*25+X439*20+Y439*15+Z439*10+AA439*15)</f>
        <v>52.3333333333333</v>
      </c>
      <c r="C439" s="44" t="s">
        <v>3015</v>
      </c>
      <c r="D439" s="44" t="s">
        <v>4482</v>
      </c>
      <c r="E439" s="113" t="n">
        <v>2006</v>
      </c>
      <c r="F439" s="274" t="n">
        <v>31841</v>
      </c>
      <c r="G439" s="113" t="n">
        <v>2</v>
      </c>
      <c r="H439" s="113" t="n">
        <v>0</v>
      </c>
      <c r="I439" s="113" t="n">
        <v>0</v>
      </c>
      <c r="J439" s="113" t="n">
        <v>1</v>
      </c>
      <c r="K439" s="113" t="n">
        <v>2</v>
      </c>
      <c r="L439" s="275" t="n">
        <v>0.4</v>
      </c>
      <c r="M439" s="113" t="n">
        <v>2</v>
      </c>
      <c r="N439" s="113" t="n">
        <v>0</v>
      </c>
      <c r="O439" s="113" t="n">
        <v>0</v>
      </c>
      <c r="P439" s="113" t="n">
        <v>0</v>
      </c>
      <c r="Q439" s="113" t="n">
        <v>3</v>
      </c>
      <c r="R439" s="275" t="n">
        <v>0.333</v>
      </c>
      <c r="S439" s="113" t="n">
        <v>0</v>
      </c>
      <c r="T439" s="276" t="n">
        <v>0</v>
      </c>
      <c r="U439" s="113" t="n">
        <v>0</v>
      </c>
      <c r="V439" s="276" t="n">
        <v>1</v>
      </c>
      <c r="W439" s="113" t="n">
        <v>1</v>
      </c>
      <c r="X439" s="113" t="n">
        <v>0</v>
      </c>
      <c r="Y439" s="276" t="n">
        <v>0</v>
      </c>
      <c r="Z439" s="279"/>
      <c r="AA439" s="280"/>
    </row>
    <row r="440" customFormat="false" ht="15" hidden="false" customHeight="false" outlineLevel="0" collapsed="false">
      <c r="A440" s="273" t="n">
        <f aca="false">PRODUCT(A439+1)</f>
        <v>437</v>
      </c>
      <c r="B440" s="115" t="n">
        <f aca="false">PRODUCT(G440/3+H440*1.6666+I440*1.6666+J440*1.6666+S440*25+T440*25+U440*25+V440*25+W440*25+X440*20+Y440*15+Z440*10+AA440*15)</f>
        <v>52.3332</v>
      </c>
      <c r="C440" s="44" t="s">
        <v>4807</v>
      </c>
      <c r="D440" s="44" t="s">
        <v>4625</v>
      </c>
      <c r="E440" s="113" t="n">
        <v>1970</v>
      </c>
      <c r="F440" s="274" t="n">
        <v>20128</v>
      </c>
      <c r="G440" s="113" t="n">
        <v>12</v>
      </c>
      <c r="H440" s="113" t="n">
        <v>0</v>
      </c>
      <c r="I440" s="113" t="n">
        <v>1</v>
      </c>
      <c r="J440" s="113" t="n">
        <v>1</v>
      </c>
      <c r="K440" s="113"/>
      <c r="L440" s="275"/>
      <c r="M440" s="113"/>
      <c r="N440" s="113"/>
      <c r="O440" s="113"/>
      <c r="P440" s="113"/>
      <c r="Q440" s="113"/>
      <c r="R440" s="275"/>
      <c r="S440" s="113" t="n">
        <v>0</v>
      </c>
      <c r="T440" s="276" t="n">
        <v>0</v>
      </c>
      <c r="U440" s="113" t="n">
        <v>1</v>
      </c>
      <c r="V440" s="276" t="n">
        <v>0</v>
      </c>
      <c r="W440" s="113" t="n">
        <v>0</v>
      </c>
      <c r="X440" s="113" t="n">
        <v>1</v>
      </c>
      <c r="Y440" s="276" t="n">
        <v>0</v>
      </c>
      <c r="Z440" s="279"/>
      <c r="AA440" s="280"/>
    </row>
    <row r="441" customFormat="false" ht="15" hidden="false" customHeight="false" outlineLevel="0" collapsed="false">
      <c r="A441" s="273" t="n">
        <f aca="false">PRODUCT(A440+1)</f>
        <v>438</v>
      </c>
      <c r="B441" s="115" t="n">
        <f aca="false">PRODUCT(G441/3+H441+I441+J441+(K441-I441-H441)/3+S441*25+T441*25+U441*25+V441*25+W441*25+X441*20+Y441*15+Z441*10+AA441*15)</f>
        <v>52</v>
      </c>
      <c r="C441" s="44" t="s">
        <v>5546</v>
      </c>
      <c r="D441" s="44" t="s">
        <v>5358</v>
      </c>
      <c r="E441" s="113" t="n">
        <v>2018</v>
      </c>
      <c r="F441" s="274" t="n">
        <v>36595</v>
      </c>
      <c r="G441" s="113" t="n">
        <v>2</v>
      </c>
      <c r="H441" s="113" t="n">
        <v>0</v>
      </c>
      <c r="I441" s="113" t="n">
        <v>0</v>
      </c>
      <c r="J441" s="113" t="n">
        <v>0</v>
      </c>
      <c r="K441" s="113" t="n">
        <v>4</v>
      </c>
      <c r="L441" s="275" t="n">
        <v>0.399987999159941</v>
      </c>
      <c r="M441" s="113"/>
      <c r="N441" s="113"/>
      <c r="O441" s="113"/>
      <c r="P441" s="113"/>
      <c r="Q441" s="113"/>
      <c r="R441" s="275"/>
      <c r="S441" s="113" t="n">
        <v>0</v>
      </c>
      <c r="T441" s="276" t="n">
        <v>0</v>
      </c>
      <c r="U441" s="113" t="n">
        <v>0</v>
      </c>
      <c r="V441" s="276" t="n">
        <v>2</v>
      </c>
      <c r="W441" s="113" t="n">
        <v>0</v>
      </c>
      <c r="X441" s="113" t="n">
        <v>0</v>
      </c>
      <c r="Y441" s="276" t="n">
        <v>0</v>
      </c>
      <c r="Z441" s="279"/>
      <c r="AA441" s="280"/>
    </row>
    <row r="442" customFormat="false" ht="15" hidden="false" customHeight="false" outlineLevel="0" collapsed="false">
      <c r="A442" s="273" t="n">
        <f aca="false">PRODUCT(A441+1)</f>
        <v>439</v>
      </c>
      <c r="B442" s="115" t="n">
        <f aca="false">PRODUCT(G442/3+H442+I442+J442+(K442-I442-H442)/3+S442*25+T442*25+U442*25+V442*25+W442*25+X442*20+Y442*15+Z442*10+AA442*15)</f>
        <v>52</v>
      </c>
      <c r="C442" s="44" t="s">
        <v>2647</v>
      </c>
      <c r="D442" s="44" t="s">
        <v>4773</v>
      </c>
      <c r="E442" s="113" t="n">
        <v>1995</v>
      </c>
      <c r="F442" s="274" t="n">
        <v>28292</v>
      </c>
      <c r="G442" s="113" t="n">
        <v>3</v>
      </c>
      <c r="H442" s="113" t="n">
        <v>0</v>
      </c>
      <c r="I442" s="113" t="n">
        <v>0</v>
      </c>
      <c r="J442" s="113" t="n">
        <v>0</v>
      </c>
      <c r="K442" s="113" t="n">
        <v>3</v>
      </c>
      <c r="L442" s="275" t="n">
        <v>0.6</v>
      </c>
      <c r="M442" s="113" t="n">
        <v>1</v>
      </c>
      <c r="N442" s="113" t="n">
        <v>0</v>
      </c>
      <c r="O442" s="113" t="n">
        <v>0</v>
      </c>
      <c r="P442" s="113" t="n">
        <v>0</v>
      </c>
      <c r="Q442" s="113" t="n">
        <v>1</v>
      </c>
      <c r="R442" s="275" t="n">
        <v>0.5</v>
      </c>
      <c r="S442" s="113" t="n">
        <v>0</v>
      </c>
      <c r="T442" s="276" t="n">
        <v>0</v>
      </c>
      <c r="U442" s="113" t="n">
        <v>1</v>
      </c>
      <c r="V442" s="276" t="n">
        <v>1</v>
      </c>
      <c r="W442" s="113" t="n">
        <v>0</v>
      </c>
      <c r="X442" s="113" t="n">
        <v>0</v>
      </c>
      <c r="Y442" s="276" t="n">
        <v>0</v>
      </c>
      <c r="Z442" s="279"/>
      <c r="AA442" s="280"/>
    </row>
    <row r="443" customFormat="false" ht="15" hidden="false" customHeight="false" outlineLevel="0" collapsed="false">
      <c r="A443" s="273" t="n">
        <f aca="false">PRODUCT(A442+1)</f>
        <v>440</v>
      </c>
      <c r="B443" s="115" t="n">
        <f aca="false">PRODUCT(G443/3+H443+I443+J443+(K443-I443-H443)/3+S443*25+T443*25+U443*25+V443*25+W443*25+X443*20+Y443*15+Z443*10+AA443*15)</f>
        <v>52</v>
      </c>
      <c r="C443" s="44" t="s">
        <v>5547</v>
      </c>
      <c r="D443" s="44" t="s">
        <v>4503</v>
      </c>
      <c r="E443" s="113" t="n">
        <v>2001</v>
      </c>
      <c r="F443" s="274" t="n">
        <v>30176</v>
      </c>
      <c r="G443" s="113" t="n">
        <v>28</v>
      </c>
      <c r="H443" s="113" t="n">
        <v>0</v>
      </c>
      <c r="I443" s="113" t="n">
        <v>2</v>
      </c>
      <c r="J443" s="113" t="n">
        <v>6</v>
      </c>
      <c r="K443" s="113" t="n">
        <v>31</v>
      </c>
      <c r="L443" s="275" t="n">
        <v>0.365</v>
      </c>
      <c r="M443" s="113"/>
      <c r="N443" s="113"/>
      <c r="O443" s="113"/>
      <c r="P443" s="113"/>
      <c r="Q443" s="113"/>
      <c r="R443" s="275"/>
      <c r="S443" s="113" t="n">
        <v>0</v>
      </c>
      <c r="T443" s="276" t="n">
        <v>0</v>
      </c>
      <c r="U443" s="113" t="n">
        <v>0</v>
      </c>
      <c r="V443" s="276" t="n">
        <v>1</v>
      </c>
      <c r="W443" s="113" t="n">
        <v>0</v>
      </c>
      <c r="X443" s="113" t="n">
        <v>0</v>
      </c>
      <c r="Y443" s="276" t="n">
        <v>0</v>
      </c>
      <c r="Z443" s="279"/>
      <c r="AA443" s="280"/>
    </row>
    <row r="444" customFormat="false" ht="15" hidden="false" customHeight="false" outlineLevel="0" collapsed="false">
      <c r="A444" s="273" t="n">
        <f aca="false">PRODUCT(A443+1)</f>
        <v>441</v>
      </c>
      <c r="B444" s="115" t="n">
        <f aca="false">PRODUCT(G444/3+H444*1.6666+I444*1.6666+J444*1.6666+S444*25+T444*25+U444*25+V444*25+W444*25+X444*20+Y444*15+Z444*10+AA444*15)</f>
        <v>51.9999333333333</v>
      </c>
      <c r="C444" s="44" t="s">
        <v>4647</v>
      </c>
      <c r="D444" s="44" t="s">
        <v>4648</v>
      </c>
      <c r="E444" s="113" t="n">
        <v>1962</v>
      </c>
      <c r="F444" s="274" t="n">
        <v>17328</v>
      </c>
      <c r="G444" s="113" t="n">
        <v>1</v>
      </c>
      <c r="H444" s="113" t="n">
        <v>0</v>
      </c>
      <c r="I444" s="113" t="n">
        <v>0</v>
      </c>
      <c r="J444" s="113" t="n">
        <v>1</v>
      </c>
      <c r="K444" s="113"/>
      <c r="L444" s="275"/>
      <c r="M444" s="113"/>
      <c r="N444" s="113"/>
      <c r="O444" s="113"/>
      <c r="P444" s="113"/>
      <c r="Q444" s="113"/>
      <c r="R444" s="275"/>
      <c r="S444" s="113" t="n">
        <v>0</v>
      </c>
      <c r="T444" s="276" t="n">
        <v>0</v>
      </c>
      <c r="U444" s="113" t="n">
        <v>2</v>
      </c>
      <c r="V444" s="276" t="n">
        <v>0</v>
      </c>
      <c r="W444" s="113" t="n">
        <v>0</v>
      </c>
      <c r="X444" s="113" t="n">
        <v>0</v>
      </c>
      <c r="Y444" s="276" t="n">
        <v>0</v>
      </c>
      <c r="Z444" s="279"/>
      <c r="AA444" s="280"/>
    </row>
    <row r="445" customFormat="false" ht="15" hidden="false" customHeight="false" outlineLevel="0" collapsed="false">
      <c r="A445" s="273" t="n">
        <f aca="false">PRODUCT(A444+1)</f>
        <v>442</v>
      </c>
      <c r="B445" s="115" t="n">
        <f aca="false">PRODUCT(G445/3+H445+I445+J445+(K445-I445-H445)/3+S445*25+T445*25+U445*25+V445*25+W445*25+X445*20+Y445*15+Z445*10+AA445*15)</f>
        <v>51.6666666666667</v>
      </c>
      <c r="C445" s="44" t="s">
        <v>2603</v>
      </c>
      <c r="D445" s="44" t="s">
        <v>4578</v>
      </c>
      <c r="E445" s="113" t="n">
        <v>1994</v>
      </c>
      <c r="F445" s="274" t="n">
        <v>27791</v>
      </c>
      <c r="G445" s="113" t="n">
        <v>31</v>
      </c>
      <c r="H445" s="113" t="n">
        <v>0</v>
      </c>
      <c r="I445" s="113" t="n">
        <v>5</v>
      </c>
      <c r="J445" s="113" t="n">
        <v>15</v>
      </c>
      <c r="K445" s="113" t="n">
        <v>69</v>
      </c>
      <c r="L445" s="275" t="n">
        <v>0.46937881097561</v>
      </c>
      <c r="M445" s="113"/>
      <c r="N445" s="113"/>
      <c r="O445" s="113"/>
      <c r="P445" s="113"/>
      <c r="Q445" s="113"/>
      <c r="R445" s="275"/>
      <c r="S445" s="113" t="n">
        <v>0</v>
      </c>
      <c r="T445" s="276" t="n">
        <v>0</v>
      </c>
      <c r="U445" s="113" t="n">
        <v>0</v>
      </c>
      <c r="V445" s="276" t="n">
        <v>0</v>
      </c>
      <c r="W445" s="113" t="n">
        <v>0</v>
      </c>
      <c r="X445" s="113" t="n">
        <v>0</v>
      </c>
      <c r="Y445" s="276" t="n">
        <v>0</v>
      </c>
      <c r="Z445" s="279"/>
      <c r="AA445" s="280"/>
    </row>
    <row r="446" customFormat="false" ht="15" hidden="false" customHeight="false" outlineLevel="0" collapsed="false">
      <c r="A446" s="273" t="n">
        <f aca="false">PRODUCT(A445+1)</f>
        <v>443</v>
      </c>
      <c r="B446" s="115" t="n">
        <f aca="false">PRODUCT(G446/3+H446+I446+J446+(K446-I446-H446)/3+S446*25+T446*25+U446*25+V446*25+W446*25+X446*20+Y446*15+Z446*10+AA446*15)</f>
        <v>51.6666666666667</v>
      </c>
      <c r="C446" s="44" t="s">
        <v>2909</v>
      </c>
      <c r="D446" s="44" t="s">
        <v>4625</v>
      </c>
      <c r="E446" s="113" t="n">
        <v>2000</v>
      </c>
      <c r="F446" s="274" t="n">
        <v>30691</v>
      </c>
      <c r="G446" s="113" t="n">
        <v>2</v>
      </c>
      <c r="H446" s="113" t="n">
        <v>0</v>
      </c>
      <c r="I446" s="113" t="n">
        <v>0</v>
      </c>
      <c r="J446" s="113" t="n">
        <v>0</v>
      </c>
      <c r="K446" s="113" t="n">
        <v>3</v>
      </c>
      <c r="L446" s="275" t="n">
        <v>0.273</v>
      </c>
      <c r="M446" s="113"/>
      <c r="N446" s="113"/>
      <c r="O446" s="113"/>
      <c r="P446" s="113"/>
      <c r="Q446" s="113"/>
      <c r="R446" s="275"/>
      <c r="S446" s="113" t="n">
        <v>0</v>
      </c>
      <c r="T446" s="276" t="n">
        <v>0</v>
      </c>
      <c r="U446" s="113" t="n">
        <v>1</v>
      </c>
      <c r="V446" s="276" t="n">
        <v>1</v>
      </c>
      <c r="W446" s="113" t="n">
        <v>0</v>
      </c>
      <c r="X446" s="113" t="n">
        <v>0</v>
      </c>
      <c r="Y446" s="276" t="n">
        <v>0</v>
      </c>
      <c r="Z446" s="279"/>
      <c r="AA446" s="280"/>
    </row>
    <row r="447" customFormat="false" ht="15" hidden="false" customHeight="false" outlineLevel="0" collapsed="false">
      <c r="A447" s="273" t="n">
        <f aca="false">PRODUCT(A446+1)</f>
        <v>444</v>
      </c>
      <c r="B447" s="115" t="n">
        <f aca="false">PRODUCT(G447/3+H447*1.6666+I447*1.6666+J447*1.6666+S447*25+T447*25+U447*25+V447*25+W447*25+X447*20+Y447*15+Z447*10+AA447*15)</f>
        <v>51.6666666666667</v>
      </c>
      <c r="C447" s="44" t="s">
        <v>3864</v>
      </c>
      <c r="D447" s="112" t="s">
        <v>1037</v>
      </c>
      <c r="E447" s="113" t="n">
        <v>2025</v>
      </c>
      <c r="F447" s="111" t="n">
        <v>39196</v>
      </c>
      <c r="G447" s="283" t="n">
        <v>5</v>
      </c>
      <c r="H447" s="113" t="n">
        <v>0</v>
      </c>
      <c r="I447" s="113" t="n">
        <v>0</v>
      </c>
      <c r="J447" s="113" t="n">
        <v>0</v>
      </c>
      <c r="K447" s="113" t="n">
        <v>10</v>
      </c>
      <c r="L447" s="250" t="n">
        <v>0.476</v>
      </c>
      <c r="M447" s="281"/>
      <c r="S447" s="283" t="n">
        <v>0</v>
      </c>
      <c r="T447" s="113" t="n">
        <v>0</v>
      </c>
      <c r="U447" s="283" t="n">
        <v>1</v>
      </c>
      <c r="V447" s="113" t="n">
        <v>0</v>
      </c>
      <c r="W447" s="283" t="n">
        <v>1</v>
      </c>
      <c r="X447" s="113" t="n">
        <v>0</v>
      </c>
      <c r="Y447" s="113" t="n">
        <v>0</v>
      </c>
      <c r="Z447" s="281"/>
      <c r="AA447" s="280"/>
    </row>
    <row r="448" customFormat="false" ht="15" hidden="false" customHeight="false" outlineLevel="0" collapsed="false">
      <c r="A448" s="273" t="n">
        <f aca="false">PRODUCT(A447+1)</f>
        <v>445</v>
      </c>
      <c r="B448" s="115" t="n">
        <f aca="false">PRODUCT(G448/3+H448+I448+J448+(K448-I448-H448)/3+S448*25+T448*25+U448*25+V448*25+W448*25+X448*20+Y448*15+Z448*10+AA448*15)</f>
        <v>51.6666666666667</v>
      </c>
      <c r="C448" s="44" t="s">
        <v>5293</v>
      </c>
      <c r="D448" s="44" t="s">
        <v>4566</v>
      </c>
      <c r="E448" s="113" t="n">
        <v>2002</v>
      </c>
      <c r="F448" s="274" t="n">
        <v>30855</v>
      </c>
      <c r="G448" s="113" t="n">
        <v>34</v>
      </c>
      <c r="H448" s="113" t="n">
        <v>0</v>
      </c>
      <c r="I448" s="113" t="n">
        <v>3</v>
      </c>
      <c r="J448" s="113" t="n">
        <v>6</v>
      </c>
      <c r="K448" s="113" t="n">
        <v>22</v>
      </c>
      <c r="L448" s="275" t="n">
        <v>0.22911084043849</v>
      </c>
      <c r="M448" s="113"/>
      <c r="N448" s="113"/>
      <c r="O448" s="113"/>
      <c r="P448" s="113"/>
      <c r="Q448" s="113"/>
      <c r="R448" s="275"/>
      <c r="S448" s="113" t="n">
        <v>0</v>
      </c>
      <c r="T448" s="276" t="n">
        <v>0</v>
      </c>
      <c r="U448" s="113" t="n">
        <v>1</v>
      </c>
      <c r="V448" s="276" t="n">
        <v>0</v>
      </c>
      <c r="W448" s="113" t="n">
        <v>0</v>
      </c>
      <c r="X448" s="113" t="n">
        <v>0</v>
      </c>
      <c r="Y448" s="276" t="n">
        <v>0</v>
      </c>
      <c r="Z448" s="279"/>
      <c r="AA448" s="280"/>
      <c r="AB448" s="281"/>
    </row>
    <row r="449" customFormat="false" ht="15" hidden="false" customHeight="false" outlineLevel="0" collapsed="false">
      <c r="A449" s="273" t="n">
        <f aca="false">PRODUCT(A448+1)</f>
        <v>446</v>
      </c>
      <c r="B449" s="115" t="n">
        <f aca="false">PRODUCT(G449/3+H449+I449+J449+(K449-I449-H449)/3+S449*25+T449*25+U449*25+V449*25+W449*25+X449*20+Y449*15+Z449*10+AA449*15)</f>
        <v>51.6666666666667</v>
      </c>
      <c r="C449" s="44" t="s">
        <v>2924</v>
      </c>
      <c r="D449" s="44" t="s">
        <v>4482</v>
      </c>
      <c r="E449" s="113" t="n">
        <v>2004</v>
      </c>
      <c r="F449" s="274" t="s">
        <v>2925</v>
      </c>
      <c r="G449" s="113" t="n">
        <v>1</v>
      </c>
      <c r="H449" s="113" t="n">
        <v>0</v>
      </c>
      <c r="I449" s="113" t="n">
        <v>1</v>
      </c>
      <c r="J449" s="113" t="n">
        <v>0</v>
      </c>
      <c r="K449" s="113" t="n">
        <v>2</v>
      </c>
      <c r="L449" s="275" t="n">
        <v>0.5</v>
      </c>
      <c r="M449" s="113"/>
      <c r="N449" s="113"/>
      <c r="O449" s="113"/>
      <c r="P449" s="113"/>
      <c r="Q449" s="113"/>
      <c r="R449" s="275"/>
      <c r="S449" s="113" t="n">
        <v>0</v>
      </c>
      <c r="T449" s="276" t="n">
        <v>0</v>
      </c>
      <c r="U449" s="113" t="n">
        <v>0</v>
      </c>
      <c r="V449" s="276" t="n">
        <v>1</v>
      </c>
      <c r="W449" s="113" t="n">
        <v>1</v>
      </c>
      <c r="X449" s="113" t="n">
        <v>0</v>
      </c>
      <c r="Y449" s="276" t="n">
        <v>0</v>
      </c>
      <c r="Z449" s="279"/>
      <c r="AA449" s="280"/>
    </row>
    <row r="450" customFormat="false" ht="15" hidden="false" customHeight="false" outlineLevel="0" collapsed="false">
      <c r="A450" s="273" t="n">
        <f aca="false">PRODUCT(A449+1)</f>
        <v>447</v>
      </c>
      <c r="B450" s="115" t="n">
        <f aca="false">PRODUCT(G450/3+H450+I450+J450+(K450-I450-H450)/3+S450*25+T450*25+U450*25+V450*25+W450*25+X450*20+Y450*15+Z450*10+AA450*15)</f>
        <v>51.6666666666667</v>
      </c>
      <c r="C450" s="44" t="s">
        <v>5548</v>
      </c>
      <c r="D450" s="44" t="s">
        <v>4523</v>
      </c>
      <c r="E450" s="113" t="n">
        <v>2014</v>
      </c>
      <c r="F450" s="274" t="n">
        <v>35886</v>
      </c>
      <c r="G450" s="113" t="n">
        <v>1</v>
      </c>
      <c r="H450" s="113" t="n">
        <v>0</v>
      </c>
      <c r="I450" s="113" t="n">
        <v>0</v>
      </c>
      <c r="J450" s="113" t="n">
        <v>1</v>
      </c>
      <c r="K450" s="113" t="n">
        <v>1</v>
      </c>
      <c r="L450" s="275" t="n">
        <v>0.5</v>
      </c>
      <c r="M450" s="113" t="n">
        <v>1</v>
      </c>
      <c r="N450" s="113" t="n">
        <v>0</v>
      </c>
      <c r="O450" s="113" t="n">
        <v>0</v>
      </c>
      <c r="P450" s="113" t="n">
        <v>0</v>
      </c>
      <c r="Q450" s="113" t="n">
        <v>1</v>
      </c>
      <c r="R450" s="275" t="n">
        <v>0.5</v>
      </c>
      <c r="S450" s="113" t="n">
        <v>0</v>
      </c>
      <c r="T450" s="276" t="n">
        <v>0</v>
      </c>
      <c r="U450" s="113" t="n">
        <v>0</v>
      </c>
      <c r="V450" s="276" t="n">
        <v>2</v>
      </c>
      <c r="W450" s="113" t="n">
        <v>0</v>
      </c>
      <c r="X450" s="113" t="n">
        <v>0</v>
      </c>
      <c r="Y450" s="276" t="n">
        <v>0</v>
      </c>
      <c r="Z450" s="279"/>
      <c r="AA450" s="280"/>
    </row>
    <row r="451" customFormat="false" ht="15" hidden="false" customHeight="false" outlineLevel="0" collapsed="false">
      <c r="A451" s="273" t="n">
        <f aca="false">PRODUCT(A450+1)</f>
        <v>448</v>
      </c>
      <c r="B451" s="115" t="n">
        <f aca="false">PRODUCT(G451/3+H451+I451+J451+(K451-I451-H451)/3+S451*25+T451*25+U451*25+V451*25+W451*25+X451*20+Y451*15+Z451*10+AA451*15)</f>
        <v>51.6666666666667</v>
      </c>
      <c r="C451" s="44" t="s">
        <v>5440</v>
      </c>
      <c r="D451" s="44" t="s">
        <v>4773</v>
      </c>
      <c r="E451" s="113" t="n">
        <v>2023</v>
      </c>
      <c r="F451" s="274" t="n">
        <v>38730</v>
      </c>
      <c r="G451" s="113" t="n">
        <v>2</v>
      </c>
      <c r="H451" s="113" t="n">
        <v>0</v>
      </c>
      <c r="I451" s="113" t="n">
        <v>1</v>
      </c>
      <c r="J451" s="113" t="n">
        <v>0</v>
      </c>
      <c r="K451" s="113" t="n">
        <v>1</v>
      </c>
      <c r="L451" s="275" t="n">
        <v>0.333333333333333</v>
      </c>
      <c r="M451" s="113" t="n">
        <v>3</v>
      </c>
      <c r="N451" s="113" t="n">
        <v>0</v>
      </c>
      <c r="O451" s="113" t="n">
        <v>0</v>
      </c>
      <c r="P451" s="113" t="n">
        <v>0</v>
      </c>
      <c r="Q451" s="113" t="n">
        <v>1</v>
      </c>
      <c r="R451" s="275" t="n">
        <v>0.25</v>
      </c>
      <c r="S451" s="113" t="n">
        <v>0</v>
      </c>
      <c r="T451" s="276" t="n">
        <v>0</v>
      </c>
      <c r="U451" s="113" t="n">
        <v>2</v>
      </c>
      <c r="V451" s="276" t="n">
        <v>0</v>
      </c>
      <c r="W451" s="113" t="n">
        <v>0</v>
      </c>
      <c r="X451" s="113" t="n">
        <v>0</v>
      </c>
      <c r="Y451" s="276" t="n">
        <v>0</v>
      </c>
      <c r="Z451" s="279"/>
      <c r="AA451" s="280"/>
    </row>
    <row r="452" customFormat="false" ht="15" hidden="false" customHeight="false" outlineLevel="0" collapsed="false">
      <c r="A452" s="273" t="n">
        <f aca="false">PRODUCT(A451+1)</f>
        <v>449</v>
      </c>
      <c r="B452" s="115" t="n">
        <f aca="false">PRODUCT(G452/3+H452+I452+J452+(K452-I452-H452)/3+S452*25+T452*25+U452*25+V452*25+W452*25+X452*20+Y452*15+Z452*10+AA452*15)</f>
        <v>51.6666666666667</v>
      </c>
      <c r="C452" s="44" t="s">
        <v>5029</v>
      </c>
      <c r="D452" s="44" t="s">
        <v>4482</v>
      </c>
      <c r="E452" s="113" t="n">
        <v>1984</v>
      </c>
      <c r="F452" s="274" t="n">
        <v>24158</v>
      </c>
      <c r="G452" s="113" t="n">
        <v>1</v>
      </c>
      <c r="H452" s="113" t="n">
        <v>0</v>
      </c>
      <c r="I452" s="113" t="n">
        <v>0</v>
      </c>
      <c r="J452" s="113" t="n">
        <v>1</v>
      </c>
      <c r="K452" s="113" t="n">
        <v>1</v>
      </c>
      <c r="L452" s="275" t="n">
        <v>1</v>
      </c>
      <c r="M452" s="113"/>
      <c r="N452" s="113"/>
      <c r="O452" s="113"/>
      <c r="P452" s="113"/>
      <c r="Q452" s="113"/>
      <c r="R452" s="275"/>
      <c r="S452" s="113" t="n">
        <v>0</v>
      </c>
      <c r="T452" s="276" t="n">
        <v>0</v>
      </c>
      <c r="U452" s="113" t="n">
        <v>2</v>
      </c>
      <c r="V452" s="276" t="n">
        <v>0</v>
      </c>
      <c r="W452" s="113" t="n">
        <v>0</v>
      </c>
      <c r="X452" s="113" t="n">
        <v>0</v>
      </c>
      <c r="Y452" s="276" t="n">
        <v>0</v>
      </c>
      <c r="Z452" s="279"/>
      <c r="AA452" s="280"/>
    </row>
    <row r="453" customFormat="false" ht="15" hidden="false" customHeight="false" outlineLevel="0" collapsed="false">
      <c r="A453" s="273" t="n">
        <f aca="false">PRODUCT(A452+1)</f>
        <v>450</v>
      </c>
      <c r="B453" s="115" t="n">
        <f aca="false">PRODUCT(G453/3+H453+I453+J453+(K453-I453-H453)/3+S453*25+T453*25+U453*25+V453*25+W453*25+X453*20+Y453*15+Z453*10+AA453*15)</f>
        <v>51.6666666666667</v>
      </c>
      <c r="C453" s="44" t="s">
        <v>2517</v>
      </c>
      <c r="D453" s="44" t="s">
        <v>4566</v>
      </c>
      <c r="E453" s="113" t="n">
        <v>1987</v>
      </c>
      <c r="F453" s="274" t="s">
        <v>2518</v>
      </c>
      <c r="G453" s="113" t="n">
        <v>5</v>
      </c>
      <c r="H453" s="113" t="n">
        <v>0</v>
      </c>
      <c r="I453" s="113" t="n">
        <v>0</v>
      </c>
      <c r="J453" s="113" t="n">
        <v>0</v>
      </c>
      <c r="K453" s="113" t="n">
        <v>0</v>
      </c>
      <c r="L453" s="275" t="n">
        <v>0</v>
      </c>
      <c r="M453" s="113"/>
      <c r="N453" s="113"/>
      <c r="O453" s="113"/>
      <c r="P453" s="113"/>
      <c r="Q453" s="113"/>
      <c r="R453" s="275"/>
      <c r="S453" s="113" t="n">
        <v>0</v>
      </c>
      <c r="T453" s="276" t="n">
        <v>0</v>
      </c>
      <c r="U453" s="113" t="n">
        <v>0</v>
      </c>
      <c r="V453" s="276" t="n">
        <v>2</v>
      </c>
      <c r="W453" s="113" t="n">
        <v>0</v>
      </c>
      <c r="X453" s="113" t="n">
        <v>0</v>
      </c>
      <c r="Y453" s="276" t="n">
        <v>0</v>
      </c>
      <c r="Z453" s="279"/>
      <c r="AA453" s="280"/>
    </row>
    <row r="454" customFormat="false" ht="15" hidden="false" customHeight="false" outlineLevel="0" collapsed="false">
      <c r="A454" s="273" t="n">
        <f aca="false">PRODUCT(A453+1)</f>
        <v>451</v>
      </c>
      <c r="B454" s="115" t="n">
        <f aca="false">PRODUCT(G454/3+H454*1.6666+I454*1.6666+J454*1.6666+S454*25+T454*25+U454*25+V454*25+W454*25+X454*20+Y454*15+Z454*10+AA454*15)</f>
        <v>51.6660666666667</v>
      </c>
      <c r="C454" s="44" t="s">
        <v>5437</v>
      </c>
      <c r="D454" s="44" t="s">
        <v>4564</v>
      </c>
      <c r="E454" s="113" t="n">
        <v>2024</v>
      </c>
      <c r="F454" s="111" t="n">
        <v>38557</v>
      </c>
      <c r="G454" s="283" t="n">
        <v>35</v>
      </c>
      <c r="H454" s="113" t="n">
        <v>0</v>
      </c>
      <c r="I454" s="113" t="n">
        <v>2</v>
      </c>
      <c r="J454" s="113" t="n">
        <v>7</v>
      </c>
      <c r="K454" s="113" t="n">
        <v>59</v>
      </c>
      <c r="L454" s="250" t="n">
        <v>0.453846153846154</v>
      </c>
      <c r="M454" s="281"/>
      <c r="S454" s="283" t="n">
        <v>0</v>
      </c>
      <c r="T454" s="113" t="n">
        <v>0</v>
      </c>
      <c r="U454" s="283" t="n">
        <v>1</v>
      </c>
      <c r="V454" s="113" t="n">
        <v>0</v>
      </c>
      <c r="W454" s="283" t="n">
        <v>0</v>
      </c>
      <c r="X454" s="113" t="n">
        <v>0</v>
      </c>
      <c r="Y454" s="113" t="n">
        <v>0</v>
      </c>
      <c r="Z454" s="281"/>
      <c r="AA454" s="280"/>
    </row>
    <row r="455" customFormat="false" ht="15" hidden="false" customHeight="false" outlineLevel="0" collapsed="false">
      <c r="A455" s="273" t="n">
        <f aca="false">PRODUCT(A454+1)</f>
        <v>452</v>
      </c>
      <c r="B455" s="115" t="n">
        <f aca="false">PRODUCT(G455/3+H455+I455+J455+(K455-I455-H455)/3+S455*25+T455*25+U455*25+V455*25+W455*25+X455*20+Y455*15+Z455*10+AA455*15)</f>
        <v>51.3333333333333</v>
      </c>
      <c r="C455" s="44" t="s">
        <v>2757</v>
      </c>
      <c r="D455" s="44" t="s">
        <v>4625</v>
      </c>
      <c r="E455" s="113" t="n">
        <v>1995</v>
      </c>
      <c r="F455" s="274" t="n">
        <v>28176</v>
      </c>
      <c r="G455" s="113" t="n">
        <v>28</v>
      </c>
      <c r="H455" s="113" t="n">
        <v>0</v>
      </c>
      <c r="I455" s="113" t="n">
        <v>2</v>
      </c>
      <c r="J455" s="113" t="n">
        <v>2</v>
      </c>
      <c r="K455" s="113" t="n">
        <v>41</v>
      </c>
      <c r="L455" s="275" t="n">
        <v>0.353</v>
      </c>
      <c r="M455" s="113"/>
      <c r="N455" s="113"/>
      <c r="O455" s="113"/>
      <c r="P455" s="113"/>
      <c r="Q455" s="113"/>
      <c r="R455" s="275"/>
      <c r="S455" s="113" t="n">
        <v>0</v>
      </c>
      <c r="T455" s="276" t="n">
        <v>0</v>
      </c>
      <c r="U455" s="113" t="n">
        <v>0</v>
      </c>
      <c r="V455" s="276" t="n">
        <v>1</v>
      </c>
      <c r="W455" s="113" t="n">
        <v>0</v>
      </c>
      <c r="X455" s="113" t="n">
        <v>0</v>
      </c>
      <c r="Y455" s="276" t="n">
        <v>0</v>
      </c>
      <c r="Z455" s="279"/>
      <c r="AA455" s="280"/>
    </row>
    <row r="456" customFormat="false" ht="15" hidden="false" customHeight="false" outlineLevel="0" collapsed="false">
      <c r="A456" s="273" t="n">
        <f aca="false">PRODUCT(A455+1)</f>
        <v>453</v>
      </c>
      <c r="B456" s="115" t="n">
        <f aca="false">PRODUCT(G456/3+H456+I456+J456+(K456-I456-H456)/3+S456*25+T456*25+U456*25+V456*25+W456*25+X456*20+Y456*15+Z456*10+AA456*15)</f>
        <v>51</v>
      </c>
      <c r="C456" s="44" t="s">
        <v>3353</v>
      </c>
      <c r="D456" s="44" t="s">
        <v>4709</v>
      </c>
      <c r="E456" s="113" t="n">
        <v>2013</v>
      </c>
      <c r="F456" s="274" t="n">
        <v>34724</v>
      </c>
      <c r="G456" s="113" t="n">
        <v>1</v>
      </c>
      <c r="H456" s="113" t="n">
        <v>0</v>
      </c>
      <c r="I456" s="113" t="n">
        <v>0</v>
      </c>
      <c r="J456" s="113" t="n">
        <v>0</v>
      </c>
      <c r="K456" s="113" t="n">
        <v>2</v>
      </c>
      <c r="L456" s="275" t="n">
        <v>0.5</v>
      </c>
      <c r="M456" s="113"/>
      <c r="N456" s="113"/>
      <c r="O456" s="113"/>
      <c r="P456" s="113"/>
      <c r="Q456" s="113"/>
      <c r="R456" s="275"/>
      <c r="S456" s="113" t="n">
        <v>0</v>
      </c>
      <c r="T456" s="276" t="n">
        <v>0</v>
      </c>
      <c r="U456" s="113" t="n">
        <v>0</v>
      </c>
      <c r="V456" s="276" t="n">
        <v>2</v>
      </c>
      <c r="W456" s="113" t="n">
        <v>0</v>
      </c>
      <c r="X456" s="113" t="n">
        <v>0</v>
      </c>
      <c r="Y456" s="276" t="n">
        <v>0</v>
      </c>
      <c r="Z456" s="279"/>
      <c r="AA456" s="280"/>
    </row>
    <row r="457" customFormat="false" ht="15" hidden="false" customHeight="false" outlineLevel="0" collapsed="false">
      <c r="A457" s="273" t="n">
        <f aca="false">PRODUCT(A456+1)</f>
        <v>454</v>
      </c>
      <c r="B457" s="115" t="n">
        <f aca="false">PRODUCT(G457/3+H457+I457+J457+(K457-I457-H457)/3+S457*25+T457*25+U457*25+V457*25+W457*25+X457*20+Y457*15+Z457*10+AA457*15)</f>
        <v>51</v>
      </c>
      <c r="C457" s="44" t="s">
        <v>3694</v>
      </c>
      <c r="D457" s="44" t="s">
        <v>4489</v>
      </c>
      <c r="E457" s="113" t="n">
        <v>2022</v>
      </c>
      <c r="F457" s="274" t="n">
        <v>37978</v>
      </c>
      <c r="G457" s="113" t="n">
        <v>1</v>
      </c>
      <c r="H457" s="113" t="n">
        <v>0</v>
      </c>
      <c r="I457" s="113" t="n">
        <v>0</v>
      </c>
      <c r="J457" s="113" t="n">
        <v>0</v>
      </c>
      <c r="K457" s="113" t="n">
        <v>2</v>
      </c>
      <c r="L457" s="275" t="n">
        <v>0.666666666666667</v>
      </c>
      <c r="M457" s="113"/>
      <c r="N457" s="113"/>
      <c r="O457" s="113"/>
      <c r="P457" s="113"/>
      <c r="Q457" s="113"/>
      <c r="R457" s="275"/>
      <c r="S457" s="113" t="n">
        <v>0</v>
      </c>
      <c r="T457" s="276" t="n">
        <v>0</v>
      </c>
      <c r="U457" s="113" t="n">
        <v>2</v>
      </c>
      <c r="V457" s="276" t="n">
        <v>0</v>
      </c>
      <c r="W457" s="113" t="n">
        <v>0</v>
      </c>
      <c r="X457" s="113" t="n">
        <v>0</v>
      </c>
      <c r="Y457" s="276" t="n">
        <v>0</v>
      </c>
      <c r="Z457" s="279"/>
      <c r="AA457" s="280"/>
    </row>
    <row r="458" customFormat="false" ht="15" hidden="false" customHeight="false" outlineLevel="0" collapsed="false">
      <c r="A458" s="273" t="n">
        <f aca="false">PRODUCT(A457+1)</f>
        <v>455</v>
      </c>
      <c r="B458" s="115" t="n">
        <f aca="false">PRODUCT(G458/3+H458+I458+J458+(K458-I458-H458)/3+S458*25+T458*25+U458*25+V458*25+W458*25+X458*20+Y458*15+Z458*10+AA458*15)</f>
        <v>51</v>
      </c>
      <c r="C458" s="44" t="s">
        <v>5549</v>
      </c>
      <c r="D458" s="44" t="s">
        <v>4625</v>
      </c>
      <c r="E458" s="113" t="n">
        <v>1985</v>
      </c>
      <c r="F458" s="274" t="n">
        <v>24360</v>
      </c>
      <c r="G458" s="113" t="n">
        <v>21</v>
      </c>
      <c r="H458" s="113" t="n">
        <v>0</v>
      </c>
      <c r="I458" s="113" t="n">
        <v>4</v>
      </c>
      <c r="J458" s="113" t="n">
        <v>20</v>
      </c>
      <c r="K458" s="113" t="n">
        <v>64</v>
      </c>
      <c r="L458" s="275" t="n">
        <v>0.516</v>
      </c>
      <c r="M458" s="113"/>
      <c r="N458" s="113"/>
      <c r="O458" s="113"/>
      <c r="P458" s="113"/>
      <c r="Q458" s="113"/>
      <c r="R458" s="275"/>
      <c r="S458" s="113" t="n">
        <v>0</v>
      </c>
      <c r="T458" s="276" t="n">
        <v>0</v>
      </c>
      <c r="U458" s="113" t="n">
        <v>0</v>
      </c>
      <c r="V458" s="276" t="n">
        <v>0</v>
      </c>
      <c r="W458" s="113" t="n">
        <v>0</v>
      </c>
      <c r="X458" s="113" t="n">
        <v>0</v>
      </c>
      <c r="Y458" s="276" t="n">
        <v>0</v>
      </c>
      <c r="Z458" s="279"/>
      <c r="AA458" s="280"/>
    </row>
    <row r="459" customFormat="false" ht="15" hidden="false" customHeight="false" outlineLevel="0" collapsed="false">
      <c r="A459" s="273" t="n">
        <f aca="false">PRODUCT(A458+1)</f>
        <v>456</v>
      </c>
      <c r="B459" s="115" t="n">
        <f aca="false">PRODUCT(G459/3+H459+I459+J459+(K459-I459-H459)/3+S459*25+T459*25+U459*25+V459*25+W459*25+X459*20+Y459*15+Z459*10+AA459*15)</f>
        <v>50.6666666666667</v>
      </c>
      <c r="C459" s="44" t="s">
        <v>4917</v>
      </c>
      <c r="D459" s="44" t="s">
        <v>4648</v>
      </c>
      <c r="E459" s="113" t="n">
        <v>1978</v>
      </c>
      <c r="F459" s="274" t="n">
        <v>21931</v>
      </c>
      <c r="G459" s="113" t="n">
        <v>1</v>
      </c>
      <c r="H459" s="113" t="n">
        <v>0</v>
      </c>
      <c r="I459" s="113" t="n">
        <v>0</v>
      </c>
      <c r="J459" s="113" t="n">
        <v>0</v>
      </c>
      <c r="K459" s="113" t="n">
        <v>1</v>
      </c>
      <c r="L459" s="275" t="s">
        <v>5550</v>
      </c>
      <c r="M459" s="113"/>
      <c r="N459" s="113"/>
      <c r="O459" s="113"/>
      <c r="P459" s="113"/>
      <c r="Q459" s="113"/>
      <c r="R459" s="275"/>
      <c r="S459" s="113" t="n">
        <v>0</v>
      </c>
      <c r="T459" s="276" t="n">
        <v>0</v>
      </c>
      <c r="U459" s="113" t="n">
        <v>1</v>
      </c>
      <c r="V459" s="276" t="n">
        <v>1</v>
      </c>
      <c r="W459" s="113" t="n">
        <v>0</v>
      </c>
      <c r="X459" s="113" t="n">
        <v>0</v>
      </c>
      <c r="Y459" s="276" t="n">
        <v>0</v>
      </c>
      <c r="Z459" s="279"/>
      <c r="AA459" s="280"/>
    </row>
    <row r="460" customFormat="false" ht="15" hidden="false" customHeight="false" outlineLevel="0" collapsed="false">
      <c r="A460" s="273" t="n">
        <f aca="false">PRODUCT(A459+1)</f>
        <v>457</v>
      </c>
      <c r="B460" s="115" t="n">
        <f aca="false">PRODUCT(G460/3+H460+I460+J460+(K460-I460-H460)/3+S460*25+T460*25+U460*25+V460*25+W460*25+X460*20+Y460*15+Z460*10+AA460*15)</f>
        <v>50.6666666666667</v>
      </c>
      <c r="C460" s="44" t="s">
        <v>2680</v>
      </c>
      <c r="D460" s="44" t="s">
        <v>4482</v>
      </c>
      <c r="E460" s="113" t="n">
        <v>1997</v>
      </c>
      <c r="F460" s="274" t="n">
        <v>28707</v>
      </c>
      <c r="G460" s="113" t="n">
        <v>1</v>
      </c>
      <c r="H460" s="113" t="n">
        <v>0</v>
      </c>
      <c r="I460" s="113" t="n">
        <v>0</v>
      </c>
      <c r="J460" s="113" t="n">
        <v>0</v>
      </c>
      <c r="K460" s="113" t="n">
        <v>1</v>
      </c>
      <c r="L460" s="275" t="n">
        <v>1</v>
      </c>
      <c r="M460" s="113"/>
      <c r="N460" s="113"/>
      <c r="O460" s="113"/>
      <c r="P460" s="113"/>
      <c r="Q460" s="113"/>
      <c r="R460" s="275"/>
      <c r="S460" s="113" t="n">
        <v>0</v>
      </c>
      <c r="T460" s="276" t="n">
        <v>0</v>
      </c>
      <c r="U460" s="113" t="n">
        <v>0</v>
      </c>
      <c r="V460" s="276" t="n">
        <v>1</v>
      </c>
      <c r="W460" s="113" t="n">
        <v>1</v>
      </c>
      <c r="X460" s="113" t="n">
        <v>0</v>
      </c>
      <c r="Y460" s="276" t="n">
        <v>0</v>
      </c>
      <c r="Z460" s="279"/>
      <c r="AA460" s="280"/>
    </row>
    <row r="461" customFormat="false" ht="15" hidden="false" customHeight="false" outlineLevel="0" collapsed="false">
      <c r="A461" s="273" t="n">
        <f aca="false">PRODUCT(A460+1)</f>
        <v>458</v>
      </c>
      <c r="B461" s="115" t="n">
        <f aca="false">PRODUCT(G461/3+H461+I461+J461+(K461-I461-H461)/3+S461*25+T461*25+U461*25+V461*25+W461*25+X461*20+Y461*15+Z461*10+AA461*15)</f>
        <v>50.6666666666667</v>
      </c>
      <c r="C461" s="44" t="s">
        <v>2877</v>
      </c>
      <c r="D461" s="44" t="s">
        <v>4482</v>
      </c>
      <c r="E461" s="113" t="n">
        <v>2003</v>
      </c>
      <c r="F461" s="274" t="n">
        <v>30787</v>
      </c>
      <c r="G461" s="113" t="n">
        <v>2</v>
      </c>
      <c r="H461" s="113" t="n">
        <v>0</v>
      </c>
      <c r="I461" s="113" t="n">
        <v>0</v>
      </c>
      <c r="J461" s="113" t="n">
        <v>0</v>
      </c>
      <c r="K461" s="113" t="n">
        <v>0</v>
      </c>
      <c r="L461" s="275" t="n">
        <v>0</v>
      </c>
      <c r="M461" s="113"/>
      <c r="N461" s="113"/>
      <c r="O461" s="113"/>
      <c r="P461" s="113"/>
      <c r="Q461" s="113"/>
      <c r="R461" s="275"/>
      <c r="S461" s="113" t="n">
        <v>0</v>
      </c>
      <c r="T461" s="276" t="n">
        <v>0</v>
      </c>
      <c r="U461" s="113" t="n">
        <v>0</v>
      </c>
      <c r="V461" s="276" t="n">
        <v>1</v>
      </c>
      <c r="W461" s="113" t="n">
        <v>1</v>
      </c>
      <c r="X461" s="113" t="n">
        <v>0</v>
      </c>
      <c r="Y461" s="276" t="n">
        <v>0</v>
      </c>
      <c r="Z461" s="279"/>
      <c r="AA461" s="280"/>
    </row>
    <row r="462" customFormat="false" ht="15" hidden="false" customHeight="false" outlineLevel="0" collapsed="false">
      <c r="A462" s="273" t="n">
        <f aca="false">PRODUCT(A461+1)</f>
        <v>459</v>
      </c>
      <c r="B462" s="115" t="n">
        <f aca="false">PRODUCT(G462/3+H462+I462+J462+(K462-I462-H462)/3+S462*25+T462*25+U462*25+V462*25+W462*25+X462*20+Y462*15+Z462*10+AA462*15)</f>
        <v>50.6666666666667</v>
      </c>
      <c r="C462" s="44" t="s">
        <v>4969</v>
      </c>
      <c r="D462" s="44" t="s">
        <v>4805</v>
      </c>
      <c r="E462" s="113" t="n">
        <v>1982</v>
      </c>
      <c r="F462" s="274" t="n">
        <v>23129</v>
      </c>
      <c r="G462" s="113" t="n">
        <v>13</v>
      </c>
      <c r="H462" s="113" t="n">
        <v>0</v>
      </c>
      <c r="I462" s="113" t="n">
        <v>5</v>
      </c>
      <c r="J462" s="113" t="n">
        <v>6</v>
      </c>
      <c r="K462" s="113" t="n">
        <v>36</v>
      </c>
      <c r="L462" s="275" t="n">
        <v>0.413793103448276</v>
      </c>
      <c r="M462" s="113"/>
      <c r="N462" s="113"/>
      <c r="O462" s="113"/>
      <c r="P462" s="113"/>
      <c r="Q462" s="113"/>
      <c r="R462" s="275"/>
      <c r="S462" s="113" t="n">
        <v>0</v>
      </c>
      <c r="T462" s="276" t="n">
        <v>0</v>
      </c>
      <c r="U462" s="113" t="n">
        <v>1</v>
      </c>
      <c r="V462" s="276" t="n">
        <v>0</v>
      </c>
      <c r="W462" s="113" t="n">
        <v>0</v>
      </c>
      <c r="X462" s="113" t="n">
        <v>0</v>
      </c>
      <c r="Y462" s="276" t="n">
        <v>0</v>
      </c>
      <c r="Z462" s="279"/>
      <c r="AA462" s="280"/>
    </row>
    <row r="463" customFormat="false" ht="15" hidden="false" customHeight="false" outlineLevel="0" collapsed="false">
      <c r="A463" s="273" t="n">
        <f aca="false">PRODUCT(A462+1)</f>
        <v>460</v>
      </c>
      <c r="B463" s="115" t="n">
        <f aca="false">PRODUCT(G463/3+H463+I463+J463+(K463-I463-H463)/3+S463*25+T463*25+U463*25+V463*25+W463*25+X463*20+Y463*15+Z463*10+AA463*15)</f>
        <v>50.6666666666667</v>
      </c>
      <c r="C463" s="44" t="s">
        <v>5424</v>
      </c>
      <c r="D463" s="44" t="s">
        <v>4709</v>
      </c>
      <c r="E463" s="113" t="n">
        <v>2023</v>
      </c>
      <c r="F463" s="274" t="n">
        <v>38774</v>
      </c>
      <c r="G463" s="113" t="n">
        <v>2</v>
      </c>
      <c r="H463" s="113" t="n">
        <v>0</v>
      </c>
      <c r="I463" s="113" t="n">
        <v>0</v>
      </c>
      <c r="J463" s="113" t="n">
        <v>0</v>
      </c>
      <c r="K463" s="113" t="n">
        <v>0</v>
      </c>
      <c r="L463" s="275" t="n">
        <v>0</v>
      </c>
      <c r="R463" s="275"/>
      <c r="S463" s="113" t="n">
        <v>0</v>
      </c>
      <c r="T463" s="276" t="n">
        <v>0</v>
      </c>
      <c r="U463" s="113" t="n">
        <v>2</v>
      </c>
      <c r="V463" s="276" t="n">
        <v>0</v>
      </c>
      <c r="W463" s="113" t="n">
        <v>0</v>
      </c>
      <c r="X463" s="113" t="n">
        <v>0</v>
      </c>
      <c r="Y463" s="276" t="n">
        <v>0</v>
      </c>
      <c r="Z463" s="279"/>
      <c r="AA463" s="280"/>
    </row>
    <row r="464" customFormat="false" ht="15" hidden="false" customHeight="false" outlineLevel="0" collapsed="false">
      <c r="A464" s="273" t="n">
        <f aca="false">PRODUCT(A463+1)</f>
        <v>461</v>
      </c>
      <c r="B464" s="115" t="n">
        <f aca="false">PRODUCT(G464/3+H464*1.6666+I464*1.6666+J464*1.6666+S464*25+T464*25+U464*25+V464*25+W464*25+X464*20+Y464*15+Z464*10+AA464*15)</f>
        <v>50.6658666666667</v>
      </c>
      <c r="C464" s="44" t="s">
        <v>3655</v>
      </c>
      <c r="D464" s="44" t="s">
        <v>5358</v>
      </c>
      <c r="E464" s="113" t="n">
        <v>2024</v>
      </c>
      <c r="F464" s="111" t="n">
        <v>38357</v>
      </c>
      <c r="G464" s="283" t="n">
        <v>17</v>
      </c>
      <c r="H464" s="113" t="n">
        <v>1</v>
      </c>
      <c r="I464" s="113" t="n">
        <v>2</v>
      </c>
      <c r="J464" s="113" t="n">
        <v>9</v>
      </c>
      <c r="K464" s="113" t="n">
        <v>41</v>
      </c>
      <c r="L464" s="250" t="n">
        <v>0.455555555555556</v>
      </c>
      <c r="M464" s="281"/>
      <c r="S464" s="283" t="n">
        <v>0</v>
      </c>
      <c r="T464" s="113" t="n">
        <v>0</v>
      </c>
      <c r="U464" s="283" t="n">
        <v>1</v>
      </c>
      <c r="V464" s="113" t="n">
        <v>0</v>
      </c>
      <c r="W464" s="283" t="n">
        <v>0</v>
      </c>
      <c r="X464" s="113" t="n">
        <v>0</v>
      </c>
      <c r="Y464" s="113" t="n">
        <v>0</v>
      </c>
      <c r="Z464" s="281"/>
      <c r="AA464" s="280"/>
    </row>
    <row r="465" customFormat="false" ht="15" hidden="false" customHeight="false" outlineLevel="0" collapsed="false">
      <c r="A465" s="273" t="n">
        <f aca="false">PRODUCT(A464+1)</f>
        <v>462</v>
      </c>
      <c r="B465" s="115" t="n">
        <f aca="false">PRODUCT(G465/3+H465+I465+J465+(K465-I465-H465)/3+S465*25+T465*25+U465*25+V465*25+W465*25+X465*20+Y465*15+Z465*10+AA465*15)</f>
        <v>50.3333333333333</v>
      </c>
      <c r="C465" s="44" t="s">
        <v>3092</v>
      </c>
      <c r="D465" s="44" t="s">
        <v>4625</v>
      </c>
      <c r="E465" s="113" t="n">
        <v>2002</v>
      </c>
      <c r="F465" s="274" t="n">
        <v>31520</v>
      </c>
      <c r="G465" s="113" t="n">
        <v>1</v>
      </c>
      <c r="H465" s="113" t="n">
        <v>0</v>
      </c>
      <c r="I465" s="113" t="n">
        <v>0</v>
      </c>
      <c r="J465" s="113" t="n">
        <v>0</v>
      </c>
      <c r="K465" s="113" t="n">
        <v>0</v>
      </c>
      <c r="L465" s="275" t="n">
        <v>0</v>
      </c>
      <c r="M465" s="113"/>
      <c r="N465" s="113"/>
      <c r="O465" s="113"/>
      <c r="P465" s="113"/>
      <c r="Q465" s="113"/>
      <c r="R465" s="275"/>
      <c r="S465" s="113" t="n">
        <v>0</v>
      </c>
      <c r="T465" s="276" t="n">
        <v>0</v>
      </c>
      <c r="U465" s="113" t="n">
        <v>0</v>
      </c>
      <c r="V465" s="276" t="n">
        <v>2</v>
      </c>
      <c r="W465" s="113" t="n">
        <v>0</v>
      </c>
      <c r="X465" s="113" t="n">
        <v>0</v>
      </c>
      <c r="Y465" s="276" t="n">
        <v>0</v>
      </c>
      <c r="Z465" s="279"/>
      <c r="AA465" s="280"/>
    </row>
    <row r="466" customFormat="false" ht="15" hidden="false" customHeight="false" outlineLevel="0" collapsed="false">
      <c r="A466" s="273" t="n">
        <f aca="false">PRODUCT(A465+1)</f>
        <v>463</v>
      </c>
      <c r="B466" s="115" t="n">
        <f aca="false">PRODUCT(G466/3+H466+I466+J466+(K466-I466-H466)/3+S466*25+T466*25+U466*25+V466*25+W466*25+X466*20+Y466*15+Z466*10+AA466*15)</f>
        <v>50.3333333333333</v>
      </c>
      <c r="C466" s="44" t="s">
        <v>5551</v>
      </c>
      <c r="D466" s="44" t="s">
        <v>5223</v>
      </c>
      <c r="E466" s="113" t="n">
        <v>1994</v>
      </c>
      <c r="F466" s="274" t="n">
        <v>27464</v>
      </c>
      <c r="G466" s="113" t="n">
        <v>1</v>
      </c>
      <c r="H466" s="113" t="n">
        <v>0</v>
      </c>
      <c r="I466" s="113" t="n">
        <v>0</v>
      </c>
      <c r="J466" s="113" t="n">
        <v>0</v>
      </c>
      <c r="K466" s="113" t="n">
        <v>0</v>
      </c>
      <c r="L466" s="275" t="s">
        <v>3915</v>
      </c>
      <c r="M466" s="113"/>
      <c r="N466" s="113"/>
      <c r="O466" s="113"/>
      <c r="P466" s="113"/>
      <c r="Q466" s="113"/>
      <c r="R466" s="275"/>
      <c r="S466" s="113" t="n">
        <v>0</v>
      </c>
      <c r="T466" s="276" t="n">
        <v>0</v>
      </c>
      <c r="U466" s="113" t="n">
        <v>2</v>
      </c>
      <c r="V466" s="276" t="n">
        <v>0</v>
      </c>
      <c r="W466" s="113" t="n">
        <v>0</v>
      </c>
      <c r="X466" s="113" t="n">
        <v>0</v>
      </c>
      <c r="Y466" s="276" t="n">
        <v>0</v>
      </c>
      <c r="Z466" s="279"/>
      <c r="AA466" s="280"/>
    </row>
    <row r="467" customFormat="false" ht="15" hidden="false" customHeight="false" outlineLevel="0" collapsed="false">
      <c r="A467" s="273" t="n">
        <f aca="false">PRODUCT(A466+1)</f>
        <v>464</v>
      </c>
      <c r="B467" s="115" t="n">
        <f aca="false">PRODUCT(G467/3+H467*1.6666+I467*1.6666+J467*1.6666+S467*25+T467*25+U467*25+V467*25+W467*25+X467*20+Y467*15+Z467*10+AA467*15)</f>
        <v>50.3316</v>
      </c>
      <c r="C467" s="44" t="s">
        <v>1915</v>
      </c>
      <c r="D467" s="44" t="s">
        <v>4542</v>
      </c>
      <c r="E467" s="113" t="n">
        <v>1958</v>
      </c>
      <c r="F467" s="274" t="n">
        <v>14704</v>
      </c>
      <c r="G467" s="113" t="n">
        <v>21</v>
      </c>
      <c r="H467" s="113" t="n">
        <v>1</v>
      </c>
      <c r="I467" s="113" t="n">
        <v>3</v>
      </c>
      <c r="J467" s="113" t="n">
        <v>22</v>
      </c>
      <c r="K467" s="113"/>
      <c r="L467" s="275"/>
      <c r="M467" s="113"/>
      <c r="N467" s="113"/>
      <c r="O467" s="113"/>
      <c r="P467" s="113"/>
      <c r="Q467" s="113"/>
      <c r="R467" s="275"/>
      <c r="S467" s="113" t="n">
        <v>0</v>
      </c>
      <c r="T467" s="276" t="n">
        <v>0</v>
      </c>
      <c r="U467" s="113" t="n">
        <v>0</v>
      </c>
      <c r="V467" s="276" t="n">
        <v>0</v>
      </c>
      <c r="W467" s="113" t="n">
        <v>0</v>
      </c>
      <c r="X467" s="113" t="n">
        <v>0</v>
      </c>
      <c r="Y467" s="276" t="n">
        <v>0</v>
      </c>
      <c r="Z467" s="279"/>
      <c r="AA467" s="280"/>
    </row>
    <row r="468" customFormat="false" ht="15" hidden="false" customHeight="false" outlineLevel="0" collapsed="false">
      <c r="A468" s="273" t="n">
        <f aca="false">PRODUCT(A467+1)</f>
        <v>465</v>
      </c>
      <c r="B468" s="115" t="n">
        <f aca="false">PRODUCT(G468/3+H468*1.6666+I468*1.6666+J468*1.6666+S468*25+T468*25+U468*25+V468*25+W468*25+X468*20+Y468*15+Z468*10+AA468*15)</f>
        <v>50</v>
      </c>
      <c r="C468" s="44" t="s">
        <v>4665</v>
      </c>
      <c r="D468" s="44" t="s">
        <v>4608</v>
      </c>
      <c r="E468" s="113" t="n">
        <v>1966</v>
      </c>
      <c r="F468" s="274" t="n">
        <v>17235</v>
      </c>
      <c r="G468" s="113" t="n">
        <v>0</v>
      </c>
      <c r="H468" s="113" t="n">
        <v>0</v>
      </c>
      <c r="I468" s="113" t="n">
        <v>0</v>
      </c>
      <c r="J468" s="113" t="n">
        <v>0</v>
      </c>
      <c r="K468" s="113"/>
      <c r="L468" s="275"/>
      <c r="M468" s="113"/>
      <c r="N468" s="113"/>
      <c r="O468" s="113"/>
      <c r="P468" s="113"/>
      <c r="Q468" s="113"/>
      <c r="R468" s="275"/>
      <c r="S468" s="113" t="n">
        <v>0</v>
      </c>
      <c r="T468" s="276" t="n">
        <v>1</v>
      </c>
      <c r="U468" s="113" t="n">
        <v>1</v>
      </c>
      <c r="V468" s="276" t="n">
        <v>0</v>
      </c>
      <c r="W468" s="113" t="n">
        <v>0</v>
      </c>
      <c r="X468" s="113" t="n">
        <v>0</v>
      </c>
      <c r="Y468" s="276" t="n">
        <v>0</v>
      </c>
      <c r="Z468" s="279"/>
      <c r="AA468" s="280"/>
    </row>
    <row r="469" customFormat="false" ht="15" hidden="false" customHeight="false" outlineLevel="0" collapsed="false">
      <c r="A469" s="273" t="n">
        <f aca="false">PRODUCT(A468+1)</f>
        <v>466</v>
      </c>
      <c r="B469" s="115" t="n">
        <f aca="false">PRODUCT(G469/3+H469*1.6666+I469*1.6666+J469*1.6666+S469*25+T469*25+U469*25+V469*25+W469*25+X469*20+Y469*15+Z469*10+AA469*15)</f>
        <v>49.6666666666667</v>
      </c>
      <c r="C469" s="44" t="s">
        <v>3814</v>
      </c>
      <c r="D469" s="112" t="s">
        <v>5552</v>
      </c>
      <c r="E469" s="113" t="n">
        <v>2025</v>
      </c>
      <c r="F469" s="111" t="n">
        <v>39200</v>
      </c>
      <c r="G469" s="283" t="n">
        <v>14</v>
      </c>
      <c r="H469" s="113" t="n">
        <v>0</v>
      </c>
      <c r="I469" s="113" t="n">
        <v>0</v>
      </c>
      <c r="J469" s="113" t="n">
        <v>0</v>
      </c>
      <c r="K469" s="113" t="n">
        <v>8</v>
      </c>
      <c r="L469" s="250" t="n">
        <v>0.4</v>
      </c>
      <c r="M469" s="281"/>
      <c r="S469" s="283" t="n">
        <v>0</v>
      </c>
      <c r="T469" s="113" t="n">
        <v>0</v>
      </c>
      <c r="U469" s="283" t="n">
        <v>1</v>
      </c>
      <c r="V469" s="113" t="n">
        <v>0</v>
      </c>
      <c r="W469" s="283" t="n">
        <v>0</v>
      </c>
      <c r="X469" s="113" t="n">
        <v>1</v>
      </c>
      <c r="Y469" s="113" t="n">
        <v>0</v>
      </c>
      <c r="Z469" s="281"/>
      <c r="AA469" s="280"/>
    </row>
    <row r="470" customFormat="false" ht="15" hidden="false" customHeight="false" outlineLevel="0" collapsed="false">
      <c r="A470" s="273" t="n">
        <f aca="false">PRODUCT(A469+1)</f>
        <v>467</v>
      </c>
      <c r="B470" s="115" t="n">
        <f aca="false">PRODUCT(G470/3+H470+I470+J470+(K470-I470-H470)/3+S470*25+T470*25+U470*25+V470*25+W470*25+X470*20+Y470*15+Z470*10+AA470*15)</f>
        <v>49.6666666666667</v>
      </c>
      <c r="C470" s="44" t="s">
        <v>4993</v>
      </c>
      <c r="D470" s="44" t="s">
        <v>4578</v>
      </c>
      <c r="E470" s="113" t="n">
        <v>1981</v>
      </c>
      <c r="F470" s="274" t="s">
        <v>5553</v>
      </c>
      <c r="G470" s="113" t="n">
        <v>4</v>
      </c>
      <c r="H470" s="113" t="n">
        <v>0</v>
      </c>
      <c r="I470" s="113" t="n">
        <v>2</v>
      </c>
      <c r="J470" s="113" t="n">
        <v>3</v>
      </c>
      <c r="K470" s="113" t="n">
        <v>12</v>
      </c>
      <c r="L470" s="275" t="n">
        <v>0.48</v>
      </c>
      <c r="M470" s="113"/>
      <c r="N470" s="113"/>
      <c r="O470" s="113"/>
      <c r="P470" s="113"/>
      <c r="Q470" s="113"/>
      <c r="R470" s="275"/>
      <c r="S470" s="113" t="n">
        <v>0</v>
      </c>
      <c r="T470" s="276" t="n">
        <v>0</v>
      </c>
      <c r="U470" s="113" t="n">
        <v>1</v>
      </c>
      <c r="V470" s="276" t="n">
        <v>0</v>
      </c>
      <c r="W470" s="113" t="n">
        <v>0</v>
      </c>
      <c r="X470" s="113" t="n">
        <v>0</v>
      </c>
      <c r="Y470" s="276" t="n">
        <v>0</v>
      </c>
      <c r="Z470" s="279"/>
      <c r="AA470" s="280" t="n">
        <v>1</v>
      </c>
    </row>
    <row r="471" customFormat="false" ht="15" hidden="false" customHeight="false" outlineLevel="0" collapsed="false">
      <c r="A471" s="273" t="n">
        <f aca="false">PRODUCT(A470+1)</f>
        <v>468</v>
      </c>
      <c r="B471" s="115" t="n">
        <f aca="false">PRODUCT(G471/3+H471+I471+J471+(K471-I471-H471)/3+S471*25+T471*25+U471*25+V471*25+W471*25+X471*20+Y471*15+Z471*10+AA471*15)</f>
        <v>49.3333333333333</v>
      </c>
      <c r="C471" s="44" t="s">
        <v>4977</v>
      </c>
      <c r="D471" s="44" t="s">
        <v>4878</v>
      </c>
      <c r="E471" s="113" t="n">
        <v>1982</v>
      </c>
      <c r="F471" s="274" t="n">
        <v>23103</v>
      </c>
      <c r="G471" s="113" t="n">
        <v>14</v>
      </c>
      <c r="H471" s="113" t="n">
        <v>0</v>
      </c>
      <c r="I471" s="113" t="n">
        <v>8</v>
      </c>
      <c r="J471" s="113" t="n">
        <v>5</v>
      </c>
      <c r="K471" s="113" t="n">
        <v>28</v>
      </c>
      <c r="L471" s="275" t="n">
        <v>0.35</v>
      </c>
      <c r="M471" s="113"/>
      <c r="N471" s="113"/>
      <c r="O471" s="113"/>
      <c r="P471" s="113"/>
      <c r="Q471" s="113"/>
      <c r="R471" s="275"/>
      <c r="S471" s="113" t="n">
        <v>0</v>
      </c>
      <c r="T471" s="276" t="n">
        <v>0</v>
      </c>
      <c r="U471" s="113" t="n">
        <v>1</v>
      </c>
      <c r="V471" s="276" t="n">
        <v>0</v>
      </c>
      <c r="W471" s="113" t="n">
        <v>0</v>
      </c>
      <c r="X471" s="113" t="n">
        <v>0</v>
      </c>
      <c r="Y471" s="276" t="n">
        <v>0</v>
      </c>
      <c r="Z471" s="279"/>
      <c r="AA471" s="280"/>
    </row>
    <row r="472" customFormat="false" ht="15" hidden="false" customHeight="false" outlineLevel="0" collapsed="false">
      <c r="A472" s="273" t="n">
        <f aca="false">PRODUCT(A471+1)</f>
        <v>469</v>
      </c>
      <c r="B472" s="115" t="n">
        <f aca="false">PRODUCT(G472/3+H472+I472+J472+(K472-I472-H472)/3+S472*25+T472*25+U472*25+V472*25+W472*25+X472*20+Y472*15+Z472*10+AA472*15)</f>
        <v>49.3333333333333</v>
      </c>
      <c r="C472" s="44" t="s">
        <v>2739</v>
      </c>
      <c r="D472" s="44" t="s">
        <v>4509</v>
      </c>
      <c r="E472" s="113" t="n">
        <v>1999</v>
      </c>
      <c r="F472" s="274" t="n">
        <v>29480</v>
      </c>
      <c r="G472" s="113" t="n">
        <v>10</v>
      </c>
      <c r="H472" s="113" t="n">
        <v>0</v>
      </c>
      <c r="I472" s="113" t="n">
        <v>1</v>
      </c>
      <c r="J472" s="113" t="n">
        <v>9</v>
      </c>
      <c r="K472" s="113" t="n">
        <v>34</v>
      </c>
      <c r="L472" s="275" t="n">
        <v>0.436</v>
      </c>
      <c r="M472" s="113"/>
      <c r="N472" s="113"/>
      <c r="O472" s="113"/>
      <c r="P472" s="113"/>
      <c r="Q472" s="113"/>
      <c r="R472" s="275"/>
      <c r="S472" s="113" t="n">
        <v>0</v>
      </c>
      <c r="T472" s="276" t="n">
        <v>0</v>
      </c>
      <c r="U472" s="113" t="n">
        <v>0</v>
      </c>
      <c r="V472" s="276" t="n">
        <v>1</v>
      </c>
      <c r="W472" s="113" t="n">
        <v>0</v>
      </c>
      <c r="X472" s="113" t="n">
        <v>0</v>
      </c>
      <c r="Y472" s="276" t="n">
        <v>0</v>
      </c>
      <c r="Z472" s="279"/>
      <c r="AA472" s="280"/>
    </row>
    <row r="473" customFormat="false" ht="15" hidden="false" customHeight="false" outlineLevel="0" collapsed="false">
      <c r="A473" s="273" t="n">
        <f aca="false">PRODUCT(A472+1)</f>
        <v>470</v>
      </c>
      <c r="B473" s="115" t="n">
        <f aca="false">PRODUCT(G473/3+H473*1.6666+I473*1.6666+J473*1.6666+S473*25+T473*25+U473*25+V473*25+W473*25+X473*20+Y473*15+Z473*10+AA473*15)</f>
        <v>49.3332666666667</v>
      </c>
      <c r="C473" s="44" t="s">
        <v>3774</v>
      </c>
      <c r="D473" s="44" t="s">
        <v>1037</v>
      </c>
      <c r="E473" s="113" t="n">
        <v>2024</v>
      </c>
      <c r="F473" s="111" t="n">
        <v>38362</v>
      </c>
      <c r="G473" s="283" t="n">
        <v>8</v>
      </c>
      <c r="H473" s="113" t="n">
        <v>0</v>
      </c>
      <c r="I473" s="113" t="n">
        <v>0</v>
      </c>
      <c r="J473" s="113" t="n">
        <v>1</v>
      </c>
      <c r="K473" s="113" t="n">
        <v>3</v>
      </c>
      <c r="L473" s="250" t="n">
        <v>0.428571428571429</v>
      </c>
      <c r="M473" s="281"/>
      <c r="S473" s="283" t="n">
        <v>0</v>
      </c>
      <c r="T473" s="113" t="n">
        <v>0</v>
      </c>
      <c r="U473" s="283" t="n">
        <v>1</v>
      </c>
      <c r="V473" s="113" t="n">
        <v>0</v>
      </c>
      <c r="W473" s="283" t="n">
        <v>0</v>
      </c>
      <c r="X473" s="113" t="n">
        <v>1</v>
      </c>
      <c r="Y473" s="113" t="n">
        <v>0</v>
      </c>
      <c r="Z473" s="281"/>
      <c r="AA473" s="280"/>
    </row>
    <row r="474" customFormat="false" ht="15" hidden="false" customHeight="false" outlineLevel="0" collapsed="false">
      <c r="A474" s="273" t="n">
        <f aca="false">PRODUCT(A473+1)</f>
        <v>471</v>
      </c>
      <c r="B474" s="115" t="n">
        <f aca="false">PRODUCT(G474/3+H474*1.6666+I474*1.6666+J474*1.6666+S474*25+T474*25+U474*25+V474*25+W474*25+X474*20+Y474*15+Z474*10+AA474*15)</f>
        <v>49.3316</v>
      </c>
      <c r="C474" s="44" t="s">
        <v>5554</v>
      </c>
      <c r="D474" s="44" t="s">
        <v>4550</v>
      </c>
      <c r="E474" s="113" t="n">
        <v>1964</v>
      </c>
      <c r="F474" s="274" t="n">
        <v>16536</v>
      </c>
      <c r="G474" s="113" t="n">
        <v>18</v>
      </c>
      <c r="H474" s="113" t="n">
        <v>0</v>
      </c>
      <c r="I474" s="113" t="n">
        <v>6</v>
      </c>
      <c r="J474" s="113" t="n">
        <v>20</v>
      </c>
      <c r="K474" s="113"/>
      <c r="L474" s="275"/>
      <c r="M474" s="113"/>
      <c r="N474" s="113"/>
      <c r="O474" s="113"/>
      <c r="P474" s="113"/>
      <c r="Q474" s="113"/>
      <c r="R474" s="275"/>
      <c r="S474" s="113" t="n">
        <v>0</v>
      </c>
      <c r="T474" s="276" t="n">
        <v>0</v>
      </c>
      <c r="U474" s="113" t="n">
        <v>0</v>
      </c>
      <c r="V474" s="276" t="n">
        <v>0</v>
      </c>
      <c r="W474" s="113" t="n">
        <v>0</v>
      </c>
      <c r="X474" s="113" t="n">
        <v>0</v>
      </c>
      <c r="Y474" s="276" t="n">
        <v>0</v>
      </c>
      <c r="Z474" s="279"/>
      <c r="AA474" s="280"/>
    </row>
    <row r="475" customFormat="false" ht="15" hidden="false" customHeight="false" outlineLevel="0" collapsed="false">
      <c r="A475" s="273" t="n">
        <f aca="false">PRODUCT(A474+1)</f>
        <v>472</v>
      </c>
      <c r="B475" s="115" t="n">
        <f aca="false">PRODUCT(G475/3+H475+I475+J475+(K475-I475-H475)/3+S475*25+T475*25+U475*25+V475*25+W475*25+X475*20+Y475*15+Z475*10+AA475*15)</f>
        <v>48.3333333333333</v>
      </c>
      <c r="C475" s="44" t="s">
        <v>2752</v>
      </c>
      <c r="D475" s="44" t="s">
        <v>4509</v>
      </c>
      <c r="E475" s="113" t="n">
        <v>1999</v>
      </c>
      <c r="F475" s="274" t="n">
        <v>29498</v>
      </c>
      <c r="G475" s="113" t="n">
        <v>10</v>
      </c>
      <c r="H475" s="113" t="n">
        <v>0</v>
      </c>
      <c r="I475" s="113" t="n">
        <v>2</v>
      </c>
      <c r="J475" s="113" t="n">
        <v>5</v>
      </c>
      <c r="K475" s="113" t="n">
        <v>41</v>
      </c>
      <c r="L475" s="275" t="n">
        <v>0.513</v>
      </c>
      <c r="M475" s="113"/>
      <c r="N475" s="113"/>
      <c r="O475" s="113"/>
      <c r="P475" s="113"/>
      <c r="Q475" s="113"/>
      <c r="R475" s="275"/>
      <c r="S475" s="113" t="n">
        <v>0</v>
      </c>
      <c r="T475" s="276" t="n">
        <v>0</v>
      </c>
      <c r="U475" s="113" t="n">
        <v>1</v>
      </c>
      <c r="V475" s="276" t="n">
        <v>0</v>
      </c>
      <c r="W475" s="113" t="n">
        <v>0</v>
      </c>
      <c r="X475" s="113" t="n">
        <v>0</v>
      </c>
      <c r="Y475" s="276" t="n">
        <v>0</v>
      </c>
      <c r="Z475" s="279"/>
      <c r="AA475" s="280"/>
    </row>
    <row r="476" customFormat="false" ht="15" hidden="false" customHeight="false" outlineLevel="0" collapsed="false">
      <c r="A476" s="273" t="n">
        <f aca="false">PRODUCT(A475+1)</f>
        <v>473</v>
      </c>
      <c r="B476" s="115" t="n">
        <f aca="false">PRODUCT(G476/3+H476+I476+J476+(K476-I476-H476)/3+S476*25+T476*25+U476*25+V476*25+W476*25+X476*20+Y476*15+Z476*10+AA476*15)</f>
        <v>48</v>
      </c>
      <c r="C476" s="44" t="s">
        <v>5555</v>
      </c>
      <c r="D476" s="44" t="s">
        <v>5124</v>
      </c>
      <c r="E476" s="113" t="n">
        <v>1997</v>
      </c>
      <c r="F476" s="274" t="n">
        <v>28663</v>
      </c>
      <c r="G476" s="113" t="n">
        <v>3</v>
      </c>
      <c r="H476" s="113" t="n">
        <v>0</v>
      </c>
      <c r="I476" s="113" t="n">
        <v>2</v>
      </c>
      <c r="J476" s="113" t="n">
        <v>0</v>
      </c>
      <c r="K476" s="113" t="n">
        <v>2</v>
      </c>
      <c r="L476" s="275" t="n">
        <v>0.5</v>
      </c>
      <c r="M476" s="113"/>
      <c r="N476" s="113"/>
      <c r="O476" s="113"/>
      <c r="P476" s="113"/>
      <c r="Q476" s="113"/>
      <c r="R476" s="275"/>
      <c r="S476" s="113" t="n">
        <v>0</v>
      </c>
      <c r="T476" s="276" t="n">
        <v>0</v>
      </c>
      <c r="U476" s="113" t="n">
        <v>0</v>
      </c>
      <c r="V476" s="276" t="n">
        <v>1</v>
      </c>
      <c r="W476" s="113" t="n">
        <v>0</v>
      </c>
      <c r="X476" s="113" t="n">
        <v>1</v>
      </c>
      <c r="Y476" s="276" t="n">
        <v>0</v>
      </c>
      <c r="Z476" s="279"/>
      <c r="AA476" s="280"/>
    </row>
    <row r="477" customFormat="false" ht="15" hidden="false" customHeight="false" outlineLevel="0" collapsed="false">
      <c r="A477" s="273" t="n">
        <f aca="false">PRODUCT(A476+1)</f>
        <v>474</v>
      </c>
      <c r="B477" s="115" t="n">
        <f aca="false">PRODUCT(G477/3+H477*1.6666+I477*1.6666+J477*1.6666+S477*25+T477*25+U477*25+V477*25+W477*25+X477*20+Y477*15+Z477*10+AA477*15)</f>
        <v>47.9997333333333</v>
      </c>
      <c r="C477" s="44" t="s">
        <v>4677</v>
      </c>
      <c r="D477" s="44" t="s">
        <v>294</v>
      </c>
      <c r="E477" s="113" t="n">
        <v>1966</v>
      </c>
      <c r="F477" s="274" t="n">
        <v>17912</v>
      </c>
      <c r="G477" s="113" t="n">
        <v>4</v>
      </c>
      <c r="H477" s="113" t="n">
        <v>0</v>
      </c>
      <c r="I477" s="113" t="n">
        <v>2</v>
      </c>
      <c r="J477" s="113" t="n">
        <v>2</v>
      </c>
      <c r="K477" s="113"/>
      <c r="L477" s="275"/>
      <c r="M477" s="113"/>
      <c r="N477" s="113"/>
      <c r="O477" s="113"/>
      <c r="P477" s="113"/>
      <c r="Q477" s="113"/>
      <c r="R477" s="275"/>
      <c r="S477" s="113" t="n">
        <v>0</v>
      </c>
      <c r="T477" s="276" t="n">
        <v>0</v>
      </c>
      <c r="U477" s="113" t="n">
        <v>1</v>
      </c>
      <c r="V477" s="276" t="n">
        <v>0</v>
      </c>
      <c r="W477" s="113" t="n">
        <v>0</v>
      </c>
      <c r="X477" s="113" t="n">
        <v>0</v>
      </c>
      <c r="Y477" s="276" t="n">
        <v>1</v>
      </c>
      <c r="Z477" s="279"/>
      <c r="AA477" s="280"/>
    </row>
    <row r="478" customFormat="false" ht="15" hidden="false" customHeight="false" outlineLevel="0" collapsed="false">
      <c r="A478" s="273" t="n">
        <f aca="false">PRODUCT(A477+1)</f>
        <v>475</v>
      </c>
      <c r="B478" s="115" t="n">
        <f aca="false">PRODUCT(G478/3+H478*1.6666+I478*1.6666+J478*1.6666+S478*25+T478*25+U478*25+V478*25+W478*25+X478*20+Y478*15+Z478*10+AA478*15)</f>
        <v>47.999</v>
      </c>
      <c r="C478" s="44" t="s">
        <v>1440</v>
      </c>
      <c r="D478" s="44" t="s">
        <v>4523</v>
      </c>
      <c r="E478" s="113" t="n">
        <v>1948</v>
      </c>
      <c r="F478" s="274" t="n">
        <v>11257</v>
      </c>
      <c r="G478" s="113" t="n">
        <v>9</v>
      </c>
      <c r="H478" s="113" t="n">
        <v>0</v>
      </c>
      <c r="I478" s="113" t="n">
        <v>8</v>
      </c>
      <c r="J478" s="113" t="n">
        <v>7</v>
      </c>
      <c r="K478" s="113"/>
      <c r="L478" s="275"/>
      <c r="M478" s="113"/>
      <c r="N478" s="113"/>
      <c r="O478" s="113"/>
      <c r="P478" s="113"/>
      <c r="Q478" s="113"/>
      <c r="R478" s="275"/>
      <c r="S478" s="113" t="n">
        <v>0</v>
      </c>
      <c r="T478" s="276" t="n">
        <v>0</v>
      </c>
      <c r="U478" s="113" t="n">
        <v>0</v>
      </c>
      <c r="V478" s="276" t="n">
        <v>0</v>
      </c>
      <c r="W478" s="113" t="n">
        <v>0</v>
      </c>
      <c r="X478" s="113" t="n">
        <v>1</v>
      </c>
      <c r="Y478" s="276" t="n">
        <v>0</v>
      </c>
      <c r="Z478" s="279"/>
      <c r="AA478" s="280"/>
    </row>
    <row r="479" customFormat="false" ht="15" hidden="false" customHeight="false" outlineLevel="0" collapsed="false">
      <c r="A479" s="273" t="n">
        <f aca="false">PRODUCT(A478+1)</f>
        <v>476</v>
      </c>
      <c r="B479" s="115" t="n">
        <f aca="false">PRODUCT(G479/3+H479+I479+J479+(K479-I479-H479)/3+S479*25+T479*25+U479*25+V479*25+W479*25+X479*20+Y479*15+Z479*10+AA479*15)</f>
        <v>47.6666666666667</v>
      </c>
      <c r="C479" s="44" t="s">
        <v>5556</v>
      </c>
      <c r="D479" s="44" t="s">
        <v>4709</v>
      </c>
      <c r="E479" s="113" t="n">
        <v>2020</v>
      </c>
      <c r="F479" s="274" t="n">
        <v>37653</v>
      </c>
      <c r="G479" s="113" t="n">
        <v>27</v>
      </c>
      <c r="H479" s="113" t="n">
        <v>1</v>
      </c>
      <c r="I479" s="113" t="n">
        <v>0</v>
      </c>
      <c r="J479" s="113" t="n">
        <v>13</v>
      </c>
      <c r="K479" s="113" t="n">
        <v>75</v>
      </c>
      <c r="L479" s="275" t="n">
        <v>0.496688741721854</v>
      </c>
      <c r="M479" s="113"/>
      <c r="N479" s="113"/>
      <c r="O479" s="113"/>
      <c r="P479" s="113"/>
      <c r="Q479" s="113"/>
      <c r="R479" s="275"/>
      <c r="S479" s="113" t="n">
        <v>0</v>
      </c>
      <c r="T479" s="276" t="n">
        <v>0</v>
      </c>
      <c r="U479" s="113" t="n">
        <v>0</v>
      </c>
      <c r="V479" s="276" t="n">
        <v>0</v>
      </c>
      <c r="W479" s="113" t="n">
        <v>0</v>
      </c>
      <c r="X479" s="113" t="n">
        <v>0</v>
      </c>
      <c r="Y479" s="276" t="n">
        <v>0</v>
      </c>
      <c r="Z479" s="279"/>
      <c r="AA479" s="280"/>
    </row>
    <row r="480" customFormat="false" ht="15" hidden="false" customHeight="false" outlineLevel="0" collapsed="false">
      <c r="A480" s="273" t="n">
        <f aca="false">PRODUCT(A479+1)</f>
        <v>477</v>
      </c>
      <c r="B480" s="115" t="n">
        <f aca="false">PRODUCT(G480/3+H480+I480+J480+(K480-I480-H480)/3+S480*25+T480*25+U480*25+V480*25+W480*25+X480*20+Y480*15+Z480*10+AA480*15)</f>
        <v>47.6666666666667</v>
      </c>
      <c r="C480" s="44" t="s">
        <v>3347</v>
      </c>
      <c r="D480" s="44" t="s">
        <v>4709</v>
      </c>
      <c r="E480" s="113" t="n">
        <v>2015</v>
      </c>
      <c r="F480" s="274" t="n">
        <v>35955</v>
      </c>
      <c r="G480" s="113" t="n">
        <v>19</v>
      </c>
      <c r="H480" s="113" t="n">
        <v>0</v>
      </c>
      <c r="I480" s="113" t="n">
        <v>11</v>
      </c>
      <c r="J480" s="113" t="n">
        <v>2</v>
      </c>
      <c r="K480" s="113" t="n">
        <v>21</v>
      </c>
      <c r="L480" s="275" t="n">
        <v>0.39622641509434</v>
      </c>
      <c r="M480" s="113"/>
      <c r="N480" s="113"/>
      <c r="O480" s="113"/>
      <c r="P480" s="113"/>
      <c r="Q480" s="113"/>
      <c r="R480" s="275"/>
      <c r="S480" s="113" t="n">
        <v>0</v>
      </c>
      <c r="T480" s="276" t="n">
        <v>0</v>
      </c>
      <c r="U480" s="113" t="n">
        <v>0</v>
      </c>
      <c r="V480" s="276" t="n">
        <v>1</v>
      </c>
      <c r="W480" s="113" t="n">
        <v>0</v>
      </c>
      <c r="X480" s="113" t="n">
        <v>0</v>
      </c>
      <c r="Y480" s="276" t="n">
        <v>0</v>
      </c>
      <c r="Z480" s="279"/>
      <c r="AA480" s="280"/>
    </row>
    <row r="481" customFormat="false" ht="15" hidden="false" customHeight="false" outlineLevel="0" collapsed="false">
      <c r="A481" s="273" t="n">
        <f aca="false">PRODUCT(A480+1)</f>
        <v>478</v>
      </c>
      <c r="B481" s="115" t="n">
        <f aca="false">PRODUCT(G481/3+H481*1.6666+I481*1.6666+J481*1.6666+S481*25+T481*25+U481*25+V481*25+W481*25+X481*20+Y481*15+Z481*10+AA481*15)</f>
        <v>47.6659333333333</v>
      </c>
      <c r="C481" s="44" t="s">
        <v>5557</v>
      </c>
      <c r="D481" s="44" t="s">
        <v>4578</v>
      </c>
      <c r="E481" s="113" t="n">
        <v>1960</v>
      </c>
      <c r="F481" s="274" t="s">
        <v>5558</v>
      </c>
      <c r="G481" s="113" t="n">
        <v>13</v>
      </c>
      <c r="H481" s="113" t="n">
        <v>1</v>
      </c>
      <c r="I481" s="113" t="n">
        <v>5</v>
      </c>
      <c r="J481" s="113" t="n">
        <v>5</v>
      </c>
      <c r="K481" s="113"/>
      <c r="L481" s="275"/>
      <c r="M481" s="113"/>
      <c r="N481" s="113"/>
      <c r="O481" s="113"/>
      <c r="P481" s="113"/>
      <c r="Q481" s="113"/>
      <c r="R481" s="275"/>
      <c r="S481" s="113" t="n">
        <v>0</v>
      </c>
      <c r="T481" s="276" t="n">
        <v>0</v>
      </c>
      <c r="U481" s="113" t="n">
        <v>0</v>
      </c>
      <c r="V481" s="276" t="n">
        <v>0</v>
      </c>
      <c r="W481" s="113" t="n">
        <v>1</v>
      </c>
      <c r="X481" s="113" t="n">
        <v>0</v>
      </c>
      <c r="Y481" s="276" t="n">
        <v>0</v>
      </c>
      <c r="Z481" s="279"/>
      <c r="AA481" s="280"/>
    </row>
    <row r="482" customFormat="false" ht="15" hidden="false" customHeight="false" outlineLevel="0" collapsed="false">
      <c r="A482" s="273" t="n">
        <f aca="false">PRODUCT(A481+1)</f>
        <v>479</v>
      </c>
      <c r="B482" s="115" t="n">
        <f aca="false">PRODUCT(G482/3+H482*1.6666+I482*1.6666+J482*1.6666+S482*25+T482*25+U482*25+V482*25+W482*25+X482*20+Y482*15+Z482*10+AA482*15)</f>
        <v>47.6659333333333</v>
      </c>
      <c r="C482" s="44" t="s">
        <v>4810</v>
      </c>
      <c r="D482" s="44" t="s">
        <v>4503</v>
      </c>
      <c r="E482" s="113" t="n">
        <v>1972</v>
      </c>
      <c r="F482" s="274" t="n">
        <v>19476</v>
      </c>
      <c r="G482" s="113" t="n">
        <v>13</v>
      </c>
      <c r="H482" s="113" t="n">
        <v>0</v>
      </c>
      <c r="I482" s="113" t="n">
        <v>4</v>
      </c>
      <c r="J482" s="113" t="n">
        <v>7</v>
      </c>
      <c r="K482" s="113"/>
      <c r="L482" s="275"/>
      <c r="M482" s="113"/>
      <c r="N482" s="113"/>
      <c r="O482" s="113"/>
      <c r="P482" s="113"/>
      <c r="Q482" s="113"/>
      <c r="R482" s="275"/>
      <c r="S482" s="113" t="n">
        <v>0</v>
      </c>
      <c r="T482" s="276" t="n">
        <v>0</v>
      </c>
      <c r="U482" s="113" t="n">
        <v>1</v>
      </c>
      <c r="V482" s="276" t="n">
        <v>0</v>
      </c>
      <c r="W482" s="113" t="n">
        <v>0</v>
      </c>
      <c r="X482" s="113" t="n">
        <v>0</v>
      </c>
      <c r="Y482" s="276" t="n">
        <v>0</v>
      </c>
      <c r="Z482" s="279"/>
      <c r="AA482" s="280"/>
    </row>
    <row r="483" customFormat="false" ht="15" hidden="false" customHeight="false" outlineLevel="0" collapsed="false">
      <c r="A483" s="273" t="n">
        <f aca="false">PRODUCT(A482+1)</f>
        <v>480</v>
      </c>
      <c r="B483" s="115" t="n">
        <f aca="false">PRODUCT(G483/3+H483+I483+J483+(K483-I483-H483)/3+S483*25+T483*25+U483*25+V483*25+W483*25+X483*20+Y483*15+Z483*10+AA483*15)</f>
        <v>47.3333333333333</v>
      </c>
      <c r="C483" s="44" t="s">
        <v>5398</v>
      </c>
      <c r="D483" s="44" t="s">
        <v>5559</v>
      </c>
      <c r="E483" s="113" t="n">
        <v>2021</v>
      </c>
      <c r="F483" s="274" t="n">
        <v>37664</v>
      </c>
      <c r="G483" s="113" t="n">
        <v>24</v>
      </c>
      <c r="H483" s="113" t="n">
        <v>0</v>
      </c>
      <c r="I483" s="113" t="n">
        <v>2</v>
      </c>
      <c r="J483" s="113" t="n">
        <v>4</v>
      </c>
      <c r="K483" s="113" t="n">
        <v>27</v>
      </c>
      <c r="L483" s="275" t="n">
        <v>0.482142857142857</v>
      </c>
      <c r="M483" s="113"/>
      <c r="N483" s="113"/>
      <c r="O483" s="113"/>
      <c r="P483" s="113"/>
      <c r="Q483" s="113"/>
      <c r="R483" s="275"/>
      <c r="S483" s="113" t="n">
        <v>0</v>
      </c>
      <c r="T483" s="276" t="n">
        <v>0</v>
      </c>
      <c r="U483" s="113" t="n">
        <v>1</v>
      </c>
      <c r="V483" s="276" t="n">
        <v>0</v>
      </c>
      <c r="W483" s="113" t="n">
        <v>0</v>
      </c>
      <c r="X483" s="113" t="n">
        <v>0</v>
      </c>
      <c r="Y483" s="276" t="n">
        <v>0</v>
      </c>
      <c r="Z483" s="279"/>
      <c r="AA483" s="280"/>
    </row>
    <row r="484" customFormat="false" ht="15" hidden="false" customHeight="false" outlineLevel="0" collapsed="false">
      <c r="A484" s="273" t="n">
        <f aca="false">PRODUCT(A483+1)</f>
        <v>481</v>
      </c>
      <c r="B484" s="115" t="n">
        <f aca="false">PRODUCT(G484/3+H484+I484+J484+(K484-I484-H484)/3+S484*25+T484*25+U484*25+V484*25+W484*25+X484*20+Y484*15+Z484*10+AA484*15)</f>
        <v>47.3333333333333</v>
      </c>
      <c r="C484" s="44" t="s">
        <v>5560</v>
      </c>
      <c r="D484" s="44" t="s">
        <v>4578</v>
      </c>
      <c r="E484" s="113" t="n">
        <v>1983</v>
      </c>
      <c r="F484" s="274" t="n">
        <v>23604</v>
      </c>
      <c r="G484" s="113" t="n">
        <v>11</v>
      </c>
      <c r="H484" s="113" t="n">
        <v>0</v>
      </c>
      <c r="I484" s="113" t="n">
        <v>6</v>
      </c>
      <c r="J484" s="113" t="n">
        <v>5</v>
      </c>
      <c r="K484" s="113" t="n">
        <v>29</v>
      </c>
      <c r="L484" s="275" t="n">
        <v>0.446</v>
      </c>
      <c r="M484" s="113"/>
      <c r="N484" s="113"/>
      <c r="O484" s="113"/>
      <c r="P484" s="113"/>
      <c r="Q484" s="113"/>
      <c r="R484" s="275"/>
      <c r="S484" s="113" t="n">
        <v>0</v>
      </c>
      <c r="T484" s="276" t="n">
        <v>0</v>
      </c>
      <c r="U484" s="113" t="n">
        <v>0</v>
      </c>
      <c r="V484" s="276" t="n">
        <v>1</v>
      </c>
      <c r="W484" s="113" t="n">
        <v>0</v>
      </c>
      <c r="X484" s="113" t="n">
        <v>0</v>
      </c>
      <c r="Y484" s="276" t="n">
        <v>0</v>
      </c>
      <c r="Z484" s="279"/>
      <c r="AA484" s="280"/>
    </row>
    <row r="485" customFormat="false" ht="15" hidden="false" customHeight="false" outlineLevel="0" collapsed="false">
      <c r="A485" s="273" t="n">
        <f aca="false">PRODUCT(A484+1)</f>
        <v>482</v>
      </c>
      <c r="B485" s="115" t="n">
        <f aca="false">PRODUCT(G485/3+H485*1.6666+I485*1.6666+J485*1.6666+S485*25+T485*25+U485*25+V485*25+W485*25+X485*20+Y485*15+Z485*10+AA485*15)</f>
        <v>47.3316</v>
      </c>
      <c r="C485" s="44" t="s">
        <v>1585</v>
      </c>
      <c r="D485" s="44" t="s">
        <v>4523</v>
      </c>
      <c r="E485" s="113" t="n">
        <v>1947</v>
      </c>
      <c r="F485" s="274" t="n">
        <v>10662</v>
      </c>
      <c r="G485" s="113" t="n">
        <v>12</v>
      </c>
      <c r="H485" s="113" t="n">
        <v>2</v>
      </c>
      <c r="I485" s="113" t="n">
        <v>4</v>
      </c>
      <c r="J485" s="113" t="n">
        <v>20</v>
      </c>
      <c r="K485" s="113"/>
      <c r="L485" s="275"/>
      <c r="M485" s="113"/>
      <c r="N485" s="113"/>
      <c r="O485" s="113"/>
      <c r="P485" s="113"/>
      <c r="Q485" s="113"/>
      <c r="R485" s="275"/>
      <c r="S485" s="113" t="n">
        <v>0</v>
      </c>
      <c r="T485" s="276" t="n">
        <v>0</v>
      </c>
      <c r="U485" s="113" t="n">
        <v>0</v>
      </c>
      <c r="V485" s="276" t="n">
        <v>0</v>
      </c>
      <c r="W485" s="113" t="n">
        <v>0</v>
      </c>
      <c r="X485" s="113" t="n">
        <v>0</v>
      </c>
      <c r="Y485" s="276" t="n">
        <v>0</v>
      </c>
      <c r="Z485" s="279"/>
      <c r="AA485" s="280"/>
    </row>
    <row r="486" customFormat="false" ht="15" hidden="false" customHeight="false" outlineLevel="0" collapsed="false">
      <c r="A486" s="273" t="n">
        <f aca="false">PRODUCT(A485+1)</f>
        <v>483</v>
      </c>
      <c r="B486" s="115" t="n">
        <f aca="false">PRODUCT(G486/3+H486+I486+J486+(K486-I486-H486)/3+S486*25+T486*25+U486*25+V486*25+W486*25+X486*20+Y486*15+Z486*10+AA486*15)</f>
        <v>47</v>
      </c>
      <c r="C486" s="44" t="s">
        <v>5391</v>
      </c>
      <c r="D486" s="44" t="s">
        <v>4625</v>
      </c>
      <c r="E486" s="113" t="n">
        <v>2016</v>
      </c>
      <c r="F486" s="274" t="n">
        <v>36341</v>
      </c>
      <c r="G486" s="113" t="n">
        <v>18</v>
      </c>
      <c r="H486" s="113" t="n">
        <v>0</v>
      </c>
      <c r="I486" s="113" t="n">
        <v>4</v>
      </c>
      <c r="J486" s="113" t="n">
        <v>5</v>
      </c>
      <c r="K486" s="113" t="n">
        <v>25</v>
      </c>
      <c r="L486" s="275" t="n">
        <v>0.342465753424658</v>
      </c>
      <c r="M486" s="113"/>
      <c r="N486" s="113"/>
      <c r="O486" s="113"/>
      <c r="P486" s="113"/>
      <c r="Q486" s="113"/>
      <c r="R486" s="275"/>
      <c r="S486" s="113" t="n">
        <v>0</v>
      </c>
      <c r="T486" s="276" t="n">
        <v>0</v>
      </c>
      <c r="U486" s="113" t="n">
        <v>0</v>
      </c>
      <c r="V486" s="276" t="n">
        <v>1</v>
      </c>
      <c r="W486" s="113" t="n">
        <v>0</v>
      </c>
      <c r="X486" s="113" t="n">
        <v>0</v>
      </c>
      <c r="Y486" s="276" t="n">
        <v>0</v>
      </c>
      <c r="Z486" s="279"/>
      <c r="AA486" s="280"/>
    </row>
    <row r="487" customFormat="false" ht="15" hidden="false" customHeight="false" outlineLevel="0" collapsed="false">
      <c r="A487" s="273" t="n">
        <f aca="false">PRODUCT(A486+1)</f>
        <v>484</v>
      </c>
      <c r="B487" s="115" t="n">
        <f aca="false">PRODUCT(G487/3+H487*1.6666+I487*1.6666+J487*1.6666+S487*25+T487*25+U487*25+V487*25+W487*25+X487*20+Y487*15+Z487*10+AA487*15)</f>
        <v>46.9992666666667</v>
      </c>
      <c r="C487" s="44" t="s">
        <v>4614</v>
      </c>
      <c r="D487" s="44" t="s">
        <v>294</v>
      </c>
      <c r="E487" s="113" t="n">
        <v>1963</v>
      </c>
      <c r="F487" s="274" t="n">
        <v>16403</v>
      </c>
      <c r="G487" s="113" t="n">
        <v>11</v>
      </c>
      <c r="H487" s="113" t="n">
        <v>1</v>
      </c>
      <c r="I487" s="113" t="n">
        <v>4</v>
      </c>
      <c r="J487" s="113" t="n">
        <v>6</v>
      </c>
      <c r="K487" s="113"/>
      <c r="L487" s="275"/>
      <c r="M487" s="113"/>
      <c r="N487" s="113"/>
      <c r="O487" s="113"/>
      <c r="P487" s="113"/>
      <c r="Q487" s="113"/>
      <c r="R487" s="275"/>
      <c r="S487" s="113" t="n">
        <v>0</v>
      </c>
      <c r="T487" s="276" t="n">
        <v>0</v>
      </c>
      <c r="U487" s="113" t="n">
        <v>1</v>
      </c>
      <c r="V487" s="276" t="n">
        <v>0</v>
      </c>
      <c r="W487" s="113" t="n">
        <v>0</v>
      </c>
      <c r="X487" s="113" t="n">
        <v>0</v>
      </c>
      <c r="Y487" s="276" t="n">
        <v>0</v>
      </c>
      <c r="Z487" s="279"/>
      <c r="AA487" s="280"/>
    </row>
    <row r="488" customFormat="false" ht="15" hidden="false" customHeight="false" outlineLevel="0" collapsed="false">
      <c r="A488" s="273" t="n">
        <f aca="false">PRODUCT(A487+1)</f>
        <v>485</v>
      </c>
      <c r="B488" s="115" t="n">
        <f aca="false">PRODUCT(G488/3+H488+I488+J488+(K488-I488-H488)/3+S488*25+T488*25+U488*25+V488*25+W488*25+X488*20+Y488*15+Z488*10+AA488*15)</f>
        <v>46.6666666666667</v>
      </c>
      <c r="C488" s="44" t="s">
        <v>3488</v>
      </c>
      <c r="D488" s="44" t="s">
        <v>4489</v>
      </c>
      <c r="E488" s="113" t="n">
        <v>2018</v>
      </c>
      <c r="F488" s="274" t="n">
        <v>36231</v>
      </c>
      <c r="G488" s="113" t="n">
        <v>1</v>
      </c>
      <c r="H488" s="113" t="n">
        <v>0</v>
      </c>
      <c r="I488" s="113" t="n">
        <v>1</v>
      </c>
      <c r="J488" s="113" t="n">
        <v>0</v>
      </c>
      <c r="K488" s="113" t="n">
        <v>2</v>
      </c>
      <c r="L488" s="275" t="n">
        <v>0.3333</v>
      </c>
      <c r="M488" s="113"/>
      <c r="N488" s="113"/>
      <c r="O488" s="113"/>
      <c r="P488" s="113"/>
      <c r="Q488" s="113"/>
      <c r="R488" s="275"/>
      <c r="S488" s="113" t="n">
        <v>0</v>
      </c>
      <c r="T488" s="276" t="n">
        <v>0</v>
      </c>
      <c r="U488" s="113" t="n">
        <v>0</v>
      </c>
      <c r="V488" s="276" t="n">
        <v>1</v>
      </c>
      <c r="W488" s="113" t="n">
        <v>0</v>
      </c>
      <c r="X488" s="113" t="n">
        <v>1</v>
      </c>
      <c r="Y488" s="276" t="n">
        <v>0</v>
      </c>
      <c r="Z488" s="279"/>
      <c r="AA488" s="280"/>
    </row>
    <row r="489" customFormat="false" ht="15" hidden="false" customHeight="false" outlineLevel="0" collapsed="false">
      <c r="A489" s="273" t="n">
        <f aca="false">PRODUCT(A488+1)</f>
        <v>486</v>
      </c>
      <c r="B489" s="115" t="n">
        <f aca="false">PRODUCT(G489/3+H489+I489+J489+(K489-I489-H489)/3+S489*25+T489*25+U489*25+V489*25+W489*25+X489*20+Y489*15+Z489*10+AA489*15)</f>
        <v>46.6666666666667</v>
      </c>
      <c r="C489" s="44" t="s">
        <v>3084</v>
      </c>
      <c r="D489" s="44" t="s">
        <v>4509</v>
      </c>
      <c r="E489" s="113" t="n">
        <v>2005</v>
      </c>
      <c r="F489" s="274" t="n">
        <v>31459</v>
      </c>
      <c r="G489" s="113" t="n">
        <v>20</v>
      </c>
      <c r="H489" s="113" t="n">
        <v>0</v>
      </c>
      <c r="I489" s="113" t="n">
        <v>2</v>
      </c>
      <c r="J489" s="113" t="n">
        <v>3</v>
      </c>
      <c r="K489" s="113" t="n">
        <v>32</v>
      </c>
      <c r="L489" s="275" t="n">
        <v>0.432</v>
      </c>
      <c r="M489" s="113"/>
      <c r="N489" s="113"/>
      <c r="O489" s="113"/>
      <c r="P489" s="113"/>
      <c r="Q489" s="113"/>
      <c r="R489" s="275"/>
      <c r="S489" s="113" t="n">
        <v>0</v>
      </c>
      <c r="T489" s="276" t="n">
        <v>0</v>
      </c>
      <c r="U489" s="113" t="n">
        <v>0</v>
      </c>
      <c r="V489" s="276" t="n">
        <v>1</v>
      </c>
      <c r="W489" s="113" t="n">
        <v>0</v>
      </c>
      <c r="X489" s="113" t="n">
        <v>0</v>
      </c>
      <c r="Y489" s="276" t="n">
        <v>0</v>
      </c>
      <c r="Z489" s="279"/>
      <c r="AA489" s="280"/>
    </row>
    <row r="490" customFormat="false" ht="15" hidden="false" customHeight="false" outlineLevel="0" collapsed="false">
      <c r="A490" s="273" t="n">
        <f aca="false">PRODUCT(A489+1)</f>
        <v>487</v>
      </c>
      <c r="B490" s="115" t="n">
        <f aca="false">PRODUCT(G490/3+H490+I490+J490+(K490-I490-H490)/3+S490*25+T490*25+U490*25+V490*25+W490*25+X490*20+Y490*15+Z490*10+AA490*15)</f>
        <v>46.6666666666667</v>
      </c>
      <c r="C490" s="44" t="s">
        <v>5001</v>
      </c>
      <c r="D490" s="44" t="s">
        <v>4566</v>
      </c>
      <c r="E490" s="113" t="n">
        <v>1983</v>
      </c>
      <c r="F490" s="274" t="n">
        <v>23655</v>
      </c>
      <c r="G490" s="113" t="n">
        <v>9</v>
      </c>
      <c r="H490" s="113" t="n">
        <v>0</v>
      </c>
      <c r="I490" s="113" t="n">
        <v>6</v>
      </c>
      <c r="J490" s="113" t="n">
        <v>6</v>
      </c>
      <c r="K490" s="113" t="n">
        <v>26</v>
      </c>
      <c r="L490" s="275" t="n">
        <v>0.394</v>
      </c>
      <c r="M490" s="113"/>
      <c r="N490" s="113"/>
      <c r="O490" s="113"/>
      <c r="P490" s="113"/>
      <c r="Q490" s="113"/>
      <c r="R490" s="275"/>
      <c r="S490" s="113" t="n">
        <v>0</v>
      </c>
      <c r="T490" s="276" t="n">
        <v>0</v>
      </c>
      <c r="U490" s="113" t="n">
        <v>1</v>
      </c>
      <c r="V490" s="276" t="n">
        <v>0</v>
      </c>
      <c r="W490" s="113" t="n">
        <v>0</v>
      </c>
      <c r="X490" s="113" t="n">
        <v>0</v>
      </c>
      <c r="Y490" s="276" t="n">
        <v>0</v>
      </c>
      <c r="Z490" s="279"/>
      <c r="AA490" s="280"/>
    </row>
    <row r="491" customFormat="false" ht="15" hidden="false" customHeight="false" outlineLevel="0" collapsed="false">
      <c r="A491" s="273" t="n">
        <f aca="false">PRODUCT(A490+1)</f>
        <v>488</v>
      </c>
      <c r="B491" s="115" t="n">
        <f aca="false">PRODUCT(G491/3+H491+I491+J491+(K491-I491-H491)/3+S491*25+T491*25+U491*25+V491*25+W491*25+X491*20+Y491*15+Z491*10+AA491*15)</f>
        <v>46.6666666666667</v>
      </c>
      <c r="C491" s="44" t="s">
        <v>5172</v>
      </c>
      <c r="D491" s="44" t="s">
        <v>4489</v>
      </c>
      <c r="E491" s="113" t="n">
        <v>1991</v>
      </c>
      <c r="F491" s="274" t="n">
        <v>26759</v>
      </c>
      <c r="G491" s="113" t="n">
        <v>22</v>
      </c>
      <c r="H491" s="113" t="n">
        <v>0</v>
      </c>
      <c r="I491" s="113" t="n">
        <v>1</v>
      </c>
      <c r="J491" s="113" t="n">
        <v>3</v>
      </c>
      <c r="K491" s="113" t="n">
        <v>32</v>
      </c>
      <c r="L491" s="275" t="n">
        <v>0.278</v>
      </c>
      <c r="M491" s="113"/>
      <c r="N491" s="113"/>
      <c r="O491" s="113"/>
      <c r="P491" s="113"/>
      <c r="Q491" s="113"/>
      <c r="R491" s="275"/>
      <c r="S491" s="113" t="n">
        <v>0</v>
      </c>
      <c r="T491" s="276" t="n">
        <v>0</v>
      </c>
      <c r="U491" s="113" t="n">
        <v>1</v>
      </c>
      <c r="V491" s="276" t="n">
        <v>0</v>
      </c>
      <c r="W491" s="113" t="n">
        <v>0</v>
      </c>
      <c r="X491" s="113" t="n">
        <v>0</v>
      </c>
      <c r="Y491" s="276" t="n">
        <v>0</v>
      </c>
      <c r="Z491" s="279"/>
      <c r="AA491" s="280"/>
    </row>
    <row r="492" customFormat="false" ht="15" hidden="false" customHeight="false" outlineLevel="0" collapsed="false">
      <c r="A492" s="273" t="n">
        <f aca="false">PRODUCT(A491+1)</f>
        <v>489</v>
      </c>
      <c r="B492" s="115" t="n">
        <f aca="false">PRODUCT(G492/3+H492+I492+J492+(K492-I492-H492)/3+S492*25+T492*25+U492*25+V492*25+W492*25+X492*20+Y492*15+Z492*10+AA492*15)</f>
        <v>46</v>
      </c>
      <c r="C492" s="44" t="s">
        <v>3176</v>
      </c>
      <c r="D492" s="44" t="s">
        <v>4500</v>
      </c>
      <c r="E492" s="113" t="n">
        <v>2010</v>
      </c>
      <c r="F492" s="274" t="n">
        <v>33400</v>
      </c>
      <c r="G492" s="113" t="n">
        <v>16</v>
      </c>
      <c r="H492" s="113" t="n">
        <v>0</v>
      </c>
      <c r="I492" s="113" t="n">
        <v>1</v>
      </c>
      <c r="J492" s="113" t="n">
        <v>3</v>
      </c>
      <c r="K492" s="113" t="n">
        <v>36</v>
      </c>
      <c r="L492" s="275" t="n">
        <v>0.444</v>
      </c>
      <c r="M492" s="113"/>
      <c r="N492" s="113"/>
      <c r="O492" s="113"/>
      <c r="P492" s="113"/>
      <c r="Q492" s="113"/>
      <c r="R492" s="275"/>
      <c r="S492" s="113" t="n">
        <v>0</v>
      </c>
      <c r="T492" s="276" t="n">
        <v>0</v>
      </c>
      <c r="U492" s="113" t="n">
        <v>1</v>
      </c>
      <c r="V492" s="276" t="n">
        <v>0</v>
      </c>
      <c r="W492" s="113" t="n">
        <v>0</v>
      </c>
      <c r="X492" s="113" t="n">
        <v>0</v>
      </c>
      <c r="Y492" s="276" t="n">
        <v>0</v>
      </c>
      <c r="Z492" s="279"/>
      <c r="AA492" s="280"/>
    </row>
    <row r="493" customFormat="false" ht="15" hidden="false" customHeight="false" outlineLevel="0" collapsed="false">
      <c r="A493" s="273" t="n">
        <f aca="false">PRODUCT(A492+1)</f>
        <v>490</v>
      </c>
      <c r="B493" s="115" t="n">
        <f aca="false">PRODUCT(G493/3+H493*1.6666+I493*1.6666+J493*1.6666+S493*25+T493*25+U493*25+V493*25+W493*25+X493*20+Y493*15+Z493*10+AA493*15)</f>
        <v>45.9984666666667</v>
      </c>
      <c r="C493" s="44" t="s">
        <v>1943</v>
      </c>
      <c r="D493" s="44" t="s">
        <v>4523</v>
      </c>
      <c r="E493" s="113" t="n">
        <v>1960</v>
      </c>
      <c r="F493" s="274" t="n">
        <v>15397</v>
      </c>
      <c r="G493" s="113" t="n">
        <v>23</v>
      </c>
      <c r="H493" s="113" t="n">
        <v>1</v>
      </c>
      <c r="I493" s="113" t="n">
        <v>11</v>
      </c>
      <c r="J493" s="113" t="n">
        <v>11</v>
      </c>
      <c r="K493" s="113"/>
      <c r="L493" s="275"/>
      <c r="M493" s="113"/>
      <c r="N493" s="113"/>
      <c r="O493" s="113"/>
      <c r="P493" s="113"/>
      <c r="Q493" s="113"/>
      <c r="R493" s="275"/>
      <c r="S493" s="113" t="n">
        <v>0</v>
      </c>
      <c r="T493" s="276" t="n">
        <v>0</v>
      </c>
      <c r="U493" s="113" t="n">
        <v>0</v>
      </c>
      <c r="V493" s="276" t="n">
        <v>0</v>
      </c>
      <c r="W493" s="113" t="n">
        <v>0</v>
      </c>
      <c r="X493" s="113" t="n">
        <v>0</v>
      </c>
      <c r="Y493" s="276" t="n">
        <v>0</v>
      </c>
      <c r="Z493" s="279"/>
      <c r="AA493" s="280"/>
    </row>
    <row r="494" customFormat="false" ht="15" hidden="false" customHeight="false" outlineLevel="0" collapsed="false">
      <c r="A494" s="273" t="n">
        <f aca="false">PRODUCT(A493+1)</f>
        <v>491</v>
      </c>
      <c r="B494" s="115" t="n">
        <f aca="false">PRODUCT(G494/3+H494+I494+J494+(K494-I494-H494)/3+S494*25+T494*25+U494*25+V494*25+W494*25+X494*20+Y494*15+Z494*10+AA494*15)</f>
        <v>45.3333333333333</v>
      </c>
      <c r="C494" s="44" t="s">
        <v>5230</v>
      </c>
      <c r="D494" s="44" t="s">
        <v>4746</v>
      </c>
      <c r="E494" s="113" t="n">
        <v>1996</v>
      </c>
      <c r="F494" s="274" t="n">
        <v>28293</v>
      </c>
      <c r="G494" s="113" t="n">
        <v>29</v>
      </c>
      <c r="H494" s="113" t="n">
        <v>0</v>
      </c>
      <c r="I494" s="113" t="n">
        <v>8</v>
      </c>
      <c r="J494" s="113" t="n">
        <v>7</v>
      </c>
      <c r="K494" s="113" t="n">
        <v>70</v>
      </c>
      <c r="L494" s="275" t="n">
        <v>0.42483660130719</v>
      </c>
      <c r="M494" s="113"/>
      <c r="N494" s="113"/>
      <c r="O494" s="113"/>
      <c r="P494" s="113"/>
      <c r="Q494" s="113"/>
      <c r="R494" s="275"/>
      <c r="S494" s="113" t="n">
        <v>0</v>
      </c>
      <c r="T494" s="276" t="n">
        <v>0</v>
      </c>
      <c r="U494" s="113" t="n">
        <v>0</v>
      </c>
      <c r="V494" s="276" t="n">
        <v>0</v>
      </c>
      <c r="W494" s="113" t="n">
        <v>0</v>
      </c>
      <c r="X494" s="113" t="n">
        <v>0</v>
      </c>
      <c r="Y494" s="276" t="n">
        <v>0</v>
      </c>
      <c r="Z494" s="279"/>
      <c r="AA494" s="280"/>
    </row>
    <row r="495" customFormat="false" ht="15" hidden="false" customHeight="false" outlineLevel="0" collapsed="false">
      <c r="A495" s="273" t="n">
        <f aca="false">PRODUCT(A494+1)</f>
        <v>492</v>
      </c>
      <c r="B495" s="115" t="n">
        <f aca="false">PRODUCT(G495/3+H495+I495+J495+(K495-I495-H495)/3+S495*25+T495*25+U495*25+V495*25+W495*25+X495*20+Y495*15+Z495*10+AA495*15)</f>
        <v>45.3333333333333</v>
      </c>
      <c r="C495" s="44" t="s">
        <v>3490</v>
      </c>
      <c r="D495" s="44" t="s">
        <v>4482</v>
      </c>
      <c r="E495" s="113" t="n">
        <v>2017</v>
      </c>
      <c r="F495" s="274" t="n">
        <v>35944</v>
      </c>
      <c r="G495" s="113" t="n">
        <v>1</v>
      </c>
      <c r="H495" s="113" t="n">
        <v>0</v>
      </c>
      <c r="I495" s="113" t="n">
        <v>0</v>
      </c>
      <c r="J495" s="113" t="n">
        <v>0</v>
      </c>
      <c r="K495" s="113" t="n">
        <v>0</v>
      </c>
      <c r="L495" s="275" t="n">
        <v>0</v>
      </c>
      <c r="M495" s="113"/>
      <c r="N495" s="113"/>
      <c r="O495" s="113"/>
      <c r="P495" s="113"/>
      <c r="Q495" s="113"/>
      <c r="R495" s="275"/>
      <c r="S495" s="113" t="n">
        <v>0</v>
      </c>
      <c r="T495" s="276" t="n">
        <v>0</v>
      </c>
      <c r="U495" s="113" t="n">
        <v>0</v>
      </c>
      <c r="V495" s="276" t="n">
        <v>1</v>
      </c>
      <c r="W495" s="113" t="n">
        <v>0</v>
      </c>
      <c r="X495" s="113" t="n">
        <v>1</v>
      </c>
      <c r="Y495" s="276" t="n">
        <v>0</v>
      </c>
      <c r="Z495" s="279"/>
      <c r="AA495" s="280"/>
    </row>
    <row r="496" customFormat="false" ht="15" hidden="false" customHeight="false" outlineLevel="0" collapsed="false">
      <c r="A496" s="273" t="n">
        <f aca="false">PRODUCT(A495+1)</f>
        <v>493</v>
      </c>
      <c r="B496" s="115" t="n">
        <f aca="false">PRODUCT(G496/3+H496+I496+J496+(K496-I496-H496)/3+S496*25+T496*25+U496*25+V496*25+W496*25+X496*20+Y496*15+Z496*10+AA496*15)</f>
        <v>45</v>
      </c>
      <c r="C496" s="44" t="s">
        <v>3561</v>
      </c>
      <c r="D496" s="44" t="s">
        <v>4773</v>
      </c>
      <c r="E496" s="113" t="n">
        <v>2020</v>
      </c>
      <c r="F496" s="274" t="n">
        <v>36912</v>
      </c>
      <c r="G496" s="113" t="n">
        <v>13</v>
      </c>
      <c r="H496" s="113" t="n">
        <v>0</v>
      </c>
      <c r="I496" s="113" t="n">
        <v>5</v>
      </c>
      <c r="J496" s="113" t="n">
        <v>6</v>
      </c>
      <c r="K496" s="113" t="n">
        <v>19</v>
      </c>
      <c r="L496" s="275" t="n">
        <v>0.3725</v>
      </c>
      <c r="M496" s="113"/>
      <c r="N496" s="113"/>
      <c r="O496" s="113"/>
      <c r="P496" s="113"/>
      <c r="Q496" s="113"/>
      <c r="R496" s="275"/>
      <c r="S496" s="113" t="n">
        <v>0</v>
      </c>
      <c r="T496" s="276" t="n">
        <v>0</v>
      </c>
      <c r="U496" s="113" t="n">
        <v>0</v>
      </c>
      <c r="V496" s="276" t="n">
        <v>1</v>
      </c>
      <c r="W496" s="113" t="n">
        <v>0</v>
      </c>
      <c r="X496" s="113" t="n">
        <v>0</v>
      </c>
      <c r="Y496" s="276" t="n">
        <v>0</v>
      </c>
      <c r="Z496" s="279"/>
      <c r="AA496" s="280"/>
    </row>
    <row r="497" customFormat="false" ht="15" hidden="false" customHeight="false" outlineLevel="0" collapsed="false">
      <c r="A497" s="273" t="n">
        <f aca="false">PRODUCT(A496+1)</f>
        <v>494</v>
      </c>
      <c r="B497" s="115" t="n">
        <f aca="false">PRODUCT(G497/3+H497+I497+J497+(K497-I497-H497)/3+S497*25+T497*25+U497*25+V497*25+W497*25+X497*20+Y497*15+Z497*10+AA497*15)</f>
        <v>44.3333333333333</v>
      </c>
      <c r="C497" s="136" t="s">
        <v>3569</v>
      </c>
      <c r="D497" s="136" t="s">
        <v>4709</v>
      </c>
      <c r="E497" s="113" t="n">
        <v>2019</v>
      </c>
      <c r="F497" s="274" t="n">
        <v>36739</v>
      </c>
      <c r="G497" s="113" t="n">
        <v>9</v>
      </c>
      <c r="H497" s="113" t="n">
        <v>1</v>
      </c>
      <c r="I497" s="113" t="n">
        <v>1</v>
      </c>
      <c r="J497" s="113" t="n">
        <v>4</v>
      </c>
      <c r="K497" s="113" t="n">
        <v>33</v>
      </c>
      <c r="L497" s="275" t="n">
        <v>0.464788732394366</v>
      </c>
      <c r="M497" s="113"/>
      <c r="N497" s="113"/>
      <c r="O497" s="113"/>
      <c r="P497" s="113"/>
      <c r="Q497" s="113"/>
      <c r="R497" s="275"/>
      <c r="S497" s="113" t="n">
        <v>0</v>
      </c>
      <c r="T497" s="276" t="n">
        <v>0</v>
      </c>
      <c r="U497" s="113" t="n">
        <v>0</v>
      </c>
      <c r="V497" s="276" t="n">
        <v>1</v>
      </c>
      <c r="W497" s="113" t="n">
        <v>0</v>
      </c>
      <c r="X497" s="113" t="n">
        <v>0</v>
      </c>
      <c r="Y497" s="276" t="n">
        <v>0</v>
      </c>
      <c r="Z497" s="279"/>
      <c r="AA497" s="280"/>
    </row>
    <row r="498" customFormat="false" ht="15" hidden="false" customHeight="false" outlineLevel="0" collapsed="false">
      <c r="A498" s="273" t="n">
        <f aca="false">PRODUCT(A497+1)</f>
        <v>495</v>
      </c>
      <c r="B498" s="115" t="n">
        <f aca="false">PRODUCT(G498/3+H498*1.6666+I498*1.6666+J498*1.6666+S498*25+T498*25+U498*25+V498*25+W498*25+X498*20+Y498*15+Z498*10+AA498*15)</f>
        <v>43.9991333333333</v>
      </c>
      <c r="C498" s="44" t="s">
        <v>2234</v>
      </c>
      <c r="D498" s="44" t="s">
        <v>4564</v>
      </c>
      <c r="E498" s="113" t="n">
        <v>1970</v>
      </c>
      <c r="F498" s="274" t="n">
        <v>19245</v>
      </c>
      <c r="G498" s="113" t="n">
        <v>22</v>
      </c>
      <c r="H498" s="113" t="n">
        <v>0</v>
      </c>
      <c r="I498" s="113" t="n">
        <v>3</v>
      </c>
      <c r="J498" s="113" t="n">
        <v>10</v>
      </c>
      <c r="K498" s="113"/>
      <c r="L498" s="275"/>
      <c r="M498" s="113"/>
      <c r="N498" s="113"/>
      <c r="O498" s="113"/>
      <c r="P498" s="113"/>
      <c r="Q498" s="113"/>
      <c r="R498" s="275"/>
      <c r="S498" s="113" t="n">
        <v>0</v>
      </c>
      <c r="T498" s="276" t="n">
        <v>0</v>
      </c>
      <c r="U498" s="113" t="n">
        <v>0</v>
      </c>
      <c r="V498" s="276" t="n">
        <v>0</v>
      </c>
      <c r="W498" s="113" t="n">
        <v>0</v>
      </c>
      <c r="X498" s="113" t="n">
        <v>0</v>
      </c>
      <c r="Y498" s="276" t="n">
        <v>1</v>
      </c>
      <c r="Z498" s="279"/>
      <c r="AA498" s="280"/>
    </row>
    <row r="499" customFormat="false" ht="15" hidden="false" customHeight="false" outlineLevel="0" collapsed="false">
      <c r="A499" s="273" t="n">
        <f aca="false">PRODUCT(A498+1)</f>
        <v>496</v>
      </c>
      <c r="B499" s="115" t="n">
        <f aca="false">PRODUCT(G499/3+H499*1.6666+I499*1.6666+J499*1.6666+S499*25+T499*25+U499*25+V499*25+W499*25+X499*20+Y499*15+Z499*10+AA499*15)</f>
        <v>43.6661333333333</v>
      </c>
      <c r="C499" s="44" t="s">
        <v>3811</v>
      </c>
      <c r="D499" s="112" t="s">
        <v>5221</v>
      </c>
      <c r="E499" s="113" t="n">
        <v>2025</v>
      </c>
      <c r="F499" s="111" t="n">
        <v>38923</v>
      </c>
      <c r="G499" s="283" t="n">
        <v>16</v>
      </c>
      <c r="H499" s="113" t="n">
        <v>0</v>
      </c>
      <c r="I499" s="113" t="n">
        <v>3</v>
      </c>
      <c r="J499" s="113" t="n">
        <v>5</v>
      </c>
      <c r="K499" s="113" t="n">
        <v>31</v>
      </c>
      <c r="L499" s="250" t="n">
        <v>0.476923076923077</v>
      </c>
      <c r="M499" s="281"/>
      <c r="S499" s="283" t="n">
        <v>0</v>
      </c>
      <c r="T499" s="113" t="n">
        <v>0</v>
      </c>
      <c r="U499" s="283" t="n">
        <v>1</v>
      </c>
      <c r="V499" s="113" t="n">
        <v>0</v>
      </c>
      <c r="W499" s="283" t="n">
        <v>0</v>
      </c>
      <c r="X499" s="113" t="n">
        <v>0</v>
      </c>
      <c r="Y499" s="113" t="n">
        <v>0</v>
      </c>
      <c r="Z499" s="281"/>
      <c r="AA499" s="280"/>
    </row>
    <row r="500" customFormat="false" ht="15" hidden="false" customHeight="false" outlineLevel="0" collapsed="false">
      <c r="A500" s="273" t="n">
        <f aca="false">PRODUCT(A499+1)</f>
        <v>497</v>
      </c>
      <c r="B500" s="115" t="n">
        <f aca="false">PRODUCT(G500/3+H500*1.6666+I500*1.6666+J500*1.6666+S500*25+T500*25+U500*25+V500*25+W500*25+X500*20+Y500*15+Z500*10+AA500*15)</f>
        <v>43.666</v>
      </c>
      <c r="C500" s="44" t="s">
        <v>4640</v>
      </c>
      <c r="D500" s="44" t="s">
        <v>4641</v>
      </c>
      <c r="E500" s="113" t="n">
        <v>1964</v>
      </c>
      <c r="F500" s="274" t="n">
        <v>17122</v>
      </c>
      <c r="G500" s="113" t="n">
        <v>6</v>
      </c>
      <c r="H500" s="113" t="n">
        <v>1</v>
      </c>
      <c r="I500" s="113" t="n">
        <v>5</v>
      </c>
      <c r="J500" s="113" t="n">
        <v>4</v>
      </c>
      <c r="K500" s="113"/>
      <c r="L500" s="275"/>
      <c r="M500" s="113"/>
      <c r="N500" s="113"/>
      <c r="O500" s="113"/>
      <c r="P500" s="113"/>
      <c r="Q500" s="113"/>
      <c r="R500" s="275"/>
      <c r="S500" s="113" t="n">
        <v>0</v>
      </c>
      <c r="T500" s="276" t="n">
        <v>0</v>
      </c>
      <c r="U500" s="113" t="n">
        <v>1</v>
      </c>
      <c r="V500" s="276" t="n">
        <v>0</v>
      </c>
      <c r="W500" s="113" t="n">
        <v>0</v>
      </c>
      <c r="X500" s="113" t="n">
        <v>0</v>
      </c>
      <c r="Y500" s="276" t="n">
        <v>0</v>
      </c>
      <c r="Z500" s="279"/>
      <c r="AA500" s="280"/>
      <c r="AB500" s="281"/>
    </row>
    <row r="501" customFormat="false" ht="15" hidden="false" customHeight="false" outlineLevel="0" collapsed="false">
      <c r="A501" s="273" t="n">
        <f aca="false">PRODUCT(A500+1)</f>
        <v>498</v>
      </c>
      <c r="B501" s="115" t="n">
        <f aca="false">PRODUCT(G501/3+H501*1.6666+I501*1.6666+J501*1.6666+S501*25+T501*25+U501*25+V501*25+W501*25+X501*20+Y501*15+Z501*10+AA501*15)</f>
        <v>43.666</v>
      </c>
      <c r="C501" s="44" t="s">
        <v>4634</v>
      </c>
      <c r="D501" s="44" t="s">
        <v>294</v>
      </c>
      <c r="E501" s="113" t="n">
        <v>1964</v>
      </c>
      <c r="F501" s="274" t="n">
        <v>16707</v>
      </c>
      <c r="G501" s="113" t="n">
        <v>6</v>
      </c>
      <c r="H501" s="113" t="n">
        <v>0</v>
      </c>
      <c r="I501" s="113" t="n">
        <v>3</v>
      </c>
      <c r="J501" s="113" t="n">
        <v>7</v>
      </c>
      <c r="K501" s="113"/>
      <c r="L501" s="275"/>
      <c r="M501" s="113"/>
      <c r="N501" s="113"/>
      <c r="O501" s="113"/>
      <c r="P501" s="113"/>
      <c r="Q501" s="113"/>
      <c r="R501" s="275"/>
      <c r="S501" s="113" t="n">
        <v>0</v>
      </c>
      <c r="T501" s="276" t="n">
        <v>0</v>
      </c>
      <c r="U501" s="113" t="n">
        <v>1</v>
      </c>
      <c r="V501" s="276" t="n">
        <v>0</v>
      </c>
      <c r="W501" s="113" t="n">
        <v>0</v>
      </c>
      <c r="X501" s="113" t="n">
        <v>0</v>
      </c>
      <c r="Y501" s="276" t="n">
        <v>0</v>
      </c>
      <c r="Z501" s="279"/>
      <c r="AA501" s="280"/>
    </row>
    <row r="502" customFormat="false" ht="15" hidden="false" customHeight="false" outlineLevel="0" collapsed="false">
      <c r="A502" s="273" t="n">
        <f aca="false">PRODUCT(A501+1)</f>
        <v>499</v>
      </c>
      <c r="B502" s="115" t="n">
        <f aca="false">PRODUCT(G502/3+H502+I502+J502+(K502-I502-H502)/3+S502*25+T502*25+U502*25+V502*25+W502*25+X502*20+Y502*15+Z502*10+AA502*15)</f>
        <v>43.3333333333333</v>
      </c>
      <c r="C502" s="44" t="s">
        <v>5561</v>
      </c>
      <c r="D502" s="44" t="s">
        <v>5223</v>
      </c>
      <c r="E502" s="113" t="n">
        <v>2015</v>
      </c>
      <c r="F502" s="274" t="n">
        <v>36321</v>
      </c>
      <c r="G502" s="113" t="n">
        <v>27</v>
      </c>
      <c r="H502" s="113" t="n">
        <v>0</v>
      </c>
      <c r="I502" s="113" t="n">
        <v>2</v>
      </c>
      <c r="J502" s="113" t="n">
        <v>3</v>
      </c>
      <c r="K502" s="113" t="n">
        <v>15</v>
      </c>
      <c r="L502" s="275" t="n">
        <v>0.319148936170213</v>
      </c>
      <c r="M502" s="113"/>
      <c r="N502" s="113"/>
      <c r="O502" s="113"/>
      <c r="P502" s="113"/>
      <c r="Q502" s="113"/>
      <c r="R502" s="275"/>
      <c r="S502" s="113" t="n">
        <v>0</v>
      </c>
      <c r="T502" s="276" t="n">
        <v>0</v>
      </c>
      <c r="U502" s="113" t="n">
        <v>0</v>
      </c>
      <c r="V502" s="276" t="n">
        <v>1</v>
      </c>
      <c r="W502" s="113" t="n">
        <v>0</v>
      </c>
      <c r="X502" s="113" t="n">
        <v>0</v>
      </c>
      <c r="Y502" s="276" t="n">
        <v>0</v>
      </c>
      <c r="Z502" s="279"/>
      <c r="AA502" s="280"/>
    </row>
    <row r="503" customFormat="false" ht="15" hidden="false" customHeight="false" outlineLevel="0" collapsed="false">
      <c r="A503" s="273" t="n">
        <f aca="false">PRODUCT(A502+1)</f>
        <v>500</v>
      </c>
      <c r="B503" s="115" t="n">
        <f aca="false">PRODUCT(G503/3+H503*1.6666+I503*1.6666+J503*1.6666+S503*25+T503*25+U503*25+V503*25+W503*25+X503*20+Y503*15+Z503*10+AA503*15)</f>
        <v>43.3332666666667</v>
      </c>
      <c r="C503" s="44" t="s">
        <v>2235</v>
      </c>
      <c r="D503" s="44" t="s">
        <v>4564</v>
      </c>
      <c r="E503" s="113" t="n">
        <v>1970</v>
      </c>
      <c r="F503" s="274" t="n">
        <v>18667</v>
      </c>
      <c r="G503" s="113" t="n">
        <v>5</v>
      </c>
      <c r="H503" s="113" t="n">
        <v>0</v>
      </c>
      <c r="I503" s="113" t="n">
        <v>0</v>
      </c>
      <c r="J503" s="113" t="n">
        <v>1</v>
      </c>
      <c r="K503" s="113"/>
      <c r="L503" s="275"/>
      <c r="M503" s="113"/>
      <c r="N503" s="113"/>
      <c r="O503" s="113"/>
      <c r="P503" s="113"/>
      <c r="Q503" s="113"/>
      <c r="R503" s="275"/>
      <c r="S503" s="113" t="n">
        <v>0</v>
      </c>
      <c r="T503" s="276" t="n">
        <v>0</v>
      </c>
      <c r="U503" s="113" t="n">
        <v>1</v>
      </c>
      <c r="V503" s="276" t="n">
        <v>0</v>
      </c>
      <c r="W503" s="113" t="n">
        <v>0</v>
      </c>
      <c r="X503" s="113" t="n">
        <v>0</v>
      </c>
      <c r="Y503" s="276" t="n">
        <v>1</v>
      </c>
      <c r="Z503" s="279"/>
      <c r="AA503" s="280"/>
    </row>
    <row r="504" customFormat="false" ht="15" hidden="false" customHeight="false" outlineLevel="0" collapsed="false">
      <c r="A504" s="273" t="n">
        <f aca="false">PRODUCT(A503+1)</f>
        <v>501</v>
      </c>
      <c r="B504" s="115" t="n">
        <f aca="false">PRODUCT(G504/3+H504*1.6666+I504*1.6666+J504*1.6666+S504*25+T504*25+U504*25+V504*25+W504*25+X504*20+Y504*15+Z504*10+AA504*15)</f>
        <v>43.3318</v>
      </c>
      <c r="C504" s="44" t="s">
        <v>4793</v>
      </c>
      <c r="D504" s="44" t="s">
        <v>4648</v>
      </c>
      <c r="E504" s="113" t="n">
        <v>1960</v>
      </c>
      <c r="F504" s="274" t="n">
        <v>15810</v>
      </c>
      <c r="G504" s="113" t="n">
        <v>15</v>
      </c>
      <c r="H504" s="113" t="n">
        <v>0</v>
      </c>
      <c r="I504" s="113" t="n">
        <v>1</v>
      </c>
      <c r="J504" s="113" t="n">
        <v>22</v>
      </c>
      <c r="K504" s="113"/>
      <c r="L504" s="275"/>
      <c r="M504" s="113"/>
      <c r="N504" s="113"/>
      <c r="O504" s="113"/>
      <c r="P504" s="113"/>
      <c r="Q504" s="113"/>
      <c r="R504" s="275"/>
      <c r="S504" s="113" t="n">
        <v>0</v>
      </c>
      <c r="T504" s="276" t="n">
        <v>0</v>
      </c>
      <c r="U504" s="113" t="n">
        <v>0</v>
      </c>
      <c r="V504" s="276" t="n">
        <v>0</v>
      </c>
      <c r="W504" s="113" t="n">
        <v>0</v>
      </c>
      <c r="X504" s="113" t="n">
        <v>0</v>
      </c>
      <c r="Y504" s="276" t="n">
        <v>0</v>
      </c>
      <c r="Z504" s="279"/>
      <c r="AA504" s="280"/>
    </row>
    <row r="505" customFormat="false" ht="15" hidden="false" customHeight="false" outlineLevel="0" collapsed="false">
      <c r="A505" s="273" t="n">
        <f aca="false">PRODUCT(A504+1)</f>
        <v>502</v>
      </c>
      <c r="B505" s="115" t="n">
        <f aca="false">PRODUCT(G505/3+H505*1.6666+I505*1.6666+J505*1.6666+S505*25+T505*25+U505*25+V505*25+W505*25+X505*20+Y505*15+Z505*10+AA505*15)</f>
        <v>43.3318</v>
      </c>
      <c r="C505" s="44" t="s">
        <v>5562</v>
      </c>
      <c r="D505" s="44" t="s">
        <v>4578</v>
      </c>
      <c r="E505" s="113" t="n">
        <v>1969</v>
      </c>
      <c r="F505" s="274" t="n">
        <v>18575</v>
      </c>
      <c r="G505" s="113" t="n">
        <v>15</v>
      </c>
      <c r="H505" s="113" t="n">
        <v>0</v>
      </c>
      <c r="I505" s="113" t="n">
        <v>13</v>
      </c>
      <c r="J505" s="113" t="n">
        <v>10</v>
      </c>
      <c r="K505" s="113"/>
      <c r="L505" s="275"/>
      <c r="M505" s="113"/>
      <c r="N505" s="113"/>
      <c r="O505" s="113"/>
      <c r="P505" s="113"/>
      <c r="Q505" s="113"/>
      <c r="R505" s="275"/>
      <c r="S505" s="113" t="n">
        <v>0</v>
      </c>
      <c r="T505" s="276" t="n">
        <v>0</v>
      </c>
      <c r="U505" s="113" t="n">
        <v>0</v>
      </c>
      <c r="V505" s="276" t="n">
        <v>0</v>
      </c>
      <c r="W505" s="113" t="n">
        <v>0</v>
      </c>
      <c r="X505" s="113" t="n">
        <v>0</v>
      </c>
      <c r="Y505" s="276" t="n">
        <v>0</v>
      </c>
      <c r="Z505" s="279"/>
      <c r="AA505" s="280"/>
    </row>
    <row r="506" customFormat="false" ht="15" hidden="false" customHeight="false" outlineLevel="0" collapsed="false">
      <c r="A506" s="273" t="n">
        <f aca="false">PRODUCT(A505+1)</f>
        <v>503</v>
      </c>
      <c r="B506" s="115" t="n">
        <f aca="false">PRODUCT(G506/3+H506+I506+J506+(K506-I506-H506)/3+S506*25+T506*25+U506*25+V506*25+W506*25+X506*20+Y506*15+Z506*10+AA506*15)</f>
        <v>43</v>
      </c>
      <c r="C506" s="44" t="s">
        <v>3134</v>
      </c>
      <c r="D506" s="44" t="s">
        <v>4648</v>
      </c>
      <c r="E506" s="113" t="n">
        <v>2008</v>
      </c>
      <c r="F506" s="274" t="n">
        <v>32538</v>
      </c>
      <c r="G506" s="113" t="n">
        <v>4</v>
      </c>
      <c r="H506" s="113" t="n">
        <v>0</v>
      </c>
      <c r="I506" s="113" t="n">
        <v>1</v>
      </c>
      <c r="J506" s="113" t="n">
        <v>0</v>
      </c>
      <c r="K506" s="113" t="n">
        <v>3</v>
      </c>
      <c r="L506" s="275" t="n">
        <v>0.5</v>
      </c>
      <c r="M506" s="113"/>
      <c r="N506" s="113"/>
      <c r="O506" s="113"/>
      <c r="P506" s="113"/>
      <c r="Q506" s="113"/>
      <c r="R506" s="275"/>
      <c r="S506" s="113" t="n">
        <v>0</v>
      </c>
      <c r="T506" s="276" t="n">
        <v>0</v>
      </c>
      <c r="U506" s="113" t="n">
        <v>0</v>
      </c>
      <c r="V506" s="276" t="n">
        <v>1</v>
      </c>
      <c r="W506" s="113" t="n">
        <v>0</v>
      </c>
      <c r="X506" s="113" t="n">
        <v>0</v>
      </c>
      <c r="Y506" s="276" t="n">
        <v>1</v>
      </c>
      <c r="Z506" s="279"/>
      <c r="AA506" s="280"/>
    </row>
    <row r="507" customFormat="false" ht="15" hidden="false" customHeight="false" outlineLevel="0" collapsed="false">
      <c r="A507" s="273" t="n">
        <f aca="false">PRODUCT(A506+1)</f>
        <v>504</v>
      </c>
      <c r="B507" s="115" t="n">
        <f aca="false">PRODUCT(G507/3+H507+I507+J507+(K507-I507-H507)/3+S507*25+T507*25+U507*25+V507*25+W507*25+X507*20+Y507*15+Z507*10+AA507*15)</f>
        <v>43</v>
      </c>
      <c r="C507" s="44" t="s">
        <v>5563</v>
      </c>
      <c r="D507" s="44" t="s">
        <v>5223</v>
      </c>
      <c r="E507" s="113" t="n">
        <v>2022</v>
      </c>
      <c r="F507" s="274" t="n">
        <v>37961</v>
      </c>
      <c r="G507" s="113" t="n">
        <v>22</v>
      </c>
      <c r="H507" s="113" t="n">
        <v>1</v>
      </c>
      <c r="I507" s="113" t="n">
        <v>3</v>
      </c>
      <c r="J507" s="113" t="n">
        <v>11</v>
      </c>
      <c r="K507" s="113" t="n">
        <v>66</v>
      </c>
      <c r="L507" s="275" t="n">
        <v>0.584070796460177</v>
      </c>
      <c r="M507" s="113" t="n">
        <v>3</v>
      </c>
      <c r="N507" s="113" t="n">
        <v>0</v>
      </c>
      <c r="O507" s="113" t="n">
        <v>0</v>
      </c>
      <c r="P507" s="113" t="n">
        <v>0</v>
      </c>
      <c r="Q507" s="113" t="n">
        <v>0</v>
      </c>
      <c r="R507" s="275" t="n">
        <v>0</v>
      </c>
      <c r="S507" s="113" t="n">
        <v>0</v>
      </c>
      <c r="T507" s="276" t="n">
        <v>0</v>
      </c>
      <c r="U507" s="113" t="n">
        <v>0</v>
      </c>
      <c r="V507" s="276" t="n">
        <v>0</v>
      </c>
      <c r="W507" s="113" t="n">
        <v>0</v>
      </c>
      <c r="X507" s="113" t="n">
        <v>0</v>
      </c>
      <c r="Y507" s="276" t="n">
        <v>0</v>
      </c>
      <c r="Z507" s="279"/>
      <c r="AA507" s="280"/>
      <c r="AB507" s="281"/>
    </row>
    <row r="508" customFormat="false" ht="15" hidden="false" customHeight="false" outlineLevel="0" collapsed="false">
      <c r="A508" s="273" t="n">
        <f aca="false">PRODUCT(A507+1)</f>
        <v>505</v>
      </c>
      <c r="B508" s="115" t="n">
        <f aca="false">PRODUCT(G508/3+H508*1.6666+I508*1.6666+J508*1.6666+S508*25+T508*25+U508*25+V508*25+W508*25+X508*20+Y508*15+Z508*10+AA508*15)</f>
        <v>42.9984666666667</v>
      </c>
      <c r="C508" s="44" t="s">
        <v>5564</v>
      </c>
      <c r="D508" s="44" t="s">
        <v>294</v>
      </c>
      <c r="E508" s="113" t="n">
        <v>1957</v>
      </c>
      <c r="F508" s="274" t="s">
        <v>5565</v>
      </c>
      <c r="G508" s="113" t="n">
        <v>14</v>
      </c>
      <c r="H508" s="113" t="n">
        <v>1</v>
      </c>
      <c r="I508" s="113" t="n">
        <v>13</v>
      </c>
      <c r="J508" s="113" t="n">
        <v>9</v>
      </c>
      <c r="K508" s="113"/>
      <c r="L508" s="275"/>
      <c r="M508" s="113"/>
      <c r="N508" s="113"/>
      <c r="O508" s="113"/>
      <c r="P508" s="113"/>
      <c r="Q508" s="113"/>
      <c r="R508" s="275"/>
      <c r="S508" s="113" t="n">
        <v>0</v>
      </c>
      <c r="T508" s="276" t="n">
        <v>0</v>
      </c>
      <c r="U508" s="113" t="n">
        <v>0</v>
      </c>
      <c r="V508" s="276" t="n">
        <v>0</v>
      </c>
      <c r="W508" s="113" t="n">
        <v>0</v>
      </c>
      <c r="X508" s="113" t="n">
        <v>0</v>
      </c>
      <c r="Y508" s="276" t="n">
        <v>0</v>
      </c>
      <c r="Z508" s="279"/>
      <c r="AA508" s="280"/>
    </row>
    <row r="509" customFormat="false" ht="15" hidden="false" customHeight="false" outlineLevel="0" collapsed="false">
      <c r="A509" s="273" t="n">
        <f aca="false">PRODUCT(A508+1)</f>
        <v>506</v>
      </c>
      <c r="B509" s="115" t="n">
        <f aca="false">PRODUCT(G509/3+H509+I509+J509+(K509-I509-H509)/3+S509*25+T509*25+U509*25+V509*25+W509*25+X509*20+Y509*15+Z509*10+AA509*15)</f>
        <v>42.6666666666667</v>
      </c>
      <c r="C509" s="44" t="s">
        <v>3144</v>
      </c>
      <c r="D509" s="44" t="s">
        <v>4578</v>
      </c>
      <c r="E509" s="113" t="n">
        <v>2005</v>
      </c>
      <c r="F509" s="274" t="n">
        <v>32219</v>
      </c>
      <c r="G509" s="113" t="n">
        <v>15</v>
      </c>
      <c r="H509" s="113" t="n">
        <v>0</v>
      </c>
      <c r="I509" s="113" t="n">
        <v>0</v>
      </c>
      <c r="J509" s="113" t="n">
        <v>4</v>
      </c>
      <c r="K509" s="113" t="n">
        <v>26</v>
      </c>
      <c r="L509" s="275" t="n">
        <v>0.464285714285714</v>
      </c>
      <c r="M509" s="113"/>
      <c r="N509" s="113"/>
      <c r="O509" s="113"/>
      <c r="P509" s="113"/>
      <c r="Q509" s="113"/>
      <c r="R509" s="275"/>
      <c r="S509" s="113" t="n">
        <v>0</v>
      </c>
      <c r="T509" s="276" t="n">
        <v>0</v>
      </c>
      <c r="U509" s="113" t="n">
        <v>0</v>
      </c>
      <c r="V509" s="276" t="n">
        <v>1</v>
      </c>
      <c r="W509" s="113" t="n">
        <v>0</v>
      </c>
      <c r="X509" s="113" t="n">
        <v>0</v>
      </c>
      <c r="Y509" s="276" t="n">
        <v>0</v>
      </c>
      <c r="Z509" s="279"/>
      <c r="AA509" s="280"/>
    </row>
    <row r="510" customFormat="false" ht="15" hidden="false" customHeight="false" outlineLevel="0" collapsed="false">
      <c r="A510" s="273" t="n">
        <f aca="false">PRODUCT(A509+1)</f>
        <v>507</v>
      </c>
      <c r="B510" s="115" t="n">
        <f aca="false">PRODUCT(G510/3+H510*1.6666+I510*1.6666+J510*1.6666+S510*25+T510*25+U510*25+V510*25+W510*25+X510*20+Y510*15+Z510*10+AA510*15)</f>
        <v>42.6666</v>
      </c>
      <c r="C510" s="44" t="s">
        <v>2269</v>
      </c>
      <c r="D510" s="44" t="s">
        <v>4489</v>
      </c>
      <c r="E510" s="113" t="n">
        <v>1971</v>
      </c>
      <c r="F510" s="274" t="n">
        <v>19762</v>
      </c>
      <c r="G510" s="113" t="n">
        <v>3</v>
      </c>
      <c r="H510" s="113" t="n">
        <v>0</v>
      </c>
      <c r="I510" s="113" t="n">
        <v>0</v>
      </c>
      <c r="J510" s="113" t="n">
        <v>1</v>
      </c>
      <c r="K510" s="113"/>
      <c r="L510" s="275"/>
      <c r="M510" s="113"/>
      <c r="N510" s="113"/>
      <c r="O510" s="113"/>
      <c r="P510" s="113"/>
      <c r="Q510" s="113"/>
      <c r="R510" s="275"/>
      <c r="S510" s="113" t="n">
        <v>0</v>
      </c>
      <c r="T510" s="276" t="n">
        <v>0</v>
      </c>
      <c r="U510" s="113" t="n">
        <v>1</v>
      </c>
      <c r="V510" s="276" t="n">
        <v>0</v>
      </c>
      <c r="W510" s="113" t="n">
        <v>0</v>
      </c>
      <c r="X510" s="113" t="n">
        <v>0</v>
      </c>
      <c r="Y510" s="276" t="n">
        <v>1</v>
      </c>
      <c r="Z510" s="279"/>
      <c r="AA510" s="280"/>
    </row>
    <row r="511" customFormat="false" ht="15" hidden="false" customHeight="false" outlineLevel="0" collapsed="false">
      <c r="A511" s="273" t="n">
        <f aca="false">PRODUCT(A510+1)</f>
        <v>508</v>
      </c>
      <c r="B511" s="115" t="n">
        <f aca="false">PRODUCT(G511/3+H511+I511+J511+(K511-I511-H511)/3+S511*25+T511*25+U511*25+V511*25+W511*25+X511*20+Y511*15+Z511*10+AA511*15)</f>
        <v>42</v>
      </c>
      <c r="C511" s="44" t="s">
        <v>3280</v>
      </c>
      <c r="D511" s="44" t="s">
        <v>4482</v>
      </c>
      <c r="E511" s="113" t="n">
        <v>2009</v>
      </c>
      <c r="F511" s="274" t="n">
        <v>33393</v>
      </c>
      <c r="G511" s="113" t="n">
        <v>3</v>
      </c>
      <c r="H511" s="113" t="n">
        <v>0</v>
      </c>
      <c r="I511" s="113" t="n">
        <v>1</v>
      </c>
      <c r="J511" s="113" t="n">
        <v>0</v>
      </c>
      <c r="K511" s="113" t="n">
        <v>1</v>
      </c>
      <c r="L511" s="275" t="n">
        <v>0.111</v>
      </c>
      <c r="M511" s="113"/>
      <c r="N511" s="113"/>
      <c r="O511" s="113"/>
      <c r="P511" s="113"/>
      <c r="Q511" s="113"/>
      <c r="R511" s="275"/>
      <c r="S511" s="113" t="n">
        <v>0</v>
      </c>
      <c r="T511" s="276" t="n">
        <v>0</v>
      </c>
      <c r="U511" s="113" t="n">
        <v>0</v>
      </c>
      <c r="V511" s="276" t="n">
        <v>0</v>
      </c>
      <c r="W511" s="113" t="n">
        <v>1</v>
      </c>
      <c r="X511" s="113" t="n">
        <v>0</v>
      </c>
      <c r="Y511" s="276" t="n">
        <v>1</v>
      </c>
      <c r="Z511" s="279"/>
      <c r="AA511" s="280"/>
    </row>
    <row r="512" customFormat="false" ht="15" hidden="false" customHeight="false" outlineLevel="0" collapsed="false">
      <c r="A512" s="273" t="n">
        <f aca="false">PRODUCT(A511+1)</f>
        <v>509</v>
      </c>
      <c r="B512" s="115" t="n">
        <f aca="false">PRODUCT(G512/3+H512+I512+J512+(K512-I512-H512)/3+S512*25+T512*25+U512*25+V512*25+W512*25+X512*20+Y512*15+Z512*10+AA512*15)</f>
        <v>42</v>
      </c>
      <c r="C512" s="44" t="s">
        <v>2715</v>
      </c>
      <c r="D512" s="44" t="s">
        <v>4773</v>
      </c>
      <c r="E512" s="113" t="n">
        <v>1999</v>
      </c>
      <c r="F512" s="274" t="n">
        <v>29969</v>
      </c>
      <c r="G512" s="113" t="n">
        <v>17</v>
      </c>
      <c r="H512" s="113" t="n">
        <v>0</v>
      </c>
      <c r="I512" s="113" t="n">
        <v>3</v>
      </c>
      <c r="J512" s="113" t="n">
        <v>0</v>
      </c>
      <c r="K512" s="113" t="n">
        <v>28</v>
      </c>
      <c r="L512" s="275" t="n">
        <v>0.422795888399413</v>
      </c>
      <c r="M512" s="113"/>
      <c r="N512" s="113"/>
      <c r="O512" s="113"/>
      <c r="P512" s="113"/>
      <c r="Q512" s="113"/>
      <c r="R512" s="275"/>
      <c r="S512" s="113" t="n">
        <v>0</v>
      </c>
      <c r="T512" s="276" t="n">
        <v>0</v>
      </c>
      <c r="U512" s="113" t="n">
        <v>0</v>
      </c>
      <c r="V512" s="276" t="n">
        <v>1</v>
      </c>
      <c r="W512" s="113" t="n">
        <v>0</v>
      </c>
      <c r="X512" s="113" t="n">
        <v>0</v>
      </c>
      <c r="Y512" s="276" t="n">
        <v>0</v>
      </c>
      <c r="Z512" s="279"/>
      <c r="AA512" s="280"/>
    </row>
    <row r="513" customFormat="false" ht="15" hidden="false" customHeight="false" outlineLevel="0" collapsed="false">
      <c r="A513" s="273" t="n">
        <f aca="false">PRODUCT(A512+1)</f>
        <v>510</v>
      </c>
      <c r="B513" s="115" t="n">
        <f aca="false">PRODUCT(G513/3+H513+I513+J513+(K513-I513-H513)/3+S513*25+T513*25+U513*25+V513*25+W513*25+X513*20+Y513*15+Z513*10+AA513*15)</f>
        <v>41.6666666666667</v>
      </c>
      <c r="C513" s="44" t="s">
        <v>3527</v>
      </c>
      <c r="D513" s="44" t="s">
        <v>4773</v>
      </c>
      <c r="E513" s="113" t="n">
        <v>2016</v>
      </c>
      <c r="F513" s="274" t="n">
        <v>36143</v>
      </c>
      <c r="G513" s="113" t="n">
        <v>16</v>
      </c>
      <c r="H513" s="113" t="n">
        <v>0</v>
      </c>
      <c r="I513" s="113" t="n">
        <v>5</v>
      </c>
      <c r="J513" s="113" t="n">
        <v>1</v>
      </c>
      <c r="K513" s="113" t="n">
        <v>21</v>
      </c>
      <c r="L513" s="275" t="n">
        <v>0.291666666666667</v>
      </c>
      <c r="M513" s="113" t="n">
        <v>4</v>
      </c>
      <c r="N513" s="113" t="n">
        <v>0</v>
      </c>
      <c r="O513" s="113" t="n">
        <v>0</v>
      </c>
      <c r="P513" s="113" t="n">
        <v>0</v>
      </c>
      <c r="Q513" s="113" t="n">
        <v>1</v>
      </c>
      <c r="R513" s="275" t="n">
        <v>0.25</v>
      </c>
      <c r="S513" s="113" t="n">
        <v>0</v>
      </c>
      <c r="T513" s="276" t="n">
        <v>0</v>
      </c>
      <c r="U513" s="113" t="n">
        <v>0</v>
      </c>
      <c r="V513" s="276" t="n">
        <v>1</v>
      </c>
      <c r="W513" s="113" t="n">
        <v>0</v>
      </c>
      <c r="X513" s="113" t="n">
        <v>0</v>
      </c>
      <c r="Y513" s="276" t="n">
        <v>0</v>
      </c>
      <c r="Z513" s="279"/>
      <c r="AA513" s="280"/>
    </row>
    <row r="514" customFormat="false" ht="15" hidden="false" customHeight="false" outlineLevel="0" collapsed="false">
      <c r="A514" s="273" t="n">
        <f aca="false">PRODUCT(A513+1)</f>
        <v>511</v>
      </c>
      <c r="B514" s="115" t="n">
        <f aca="false">PRODUCT(G514/3+H514*1.6666+I514*1.6666+J514*1.6666+S514*25+T514*25+U514*25+V514*25+W514*25+X514*20+Y514*15+Z514*10+AA514*15)</f>
        <v>41.6658</v>
      </c>
      <c r="C514" s="44" t="s">
        <v>4823</v>
      </c>
      <c r="D514" s="44" t="s">
        <v>4509</v>
      </c>
      <c r="E514" s="113" t="n">
        <v>1972</v>
      </c>
      <c r="F514" s="274" t="n">
        <v>19741</v>
      </c>
      <c r="G514" s="113" t="n">
        <v>15</v>
      </c>
      <c r="H514" s="113" t="n">
        <v>0</v>
      </c>
      <c r="I514" s="113" t="n">
        <v>8</v>
      </c>
      <c r="J514" s="113" t="n">
        <v>5</v>
      </c>
      <c r="K514" s="113"/>
      <c r="L514" s="275"/>
      <c r="M514" s="113"/>
      <c r="N514" s="113"/>
      <c r="O514" s="113"/>
      <c r="P514" s="113"/>
      <c r="Q514" s="113"/>
      <c r="R514" s="275"/>
      <c r="S514" s="113" t="n">
        <v>0</v>
      </c>
      <c r="T514" s="276" t="n">
        <v>0</v>
      </c>
      <c r="U514" s="113" t="n">
        <v>0</v>
      </c>
      <c r="V514" s="276" t="n">
        <v>0</v>
      </c>
      <c r="W514" s="113" t="n">
        <v>0</v>
      </c>
      <c r="X514" s="113" t="n">
        <v>0</v>
      </c>
      <c r="Y514" s="276" t="n">
        <v>0</v>
      </c>
      <c r="Z514" s="279"/>
      <c r="AA514" s="280" t="n">
        <v>1</v>
      </c>
    </row>
    <row r="515" customFormat="false" ht="15" hidden="false" customHeight="false" outlineLevel="0" collapsed="false">
      <c r="A515" s="273" t="n">
        <f aca="false">PRODUCT(A514+1)</f>
        <v>512</v>
      </c>
      <c r="B515" s="115" t="n">
        <f aca="false">PRODUCT(G515/3+H515+I515+J515+(K515-I515-H515)/3+S515*25+T515*25+U515*25+V515*25+W515*25+X515*20+Y515*15+Z515*10+AA515*15)</f>
        <v>41</v>
      </c>
      <c r="C515" s="44" t="s">
        <v>3180</v>
      </c>
      <c r="D515" s="44" t="s">
        <v>5223</v>
      </c>
      <c r="E515" s="113" t="n">
        <v>2010</v>
      </c>
      <c r="F515" s="274" t="n">
        <v>33754</v>
      </c>
      <c r="G515" s="113" t="n">
        <v>21</v>
      </c>
      <c r="H515" s="113" t="n">
        <v>0</v>
      </c>
      <c r="I515" s="113" t="n">
        <v>3</v>
      </c>
      <c r="J515" s="113" t="n">
        <v>1</v>
      </c>
      <c r="K515" s="113" t="n">
        <v>18</v>
      </c>
      <c r="L515" s="275" t="n">
        <v>0.286</v>
      </c>
      <c r="M515" s="113"/>
      <c r="N515" s="113"/>
      <c r="O515" s="113"/>
      <c r="P515" s="113"/>
      <c r="Q515" s="113"/>
      <c r="R515" s="275"/>
      <c r="S515" s="113" t="n">
        <v>0</v>
      </c>
      <c r="T515" s="276" t="n">
        <v>0</v>
      </c>
      <c r="U515" s="113" t="n">
        <v>0</v>
      </c>
      <c r="V515" s="276" t="n">
        <v>1</v>
      </c>
      <c r="W515" s="113" t="n">
        <v>0</v>
      </c>
      <c r="X515" s="113" t="n">
        <v>0</v>
      </c>
      <c r="Y515" s="276" t="n">
        <v>0</v>
      </c>
      <c r="Z515" s="279"/>
      <c r="AA515" s="280"/>
    </row>
    <row r="516" customFormat="false" ht="15" hidden="false" customHeight="false" outlineLevel="0" collapsed="false">
      <c r="A516" s="273" t="n">
        <f aca="false">PRODUCT(A515+1)</f>
        <v>513</v>
      </c>
      <c r="B516" s="115" t="n">
        <f aca="false">PRODUCT(G516/3+H516*1.6666+I516*1.6666+J516*1.6666+S516*25+T516*25+U516*25+V516*25+W516*25+X516*20+Y516*15+Z516*10+AA516*15)</f>
        <v>41</v>
      </c>
      <c r="C516" s="44" t="s">
        <v>4839</v>
      </c>
      <c r="D516" s="44" t="s">
        <v>4662</v>
      </c>
      <c r="E516" s="113" t="n">
        <v>1974</v>
      </c>
      <c r="F516" s="274" t="n">
        <v>20238</v>
      </c>
      <c r="G516" s="113" t="n">
        <v>3</v>
      </c>
      <c r="H516" s="113" t="n">
        <v>0</v>
      </c>
      <c r="I516" s="113" t="n">
        <v>0</v>
      </c>
      <c r="J516" s="113" t="n">
        <v>0</v>
      </c>
      <c r="K516" s="113"/>
      <c r="L516" s="275"/>
      <c r="M516" s="113"/>
      <c r="N516" s="113"/>
      <c r="O516" s="113"/>
      <c r="P516" s="113"/>
      <c r="Q516" s="113"/>
      <c r="R516" s="275"/>
      <c r="S516" s="113" t="n">
        <v>0</v>
      </c>
      <c r="T516" s="276" t="n">
        <v>0</v>
      </c>
      <c r="U516" s="113" t="n">
        <v>1</v>
      </c>
      <c r="V516" s="276" t="n">
        <v>0</v>
      </c>
      <c r="W516" s="113" t="n">
        <v>0</v>
      </c>
      <c r="X516" s="113" t="n">
        <v>0</v>
      </c>
      <c r="Y516" s="276" t="n">
        <v>1</v>
      </c>
      <c r="Z516" s="279"/>
      <c r="AA516" s="280"/>
    </row>
    <row r="517" customFormat="false" ht="15" hidden="false" customHeight="false" outlineLevel="0" collapsed="false">
      <c r="A517" s="273" t="n">
        <f aca="false">PRODUCT(A516+1)</f>
        <v>514</v>
      </c>
      <c r="B517" s="115" t="n">
        <f aca="false">PRODUCT(G517/3+H517+I517+J517+(K517-I517-H517)/3+S517*25+T517*25+U517*25+V517*25+W517*25+X517*20+Y517*15+Z517*10+AA517*15)</f>
        <v>41</v>
      </c>
      <c r="C517" s="44" t="s">
        <v>5566</v>
      </c>
      <c r="D517" s="44" t="s">
        <v>4746</v>
      </c>
      <c r="E517" s="113" t="n">
        <v>2017</v>
      </c>
      <c r="F517" s="274" t="n">
        <v>36268</v>
      </c>
      <c r="G517" s="113" t="n">
        <v>14</v>
      </c>
      <c r="H517" s="113" t="n">
        <v>0</v>
      </c>
      <c r="I517" s="113" t="n">
        <v>5</v>
      </c>
      <c r="J517" s="113" t="n">
        <v>3</v>
      </c>
      <c r="K517" s="113" t="n">
        <v>15</v>
      </c>
      <c r="L517" s="275" t="n">
        <v>0.263157894736842</v>
      </c>
      <c r="M517" s="113"/>
      <c r="N517" s="113"/>
      <c r="O517" s="113"/>
      <c r="P517" s="113"/>
      <c r="Q517" s="113"/>
      <c r="R517" s="275"/>
      <c r="S517" s="113" t="n">
        <v>0</v>
      </c>
      <c r="T517" s="276" t="n">
        <v>0</v>
      </c>
      <c r="U517" s="113" t="n">
        <v>0</v>
      </c>
      <c r="V517" s="276" t="n">
        <v>1</v>
      </c>
      <c r="W517" s="113" t="n">
        <v>0</v>
      </c>
      <c r="X517" s="113" t="n">
        <v>0</v>
      </c>
      <c r="Y517" s="276" t="n">
        <v>0</v>
      </c>
      <c r="Z517" s="279"/>
      <c r="AA517" s="280"/>
    </row>
    <row r="518" customFormat="false" ht="15" hidden="false" customHeight="false" outlineLevel="0" collapsed="false">
      <c r="A518" s="273" t="n">
        <f aca="false">PRODUCT(A517+1)</f>
        <v>515</v>
      </c>
      <c r="B518" s="115" t="n">
        <f aca="false">PRODUCT(G518/3+H518+I518+J518+(K518-I518-H518)/3+S518*25+T518*25+U518*25+V518*25+W518*25+X518*20+Y518*15+Z518*10+AA518*15)</f>
        <v>40.6666666666667</v>
      </c>
      <c r="C518" s="44" t="s">
        <v>3308</v>
      </c>
      <c r="D518" s="44" t="s">
        <v>4482</v>
      </c>
      <c r="E518" s="113" t="n">
        <v>2010</v>
      </c>
      <c r="F518" s="274" t="n">
        <v>33430</v>
      </c>
      <c r="G518" s="113" t="n">
        <v>1</v>
      </c>
      <c r="H518" s="113" t="n">
        <v>0</v>
      </c>
      <c r="I518" s="113" t="n">
        <v>0</v>
      </c>
      <c r="J518" s="113" t="n">
        <v>0</v>
      </c>
      <c r="K518" s="113" t="n">
        <v>1</v>
      </c>
      <c r="L518" s="275" t="n">
        <v>0.5</v>
      </c>
      <c r="M518" s="113" t="n">
        <v>5</v>
      </c>
      <c r="N518" s="113" t="n">
        <v>0</v>
      </c>
      <c r="O518" s="113" t="n">
        <v>2</v>
      </c>
      <c r="P518" s="113" t="n">
        <v>1</v>
      </c>
      <c r="Q518" s="113" t="n">
        <v>8</v>
      </c>
      <c r="R518" s="275" t="n">
        <v>0.471</v>
      </c>
      <c r="S518" s="113" t="n">
        <v>0</v>
      </c>
      <c r="T518" s="276" t="n">
        <v>0</v>
      </c>
      <c r="U518" s="113" t="n">
        <v>1</v>
      </c>
      <c r="V518" s="276" t="n">
        <v>0</v>
      </c>
      <c r="W518" s="113" t="n">
        <v>0</v>
      </c>
      <c r="X518" s="113" t="n">
        <v>0</v>
      </c>
      <c r="Y518" s="276" t="n">
        <v>1</v>
      </c>
      <c r="Z518" s="279"/>
      <c r="AA518" s="280"/>
    </row>
    <row r="519" customFormat="false" ht="15" hidden="false" customHeight="false" outlineLevel="0" collapsed="false">
      <c r="A519" s="273" t="n">
        <f aca="false">PRODUCT(A518+1)</f>
        <v>516</v>
      </c>
      <c r="B519" s="115" t="n">
        <f aca="false">PRODUCT(G519/3+H519+I519+J519+(K519-I519-H519)/3+S519*25+T519*25+U519*25+V519*25+W519*25+X519*20+Y519*15+Z519*10+AA519*15)</f>
        <v>40.6666666666667</v>
      </c>
      <c r="C519" s="44" t="s">
        <v>5436</v>
      </c>
      <c r="D519" s="44" t="s">
        <v>5567</v>
      </c>
      <c r="E519" s="113" t="n">
        <v>2023</v>
      </c>
      <c r="F519" s="274" t="n">
        <v>38597</v>
      </c>
      <c r="G519" s="113" t="n">
        <v>25</v>
      </c>
      <c r="H519" s="113" t="n">
        <v>0</v>
      </c>
      <c r="I519" s="113" t="n">
        <v>0</v>
      </c>
      <c r="J519" s="113" t="n">
        <v>2</v>
      </c>
      <c r="K519" s="113" t="n">
        <v>16</v>
      </c>
      <c r="L519" s="275" t="n">
        <v>0.372093023255814</v>
      </c>
      <c r="R519" s="275"/>
      <c r="S519" s="113" t="n">
        <v>0</v>
      </c>
      <c r="T519" s="276" t="n">
        <v>0</v>
      </c>
      <c r="U519" s="113" t="n">
        <v>1</v>
      </c>
      <c r="V519" s="276" t="n">
        <v>0</v>
      </c>
      <c r="W519" s="113" t="n">
        <v>0</v>
      </c>
      <c r="X519" s="113" t="n">
        <v>0</v>
      </c>
      <c r="Y519" s="276" t="n">
        <v>0</v>
      </c>
      <c r="Z519" s="279"/>
      <c r="AA519" s="280"/>
    </row>
    <row r="520" customFormat="false" ht="15" hidden="false" customHeight="false" outlineLevel="0" collapsed="false">
      <c r="A520" s="273" t="n">
        <f aca="false">PRODUCT(A519+1)</f>
        <v>517</v>
      </c>
      <c r="B520" s="115" t="n">
        <f aca="false">PRODUCT(G520/3+H520+I520+J520+(K520-I520-H520)/3+S520*25+T520*25+U520*25+V520*25+W520*25+X520*20+Y520*15+Z520*10+AA520*15)</f>
        <v>39.6666666666667</v>
      </c>
      <c r="C520" s="44" t="s">
        <v>5414</v>
      </c>
      <c r="D520" s="44" t="s">
        <v>5358</v>
      </c>
      <c r="E520" s="113" t="n">
        <v>2021</v>
      </c>
      <c r="F520" s="274" t="n">
        <v>37936</v>
      </c>
      <c r="G520" s="113" t="n">
        <v>12</v>
      </c>
      <c r="H520" s="113" t="n">
        <v>0</v>
      </c>
      <c r="I520" s="113" t="n">
        <v>1</v>
      </c>
      <c r="J520" s="113" t="n">
        <v>2</v>
      </c>
      <c r="K520" s="113" t="n">
        <v>24</v>
      </c>
      <c r="L520" s="275" t="n">
        <v>0.489795918367347</v>
      </c>
      <c r="M520" s="113"/>
      <c r="N520" s="113"/>
      <c r="O520" s="113"/>
      <c r="P520" s="113"/>
      <c r="Q520" s="113"/>
      <c r="R520" s="275"/>
      <c r="S520" s="113" t="n">
        <v>0</v>
      </c>
      <c r="T520" s="276" t="n">
        <v>0</v>
      </c>
      <c r="U520" s="113" t="n">
        <v>1</v>
      </c>
      <c r="V520" s="276" t="n">
        <v>0</v>
      </c>
      <c r="W520" s="113" t="n">
        <v>0</v>
      </c>
      <c r="X520" s="113" t="n">
        <v>0</v>
      </c>
      <c r="Y520" s="276" t="n">
        <v>0</v>
      </c>
      <c r="Z520" s="279"/>
      <c r="AA520" s="280"/>
    </row>
    <row r="521" customFormat="false" ht="15" hidden="false" customHeight="false" outlineLevel="0" collapsed="false">
      <c r="A521" s="273" t="n">
        <f aca="false">PRODUCT(A520+1)</f>
        <v>518</v>
      </c>
      <c r="B521" s="115" t="n">
        <f aca="false">PRODUCT(G521/3+H521+I521+J521+(K521-I521-H521)/3+S521*25+T521*25+U521*25+V521*25+W521*25+X521*20+Y521*15+Z521*10+AA521*15)</f>
        <v>39.6666666666667</v>
      </c>
      <c r="C521" s="44" t="s">
        <v>3441</v>
      </c>
      <c r="D521" s="44" t="s">
        <v>4625</v>
      </c>
      <c r="E521" s="113" t="n">
        <v>2014</v>
      </c>
      <c r="F521" s="274" t="n">
        <v>35369</v>
      </c>
      <c r="G521" s="113" t="n">
        <v>13</v>
      </c>
      <c r="H521" s="113" t="n">
        <v>0</v>
      </c>
      <c r="I521" s="113" t="n">
        <v>3</v>
      </c>
      <c r="J521" s="113" t="n">
        <v>1</v>
      </c>
      <c r="K521" s="113" t="n">
        <v>22</v>
      </c>
      <c r="L521" s="275" t="n">
        <v>0.379</v>
      </c>
      <c r="M521" s="113"/>
      <c r="N521" s="113"/>
      <c r="O521" s="113"/>
      <c r="P521" s="113"/>
      <c r="Q521" s="113"/>
      <c r="R521" s="275"/>
      <c r="S521" s="113" t="n">
        <v>0</v>
      </c>
      <c r="T521" s="276" t="n">
        <v>0</v>
      </c>
      <c r="U521" s="113" t="n">
        <v>0</v>
      </c>
      <c r="V521" s="276" t="n">
        <v>1</v>
      </c>
      <c r="W521" s="113" t="n">
        <v>0</v>
      </c>
      <c r="X521" s="113" t="n">
        <v>0</v>
      </c>
      <c r="Y521" s="276" t="n">
        <v>0</v>
      </c>
      <c r="Z521" s="279"/>
      <c r="AA521" s="280"/>
    </row>
    <row r="522" customFormat="false" ht="15" hidden="false" customHeight="false" outlineLevel="0" collapsed="false">
      <c r="A522" s="273" t="n">
        <f aca="false">PRODUCT(A521+1)</f>
        <v>519</v>
      </c>
      <c r="B522" s="115" t="n">
        <f aca="false">PRODUCT(G522/3+H522+I522+J522+(K522-I522-H522)/3+S522*25+T522*25+U522*25+V522*25+W522*25+X522*20+Y522*15+Z522*10+AA522*15)</f>
        <v>39.6666666666667</v>
      </c>
      <c r="C522" s="44" t="s">
        <v>2371</v>
      </c>
      <c r="D522" s="44" t="s">
        <v>4523</v>
      </c>
      <c r="E522" s="113" t="n">
        <v>1979</v>
      </c>
      <c r="F522" s="274" t="n">
        <v>22603</v>
      </c>
      <c r="G522" s="113" t="n">
        <v>12</v>
      </c>
      <c r="H522" s="113" t="n">
        <v>0</v>
      </c>
      <c r="I522" s="113" t="n">
        <v>3</v>
      </c>
      <c r="J522" s="113" t="n">
        <v>3</v>
      </c>
      <c r="K522" s="113" t="n">
        <v>32</v>
      </c>
      <c r="L522" s="275" t="n">
        <v>0.533</v>
      </c>
      <c r="M522" s="113"/>
      <c r="N522" s="113"/>
      <c r="O522" s="113"/>
      <c r="P522" s="113"/>
      <c r="Q522" s="113"/>
      <c r="R522" s="275"/>
      <c r="S522" s="113" t="n">
        <v>0</v>
      </c>
      <c r="T522" s="276" t="n">
        <v>0</v>
      </c>
      <c r="U522" s="113" t="n">
        <v>0</v>
      </c>
      <c r="V522" s="276" t="n">
        <v>0</v>
      </c>
      <c r="W522" s="113" t="n">
        <v>0</v>
      </c>
      <c r="X522" s="113" t="n">
        <v>1</v>
      </c>
      <c r="Y522" s="276" t="n">
        <v>0</v>
      </c>
      <c r="Z522" s="279"/>
      <c r="AA522" s="280"/>
    </row>
    <row r="523" customFormat="false" ht="15" hidden="false" customHeight="false" outlineLevel="0" collapsed="false">
      <c r="A523" s="273" t="n">
        <f aca="false">PRODUCT(A522+1)</f>
        <v>520</v>
      </c>
      <c r="B523" s="115" t="n">
        <f aca="false">PRODUCT(G523/3+H523+I523+J523+(K523-I523-H523)/3+S523*25+T523*25+U523*25+V523*25+W523*25+X523*20+Y523*15+Z523*10+AA523*15)</f>
        <v>39.3333333333333</v>
      </c>
      <c r="C523" s="44" t="s">
        <v>2335</v>
      </c>
      <c r="D523" s="44" t="s">
        <v>4746</v>
      </c>
      <c r="E523" s="113" t="n">
        <v>1979</v>
      </c>
      <c r="F523" s="274" t="n">
        <v>22019</v>
      </c>
      <c r="G523" s="113" t="n">
        <v>7</v>
      </c>
      <c r="H523" s="113" t="n">
        <v>0</v>
      </c>
      <c r="I523" s="113" t="n">
        <v>3</v>
      </c>
      <c r="J523" s="113" t="n">
        <v>4</v>
      </c>
      <c r="K523" s="113" t="n">
        <v>18</v>
      </c>
      <c r="L523" s="275" t="s">
        <v>3915</v>
      </c>
      <c r="M523" s="113"/>
      <c r="N523" s="113"/>
      <c r="O523" s="113"/>
      <c r="P523" s="113"/>
      <c r="Q523" s="113"/>
      <c r="R523" s="275"/>
      <c r="S523" s="113" t="n">
        <v>0</v>
      </c>
      <c r="T523" s="276" t="n">
        <v>0</v>
      </c>
      <c r="U523" s="113" t="n">
        <v>1</v>
      </c>
      <c r="V523" s="276" t="n">
        <v>0</v>
      </c>
      <c r="W523" s="113" t="n">
        <v>0</v>
      </c>
      <c r="X523" s="113" t="n">
        <v>0</v>
      </c>
      <c r="Y523" s="276" t="n">
        <v>0</v>
      </c>
      <c r="Z523" s="279"/>
      <c r="AA523" s="280"/>
    </row>
    <row r="524" customFormat="false" ht="15" hidden="false" customHeight="false" outlineLevel="0" collapsed="false">
      <c r="A524" s="273" t="n">
        <f aca="false">PRODUCT(A523+1)</f>
        <v>521</v>
      </c>
      <c r="B524" s="115" t="n">
        <f aca="false">PRODUCT(G524/3+H524+I524+J524+(K524-I524-H524)/3+S524*25+T524*25+U524*25+V524*25+W524*25+X524*20+Y524*15+Z524*10+AA524*15)</f>
        <v>39.3333333333333</v>
      </c>
      <c r="C524" s="44" t="s">
        <v>5568</v>
      </c>
      <c r="D524" s="112" t="s">
        <v>4578</v>
      </c>
      <c r="E524" s="113" t="n">
        <v>2026</v>
      </c>
      <c r="F524" s="111" t="n">
        <v>40210</v>
      </c>
      <c r="G524" s="283" t="n">
        <v>3</v>
      </c>
      <c r="H524" s="113" t="n">
        <v>2</v>
      </c>
      <c r="I524" s="113" t="n">
        <v>7</v>
      </c>
      <c r="J524" s="113" t="n">
        <v>2</v>
      </c>
      <c r="K524" s="113" t="n">
        <v>16</v>
      </c>
      <c r="L524" s="275" t="n">
        <v>0.64</v>
      </c>
      <c r="M524" s="283"/>
      <c r="N524" s="113"/>
      <c r="O524" s="113"/>
      <c r="P524" s="113"/>
      <c r="Q524" s="113"/>
      <c r="S524" s="283" t="n">
        <v>0</v>
      </c>
      <c r="T524" s="113" t="n">
        <v>0</v>
      </c>
      <c r="U524" s="283" t="n">
        <v>0</v>
      </c>
      <c r="V524" s="113" t="n">
        <v>0</v>
      </c>
      <c r="W524" s="283" t="n">
        <v>1</v>
      </c>
      <c r="X524" s="113" t="n">
        <v>0</v>
      </c>
      <c r="Y524" s="113" t="n">
        <v>0</v>
      </c>
      <c r="Z524" s="281"/>
      <c r="AA524" s="280"/>
    </row>
    <row r="525" customFormat="false" ht="15" hidden="false" customHeight="false" outlineLevel="0" collapsed="false">
      <c r="A525" s="273" t="n">
        <f aca="false">PRODUCT(A524+1)</f>
        <v>522</v>
      </c>
      <c r="B525" s="115" t="n">
        <f aca="false">PRODUCT(G525/3+H525+I525+J525+(K525-I525-H525)/3+S525*25+T525*25+U525*25+V525*25+W525*25+X525*20+Y525*15+Z525*10+AA525*15)</f>
        <v>39.3333333333333</v>
      </c>
      <c r="C525" s="44" t="s">
        <v>3186</v>
      </c>
      <c r="D525" s="44" t="s">
        <v>4648</v>
      </c>
      <c r="E525" s="113" t="n">
        <v>2008</v>
      </c>
      <c r="F525" s="274" t="n">
        <v>33384</v>
      </c>
      <c r="G525" s="113" t="n">
        <v>27</v>
      </c>
      <c r="H525" s="113" t="n">
        <v>0</v>
      </c>
      <c r="I525" s="113" t="n">
        <v>0</v>
      </c>
      <c r="J525" s="113" t="n">
        <v>1</v>
      </c>
      <c r="K525" s="113" t="n">
        <v>13</v>
      </c>
      <c r="L525" s="275" t="n">
        <v>0.241</v>
      </c>
      <c r="M525" s="113"/>
      <c r="N525" s="113"/>
      <c r="O525" s="113"/>
      <c r="P525" s="113"/>
      <c r="Q525" s="113"/>
      <c r="R525" s="275"/>
      <c r="S525" s="113" t="n">
        <v>0</v>
      </c>
      <c r="T525" s="276" t="n">
        <v>0</v>
      </c>
      <c r="U525" s="113" t="n">
        <v>0</v>
      </c>
      <c r="V525" s="276" t="n">
        <v>1</v>
      </c>
      <c r="W525" s="113" t="n">
        <v>0</v>
      </c>
      <c r="X525" s="113" t="n">
        <v>0</v>
      </c>
      <c r="Y525" s="276" t="n">
        <v>0</v>
      </c>
      <c r="Z525" s="279"/>
      <c r="AA525" s="280"/>
    </row>
    <row r="526" customFormat="false" ht="15" hidden="false" customHeight="false" outlineLevel="0" collapsed="false">
      <c r="A526" s="273" t="n">
        <f aca="false">PRODUCT(A525+1)</f>
        <v>523</v>
      </c>
      <c r="B526" s="115" t="n">
        <f aca="false">PRODUCT(G526/3+H526+I526+J526+(K526-I526-H526)/3+S526*25+T526*25+U526*25+V526*25+W526*25+X526*20+Y526*15+Z526*10+AA526*15)</f>
        <v>39.3333333333333</v>
      </c>
      <c r="C526" s="44" t="s">
        <v>3601</v>
      </c>
      <c r="D526" s="44" t="s">
        <v>4773</v>
      </c>
      <c r="E526" s="113" t="n">
        <v>2021</v>
      </c>
      <c r="F526" s="274" t="n">
        <v>37803</v>
      </c>
      <c r="G526" s="113" t="n">
        <v>12</v>
      </c>
      <c r="H526" s="113" t="n">
        <v>0</v>
      </c>
      <c r="I526" s="113" t="n">
        <v>3</v>
      </c>
      <c r="J526" s="113" t="n">
        <v>1</v>
      </c>
      <c r="K526" s="113" t="n">
        <v>22</v>
      </c>
      <c r="L526" s="275" t="n">
        <v>0.4</v>
      </c>
      <c r="M526" s="113"/>
      <c r="N526" s="113"/>
      <c r="O526" s="113"/>
      <c r="P526" s="113"/>
      <c r="Q526" s="113"/>
      <c r="R526" s="275"/>
      <c r="S526" s="113" t="n">
        <v>0</v>
      </c>
      <c r="T526" s="276" t="n">
        <v>0</v>
      </c>
      <c r="U526" s="113" t="n">
        <v>1</v>
      </c>
      <c r="V526" s="276" t="n">
        <v>0</v>
      </c>
      <c r="W526" s="113" t="n">
        <v>0</v>
      </c>
      <c r="X526" s="113" t="n">
        <v>0</v>
      </c>
      <c r="Y526" s="276" t="n">
        <v>0</v>
      </c>
      <c r="Z526" s="279"/>
      <c r="AA526" s="280"/>
    </row>
    <row r="527" customFormat="false" ht="15" hidden="false" customHeight="false" outlineLevel="0" collapsed="false">
      <c r="A527" s="273" t="n">
        <f aca="false">PRODUCT(A526+1)</f>
        <v>524</v>
      </c>
      <c r="B527" s="115" t="n">
        <f aca="false">PRODUCT(G527/3+H527+I527+J527+(K527-I527-H527)/3+S527*25+T527*25+U527*25+V527*25+W527*25+X527*20+Y527*15+Z527*10+AA527*15)</f>
        <v>39</v>
      </c>
      <c r="C527" s="44" t="s">
        <v>3568</v>
      </c>
      <c r="D527" s="44" t="s">
        <v>5365</v>
      </c>
      <c r="E527" s="113" t="n">
        <v>2018</v>
      </c>
      <c r="F527" s="284" t="n">
        <v>36583</v>
      </c>
      <c r="G527" s="113" t="n">
        <v>15</v>
      </c>
      <c r="H527" s="113" t="n">
        <v>0</v>
      </c>
      <c r="I527" s="113" t="n">
        <v>6</v>
      </c>
      <c r="J527" s="113" t="n">
        <v>0</v>
      </c>
      <c r="K527" s="113" t="n">
        <v>15</v>
      </c>
      <c r="L527" s="275" t="n">
        <v>0.3</v>
      </c>
      <c r="M527" s="113"/>
      <c r="N527" s="113"/>
      <c r="O527" s="113"/>
      <c r="P527" s="113"/>
      <c r="Q527" s="113"/>
      <c r="R527" s="275"/>
      <c r="S527" s="113" t="n">
        <v>0</v>
      </c>
      <c r="T527" s="276" t="n">
        <v>0</v>
      </c>
      <c r="U527" s="113" t="n">
        <v>0</v>
      </c>
      <c r="V527" s="276" t="n">
        <v>1</v>
      </c>
      <c r="W527" s="113" t="n">
        <v>0</v>
      </c>
      <c r="X527" s="113" t="n">
        <v>0</v>
      </c>
      <c r="Y527" s="276" t="n">
        <v>0</v>
      </c>
      <c r="Z527" s="279"/>
      <c r="AA527" s="280"/>
    </row>
    <row r="528" customFormat="false" ht="15" hidden="false" customHeight="false" outlineLevel="0" collapsed="false">
      <c r="A528" s="273" t="n">
        <f aca="false">PRODUCT(A527+1)</f>
        <v>525</v>
      </c>
      <c r="B528" s="115" t="n">
        <f aca="false">PRODUCT(G528/3+H528*1.6666+I528*1.6666+J528*1.6666+S528*25+T528*25+U528*25+V528*25+W528*25+X528*20+Y528*15+Z528*10+AA528*15)</f>
        <v>38.9993333333333</v>
      </c>
      <c r="C528" s="44" t="s">
        <v>3776</v>
      </c>
      <c r="D528" s="44" t="s">
        <v>5497</v>
      </c>
      <c r="E528" s="113" t="n">
        <v>2025</v>
      </c>
      <c r="F528" s="111" t="n">
        <v>39346</v>
      </c>
      <c r="G528" s="283" t="n">
        <v>7</v>
      </c>
      <c r="H528" s="113" t="n">
        <v>1</v>
      </c>
      <c r="I528" s="113" t="n">
        <v>8</v>
      </c>
      <c r="J528" s="113" t="n">
        <v>1</v>
      </c>
      <c r="K528" s="113" t="n">
        <v>13</v>
      </c>
      <c r="L528" s="250" t="n">
        <v>0.448</v>
      </c>
      <c r="M528" s="281"/>
      <c r="S528" s="283" t="n">
        <v>0</v>
      </c>
      <c r="T528" s="113" t="n">
        <v>0</v>
      </c>
      <c r="U528" s="283" t="n">
        <v>0</v>
      </c>
      <c r="V528" s="113" t="n">
        <v>0</v>
      </c>
      <c r="W528" s="283" t="n">
        <v>0</v>
      </c>
      <c r="X528" s="113" t="n">
        <v>1</v>
      </c>
      <c r="Y528" s="113" t="n">
        <v>0</v>
      </c>
      <c r="Z528" s="281"/>
      <c r="AA528" s="280"/>
    </row>
    <row r="529" customFormat="false" ht="15" hidden="false" customHeight="false" outlineLevel="0" collapsed="false">
      <c r="A529" s="273" t="n">
        <f aca="false">PRODUCT(A528+1)</f>
        <v>526</v>
      </c>
      <c r="B529" s="115" t="n">
        <f aca="false">PRODUCT(G529/3+H529*1.6666+I529*1.6666+J529*1.6666+S529*25+T529*25+U529*25+V529*25+W529*25+X529*20+Y529*15+Z529*10+AA529*15)</f>
        <v>38.9987333333333</v>
      </c>
      <c r="C529" s="44" t="s">
        <v>2284</v>
      </c>
      <c r="D529" s="44" t="s">
        <v>4648</v>
      </c>
      <c r="E529" s="113" t="n">
        <v>1975</v>
      </c>
      <c r="F529" s="274" t="n">
        <v>20646</v>
      </c>
      <c r="G529" s="113" t="n">
        <v>22</v>
      </c>
      <c r="H529" s="113" t="n">
        <v>1</v>
      </c>
      <c r="I529" s="113" t="n">
        <v>13</v>
      </c>
      <c r="J529" s="113" t="n">
        <v>5</v>
      </c>
      <c r="K529" s="113"/>
      <c r="L529" s="275"/>
      <c r="M529" s="113"/>
      <c r="N529" s="113"/>
      <c r="O529" s="113"/>
      <c r="P529" s="113"/>
      <c r="Q529" s="113"/>
      <c r="R529" s="275"/>
      <c r="S529" s="113" t="n">
        <v>0</v>
      </c>
      <c r="T529" s="276" t="n">
        <v>0</v>
      </c>
      <c r="U529" s="113" t="n">
        <v>0</v>
      </c>
      <c r="V529" s="276" t="n">
        <v>0</v>
      </c>
      <c r="W529" s="113" t="n">
        <v>0</v>
      </c>
      <c r="X529" s="113" t="n">
        <v>0</v>
      </c>
      <c r="Y529" s="276" t="n">
        <v>0</v>
      </c>
      <c r="Z529" s="279"/>
      <c r="AA529" s="280"/>
    </row>
    <row r="530" customFormat="false" ht="15" hidden="false" customHeight="false" outlineLevel="0" collapsed="false">
      <c r="A530" s="273" t="n">
        <f aca="false">PRODUCT(A529+1)</f>
        <v>527</v>
      </c>
      <c r="B530" s="115" t="n">
        <f aca="false">PRODUCT(G530/3+H530*1.6666+I530*1.6666+J530*1.6666+S530*25+T530*25+U530*25+V530*25+W530*25+X530*20+Y530*15+Z530*10+AA530*15)</f>
        <v>38.9987333333333</v>
      </c>
      <c r="C530" s="44" t="s">
        <v>5569</v>
      </c>
      <c r="D530" s="44" t="s">
        <v>4540</v>
      </c>
      <c r="E530" s="113" t="n">
        <v>1955</v>
      </c>
      <c r="F530" s="274" t="n">
        <v>13655</v>
      </c>
      <c r="G530" s="113" t="n">
        <v>22</v>
      </c>
      <c r="H530" s="113" t="n">
        <v>0</v>
      </c>
      <c r="I530" s="113" t="n">
        <v>10</v>
      </c>
      <c r="J530" s="113" t="n">
        <v>9</v>
      </c>
      <c r="K530" s="113"/>
      <c r="L530" s="275"/>
      <c r="M530" s="113"/>
      <c r="N530" s="113"/>
      <c r="O530" s="113"/>
      <c r="P530" s="113"/>
      <c r="Q530" s="113"/>
      <c r="R530" s="275"/>
      <c r="S530" s="113" t="n">
        <v>0</v>
      </c>
      <c r="T530" s="276" t="n">
        <v>0</v>
      </c>
      <c r="U530" s="113" t="n">
        <v>0</v>
      </c>
      <c r="V530" s="276" t="n">
        <v>0</v>
      </c>
      <c r="W530" s="113" t="n">
        <v>0</v>
      </c>
      <c r="X530" s="113" t="n">
        <v>0</v>
      </c>
      <c r="Y530" s="276" t="n">
        <v>0</v>
      </c>
      <c r="Z530" s="279"/>
      <c r="AA530" s="280"/>
    </row>
    <row r="531" customFormat="false" ht="15" hidden="false" customHeight="false" outlineLevel="0" collapsed="false">
      <c r="A531" s="273" t="n">
        <f aca="false">PRODUCT(A530+1)</f>
        <v>528</v>
      </c>
      <c r="B531" s="115" t="n">
        <f aca="false">PRODUCT(G531/3+H531+I531+J531+(K531-I531-H531)/3+S531*25+T531*25+U531*25+V531*25+W531*25+X531*20+Y531*15+Z531*10+AA531*15)</f>
        <v>38.6666666666667</v>
      </c>
      <c r="C531" s="44" t="s">
        <v>3517</v>
      </c>
      <c r="D531" s="44" t="s">
        <v>4523</v>
      </c>
      <c r="E531" s="113" t="n">
        <v>2016</v>
      </c>
      <c r="F531" s="274" t="n">
        <v>35690</v>
      </c>
      <c r="G531" s="113" t="n">
        <v>28</v>
      </c>
      <c r="H531" s="113" t="n">
        <v>0</v>
      </c>
      <c r="I531" s="113" t="n">
        <v>1</v>
      </c>
      <c r="J531" s="113" t="n">
        <v>11</v>
      </c>
      <c r="K531" s="113" t="n">
        <v>53</v>
      </c>
      <c r="L531" s="275" t="n">
        <v>0.438</v>
      </c>
      <c r="M531" s="113" t="n">
        <v>2</v>
      </c>
      <c r="N531" s="113" t="n">
        <v>0</v>
      </c>
      <c r="O531" s="113" t="n">
        <v>0</v>
      </c>
      <c r="P531" s="113" t="n">
        <v>0</v>
      </c>
      <c r="Q531" s="113" t="n">
        <v>5</v>
      </c>
      <c r="R531" s="275" t="n">
        <v>0.455</v>
      </c>
      <c r="S531" s="113" t="n">
        <v>0</v>
      </c>
      <c r="T531" s="276" t="n">
        <v>0</v>
      </c>
      <c r="U531" s="113" t="n">
        <v>0</v>
      </c>
      <c r="V531" s="276" t="n">
        <v>0</v>
      </c>
      <c r="W531" s="113" t="n">
        <v>0</v>
      </c>
      <c r="X531" s="113" t="n">
        <v>0</v>
      </c>
      <c r="Y531" s="276" t="n">
        <v>0</v>
      </c>
      <c r="Z531" s="279"/>
      <c r="AA531" s="280"/>
    </row>
    <row r="532" customFormat="false" ht="15" hidden="false" customHeight="false" outlineLevel="0" collapsed="false">
      <c r="A532" s="273" t="n">
        <f aca="false">PRODUCT(A531+1)</f>
        <v>529</v>
      </c>
      <c r="B532" s="115" t="n">
        <f aca="false">PRODUCT(G532/3+H532+I532+J532+(K532-I532-H532)/3+S532*25+T532*25+U532*25+V532*25+W532*25+X532*20+Y532*15+Z532*10+AA532*15)</f>
        <v>38.6666666666667</v>
      </c>
      <c r="C532" s="44" t="s">
        <v>2432</v>
      </c>
      <c r="D532" s="44" t="s">
        <v>4773</v>
      </c>
      <c r="E532" s="113" t="n">
        <v>1984</v>
      </c>
      <c r="F532" s="274" t="n">
        <v>24014</v>
      </c>
      <c r="G532" s="113" t="n">
        <v>7</v>
      </c>
      <c r="H532" s="113" t="n">
        <v>2</v>
      </c>
      <c r="I532" s="113" t="n">
        <v>3</v>
      </c>
      <c r="J532" s="113" t="n">
        <v>2</v>
      </c>
      <c r="K532" s="113" t="n">
        <v>18</v>
      </c>
      <c r="L532" s="275" t="n">
        <v>0.514</v>
      </c>
      <c r="M532" s="113"/>
      <c r="N532" s="113"/>
      <c r="O532" s="113"/>
      <c r="P532" s="113"/>
      <c r="Q532" s="113"/>
      <c r="R532" s="275"/>
      <c r="S532" s="113" t="n">
        <v>0</v>
      </c>
      <c r="T532" s="276" t="n">
        <v>0</v>
      </c>
      <c r="U532" s="113" t="n">
        <v>1</v>
      </c>
      <c r="V532" s="276" t="n">
        <v>0</v>
      </c>
      <c r="W532" s="113" t="n">
        <v>0</v>
      </c>
      <c r="X532" s="113" t="n">
        <v>0</v>
      </c>
      <c r="Y532" s="276" t="n">
        <v>0</v>
      </c>
      <c r="Z532" s="279"/>
      <c r="AA532" s="280"/>
    </row>
    <row r="533" customFormat="false" ht="15" hidden="false" customHeight="false" outlineLevel="0" collapsed="false">
      <c r="A533" s="273" t="n">
        <f aca="false">PRODUCT(A532+1)</f>
        <v>530</v>
      </c>
      <c r="B533" s="115" t="n">
        <f aca="false">PRODUCT(G533/3+H533+I533+J533+(K533-I533-H533)/3+S533*25+T533*25+U533*25+V533*25+W533*25+X533*20+Y533*15+Z533*10+AA533*15)</f>
        <v>38.6666666666667</v>
      </c>
      <c r="C533" s="44" t="s">
        <v>5409</v>
      </c>
      <c r="D533" s="44" t="s">
        <v>5223</v>
      </c>
      <c r="E533" s="113" t="n">
        <v>2021</v>
      </c>
      <c r="F533" s="274" t="n">
        <v>37645</v>
      </c>
      <c r="G533" s="113" t="n">
        <v>13</v>
      </c>
      <c r="H533" s="113" t="n">
        <v>0</v>
      </c>
      <c r="I533" s="113" t="n">
        <v>0</v>
      </c>
      <c r="J533" s="113" t="n">
        <v>4</v>
      </c>
      <c r="K533" s="113" t="n">
        <v>16</v>
      </c>
      <c r="L533" s="275" t="n">
        <v>0.41025641025641</v>
      </c>
      <c r="M533" s="113"/>
      <c r="N533" s="113"/>
      <c r="O533" s="113"/>
      <c r="P533" s="113"/>
      <c r="Q533" s="113"/>
      <c r="R533" s="275"/>
      <c r="S533" s="113" t="n">
        <v>0</v>
      </c>
      <c r="T533" s="276" t="n">
        <v>0</v>
      </c>
      <c r="U533" s="113" t="n">
        <v>1</v>
      </c>
      <c r="V533" s="276" t="n">
        <v>0</v>
      </c>
      <c r="W533" s="113" t="n">
        <v>0</v>
      </c>
      <c r="X533" s="113" t="n">
        <v>0</v>
      </c>
      <c r="Y533" s="276" t="n">
        <v>0</v>
      </c>
      <c r="Z533" s="279"/>
      <c r="AA533" s="276"/>
    </row>
    <row r="534" customFormat="false" ht="15" hidden="false" customHeight="false" outlineLevel="0" collapsed="false">
      <c r="A534" s="273" t="n">
        <f aca="false">PRODUCT(A533+1)</f>
        <v>531</v>
      </c>
      <c r="B534" s="115" t="n">
        <f aca="false">PRODUCT(G534/3+H534+I534+J534+(K534-I534-H534)/3+S534*25+T534*25+U534*25+V534*25+W534*25+X534*20+Y534*15+Z534*10+AA534*15)</f>
        <v>38.6666666666667</v>
      </c>
      <c r="C534" s="44" t="s">
        <v>2990</v>
      </c>
      <c r="D534" s="44" t="s">
        <v>4709</v>
      </c>
      <c r="E534" s="113" t="n">
        <v>2005</v>
      </c>
      <c r="F534" s="274" t="n">
        <v>31845</v>
      </c>
      <c r="G534" s="113" t="n">
        <v>11</v>
      </c>
      <c r="H534" s="113" t="n">
        <v>0</v>
      </c>
      <c r="I534" s="113" t="n">
        <v>1</v>
      </c>
      <c r="J534" s="113" t="n">
        <v>5</v>
      </c>
      <c r="K534" s="113" t="n">
        <v>13</v>
      </c>
      <c r="L534" s="275" t="n">
        <v>0.371608695652174</v>
      </c>
      <c r="M534" s="113"/>
      <c r="N534" s="113"/>
      <c r="O534" s="113"/>
      <c r="P534" s="113"/>
      <c r="Q534" s="113"/>
      <c r="R534" s="275"/>
      <c r="S534" s="113" t="n">
        <v>0</v>
      </c>
      <c r="T534" s="276" t="n">
        <v>0</v>
      </c>
      <c r="U534" s="113" t="n">
        <v>0</v>
      </c>
      <c r="V534" s="276" t="n">
        <v>1</v>
      </c>
      <c r="W534" s="113" t="n">
        <v>0</v>
      </c>
      <c r="X534" s="113" t="n">
        <v>0</v>
      </c>
      <c r="Y534" s="276" t="n">
        <v>0</v>
      </c>
      <c r="Z534" s="279"/>
      <c r="AA534" s="280"/>
    </row>
    <row r="535" customFormat="false" ht="15" hidden="false" customHeight="false" outlineLevel="0" collapsed="false">
      <c r="A535" s="273" t="n">
        <f aca="false">PRODUCT(A534+1)</f>
        <v>532</v>
      </c>
      <c r="B535" s="115" t="n">
        <f aca="false">PRODUCT(G535/3+H535+I535+J535+(K535-I535-H535)/3+S535*25+T535*25+U535*25+V535*25+W535*25+X535*20+Y535*15+Z535*10+AA535*15)</f>
        <v>38.6666666666667</v>
      </c>
      <c r="C535" s="44" t="s">
        <v>3612</v>
      </c>
      <c r="D535" s="44" t="s">
        <v>5124</v>
      </c>
      <c r="E535" s="113" t="n">
        <v>2020</v>
      </c>
      <c r="F535" s="274" t="n">
        <v>37293</v>
      </c>
      <c r="G535" s="113" t="n">
        <v>21</v>
      </c>
      <c r="H535" s="113" t="n">
        <v>0</v>
      </c>
      <c r="I535" s="113" t="n">
        <v>4</v>
      </c>
      <c r="J535" s="113" t="n">
        <v>0</v>
      </c>
      <c r="K535" s="113" t="n">
        <v>12</v>
      </c>
      <c r="L535" s="275" t="n">
        <v>0.292682926829268</v>
      </c>
      <c r="M535" s="113"/>
      <c r="N535" s="113"/>
      <c r="O535" s="113"/>
      <c r="P535" s="113"/>
      <c r="Q535" s="113"/>
      <c r="R535" s="275"/>
      <c r="S535" s="113" t="n">
        <v>0</v>
      </c>
      <c r="T535" s="276" t="n">
        <v>0</v>
      </c>
      <c r="U535" s="113" t="n">
        <v>1</v>
      </c>
      <c r="V535" s="276" t="n">
        <v>0</v>
      </c>
      <c r="W535" s="113" t="n">
        <v>0</v>
      </c>
      <c r="X535" s="113" t="n">
        <v>0</v>
      </c>
      <c r="Y535" s="276" t="n">
        <v>0</v>
      </c>
      <c r="Z535" s="279"/>
      <c r="AA535" s="280"/>
    </row>
    <row r="536" customFormat="false" ht="15" hidden="false" customHeight="false" outlineLevel="0" collapsed="false">
      <c r="A536" s="273" t="n">
        <f aca="false">PRODUCT(A535+1)</f>
        <v>533</v>
      </c>
      <c r="B536" s="115" t="n">
        <f aca="false">PRODUCT(G536/3+H536+I536+J536+(K536-I536-H536)/3+S536*25+T536*25+U536*25+V536*25+W536*25+X536*20+Y536*15+Z536*10+AA536*15)</f>
        <v>38.3333333333333</v>
      </c>
      <c r="C536" s="44" t="s">
        <v>3644</v>
      </c>
      <c r="D536" s="44" t="s">
        <v>5496</v>
      </c>
      <c r="E536" s="113" t="n">
        <v>2020</v>
      </c>
      <c r="F536" s="274" t="n">
        <v>37498</v>
      </c>
      <c r="G536" s="113" t="n">
        <v>15</v>
      </c>
      <c r="H536" s="113" t="n">
        <v>1</v>
      </c>
      <c r="I536" s="113" t="n">
        <v>0</v>
      </c>
      <c r="J536" s="113" t="n">
        <v>3</v>
      </c>
      <c r="K536" s="113" t="n">
        <v>14</v>
      </c>
      <c r="L536" s="275" t="n">
        <v>0.318181818181818</v>
      </c>
      <c r="M536" s="113"/>
      <c r="N536" s="113"/>
      <c r="O536" s="113"/>
      <c r="P536" s="113"/>
      <c r="Q536" s="113"/>
      <c r="R536" s="275"/>
      <c r="S536" s="113" t="n">
        <v>0</v>
      </c>
      <c r="T536" s="276" t="n">
        <v>0</v>
      </c>
      <c r="U536" s="113" t="n">
        <v>0</v>
      </c>
      <c r="V536" s="276" t="n">
        <v>0</v>
      </c>
      <c r="W536" s="113" t="n">
        <v>1</v>
      </c>
      <c r="X536" s="113" t="n">
        <v>0</v>
      </c>
      <c r="Y536" s="276" t="n">
        <v>0</v>
      </c>
      <c r="Z536" s="279"/>
      <c r="AA536" s="280"/>
    </row>
    <row r="537" customFormat="false" ht="15" hidden="false" customHeight="false" outlineLevel="0" collapsed="false">
      <c r="A537" s="273" t="n">
        <f aca="false">PRODUCT(A536+1)</f>
        <v>534</v>
      </c>
      <c r="B537" s="115" t="n">
        <f aca="false">PRODUCT(G537/3+H537*1.6666+I537*1.6666+J537*1.6666+S537*25+T537*25+U537*25+V537*25+W537*25+X537*20+Y537*15+Z537*10+AA537*15)</f>
        <v>37.9996</v>
      </c>
      <c r="C537" s="44" t="s">
        <v>3813</v>
      </c>
      <c r="D537" s="112" t="s">
        <v>5570</v>
      </c>
      <c r="E537" s="113" t="n">
        <v>2025</v>
      </c>
      <c r="F537" s="111" t="n">
        <v>39157</v>
      </c>
      <c r="G537" s="283" t="n">
        <v>9</v>
      </c>
      <c r="H537" s="113" t="n">
        <v>0</v>
      </c>
      <c r="I537" s="113" t="n">
        <v>3</v>
      </c>
      <c r="J537" s="113" t="n">
        <v>3</v>
      </c>
      <c r="K537" s="113" t="n">
        <v>12</v>
      </c>
      <c r="L537" s="250" t="n">
        <v>0.522</v>
      </c>
      <c r="M537" s="281"/>
      <c r="S537" s="283" t="n">
        <v>0</v>
      </c>
      <c r="T537" s="113" t="n">
        <v>0</v>
      </c>
      <c r="U537" s="283" t="n">
        <v>1</v>
      </c>
      <c r="V537" s="113" t="n">
        <v>0</v>
      </c>
      <c r="W537" s="283" t="n">
        <v>0</v>
      </c>
      <c r="X537" s="113" t="n">
        <v>0</v>
      </c>
      <c r="Y537" s="113" t="n">
        <v>0</v>
      </c>
      <c r="Z537" s="281"/>
      <c r="AA537" s="280"/>
    </row>
    <row r="538" customFormat="false" ht="15" hidden="false" customHeight="false" outlineLevel="0" collapsed="false">
      <c r="A538" s="273" t="n">
        <f aca="false">PRODUCT(A537+1)</f>
        <v>535</v>
      </c>
      <c r="B538" s="115" t="n">
        <f aca="false">PRODUCT(G538/3+H538*1.6666+I538*1.6666+J538*1.6666+S538*25+T538*25+U538*25+V538*25+W538*25+X538*20+Y538*15+Z538*10+AA538*15)</f>
        <v>37.9986666666667</v>
      </c>
      <c r="C538" s="44" t="s">
        <v>5571</v>
      </c>
      <c r="D538" s="44" t="s">
        <v>4477</v>
      </c>
      <c r="E538" s="113" t="n">
        <v>1963</v>
      </c>
      <c r="F538" s="274" t="n">
        <v>16378</v>
      </c>
      <c r="G538" s="113" t="n">
        <v>14</v>
      </c>
      <c r="H538" s="113" t="n">
        <v>0</v>
      </c>
      <c r="I538" s="113" t="n">
        <v>6</v>
      </c>
      <c r="J538" s="113" t="n">
        <v>14</v>
      </c>
      <c r="K538" s="113"/>
      <c r="L538" s="275"/>
      <c r="M538" s="113"/>
      <c r="N538" s="113"/>
      <c r="O538" s="113"/>
      <c r="P538" s="113"/>
      <c r="Q538" s="113"/>
      <c r="R538" s="275"/>
      <c r="S538" s="113" t="n">
        <v>0</v>
      </c>
      <c r="T538" s="276" t="n">
        <v>0</v>
      </c>
      <c r="U538" s="113" t="n">
        <v>0</v>
      </c>
      <c r="V538" s="276" t="n">
        <v>0</v>
      </c>
      <c r="W538" s="113" t="n">
        <v>0</v>
      </c>
      <c r="X538" s="113" t="n">
        <v>0</v>
      </c>
      <c r="Y538" s="276" t="n">
        <v>0</v>
      </c>
      <c r="Z538" s="279"/>
      <c r="AA538" s="280"/>
    </row>
    <row r="539" customFormat="false" ht="15" hidden="false" customHeight="false" outlineLevel="0" collapsed="false">
      <c r="A539" s="273" t="n">
        <f aca="false">PRODUCT(A538+1)</f>
        <v>536</v>
      </c>
      <c r="B539" s="115" t="n">
        <f aca="false">PRODUCT(G539/3+H539+I539+J539+(K539-I539-H539)/3+S539*25+T539*25+U539*25+V539*25+W539*25+X539*20+Y539*15+Z539*10+AA539*15)</f>
        <v>37.6666666666667</v>
      </c>
      <c r="C539" s="44" t="s">
        <v>3661</v>
      </c>
      <c r="D539" s="44" t="s">
        <v>4773</v>
      </c>
      <c r="E539" s="113" t="n">
        <v>2021</v>
      </c>
      <c r="F539" s="274" t="n">
        <v>37288</v>
      </c>
      <c r="G539" s="113" t="n">
        <v>10</v>
      </c>
      <c r="H539" s="113" t="n">
        <v>0</v>
      </c>
      <c r="I539" s="113" t="n">
        <v>1</v>
      </c>
      <c r="J539" s="113" t="n">
        <v>3</v>
      </c>
      <c r="K539" s="113" t="n">
        <v>17</v>
      </c>
      <c r="L539" s="275" t="n">
        <v>0.548387096774194</v>
      </c>
      <c r="M539" s="113"/>
      <c r="N539" s="113"/>
      <c r="O539" s="113"/>
      <c r="P539" s="113"/>
      <c r="Q539" s="113"/>
      <c r="R539" s="275"/>
      <c r="S539" s="113" t="n">
        <v>0</v>
      </c>
      <c r="T539" s="276" t="n">
        <v>0</v>
      </c>
      <c r="U539" s="113" t="n">
        <v>1</v>
      </c>
      <c r="V539" s="276" t="n">
        <v>0</v>
      </c>
      <c r="W539" s="113" t="n">
        <v>0</v>
      </c>
      <c r="X539" s="113" t="n">
        <v>0</v>
      </c>
      <c r="Y539" s="276" t="n">
        <v>0</v>
      </c>
      <c r="Z539" s="279"/>
      <c r="AA539" s="280"/>
    </row>
    <row r="540" customFormat="false" ht="15" hidden="false" customHeight="false" outlineLevel="0" collapsed="false">
      <c r="A540" s="273" t="n">
        <f aca="false">PRODUCT(A539+1)</f>
        <v>537</v>
      </c>
      <c r="B540" s="115" t="n">
        <f aca="false">PRODUCT(G540/3+H540+I540+J540+(K540-I540-H540)/3+S540*25+T540*25+U540*25+V540*25+W540*25+X540*20+Y540*15+Z540*10+AA540*15)</f>
        <v>37.6666666666667</v>
      </c>
      <c r="C540" s="44" t="s">
        <v>5405</v>
      </c>
      <c r="D540" s="44" t="s">
        <v>5358</v>
      </c>
      <c r="E540" s="113" t="n">
        <v>2022</v>
      </c>
      <c r="F540" s="274" t="n">
        <v>37816</v>
      </c>
      <c r="G540" s="113" t="n">
        <v>13</v>
      </c>
      <c r="H540" s="113" t="n">
        <v>1</v>
      </c>
      <c r="I540" s="113" t="n">
        <v>3</v>
      </c>
      <c r="J540" s="113" t="n">
        <v>3</v>
      </c>
      <c r="K540" s="113" t="n">
        <v>8</v>
      </c>
      <c r="L540" s="275" t="n">
        <v>0.222222222222222</v>
      </c>
      <c r="M540" s="113"/>
      <c r="N540" s="113"/>
      <c r="O540" s="113"/>
      <c r="P540" s="113"/>
      <c r="Q540" s="113"/>
      <c r="R540" s="275"/>
      <c r="S540" s="113" t="n">
        <v>0</v>
      </c>
      <c r="T540" s="276" t="n">
        <v>0</v>
      </c>
      <c r="U540" s="113" t="n">
        <v>1</v>
      </c>
      <c r="V540" s="276" t="n">
        <v>0</v>
      </c>
      <c r="W540" s="113" t="n">
        <v>0</v>
      </c>
      <c r="X540" s="113" t="n">
        <v>0</v>
      </c>
      <c r="Y540" s="276" t="n">
        <v>0</v>
      </c>
      <c r="Z540" s="279"/>
      <c r="AA540" s="280"/>
    </row>
    <row r="541" customFormat="false" ht="15" hidden="false" customHeight="false" outlineLevel="0" collapsed="false">
      <c r="A541" s="273" t="n">
        <f aca="false">PRODUCT(A540+1)</f>
        <v>538</v>
      </c>
      <c r="B541" s="115" t="n">
        <f aca="false">PRODUCT(G541/3+H541*1.6666+I541*1.6666+J541*1.6666+S541*25+T541*25+U541*25+V541*25+W541*25+X541*20+Y541*15+Z541*10+AA541*15)</f>
        <v>37.6664</v>
      </c>
      <c r="C541" s="44" t="s">
        <v>4861</v>
      </c>
      <c r="D541" s="44" t="s">
        <v>4564</v>
      </c>
      <c r="E541" s="113" t="n">
        <v>1976</v>
      </c>
      <c r="F541" s="274" t="n">
        <v>21083</v>
      </c>
      <c r="G541" s="113" t="n">
        <v>18</v>
      </c>
      <c r="H541" s="113" t="n">
        <v>0</v>
      </c>
      <c r="I541" s="113" t="n">
        <v>1</v>
      </c>
      <c r="J541" s="113" t="n">
        <v>3</v>
      </c>
      <c r="K541" s="113"/>
      <c r="L541" s="275"/>
      <c r="M541" s="113"/>
      <c r="N541" s="113"/>
      <c r="O541" s="113"/>
      <c r="P541" s="113"/>
      <c r="Q541" s="113"/>
      <c r="R541" s="275"/>
      <c r="S541" s="113" t="n">
        <v>0</v>
      </c>
      <c r="T541" s="276" t="n">
        <v>0</v>
      </c>
      <c r="U541" s="113" t="n">
        <v>1</v>
      </c>
      <c r="V541" s="276" t="n">
        <v>0</v>
      </c>
      <c r="W541" s="113" t="n">
        <v>0</v>
      </c>
      <c r="X541" s="113" t="n">
        <v>0</v>
      </c>
      <c r="Y541" s="276" t="n">
        <v>0</v>
      </c>
      <c r="Z541" s="279"/>
      <c r="AA541" s="280"/>
    </row>
    <row r="542" customFormat="false" ht="15" hidden="false" customHeight="false" outlineLevel="0" collapsed="false">
      <c r="A542" s="273" t="n">
        <f aca="false">PRODUCT(A541+1)</f>
        <v>539</v>
      </c>
      <c r="B542" s="115" t="n">
        <f aca="false">PRODUCT(G542/3+H542*1.6666+I542*1.6666+J542*1.6666+S542*25+T542*25+U542*25+V542*25+W542*25+X542*20+Y542*15+Z542*10+AA542*15)</f>
        <v>37.6662666666667</v>
      </c>
      <c r="C542" s="44" t="s">
        <v>4702</v>
      </c>
      <c r="D542" s="44" t="s">
        <v>4566</v>
      </c>
      <c r="E542" s="113" t="n">
        <v>1967</v>
      </c>
      <c r="F542" s="274" t="n">
        <v>17850</v>
      </c>
      <c r="G542" s="113" t="n">
        <v>8</v>
      </c>
      <c r="H542" s="113" t="n">
        <v>0</v>
      </c>
      <c r="I542" s="113" t="n">
        <v>4</v>
      </c>
      <c r="J542" s="113" t="n">
        <v>2</v>
      </c>
      <c r="K542" s="113"/>
      <c r="L542" s="275"/>
      <c r="M542" s="113"/>
      <c r="N542" s="113"/>
      <c r="O542" s="113"/>
      <c r="P542" s="113"/>
      <c r="Q542" s="113"/>
      <c r="R542" s="275"/>
      <c r="S542" s="113" t="n">
        <v>0</v>
      </c>
      <c r="T542" s="276" t="n">
        <v>0</v>
      </c>
      <c r="U542" s="113" t="n">
        <v>1</v>
      </c>
      <c r="V542" s="276" t="n">
        <v>0</v>
      </c>
      <c r="W542" s="113" t="n">
        <v>0</v>
      </c>
      <c r="X542" s="113" t="n">
        <v>0</v>
      </c>
      <c r="Y542" s="276" t="n">
        <v>0</v>
      </c>
      <c r="Z542" s="279"/>
      <c r="AA542" s="280"/>
    </row>
    <row r="543" customFormat="false" ht="15" hidden="false" customHeight="false" outlineLevel="0" collapsed="false">
      <c r="A543" s="273" t="n">
        <f aca="false">PRODUCT(A542+1)</f>
        <v>540</v>
      </c>
      <c r="B543" s="115" t="n">
        <f aca="false">PRODUCT(G543/3+H543*1.6666+I543*1.6666+J543*1.6666+S543*25+T543*25+U543*25+V543*25+W543*25+X543*20+Y543*15+Z543*10+AA543*15)</f>
        <v>37.6654666666667</v>
      </c>
      <c r="C543" s="44" t="s">
        <v>5572</v>
      </c>
      <c r="D543" s="44" t="s">
        <v>5573</v>
      </c>
      <c r="E543" s="113" t="n">
        <v>1948</v>
      </c>
      <c r="F543" s="274" t="n">
        <v>11004</v>
      </c>
      <c r="G543" s="113" t="n">
        <v>23</v>
      </c>
      <c r="H543" s="113" t="n">
        <v>0</v>
      </c>
      <c r="I543" s="113" t="n">
        <v>9</v>
      </c>
      <c r="J543" s="113" t="n">
        <v>9</v>
      </c>
      <c r="K543" s="113"/>
      <c r="L543" s="275"/>
      <c r="M543" s="113"/>
      <c r="N543" s="113"/>
      <c r="O543" s="113"/>
      <c r="P543" s="113"/>
      <c r="Q543" s="113"/>
      <c r="R543" s="275"/>
      <c r="S543" s="113" t="n">
        <v>0</v>
      </c>
      <c r="T543" s="276" t="n">
        <v>0</v>
      </c>
      <c r="U543" s="113" t="n">
        <v>0</v>
      </c>
      <c r="V543" s="276" t="n">
        <v>0</v>
      </c>
      <c r="W543" s="113" t="n">
        <v>0</v>
      </c>
      <c r="X543" s="113" t="n">
        <v>0</v>
      </c>
      <c r="Y543" s="276" t="n">
        <v>0</v>
      </c>
      <c r="Z543" s="279"/>
      <c r="AA543" s="280"/>
    </row>
    <row r="544" customFormat="false" ht="15" hidden="false" customHeight="false" outlineLevel="0" collapsed="false">
      <c r="A544" s="273" t="n">
        <f aca="false">PRODUCT(A543+1)</f>
        <v>541</v>
      </c>
      <c r="B544" s="115" t="n">
        <f aca="false">PRODUCT(G544/3+H544+I544+J544+(K544-I544-H544)/3+S544*25+T544*25+U544*25+V544*25+W544*25+X544*20+Y544*15+Z544*10+AA544*15)</f>
        <v>37.3333333333333</v>
      </c>
      <c r="C544" s="44" t="s">
        <v>5574</v>
      </c>
      <c r="D544" s="44" t="s">
        <v>4746</v>
      </c>
      <c r="E544" s="113" t="n">
        <v>2014</v>
      </c>
      <c r="F544" s="274" t="n">
        <v>35289</v>
      </c>
      <c r="G544" s="113" t="n">
        <v>16</v>
      </c>
      <c r="H544" s="113" t="n">
        <v>0</v>
      </c>
      <c r="I544" s="113" t="n">
        <v>2</v>
      </c>
      <c r="J544" s="113" t="n">
        <v>1</v>
      </c>
      <c r="K544" s="113" t="n">
        <v>14</v>
      </c>
      <c r="L544" s="275" t="n">
        <v>0.274812527569475</v>
      </c>
      <c r="M544" s="113"/>
      <c r="N544" s="113"/>
      <c r="O544" s="113"/>
      <c r="P544" s="113"/>
      <c r="Q544" s="113"/>
      <c r="R544" s="275"/>
      <c r="S544" s="113" t="n">
        <v>0</v>
      </c>
      <c r="T544" s="276" t="n">
        <v>0</v>
      </c>
      <c r="U544" s="113" t="n">
        <v>0</v>
      </c>
      <c r="V544" s="276" t="n">
        <v>1</v>
      </c>
      <c r="W544" s="113" t="n">
        <v>0</v>
      </c>
      <c r="X544" s="113" t="n">
        <v>0</v>
      </c>
      <c r="Y544" s="276" t="n">
        <v>0</v>
      </c>
      <c r="Z544" s="279"/>
      <c r="AA544" s="280"/>
    </row>
    <row r="545" customFormat="false" ht="15" hidden="false" customHeight="false" outlineLevel="0" collapsed="false">
      <c r="A545" s="273" t="n">
        <f aca="false">PRODUCT(A544+1)</f>
        <v>542</v>
      </c>
      <c r="B545" s="115" t="n">
        <f aca="false">PRODUCT(G545/3+H545+I545+J545+(K545-I545-H545)/3+S545*25+T545*25+U545*25+V545*25+W545*25+X545*20+Y545*15+Z545*10+AA545*15)</f>
        <v>37.3333333333333</v>
      </c>
      <c r="C545" s="44" t="s">
        <v>5575</v>
      </c>
      <c r="D545" s="44" t="s">
        <v>4578</v>
      </c>
      <c r="E545" s="113" t="n">
        <v>1994</v>
      </c>
      <c r="F545" s="274" t="n">
        <v>28153</v>
      </c>
      <c r="G545" s="113" t="n">
        <v>30</v>
      </c>
      <c r="H545" s="113" t="n">
        <v>0</v>
      </c>
      <c r="I545" s="113" t="n">
        <v>2</v>
      </c>
      <c r="J545" s="113" t="n">
        <v>6</v>
      </c>
      <c r="K545" s="113" t="n">
        <v>60</v>
      </c>
      <c r="L545" s="275" t="n">
        <v>0.395397069646083</v>
      </c>
      <c r="M545" s="113"/>
      <c r="N545" s="113"/>
      <c r="O545" s="113"/>
      <c r="P545" s="113"/>
      <c r="Q545" s="113"/>
      <c r="R545" s="275"/>
      <c r="S545" s="113" t="n">
        <v>0</v>
      </c>
      <c r="T545" s="276" t="n">
        <v>0</v>
      </c>
      <c r="U545" s="113" t="n">
        <v>0</v>
      </c>
      <c r="V545" s="276" t="n">
        <v>0</v>
      </c>
      <c r="W545" s="113" t="n">
        <v>0</v>
      </c>
      <c r="X545" s="113" t="n">
        <v>0</v>
      </c>
      <c r="Y545" s="276" t="n">
        <v>0</v>
      </c>
      <c r="Z545" s="279"/>
      <c r="AA545" s="280"/>
    </row>
    <row r="546" customFormat="false" ht="15" hidden="false" customHeight="false" outlineLevel="0" collapsed="false">
      <c r="A546" s="273" t="n">
        <f aca="false">PRODUCT(A545+1)</f>
        <v>543</v>
      </c>
      <c r="B546" s="115" t="n">
        <f aca="false">PRODUCT(G546/3+H546+I546+J546+(K546-I546-H546)/3+S546*25+T546*25+U546*25+V546*25+W546*25+X546*20+Y546*15+Z546*10+AA546*15)</f>
        <v>37</v>
      </c>
      <c r="C546" s="44" t="s">
        <v>2599</v>
      </c>
      <c r="D546" s="44" t="s">
        <v>4578</v>
      </c>
      <c r="E546" s="113" t="n">
        <v>1994</v>
      </c>
      <c r="F546" s="274" t="n">
        <v>27474</v>
      </c>
      <c r="G546" s="113" t="n">
        <v>10</v>
      </c>
      <c r="H546" s="113" t="n">
        <v>0</v>
      </c>
      <c r="I546" s="113" t="n">
        <v>0</v>
      </c>
      <c r="J546" s="113" t="n">
        <v>4</v>
      </c>
      <c r="K546" s="113" t="n">
        <v>14</v>
      </c>
      <c r="L546" s="275" t="n">
        <v>0.318</v>
      </c>
      <c r="M546" s="113"/>
      <c r="N546" s="113"/>
      <c r="O546" s="113"/>
      <c r="P546" s="113"/>
      <c r="Q546" s="113"/>
      <c r="R546" s="275"/>
      <c r="S546" s="113" t="n">
        <v>0</v>
      </c>
      <c r="T546" s="276" t="n">
        <v>0</v>
      </c>
      <c r="U546" s="113" t="n">
        <v>1</v>
      </c>
      <c r="V546" s="276" t="n">
        <v>0</v>
      </c>
      <c r="W546" s="113" t="n">
        <v>0</v>
      </c>
      <c r="X546" s="113" t="n">
        <v>0</v>
      </c>
      <c r="Y546" s="276" t="n">
        <v>0</v>
      </c>
      <c r="Z546" s="279"/>
      <c r="AA546" s="280"/>
    </row>
    <row r="547" customFormat="false" ht="15" hidden="false" customHeight="false" outlineLevel="0" collapsed="false">
      <c r="A547" s="273" t="n">
        <f aca="false">PRODUCT(A546+1)</f>
        <v>544</v>
      </c>
      <c r="B547" s="115" t="n">
        <f aca="false">PRODUCT(G547/3+H547+I547+J547+(K547-I547-H547)/3+S547*25+T547*25+U547*25+V547*25+W547*25+X547*20+Y547*15+Z547*10+AA547*15)</f>
        <v>37</v>
      </c>
      <c r="C547" s="136" t="s">
        <v>5576</v>
      </c>
      <c r="D547" s="136" t="s">
        <v>4746</v>
      </c>
      <c r="E547" s="113" t="n">
        <v>2019</v>
      </c>
      <c r="F547" s="282" t="n">
        <v>37126</v>
      </c>
      <c r="G547" s="113" t="n">
        <v>8</v>
      </c>
      <c r="H547" s="113" t="n">
        <v>0</v>
      </c>
      <c r="I547" s="113" t="n">
        <v>8</v>
      </c>
      <c r="J547" s="113" t="n">
        <v>0</v>
      </c>
      <c r="K547" s="113" t="n">
        <v>12</v>
      </c>
      <c r="L547" s="275" t="n">
        <v>0.2352</v>
      </c>
      <c r="M547" s="113" t="n">
        <v>3</v>
      </c>
      <c r="N547" s="113" t="n">
        <v>0</v>
      </c>
      <c r="O547" s="113" t="n">
        <v>4</v>
      </c>
      <c r="P547" s="113" t="n">
        <v>0</v>
      </c>
      <c r="Q547" s="113" t="n">
        <v>5</v>
      </c>
      <c r="R547" s="275" t="n">
        <v>0.357</v>
      </c>
      <c r="S547" s="113" t="n">
        <v>0</v>
      </c>
      <c r="T547" s="276" t="n">
        <v>0</v>
      </c>
      <c r="U547" s="113" t="n">
        <v>0</v>
      </c>
      <c r="V547" s="276" t="n">
        <v>1</v>
      </c>
      <c r="W547" s="113" t="n">
        <v>0</v>
      </c>
      <c r="X547" s="113" t="n">
        <v>0</v>
      </c>
      <c r="Y547" s="276" t="n">
        <v>0</v>
      </c>
      <c r="Z547" s="279"/>
      <c r="AA547" s="280"/>
    </row>
    <row r="548" customFormat="false" ht="15" hidden="false" customHeight="false" outlineLevel="0" collapsed="false">
      <c r="A548" s="273" t="n">
        <f aca="false">PRODUCT(A547+1)</f>
        <v>545</v>
      </c>
      <c r="B548" s="115" t="n">
        <f aca="false">PRODUCT(G548/3+H548+I548+J548+(K548-I548-H548)/3+S548*25+T548*25+U548*25+V548*25+W548*25+X548*20+Y548*15+Z548*10+AA548*15)</f>
        <v>37</v>
      </c>
      <c r="C548" s="44" t="s">
        <v>2848</v>
      </c>
      <c r="D548" s="44" t="s">
        <v>4482</v>
      </c>
      <c r="E548" s="113" t="n">
        <v>2001</v>
      </c>
      <c r="F548" s="274" t="n">
        <v>30019</v>
      </c>
      <c r="G548" s="113" t="n">
        <v>8</v>
      </c>
      <c r="H548" s="113" t="n">
        <v>0</v>
      </c>
      <c r="I548" s="113" t="n">
        <v>0</v>
      </c>
      <c r="J548" s="113" t="n">
        <v>6</v>
      </c>
      <c r="K548" s="113" t="n">
        <v>10</v>
      </c>
      <c r="L548" s="275" t="n">
        <v>0.556</v>
      </c>
      <c r="M548" s="113"/>
      <c r="N548" s="113"/>
      <c r="O548" s="113"/>
      <c r="P548" s="113"/>
      <c r="Q548" s="113"/>
      <c r="R548" s="275"/>
      <c r="S548" s="113" t="n">
        <v>0</v>
      </c>
      <c r="T548" s="276" t="n">
        <v>0</v>
      </c>
      <c r="U548" s="113" t="n">
        <v>0</v>
      </c>
      <c r="V548" s="276" t="n">
        <v>0</v>
      </c>
      <c r="W548" s="113" t="n">
        <v>1</v>
      </c>
      <c r="X548" s="113" t="n">
        <v>0</v>
      </c>
      <c r="Y548" s="276" t="n">
        <v>0</v>
      </c>
      <c r="Z548" s="279"/>
      <c r="AA548" s="280"/>
      <c r="AB548" s="281"/>
    </row>
    <row r="549" customFormat="false" ht="15" hidden="false" customHeight="false" outlineLevel="0" collapsed="false">
      <c r="A549" s="273" t="n">
        <f aca="false">PRODUCT(A548+1)</f>
        <v>546</v>
      </c>
      <c r="B549" s="115" t="n">
        <f aca="false">PRODUCT(G549/3+H549+I549+J549+(K549-I549-H549)/3+S549*25+T549*25+U549*25+V549*25+W549*25+X549*20+Y549*15+Z549*10+AA549*15)</f>
        <v>36.6666666666667</v>
      </c>
      <c r="C549" s="44" t="s">
        <v>5286</v>
      </c>
      <c r="D549" s="44" t="s">
        <v>4503</v>
      </c>
      <c r="E549" s="113" t="n">
        <v>2001</v>
      </c>
      <c r="F549" s="274" t="n">
        <v>30300</v>
      </c>
      <c r="G549" s="113" t="n">
        <v>25</v>
      </c>
      <c r="H549" s="113" t="n">
        <v>0</v>
      </c>
      <c r="I549" s="113" t="n">
        <v>2</v>
      </c>
      <c r="J549" s="113" t="n">
        <v>12</v>
      </c>
      <c r="K549" s="113" t="n">
        <v>45</v>
      </c>
      <c r="L549" s="275" t="n">
        <v>0.433</v>
      </c>
      <c r="M549" s="113"/>
      <c r="N549" s="113"/>
      <c r="O549" s="113"/>
      <c r="P549" s="113"/>
      <c r="Q549" s="113"/>
      <c r="R549" s="275"/>
      <c r="S549" s="113" t="n">
        <v>0</v>
      </c>
      <c r="T549" s="276" t="n">
        <v>0</v>
      </c>
      <c r="U549" s="113" t="n">
        <v>0</v>
      </c>
      <c r="V549" s="276" t="n">
        <v>0</v>
      </c>
      <c r="W549" s="113" t="n">
        <v>0</v>
      </c>
      <c r="X549" s="113" t="n">
        <v>0</v>
      </c>
      <c r="Y549" s="276" t="n">
        <v>0</v>
      </c>
      <c r="Z549" s="279"/>
      <c r="AA549" s="276"/>
    </row>
    <row r="550" customFormat="false" ht="15" hidden="false" customHeight="false" outlineLevel="0" collapsed="false">
      <c r="A550" s="273" t="n">
        <f aca="false">PRODUCT(A549+1)</f>
        <v>547</v>
      </c>
      <c r="B550" s="115" t="n">
        <f aca="false">PRODUCT(G550/3+H550+I550+J550+(K550-I550-H550)/3+S550*25+T550*25+U550*25+V550*25+W550*25+X550*20+Y550*15+Z550*10+AA550*15)</f>
        <v>36.6666666666667</v>
      </c>
      <c r="C550" s="44" t="s">
        <v>5308</v>
      </c>
      <c r="D550" s="44" t="s">
        <v>4489</v>
      </c>
      <c r="E550" s="113" t="n">
        <v>2003</v>
      </c>
      <c r="F550" s="274" t="n">
        <v>30725</v>
      </c>
      <c r="G550" s="113" t="n">
        <v>11</v>
      </c>
      <c r="H550" s="113" t="n">
        <v>0</v>
      </c>
      <c r="I550" s="113" t="n">
        <v>3</v>
      </c>
      <c r="J550" s="113" t="n">
        <v>1</v>
      </c>
      <c r="K550" s="113" t="n">
        <v>15</v>
      </c>
      <c r="L550" s="275" t="n">
        <v>0.429</v>
      </c>
      <c r="M550" s="113"/>
      <c r="N550" s="113"/>
      <c r="O550" s="113"/>
      <c r="P550" s="113"/>
      <c r="Q550" s="113"/>
      <c r="R550" s="275"/>
      <c r="S550" s="113" t="n">
        <v>0</v>
      </c>
      <c r="T550" s="276" t="n">
        <v>0</v>
      </c>
      <c r="U550" s="113" t="n">
        <v>0</v>
      </c>
      <c r="V550" s="276" t="n">
        <v>1</v>
      </c>
      <c r="W550" s="113" t="n">
        <v>0</v>
      </c>
      <c r="X550" s="113" t="n">
        <v>0</v>
      </c>
      <c r="Y550" s="276" t="n">
        <v>0</v>
      </c>
      <c r="Z550" s="279"/>
      <c r="AA550" s="280"/>
    </row>
    <row r="551" customFormat="false" ht="15" hidden="false" customHeight="false" outlineLevel="0" collapsed="false">
      <c r="A551" s="273" t="n">
        <f aca="false">PRODUCT(A550+1)</f>
        <v>548</v>
      </c>
      <c r="B551" s="115" t="n">
        <f aca="false">PRODUCT(G551/3+H551*1.6666+I551*1.6666+J551*1.6666+S551*25+T551*25+U551*25+V551*25+W551*25+X551*20+Y551*15+Z551*10+AA551*15)</f>
        <v>36.6663333333333</v>
      </c>
      <c r="C551" s="44" t="s">
        <v>4716</v>
      </c>
      <c r="D551" s="44" t="s">
        <v>4566</v>
      </c>
      <c r="E551" s="113" t="n">
        <v>1968</v>
      </c>
      <c r="F551" s="274" t="n">
        <v>17965</v>
      </c>
      <c r="G551" s="113" t="n">
        <v>10</v>
      </c>
      <c r="H551" s="113" t="n">
        <v>0</v>
      </c>
      <c r="I551" s="113" t="n">
        <v>2</v>
      </c>
      <c r="J551" s="113" t="n">
        <v>3</v>
      </c>
      <c r="K551" s="113"/>
      <c r="L551" s="275"/>
      <c r="M551" s="113"/>
      <c r="N551" s="113"/>
      <c r="O551" s="113"/>
      <c r="P551" s="113"/>
      <c r="Q551" s="113"/>
      <c r="R551" s="275"/>
      <c r="S551" s="113" t="n">
        <v>0</v>
      </c>
      <c r="T551" s="276" t="n">
        <v>0</v>
      </c>
      <c r="U551" s="113" t="n">
        <v>1</v>
      </c>
      <c r="V551" s="276" t="n">
        <v>0</v>
      </c>
      <c r="W551" s="113" t="n">
        <v>0</v>
      </c>
      <c r="X551" s="113" t="n">
        <v>0</v>
      </c>
      <c r="Y551" s="276" t="n">
        <v>0</v>
      </c>
      <c r="Z551" s="279"/>
      <c r="AA551" s="280"/>
      <c r="AB551" s="281"/>
    </row>
    <row r="552" customFormat="false" ht="15" hidden="false" customHeight="false" outlineLevel="0" collapsed="false">
      <c r="A552" s="273" t="n">
        <f aca="false">PRODUCT(A551+1)</f>
        <v>549</v>
      </c>
      <c r="B552" s="115" t="n">
        <f aca="false">PRODUCT(G552/3+H552+I552+J552+(K552-I552-H552)/3+S552*25+T552*25+U552*25+V552*25+W552*25+X552*20+Y552*15+Z552*10+AA552*15)</f>
        <v>36.3333333333333</v>
      </c>
      <c r="C552" s="136" t="s">
        <v>5577</v>
      </c>
      <c r="D552" s="136" t="s">
        <v>5120</v>
      </c>
      <c r="E552" s="113" t="n">
        <v>2018</v>
      </c>
      <c r="F552" s="274" t="n">
        <v>36913</v>
      </c>
      <c r="G552" s="113" t="n">
        <v>9</v>
      </c>
      <c r="H552" s="113" t="n">
        <v>0</v>
      </c>
      <c r="I552" s="113" t="n">
        <v>1</v>
      </c>
      <c r="J552" s="113" t="n">
        <v>3</v>
      </c>
      <c r="K552" s="113" t="n">
        <v>14</v>
      </c>
      <c r="L552" s="275" t="n">
        <v>0.28</v>
      </c>
      <c r="M552" s="113"/>
      <c r="N552" s="113"/>
      <c r="O552" s="113"/>
      <c r="P552" s="113"/>
      <c r="Q552" s="113"/>
      <c r="R552" s="275"/>
      <c r="S552" s="113" t="n">
        <v>0</v>
      </c>
      <c r="T552" s="276" t="n">
        <v>0</v>
      </c>
      <c r="U552" s="113" t="n">
        <v>0</v>
      </c>
      <c r="V552" s="276" t="n">
        <v>1</v>
      </c>
      <c r="W552" s="113" t="n">
        <v>0</v>
      </c>
      <c r="X552" s="113" t="n">
        <v>0</v>
      </c>
      <c r="Y552" s="276" t="n">
        <v>0</v>
      </c>
      <c r="Z552" s="279"/>
      <c r="AA552" s="280"/>
    </row>
    <row r="553" customFormat="false" ht="15" hidden="false" customHeight="false" outlineLevel="0" collapsed="false">
      <c r="A553" s="273" t="n">
        <f aca="false">PRODUCT(A552+1)</f>
        <v>550</v>
      </c>
      <c r="B553" s="115" t="n">
        <f aca="false">PRODUCT(G553/3+H553+I553+J553+(K553-I553-H553)/3+S553*25+T553*25+U553*25+V553*25+W553*25+X553*20+Y553*15+Z553*10+AA553*15)</f>
        <v>36.3333333333333</v>
      </c>
      <c r="C553" s="44" t="s">
        <v>3705</v>
      </c>
      <c r="D553" s="44" t="s">
        <v>4482</v>
      </c>
      <c r="E553" s="113" t="n">
        <v>2023</v>
      </c>
      <c r="F553" s="274" t="n">
        <v>38714</v>
      </c>
      <c r="G553" s="113" t="n">
        <v>2</v>
      </c>
      <c r="H553" s="113" t="n">
        <v>0</v>
      </c>
      <c r="I553" s="113" t="n">
        <v>0</v>
      </c>
      <c r="J553" s="113" t="n">
        <v>0</v>
      </c>
      <c r="K553" s="113" t="n">
        <v>2</v>
      </c>
      <c r="L553" s="275" t="n">
        <v>0.5</v>
      </c>
      <c r="R553" s="275"/>
      <c r="S553" s="113" t="n">
        <v>0</v>
      </c>
      <c r="T553" s="276" t="n">
        <v>0</v>
      </c>
      <c r="U553" s="113" t="n">
        <v>0</v>
      </c>
      <c r="V553" s="276" t="n">
        <v>0</v>
      </c>
      <c r="W553" s="113" t="n">
        <v>1</v>
      </c>
      <c r="X553" s="113" t="n">
        <v>0</v>
      </c>
      <c r="Y553" s="276" t="n">
        <v>0</v>
      </c>
      <c r="Z553" s="280" t="n">
        <v>1</v>
      </c>
      <c r="AA553" s="280"/>
    </row>
    <row r="554" customFormat="false" ht="15" hidden="false" customHeight="false" outlineLevel="0" collapsed="false">
      <c r="A554" s="273" t="n">
        <f aca="false">PRODUCT(A553+1)</f>
        <v>551</v>
      </c>
      <c r="B554" s="115" t="n">
        <f aca="false">PRODUCT(G554/3+H554+I554+J554+(K554-I554-H554)/3+S554*25+T554*25+U554*25+V554*25+W554*25+X554*20+Y554*15+Z554*10+AA554*15)</f>
        <v>36.3333333333333</v>
      </c>
      <c r="C554" s="44" t="s">
        <v>3650</v>
      </c>
      <c r="D554" s="44" t="s">
        <v>4482</v>
      </c>
      <c r="E554" s="113" t="n">
        <v>2022</v>
      </c>
      <c r="F554" s="274" t="n">
        <v>37940</v>
      </c>
      <c r="G554" s="113" t="n">
        <v>11</v>
      </c>
      <c r="H554" s="113" t="n">
        <v>0</v>
      </c>
      <c r="I554" s="113" t="n">
        <v>6</v>
      </c>
      <c r="J554" s="113" t="n">
        <v>0</v>
      </c>
      <c r="K554" s="113" t="n">
        <v>11</v>
      </c>
      <c r="L554" s="275" t="n">
        <v>0.25</v>
      </c>
      <c r="M554" s="113"/>
      <c r="N554" s="113"/>
      <c r="O554" s="113"/>
      <c r="P554" s="113"/>
      <c r="Q554" s="113"/>
      <c r="R554" s="275"/>
      <c r="S554" s="113" t="n">
        <v>0</v>
      </c>
      <c r="T554" s="276" t="n">
        <v>0</v>
      </c>
      <c r="U554" s="113" t="n">
        <v>1</v>
      </c>
      <c r="V554" s="276" t="n">
        <v>0</v>
      </c>
      <c r="W554" s="113" t="n">
        <v>0</v>
      </c>
      <c r="X554" s="113" t="n">
        <v>0</v>
      </c>
      <c r="Y554" s="276" t="n">
        <v>0</v>
      </c>
      <c r="Z554" s="279"/>
      <c r="AA554" s="280"/>
      <c r="AB554" s="281"/>
    </row>
    <row r="555" customFormat="false" ht="15" hidden="false" customHeight="false" outlineLevel="0" collapsed="false">
      <c r="A555" s="273" t="n">
        <f aca="false">PRODUCT(A554+1)</f>
        <v>552</v>
      </c>
      <c r="B555" s="115" t="n">
        <f aca="false">PRODUCT(G555/3+H555+I555+J555+(K555-I555-H555)/3+S555*25+T555*25+U555*25+V555*25+W555*25+X555*20+Y555*15+Z555*10+AA555*15)</f>
        <v>36.3333333333333</v>
      </c>
      <c r="C555" s="44" t="s">
        <v>4879</v>
      </c>
      <c r="D555" s="44" t="s">
        <v>4578</v>
      </c>
      <c r="E555" s="113" t="n">
        <v>1977</v>
      </c>
      <c r="F555" s="274" t="n">
        <v>21189</v>
      </c>
      <c r="G555" s="113" t="n">
        <v>9</v>
      </c>
      <c r="H555" s="113" t="n">
        <v>0</v>
      </c>
      <c r="I555" s="113" t="n">
        <v>1</v>
      </c>
      <c r="J555" s="113" t="n">
        <v>3</v>
      </c>
      <c r="K555" s="113" t="n">
        <v>14</v>
      </c>
      <c r="L555" s="275" t="s">
        <v>3915</v>
      </c>
      <c r="M555" s="113"/>
      <c r="N555" s="113"/>
      <c r="O555" s="113"/>
      <c r="P555" s="113"/>
      <c r="Q555" s="113"/>
      <c r="R555" s="275"/>
      <c r="S555" s="113" t="n">
        <v>0</v>
      </c>
      <c r="T555" s="276" t="n">
        <v>0</v>
      </c>
      <c r="U555" s="113" t="n">
        <v>1</v>
      </c>
      <c r="V555" s="276" t="n">
        <v>0</v>
      </c>
      <c r="W555" s="113" t="n">
        <v>0</v>
      </c>
      <c r="X555" s="113" t="n">
        <v>0</v>
      </c>
      <c r="Y555" s="276" t="n">
        <v>0</v>
      </c>
      <c r="Z555" s="279"/>
      <c r="AA555" s="280"/>
    </row>
    <row r="556" customFormat="false" ht="15" hidden="false" customHeight="false" outlineLevel="0" collapsed="false">
      <c r="A556" s="273" t="n">
        <f aca="false">PRODUCT(A555+1)</f>
        <v>553</v>
      </c>
      <c r="B556" s="115" t="n">
        <f aca="false">PRODUCT(G556/3+H556+I556+J556+(K556-I556-H556)/3+S556*25+T556*25+U556*25+V556*25+W556*25+X556*20+Y556*15+Z556*10+AA556*15)</f>
        <v>36</v>
      </c>
      <c r="C556" s="44" t="s">
        <v>3042</v>
      </c>
      <c r="D556" s="44" t="s">
        <v>5223</v>
      </c>
      <c r="E556" s="113" t="n">
        <v>2008</v>
      </c>
      <c r="F556" s="274" t="n">
        <v>32766</v>
      </c>
      <c r="G556" s="113" t="n">
        <v>11</v>
      </c>
      <c r="H556" s="113" t="n">
        <v>0</v>
      </c>
      <c r="I556" s="113" t="n">
        <v>0</v>
      </c>
      <c r="J556" s="113" t="n">
        <v>3</v>
      </c>
      <c r="K556" s="113" t="n">
        <v>13</v>
      </c>
      <c r="L556" s="275" t="n">
        <v>0.342</v>
      </c>
      <c r="M556" s="113" t="n">
        <v>2</v>
      </c>
      <c r="N556" s="113" t="n">
        <v>0</v>
      </c>
      <c r="O556" s="113" t="n">
        <v>1</v>
      </c>
      <c r="P556" s="113" t="n">
        <v>0</v>
      </c>
      <c r="Q556" s="113" t="n">
        <v>2</v>
      </c>
      <c r="R556" s="275" t="n">
        <v>0.2</v>
      </c>
      <c r="S556" s="113" t="n">
        <v>0</v>
      </c>
      <c r="T556" s="276" t="n">
        <v>0</v>
      </c>
      <c r="U556" s="113" t="n">
        <v>0</v>
      </c>
      <c r="V556" s="276" t="n">
        <v>0</v>
      </c>
      <c r="W556" s="113" t="n">
        <v>1</v>
      </c>
      <c r="X556" s="113" t="n">
        <v>0</v>
      </c>
      <c r="Y556" s="276" t="n">
        <v>0</v>
      </c>
      <c r="Z556" s="279"/>
      <c r="AA556" s="280"/>
    </row>
    <row r="557" customFormat="false" ht="15" hidden="false" customHeight="false" outlineLevel="0" collapsed="false">
      <c r="A557" s="273" t="n">
        <f aca="false">PRODUCT(A556+1)</f>
        <v>554</v>
      </c>
      <c r="B557" s="115" t="n">
        <f aca="false">PRODUCT(G557/3+H557*1.6666+I557*1.6666+J557*1.6666+S557*25+T557*25+U557*25+V557*25+W557*25+X557*20+Y557*15+Z557*10+AA557*15)</f>
        <v>35.9996666666667</v>
      </c>
      <c r="C557" s="44" t="s">
        <v>3815</v>
      </c>
      <c r="D557" s="44" t="s">
        <v>5221</v>
      </c>
      <c r="E557" s="113" t="n">
        <v>2024</v>
      </c>
      <c r="F557" s="111" t="n">
        <v>39014</v>
      </c>
      <c r="G557" s="283" t="n">
        <v>8</v>
      </c>
      <c r="H557" s="113" t="n">
        <v>0</v>
      </c>
      <c r="I557" s="113" t="n">
        <v>0</v>
      </c>
      <c r="J557" s="113" t="n">
        <v>5</v>
      </c>
      <c r="K557" s="113" t="n">
        <v>7</v>
      </c>
      <c r="L557" s="250" t="n">
        <v>0.35</v>
      </c>
      <c r="M557" s="283" t="n">
        <v>3</v>
      </c>
      <c r="N557" s="113" t="n">
        <v>1</v>
      </c>
      <c r="O557" s="113" t="n">
        <v>0</v>
      </c>
      <c r="P557" s="113" t="n">
        <v>1</v>
      </c>
      <c r="Q557" s="113" t="n">
        <v>6</v>
      </c>
      <c r="R557" s="250" t="n">
        <v>0.545454545454545</v>
      </c>
      <c r="S557" s="283" t="n">
        <v>0</v>
      </c>
      <c r="T557" s="113" t="n">
        <v>0</v>
      </c>
      <c r="U557" s="283" t="n">
        <v>1</v>
      </c>
      <c r="V557" s="113" t="n">
        <v>0</v>
      </c>
      <c r="W557" s="283" t="n">
        <v>0</v>
      </c>
      <c r="X557" s="113" t="n">
        <v>0</v>
      </c>
      <c r="Y557" s="113" t="n">
        <v>0</v>
      </c>
      <c r="Z557" s="281"/>
      <c r="AA557" s="280"/>
    </row>
    <row r="558" customFormat="false" ht="15" hidden="false" customHeight="false" outlineLevel="0" collapsed="false">
      <c r="A558" s="273" t="n">
        <f aca="false">PRODUCT(A557+1)</f>
        <v>555</v>
      </c>
      <c r="B558" s="115" t="n">
        <f aca="false">PRODUCT(G558/3+H558+I558+J558+(K558-I558-H558)/3+S558*25+T558*25+U558*25+V558*25+W558*25+X558*20+Y558*15+Z558*10+AA558*15)</f>
        <v>35.6666666666667</v>
      </c>
      <c r="C558" s="44" t="s">
        <v>5300</v>
      </c>
      <c r="D558" s="44" t="s">
        <v>5272</v>
      </c>
      <c r="E558" s="113" t="n">
        <v>2002</v>
      </c>
      <c r="F558" s="274" t="s">
        <v>5578</v>
      </c>
      <c r="G558" s="113" t="n">
        <v>13</v>
      </c>
      <c r="H558" s="113" t="n">
        <v>0</v>
      </c>
      <c r="I558" s="113" t="n">
        <v>0</v>
      </c>
      <c r="J558" s="113" t="n">
        <v>2</v>
      </c>
      <c r="K558" s="113" t="n">
        <v>13</v>
      </c>
      <c r="L558" s="275" t="n">
        <v>0.289</v>
      </c>
      <c r="M558" s="113"/>
      <c r="N558" s="113"/>
      <c r="O558" s="113"/>
      <c r="P558" s="113"/>
      <c r="Q558" s="113"/>
      <c r="R558" s="275"/>
      <c r="S558" s="113" t="n">
        <v>0</v>
      </c>
      <c r="T558" s="276" t="n">
        <v>0</v>
      </c>
      <c r="U558" s="113" t="n">
        <v>0</v>
      </c>
      <c r="V558" s="276" t="n">
        <v>1</v>
      </c>
      <c r="W558" s="113" t="n">
        <v>0</v>
      </c>
      <c r="X558" s="113" t="n">
        <v>0</v>
      </c>
      <c r="Y558" s="276" t="n">
        <v>0</v>
      </c>
      <c r="Z558" s="279"/>
      <c r="AA558" s="280"/>
    </row>
    <row r="559" customFormat="false" ht="15" hidden="false" customHeight="false" outlineLevel="0" collapsed="false">
      <c r="A559" s="273" t="n">
        <f aca="false">PRODUCT(A558+1)</f>
        <v>556</v>
      </c>
      <c r="B559" s="115" t="n">
        <f aca="false">PRODUCT(G559/3+H559+I559+J559+(K559-I559-H559)/3+S559*25+T559*25+U559*25+V559*25+W559*25+X559*20+Y559*15+Z559*10+AA559*15)</f>
        <v>35.6666666666667</v>
      </c>
      <c r="C559" s="44" t="s">
        <v>5579</v>
      </c>
      <c r="D559" s="44" t="s">
        <v>4564</v>
      </c>
      <c r="E559" s="113" t="n">
        <v>2000</v>
      </c>
      <c r="F559" s="274" t="n">
        <v>30365</v>
      </c>
      <c r="G559" s="113" t="n">
        <v>29</v>
      </c>
      <c r="H559" s="113" t="n">
        <v>0</v>
      </c>
      <c r="I559" s="113" t="n">
        <v>0</v>
      </c>
      <c r="J559" s="113" t="n">
        <v>7</v>
      </c>
      <c r="K559" s="113" t="n">
        <v>57</v>
      </c>
      <c r="L559" s="275" t="n">
        <v>0.46</v>
      </c>
      <c r="M559" s="113"/>
      <c r="N559" s="113"/>
      <c r="O559" s="113"/>
      <c r="P559" s="113"/>
      <c r="Q559" s="113"/>
      <c r="R559" s="275"/>
      <c r="S559" s="113" t="n">
        <v>0</v>
      </c>
      <c r="T559" s="276" t="n">
        <v>0</v>
      </c>
      <c r="U559" s="113" t="n">
        <v>0</v>
      </c>
      <c r="V559" s="276" t="n">
        <v>0</v>
      </c>
      <c r="W559" s="113" t="n">
        <v>0</v>
      </c>
      <c r="X559" s="113" t="n">
        <v>0</v>
      </c>
      <c r="Y559" s="276" t="n">
        <v>0</v>
      </c>
      <c r="Z559" s="279"/>
      <c r="AA559" s="280"/>
    </row>
    <row r="560" customFormat="false" ht="15" hidden="false" customHeight="false" outlineLevel="0" collapsed="false">
      <c r="A560" s="273" t="n">
        <f aca="false">PRODUCT(A559+1)</f>
        <v>557</v>
      </c>
      <c r="B560" s="115" t="n">
        <f aca="false">PRODUCT(G560/3+H560*1.6666+I560*1.6666+J560*1.6666+S560*25+T560*25+U560*25+V560*25+W560*25+X560*20+Y560*15+Z560*10+AA560*15)</f>
        <v>35.6662</v>
      </c>
      <c r="C560" s="44" t="s">
        <v>5580</v>
      </c>
      <c r="D560" s="44" t="s">
        <v>4500</v>
      </c>
      <c r="E560" s="113" t="n">
        <v>1966</v>
      </c>
      <c r="F560" s="274" t="s">
        <v>5581</v>
      </c>
      <c r="G560" s="113" t="n">
        <v>12</v>
      </c>
      <c r="H560" s="113" t="n">
        <v>0</v>
      </c>
      <c r="I560" s="113" t="n">
        <v>4</v>
      </c>
      <c r="J560" s="113" t="n">
        <v>3</v>
      </c>
      <c r="K560" s="113"/>
      <c r="L560" s="275"/>
      <c r="M560" s="113"/>
      <c r="N560" s="113"/>
      <c r="O560" s="113"/>
      <c r="P560" s="113"/>
      <c r="Q560" s="113"/>
      <c r="R560" s="275"/>
      <c r="S560" s="113" t="n">
        <v>0</v>
      </c>
      <c r="T560" s="276" t="n">
        <v>0</v>
      </c>
      <c r="U560" s="113" t="n">
        <v>0</v>
      </c>
      <c r="V560" s="276" t="n">
        <v>0</v>
      </c>
      <c r="W560" s="113" t="n">
        <v>0</v>
      </c>
      <c r="X560" s="113" t="n">
        <v>1</v>
      </c>
      <c r="Y560" s="276" t="n">
        <v>0</v>
      </c>
      <c r="Z560" s="279"/>
      <c r="AA560" s="280"/>
    </row>
    <row r="561" customFormat="false" ht="15" hidden="false" customHeight="false" outlineLevel="0" collapsed="false">
      <c r="A561" s="273" t="n">
        <f aca="false">PRODUCT(A560+1)</f>
        <v>558</v>
      </c>
      <c r="B561" s="115" t="n">
        <f aca="false">PRODUCT(G561/3+H561*1.6666+I561*1.6666+J561*1.6666+S561*25+T561*25+U561*25+V561*25+W561*25+X561*20+Y561*15+Z561*10+AA561*15)</f>
        <v>35.3322</v>
      </c>
      <c r="C561" s="44" t="s">
        <v>1946</v>
      </c>
      <c r="D561" s="44" t="s">
        <v>4523</v>
      </c>
      <c r="E561" s="113" t="n">
        <v>1959</v>
      </c>
      <c r="F561" s="274" t="n">
        <v>15525</v>
      </c>
      <c r="G561" s="113" t="n">
        <v>21</v>
      </c>
      <c r="H561" s="113" t="n">
        <v>0</v>
      </c>
      <c r="I561" s="113" t="n">
        <v>9</v>
      </c>
      <c r="J561" s="113" t="n">
        <v>8</v>
      </c>
      <c r="K561" s="113"/>
      <c r="L561" s="275"/>
      <c r="M561" s="113"/>
      <c r="N561" s="113"/>
      <c r="O561" s="113"/>
      <c r="P561" s="113"/>
      <c r="Q561" s="113"/>
      <c r="R561" s="275"/>
      <c r="S561" s="113" t="n">
        <v>0</v>
      </c>
      <c r="T561" s="276" t="n">
        <v>0</v>
      </c>
      <c r="U561" s="113" t="n">
        <v>0</v>
      </c>
      <c r="V561" s="276" t="n">
        <v>0</v>
      </c>
      <c r="W561" s="113" t="n">
        <v>0</v>
      </c>
      <c r="X561" s="113" t="n">
        <v>0</v>
      </c>
      <c r="Y561" s="276" t="n">
        <v>0</v>
      </c>
      <c r="Z561" s="279"/>
      <c r="AA561" s="280"/>
    </row>
    <row r="562" customFormat="false" ht="15" hidden="false" customHeight="false" outlineLevel="0" collapsed="false">
      <c r="A562" s="273" t="n">
        <f aca="false">PRODUCT(A561+1)</f>
        <v>559</v>
      </c>
      <c r="B562" s="115" t="n">
        <f aca="false">PRODUCT(G562/3+H562*1.6666+I562*1.6666+J562*1.6666+S562*25+T562*25+U562*25+V562*25+W562*25+X562*20+Y562*15+Z562*10+AA562*15)</f>
        <v>34.9989333333333</v>
      </c>
      <c r="C562" s="44" t="s">
        <v>1881</v>
      </c>
      <c r="D562" s="44" t="s">
        <v>4482</v>
      </c>
      <c r="E562" s="113" t="n">
        <v>1958</v>
      </c>
      <c r="F562" s="274" t="n">
        <v>14787</v>
      </c>
      <c r="G562" s="113" t="n">
        <v>25</v>
      </c>
      <c r="H562" s="113" t="n">
        <v>1</v>
      </c>
      <c r="I562" s="113" t="n">
        <v>9</v>
      </c>
      <c r="J562" s="113" t="n">
        <v>6</v>
      </c>
      <c r="K562" s="113"/>
      <c r="L562" s="275"/>
      <c r="M562" s="113"/>
      <c r="N562" s="113"/>
      <c r="O562" s="113"/>
      <c r="P562" s="113"/>
      <c r="Q562" s="113"/>
      <c r="R562" s="275"/>
      <c r="S562" s="113" t="n">
        <v>0</v>
      </c>
      <c r="T562" s="276" t="n">
        <v>0</v>
      </c>
      <c r="U562" s="113" t="n">
        <v>0</v>
      </c>
      <c r="V562" s="276" t="n">
        <v>0</v>
      </c>
      <c r="W562" s="113" t="n">
        <v>0</v>
      </c>
      <c r="X562" s="113" t="n">
        <v>0</v>
      </c>
      <c r="Y562" s="276" t="n">
        <v>0</v>
      </c>
      <c r="Z562" s="279"/>
      <c r="AA562" s="280"/>
    </row>
    <row r="563" customFormat="false" ht="15" hidden="false" customHeight="false" outlineLevel="0" collapsed="false">
      <c r="A563" s="273" t="n">
        <f aca="false">PRODUCT(A562+1)</f>
        <v>560</v>
      </c>
      <c r="B563" s="115" t="n">
        <f aca="false">PRODUCT(G563/3+H563+I563+J563+(K563-I563-H563)/3+S563*25+T563*25+U563*25+V563*25+W563*25+X563*20+Y563*15+Z563*10+AA563*15)</f>
        <v>34.6666666666667</v>
      </c>
      <c r="C563" s="44" t="s">
        <v>5372</v>
      </c>
      <c r="D563" s="44" t="s">
        <v>4746</v>
      </c>
      <c r="E563" s="113" t="n">
        <v>2013</v>
      </c>
      <c r="F563" s="274" t="n">
        <v>35006</v>
      </c>
      <c r="G563" s="113" t="n">
        <v>32</v>
      </c>
      <c r="H563" s="113" t="n">
        <v>0</v>
      </c>
      <c r="I563" s="113" t="n">
        <v>0</v>
      </c>
      <c r="J563" s="113" t="n">
        <v>6</v>
      </c>
      <c r="K563" s="113" t="n">
        <v>54</v>
      </c>
      <c r="L563" s="275" t="n">
        <v>0.412213740458015</v>
      </c>
      <c r="M563" s="113"/>
      <c r="N563" s="113"/>
      <c r="O563" s="113"/>
      <c r="P563" s="113"/>
      <c r="Q563" s="113"/>
      <c r="R563" s="275"/>
      <c r="S563" s="113" t="n">
        <v>0</v>
      </c>
      <c r="T563" s="276" t="n">
        <v>0</v>
      </c>
      <c r="U563" s="113" t="n">
        <v>0</v>
      </c>
      <c r="V563" s="276" t="n">
        <v>0</v>
      </c>
      <c r="W563" s="113" t="n">
        <v>0</v>
      </c>
      <c r="X563" s="113" t="n">
        <v>0</v>
      </c>
      <c r="Y563" s="276" t="n">
        <v>0</v>
      </c>
      <c r="Z563" s="279"/>
      <c r="AA563" s="280"/>
    </row>
    <row r="564" customFormat="false" ht="15" hidden="false" customHeight="false" outlineLevel="0" collapsed="false">
      <c r="A564" s="273" t="n">
        <f aca="false">PRODUCT(A563+1)</f>
        <v>561</v>
      </c>
      <c r="B564" s="115" t="n">
        <f aca="false">PRODUCT(G564/3+H564*1.6666+I564*1.6666+J564*1.6666+S564*25+T564*25+U564*25+V564*25+W564*25+X564*20+Y564*15+Z564*10+AA564*15)</f>
        <v>34.6664</v>
      </c>
      <c r="C564" s="44" t="s">
        <v>2227</v>
      </c>
      <c r="D564" s="44" t="s">
        <v>4746</v>
      </c>
      <c r="E564" s="113" t="n">
        <v>1973</v>
      </c>
      <c r="F564" s="274" t="n">
        <v>19736</v>
      </c>
      <c r="G564" s="113" t="n">
        <v>9</v>
      </c>
      <c r="H564" s="113" t="n">
        <v>0</v>
      </c>
      <c r="I564" s="113" t="n">
        <v>3</v>
      </c>
      <c r="J564" s="113" t="n">
        <v>1</v>
      </c>
      <c r="K564" s="113"/>
      <c r="L564" s="275"/>
      <c r="M564" s="113"/>
      <c r="N564" s="113"/>
      <c r="O564" s="113"/>
      <c r="P564" s="113"/>
      <c r="Q564" s="113"/>
      <c r="R564" s="275"/>
      <c r="S564" s="113" t="n">
        <v>0</v>
      </c>
      <c r="T564" s="276" t="n">
        <v>0</v>
      </c>
      <c r="U564" s="113" t="n">
        <v>1</v>
      </c>
      <c r="V564" s="276" t="n">
        <v>0</v>
      </c>
      <c r="W564" s="113" t="n">
        <v>0</v>
      </c>
      <c r="X564" s="113" t="n">
        <v>0</v>
      </c>
      <c r="Y564" s="276" t="n">
        <v>0</v>
      </c>
      <c r="Z564" s="279"/>
      <c r="AA564" s="280"/>
    </row>
    <row r="565" customFormat="false" ht="15" hidden="false" customHeight="false" outlineLevel="0" collapsed="false">
      <c r="A565" s="273" t="n">
        <f aca="false">PRODUCT(A564+1)</f>
        <v>562</v>
      </c>
      <c r="B565" s="115" t="n">
        <f aca="false">PRODUCT(G565/3+H565*1.6666+I565*1.6666+J565*1.6666+S565*25+T565*25+U565*25+V565*25+W565*25+X565*20+Y565*15+Z565*10+AA565*15)</f>
        <v>34.6663333333333</v>
      </c>
      <c r="C565" s="44" t="s">
        <v>4633</v>
      </c>
      <c r="D565" s="44" t="s">
        <v>4519</v>
      </c>
      <c r="E565" s="113" t="n">
        <v>1963</v>
      </c>
      <c r="F565" s="274" t="n">
        <v>16648</v>
      </c>
      <c r="G565" s="113" t="n">
        <v>4</v>
      </c>
      <c r="H565" s="113" t="n">
        <v>1</v>
      </c>
      <c r="I565" s="113" t="n">
        <v>1</v>
      </c>
      <c r="J565" s="113" t="n">
        <v>3</v>
      </c>
      <c r="K565" s="113"/>
      <c r="L565" s="275"/>
      <c r="M565" s="113"/>
      <c r="N565" s="113"/>
      <c r="O565" s="113"/>
      <c r="P565" s="113"/>
      <c r="Q565" s="113"/>
      <c r="R565" s="275"/>
      <c r="S565" s="113" t="n">
        <v>0</v>
      </c>
      <c r="T565" s="276" t="n">
        <v>0</v>
      </c>
      <c r="U565" s="113" t="n">
        <v>1</v>
      </c>
      <c r="V565" s="276" t="n">
        <v>0</v>
      </c>
      <c r="W565" s="113" t="n">
        <v>0</v>
      </c>
      <c r="X565" s="113" t="n">
        <v>0</v>
      </c>
      <c r="Y565" s="276" t="n">
        <v>0</v>
      </c>
      <c r="Z565" s="279"/>
      <c r="AA565" s="280"/>
    </row>
    <row r="566" customFormat="false" ht="15" hidden="false" customHeight="false" outlineLevel="0" collapsed="false">
      <c r="A566" s="273" t="n">
        <f aca="false">PRODUCT(A565+1)</f>
        <v>563</v>
      </c>
      <c r="B566" s="115" t="n">
        <f aca="false">PRODUCT(G566/3+H566*1.6666+I566*1.6666+J566*1.6666+S566*25+T566*25+U566*25+V566*25+W566*25+X566*20+Y566*15+Z566*10+AA566*15)</f>
        <v>34.6662</v>
      </c>
      <c r="C566" s="44" t="s">
        <v>2137</v>
      </c>
      <c r="D566" s="44" t="s">
        <v>4477</v>
      </c>
      <c r="E566" s="113" t="n">
        <v>1965</v>
      </c>
      <c r="F566" s="274" t="n">
        <v>17437</v>
      </c>
      <c r="G566" s="113" t="n">
        <v>9</v>
      </c>
      <c r="H566" s="113" t="n">
        <v>0</v>
      </c>
      <c r="I566" s="113" t="n">
        <v>2</v>
      </c>
      <c r="J566" s="113" t="n">
        <v>5</v>
      </c>
      <c r="K566" s="113"/>
      <c r="L566" s="275"/>
      <c r="M566" s="113"/>
      <c r="N566" s="113"/>
      <c r="O566" s="113"/>
      <c r="P566" s="113"/>
      <c r="Q566" s="113"/>
      <c r="R566" s="275"/>
      <c r="S566" s="113" t="n">
        <v>0</v>
      </c>
      <c r="T566" s="276" t="n">
        <v>0</v>
      </c>
      <c r="U566" s="113" t="n">
        <v>0</v>
      </c>
      <c r="V566" s="276" t="n">
        <v>0</v>
      </c>
      <c r="W566" s="113" t="n">
        <v>0</v>
      </c>
      <c r="X566" s="113" t="n">
        <v>1</v>
      </c>
      <c r="Y566" s="276" t="n">
        <v>0</v>
      </c>
      <c r="Z566" s="279"/>
      <c r="AA566" s="280"/>
    </row>
    <row r="567" customFormat="false" ht="15" hidden="false" customHeight="false" outlineLevel="0" collapsed="false">
      <c r="A567" s="273" t="n">
        <f aca="false">PRODUCT(A566+1)</f>
        <v>564</v>
      </c>
      <c r="B567" s="115" t="n">
        <f aca="false">PRODUCT(G567/3+H567*1.6666+I567*1.6666+J567*1.6666+S567*25+T567*25+U567*25+V567*25+W567*25+X567*20+Y567*15+Z567*10+AA567*15)</f>
        <v>34.6656666666667</v>
      </c>
      <c r="C567" s="44" t="s">
        <v>1709</v>
      </c>
      <c r="D567" s="44" t="s">
        <v>4578</v>
      </c>
      <c r="E567" s="113" t="n">
        <v>1953</v>
      </c>
      <c r="F567" s="274" t="n">
        <v>13393</v>
      </c>
      <c r="G567" s="113" t="n">
        <v>29</v>
      </c>
      <c r="H567" s="113" t="n">
        <v>0</v>
      </c>
      <c r="I567" s="113" t="n">
        <v>8</v>
      </c>
      <c r="J567" s="113" t="n">
        <v>7</v>
      </c>
      <c r="K567" s="113"/>
      <c r="L567" s="275"/>
      <c r="M567" s="113"/>
      <c r="N567" s="113"/>
      <c r="O567" s="113"/>
      <c r="P567" s="113"/>
      <c r="Q567" s="113"/>
      <c r="R567" s="275"/>
      <c r="S567" s="113" t="n">
        <v>0</v>
      </c>
      <c r="T567" s="276" t="n">
        <v>0</v>
      </c>
      <c r="U567" s="113" t="n">
        <v>0</v>
      </c>
      <c r="V567" s="276" t="n">
        <v>0</v>
      </c>
      <c r="W567" s="113" t="n">
        <v>0</v>
      </c>
      <c r="X567" s="113" t="n">
        <v>0</v>
      </c>
      <c r="Y567" s="276" t="n">
        <v>0</v>
      </c>
      <c r="Z567" s="279"/>
      <c r="AA567" s="280"/>
    </row>
    <row r="568" customFormat="false" ht="15" hidden="false" customHeight="false" outlineLevel="0" collapsed="false">
      <c r="A568" s="273" t="n">
        <f aca="false">PRODUCT(A567+1)</f>
        <v>565</v>
      </c>
      <c r="B568" s="115" t="n">
        <f aca="false">PRODUCT(G568/3+H568+I568+J568+(K568-I568-H568)/3+S568*25+T568*25+U568*25+V568*25+W568*25+X568*20+Y568*15+Z568*10+AA568*15)</f>
        <v>34.3333333333333</v>
      </c>
      <c r="C568" s="44" t="s">
        <v>2837</v>
      </c>
      <c r="D568" s="44" t="s">
        <v>4509</v>
      </c>
      <c r="E568" s="113" t="n">
        <v>2001</v>
      </c>
      <c r="F568" s="274" t="n">
        <v>30471</v>
      </c>
      <c r="G568" s="113" t="n">
        <v>7</v>
      </c>
      <c r="H568" s="113" t="n">
        <v>0</v>
      </c>
      <c r="I568" s="113" t="n">
        <v>0</v>
      </c>
      <c r="J568" s="113" t="n">
        <v>4</v>
      </c>
      <c r="K568" s="113" t="n">
        <v>9</v>
      </c>
      <c r="L568" s="275" t="n">
        <v>0.346</v>
      </c>
      <c r="M568" s="113"/>
      <c r="N568" s="113"/>
      <c r="O568" s="113"/>
      <c r="P568" s="113"/>
      <c r="Q568" s="113"/>
      <c r="R568" s="275"/>
      <c r="S568" s="113" t="n">
        <v>0</v>
      </c>
      <c r="T568" s="276" t="n">
        <v>0</v>
      </c>
      <c r="U568" s="113" t="n">
        <v>0</v>
      </c>
      <c r="V568" s="276" t="n">
        <v>1</v>
      </c>
      <c r="W568" s="113" t="n">
        <v>0</v>
      </c>
      <c r="X568" s="113" t="n">
        <v>0</v>
      </c>
      <c r="Y568" s="276" t="n">
        <v>0</v>
      </c>
      <c r="Z568" s="279"/>
      <c r="AA568" s="280"/>
    </row>
    <row r="569" customFormat="false" ht="15" hidden="false" customHeight="false" outlineLevel="0" collapsed="false">
      <c r="A569" s="273" t="n">
        <f aca="false">PRODUCT(A568+1)</f>
        <v>566</v>
      </c>
      <c r="B569" s="115" t="n">
        <f aca="false">PRODUCT(G569/3+H569+I569+J569+(K569-I569-H569)/3+S569*25+T569*25+U569*25+V569*25+W569*25+X569*20+Y569*15+Z569*10+AA569*15)</f>
        <v>34.3333333333333</v>
      </c>
      <c r="C569" s="44" t="s">
        <v>3649</v>
      </c>
      <c r="D569" s="44" t="s">
        <v>4773</v>
      </c>
      <c r="E569" s="113" t="n">
        <v>2021</v>
      </c>
      <c r="F569" s="274" t="n">
        <v>37747</v>
      </c>
      <c r="G569" s="113" t="n">
        <v>16</v>
      </c>
      <c r="H569" s="113" t="n">
        <v>0</v>
      </c>
      <c r="I569" s="113" t="n">
        <v>1</v>
      </c>
      <c r="J569" s="113" t="n">
        <v>0</v>
      </c>
      <c r="K569" s="113" t="n">
        <v>10</v>
      </c>
      <c r="L569" s="275" t="n">
        <v>0.333</v>
      </c>
      <c r="M569" s="283" t="n">
        <v>1</v>
      </c>
      <c r="N569" s="113" t="n">
        <v>0</v>
      </c>
      <c r="O569" s="113" t="n">
        <v>0</v>
      </c>
      <c r="P569" s="113" t="n">
        <v>0</v>
      </c>
      <c r="Q569" s="113" t="n">
        <v>2</v>
      </c>
      <c r="R569" s="275" t="n">
        <v>0.5</v>
      </c>
      <c r="S569" s="113" t="n">
        <v>0</v>
      </c>
      <c r="T569" s="276" t="n">
        <v>0</v>
      </c>
      <c r="U569" s="113" t="n">
        <v>1</v>
      </c>
      <c r="V569" s="276" t="n">
        <v>0</v>
      </c>
      <c r="W569" s="113" t="n">
        <v>0</v>
      </c>
      <c r="X569" s="113" t="n">
        <v>0</v>
      </c>
      <c r="Y569" s="276" t="n">
        <v>0</v>
      </c>
      <c r="Z569" s="279"/>
      <c r="AA569" s="280"/>
    </row>
    <row r="570" customFormat="false" ht="15" hidden="false" customHeight="false" outlineLevel="0" collapsed="false">
      <c r="A570" s="273" t="n">
        <f aca="false">PRODUCT(A569+1)</f>
        <v>567</v>
      </c>
      <c r="B570" s="115" t="n">
        <f aca="false">PRODUCT(G570/3+H570+I570+J570+(K570-I570-H570)/3+S570*25+T570*25+U570*25+V570*25+W570*25+X570*20+Y570*15+Z570*10+AA570*15)</f>
        <v>34.3333333333333</v>
      </c>
      <c r="C570" s="44" t="s">
        <v>3223</v>
      </c>
      <c r="D570" s="44" t="s">
        <v>5582</v>
      </c>
      <c r="E570" s="113" t="n">
        <v>2012</v>
      </c>
      <c r="F570" s="274" t="n">
        <v>34134</v>
      </c>
      <c r="G570" s="113" t="n">
        <v>12</v>
      </c>
      <c r="H570" s="113" t="n">
        <v>0</v>
      </c>
      <c r="I570" s="113" t="n">
        <v>2</v>
      </c>
      <c r="J570" s="113" t="n">
        <v>4</v>
      </c>
      <c r="K570" s="113" t="n">
        <v>15</v>
      </c>
      <c r="L570" s="275" t="n">
        <v>0.349</v>
      </c>
      <c r="M570" s="113"/>
      <c r="N570" s="113"/>
      <c r="O570" s="113"/>
      <c r="P570" s="113"/>
      <c r="Q570" s="113"/>
      <c r="R570" s="275"/>
      <c r="S570" s="113" t="n">
        <v>0</v>
      </c>
      <c r="T570" s="276" t="n">
        <v>0</v>
      </c>
      <c r="U570" s="113" t="n">
        <v>0</v>
      </c>
      <c r="V570" s="276" t="n">
        <v>0</v>
      </c>
      <c r="W570" s="113" t="n">
        <v>0</v>
      </c>
      <c r="X570" s="113" t="n">
        <v>1</v>
      </c>
      <c r="Y570" s="276" t="n">
        <v>0</v>
      </c>
      <c r="Z570" s="279"/>
      <c r="AA570" s="280"/>
    </row>
    <row r="571" customFormat="false" ht="15" hidden="false" customHeight="false" outlineLevel="0" collapsed="false">
      <c r="A571" s="273" t="n">
        <f aca="false">PRODUCT(A570+1)</f>
        <v>568</v>
      </c>
      <c r="B571" s="115" t="n">
        <f aca="false">PRODUCT(G571/3+H571+I571+J571+(K571-I571-H571)/3+S571*25+T571*25+U571*25+V571*25+W571*25+X571*20+Y571*15+Z571*10+AA571*15)</f>
        <v>34.3333333333333</v>
      </c>
      <c r="C571" s="44" t="s">
        <v>5279</v>
      </c>
      <c r="D571" s="44" t="s">
        <v>4746</v>
      </c>
      <c r="E571" s="113" t="n">
        <v>2000</v>
      </c>
      <c r="F571" s="274" t="n">
        <v>30290</v>
      </c>
      <c r="G571" s="113" t="n">
        <v>12</v>
      </c>
      <c r="H571" s="113" t="n">
        <v>0</v>
      </c>
      <c r="I571" s="113" t="n">
        <v>0</v>
      </c>
      <c r="J571" s="113" t="n">
        <v>1</v>
      </c>
      <c r="K571" s="113" t="n">
        <v>13</v>
      </c>
      <c r="L571" s="275" t="n">
        <v>0.270862346009641</v>
      </c>
      <c r="M571" s="113"/>
      <c r="N571" s="113"/>
      <c r="O571" s="113"/>
      <c r="P571" s="113"/>
      <c r="Q571" s="113"/>
      <c r="R571" s="275"/>
      <c r="S571" s="113" t="n">
        <v>0</v>
      </c>
      <c r="T571" s="276" t="n">
        <v>0</v>
      </c>
      <c r="U571" s="113" t="n">
        <v>1</v>
      </c>
      <c r="V571" s="276" t="n">
        <v>0</v>
      </c>
      <c r="W571" s="113" t="n">
        <v>0</v>
      </c>
      <c r="X571" s="113" t="n">
        <v>0</v>
      </c>
      <c r="Y571" s="276" t="n">
        <v>0</v>
      </c>
      <c r="Z571" s="279"/>
      <c r="AA571" s="280"/>
    </row>
    <row r="572" customFormat="false" ht="15" hidden="false" customHeight="false" outlineLevel="0" collapsed="false">
      <c r="A572" s="273" t="n">
        <f aca="false">PRODUCT(A571+1)</f>
        <v>569</v>
      </c>
      <c r="B572" s="115" t="n">
        <f aca="false">PRODUCT(G572/3+H572+I572+J572+(K572-I572-H572)/3+S572*25+T572*25+U572*25+V572*25+W572*25+X572*20+Y572*15+Z572*10+AA572*15)</f>
        <v>34</v>
      </c>
      <c r="C572" s="44" t="s">
        <v>5425</v>
      </c>
      <c r="D572" s="44" t="s">
        <v>5401</v>
      </c>
      <c r="E572" s="113" t="n">
        <v>2023</v>
      </c>
      <c r="F572" s="274" t="n">
        <v>38159</v>
      </c>
      <c r="G572" s="113" t="n">
        <v>13</v>
      </c>
      <c r="H572" s="113" t="n">
        <v>0</v>
      </c>
      <c r="I572" s="113" t="n">
        <v>1</v>
      </c>
      <c r="J572" s="113" t="n">
        <v>1</v>
      </c>
      <c r="K572" s="113" t="n">
        <v>9</v>
      </c>
      <c r="L572" s="275" t="n">
        <v>0.692307692307692</v>
      </c>
      <c r="R572" s="275"/>
      <c r="S572" s="113" t="n">
        <v>0</v>
      </c>
      <c r="T572" s="276" t="n">
        <v>0</v>
      </c>
      <c r="U572" s="113" t="n">
        <v>1</v>
      </c>
      <c r="V572" s="276" t="n">
        <v>0</v>
      </c>
      <c r="W572" s="113" t="n">
        <v>0</v>
      </c>
      <c r="X572" s="113" t="n">
        <v>0</v>
      </c>
      <c r="Y572" s="276" t="n">
        <v>0</v>
      </c>
      <c r="Z572" s="279"/>
      <c r="AA572" s="280"/>
    </row>
    <row r="573" customFormat="false" ht="15" hidden="false" customHeight="false" outlineLevel="0" collapsed="false">
      <c r="A573" s="273" t="n">
        <f aca="false">PRODUCT(A572+1)</f>
        <v>570</v>
      </c>
      <c r="B573" s="115" t="n">
        <f aca="false">PRODUCT(G573/3+H573+I573+J573+(K573-I573-H573)/3+S573*25+T573*25+U573*25+V573*25+W573*25+X573*20+Y573*15+Z573*10+AA573*15)</f>
        <v>34</v>
      </c>
      <c r="C573" s="44" t="s">
        <v>5583</v>
      </c>
      <c r="D573" s="44" t="s">
        <v>5223</v>
      </c>
      <c r="E573" s="113" t="n">
        <v>2015</v>
      </c>
      <c r="F573" s="274" t="n">
        <v>35960</v>
      </c>
      <c r="G573" s="113" t="n">
        <v>13</v>
      </c>
      <c r="H573" s="113" t="n">
        <v>0</v>
      </c>
      <c r="I573" s="113" t="n">
        <v>2</v>
      </c>
      <c r="J573" s="113" t="n">
        <v>1</v>
      </c>
      <c r="K573" s="113" t="n">
        <v>7</v>
      </c>
      <c r="L573" s="275" t="n">
        <v>0.412</v>
      </c>
      <c r="M573" s="113"/>
      <c r="N573" s="113"/>
      <c r="O573" s="113"/>
      <c r="P573" s="113"/>
      <c r="Q573" s="113"/>
      <c r="R573" s="275"/>
      <c r="S573" s="113" t="n">
        <v>0</v>
      </c>
      <c r="T573" s="276" t="n">
        <v>0</v>
      </c>
      <c r="U573" s="113" t="n">
        <v>0</v>
      </c>
      <c r="V573" s="276" t="n">
        <v>1</v>
      </c>
      <c r="W573" s="113" t="n">
        <v>0</v>
      </c>
      <c r="X573" s="113" t="n">
        <v>0</v>
      </c>
      <c r="Y573" s="276" t="n">
        <v>0</v>
      </c>
      <c r="Z573" s="279"/>
      <c r="AA573" s="280"/>
    </row>
    <row r="574" customFormat="false" ht="15" hidden="false" customHeight="false" outlineLevel="0" collapsed="false">
      <c r="A574" s="273" t="n">
        <f aca="false">PRODUCT(A573+1)</f>
        <v>571</v>
      </c>
      <c r="B574" s="115" t="n">
        <f aca="false">PRODUCT(G574/3+H574*1.6666+I574*1.6666+J574*1.6666+S574*25+T574*25+U574*25+V574*25+W574*25+X574*20+Y574*15+Z574*10+AA574*15)</f>
        <v>33.6664666666667</v>
      </c>
      <c r="C574" s="44" t="s">
        <v>2135</v>
      </c>
      <c r="D574" s="44" t="s">
        <v>4477</v>
      </c>
      <c r="E574" s="113" t="n">
        <v>1966</v>
      </c>
      <c r="F574" s="274" t="n">
        <v>17461</v>
      </c>
      <c r="G574" s="113" t="n">
        <v>11</v>
      </c>
      <c r="H574" s="113" t="n">
        <v>0</v>
      </c>
      <c r="I574" s="113" t="n">
        <v>0</v>
      </c>
      <c r="J574" s="113" t="n">
        <v>3</v>
      </c>
      <c r="K574" s="113"/>
      <c r="L574" s="275"/>
      <c r="M574" s="113"/>
      <c r="N574" s="113"/>
      <c r="O574" s="113"/>
      <c r="P574" s="113"/>
      <c r="Q574" s="113"/>
      <c r="R574" s="275"/>
      <c r="S574" s="113" t="n">
        <v>0</v>
      </c>
      <c r="T574" s="276" t="n">
        <v>0</v>
      </c>
      <c r="U574" s="113" t="n">
        <v>1</v>
      </c>
      <c r="V574" s="276" t="n">
        <v>0</v>
      </c>
      <c r="W574" s="113" t="n">
        <v>0</v>
      </c>
      <c r="X574" s="113" t="n">
        <v>0</v>
      </c>
      <c r="Y574" s="276" t="n">
        <v>0</v>
      </c>
      <c r="Z574" s="279"/>
      <c r="AA574" s="280"/>
    </row>
    <row r="575" customFormat="false" ht="15" hidden="false" customHeight="false" outlineLevel="0" collapsed="false">
      <c r="A575" s="273" t="n">
        <f aca="false">PRODUCT(A574+1)</f>
        <v>572</v>
      </c>
      <c r="B575" s="115" t="n">
        <f aca="false">PRODUCT(G575/3+H575+I575+J575+(K575-I575-H575)/3+S575*25+T575*25+U575*25+V575*25+W575*25+X575*20+Y575*15+Z575*10+AA575*15)</f>
        <v>33.3333333333333</v>
      </c>
      <c r="C575" s="44" t="s">
        <v>5584</v>
      </c>
      <c r="D575" s="44" t="s">
        <v>4523</v>
      </c>
      <c r="E575" s="113" t="n">
        <v>2013</v>
      </c>
      <c r="F575" s="274" t="n">
        <v>34472</v>
      </c>
      <c r="G575" s="113" t="n">
        <v>6</v>
      </c>
      <c r="H575" s="113" t="n">
        <v>1</v>
      </c>
      <c r="I575" s="113" t="n">
        <v>0</v>
      </c>
      <c r="J575" s="113" t="n">
        <v>2</v>
      </c>
      <c r="K575" s="113" t="n">
        <v>11</v>
      </c>
      <c r="L575" s="275" t="n">
        <v>0.458</v>
      </c>
      <c r="M575" s="113"/>
      <c r="N575" s="113"/>
      <c r="O575" s="113"/>
      <c r="P575" s="113"/>
      <c r="Q575" s="113"/>
      <c r="R575" s="275"/>
      <c r="S575" s="113" t="n">
        <v>0</v>
      </c>
      <c r="T575" s="276" t="n">
        <v>0</v>
      </c>
      <c r="U575" s="113" t="n">
        <v>0</v>
      </c>
      <c r="V575" s="276" t="n">
        <v>1</v>
      </c>
      <c r="W575" s="113" t="n">
        <v>0</v>
      </c>
      <c r="X575" s="113" t="n">
        <v>0</v>
      </c>
      <c r="Y575" s="276" t="n">
        <v>0</v>
      </c>
      <c r="Z575" s="279"/>
      <c r="AA575" s="280"/>
      <c r="AB575" s="281"/>
    </row>
    <row r="576" customFormat="false" ht="15" hidden="false" customHeight="false" outlineLevel="0" collapsed="false">
      <c r="A576" s="273" t="n">
        <f aca="false">PRODUCT(A575+1)</f>
        <v>573</v>
      </c>
      <c r="B576" s="115" t="n">
        <f aca="false">PRODUCT(G576/3+H576*1.6666+I576*1.6666+J576*1.6666+S576*25+T576*25+U576*25+V576*25+W576*25+X576*20+Y576*15+Z576*10+AA576*15)</f>
        <v>33.3323333333333</v>
      </c>
      <c r="C576" s="44" t="s">
        <v>1541</v>
      </c>
      <c r="D576" s="44" t="s">
        <v>4540</v>
      </c>
      <c r="E576" s="113" t="n">
        <v>1950</v>
      </c>
      <c r="F576" s="274" t="n">
        <v>11644</v>
      </c>
      <c r="G576" s="113" t="n">
        <v>25</v>
      </c>
      <c r="H576" s="113" t="n">
        <v>1</v>
      </c>
      <c r="I576" s="113" t="n">
        <v>4</v>
      </c>
      <c r="J576" s="113" t="n">
        <v>10</v>
      </c>
      <c r="K576" s="113"/>
      <c r="L576" s="275"/>
      <c r="M576" s="113"/>
      <c r="N576" s="113"/>
      <c r="O576" s="113"/>
      <c r="P576" s="113"/>
      <c r="Q576" s="113"/>
      <c r="R576" s="275"/>
      <c r="S576" s="113" t="n">
        <v>0</v>
      </c>
      <c r="T576" s="276" t="n">
        <v>0</v>
      </c>
      <c r="U576" s="113" t="n">
        <v>0</v>
      </c>
      <c r="V576" s="276" t="n">
        <v>0</v>
      </c>
      <c r="W576" s="113" t="n">
        <v>0</v>
      </c>
      <c r="X576" s="113" t="n">
        <v>0</v>
      </c>
      <c r="Y576" s="276" t="n">
        <v>0</v>
      </c>
      <c r="Z576" s="279"/>
      <c r="AA576" s="280"/>
    </row>
    <row r="577" customFormat="false" ht="15" hidden="false" customHeight="false" outlineLevel="0" collapsed="false">
      <c r="A577" s="273" t="n">
        <f aca="false">PRODUCT(A576+1)</f>
        <v>574</v>
      </c>
      <c r="B577" s="115" t="n">
        <f aca="false">PRODUCT(G577/3+H577+I577+J577+(K577-I577-H577)/3+S577*25+T577*25+U577*25+V577*25+W577*25+X577*20+Y577*15+Z577*10+AA577*15)</f>
        <v>33</v>
      </c>
      <c r="C577" s="112" t="s">
        <v>5465</v>
      </c>
      <c r="D577" s="112" t="s">
        <v>4709</v>
      </c>
      <c r="E577" s="113" t="n">
        <v>2026</v>
      </c>
      <c r="F577" s="111" t="n">
        <v>39462</v>
      </c>
      <c r="G577" s="283" t="n">
        <v>10</v>
      </c>
      <c r="H577" s="113" t="n">
        <v>0</v>
      </c>
      <c r="I577" s="113" t="n">
        <v>0</v>
      </c>
      <c r="J577" s="113" t="n">
        <v>1</v>
      </c>
      <c r="K577" s="113" t="n">
        <v>11</v>
      </c>
      <c r="L577" s="275" t="n">
        <v>0.44</v>
      </c>
      <c r="M577" s="283"/>
      <c r="N577" s="113"/>
      <c r="O577" s="113"/>
      <c r="P577" s="113"/>
      <c r="Q577" s="113"/>
      <c r="S577" s="283" t="n">
        <v>0</v>
      </c>
      <c r="T577" s="113" t="n">
        <v>0</v>
      </c>
      <c r="U577" s="283" t="n">
        <v>1</v>
      </c>
      <c r="V577" s="113" t="n">
        <v>0</v>
      </c>
      <c r="W577" s="283" t="n">
        <v>0</v>
      </c>
      <c r="X577" s="113" t="n">
        <v>0</v>
      </c>
      <c r="Y577" s="113" t="n">
        <v>0</v>
      </c>
      <c r="Z577" s="281"/>
      <c r="AA577" s="280"/>
    </row>
    <row r="578" customFormat="false" ht="15" hidden="false" customHeight="false" outlineLevel="0" collapsed="false">
      <c r="A578" s="273" t="n">
        <f aca="false">PRODUCT(A577+1)</f>
        <v>575</v>
      </c>
      <c r="B578" s="115" t="n">
        <f aca="false">PRODUCT(G578/3+H578*1.6666+I578*1.6666+J578*1.6666+S578*25+T578*25+U578*25+V578*25+W578*25+X578*20+Y578*15+Z578*10+AA578*15)</f>
        <v>32.9997333333333</v>
      </c>
      <c r="C578" s="44" t="s">
        <v>5585</v>
      </c>
      <c r="D578" s="44" t="s">
        <v>4542</v>
      </c>
      <c r="E578" s="113" t="n">
        <v>1961</v>
      </c>
      <c r="F578" s="274" t="s">
        <v>5586</v>
      </c>
      <c r="G578" s="113" t="n">
        <v>4</v>
      </c>
      <c r="H578" s="113" t="n">
        <v>0</v>
      </c>
      <c r="I578" s="113" t="n">
        <v>2</v>
      </c>
      <c r="J578" s="113" t="n">
        <v>2</v>
      </c>
      <c r="K578" s="113"/>
      <c r="L578" s="275"/>
      <c r="M578" s="113"/>
      <c r="N578" s="113"/>
      <c r="O578" s="113"/>
      <c r="P578" s="113"/>
      <c r="Q578" s="113"/>
      <c r="R578" s="275"/>
      <c r="S578" s="113" t="n">
        <v>0</v>
      </c>
      <c r="T578" s="276" t="n">
        <v>0</v>
      </c>
      <c r="U578" s="113" t="n">
        <v>0</v>
      </c>
      <c r="V578" s="276" t="n">
        <v>0</v>
      </c>
      <c r="W578" s="113" t="n">
        <v>1</v>
      </c>
      <c r="X578" s="113" t="n">
        <v>0</v>
      </c>
      <c r="Y578" s="276" t="n">
        <v>0</v>
      </c>
      <c r="Z578" s="279"/>
      <c r="AA578" s="280"/>
    </row>
    <row r="579" customFormat="false" ht="15" hidden="false" customHeight="false" outlineLevel="0" collapsed="false">
      <c r="A579" s="273" t="n">
        <f aca="false">PRODUCT(A578+1)</f>
        <v>576</v>
      </c>
      <c r="B579" s="115" t="n">
        <f aca="false">PRODUCT(G579/3+H579+I579+J579+(K579-I579-H579)/3+S579*25+T579*25+U579*25+V579*25+W579*25+X579*20+Y579*15+Z579*10+AA579*15)</f>
        <v>32.6666666666667</v>
      </c>
      <c r="C579" s="44" t="s">
        <v>3472</v>
      </c>
      <c r="D579" s="44" t="s">
        <v>4523</v>
      </c>
      <c r="E579" s="113" t="n">
        <v>2016</v>
      </c>
      <c r="F579" s="274" t="n">
        <v>35628</v>
      </c>
      <c r="G579" s="113" t="n">
        <v>8</v>
      </c>
      <c r="H579" s="113" t="n">
        <v>0</v>
      </c>
      <c r="I579" s="113" t="n">
        <v>2</v>
      </c>
      <c r="J579" s="113" t="n">
        <v>0</v>
      </c>
      <c r="K579" s="113" t="n">
        <v>11</v>
      </c>
      <c r="L579" s="275" t="n">
        <v>0.306</v>
      </c>
      <c r="M579" s="113" t="n">
        <v>2</v>
      </c>
      <c r="N579" s="113" t="n">
        <v>0</v>
      </c>
      <c r="O579" s="113" t="n">
        <v>0</v>
      </c>
      <c r="P579" s="113" t="n">
        <v>0</v>
      </c>
      <c r="Q579" s="113" t="n">
        <v>1</v>
      </c>
      <c r="R579" s="275" t="n">
        <v>0.167</v>
      </c>
      <c r="S579" s="113" t="n">
        <v>0</v>
      </c>
      <c r="T579" s="276" t="n">
        <v>0</v>
      </c>
      <c r="U579" s="113" t="n">
        <v>0</v>
      </c>
      <c r="V579" s="276" t="n">
        <v>1</v>
      </c>
      <c r="W579" s="113" t="n">
        <v>0</v>
      </c>
      <c r="X579" s="113" t="n">
        <v>0</v>
      </c>
      <c r="Y579" s="276" t="n">
        <v>0</v>
      </c>
      <c r="Z579" s="279"/>
      <c r="AA579" s="280"/>
    </row>
    <row r="580" customFormat="false" ht="15" hidden="false" customHeight="false" outlineLevel="0" collapsed="false">
      <c r="A580" s="273" t="n">
        <f aca="false">PRODUCT(A579+1)</f>
        <v>577</v>
      </c>
      <c r="B580" s="115" t="n">
        <f aca="false">PRODUCT(G580/3+H580+I580+J580+(K580-I580-H580)/3+S580*25+T580*25+U580*25+V580*25+W580*25+X580*20+Y580*15+Z580*10+AA580*15)</f>
        <v>32.6666666666667</v>
      </c>
      <c r="C580" s="44" t="s">
        <v>3184</v>
      </c>
      <c r="D580" s="44" t="s">
        <v>5223</v>
      </c>
      <c r="E580" s="113" t="n">
        <v>2010</v>
      </c>
      <c r="F580" s="274" t="n">
        <v>33754</v>
      </c>
      <c r="G580" s="113" t="n">
        <v>8</v>
      </c>
      <c r="H580" s="113" t="n">
        <v>0</v>
      </c>
      <c r="I580" s="113" t="n">
        <v>3</v>
      </c>
      <c r="J580" s="113" t="n">
        <v>1</v>
      </c>
      <c r="K580" s="113" t="n">
        <v>6</v>
      </c>
      <c r="L580" s="275" t="n">
        <v>0.261</v>
      </c>
      <c r="M580" s="113" t="n">
        <v>1</v>
      </c>
      <c r="N580" s="113" t="n">
        <v>0</v>
      </c>
      <c r="O580" s="113" t="n">
        <v>0</v>
      </c>
      <c r="P580" s="113" t="n">
        <v>0</v>
      </c>
      <c r="Q580" s="113" t="n">
        <v>0</v>
      </c>
      <c r="R580" s="275" t="n">
        <v>0</v>
      </c>
      <c r="S580" s="113" t="n">
        <v>0</v>
      </c>
      <c r="T580" s="276" t="n">
        <v>0</v>
      </c>
      <c r="U580" s="113" t="n">
        <v>0</v>
      </c>
      <c r="V580" s="276" t="n">
        <v>1</v>
      </c>
      <c r="W580" s="113" t="n">
        <v>0</v>
      </c>
      <c r="X580" s="113" t="n">
        <v>0</v>
      </c>
      <c r="Y580" s="276" t="n">
        <v>0</v>
      </c>
      <c r="Z580" s="279"/>
      <c r="AA580" s="280"/>
    </row>
    <row r="581" customFormat="false" ht="15" hidden="false" customHeight="false" outlineLevel="0" collapsed="false">
      <c r="A581" s="273" t="n">
        <f aca="false">PRODUCT(A580+1)</f>
        <v>578</v>
      </c>
      <c r="B581" s="115" t="n">
        <f aca="false">PRODUCT(G581/3+H581+I581+J581+(K581-I581-H581)/3+S581*25+T581*25+U581*25+V581*25+W581*25+X581*20+Y581*15+Z581*10+AA581*15)</f>
        <v>32.3333333333333</v>
      </c>
      <c r="C581" s="44" t="s">
        <v>3313</v>
      </c>
      <c r="D581" s="44" t="s">
        <v>4482</v>
      </c>
      <c r="E581" s="113" t="n">
        <v>2023</v>
      </c>
      <c r="F581" s="274" t="n">
        <v>38119</v>
      </c>
      <c r="G581" s="113" t="n">
        <v>5</v>
      </c>
      <c r="H581" s="113" t="n">
        <v>0</v>
      </c>
      <c r="I581" s="113" t="n">
        <v>4</v>
      </c>
      <c r="J581" s="113" t="n">
        <v>0</v>
      </c>
      <c r="K581" s="113" t="n">
        <v>9</v>
      </c>
      <c r="L581" s="275" t="n">
        <v>0.321428571428571</v>
      </c>
      <c r="R581" s="275"/>
      <c r="S581" s="113" t="n">
        <v>0</v>
      </c>
      <c r="T581" s="276" t="n">
        <v>0</v>
      </c>
      <c r="U581" s="113" t="n">
        <v>0</v>
      </c>
      <c r="V581" s="276" t="n">
        <v>0</v>
      </c>
      <c r="W581" s="113" t="n">
        <v>1</v>
      </c>
      <c r="X581" s="113" t="n">
        <v>0</v>
      </c>
      <c r="Y581" s="276" t="n">
        <v>0</v>
      </c>
      <c r="Z581" s="279"/>
      <c r="AA581" s="280"/>
    </row>
    <row r="582" customFormat="false" ht="15" hidden="false" customHeight="false" outlineLevel="0" collapsed="false">
      <c r="A582" s="273" t="n">
        <f aca="false">PRODUCT(A581+1)</f>
        <v>579</v>
      </c>
      <c r="B582" s="115" t="n">
        <f aca="false">PRODUCT(G582/3+H582*1.6666+I582*1.6666+J582*1.6666+S582*25+T582*25+U582*25+V582*25+W582*25+X582*20+Y582*15+Z582*10+AA582*15)</f>
        <v>32.3322</v>
      </c>
      <c r="C582" s="44" t="s">
        <v>4660</v>
      </c>
      <c r="D582" s="44" t="s">
        <v>4542</v>
      </c>
      <c r="E582" s="113" t="n">
        <v>1955</v>
      </c>
      <c r="F582" s="274" t="n">
        <v>13442</v>
      </c>
      <c r="G582" s="113" t="n">
        <v>12</v>
      </c>
      <c r="H582" s="113" t="n">
        <v>0</v>
      </c>
      <c r="I582" s="113" t="n">
        <v>6</v>
      </c>
      <c r="J582" s="113" t="n">
        <v>11</v>
      </c>
      <c r="K582" s="113"/>
      <c r="L582" s="275"/>
      <c r="M582" s="113"/>
      <c r="N582" s="113"/>
      <c r="O582" s="113"/>
      <c r="P582" s="113"/>
      <c r="Q582" s="113"/>
      <c r="R582" s="275"/>
      <c r="S582" s="113" t="n">
        <v>0</v>
      </c>
      <c r="T582" s="276" t="n">
        <v>0</v>
      </c>
      <c r="U582" s="113" t="n">
        <v>0</v>
      </c>
      <c r="V582" s="276" t="n">
        <v>0</v>
      </c>
      <c r="W582" s="113" t="n">
        <v>0</v>
      </c>
      <c r="X582" s="113" t="n">
        <v>0</v>
      </c>
      <c r="Y582" s="276" t="n">
        <v>0</v>
      </c>
      <c r="Z582" s="279"/>
      <c r="AA582" s="280"/>
    </row>
    <row r="583" customFormat="false" ht="15" hidden="false" customHeight="false" outlineLevel="0" collapsed="false">
      <c r="A583" s="273" t="n">
        <f aca="false">PRODUCT(A582+1)</f>
        <v>580</v>
      </c>
      <c r="B583" s="115" t="n">
        <f aca="false">PRODUCT(G583/3+H583+I583+J583+(K583-I583-H583)/3+S583*25+T583*25+U583*25+V583*25+W583*25+X583*20+Y583*15+Z583*10+AA583*15)</f>
        <v>32</v>
      </c>
      <c r="C583" s="44" t="s">
        <v>5587</v>
      </c>
      <c r="D583" s="112" t="s">
        <v>4931</v>
      </c>
      <c r="E583" s="113" t="n">
        <v>2026</v>
      </c>
      <c r="F583" s="111" t="n">
        <v>39822</v>
      </c>
      <c r="G583" s="283" t="n">
        <v>11</v>
      </c>
      <c r="H583" s="113" t="n">
        <v>0</v>
      </c>
      <c r="I583" s="113" t="n">
        <v>1</v>
      </c>
      <c r="J583" s="113" t="n">
        <v>0</v>
      </c>
      <c r="K583" s="113" t="n">
        <v>8</v>
      </c>
      <c r="L583" s="275" t="n">
        <v>0.275862068965517</v>
      </c>
      <c r="M583" s="281"/>
      <c r="S583" s="283" t="n">
        <v>0</v>
      </c>
      <c r="T583" s="113" t="n">
        <v>0</v>
      </c>
      <c r="U583" s="283" t="n">
        <v>1</v>
      </c>
      <c r="V583" s="113" t="n">
        <v>0</v>
      </c>
      <c r="W583" s="283" t="n">
        <v>0</v>
      </c>
      <c r="X583" s="113" t="n">
        <v>0</v>
      </c>
      <c r="Y583" s="113" t="n">
        <v>0</v>
      </c>
      <c r="Z583" s="281"/>
      <c r="AA583" s="280"/>
    </row>
    <row r="584" customFormat="false" ht="15" hidden="false" customHeight="false" outlineLevel="0" collapsed="false">
      <c r="A584" s="273" t="n">
        <f aca="false">PRODUCT(A583+1)</f>
        <v>581</v>
      </c>
      <c r="B584" s="115" t="n">
        <f aca="false">PRODUCT(G584/3+H584+I584+J584+(K584-I584-H584)/3+S584*25+T584*25+U584*25+V584*25+W584*25+X584*20+Y584*15+Z584*10+AA584*15)</f>
        <v>32</v>
      </c>
      <c r="C584" s="44" t="s">
        <v>5588</v>
      </c>
      <c r="D584" s="44" t="s">
        <v>4503</v>
      </c>
      <c r="E584" s="113" t="n">
        <v>1998</v>
      </c>
      <c r="F584" s="274" t="n">
        <v>28856</v>
      </c>
      <c r="G584" s="113" t="n">
        <v>20</v>
      </c>
      <c r="H584" s="113" t="n">
        <v>1</v>
      </c>
      <c r="I584" s="113" t="n">
        <v>5</v>
      </c>
      <c r="J584" s="113" t="n">
        <v>5</v>
      </c>
      <c r="K584" s="113" t="n">
        <v>49</v>
      </c>
      <c r="L584" s="275" t="n">
        <v>0.438</v>
      </c>
      <c r="M584" s="113"/>
      <c r="N584" s="113"/>
      <c r="O584" s="113"/>
      <c r="P584" s="113"/>
      <c r="Q584" s="113"/>
      <c r="R584" s="275"/>
      <c r="S584" s="113" t="n">
        <v>0</v>
      </c>
      <c r="T584" s="276" t="n">
        <v>0</v>
      </c>
      <c r="U584" s="113" t="n">
        <v>0</v>
      </c>
      <c r="V584" s="276" t="n">
        <v>0</v>
      </c>
      <c r="W584" s="113" t="n">
        <v>0</v>
      </c>
      <c r="X584" s="113" t="n">
        <v>0</v>
      </c>
      <c r="Y584" s="276" t="n">
        <v>0</v>
      </c>
      <c r="Z584" s="279"/>
      <c r="AA584" s="280"/>
    </row>
    <row r="585" customFormat="false" ht="15" hidden="false" customHeight="false" outlineLevel="0" collapsed="false">
      <c r="A585" s="273" t="n">
        <f aca="false">PRODUCT(A584+1)</f>
        <v>582</v>
      </c>
      <c r="B585" s="115" t="n">
        <f aca="false">PRODUCT(G585/3+H585+I585+J585+(K585-I585-H585)/3+S585*25+T585*25+U585*25+V585*25+W585*25+X585*20+Y585*15+Z585*10+AA585*15)</f>
        <v>31.6666666666667</v>
      </c>
      <c r="C585" s="44" t="s">
        <v>5589</v>
      </c>
      <c r="D585" s="44" t="s">
        <v>4746</v>
      </c>
      <c r="E585" s="113" t="n">
        <v>2016</v>
      </c>
      <c r="F585" s="274" t="n">
        <v>35710</v>
      </c>
      <c r="G585" s="113" t="n">
        <v>7</v>
      </c>
      <c r="H585" s="113" t="n">
        <v>0</v>
      </c>
      <c r="I585" s="113" t="n">
        <v>1</v>
      </c>
      <c r="J585" s="113" t="n">
        <v>0</v>
      </c>
      <c r="K585" s="113" t="n">
        <v>11</v>
      </c>
      <c r="L585" s="275" t="n">
        <v>0.44</v>
      </c>
      <c r="M585" s="113"/>
      <c r="N585" s="113"/>
      <c r="O585" s="113"/>
      <c r="P585" s="113"/>
      <c r="Q585" s="113"/>
      <c r="R585" s="275"/>
      <c r="S585" s="113" t="n">
        <v>0</v>
      </c>
      <c r="T585" s="276" t="n">
        <v>0</v>
      </c>
      <c r="U585" s="113" t="n">
        <v>0</v>
      </c>
      <c r="V585" s="276" t="n">
        <v>1</v>
      </c>
      <c r="W585" s="113" t="n">
        <v>0</v>
      </c>
      <c r="X585" s="113" t="n">
        <v>0</v>
      </c>
      <c r="Y585" s="276" t="n">
        <v>0</v>
      </c>
      <c r="Z585" s="279"/>
      <c r="AA585" s="280"/>
    </row>
    <row r="586" customFormat="false" ht="15" hidden="false" customHeight="false" outlineLevel="0" collapsed="false">
      <c r="A586" s="273" t="n">
        <f aca="false">PRODUCT(A585+1)</f>
        <v>583</v>
      </c>
      <c r="B586" s="115" t="n">
        <f aca="false">PRODUCT(G586/3+H586+I586+J586+(K586-I586-H586)/3+S586*25+T586*25+U586*25+V586*25+W586*25+X586*20+Y586*15+Z586*10+AA586*15)</f>
        <v>31.6666666666667</v>
      </c>
      <c r="C586" s="44" t="s">
        <v>5590</v>
      </c>
      <c r="D586" s="44" t="s">
        <v>5036</v>
      </c>
      <c r="E586" s="113" t="n">
        <v>1985</v>
      </c>
      <c r="F586" s="274" t="s">
        <v>2456</v>
      </c>
      <c r="G586" s="113" t="n">
        <v>8</v>
      </c>
      <c r="H586" s="113" t="n">
        <v>0</v>
      </c>
      <c r="I586" s="113" t="n">
        <v>2</v>
      </c>
      <c r="J586" s="113" t="n">
        <v>0</v>
      </c>
      <c r="K586" s="113" t="n">
        <v>8</v>
      </c>
      <c r="L586" s="275" t="n">
        <v>0.348</v>
      </c>
      <c r="M586" s="113"/>
      <c r="N586" s="113"/>
      <c r="O586" s="113"/>
      <c r="P586" s="113"/>
      <c r="Q586" s="113"/>
      <c r="R586" s="275"/>
      <c r="S586" s="113" t="n">
        <v>0</v>
      </c>
      <c r="T586" s="276" t="n">
        <v>0</v>
      </c>
      <c r="U586" s="113" t="n">
        <v>0</v>
      </c>
      <c r="V586" s="276" t="n">
        <v>1</v>
      </c>
      <c r="W586" s="113" t="n">
        <v>0</v>
      </c>
      <c r="X586" s="113" t="n">
        <v>0</v>
      </c>
      <c r="Y586" s="276" t="n">
        <v>0</v>
      </c>
      <c r="Z586" s="279"/>
      <c r="AA586" s="280"/>
    </row>
    <row r="587" customFormat="false" ht="15" hidden="false" customHeight="false" outlineLevel="0" collapsed="false">
      <c r="A587" s="273" t="n">
        <f aca="false">PRODUCT(A586+1)</f>
        <v>584</v>
      </c>
      <c r="B587" s="115" t="n">
        <f aca="false">PRODUCT(G587/3+H587+I587+J587+(K587-I587-H587)/3+S587*25+T587*25+U587*25+V587*25+W587*25+X587*20+Y587*15+Z587*10+AA587*15)</f>
        <v>31</v>
      </c>
      <c r="C587" s="44" t="s">
        <v>3575</v>
      </c>
      <c r="D587" s="44" t="s">
        <v>4773</v>
      </c>
      <c r="E587" s="113" t="n">
        <v>2020</v>
      </c>
      <c r="F587" s="274" t="n">
        <v>37163</v>
      </c>
      <c r="G587" s="113" t="n">
        <v>6</v>
      </c>
      <c r="H587" s="113" t="n">
        <v>0</v>
      </c>
      <c r="I587" s="113" t="n">
        <v>1</v>
      </c>
      <c r="J587" s="113" t="n">
        <v>0</v>
      </c>
      <c r="K587" s="113" t="n">
        <v>10</v>
      </c>
      <c r="L587" s="275" t="n">
        <v>0.5</v>
      </c>
      <c r="M587" s="113"/>
      <c r="N587" s="113"/>
      <c r="O587" s="113"/>
      <c r="P587" s="113"/>
      <c r="Q587" s="113"/>
      <c r="R587" s="275"/>
      <c r="S587" s="113" t="n">
        <v>0</v>
      </c>
      <c r="T587" s="276" t="n">
        <v>0</v>
      </c>
      <c r="U587" s="113" t="n">
        <v>0</v>
      </c>
      <c r="V587" s="276" t="n">
        <v>1</v>
      </c>
      <c r="W587" s="113" t="n">
        <v>0</v>
      </c>
      <c r="X587" s="113" t="n">
        <v>0</v>
      </c>
      <c r="Y587" s="276" t="n">
        <v>0</v>
      </c>
      <c r="Z587" s="279"/>
      <c r="AA587" s="280"/>
    </row>
    <row r="588" customFormat="false" ht="15" hidden="false" customHeight="false" outlineLevel="0" collapsed="false">
      <c r="A588" s="273" t="n">
        <f aca="false">PRODUCT(A587+1)</f>
        <v>585</v>
      </c>
      <c r="B588" s="115" t="n">
        <f aca="false">PRODUCT(G588/3+H588+I588+J588+(K588-I588-H588)/3+S588*25+T588*25+U588*25+V588*25+W588*25+X588*20+Y588*15+Z588*10+AA588*15)</f>
        <v>31</v>
      </c>
      <c r="C588" s="44" t="s">
        <v>2609</v>
      </c>
      <c r="D588" s="44" t="s">
        <v>4578</v>
      </c>
      <c r="E588" s="113" t="n">
        <v>1995</v>
      </c>
      <c r="F588" s="274" t="n">
        <v>28149</v>
      </c>
      <c r="G588" s="113" t="n">
        <v>28</v>
      </c>
      <c r="H588" s="113" t="n">
        <v>0</v>
      </c>
      <c r="I588" s="113" t="n">
        <v>2</v>
      </c>
      <c r="J588" s="113" t="n">
        <v>7</v>
      </c>
      <c r="K588" s="113" t="n">
        <v>40</v>
      </c>
      <c r="L588" s="275" t="n">
        <v>0.373831775700935</v>
      </c>
      <c r="M588" s="113"/>
      <c r="N588" s="113"/>
      <c r="O588" s="113"/>
      <c r="P588" s="113"/>
      <c r="Q588" s="113"/>
      <c r="R588" s="275"/>
      <c r="S588" s="113" t="n">
        <v>0</v>
      </c>
      <c r="T588" s="276" t="n">
        <v>0</v>
      </c>
      <c r="U588" s="113" t="n">
        <v>0</v>
      </c>
      <c r="V588" s="276" t="n">
        <v>0</v>
      </c>
      <c r="W588" s="113" t="n">
        <v>0</v>
      </c>
      <c r="X588" s="113" t="n">
        <v>0</v>
      </c>
      <c r="Y588" s="276" t="n">
        <v>0</v>
      </c>
      <c r="Z588" s="279"/>
      <c r="AA588" s="280"/>
    </row>
    <row r="589" customFormat="false" ht="15" hidden="false" customHeight="false" outlineLevel="0" collapsed="false">
      <c r="A589" s="273" t="n">
        <f aca="false">PRODUCT(A588+1)</f>
        <v>586</v>
      </c>
      <c r="B589" s="115" t="n">
        <f aca="false">PRODUCT(G589/3+H589+I589+J589+(K589-I589-H589)/3+S589*25+T589*25+U589*25+V589*25+W589*25+X589*20+Y589*15+Z589*10+AA589*15)</f>
        <v>31</v>
      </c>
      <c r="C589" s="44" t="s">
        <v>2980</v>
      </c>
      <c r="D589" s="44" t="s">
        <v>4662</v>
      </c>
      <c r="E589" s="113" t="n">
        <v>2002</v>
      </c>
      <c r="F589" s="274" t="n">
        <v>30827</v>
      </c>
      <c r="G589" s="113" t="n">
        <v>5</v>
      </c>
      <c r="H589" s="113" t="n">
        <v>0</v>
      </c>
      <c r="I589" s="113" t="n">
        <v>0</v>
      </c>
      <c r="J589" s="113" t="n">
        <v>2</v>
      </c>
      <c r="K589" s="113" t="n">
        <v>7</v>
      </c>
      <c r="L589" s="275" t="n">
        <v>0.438</v>
      </c>
      <c r="M589" s="113"/>
      <c r="N589" s="113"/>
      <c r="O589" s="113"/>
      <c r="P589" s="113"/>
      <c r="Q589" s="113"/>
      <c r="R589" s="275"/>
      <c r="S589" s="113" t="n">
        <v>0</v>
      </c>
      <c r="T589" s="276" t="n">
        <v>0</v>
      </c>
      <c r="U589" s="113" t="n">
        <v>1</v>
      </c>
      <c r="V589" s="276" t="n">
        <v>0</v>
      </c>
      <c r="W589" s="113" t="n">
        <v>0</v>
      </c>
      <c r="X589" s="113" t="n">
        <v>0</v>
      </c>
      <c r="Y589" s="276" t="n">
        <v>0</v>
      </c>
      <c r="Z589" s="279"/>
      <c r="AA589" s="280"/>
    </row>
    <row r="590" customFormat="false" ht="15" hidden="false" customHeight="false" outlineLevel="0" collapsed="false">
      <c r="A590" s="273" t="n">
        <f aca="false">PRODUCT(A589+1)</f>
        <v>587</v>
      </c>
      <c r="B590" s="115" t="n">
        <f aca="false">PRODUCT(G590/3+H590*1.6666+I590*1.6666+J590*1.6666+S590*25+T590*25+U590*25+V590*25+W590*25+X590*20+Y590*15+Z590*10+AA590*15)</f>
        <v>30.9998666666667</v>
      </c>
      <c r="C590" s="44" t="s">
        <v>4880</v>
      </c>
      <c r="D590" s="44" t="s">
        <v>4578</v>
      </c>
      <c r="E590" s="113" t="n">
        <v>1976</v>
      </c>
      <c r="F590" s="274" t="n">
        <v>21205</v>
      </c>
      <c r="G590" s="113" t="n">
        <v>8</v>
      </c>
      <c r="H590" s="113" t="n">
        <v>0</v>
      </c>
      <c r="I590" s="113" t="n">
        <v>0</v>
      </c>
      <c r="J590" s="113" t="n">
        <v>2</v>
      </c>
      <c r="K590" s="113"/>
      <c r="L590" s="275"/>
      <c r="M590" s="113"/>
      <c r="N590" s="113"/>
      <c r="O590" s="113"/>
      <c r="P590" s="113"/>
      <c r="Q590" s="113"/>
      <c r="R590" s="275"/>
      <c r="S590" s="113" t="n">
        <v>0</v>
      </c>
      <c r="T590" s="276" t="n">
        <v>0</v>
      </c>
      <c r="U590" s="113" t="n">
        <v>1</v>
      </c>
      <c r="V590" s="276" t="n">
        <v>0</v>
      </c>
      <c r="W590" s="113" t="n">
        <v>0</v>
      </c>
      <c r="X590" s="113" t="n">
        <v>0</v>
      </c>
      <c r="Y590" s="276" t="n">
        <v>0</v>
      </c>
      <c r="Z590" s="279"/>
      <c r="AA590" s="280"/>
    </row>
    <row r="591" customFormat="false" ht="15" hidden="false" customHeight="false" outlineLevel="0" collapsed="false">
      <c r="A591" s="273" t="n">
        <f aca="false">PRODUCT(A590+1)</f>
        <v>588</v>
      </c>
      <c r="B591" s="115" t="n">
        <f aca="false">PRODUCT(G591/3+H591*1.6666+I591*1.6666+J591*1.6666+S591*25+T591*25+U591*25+V591*25+W591*25+X591*20+Y591*15+Z591*10+AA591*15)</f>
        <v>30.9989333333333</v>
      </c>
      <c r="C591" s="44" t="s">
        <v>1815</v>
      </c>
      <c r="D591" s="44" t="s">
        <v>5591</v>
      </c>
      <c r="E591" s="113" t="n">
        <v>1956</v>
      </c>
      <c r="F591" s="274" t="n">
        <v>13590</v>
      </c>
      <c r="G591" s="113" t="n">
        <v>13</v>
      </c>
      <c r="H591" s="113" t="n">
        <v>0</v>
      </c>
      <c r="I591" s="113" t="n">
        <v>8</v>
      </c>
      <c r="J591" s="113" t="n">
        <v>8</v>
      </c>
      <c r="K591" s="113"/>
      <c r="L591" s="275"/>
      <c r="M591" s="113"/>
      <c r="N591" s="113"/>
      <c r="O591" s="113"/>
      <c r="P591" s="113"/>
      <c r="Q591" s="113"/>
      <c r="R591" s="275"/>
      <c r="S591" s="113" t="n">
        <v>0</v>
      </c>
      <c r="T591" s="276" t="n">
        <v>0</v>
      </c>
      <c r="U591" s="113" t="n">
        <v>0</v>
      </c>
      <c r="V591" s="276" t="n">
        <v>0</v>
      </c>
      <c r="W591" s="113" t="n">
        <v>0</v>
      </c>
      <c r="X591" s="113" t="n">
        <v>0</v>
      </c>
      <c r="Y591" s="276" t="n">
        <v>0</v>
      </c>
      <c r="Z591" s="279"/>
      <c r="AA591" s="280"/>
    </row>
    <row r="592" customFormat="false" ht="15" hidden="false" customHeight="false" outlineLevel="0" collapsed="false">
      <c r="A592" s="273" t="n">
        <f aca="false">PRODUCT(A591+1)</f>
        <v>589</v>
      </c>
      <c r="B592" s="115" t="n">
        <f aca="false">PRODUCT(G592/3+H592*1.6666+I592*1.6666+J592*1.6666+S592*25+T592*25+U592*25+V592*25+W592*25+X592*20+Y592*15+Z592*10+AA592*15)</f>
        <v>30.6666666666667</v>
      </c>
      <c r="C592" s="44" t="s">
        <v>5448</v>
      </c>
      <c r="D592" s="44" t="s">
        <v>5358</v>
      </c>
      <c r="E592" s="113" t="n">
        <v>2024</v>
      </c>
      <c r="F592" s="111" t="n">
        <v>39284</v>
      </c>
      <c r="G592" s="283" t="n">
        <v>17</v>
      </c>
      <c r="H592" s="113" t="n">
        <v>0</v>
      </c>
      <c r="I592" s="113" t="n">
        <v>0</v>
      </c>
      <c r="J592" s="113" t="n">
        <v>0</v>
      </c>
      <c r="K592" s="113" t="n">
        <v>21</v>
      </c>
      <c r="L592" s="250" t="n">
        <f aca="false">21/61</f>
        <v>0.344262295081967</v>
      </c>
      <c r="M592" s="281"/>
      <c r="S592" s="283" t="n">
        <v>0</v>
      </c>
      <c r="T592" s="113" t="n">
        <v>0</v>
      </c>
      <c r="U592" s="283" t="n">
        <v>1</v>
      </c>
      <c r="V592" s="113" t="n">
        <v>0</v>
      </c>
      <c r="W592" s="283" t="n">
        <v>0</v>
      </c>
      <c r="X592" s="113" t="n">
        <v>0</v>
      </c>
      <c r="Y592" s="113" t="n">
        <v>0</v>
      </c>
      <c r="Z592" s="281"/>
      <c r="AA592" s="280"/>
      <c r="AB592" s="281"/>
    </row>
    <row r="593" customFormat="false" ht="15" hidden="false" customHeight="false" outlineLevel="0" collapsed="false">
      <c r="A593" s="273" t="n">
        <f aca="false">PRODUCT(A592+1)</f>
        <v>590</v>
      </c>
      <c r="B593" s="115" t="n">
        <f aca="false">PRODUCT(G593/3+H593+I593+J593+(K593-I593-H593)/3+S593*25+T593*25+U593*25+V593*25+W593*25+X593*20+Y593*15+Z593*10+AA593*15)</f>
        <v>30.6666666666667</v>
      </c>
      <c r="C593" s="44" t="s">
        <v>3314</v>
      </c>
      <c r="D593" s="44" t="s">
        <v>4773</v>
      </c>
      <c r="E593" s="113" t="n">
        <v>2012</v>
      </c>
      <c r="F593" s="274" t="n">
        <v>34040</v>
      </c>
      <c r="G593" s="113" t="n">
        <v>7</v>
      </c>
      <c r="H593" s="113" t="n">
        <v>0</v>
      </c>
      <c r="I593" s="113" t="n">
        <v>0</v>
      </c>
      <c r="J593" s="113" t="n">
        <v>2</v>
      </c>
      <c r="K593" s="113" t="n">
        <v>4</v>
      </c>
      <c r="L593" s="275" t="n">
        <v>0.308</v>
      </c>
      <c r="M593" s="113" t="n">
        <v>2</v>
      </c>
      <c r="N593" s="113" t="n">
        <v>0</v>
      </c>
      <c r="O593" s="113" t="n">
        <v>1</v>
      </c>
      <c r="P593" s="113" t="n">
        <v>1</v>
      </c>
      <c r="Q593" s="113" t="n">
        <v>2</v>
      </c>
      <c r="R593" s="275" t="n">
        <v>0.222</v>
      </c>
      <c r="S593" s="113" t="n">
        <v>0</v>
      </c>
      <c r="T593" s="276" t="n">
        <v>0</v>
      </c>
      <c r="U593" s="113" t="n">
        <v>0</v>
      </c>
      <c r="V593" s="276" t="n">
        <v>1</v>
      </c>
      <c r="W593" s="113" t="n">
        <v>0</v>
      </c>
      <c r="X593" s="113" t="n">
        <v>0</v>
      </c>
      <c r="Y593" s="276" t="n">
        <v>0</v>
      </c>
      <c r="Z593" s="279"/>
      <c r="AA593" s="280"/>
      <c r="AB593" s="281"/>
    </row>
    <row r="594" customFormat="false" ht="15" hidden="false" customHeight="false" outlineLevel="0" collapsed="false">
      <c r="A594" s="273" t="n">
        <f aca="false">PRODUCT(A593+1)</f>
        <v>591</v>
      </c>
      <c r="B594" s="115" t="n">
        <f aca="false">PRODUCT(G594/3+H594+I594+J594+(K594-I594-H594)/3+S594*25+T594*25+U594*25+V594*25+W594*25+X594*20+Y594*15+Z594*10+AA594*15)</f>
        <v>30.6666666666667</v>
      </c>
      <c r="C594" s="44" t="s">
        <v>5592</v>
      </c>
      <c r="D594" s="44" t="s">
        <v>5036</v>
      </c>
      <c r="E594" s="113" t="n">
        <v>1992</v>
      </c>
      <c r="F594" s="274" t="n">
        <v>27397</v>
      </c>
      <c r="G594" s="113" t="n">
        <v>8</v>
      </c>
      <c r="H594" s="113" t="n">
        <v>0</v>
      </c>
      <c r="I594" s="113" t="n">
        <v>1</v>
      </c>
      <c r="J594" s="113" t="n">
        <v>0</v>
      </c>
      <c r="K594" s="113" t="n">
        <v>7</v>
      </c>
      <c r="L594" s="275" t="n">
        <v>0.333</v>
      </c>
      <c r="M594" s="113"/>
      <c r="N594" s="113"/>
      <c r="O594" s="285"/>
      <c r="P594" s="113"/>
      <c r="Q594" s="113"/>
      <c r="R594" s="275"/>
      <c r="S594" s="113" t="n">
        <v>0</v>
      </c>
      <c r="T594" s="276" t="n">
        <v>0</v>
      </c>
      <c r="U594" s="113" t="n">
        <v>0</v>
      </c>
      <c r="V594" s="276" t="n">
        <v>1</v>
      </c>
      <c r="W594" s="113" t="n">
        <v>0</v>
      </c>
      <c r="X594" s="113" t="n">
        <v>0</v>
      </c>
      <c r="Y594" s="276" t="n">
        <v>0</v>
      </c>
      <c r="Z594" s="279"/>
      <c r="AA594" s="280"/>
    </row>
    <row r="595" customFormat="false" ht="15" hidden="false" customHeight="false" outlineLevel="0" collapsed="false">
      <c r="A595" s="273" t="n">
        <f aca="false">PRODUCT(A594+1)</f>
        <v>592</v>
      </c>
      <c r="B595" s="115" t="n">
        <f aca="false">PRODUCT(G595/3+H595+I595+J595+(K595-I595-H595)/3+S595*25+T595*25+U595*25+V595*25+W595*25+X595*20+Y595*15+Z595*10+AA595*15)</f>
        <v>30.6666666666667</v>
      </c>
      <c r="C595" s="44" t="s">
        <v>3014</v>
      </c>
      <c r="D595" s="44" t="s">
        <v>4662</v>
      </c>
      <c r="E595" s="113" t="n">
        <v>2007</v>
      </c>
      <c r="F595" s="274" t="n">
        <v>32630</v>
      </c>
      <c r="G595" s="113" t="n">
        <v>9</v>
      </c>
      <c r="H595" s="113" t="n">
        <v>0</v>
      </c>
      <c r="I595" s="113" t="n">
        <v>0</v>
      </c>
      <c r="J595" s="113" t="n">
        <v>0</v>
      </c>
      <c r="K595" s="113" t="n">
        <v>8</v>
      </c>
      <c r="L595" s="275" t="n">
        <v>0.421052631578947</v>
      </c>
      <c r="M595" s="113" t="n">
        <v>1</v>
      </c>
      <c r="N595" s="113" t="n">
        <v>0</v>
      </c>
      <c r="O595" s="113" t="n">
        <v>0</v>
      </c>
      <c r="P595" s="113" t="n">
        <v>1</v>
      </c>
      <c r="Q595" s="113" t="n">
        <v>3</v>
      </c>
      <c r="R595" s="275" t="n">
        <v>0.75</v>
      </c>
      <c r="S595" s="113" t="n">
        <v>0</v>
      </c>
      <c r="T595" s="276" t="n">
        <v>0</v>
      </c>
      <c r="U595" s="113" t="n">
        <v>0</v>
      </c>
      <c r="V595" s="276" t="n">
        <v>1</v>
      </c>
      <c r="W595" s="113" t="n">
        <v>0</v>
      </c>
      <c r="X595" s="113" t="n">
        <v>0</v>
      </c>
      <c r="Y595" s="276" t="n">
        <v>0</v>
      </c>
      <c r="Z595" s="279"/>
      <c r="AA595" s="280"/>
    </row>
    <row r="596" customFormat="false" ht="15" hidden="false" customHeight="false" outlineLevel="0" collapsed="false">
      <c r="A596" s="273" t="n">
        <f aca="false">PRODUCT(A595+1)</f>
        <v>593</v>
      </c>
      <c r="B596" s="115" t="n">
        <f aca="false">PRODUCT(G596/3+H596*1.6666+I596*1.6666+J596*1.6666+S596*25+T596*25+U596*25+V596*25+W596*25+X596*20+Y596*15+Z596*10+AA596*15)</f>
        <v>30.6665333333333</v>
      </c>
      <c r="C596" s="44" t="s">
        <v>2047</v>
      </c>
      <c r="D596" s="44" t="s">
        <v>4482</v>
      </c>
      <c r="E596" s="113" t="n">
        <v>1961</v>
      </c>
      <c r="F596" s="274" t="n">
        <v>15961</v>
      </c>
      <c r="G596" s="113" t="n">
        <v>7</v>
      </c>
      <c r="H596" s="113" t="n">
        <v>0</v>
      </c>
      <c r="I596" s="113" t="n">
        <v>0</v>
      </c>
      <c r="J596" s="113" t="n">
        <v>2</v>
      </c>
      <c r="K596" s="113"/>
      <c r="L596" s="275"/>
      <c r="M596" s="113"/>
      <c r="N596" s="113"/>
      <c r="O596" s="113"/>
      <c r="P596" s="113"/>
      <c r="Q596" s="113"/>
      <c r="R596" s="275"/>
      <c r="S596" s="113" t="n">
        <v>0</v>
      </c>
      <c r="T596" s="276" t="n">
        <v>0</v>
      </c>
      <c r="U596" s="113" t="n">
        <v>1</v>
      </c>
      <c r="V596" s="276" t="n">
        <v>0</v>
      </c>
      <c r="W596" s="113" t="n">
        <v>0</v>
      </c>
      <c r="X596" s="113" t="n">
        <v>0</v>
      </c>
      <c r="Y596" s="276" t="n">
        <v>0</v>
      </c>
      <c r="Z596" s="279"/>
      <c r="AA596" s="280"/>
    </row>
    <row r="597" customFormat="false" ht="15" hidden="false" customHeight="false" outlineLevel="0" collapsed="false">
      <c r="A597" s="273" t="n">
        <f aca="false">PRODUCT(A596+1)</f>
        <v>594</v>
      </c>
      <c r="B597" s="115" t="n">
        <f aca="false">PRODUCT(G597/3+H597*1.6666+I597*1.6666+J597*1.6666+S597*25+T597*25+U597*25+V597*25+W597*25+X597*20+Y597*15+Z597*10+AA597*15)</f>
        <v>30.6661333333333</v>
      </c>
      <c r="C597" s="44" t="s">
        <v>4982</v>
      </c>
      <c r="D597" s="44" t="s">
        <v>294</v>
      </c>
      <c r="E597" s="113" t="n">
        <v>1965</v>
      </c>
      <c r="F597" s="274" t="n">
        <v>16847</v>
      </c>
      <c r="G597" s="113" t="n">
        <v>7</v>
      </c>
      <c r="H597" s="113" t="n">
        <v>0</v>
      </c>
      <c r="I597" s="113" t="n">
        <v>4</v>
      </c>
      <c r="J597" s="113" t="n">
        <v>4</v>
      </c>
      <c r="K597" s="113"/>
      <c r="L597" s="275"/>
      <c r="M597" s="113"/>
      <c r="N597" s="113"/>
      <c r="O597" s="113"/>
      <c r="P597" s="113"/>
      <c r="Q597" s="113"/>
      <c r="R597" s="275"/>
      <c r="S597" s="113" t="n">
        <v>0</v>
      </c>
      <c r="T597" s="276" t="n">
        <v>0</v>
      </c>
      <c r="U597" s="113" t="n">
        <v>0</v>
      </c>
      <c r="V597" s="276" t="n">
        <v>0</v>
      </c>
      <c r="W597" s="113" t="n">
        <v>0</v>
      </c>
      <c r="X597" s="113" t="n">
        <v>0</v>
      </c>
      <c r="Y597" s="276" t="n">
        <v>1</v>
      </c>
      <c r="Z597" s="279"/>
      <c r="AA597" s="280"/>
    </row>
    <row r="598" customFormat="false" ht="15" hidden="false" customHeight="false" outlineLevel="0" collapsed="false">
      <c r="A598" s="273" t="n">
        <f aca="false">PRODUCT(A597+1)</f>
        <v>595</v>
      </c>
      <c r="B598" s="115" t="n">
        <f aca="false">PRODUCT(G598/3+H598*1.6666+I598*1.6666+J598*1.6666+S598*25+T598*25+U598*25+V598*25+W598*25+X598*20+Y598*15+Z598*10+AA598*15)</f>
        <v>30.6656</v>
      </c>
      <c r="C598" s="44" t="s">
        <v>1828</v>
      </c>
      <c r="D598" s="44" t="s">
        <v>5593</v>
      </c>
      <c r="E598" s="113" t="n">
        <v>1957</v>
      </c>
      <c r="F598" s="274" t="n">
        <v>14011</v>
      </c>
      <c r="G598" s="113" t="n">
        <v>12</v>
      </c>
      <c r="H598" s="113" t="n">
        <v>0</v>
      </c>
      <c r="I598" s="113" t="n">
        <v>7</v>
      </c>
      <c r="J598" s="113" t="n">
        <v>9</v>
      </c>
      <c r="K598" s="113"/>
      <c r="L598" s="275"/>
      <c r="M598" s="113"/>
      <c r="N598" s="113"/>
      <c r="O598" s="113"/>
      <c r="P598" s="113"/>
      <c r="Q598" s="113"/>
      <c r="R598" s="275"/>
      <c r="S598" s="113" t="n">
        <v>0</v>
      </c>
      <c r="T598" s="276" t="n">
        <v>0</v>
      </c>
      <c r="U598" s="113" t="n">
        <v>0</v>
      </c>
      <c r="V598" s="276" t="n">
        <v>0</v>
      </c>
      <c r="W598" s="113" t="n">
        <v>0</v>
      </c>
      <c r="X598" s="113" t="n">
        <v>0</v>
      </c>
      <c r="Y598" s="276" t="n">
        <v>0</v>
      </c>
      <c r="Z598" s="279"/>
      <c r="AA598" s="280"/>
    </row>
    <row r="599" customFormat="false" ht="15" hidden="false" customHeight="false" outlineLevel="0" collapsed="false">
      <c r="A599" s="273" t="n">
        <f aca="false">PRODUCT(A598+1)</f>
        <v>596</v>
      </c>
      <c r="B599" s="115" t="n">
        <f aca="false">PRODUCT(G599/3+H599*1.6666+I599*1.6666+J599*1.6666+S599*25+T599*25+U599*25+V599*25+W599*25+X599*20+Y599*15+Z599*10+AA599*15)</f>
        <v>30.6656</v>
      </c>
      <c r="C599" s="44" t="s">
        <v>1678</v>
      </c>
      <c r="D599" s="44" t="s">
        <v>4564</v>
      </c>
      <c r="E599" s="113" t="n">
        <v>1952</v>
      </c>
      <c r="F599" s="274" t="n">
        <v>12308</v>
      </c>
      <c r="G599" s="113" t="n">
        <v>12</v>
      </c>
      <c r="H599" s="113" t="n">
        <v>0</v>
      </c>
      <c r="I599" s="113" t="n">
        <v>4</v>
      </c>
      <c r="J599" s="113" t="n">
        <v>12</v>
      </c>
      <c r="K599" s="113"/>
      <c r="L599" s="275"/>
      <c r="M599" s="113"/>
      <c r="N599" s="113"/>
      <c r="O599" s="113"/>
      <c r="P599" s="113"/>
      <c r="Q599" s="113"/>
      <c r="R599" s="275"/>
      <c r="S599" s="113" t="n">
        <v>0</v>
      </c>
      <c r="T599" s="276" t="n">
        <v>0</v>
      </c>
      <c r="U599" s="113" t="n">
        <v>0</v>
      </c>
      <c r="V599" s="276" t="n">
        <v>0</v>
      </c>
      <c r="W599" s="113" t="n">
        <v>0</v>
      </c>
      <c r="X599" s="113" t="n">
        <v>0</v>
      </c>
      <c r="Y599" s="276" t="n">
        <v>0</v>
      </c>
      <c r="Z599" s="279"/>
      <c r="AA599" s="280"/>
    </row>
    <row r="600" customFormat="false" ht="15" hidden="false" customHeight="false" outlineLevel="0" collapsed="false">
      <c r="A600" s="273" t="n">
        <f aca="false">PRODUCT(A599+1)</f>
        <v>597</v>
      </c>
      <c r="B600" s="115" t="n">
        <f aca="false">PRODUCT(G600/3+H600+I600+J600+(K600-I600-H600)/3+S600*25+T600*25+U600*25+V600*25+W600*25+X600*20+Y600*15+Z600*10+AA600*15)</f>
        <v>30.3333333333333</v>
      </c>
      <c r="C600" s="44" t="s">
        <v>3479</v>
      </c>
      <c r="D600" s="44" t="s">
        <v>4489</v>
      </c>
      <c r="E600" s="113" t="n">
        <v>2016</v>
      </c>
      <c r="F600" s="274" t="n">
        <v>35485</v>
      </c>
      <c r="G600" s="113" t="n">
        <v>7</v>
      </c>
      <c r="H600" s="113" t="n">
        <v>0</v>
      </c>
      <c r="I600" s="113" t="n">
        <v>0</v>
      </c>
      <c r="J600" s="113" t="n">
        <v>0</v>
      </c>
      <c r="K600" s="113" t="n">
        <v>9</v>
      </c>
      <c r="L600" s="275" t="n">
        <v>0.333</v>
      </c>
      <c r="M600" s="113"/>
      <c r="N600" s="113"/>
      <c r="O600" s="113"/>
      <c r="P600" s="113"/>
      <c r="Q600" s="113"/>
      <c r="R600" s="275"/>
      <c r="S600" s="113" t="n">
        <v>0</v>
      </c>
      <c r="T600" s="276" t="n">
        <v>0</v>
      </c>
      <c r="U600" s="113" t="n">
        <v>0</v>
      </c>
      <c r="V600" s="276" t="n">
        <v>1</v>
      </c>
      <c r="W600" s="113" t="n">
        <v>0</v>
      </c>
      <c r="X600" s="113" t="n">
        <v>0</v>
      </c>
      <c r="Y600" s="276" t="n">
        <v>0</v>
      </c>
      <c r="Z600" s="279"/>
      <c r="AA600" s="280"/>
    </row>
    <row r="601" customFormat="false" ht="15" hidden="false" customHeight="false" outlineLevel="0" collapsed="false">
      <c r="A601" s="273" t="n">
        <f aca="false">PRODUCT(A600+1)</f>
        <v>598</v>
      </c>
      <c r="B601" s="115" t="n">
        <f aca="false">PRODUCT(G601/3+H601+I601+J601+(K601-I601-H601)/3+S601*25+T601*25+U601*25+V601*25+W601*25+X601*20+Y601*15+Z601*10+AA601*15)</f>
        <v>30.3333333333333</v>
      </c>
      <c r="C601" s="44" t="s">
        <v>2867</v>
      </c>
      <c r="D601" s="44" t="s">
        <v>4509</v>
      </c>
      <c r="E601" s="113" t="n">
        <v>2005</v>
      </c>
      <c r="F601" s="274" t="n">
        <v>31536</v>
      </c>
      <c r="G601" s="113" t="n">
        <v>6</v>
      </c>
      <c r="H601" s="113" t="n">
        <v>0</v>
      </c>
      <c r="I601" s="113" t="n">
        <v>0</v>
      </c>
      <c r="J601" s="113" t="n">
        <v>1</v>
      </c>
      <c r="K601" s="113" t="n">
        <v>7</v>
      </c>
      <c r="L601" s="275" t="n">
        <v>0.233</v>
      </c>
      <c r="M601" s="113"/>
      <c r="N601" s="113"/>
      <c r="O601" s="113"/>
      <c r="P601" s="113"/>
      <c r="Q601" s="113"/>
      <c r="R601" s="275"/>
      <c r="S601" s="113" t="n">
        <v>0</v>
      </c>
      <c r="T601" s="276" t="n">
        <v>0</v>
      </c>
      <c r="U601" s="113" t="n">
        <v>0</v>
      </c>
      <c r="V601" s="276" t="n">
        <v>1</v>
      </c>
      <c r="W601" s="113" t="n">
        <v>0</v>
      </c>
      <c r="X601" s="113" t="n">
        <v>0</v>
      </c>
      <c r="Y601" s="276" t="n">
        <v>0</v>
      </c>
      <c r="Z601" s="279"/>
      <c r="AA601" s="280"/>
    </row>
    <row r="602" customFormat="false" ht="15" hidden="false" customHeight="false" outlineLevel="0" collapsed="false">
      <c r="A602" s="273" t="n">
        <f aca="false">PRODUCT(A601+1)</f>
        <v>599</v>
      </c>
      <c r="B602" s="115" t="n">
        <f aca="false">PRODUCT(G602/3+H602*1.6666+I602*1.6666+J602*1.6666+S602*25+T602*25+U602*25+V602*25+W602*25+X602*20+Y602*15+Z602*10+AA602*15)</f>
        <v>30.3332</v>
      </c>
      <c r="C602" s="44" t="s">
        <v>4787</v>
      </c>
      <c r="D602" s="44" t="s">
        <v>4489</v>
      </c>
      <c r="E602" s="113" t="n">
        <v>1971</v>
      </c>
      <c r="F602" s="274" t="n">
        <v>19501</v>
      </c>
      <c r="G602" s="113" t="n">
        <v>6</v>
      </c>
      <c r="H602" s="113" t="n">
        <v>0</v>
      </c>
      <c r="I602" s="113" t="n">
        <v>1</v>
      </c>
      <c r="J602" s="113" t="n">
        <v>1</v>
      </c>
      <c r="K602" s="113"/>
      <c r="L602" s="275"/>
      <c r="M602" s="113"/>
      <c r="N602" s="113"/>
      <c r="O602" s="113"/>
      <c r="P602" s="113"/>
      <c r="Q602" s="113"/>
      <c r="R602" s="275"/>
      <c r="S602" s="113" t="n">
        <v>0</v>
      </c>
      <c r="T602" s="276" t="n">
        <v>0</v>
      </c>
      <c r="U602" s="113" t="n">
        <v>1</v>
      </c>
      <c r="V602" s="276" t="n">
        <v>0</v>
      </c>
      <c r="W602" s="113" t="n">
        <v>0</v>
      </c>
      <c r="X602" s="113" t="n">
        <v>0</v>
      </c>
      <c r="Y602" s="276" t="n">
        <v>0</v>
      </c>
      <c r="Z602" s="279"/>
      <c r="AA602" s="280"/>
    </row>
    <row r="603" customFormat="false" ht="15" hidden="false" customHeight="false" outlineLevel="0" collapsed="false">
      <c r="A603" s="273" t="n">
        <f aca="false">PRODUCT(A602+1)</f>
        <v>600</v>
      </c>
      <c r="B603" s="115" t="n">
        <f aca="false">PRODUCT(G603/3+H603*1.6666+I603*1.6666+J603*1.6666+S603*25+T603*25+U603*25+V603*25+W603*25+X603*20+Y603*15+Z603*10+AA603*15)</f>
        <v>30.3323333333333</v>
      </c>
      <c r="C603" s="44" t="s">
        <v>5594</v>
      </c>
      <c r="D603" s="44" t="s">
        <v>4648</v>
      </c>
      <c r="E603" s="113" t="n">
        <v>1969</v>
      </c>
      <c r="F603" s="274" t="s">
        <v>2229</v>
      </c>
      <c r="G603" s="113" t="n">
        <v>16</v>
      </c>
      <c r="H603" s="113" t="n">
        <v>0</v>
      </c>
      <c r="I603" s="113" t="n">
        <v>2</v>
      </c>
      <c r="J603" s="113" t="n">
        <v>13</v>
      </c>
      <c r="K603" s="113"/>
      <c r="L603" s="275"/>
      <c r="M603" s="113"/>
      <c r="N603" s="113"/>
      <c r="O603" s="113"/>
      <c r="P603" s="113"/>
      <c r="Q603" s="113"/>
      <c r="R603" s="275"/>
      <c r="S603" s="113" t="n">
        <v>0</v>
      </c>
      <c r="T603" s="276" t="n">
        <v>0</v>
      </c>
      <c r="U603" s="113" t="n">
        <v>0</v>
      </c>
      <c r="V603" s="276" t="n">
        <v>0</v>
      </c>
      <c r="W603" s="113" t="n">
        <v>0</v>
      </c>
      <c r="X603" s="113" t="n">
        <v>0</v>
      </c>
      <c r="Y603" s="276" t="n">
        <v>0</v>
      </c>
      <c r="Z603" s="279"/>
      <c r="AA603" s="280"/>
    </row>
    <row r="604" customFormat="false" ht="15" hidden="false" customHeight="false" outlineLevel="0" collapsed="false">
      <c r="A604" s="273" t="n">
        <f aca="false">PRODUCT(A603+1)</f>
        <v>601</v>
      </c>
      <c r="B604" s="115" t="n">
        <f aca="false">PRODUCT(G604/3+H604+I604+J604+(K604-I604-H604)/3+S604*25+T604*25+U604*25+V604*25+W604*25+X604*20+Y604*15+Z604*10+AA604*15)</f>
        <v>30</v>
      </c>
      <c r="C604" s="44" t="s">
        <v>5595</v>
      </c>
      <c r="D604" s="44" t="s">
        <v>4625</v>
      </c>
      <c r="E604" s="113" t="n">
        <v>2020</v>
      </c>
      <c r="F604" s="274" t="n">
        <v>37099</v>
      </c>
      <c r="G604" s="113" t="n">
        <v>5</v>
      </c>
      <c r="H604" s="113" t="n">
        <v>0</v>
      </c>
      <c r="I604" s="113" t="n">
        <v>0</v>
      </c>
      <c r="J604" s="113" t="n">
        <v>1</v>
      </c>
      <c r="K604" s="113" t="n">
        <v>7</v>
      </c>
      <c r="L604" s="275" t="n">
        <v>0.28</v>
      </c>
      <c r="M604" s="113"/>
      <c r="N604" s="113"/>
      <c r="O604" s="113"/>
      <c r="P604" s="113"/>
      <c r="Q604" s="113"/>
      <c r="R604" s="275"/>
      <c r="S604" s="113" t="n">
        <v>0</v>
      </c>
      <c r="T604" s="276" t="n">
        <v>0</v>
      </c>
      <c r="U604" s="113" t="n">
        <v>0</v>
      </c>
      <c r="V604" s="276" t="n">
        <v>1</v>
      </c>
      <c r="W604" s="113" t="n">
        <v>0</v>
      </c>
      <c r="X604" s="113" t="n">
        <v>0</v>
      </c>
      <c r="Y604" s="276" t="n">
        <v>0</v>
      </c>
      <c r="Z604" s="279"/>
      <c r="AA604" s="280"/>
    </row>
    <row r="605" customFormat="false" ht="15" hidden="false" customHeight="false" outlineLevel="0" collapsed="false">
      <c r="A605" s="273" t="n">
        <f aca="false">PRODUCT(A604+1)</f>
        <v>602</v>
      </c>
      <c r="B605" s="115" t="n">
        <f aca="false">PRODUCT(G605/3+H605*1.6666+I605*1.6666+J605*1.6666+S605*25+T605*25+U605*25+V605*25+W605*25+X605*20+Y605*15+Z605*10+AA605*15)</f>
        <v>29.9999333333333</v>
      </c>
      <c r="C605" s="44" t="s">
        <v>5462</v>
      </c>
      <c r="D605" s="112" t="s">
        <v>4709</v>
      </c>
      <c r="E605" s="113" t="n">
        <v>2026</v>
      </c>
      <c r="F605" s="111" t="n">
        <v>39518</v>
      </c>
      <c r="G605" s="283" t="n">
        <v>10</v>
      </c>
      <c r="H605" s="113" t="n">
        <v>0</v>
      </c>
      <c r="I605" s="113" t="n">
        <v>0</v>
      </c>
      <c r="J605" s="113" t="n">
        <v>1</v>
      </c>
      <c r="K605" s="113" t="n">
        <v>7</v>
      </c>
      <c r="L605" s="275" t="n">
        <v>0.388888888888889</v>
      </c>
      <c r="M605" s="283"/>
      <c r="N605" s="113"/>
      <c r="O605" s="113"/>
      <c r="P605" s="113"/>
      <c r="Q605" s="113"/>
      <c r="S605" s="283" t="n">
        <v>0</v>
      </c>
      <c r="T605" s="113" t="n">
        <v>0</v>
      </c>
      <c r="U605" s="283" t="n">
        <v>1</v>
      </c>
      <c r="V605" s="113" t="n">
        <v>0</v>
      </c>
      <c r="W605" s="283" t="n">
        <v>0</v>
      </c>
      <c r="X605" s="113" t="n">
        <v>0</v>
      </c>
      <c r="Y605" s="113" t="n">
        <v>0</v>
      </c>
      <c r="Z605" s="281"/>
      <c r="AA605" s="280"/>
      <c r="AB605" s="281"/>
    </row>
    <row r="606" customFormat="false" ht="15" hidden="false" customHeight="false" outlineLevel="0" collapsed="false">
      <c r="A606" s="273" t="n">
        <f aca="false">PRODUCT(A605+1)</f>
        <v>603</v>
      </c>
      <c r="B606" s="115" t="n">
        <f aca="false">PRODUCT(G606/3+H606*1.6666+I606*1.6666+J606*1.6666+S606*25+T606*25+U606*25+V606*25+W606*25+X606*20+Y606*15+Z606*10+AA606*15)</f>
        <v>29.9999333333333</v>
      </c>
      <c r="C606" s="44" t="s">
        <v>4704</v>
      </c>
      <c r="D606" s="44" t="s">
        <v>4485</v>
      </c>
      <c r="E606" s="113" t="n">
        <v>1967</v>
      </c>
      <c r="F606" s="274" t="n">
        <v>17633</v>
      </c>
      <c r="G606" s="113" t="n">
        <v>10</v>
      </c>
      <c r="H606" s="113" t="n">
        <v>0</v>
      </c>
      <c r="I606" s="113" t="n">
        <v>1</v>
      </c>
      <c r="J606" s="113" t="n">
        <v>0</v>
      </c>
      <c r="K606" s="113"/>
      <c r="L606" s="275"/>
      <c r="M606" s="113"/>
      <c r="N606" s="113"/>
      <c r="O606" s="113"/>
      <c r="P606" s="113"/>
      <c r="Q606" s="113"/>
      <c r="R606" s="275"/>
      <c r="S606" s="113" t="n">
        <v>0</v>
      </c>
      <c r="T606" s="276" t="n">
        <v>0</v>
      </c>
      <c r="U606" s="113" t="n">
        <v>1</v>
      </c>
      <c r="V606" s="276" t="n">
        <v>0</v>
      </c>
      <c r="W606" s="113" t="n">
        <v>0</v>
      </c>
      <c r="X606" s="113" t="n">
        <v>0</v>
      </c>
      <c r="Y606" s="276" t="n">
        <v>0</v>
      </c>
      <c r="Z606" s="279"/>
      <c r="AA606" s="280"/>
    </row>
    <row r="607" customFormat="false" ht="15" hidden="false" customHeight="false" outlineLevel="0" collapsed="false">
      <c r="A607" s="273" t="n">
        <f aca="false">PRODUCT(A606+1)</f>
        <v>604</v>
      </c>
      <c r="B607" s="115" t="n">
        <f aca="false">PRODUCT(G607/3+H607+I607+J607+(K607-I607-H607)/3+S607*25+T607*25+U607*25+V607*25+W607*25+X607*20+Y607*15+Z607*10+AA607*15)</f>
        <v>29.6666666666667</v>
      </c>
      <c r="C607" s="44" t="s">
        <v>3219</v>
      </c>
      <c r="D607" s="44" t="s">
        <v>4578</v>
      </c>
      <c r="E607" s="113" t="n">
        <v>2010</v>
      </c>
      <c r="F607" s="274" t="n">
        <v>33381</v>
      </c>
      <c r="G607" s="113" t="n">
        <v>4</v>
      </c>
      <c r="H607" s="113" t="n">
        <v>0</v>
      </c>
      <c r="I607" s="113" t="n">
        <v>0</v>
      </c>
      <c r="J607" s="113" t="n">
        <v>2</v>
      </c>
      <c r="K607" s="113" t="n">
        <v>4</v>
      </c>
      <c r="L607" s="275" t="n">
        <v>0.667</v>
      </c>
      <c r="M607" s="113"/>
      <c r="N607" s="113"/>
      <c r="O607" s="113"/>
      <c r="P607" s="113"/>
      <c r="Q607" s="113"/>
      <c r="R607" s="275"/>
      <c r="S607" s="113" t="n">
        <v>0</v>
      </c>
      <c r="T607" s="276" t="n">
        <v>0</v>
      </c>
      <c r="U607" s="113" t="n">
        <v>0</v>
      </c>
      <c r="V607" s="276" t="n">
        <v>0</v>
      </c>
      <c r="W607" s="113" t="n">
        <v>1</v>
      </c>
      <c r="X607" s="113" t="n">
        <v>0</v>
      </c>
      <c r="Y607" s="276" t="n">
        <v>0</v>
      </c>
      <c r="Z607" s="279"/>
      <c r="AA607" s="280"/>
    </row>
    <row r="608" customFormat="false" ht="15" hidden="false" customHeight="false" outlineLevel="0" collapsed="false">
      <c r="A608" s="273" t="n">
        <f aca="false">PRODUCT(A607+1)</f>
        <v>605</v>
      </c>
      <c r="B608" s="115" t="n">
        <f aca="false">PRODUCT(G608/3+H608*1.6666+I608*1.6666+J608*1.6666+S608*25+T608*25+U608*25+V608*25+W608*25+X608*20+Y608*15+Z608*10+AA608*15)</f>
        <v>29.6665333333333</v>
      </c>
      <c r="C608" s="44" t="s">
        <v>2113</v>
      </c>
      <c r="D608" s="44" t="s">
        <v>4566</v>
      </c>
      <c r="E608" s="113" t="n">
        <v>1963</v>
      </c>
      <c r="F608" s="274" t="n">
        <v>16248</v>
      </c>
      <c r="G608" s="113" t="n">
        <v>4</v>
      </c>
      <c r="H608" s="113" t="n">
        <v>0</v>
      </c>
      <c r="I608" s="113" t="n">
        <v>2</v>
      </c>
      <c r="J608" s="113" t="n">
        <v>0</v>
      </c>
      <c r="K608" s="113"/>
      <c r="L608" s="275"/>
      <c r="M608" s="113"/>
      <c r="N608" s="113"/>
      <c r="O608" s="113"/>
      <c r="P608" s="113"/>
      <c r="Q608" s="113"/>
      <c r="R608" s="275"/>
      <c r="S608" s="113" t="n">
        <v>0</v>
      </c>
      <c r="T608" s="276" t="n">
        <v>0</v>
      </c>
      <c r="U608" s="113" t="n">
        <v>1</v>
      </c>
      <c r="V608" s="276" t="n">
        <v>0</v>
      </c>
      <c r="W608" s="113" t="n">
        <v>0</v>
      </c>
      <c r="X608" s="113" t="n">
        <v>0</v>
      </c>
      <c r="Y608" s="276" t="n">
        <v>0</v>
      </c>
      <c r="Z608" s="279"/>
      <c r="AA608" s="280"/>
    </row>
    <row r="609" customFormat="false" ht="15" hidden="false" customHeight="false" outlineLevel="0" collapsed="false">
      <c r="A609" s="273" t="n">
        <f aca="false">PRODUCT(A608+1)</f>
        <v>606</v>
      </c>
      <c r="B609" s="115" t="n">
        <f aca="false">PRODUCT(G609/3+H609+I609+J609+(K609-I609-H609)/3+S609*25+T609*25+U609*25+V609*25+W609*25+X609*20+Y609*15+Z609*10+AA609*15)</f>
        <v>29.3333333333333</v>
      </c>
      <c r="C609" s="136" t="s">
        <v>3651</v>
      </c>
      <c r="D609" s="136" t="s">
        <v>5496</v>
      </c>
      <c r="E609" s="113" t="n">
        <v>2019</v>
      </c>
      <c r="F609" s="284" t="n">
        <v>37371</v>
      </c>
      <c r="G609" s="113" t="n">
        <v>4</v>
      </c>
      <c r="H609" s="113" t="n">
        <v>0</v>
      </c>
      <c r="I609" s="113" t="n">
        <v>0</v>
      </c>
      <c r="J609" s="113" t="n">
        <v>1</v>
      </c>
      <c r="K609" s="113" t="n">
        <v>6</v>
      </c>
      <c r="L609" s="275" t="n">
        <v>0.461538461538462</v>
      </c>
      <c r="M609" s="113"/>
      <c r="N609" s="113"/>
      <c r="O609" s="113"/>
      <c r="P609" s="113"/>
      <c r="Q609" s="113"/>
      <c r="R609" s="275"/>
      <c r="S609" s="113" t="n">
        <v>0</v>
      </c>
      <c r="T609" s="276" t="n">
        <v>0</v>
      </c>
      <c r="U609" s="113" t="n">
        <v>0</v>
      </c>
      <c r="V609" s="276" t="n">
        <v>0</v>
      </c>
      <c r="W609" s="113" t="n">
        <v>1</v>
      </c>
      <c r="X609" s="113" t="n">
        <v>0</v>
      </c>
      <c r="Y609" s="276" t="n">
        <v>0</v>
      </c>
      <c r="Z609" s="279"/>
      <c r="AA609" s="280"/>
    </row>
    <row r="610" customFormat="false" ht="15" hidden="false" customHeight="false" outlineLevel="0" collapsed="false">
      <c r="A610" s="273" t="n">
        <f aca="false">PRODUCT(A609+1)</f>
        <v>607</v>
      </c>
      <c r="B610" s="115" t="n">
        <f aca="false">PRODUCT(G610/3+H610*1.6666+I610*1.6666+J610*1.6666+S610*25+T610*25+U610*25+V610*25+W610*25+X610*20+Y610*15+Z610*10+AA610*15)</f>
        <v>29.3332</v>
      </c>
      <c r="C610" s="286" t="s">
        <v>5450</v>
      </c>
      <c r="D610" s="287" t="s">
        <v>5401</v>
      </c>
      <c r="E610" s="113" t="n">
        <v>2024</v>
      </c>
      <c r="F610" s="288" t="n">
        <v>38981</v>
      </c>
      <c r="G610" s="283" t="n">
        <v>3</v>
      </c>
      <c r="H610" s="113" t="n">
        <v>0</v>
      </c>
      <c r="I610" s="113" t="n">
        <v>0</v>
      </c>
      <c r="J610" s="113" t="n">
        <v>2</v>
      </c>
      <c r="K610" s="113" t="n">
        <v>5</v>
      </c>
      <c r="L610" s="250" t="n">
        <v>0.357142857142857</v>
      </c>
      <c r="M610" s="281"/>
      <c r="S610" s="283" t="n">
        <v>0</v>
      </c>
      <c r="T610" s="113" t="n">
        <v>0</v>
      </c>
      <c r="U610" s="283" t="n">
        <v>1</v>
      </c>
      <c r="V610" s="113" t="n">
        <v>0</v>
      </c>
      <c r="W610" s="283" t="n">
        <v>0</v>
      </c>
      <c r="X610" s="113" t="n">
        <v>0</v>
      </c>
      <c r="Y610" s="113" t="n">
        <v>0</v>
      </c>
      <c r="Z610" s="281"/>
      <c r="AA610" s="280"/>
    </row>
    <row r="611" customFormat="false" ht="15" hidden="false" customHeight="false" outlineLevel="0" collapsed="false">
      <c r="A611" s="273" t="n">
        <f aca="false">PRODUCT(A610+1)</f>
        <v>608</v>
      </c>
      <c r="B611" s="115" t="n">
        <f aca="false">PRODUCT(G611/3+H611+I611+J611+(K611-I611-H611)/3+S611*25+T611*25+U611*25+V611*25+W611*25+X611*20+Y611*15+Z611*10+AA611*15)</f>
        <v>29</v>
      </c>
      <c r="C611" s="44" t="s">
        <v>5596</v>
      </c>
      <c r="D611" s="44" t="s">
        <v>4773</v>
      </c>
      <c r="E611" s="113" t="n">
        <v>2009</v>
      </c>
      <c r="F611" s="274" t="n">
        <v>33008</v>
      </c>
      <c r="G611" s="113" t="n">
        <v>3</v>
      </c>
      <c r="H611" s="113" t="n">
        <v>0</v>
      </c>
      <c r="I611" s="113" t="n">
        <v>0</v>
      </c>
      <c r="J611" s="113" t="n">
        <v>2</v>
      </c>
      <c r="K611" s="113" t="n">
        <v>3</v>
      </c>
      <c r="L611" s="275" t="n">
        <v>0.6</v>
      </c>
      <c r="M611" s="113" t="n">
        <v>2</v>
      </c>
      <c r="N611" s="113" t="n">
        <v>0</v>
      </c>
      <c r="O611" s="113" t="n">
        <v>0</v>
      </c>
      <c r="P611" s="113" t="n">
        <v>1</v>
      </c>
      <c r="Q611" s="113" t="n">
        <v>1</v>
      </c>
      <c r="R611" s="275" t="n">
        <v>0.333</v>
      </c>
      <c r="S611" s="113" t="n">
        <v>0</v>
      </c>
      <c r="T611" s="276" t="n">
        <v>0</v>
      </c>
      <c r="U611" s="113" t="n">
        <v>0</v>
      </c>
      <c r="V611" s="276" t="n">
        <v>1</v>
      </c>
      <c r="W611" s="113" t="n">
        <v>0</v>
      </c>
      <c r="X611" s="113" t="n">
        <v>0</v>
      </c>
      <c r="Y611" s="276" t="n">
        <v>0</v>
      </c>
      <c r="Z611" s="279"/>
      <c r="AA611" s="280"/>
    </row>
    <row r="612" customFormat="false" ht="15" hidden="false" customHeight="false" outlineLevel="0" collapsed="false">
      <c r="A612" s="273" t="n">
        <f aca="false">PRODUCT(A611+1)</f>
        <v>609</v>
      </c>
      <c r="B612" s="115" t="n">
        <f aca="false">PRODUCT(G612/3+H612+I612+J612+(K612-I612-H612)/3+S612*25+T612*25+U612*25+V612*25+W612*25+X612*20+Y612*15+Z612*10+AA612*15)</f>
        <v>29</v>
      </c>
      <c r="C612" s="44" t="s">
        <v>5597</v>
      </c>
      <c r="D612" s="44" t="s">
        <v>4523</v>
      </c>
      <c r="E612" s="113" t="n">
        <v>2010</v>
      </c>
      <c r="F612" s="274" t="n">
        <v>33388</v>
      </c>
      <c r="G612" s="113" t="n">
        <v>4</v>
      </c>
      <c r="H612" s="113" t="n">
        <v>0</v>
      </c>
      <c r="I612" s="113" t="n">
        <v>1</v>
      </c>
      <c r="J612" s="113" t="n">
        <v>0</v>
      </c>
      <c r="K612" s="113" t="n">
        <v>6</v>
      </c>
      <c r="L612" s="275" t="n">
        <v>0.462</v>
      </c>
      <c r="M612" s="113"/>
      <c r="N612" s="113"/>
      <c r="O612" s="113"/>
      <c r="P612" s="113"/>
      <c r="Q612" s="113"/>
      <c r="R612" s="275"/>
      <c r="S612" s="113" t="n">
        <v>0</v>
      </c>
      <c r="T612" s="276" t="n">
        <v>0</v>
      </c>
      <c r="U612" s="113" t="n">
        <v>0</v>
      </c>
      <c r="V612" s="276" t="n">
        <v>1</v>
      </c>
      <c r="W612" s="113" t="n">
        <v>0</v>
      </c>
      <c r="X612" s="113" t="n">
        <v>0</v>
      </c>
      <c r="Y612" s="276" t="n">
        <v>0</v>
      </c>
      <c r="Z612" s="279"/>
      <c r="AA612" s="280"/>
      <c r="AB612" s="281"/>
    </row>
    <row r="613" customFormat="false" ht="15" hidden="false" customHeight="false" outlineLevel="0" collapsed="false">
      <c r="A613" s="273" t="n">
        <f aca="false">PRODUCT(A612+1)</f>
        <v>610</v>
      </c>
      <c r="B613" s="115" t="n">
        <f aca="false">PRODUCT(G613/3+H613+I613+J613+(K613-I613-H613)/3+S613*25+T613*25+U613*25+V613*25+W613*25+X613*20+Y613*15+Z613*10+AA613*15)</f>
        <v>29</v>
      </c>
      <c r="C613" s="44" t="s">
        <v>5598</v>
      </c>
      <c r="D613" s="44" t="s">
        <v>4625</v>
      </c>
      <c r="E613" s="113" t="n">
        <v>2018</v>
      </c>
      <c r="F613" s="274" t="n">
        <v>36551</v>
      </c>
      <c r="G613" s="113" t="n">
        <v>3</v>
      </c>
      <c r="H613" s="113" t="n">
        <v>0</v>
      </c>
      <c r="I613" s="113" t="n">
        <v>0</v>
      </c>
      <c r="J613" s="113" t="n">
        <v>1</v>
      </c>
      <c r="K613" s="113" t="n">
        <v>6</v>
      </c>
      <c r="L613" s="275" t="n">
        <v>0.666666666666667</v>
      </c>
      <c r="M613" s="113"/>
      <c r="N613" s="113"/>
      <c r="O613" s="113"/>
      <c r="P613" s="113"/>
      <c r="Q613" s="113"/>
      <c r="R613" s="275"/>
      <c r="S613" s="113" t="n">
        <v>0</v>
      </c>
      <c r="T613" s="276" t="n">
        <v>0</v>
      </c>
      <c r="U613" s="113" t="n">
        <v>0</v>
      </c>
      <c r="V613" s="276" t="n">
        <v>1</v>
      </c>
      <c r="W613" s="113" t="n">
        <v>0</v>
      </c>
      <c r="X613" s="113" t="n">
        <v>0</v>
      </c>
      <c r="Y613" s="276" t="n">
        <v>0</v>
      </c>
      <c r="Z613" s="279"/>
      <c r="AA613" s="280"/>
    </row>
    <row r="614" customFormat="false" ht="15" hidden="false" customHeight="false" outlineLevel="0" collapsed="false">
      <c r="A614" s="273" t="n">
        <f aca="false">PRODUCT(A613+1)</f>
        <v>611</v>
      </c>
      <c r="B614" s="115" t="n">
        <f aca="false">PRODUCT(G614/3+H614+I614+J614+(K614-I614-H614)/3+S614*25+T614*25+U614*25+V614*25+W614*25+X614*20+Y614*15+Z614*10+AA614*15)</f>
        <v>28.6666666666667</v>
      </c>
      <c r="C614" s="44" t="s">
        <v>3437</v>
      </c>
      <c r="D614" s="44" t="s">
        <v>5124</v>
      </c>
      <c r="E614" s="113" t="n">
        <v>2014</v>
      </c>
      <c r="F614" s="274" t="n">
        <v>35445</v>
      </c>
      <c r="G614" s="113" t="n">
        <v>25</v>
      </c>
      <c r="H614" s="113" t="n">
        <v>0</v>
      </c>
      <c r="I614" s="113" t="n">
        <v>1</v>
      </c>
      <c r="J614" s="113" t="n">
        <v>8</v>
      </c>
      <c r="K614" s="113" t="n">
        <v>35</v>
      </c>
      <c r="L614" s="275" t="n">
        <v>0.384615384615385</v>
      </c>
      <c r="M614" s="113"/>
      <c r="N614" s="113"/>
      <c r="O614" s="113"/>
      <c r="P614" s="113"/>
      <c r="Q614" s="113"/>
      <c r="R614" s="275"/>
      <c r="S614" s="113" t="n">
        <v>0</v>
      </c>
      <c r="T614" s="276" t="n">
        <v>0</v>
      </c>
      <c r="U614" s="113" t="n">
        <v>0</v>
      </c>
      <c r="V614" s="276" t="n">
        <v>0</v>
      </c>
      <c r="W614" s="113" t="n">
        <v>0</v>
      </c>
      <c r="X614" s="113" t="n">
        <v>0</v>
      </c>
      <c r="Y614" s="276" t="n">
        <v>0</v>
      </c>
      <c r="Z614" s="279"/>
      <c r="AA614" s="280"/>
    </row>
    <row r="615" customFormat="false" ht="15" hidden="false" customHeight="false" outlineLevel="0" collapsed="false">
      <c r="A615" s="273" t="n">
        <f aca="false">PRODUCT(A614+1)</f>
        <v>612</v>
      </c>
      <c r="B615" s="115" t="n">
        <f aca="false">PRODUCT(G615/3+H615+I615+J615+(K615-I615-H615)/3+S615*25+T615*25+U615*25+V615*25+W615*25+X615*20+Y615*15+Z615*10+AA615*15)</f>
        <v>28.6666666666667</v>
      </c>
      <c r="C615" s="44" t="s">
        <v>5599</v>
      </c>
      <c r="D615" s="44" t="s">
        <v>5272</v>
      </c>
      <c r="E615" s="113" t="n">
        <v>2008</v>
      </c>
      <c r="F615" s="274" t="n">
        <v>32747</v>
      </c>
      <c r="G615" s="113" t="n">
        <v>8</v>
      </c>
      <c r="H615" s="113" t="n">
        <v>0</v>
      </c>
      <c r="I615" s="113" t="n">
        <v>0</v>
      </c>
      <c r="J615" s="113" t="n">
        <v>0</v>
      </c>
      <c r="K615" s="113" t="n">
        <v>3</v>
      </c>
      <c r="L615" s="275" t="n">
        <v>0.273</v>
      </c>
      <c r="M615" s="113"/>
      <c r="N615" s="113"/>
      <c r="O615" s="113"/>
      <c r="P615" s="113"/>
      <c r="Q615" s="113"/>
      <c r="R615" s="275"/>
      <c r="S615" s="113" t="n">
        <v>0</v>
      </c>
      <c r="T615" s="276" t="n">
        <v>0</v>
      </c>
      <c r="U615" s="113" t="n">
        <v>0</v>
      </c>
      <c r="V615" s="276" t="n">
        <v>1</v>
      </c>
      <c r="W615" s="113" t="n">
        <v>0</v>
      </c>
      <c r="X615" s="113" t="n">
        <v>0</v>
      </c>
      <c r="Y615" s="276" t="n">
        <v>0</v>
      </c>
      <c r="Z615" s="279"/>
      <c r="AA615" s="280"/>
    </row>
    <row r="616" customFormat="false" ht="15" hidden="false" customHeight="false" outlineLevel="0" collapsed="false">
      <c r="A616" s="273" t="n">
        <f aca="false">PRODUCT(A615+1)</f>
        <v>613</v>
      </c>
      <c r="B616" s="115" t="n">
        <f aca="false">PRODUCT(G616/3+H616+I616+J616+(K616-I616-H616)/3+S616*25+T616*25+U616*25+V616*25+W616*25+X616*20+Y616*15+Z616*10+AA616*15)</f>
        <v>28.6666666666667</v>
      </c>
      <c r="C616" s="44" t="s">
        <v>3657</v>
      </c>
      <c r="D616" s="44" t="s">
        <v>4773</v>
      </c>
      <c r="E616" s="113" t="n">
        <v>2020</v>
      </c>
      <c r="F616" s="274" t="n">
        <v>37337</v>
      </c>
      <c r="G616" s="113" t="n">
        <v>3</v>
      </c>
      <c r="H616" s="113" t="n">
        <v>0</v>
      </c>
      <c r="I616" s="113" t="n">
        <v>1</v>
      </c>
      <c r="J616" s="113" t="n">
        <v>1</v>
      </c>
      <c r="K616" s="113" t="n">
        <v>3</v>
      </c>
      <c r="L616" s="275" t="n">
        <v>0.375</v>
      </c>
      <c r="M616" s="113" t="n">
        <v>2</v>
      </c>
      <c r="N616" s="113" t="n">
        <v>0</v>
      </c>
      <c r="O616" s="113" t="n">
        <v>0</v>
      </c>
      <c r="P616" s="113" t="n">
        <v>1</v>
      </c>
      <c r="Q616" s="113" t="n">
        <v>2</v>
      </c>
      <c r="R616" s="275" t="n">
        <v>0.333333333333333</v>
      </c>
      <c r="S616" s="113" t="n">
        <v>0</v>
      </c>
      <c r="T616" s="276" t="n">
        <v>0</v>
      </c>
      <c r="U616" s="113" t="n">
        <v>1</v>
      </c>
      <c r="V616" s="276" t="n">
        <v>0</v>
      </c>
      <c r="W616" s="113" t="n">
        <v>0</v>
      </c>
      <c r="X616" s="113" t="n">
        <v>0</v>
      </c>
      <c r="Y616" s="276" t="n">
        <v>0</v>
      </c>
      <c r="Z616" s="279"/>
      <c r="AA616" s="280"/>
    </row>
    <row r="617" customFormat="false" ht="15" hidden="false" customHeight="false" outlineLevel="0" collapsed="false">
      <c r="A617" s="273" t="n">
        <f aca="false">PRODUCT(A616+1)</f>
        <v>614</v>
      </c>
      <c r="B617" s="115" t="n">
        <f aca="false">PRODUCT(G617/3+H617+I617+J617+(K617-I617-H617)/3+S617*25+T617*25+U617*25+V617*25+W617*25+X617*20+Y617*15+Z617*10+AA617*15)</f>
        <v>28.3333333333333</v>
      </c>
      <c r="C617" s="44" t="s">
        <v>5270</v>
      </c>
      <c r="D617" s="44" t="s">
        <v>4662</v>
      </c>
      <c r="E617" s="113" t="n">
        <v>1999</v>
      </c>
      <c r="F617" s="274" t="s">
        <v>5600</v>
      </c>
      <c r="G617" s="113" t="n">
        <v>3</v>
      </c>
      <c r="H617" s="113" t="n">
        <v>0</v>
      </c>
      <c r="I617" s="113" t="n">
        <v>0</v>
      </c>
      <c r="J617" s="113" t="n">
        <v>0</v>
      </c>
      <c r="K617" s="113" t="n">
        <v>7</v>
      </c>
      <c r="L617" s="275" t="n">
        <v>0.467</v>
      </c>
      <c r="M617" s="113"/>
      <c r="N617" s="113"/>
      <c r="O617" s="113"/>
      <c r="P617" s="113"/>
      <c r="Q617" s="113"/>
      <c r="R617" s="275"/>
      <c r="S617" s="113" t="n">
        <v>0</v>
      </c>
      <c r="T617" s="276" t="n">
        <v>0</v>
      </c>
      <c r="U617" s="113" t="n">
        <v>0</v>
      </c>
      <c r="V617" s="276" t="n">
        <v>1</v>
      </c>
      <c r="W617" s="113" t="n">
        <v>0</v>
      </c>
      <c r="X617" s="113" t="n">
        <v>0</v>
      </c>
      <c r="Y617" s="276" t="n">
        <v>0</v>
      </c>
      <c r="Z617" s="279"/>
      <c r="AA617" s="280"/>
    </row>
    <row r="618" customFormat="false" ht="15" hidden="false" customHeight="false" outlineLevel="0" collapsed="false">
      <c r="A618" s="273" t="n">
        <f aca="false">PRODUCT(A617+1)</f>
        <v>615</v>
      </c>
      <c r="B618" s="115" t="n">
        <f aca="false">PRODUCT(G618/3+H618+I618+J618+(K618-I618-H618)/3+S618*25+T618*25+U618*25+V618*25+W618*25+X618*20+Y618*15+Z618*10+AA618*15)</f>
        <v>28.3333333333333</v>
      </c>
      <c r="C618" s="44" t="s">
        <v>5237</v>
      </c>
      <c r="D618" s="44" t="s">
        <v>4746</v>
      </c>
      <c r="E618" s="113" t="n">
        <v>1996</v>
      </c>
      <c r="F618" s="274" t="n">
        <v>28772</v>
      </c>
      <c r="G618" s="113" t="n">
        <v>4</v>
      </c>
      <c r="H618" s="113" t="n">
        <v>0</v>
      </c>
      <c r="I618" s="113" t="n">
        <v>0</v>
      </c>
      <c r="J618" s="113" t="n">
        <v>1</v>
      </c>
      <c r="K618" s="113" t="n">
        <v>3</v>
      </c>
      <c r="L618" s="275" t="n">
        <v>0.3</v>
      </c>
      <c r="M618" s="113"/>
      <c r="N618" s="113"/>
      <c r="O618" s="113"/>
      <c r="P618" s="113"/>
      <c r="Q618" s="113"/>
      <c r="R618" s="275"/>
      <c r="S618" s="113" t="n">
        <v>0</v>
      </c>
      <c r="T618" s="276" t="n">
        <v>0</v>
      </c>
      <c r="U618" s="113" t="n">
        <v>0</v>
      </c>
      <c r="V618" s="276" t="n">
        <v>1</v>
      </c>
      <c r="W618" s="113" t="n">
        <v>0</v>
      </c>
      <c r="X618" s="113" t="n">
        <v>0</v>
      </c>
      <c r="Y618" s="276" t="n">
        <v>0</v>
      </c>
      <c r="Z618" s="279"/>
      <c r="AA618" s="280"/>
    </row>
    <row r="619" customFormat="false" ht="15" hidden="false" customHeight="false" outlineLevel="0" collapsed="false">
      <c r="A619" s="273" t="n">
        <f aca="false">PRODUCT(A618+1)</f>
        <v>616</v>
      </c>
      <c r="B619" s="115" t="n">
        <f aca="false">PRODUCT(G619/3+H619+I619+J619+(K619-I619-H619)/3+S619*25+T619*25+U619*25+V619*25+W619*25+X619*20+Y619*15+Z619*10+AA619*15)</f>
        <v>28.3333333333333</v>
      </c>
      <c r="C619" s="44" t="s">
        <v>5428</v>
      </c>
      <c r="D619" s="44" t="s">
        <v>5401</v>
      </c>
      <c r="E619" s="113" t="n">
        <v>2023</v>
      </c>
      <c r="F619" s="274" t="n">
        <v>38222</v>
      </c>
      <c r="G619" s="113" t="n">
        <v>7</v>
      </c>
      <c r="H619" s="113" t="n">
        <v>0</v>
      </c>
      <c r="I619" s="113" t="n">
        <v>0</v>
      </c>
      <c r="J619" s="113" t="n">
        <v>0</v>
      </c>
      <c r="K619" s="113" t="n">
        <v>3</v>
      </c>
      <c r="L619" s="275" t="n">
        <v>0.230769230769231</v>
      </c>
      <c r="R619" s="275"/>
      <c r="S619" s="113" t="n">
        <v>0</v>
      </c>
      <c r="T619" s="276" t="n">
        <v>0</v>
      </c>
      <c r="U619" s="113" t="n">
        <v>1</v>
      </c>
      <c r="V619" s="276" t="n">
        <v>0</v>
      </c>
      <c r="W619" s="113" t="n">
        <v>0</v>
      </c>
      <c r="X619" s="113" t="n">
        <v>0</v>
      </c>
      <c r="Y619" s="276" t="n">
        <v>0</v>
      </c>
      <c r="Z619" s="279"/>
      <c r="AA619" s="280"/>
    </row>
    <row r="620" customFormat="false" ht="15" hidden="false" customHeight="false" outlineLevel="0" collapsed="false">
      <c r="A620" s="273" t="n">
        <f aca="false">PRODUCT(A619+1)</f>
        <v>617</v>
      </c>
      <c r="B620" s="115" t="n">
        <f aca="false">PRODUCT(G620/3+H620+I620+J620+(K620-I620-H620)/3+S620*25+T620*25+U620*25+V620*25+W620*25+X620*20+Y620*15+Z620*10+AA620*15)</f>
        <v>28.3333333333333</v>
      </c>
      <c r="C620" s="44" t="s">
        <v>5035</v>
      </c>
      <c r="D620" s="44" t="s">
        <v>5036</v>
      </c>
      <c r="E620" s="113" t="n">
        <v>1985</v>
      </c>
      <c r="F620" s="274" t="n">
        <v>24442</v>
      </c>
      <c r="G620" s="113" t="n">
        <v>4</v>
      </c>
      <c r="H620" s="113" t="n">
        <v>0</v>
      </c>
      <c r="I620" s="113" t="n">
        <v>1</v>
      </c>
      <c r="J620" s="113" t="n">
        <v>0</v>
      </c>
      <c r="K620" s="113" t="n">
        <v>4</v>
      </c>
      <c r="L620" s="275" t="n">
        <v>0.25</v>
      </c>
      <c r="M620" s="113"/>
      <c r="N620" s="113"/>
      <c r="O620" s="113"/>
      <c r="P620" s="113"/>
      <c r="Q620" s="113"/>
      <c r="R620" s="275"/>
      <c r="S620" s="113" t="n">
        <v>0</v>
      </c>
      <c r="T620" s="276" t="n">
        <v>0</v>
      </c>
      <c r="U620" s="113" t="n">
        <v>1</v>
      </c>
      <c r="V620" s="276" t="n">
        <v>0</v>
      </c>
      <c r="W620" s="113" t="n">
        <v>0</v>
      </c>
      <c r="X620" s="113" t="n">
        <v>0</v>
      </c>
      <c r="Y620" s="276" t="n">
        <v>0</v>
      </c>
      <c r="Z620" s="279"/>
      <c r="AA620" s="280"/>
    </row>
    <row r="621" customFormat="false" ht="15" hidden="false" customHeight="false" outlineLevel="0" collapsed="false">
      <c r="A621" s="273" t="n">
        <f aca="false">PRODUCT(A620+1)</f>
        <v>618</v>
      </c>
      <c r="B621" s="115" t="n">
        <f aca="false">PRODUCT(G621/3+H621+I621+J621+(K621-I621-H621)/3+S621*25+T621*25+U621*25+V621*25+W621*25+X621*20+Y621*15+Z621*10+AA621*15)</f>
        <v>28</v>
      </c>
      <c r="C621" s="44" t="s">
        <v>3173</v>
      </c>
      <c r="D621" s="44" t="s">
        <v>5223</v>
      </c>
      <c r="E621" s="113" t="n">
        <v>2010</v>
      </c>
      <c r="F621" s="274" t="n">
        <v>33675</v>
      </c>
      <c r="G621" s="113" t="n">
        <v>5</v>
      </c>
      <c r="H621" s="113" t="n">
        <v>0</v>
      </c>
      <c r="I621" s="113" t="n">
        <v>0</v>
      </c>
      <c r="J621" s="113" t="n">
        <v>1</v>
      </c>
      <c r="K621" s="113" t="n">
        <v>1</v>
      </c>
      <c r="L621" s="275" t="n">
        <v>0.2</v>
      </c>
      <c r="M621" s="113"/>
      <c r="N621" s="113"/>
      <c r="O621" s="113"/>
      <c r="P621" s="113"/>
      <c r="Q621" s="113"/>
      <c r="R621" s="275"/>
      <c r="S621" s="113" t="n">
        <v>0</v>
      </c>
      <c r="T621" s="276" t="n">
        <v>0</v>
      </c>
      <c r="U621" s="113" t="n">
        <v>1</v>
      </c>
      <c r="V621" s="276" t="n">
        <v>0</v>
      </c>
      <c r="W621" s="113" t="n">
        <v>0</v>
      </c>
      <c r="X621" s="113" t="n">
        <v>0</v>
      </c>
      <c r="Y621" s="276" t="n">
        <v>0</v>
      </c>
      <c r="Z621" s="279"/>
      <c r="AA621" s="280"/>
    </row>
    <row r="622" customFormat="false" ht="15" hidden="false" customHeight="false" outlineLevel="0" collapsed="false">
      <c r="A622" s="273" t="n">
        <f aca="false">PRODUCT(A621+1)</f>
        <v>619</v>
      </c>
      <c r="B622" s="115" t="n">
        <f aca="false">PRODUCT(G622/3+H622+I622+J622+(K622-I622-H622)/3+S622*25+T622*25+U622*25+V622*25+W622*25+X622*20+Y622*15+Z622*10+AA622*15)</f>
        <v>28</v>
      </c>
      <c r="C622" s="44" t="s">
        <v>2720</v>
      </c>
      <c r="D622" s="44" t="s">
        <v>5221</v>
      </c>
      <c r="E622" s="113" t="n">
        <v>2014</v>
      </c>
      <c r="F622" s="274" t="n">
        <v>35063</v>
      </c>
      <c r="G622" s="113" t="n">
        <v>1</v>
      </c>
      <c r="H622" s="113" t="n">
        <v>0</v>
      </c>
      <c r="I622" s="113" t="n">
        <v>1</v>
      </c>
      <c r="J622" s="113" t="n">
        <v>1</v>
      </c>
      <c r="K622" s="113" t="n">
        <v>3</v>
      </c>
      <c r="L622" s="275" t="n">
        <v>0.5</v>
      </c>
      <c r="M622" s="113"/>
      <c r="N622" s="113"/>
      <c r="O622" s="113"/>
      <c r="P622" s="113"/>
      <c r="Q622" s="113"/>
      <c r="R622" s="275"/>
      <c r="S622" s="113" t="n">
        <v>0</v>
      </c>
      <c r="T622" s="276" t="n">
        <v>0</v>
      </c>
      <c r="U622" s="113" t="n">
        <v>0</v>
      </c>
      <c r="V622" s="276" t="n">
        <v>1</v>
      </c>
      <c r="W622" s="113" t="n">
        <v>0</v>
      </c>
      <c r="X622" s="113" t="n">
        <v>0</v>
      </c>
      <c r="Y622" s="276" t="n">
        <v>0</v>
      </c>
      <c r="Z622" s="279"/>
      <c r="AA622" s="280"/>
    </row>
    <row r="623" customFormat="false" ht="15" hidden="false" customHeight="false" outlineLevel="0" collapsed="false">
      <c r="A623" s="273" t="n">
        <f aca="false">PRODUCT(A622+1)</f>
        <v>620</v>
      </c>
      <c r="B623" s="115" t="n">
        <f aca="false">PRODUCT(G623/3+H623*1.6666+I623*1.6666+J623*1.6666+S623*25+T623*25+U623*25+V623*25+W623*25+X623*20+Y623*15+Z623*10+AA623*15)</f>
        <v>27.9990666666667</v>
      </c>
      <c r="C623" s="44" t="s">
        <v>5601</v>
      </c>
      <c r="D623" s="44" t="s">
        <v>4509</v>
      </c>
      <c r="E623" s="113" t="n">
        <v>1958</v>
      </c>
      <c r="F623" s="274" t="n">
        <v>15004</v>
      </c>
      <c r="G623" s="113" t="n">
        <v>14</v>
      </c>
      <c r="H623" s="113" t="n">
        <v>1</v>
      </c>
      <c r="I623" s="113" t="n">
        <v>4</v>
      </c>
      <c r="J623" s="113" t="n">
        <v>9</v>
      </c>
      <c r="K623" s="113"/>
      <c r="L623" s="275"/>
      <c r="M623" s="113"/>
      <c r="N623" s="113"/>
      <c r="O623" s="113"/>
      <c r="P623" s="113"/>
      <c r="Q623" s="113"/>
      <c r="R623" s="275"/>
      <c r="S623" s="113" t="n">
        <v>0</v>
      </c>
      <c r="T623" s="276" t="n">
        <v>0</v>
      </c>
      <c r="U623" s="113" t="n">
        <v>0</v>
      </c>
      <c r="V623" s="276" t="n">
        <v>0</v>
      </c>
      <c r="W623" s="113" t="n">
        <v>0</v>
      </c>
      <c r="X623" s="113" t="n">
        <v>0</v>
      </c>
      <c r="Y623" s="276" t="n">
        <v>0</v>
      </c>
      <c r="Z623" s="279"/>
      <c r="AA623" s="280"/>
    </row>
    <row r="624" customFormat="false" ht="15" hidden="false" customHeight="false" outlineLevel="0" collapsed="false">
      <c r="A624" s="273" t="n">
        <f aca="false">PRODUCT(A623+1)</f>
        <v>621</v>
      </c>
      <c r="B624" s="115" t="n">
        <f aca="false">PRODUCT(G624/3+H624*1.6666+I624*1.6666+J624*1.6666+S624*25+T624*25+U624*25+V624*25+W624*25+X624*20+Y624*15+Z624*10+AA624*15)</f>
        <v>27.9990666666667</v>
      </c>
      <c r="C624" s="44" t="s">
        <v>5602</v>
      </c>
      <c r="D624" s="44" t="s">
        <v>4648</v>
      </c>
      <c r="E624" s="113" t="n">
        <v>1960</v>
      </c>
      <c r="F624" s="274" t="s">
        <v>5534</v>
      </c>
      <c r="G624" s="113" t="n">
        <v>14</v>
      </c>
      <c r="H624" s="113" t="n">
        <v>2</v>
      </c>
      <c r="I624" s="113" t="n">
        <v>5</v>
      </c>
      <c r="J624" s="113" t="n">
        <v>7</v>
      </c>
      <c r="K624" s="113"/>
      <c r="L624" s="275"/>
      <c r="M624" s="113"/>
      <c r="N624" s="113"/>
      <c r="O624" s="113"/>
      <c r="P624" s="113"/>
      <c r="Q624" s="113"/>
      <c r="R624" s="275"/>
      <c r="S624" s="113" t="n">
        <v>0</v>
      </c>
      <c r="T624" s="276" t="n">
        <v>0</v>
      </c>
      <c r="U624" s="113" t="n">
        <v>0</v>
      </c>
      <c r="V624" s="276" t="n">
        <v>0</v>
      </c>
      <c r="W624" s="113" t="n">
        <v>0</v>
      </c>
      <c r="X624" s="113" t="n">
        <v>0</v>
      </c>
      <c r="Y624" s="276" t="n">
        <v>0</v>
      </c>
      <c r="Z624" s="279"/>
      <c r="AA624" s="280"/>
    </row>
    <row r="625" customFormat="false" ht="15" hidden="false" customHeight="false" outlineLevel="0" collapsed="false">
      <c r="A625" s="273" t="n">
        <f aca="false">PRODUCT(A624+1)</f>
        <v>622</v>
      </c>
      <c r="B625" s="115" t="n">
        <f aca="false">PRODUCT(G625/3+H625+I625+J625+(K625-I625-H625)/3+S625*25+T625*25+U625*25+V625*25+W625*25+X625*20+Y625*15+Z625*10+AA625*15)</f>
        <v>27.6666666666667</v>
      </c>
      <c r="C625" s="44" t="s">
        <v>3317</v>
      </c>
      <c r="D625" s="44" t="s">
        <v>4773</v>
      </c>
      <c r="E625" s="113" t="n">
        <v>2014</v>
      </c>
      <c r="F625" s="274" t="n">
        <v>34703</v>
      </c>
      <c r="G625" s="113" t="n">
        <v>2</v>
      </c>
      <c r="H625" s="113" t="n">
        <v>0</v>
      </c>
      <c r="I625" s="113" t="n">
        <v>0</v>
      </c>
      <c r="J625" s="113" t="n">
        <v>1</v>
      </c>
      <c r="K625" s="113" t="n">
        <v>3</v>
      </c>
      <c r="L625" s="275" t="n">
        <v>0.375</v>
      </c>
      <c r="M625" s="113"/>
      <c r="N625" s="113"/>
      <c r="O625" s="113"/>
      <c r="P625" s="113"/>
      <c r="Q625" s="113"/>
      <c r="R625" s="275"/>
      <c r="S625" s="113" t="n">
        <v>0</v>
      </c>
      <c r="T625" s="276" t="n">
        <v>0</v>
      </c>
      <c r="U625" s="113" t="n">
        <v>1</v>
      </c>
      <c r="V625" s="276" t="n">
        <v>0</v>
      </c>
      <c r="W625" s="113" t="n">
        <v>0</v>
      </c>
      <c r="X625" s="113" t="n">
        <v>0</v>
      </c>
      <c r="Y625" s="276" t="n">
        <v>0</v>
      </c>
      <c r="Z625" s="279"/>
      <c r="AA625" s="280"/>
    </row>
    <row r="626" customFormat="false" ht="15" hidden="false" customHeight="false" outlineLevel="0" collapsed="false">
      <c r="A626" s="273" t="n">
        <f aca="false">PRODUCT(A625+1)</f>
        <v>623</v>
      </c>
      <c r="B626" s="115" t="n">
        <f aca="false">PRODUCT(G626/3+H626+I626+J626+(K626-I626-H626)/3+S626*25+T626*25+U626*25+V626*25+W626*25+X626*20+Y626*15+Z626*10+AA626*15)</f>
        <v>27.6666666666667</v>
      </c>
      <c r="C626" s="44" t="s">
        <v>3351</v>
      </c>
      <c r="D626" s="44" t="s">
        <v>4709</v>
      </c>
      <c r="E626" s="113" t="n">
        <v>2010</v>
      </c>
      <c r="F626" s="274" t="n">
        <v>33659</v>
      </c>
      <c r="G626" s="113" t="n">
        <v>4</v>
      </c>
      <c r="H626" s="113" t="n">
        <v>0</v>
      </c>
      <c r="I626" s="113" t="n">
        <v>0</v>
      </c>
      <c r="J626" s="113" t="n">
        <v>0</v>
      </c>
      <c r="K626" s="113" t="n">
        <v>4</v>
      </c>
      <c r="L626" s="275" t="n">
        <v>0.307692307692308</v>
      </c>
      <c r="M626" s="113"/>
      <c r="N626" s="113"/>
      <c r="O626" s="113"/>
      <c r="P626" s="113"/>
      <c r="Q626" s="113"/>
      <c r="R626" s="275"/>
      <c r="S626" s="113" t="n">
        <v>0</v>
      </c>
      <c r="T626" s="276" t="n">
        <v>0</v>
      </c>
      <c r="U626" s="113" t="n">
        <v>0</v>
      </c>
      <c r="V626" s="276" t="n">
        <v>1</v>
      </c>
      <c r="W626" s="113" t="n">
        <v>0</v>
      </c>
      <c r="X626" s="113" t="n">
        <v>0</v>
      </c>
      <c r="Y626" s="276" t="n">
        <v>0</v>
      </c>
      <c r="Z626" s="279"/>
      <c r="AA626" s="280"/>
    </row>
    <row r="627" customFormat="false" ht="15" hidden="false" customHeight="false" outlineLevel="0" collapsed="false">
      <c r="A627" s="273" t="n">
        <f aca="false">PRODUCT(A626+1)</f>
        <v>624</v>
      </c>
      <c r="B627" s="115" t="n">
        <f aca="false">PRODUCT(G627/3+H627+I627+J627+(K627-I627-H627)/3+S627*25+T627*25+U627*25+V627*25+W627*25+X627*20+Y627*15+Z627*10+AA627*15)</f>
        <v>27.6666666666667</v>
      </c>
      <c r="C627" s="136" t="s">
        <v>3530</v>
      </c>
      <c r="D627" s="136" t="s">
        <v>4773</v>
      </c>
      <c r="E627" s="113" t="n">
        <v>2019</v>
      </c>
      <c r="F627" s="282" t="n">
        <v>36727</v>
      </c>
      <c r="G627" s="113" t="n">
        <v>2</v>
      </c>
      <c r="H627" s="113" t="n">
        <v>0</v>
      </c>
      <c r="I627" s="113" t="n">
        <v>0</v>
      </c>
      <c r="J627" s="113" t="n">
        <v>1</v>
      </c>
      <c r="K627" s="113" t="n">
        <v>3</v>
      </c>
      <c r="L627" s="275" t="n">
        <v>0.3</v>
      </c>
      <c r="M627" s="113"/>
      <c r="N627" s="113"/>
      <c r="O627" s="113"/>
      <c r="P627" s="113"/>
      <c r="Q627" s="113"/>
      <c r="R627" s="275"/>
      <c r="S627" s="113" t="n">
        <v>0</v>
      </c>
      <c r="T627" s="276" t="n">
        <v>0</v>
      </c>
      <c r="U627" s="113" t="n">
        <v>0</v>
      </c>
      <c r="V627" s="276" t="n">
        <v>1</v>
      </c>
      <c r="W627" s="113" t="n">
        <v>0</v>
      </c>
      <c r="X627" s="113" t="n">
        <v>0</v>
      </c>
      <c r="Y627" s="276" t="n">
        <v>0</v>
      </c>
      <c r="Z627" s="279"/>
      <c r="AA627" s="280"/>
    </row>
    <row r="628" customFormat="false" ht="15" hidden="false" customHeight="false" outlineLevel="0" collapsed="false">
      <c r="A628" s="273" t="n">
        <f aca="false">PRODUCT(A627+1)</f>
        <v>625</v>
      </c>
      <c r="B628" s="115" t="n">
        <f aca="false">PRODUCT(G628/3+H628+I628+J628+(K628-I628-H628)/3+S628*25+T628*25+U628*25+V628*25+W628*25+X628*20+Y628*15+Z628*10+AA628*15)</f>
        <v>27.6666666666667</v>
      </c>
      <c r="C628" s="44" t="s">
        <v>2696</v>
      </c>
      <c r="D628" s="44" t="s">
        <v>5120</v>
      </c>
      <c r="E628" s="113" t="n">
        <v>1998</v>
      </c>
      <c r="F628" s="274" t="n">
        <v>29417</v>
      </c>
      <c r="G628" s="113" t="n">
        <v>2</v>
      </c>
      <c r="H628" s="113" t="n">
        <v>0</v>
      </c>
      <c r="I628" s="113" t="n">
        <v>0</v>
      </c>
      <c r="J628" s="113" t="n">
        <v>1</v>
      </c>
      <c r="K628" s="113" t="n">
        <v>3</v>
      </c>
      <c r="L628" s="275" t="n">
        <v>0.75</v>
      </c>
      <c r="M628" s="113"/>
      <c r="N628" s="113"/>
      <c r="O628" s="113"/>
      <c r="P628" s="113"/>
      <c r="Q628" s="113"/>
      <c r="R628" s="275"/>
      <c r="S628" s="113" t="n">
        <v>0</v>
      </c>
      <c r="T628" s="276" t="n">
        <v>0</v>
      </c>
      <c r="U628" s="113" t="n">
        <v>0</v>
      </c>
      <c r="V628" s="276" t="n">
        <v>1</v>
      </c>
      <c r="W628" s="113" t="n">
        <v>0</v>
      </c>
      <c r="X628" s="113" t="n">
        <v>0</v>
      </c>
      <c r="Y628" s="276" t="n">
        <v>0</v>
      </c>
      <c r="Z628" s="279"/>
      <c r="AA628" s="280"/>
    </row>
    <row r="629" customFormat="false" ht="15" hidden="false" customHeight="false" outlineLevel="0" collapsed="false">
      <c r="A629" s="273" t="n">
        <f aca="false">PRODUCT(A628+1)</f>
        <v>626</v>
      </c>
      <c r="B629" s="115" t="n">
        <f aca="false">PRODUCT(G629/3+H629+I629+J629+(K629-I629-H629)/3+S629*25+T629*25+U629*25+V629*25+W629*25+X629*20+Y629*15+Z629*10+AA629*15)</f>
        <v>27.6666666666667</v>
      </c>
      <c r="C629" s="44" t="s">
        <v>2872</v>
      </c>
      <c r="D629" s="44" t="s">
        <v>4509</v>
      </c>
      <c r="E629" s="113" t="n">
        <v>2005</v>
      </c>
      <c r="F629" s="274" t="n">
        <v>31503</v>
      </c>
      <c r="G629" s="113" t="n">
        <v>5</v>
      </c>
      <c r="H629" s="113" t="n">
        <v>0</v>
      </c>
      <c r="I629" s="113" t="n">
        <v>0</v>
      </c>
      <c r="J629" s="113" t="n">
        <v>0</v>
      </c>
      <c r="K629" s="113" t="n">
        <v>3</v>
      </c>
      <c r="L629" s="275" t="n">
        <v>0.3</v>
      </c>
      <c r="M629" s="113"/>
      <c r="N629" s="113"/>
      <c r="O629" s="113"/>
      <c r="P629" s="113"/>
      <c r="Q629" s="113"/>
      <c r="R629" s="275"/>
      <c r="S629" s="113" t="n">
        <v>0</v>
      </c>
      <c r="T629" s="276" t="n">
        <v>0</v>
      </c>
      <c r="U629" s="113" t="n">
        <v>0</v>
      </c>
      <c r="V629" s="276" t="n">
        <v>1</v>
      </c>
      <c r="W629" s="113" t="n">
        <v>0</v>
      </c>
      <c r="X629" s="113" t="n">
        <v>0</v>
      </c>
      <c r="Y629" s="276" t="n">
        <v>0</v>
      </c>
      <c r="Z629" s="279"/>
      <c r="AA629" s="280"/>
    </row>
    <row r="630" customFormat="false" ht="15" hidden="false" customHeight="false" outlineLevel="0" collapsed="false">
      <c r="A630" s="273" t="n">
        <f aca="false">PRODUCT(A629+1)</f>
        <v>627</v>
      </c>
      <c r="B630" s="115" t="n">
        <f aca="false">PRODUCT(G630/3+H630+I630+J630+(K630-I630-H630)/3+S630*25+T630*25+U630*25+V630*25+W630*25+X630*20+Y630*15+Z630*10+AA630*15)</f>
        <v>27.6666666666667</v>
      </c>
      <c r="C630" s="44" t="s">
        <v>3145</v>
      </c>
      <c r="D630" s="44" t="s">
        <v>4482</v>
      </c>
      <c r="E630" s="113" t="n">
        <v>2009</v>
      </c>
      <c r="F630" s="274" t="n">
        <v>32908</v>
      </c>
      <c r="G630" s="113" t="n">
        <v>8</v>
      </c>
      <c r="H630" s="113" t="n">
        <v>0</v>
      </c>
      <c r="I630" s="113" t="n">
        <v>0</v>
      </c>
      <c r="J630" s="113" t="n">
        <v>0</v>
      </c>
      <c r="K630" s="113" t="n">
        <v>0</v>
      </c>
      <c r="L630" s="275" t="n">
        <v>0</v>
      </c>
      <c r="M630" s="113"/>
      <c r="N630" s="113"/>
      <c r="O630" s="113"/>
      <c r="P630" s="113"/>
      <c r="Q630" s="113"/>
      <c r="R630" s="275"/>
      <c r="S630" s="113" t="n">
        <v>0</v>
      </c>
      <c r="T630" s="276" t="n">
        <v>0</v>
      </c>
      <c r="U630" s="113" t="n">
        <v>0</v>
      </c>
      <c r="V630" s="276" t="n">
        <v>1</v>
      </c>
      <c r="W630" s="113" t="n">
        <v>0</v>
      </c>
      <c r="X630" s="113" t="n">
        <v>0</v>
      </c>
      <c r="Y630" s="276" t="n">
        <v>0</v>
      </c>
      <c r="Z630" s="279"/>
      <c r="AA630" s="280"/>
    </row>
    <row r="631" customFormat="false" ht="15" hidden="false" customHeight="false" outlineLevel="0" collapsed="false">
      <c r="A631" s="273" t="n">
        <f aca="false">PRODUCT(A630+1)</f>
        <v>628</v>
      </c>
      <c r="B631" s="115" t="n">
        <f aca="false">PRODUCT(G631/3+H631*1.6666+I631*1.6666+J631*1.6666+S631*25+T631*25+U631*25+V631*25+W631*25+X631*20+Y631*15+Z631*10+AA631*15)</f>
        <v>27.6666</v>
      </c>
      <c r="C631" s="44" t="s">
        <v>2280</v>
      </c>
      <c r="D631" s="44" t="s">
        <v>4648</v>
      </c>
      <c r="E631" s="113" t="n">
        <v>1971</v>
      </c>
      <c r="F631" s="274" t="n">
        <v>19772</v>
      </c>
      <c r="G631" s="113" t="n">
        <v>3</v>
      </c>
      <c r="H631" s="113" t="n">
        <v>0</v>
      </c>
      <c r="I631" s="113" t="n">
        <v>0</v>
      </c>
      <c r="J631" s="113" t="n">
        <v>1</v>
      </c>
      <c r="K631" s="113"/>
      <c r="L631" s="275"/>
      <c r="M631" s="113"/>
      <c r="N631" s="113"/>
      <c r="O631" s="113"/>
      <c r="P631" s="113"/>
      <c r="Q631" s="113"/>
      <c r="R631" s="275"/>
      <c r="S631" s="113" t="n">
        <v>0</v>
      </c>
      <c r="T631" s="276" t="n">
        <v>0</v>
      </c>
      <c r="U631" s="113" t="n">
        <v>1</v>
      </c>
      <c r="V631" s="276" t="n">
        <v>0</v>
      </c>
      <c r="W631" s="113" t="n">
        <v>0</v>
      </c>
      <c r="X631" s="113" t="n">
        <v>0</v>
      </c>
      <c r="Y631" s="276" t="n">
        <v>0</v>
      </c>
      <c r="Z631" s="279"/>
      <c r="AA631" s="280"/>
    </row>
    <row r="632" customFormat="false" ht="15" hidden="false" customHeight="false" outlineLevel="0" collapsed="false">
      <c r="A632" s="273" t="n">
        <f aca="false">PRODUCT(A631+1)</f>
        <v>629</v>
      </c>
      <c r="B632" s="115" t="n">
        <f aca="false">PRODUCT(G632/3+H632*1.6666+I632*1.6666+J632*1.6666+S632*25+T632*25+U632*25+V632*25+W632*25+X632*20+Y632*15+Z632*10+AA632*15)</f>
        <v>27.6666</v>
      </c>
      <c r="C632" s="44" t="s">
        <v>4747</v>
      </c>
      <c r="D632" s="44" t="s">
        <v>4638</v>
      </c>
      <c r="E632" s="113" t="n">
        <v>1968</v>
      </c>
      <c r="F632" s="274" t="n">
        <v>18534</v>
      </c>
      <c r="G632" s="113" t="n">
        <v>3</v>
      </c>
      <c r="H632" s="113" t="n">
        <v>0</v>
      </c>
      <c r="I632" s="113" t="n">
        <v>0</v>
      </c>
      <c r="J632" s="113" t="n">
        <v>1</v>
      </c>
      <c r="K632" s="113"/>
      <c r="L632" s="275"/>
      <c r="M632" s="113"/>
      <c r="N632" s="113"/>
      <c r="O632" s="113"/>
      <c r="P632" s="113"/>
      <c r="Q632" s="113"/>
      <c r="R632" s="275"/>
      <c r="S632" s="113" t="n">
        <v>0</v>
      </c>
      <c r="T632" s="276" t="n">
        <v>0</v>
      </c>
      <c r="U632" s="113" t="n">
        <v>1</v>
      </c>
      <c r="V632" s="276" t="n">
        <v>0</v>
      </c>
      <c r="W632" s="113" t="n">
        <v>0</v>
      </c>
      <c r="X632" s="113" t="n">
        <v>0</v>
      </c>
      <c r="Y632" s="276" t="n">
        <v>0</v>
      </c>
      <c r="Z632" s="279"/>
      <c r="AA632" s="280"/>
    </row>
    <row r="633" customFormat="false" ht="15" hidden="false" customHeight="false" outlineLevel="0" collapsed="false">
      <c r="A633" s="273" t="n">
        <f aca="false">PRODUCT(A632+1)</f>
        <v>630</v>
      </c>
      <c r="B633" s="115" t="n">
        <f aca="false">PRODUCT(G633/3+H633*1.6666+I633*1.6666+J633*1.6666+S633*25+T633*25+U633*25+V633*25+W633*25+X633*20+Y633*15+Z633*10+AA633*15)</f>
        <v>27.6657333333333</v>
      </c>
      <c r="C633" s="44" t="s">
        <v>5603</v>
      </c>
      <c r="D633" s="44" t="s">
        <v>4488</v>
      </c>
      <c r="E633" s="113" t="n">
        <v>1960</v>
      </c>
      <c r="F633" s="274" t="n">
        <v>15034</v>
      </c>
      <c r="G633" s="113" t="n">
        <v>13</v>
      </c>
      <c r="H633" s="113" t="n">
        <v>3</v>
      </c>
      <c r="I633" s="113" t="n">
        <v>6</v>
      </c>
      <c r="J633" s="113" t="n">
        <v>5</v>
      </c>
      <c r="K633" s="113"/>
      <c r="L633" s="275"/>
      <c r="M633" s="113"/>
      <c r="N633" s="113"/>
      <c r="O633" s="113"/>
      <c r="P633" s="113"/>
      <c r="Q633" s="113"/>
      <c r="R633" s="275"/>
      <c r="S633" s="113" t="n">
        <v>0</v>
      </c>
      <c r="T633" s="276" t="n">
        <v>0</v>
      </c>
      <c r="U633" s="113" t="n">
        <v>0</v>
      </c>
      <c r="V633" s="276" t="n">
        <v>0</v>
      </c>
      <c r="W633" s="113" t="n">
        <v>0</v>
      </c>
      <c r="X633" s="113" t="n">
        <v>0</v>
      </c>
      <c r="Y633" s="276" t="n">
        <v>0</v>
      </c>
      <c r="Z633" s="279"/>
      <c r="AA633" s="280"/>
    </row>
    <row r="634" customFormat="false" ht="15" hidden="false" customHeight="false" outlineLevel="0" collapsed="false">
      <c r="A634" s="273" t="n">
        <f aca="false">PRODUCT(A633+1)</f>
        <v>631</v>
      </c>
      <c r="B634" s="115" t="n">
        <f aca="false">PRODUCT(G634/3+H634+I634+J634+(K634-I634-H634)/3+S634*25+T634*25+U634*25+V634*25+W634*25+X634*20+Y634*15+Z634*10+AA634*15)</f>
        <v>27.3333333333333</v>
      </c>
      <c r="C634" s="44" t="s">
        <v>5392</v>
      </c>
      <c r="D634" s="44" t="s">
        <v>5604</v>
      </c>
      <c r="E634" s="113" t="n">
        <v>2016</v>
      </c>
      <c r="F634" s="274" t="n">
        <v>36494</v>
      </c>
      <c r="G634" s="113" t="n">
        <v>3</v>
      </c>
      <c r="H634" s="113" t="n">
        <v>0</v>
      </c>
      <c r="I634" s="113" t="n">
        <v>0</v>
      </c>
      <c r="J634" s="113" t="n">
        <v>0</v>
      </c>
      <c r="K634" s="113" t="n">
        <v>4</v>
      </c>
      <c r="L634" s="275" t="n">
        <v>0.25</v>
      </c>
      <c r="M634" s="113"/>
      <c r="N634" s="113"/>
      <c r="O634" s="113"/>
      <c r="P634" s="113"/>
      <c r="Q634" s="113"/>
      <c r="R634" s="275"/>
      <c r="S634" s="113" t="n">
        <v>0</v>
      </c>
      <c r="T634" s="276" t="n">
        <v>0</v>
      </c>
      <c r="U634" s="113" t="n">
        <v>0</v>
      </c>
      <c r="V634" s="276" t="n">
        <v>1</v>
      </c>
      <c r="W634" s="113" t="n">
        <v>0</v>
      </c>
      <c r="X634" s="113" t="n">
        <v>0</v>
      </c>
      <c r="Y634" s="276" t="n">
        <v>0</v>
      </c>
      <c r="Z634" s="279"/>
      <c r="AA634" s="280"/>
    </row>
    <row r="635" customFormat="false" ht="15" hidden="false" customHeight="false" outlineLevel="0" collapsed="false">
      <c r="A635" s="273" t="n">
        <f aca="false">PRODUCT(A634+1)</f>
        <v>632</v>
      </c>
      <c r="B635" s="115" t="n">
        <f aca="false">PRODUCT(G635/3+H635*1.6666+I635*1.6666+J635*1.6666+S635*25+T635*25+U635*25+V635*25+W635*25+X635*20+Y635*15+Z635*10+AA635*15)</f>
        <v>27.3332666666667</v>
      </c>
      <c r="C635" s="44" t="s">
        <v>2045</v>
      </c>
      <c r="D635" s="44" t="s">
        <v>4564</v>
      </c>
      <c r="E635" s="113" t="n">
        <v>1960</v>
      </c>
      <c r="F635" s="274" t="s">
        <v>2046</v>
      </c>
      <c r="G635" s="113" t="n">
        <v>2</v>
      </c>
      <c r="H635" s="113" t="n">
        <v>0</v>
      </c>
      <c r="I635" s="113" t="n">
        <v>0</v>
      </c>
      <c r="J635" s="113" t="n">
        <v>1</v>
      </c>
      <c r="K635" s="113"/>
      <c r="L635" s="275"/>
      <c r="M635" s="113"/>
      <c r="N635" s="113"/>
      <c r="O635" s="113"/>
      <c r="P635" s="113"/>
      <c r="Q635" s="113"/>
      <c r="R635" s="275"/>
      <c r="S635" s="113" t="n">
        <v>0</v>
      </c>
      <c r="T635" s="276" t="n">
        <v>0</v>
      </c>
      <c r="U635" s="113" t="n">
        <v>1</v>
      </c>
      <c r="V635" s="276" t="n">
        <v>0</v>
      </c>
      <c r="W635" s="113" t="n">
        <v>0</v>
      </c>
      <c r="X635" s="113" t="n">
        <v>0</v>
      </c>
      <c r="Y635" s="276" t="n">
        <v>0</v>
      </c>
      <c r="Z635" s="279"/>
      <c r="AA635" s="280"/>
    </row>
    <row r="636" customFormat="false" ht="15" hidden="false" customHeight="false" outlineLevel="0" collapsed="false">
      <c r="A636" s="273" t="n">
        <f aca="false">PRODUCT(A635+1)</f>
        <v>633</v>
      </c>
      <c r="B636" s="115" t="n">
        <f aca="false">PRODUCT(G636/3+H636*1.6666+I636*1.6666+J636*1.6666+S636*25+T636*25+U636*25+V636*25+W636*25+X636*20+Y636*15+Z636*10+AA636*15)</f>
        <v>27.3324666666667</v>
      </c>
      <c r="C636" s="44" t="s">
        <v>5605</v>
      </c>
      <c r="D636" s="44" t="s">
        <v>5606</v>
      </c>
      <c r="E636" s="113" t="n">
        <v>1955</v>
      </c>
      <c r="F636" s="274" t="n">
        <v>14430</v>
      </c>
      <c r="G636" s="113" t="n">
        <v>17</v>
      </c>
      <c r="H636" s="113" t="n">
        <v>1</v>
      </c>
      <c r="I636" s="113" t="n">
        <v>4</v>
      </c>
      <c r="J636" s="113" t="n">
        <v>8</v>
      </c>
      <c r="K636" s="113"/>
      <c r="L636" s="275"/>
      <c r="M636" s="113"/>
      <c r="N636" s="113"/>
      <c r="O636" s="113"/>
      <c r="P636" s="113"/>
      <c r="Q636" s="113"/>
      <c r="R636" s="275"/>
      <c r="S636" s="113" t="n">
        <v>0</v>
      </c>
      <c r="T636" s="276" t="n">
        <v>0</v>
      </c>
      <c r="U636" s="113" t="n">
        <v>0</v>
      </c>
      <c r="V636" s="276" t="n">
        <v>0</v>
      </c>
      <c r="W636" s="113" t="n">
        <v>0</v>
      </c>
      <c r="X636" s="113" t="n">
        <v>0</v>
      </c>
      <c r="Y636" s="276" t="n">
        <v>0</v>
      </c>
      <c r="Z636" s="279"/>
      <c r="AA636" s="280"/>
    </row>
    <row r="637" customFormat="false" ht="15" hidden="false" customHeight="false" outlineLevel="0" collapsed="false">
      <c r="A637" s="273" t="n">
        <f aca="false">PRODUCT(A636+1)</f>
        <v>634</v>
      </c>
      <c r="B637" s="115" t="n">
        <f aca="false">PRODUCT(G637/3+H637+I637+J637+(K637-I637-H637)/3+S637*25+T637*25+U637*25+V637*25+W637*25+X637*20+Y637*15+Z637*10+AA637*15)</f>
        <v>27</v>
      </c>
      <c r="C637" s="44" t="s">
        <v>5371</v>
      </c>
      <c r="D637" s="44" t="s">
        <v>4746</v>
      </c>
      <c r="E637" s="113" t="n">
        <v>2016</v>
      </c>
      <c r="F637" s="274" t="n">
        <v>35713</v>
      </c>
      <c r="G637" s="113" t="n">
        <v>3</v>
      </c>
      <c r="H637" s="113" t="n">
        <v>0</v>
      </c>
      <c r="I637" s="113" t="n">
        <v>0</v>
      </c>
      <c r="J637" s="113" t="n">
        <v>0</v>
      </c>
      <c r="K637" s="113" t="n">
        <v>3</v>
      </c>
      <c r="L637" s="275" t="n">
        <v>0.25</v>
      </c>
      <c r="M637" s="113"/>
      <c r="N637" s="113"/>
      <c r="O637" s="113"/>
      <c r="P637" s="113"/>
      <c r="Q637" s="113"/>
      <c r="R637" s="275"/>
      <c r="S637" s="113" t="n">
        <v>0</v>
      </c>
      <c r="T637" s="276" t="n">
        <v>0</v>
      </c>
      <c r="U637" s="113" t="n">
        <v>1</v>
      </c>
      <c r="V637" s="276" t="n">
        <v>0</v>
      </c>
      <c r="W637" s="113" t="n">
        <v>0</v>
      </c>
      <c r="X637" s="113" t="n">
        <v>0</v>
      </c>
      <c r="Y637" s="276" t="n">
        <v>0</v>
      </c>
      <c r="Z637" s="279"/>
      <c r="AA637" s="280"/>
    </row>
    <row r="638" customFormat="false" ht="15" hidden="false" customHeight="false" outlineLevel="0" collapsed="false">
      <c r="A638" s="273" t="n">
        <f aca="false">PRODUCT(A637+1)</f>
        <v>635</v>
      </c>
      <c r="B638" s="115" t="n">
        <f aca="false">PRODUCT(G638/3+H638*1.6666+I638*1.6666+J638*1.6666+S638*25+T638*25+U638*25+V638*25+W638*25+X638*20+Y638*15+Z638*10+AA638*15)</f>
        <v>27</v>
      </c>
      <c r="C638" s="44" t="s">
        <v>5464</v>
      </c>
      <c r="D638" s="112" t="s">
        <v>5401</v>
      </c>
      <c r="E638" s="113" t="n">
        <v>2026</v>
      </c>
      <c r="F638" s="111" t="n">
        <v>39425</v>
      </c>
      <c r="G638" s="283" t="n">
        <v>6</v>
      </c>
      <c r="H638" s="113" t="n">
        <v>0</v>
      </c>
      <c r="I638" s="113" t="n">
        <v>0</v>
      </c>
      <c r="J638" s="113" t="n">
        <v>0</v>
      </c>
      <c r="K638" s="113" t="n">
        <v>2</v>
      </c>
      <c r="L638" s="275" t="n">
        <v>0.222222222222222</v>
      </c>
      <c r="M638" s="281"/>
      <c r="S638" s="283" t="n">
        <v>0</v>
      </c>
      <c r="T638" s="113" t="n">
        <v>0</v>
      </c>
      <c r="U638" s="283" t="n">
        <v>1</v>
      </c>
      <c r="V638" s="113" t="n">
        <v>0</v>
      </c>
      <c r="W638" s="283" t="n">
        <v>0</v>
      </c>
      <c r="X638" s="113" t="n">
        <v>0</v>
      </c>
      <c r="Y638" s="113" t="n">
        <v>0</v>
      </c>
      <c r="Z638" s="281"/>
      <c r="AA638" s="280"/>
    </row>
    <row r="639" customFormat="false" ht="15" hidden="false" customHeight="false" outlineLevel="0" collapsed="false">
      <c r="A639" s="273" t="n">
        <f aca="false">PRODUCT(A638+1)</f>
        <v>636</v>
      </c>
      <c r="B639" s="115" t="n">
        <f aca="false">PRODUCT(G639/3+H639*1.6666+I639*1.6666+J639*1.6666+S639*25+T639*25+U639*25+V639*25+W639*25+X639*20+Y639*15+Z639*10+AA639*15)</f>
        <v>26.9999333333333</v>
      </c>
      <c r="C639" s="44" t="s">
        <v>2249</v>
      </c>
      <c r="D639" s="44" t="s">
        <v>4523</v>
      </c>
      <c r="E639" s="113" t="n">
        <v>1972</v>
      </c>
      <c r="F639" s="274" t="n">
        <v>19400</v>
      </c>
      <c r="G639" s="113" t="n">
        <v>1</v>
      </c>
      <c r="H639" s="113" t="n">
        <v>0</v>
      </c>
      <c r="I639" s="113" t="n">
        <v>0</v>
      </c>
      <c r="J639" s="113" t="n">
        <v>1</v>
      </c>
      <c r="K639" s="113"/>
      <c r="L639" s="275"/>
      <c r="M639" s="113"/>
      <c r="N639" s="113"/>
      <c r="O639" s="113"/>
      <c r="P639" s="113"/>
      <c r="Q639" s="113"/>
      <c r="R639" s="275"/>
      <c r="S639" s="113" t="n">
        <v>0</v>
      </c>
      <c r="T639" s="276" t="n">
        <v>0</v>
      </c>
      <c r="U639" s="113" t="n">
        <v>1</v>
      </c>
      <c r="V639" s="276" t="n">
        <v>0</v>
      </c>
      <c r="W639" s="113" t="n">
        <v>0</v>
      </c>
      <c r="X639" s="113" t="n">
        <v>0</v>
      </c>
      <c r="Y639" s="276" t="n">
        <v>0</v>
      </c>
      <c r="Z639" s="279"/>
      <c r="AA639" s="280"/>
    </row>
    <row r="640" customFormat="false" ht="15" hidden="false" customHeight="false" outlineLevel="0" collapsed="false">
      <c r="A640" s="273" t="n">
        <f aca="false">PRODUCT(A639+1)</f>
        <v>637</v>
      </c>
      <c r="B640" s="115" t="n">
        <f aca="false">PRODUCT(G640/3+H640*1.6666+I640*1.6666+J640*1.6666+S640*25+T640*25+U640*25+V640*25+W640*25+X640*20+Y640*15+Z640*10+AA640*15)</f>
        <v>26.9999333333333</v>
      </c>
      <c r="C640" s="44" t="s">
        <v>4656</v>
      </c>
      <c r="D640" s="44" t="s">
        <v>4550</v>
      </c>
      <c r="E640" s="113" t="n">
        <v>1964</v>
      </c>
      <c r="F640" s="274" t="s">
        <v>5607</v>
      </c>
      <c r="G640" s="113" t="n">
        <v>1</v>
      </c>
      <c r="H640" s="113" t="n">
        <v>0</v>
      </c>
      <c r="I640" s="113" t="n">
        <v>0</v>
      </c>
      <c r="J640" s="113" t="n">
        <v>1</v>
      </c>
      <c r="K640" s="113"/>
      <c r="L640" s="275"/>
      <c r="M640" s="113"/>
      <c r="N640" s="113"/>
      <c r="O640" s="113"/>
      <c r="P640" s="113"/>
      <c r="Q640" s="113"/>
      <c r="R640" s="275"/>
      <c r="S640" s="113" t="n">
        <v>0</v>
      </c>
      <c r="T640" s="276" t="n">
        <v>0</v>
      </c>
      <c r="U640" s="113" t="n">
        <v>1</v>
      </c>
      <c r="V640" s="276" t="n">
        <v>0</v>
      </c>
      <c r="W640" s="113" t="n">
        <v>0</v>
      </c>
      <c r="X640" s="113" t="n">
        <v>0</v>
      </c>
      <c r="Y640" s="276" t="n">
        <v>0</v>
      </c>
      <c r="Z640" s="279"/>
      <c r="AA640" s="280"/>
    </row>
    <row r="641" customFormat="false" ht="15" hidden="false" customHeight="false" outlineLevel="0" collapsed="false">
      <c r="A641" s="273" t="n">
        <f aca="false">PRODUCT(A640+1)</f>
        <v>638</v>
      </c>
      <c r="B641" s="115" t="n">
        <f aca="false">PRODUCT(G641/3+H641*1.6666+I641*1.6666+J641*1.6666+S641*25+T641*25+U641*25+V641*25+W641*25+X641*20+Y641*15+Z641*10+AA641*15)</f>
        <v>26.9999333333333</v>
      </c>
      <c r="C641" s="44" t="s">
        <v>5442</v>
      </c>
      <c r="D641" s="44" t="s">
        <v>5401</v>
      </c>
      <c r="E641" s="113" t="n">
        <v>2024</v>
      </c>
      <c r="F641" s="111" t="n">
        <v>38454</v>
      </c>
      <c r="G641" s="283" t="n">
        <v>1</v>
      </c>
      <c r="H641" s="113" t="n">
        <v>0</v>
      </c>
      <c r="I641" s="113" t="n">
        <v>0</v>
      </c>
      <c r="J641" s="113" t="n">
        <v>1</v>
      </c>
      <c r="K641" s="113" t="n">
        <v>3</v>
      </c>
      <c r="L641" s="250" t="n">
        <v>0.75</v>
      </c>
      <c r="M641" s="281"/>
      <c r="S641" s="283" t="n">
        <v>0</v>
      </c>
      <c r="T641" s="113" t="n">
        <v>0</v>
      </c>
      <c r="U641" s="283" t="n">
        <v>1</v>
      </c>
      <c r="V641" s="113" t="n">
        <v>0</v>
      </c>
      <c r="W641" s="283" t="n">
        <v>0</v>
      </c>
      <c r="X641" s="113" t="n">
        <v>0</v>
      </c>
      <c r="Y641" s="113" t="n">
        <v>0</v>
      </c>
      <c r="Z641" s="281"/>
      <c r="AA641" s="280"/>
    </row>
    <row r="642" customFormat="false" ht="15" hidden="false" customHeight="false" outlineLevel="0" collapsed="false">
      <c r="A642" s="273" t="n">
        <f aca="false">PRODUCT(A641+1)</f>
        <v>639</v>
      </c>
      <c r="B642" s="115" t="n">
        <f aca="false">PRODUCT(G642/3+H642*1.6666+I642*1.6666+J642*1.6666+S642*25+T642*25+U642*25+V642*25+W642*25+X642*20+Y642*15+Z642*10+AA642*15)</f>
        <v>26.9999333333333</v>
      </c>
      <c r="C642" s="44" t="s">
        <v>4794</v>
      </c>
      <c r="D642" s="44" t="s">
        <v>4662</v>
      </c>
      <c r="E642" s="113" t="n">
        <v>1969</v>
      </c>
      <c r="F642" s="274" t="n">
        <v>18994</v>
      </c>
      <c r="G642" s="113" t="n">
        <v>1</v>
      </c>
      <c r="H642" s="113" t="n">
        <v>0</v>
      </c>
      <c r="I642" s="113" t="n">
        <v>0</v>
      </c>
      <c r="J642" s="113" t="n">
        <v>1</v>
      </c>
      <c r="K642" s="113"/>
      <c r="L642" s="275"/>
      <c r="M642" s="113"/>
      <c r="N642" s="113"/>
      <c r="O642" s="113"/>
      <c r="P642" s="113"/>
      <c r="Q642" s="113"/>
      <c r="R642" s="275"/>
      <c r="S642" s="113" t="n">
        <v>0</v>
      </c>
      <c r="T642" s="276" t="n">
        <v>0</v>
      </c>
      <c r="U642" s="113" t="n">
        <v>1</v>
      </c>
      <c r="V642" s="276" t="n">
        <v>0</v>
      </c>
      <c r="W642" s="113" t="n">
        <v>0</v>
      </c>
      <c r="X642" s="113" t="n">
        <v>0</v>
      </c>
      <c r="Y642" s="276" t="n">
        <v>0</v>
      </c>
      <c r="Z642" s="279"/>
      <c r="AA642" s="280"/>
    </row>
    <row r="643" customFormat="false" ht="15" hidden="false" customHeight="false" outlineLevel="0" collapsed="false">
      <c r="A643" s="273" t="n">
        <f aca="false">PRODUCT(A642+1)</f>
        <v>640</v>
      </c>
      <c r="B643" s="115" t="n">
        <f aca="false">PRODUCT(G643/3+H643+I643+J643+(K643-I643-H643)/3+S643*25+T643*25+U643*25+V643*25+W643*25+X643*20+Y643*15+Z643*10+AA643*15)</f>
        <v>26.6666666666667</v>
      </c>
      <c r="C643" s="289" t="s">
        <v>3822</v>
      </c>
      <c r="D643" s="112" t="s">
        <v>5221</v>
      </c>
      <c r="E643" s="113" t="n">
        <v>2026</v>
      </c>
      <c r="F643" s="111" t="n">
        <v>39396</v>
      </c>
      <c r="G643" s="283" t="n">
        <v>2</v>
      </c>
      <c r="H643" s="113" t="n">
        <v>0</v>
      </c>
      <c r="I643" s="113" t="n">
        <v>1</v>
      </c>
      <c r="J643" s="113" t="n">
        <v>0</v>
      </c>
      <c r="K643" s="113" t="n">
        <v>1</v>
      </c>
      <c r="L643" s="275" t="n">
        <v>0.142857142857143</v>
      </c>
      <c r="M643" s="281"/>
      <c r="S643" s="283" t="n">
        <v>0</v>
      </c>
      <c r="T643" s="113" t="n">
        <v>0</v>
      </c>
      <c r="U643" s="283" t="n">
        <v>1</v>
      </c>
      <c r="V643" s="113" t="n">
        <v>0</v>
      </c>
      <c r="W643" s="283" t="n">
        <v>0</v>
      </c>
      <c r="X643" s="113" t="n">
        <v>0</v>
      </c>
      <c r="Y643" s="113" t="n">
        <v>0</v>
      </c>
      <c r="Z643" s="281"/>
      <c r="AA643" s="280"/>
    </row>
    <row r="644" customFormat="false" ht="15" hidden="false" customHeight="false" outlineLevel="0" collapsed="false">
      <c r="A644" s="273" t="n">
        <f aca="false">PRODUCT(A643+1)</f>
        <v>641</v>
      </c>
      <c r="B644" s="115" t="n">
        <f aca="false">PRODUCT(G644/3+H644+I644+J644+(K644-I644-H644)/3+S644*25+T644*25+U644*25+V644*25+W644*25+X644*20+Y644*15+Z644*10+AA644*15)</f>
        <v>26.6666666666667</v>
      </c>
      <c r="C644" s="44" t="s">
        <v>5608</v>
      </c>
      <c r="D644" s="44" t="s">
        <v>4648</v>
      </c>
      <c r="E644" s="113" t="n">
        <v>1985</v>
      </c>
      <c r="F644" s="274" t="n">
        <v>24171</v>
      </c>
      <c r="G644" s="113" t="n">
        <v>3</v>
      </c>
      <c r="H644" s="113" t="n">
        <v>0</v>
      </c>
      <c r="I644" s="113" t="n">
        <v>0</v>
      </c>
      <c r="J644" s="113" t="n">
        <v>0</v>
      </c>
      <c r="K644" s="113" t="n">
        <v>2</v>
      </c>
      <c r="L644" s="275" t="n">
        <v>0.222</v>
      </c>
      <c r="M644" s="113"/>
      <c r="N644" s="113"/>
      <c r="O644" s="113"/>
      <c r="P644" s="113"/>
      <c r="Q644" s="113"/>
      <c r="R644" s="275"/>
      <c r="S644" s="113" t="n">
        <v>0</v>
      </c>
      <c r="T644" s="276" t="n">
        <v>0</v>
      </c>
      <c r="U644" s="113" t="n">
        <v>0</v>
      </c>
      <c r="V644" s="276" t="n">
        <v>1</v>
      </c>
      <c r="W644" s="113" t="n">
        <v>0</v>
      </c>
      <c r="X644" s="113" t="n">
        <v>0</v>
      </c>
      <c r="Y644" s="276" t="n">
        <v>0</v>
      </c>
      <c r="Z644" s="279"/>
      <c r="AA644" s="280"/>
    </row>
    <row r="645" customFormat="false" ht="15" hidden="false" customHeight="false" outlineLevel="0" collapsed="false">
      <c r="A645" s="273" t="n">
        <f aca="false">PRODUCT(A644+1)</f>
        <v>642</v>
      </c>
      <c r="B645" s="115" t="n">
        <f aca="false">PRODUCT(G645/3+H645+I645+J645+(K645-I645-H645)/3+S645*25+T645*25+U645*25+V645*25+W645*25+X645*20+Y645*15+Z645*10+AA645*15)</f>
        <v>26.6666666666667</v>
      </c>
      <c r="C645" s="44" t="s">
        <v>3483</v>
      </c>
      <c r="D645" s="44" t="s">
        <v>4482</v>
      </c>
      <c r="E645" s="113" t="n">
        <v>2018</v>
      </c>
      <c r="F645" s="274" t="n">
        <v>36466</v>
      </c>
      <c r="G645" s="113" t="n">
        <v>1</v>
      </c>
      <c r="H645" s="113" t="n">
        <v>0</v>
      </c>
      <c r="I645" s="113" t="n">
        <v>0</v>
      </c>
      <c r="J645" s="113" t="n">
        <v>1</v>
      </c>
      <c r="K645" s="113" t="n">
        <v>1</v>
      </c>
      <c r="L645" s="275" t="n">
        <v>0.3333</v>
      </c>
      <c r="M645" s="113"/>
      <c r="N645" s="113"/>
      <c r="O645" s="113"/>
      <c r="P645" s="113"/>
      <c r="Q645" s="113"/>
      <c r="R645" s="275"/>
      <c r="S645" s="113" t="n">
        <v>0</v>
      </c>
      <c r="T645" s="276" t="n">
        <v>0</v>
      </c>
      <c r="U645" s="113" t="n">
        <v>0</v>
      </c>
      <c r="V645" s="276" t="n">
        <v>1</v>
      </c>
      <c r="W645" s="113" t="n">
        <v>0</v>
      </c>
      <c r="X645" s="113" t="n">
        <v>0</v>
      </c>
      <c r="Y645" s="276" t="n">
        <v>0</v>
      </c>
      <c r="Z645" s="279"/>
      <c r="AA645" s="280"/>
    </row>
    <row r="646" customFormat="false" ht="15" hidden="false" customHeight="false" outlineLevel="0" collapsed="false">
      <c r="A646" s="273" t="n">
        <f aca="false">PRODUCT(A645+1)</f>
        <v>643</v>
      </c>
      <c r="B646" s="115" t="n">
        <f aca="false">PRODUCT(G646/3+H646+I646+J646+(K646-I646-H646)/3+S646*25+T646*25+U646*25+V646*25+W646*25+X646*20+Y646*15+Z646*10+AA646*15)</f>
        <v>26.6666666666667</v>
      </c>
      <c r="C646" s="44" t="s">
        <v>2689</v>
      </c>
      <c r="D646" s="44" t="s">
        <v>4773</v>
      </c>
      <c r="E646" s="113" t="n">
        <v>1998</v>
      </c>
      <c r="F646" s="274" t="n">
        <v>29161</v>
      </c>
      <c r="G646" s="113" t="n">
        <v>1</v>
      </c>
      <c r="H646" s="113" t="n">
        <v>0</v>
      </c>
      <c r="I646" s="113" t="n">
        <v>0</v>
      </c>
      <c r="J646" s="113" t="n">
        <v>1</v>
      </c>
      <c r="K646" s="113" t="n">
        <v>1</v>
      </c>
      <c r="L646" s="275" t="n">
        <v>0.5</v>
      </c>
      <c r="M646" s="113"/>
      <c r="N646" s="113"/>
      <c r="O646" s="113"/>
      <c r="P646" s="113"/>
      <c r="Q646" s="113"/>
      <c r="R646" s="275"/>
      <c r="S646" s="113" t="n">
        <v>0</v>
      </c>
      <c r="T646" s="276" t="n">
        <v>0</v>
      </c>
      <c r="U646" s="113" t="n">
        <v>0</v>
      </c>
      <c r="V646" s="276" t="n">
        <v>1</v>
      </c>
      <c r="W646" s="113" t="n">
        <v>0</v>
      </c>
      <c r="X646" s="113" t="n">
        <v>0</v>
      </c>
      <c r="Y646" s="276" t="n">
        <v>0</v>
      </c>
      <c r="Z646" s="279"/>
      <c r="AA646" s="280"/>
      <c r="AB646" s="281"/>
    </row>
    <row r="647" customFormat="false" ht="15" hidden="false" customHeight="false" outlineLevel="0" collapsed="false">
      <c r="A647" s="273" t="n">
        <f aca="false">PRODUCT(A646+1)</f>
        <v>644</v>
      </c>
      <c r="B647" s="115" t="n">
        <f aca="false">PRODUCT(G647/3+H647+I647+J647+(K647-I647-H647)/3+S647*25+T647*25+U647*25+V647*25+W647*25+X647*20+Y647*15+Z647*10+AA647*15)</f>
        <v>26.6666666666667</v>
      </c>
      <c r="C647" s="44" t="s">
        <v>5609</v>
      </c>
      <c r="D647" s="44" t="s">
        <v>4523</v>
      </c>
      <c r="E647" s="113" t="n">
        <v>2001</v>
      </c>
      <c r="F647" s="274" t="s">
        <v>5610</v>
      </c>
      <c r="G647" s="113" t="n">
        <v>2</v>
      </c>
      <c r="H647" s="113" t="n">
        <v>0</v>
      </c>
      <c r="I647" s="113" t="n">
        <v>0</v>
      </c>
      <c r="J647" s="113" t="n">
        <v>0</v>
      </c>
      <c r="K647" s="113" t="n">
        <v>3</v>
      </c>
      <c r="L647" s="275" t="n">
        <v>0.5</v>
      </c>
      <c r="M647" s="113"/>
      <c r="N647" s="113"/>
      <c r="O647" s="113"/>
      <c r="P647" s="113"/>
      <c r="Q647" s="113"/>
      <c r="R647" s="275"/>
      <c r="S647" s="113" t="n">
        <v>0</v>
      </c>
      <c r="T647" s="276" t="n">
        <v>0</v>
      </c>
      <c r="U647" s="113" t="n">
        <v>0</v>
      </c>
      <c r="V647" s="276" t="n">
        <v>1</v>
      </c>
      <c r="W647" s="113" t="n">
        <v>0</v>
      </c>
      <c r="X647" s="113" t="n">
        <v>0</v>
      </c>
      <c r="Y647" s="276" t="n">
        <v>0</v>
      </c>
      <c r="Z647" s="279"/>
      <c r="AA647" s="280"/>
    </row>
    <row r="648" customFormat="false" ht="15" hidden="false" customHeight="false" outlineLevel="0" collapsed="false">
      <c r="A648" s="273" t="n">
        <f aca="false">PRODUCT(A647+1)</f>
        <v>645</v>
      </c>
      <c r="B648" s="115" t="n">
        <f aca="false">PRODUCT(G648/3+H648+I648+J648+(K648-I648-H648)/3+S648*25+T648*25+U648*25+V648*25+W648*25+X648*20+Y648*15+Z648*10+AA648*15)</f>
        <v>26.6666666666667</v>
      </c>
      <c r="C648" s="44" t="s">
        <v>4891</v>
      </c>
      <c r="D648" s="44" t="s">
        <v>4805</v>
      </c>
      <c r="E648" s="113" t="n">
        <v>1978</v>
      </c>
      <c r="F648" s="274" t="n">
        <v>21694</v>
      </c>
      <c r="G648" s="113" t="n">
        <v>4</v>
      </c>
      <c r="H648" s="113" t="n">
        <v>0</v>
      </c>
      <c r="I648" s="113" t="n">
        <v>0</v>
      </c>
      <c r="J648" s="113" t="n">
        <v>0</v>
      </c>
      <c r="K648" s="113" t="n">
        <v>1</v>
      </c>
      <c r="L648" s="275" t="s">
        <v>3915</v>
      </c>
      <c r="M648" s="113"/>
      <c r="N648" s="113"/>
      <c r="O648" s="113"/>
      <c r="P648" s="113"/>
      <c r="Q648" s="113"/>
      <c r="R648" s="275"/>
      <c r="S648" s="113" t="n">
        <v>0</v>
      </c>
      <c r="T648" s="276" t="n">
        <v>0</v>
      </c>
      <c r="U648" s="113" t="n">
        <v>1</v>
      </c>
      <c r="V648" s="276" t="n">
        <v>0</v>
      </c>
      <c r="W648" s="113" t="n">
        <v>0</v>
      </c>
      <c r="X648" s="113" t="n">
        <v>0</v>
      </c>
      <c r="Y648" s="276" t="n">
        <v>0</v>
      </c>
      <c r="Z648" s="279"/>
      <c r="AA648" s="280"/>
    </row>
    <row r="649" customFormat="false" ht="15" hidden="false" customHeight="false" outlineLevel="0" collapsed="false">
      <c r="A649" s="273" t="n">
        <f aca="false">PRODUCT(A648+1)</f>
        <v>646</v>
      </c>
      <c r="B649" s="115" t="n">
        <f aca="false">PRODUCT(G649/3+H649+I649+J649+(K649-I649-H649)/3+S649*25+T649*25+U649*25+V649*25+W649*25+X649*20+Y649*15+Z649*10+AA649*15)</f>
        <v>26.3333333333333</v>
      </c>
      <c r="C649" s="44" t="s">
        <v>3273</v>
      </c>
      <c r="D649" s="44" t="s">
        <v>4662</v>
      </c>
      <c r="E649" s="113" t="n">
        <v>2009</v>
      </c>
      <c r="F649" s="274" t="n">
        <v>33070</v>
      </c>
      <c r="G649" s="113" t="n">
        <v>4</v>
      </c>
      <c r="H649" s="113" t="n">
        <v>0</v>
      </c>
      <c r="I649" s="113" t="n">
        <v>0</v>
      </c>
      <c r="J649" s="113" t="n">
        <v>0</v>
      </c>
      <c r="K649" s="113" t="n">
        <v>0</v>
      </c>
      <c r="L649" s="275" t="n">
        <v>0</v>
      </c>
      <c r="M649" s="113"/>
      <c r="N649" s="113"/>
      <c r="O649" s="113"/>
      <c r="P649" s="113"/>
      <c r="Q649" s="113"/>
      <c r="R649" s="275"/>
      <c r="S649" s="113" t="n">
        <v>0</v>
      </c>
      <c r="T649" s="276" t="n">
        <v>0</v>
      </c>
      <c r="U649" s="113" t="n">
        <v>0</v>
      </c>
      <c r="V649" s="276" t="n">
        <v>1</v>
      </c>
      <c r="W649" s="113" t="n">
        <v>0</v>
      </c>
      <c r="X649" s="113" t="n">
        <v>0</v>
      </c>
      <c r="Y649" s="276" t="n">
        <v>0</v>
      </c>
      <c r="Z649" s="279"/>
      <c r="AA649" s="280"/>
    </row>
    <row r="650" customFormat="false" ht="15" hidden="false" customHeight="false" outlineLevel="0" collapsed="false">
      <c r="A650" s="273" t="n">
        <f aca="false">PRODUCT(A649+1)</f>
        <v>647</v>
      </c>
      <c r="B650" s="115" t="n">
        <f aca="false">PRODUCT(G650/3+H650+I650+J650+(K650-I650-H650)/3+S650*25+T650*25+U650*25+V650*25+W650*25+X650*20+Y650*15+Z650*10+AA650*15)</f>
        <v>26.3333333333333</v>
      </c>
      <c r="C650" s="44" t="s">
        <v>3560</v>
      </c>
      <c r="D650" s="44" t="s">
        <v>5365</v>
      </c>
      <c r="E650" s="113" t="n">
        <v>2016</v>
      </c>
      <c r="F650" s="274" t="n">
        <v>35623</v>
      </c>
      <c r="G650" s="113" t="n">
        <v>1</v>
      </c>
      <c r="H650" s="113" t="n">
        <v>0</v>
      </c>
      <c r="I650" s="113" t="n">
        <v>0</v>
      </c>
      <c r="J650" s="113" t="n">
        <v>0</v>
      </c>
      <c r="K650" s="113" t="n">
        <v>3</v>
      </c>
      <c r="L650" s="275" t="n">
        <v>0.6</v>
      </c>
      <c r="M650" s="113"/>
      <c r="N650" s="113"/>
      <c r="O650" s="113"/>
      <c r="P650" s="113"/>
      <c r="Q650" s="113"/>
      <c r="R650" s="275"/>
      <c r="S650" s="113" t="n">
        <v>0</v>
      </c>
      <c r="T650" s="276" t="n">
        <v>0</v>
      </c>
      <c r="U650" s="113" t="n">
        <v>0</v>
      </c>
      <c r="V650" s="276" t="n">
        <v>1</v>
      </c>
      <c r="W650" s="113" t="n">
        <v>0</v>
      </c>
      <c r="X650" s="113" t="n">
        <v>0</v>
      </c>
      <c r="Y650" s="276" t="n">
        <v>0</v>
      </c>
      <c r="Z650" s="279"/>
      <c r="AA650" s="280"/>
    </row>
    <row r="651" customFormat="false" ht="15" hidden="false" customHeight="false" outlineLevel="0" collapsed="false">
      <c r="A651" s="273" t="n">
        <f aca="false">PRODUCT(A650+1)</f>
        <v>648</v>
      </c>
      <c r="B651" s="115" t="n">
        <f aca="false">PRODUCT(G651/3+H651+I651+J651+(K651-I651-H651)/3+S651*25+T651*25+U651*25+V651*25+W651*25+X651*20+Y651*15+Z651*10+AA651*15)</f>
        <v>26</v>
      </c>
      <c r="C651" s="44" t="s">
        <v>3491</v>
      </c>
      <c r="D651" s="44" t="s">
        <v>4489</v>
      </c>
      <c r="E651" s="113" t="n">
        <v>2017</v>
      </c>
      <c r="F651" s="274" t="n">
        <v>35796</v>
      </c>
      <c r="G651" s="113" t="n">
        <v>1</v>
      </c>
      <c r="H651" s="113" t="n">
        <v>0</v>
      </c>
      <c r="I651" s="113" t="n">
        <v>0</v>
      </c>
      <c r="J651" s="113" t="n">
        <v>0</v>
      </c>
      <c r="K651" s="113" t="n">
        <v>2</v>
      </c>
      <c r="L651" s="275" t="n">
        <v>0.5</v>
      </c>
      <c r="M651" s="113"/>
      <c r="N651" s="113"/>
      <c r="O651" s="113"/>
      <c r="P651" s="113"/>
      <c r="Q651" s="113"/>
      <c r="R651" s="275"/>
      <c r="S651" s="113" t="n">
        <v>0</v>
      </c>
      <c r="T651" s="276" t="n">
        <v>0</v>
      </c>
      <c r="U651" s="113" t="n">
        <v>0</v>
      </c>
      <c r="V651" s="276" t="n">
        <v>1</v>
      </c>
      <c r="W651" s="113" t="n">
        <v>0</v>
      </c>
      <c r="X651" s="113" t="n">
        <v>0</v>
      </c>
      <c r="Y651" s="276" t="n">
        <v>0</v>
      </c>
      <c r="Z651" s="279"/>
      <c r="AA651" s="280"/>
    </row>
    <row r="652" customFormat="false" ht="15" hidden="false" customHeight="false" outlineLevel="0" collapsed="false">
      <c r="A652" s="273" t="n">
        <f aca="false">PRODUCT(A651+1)</f>
        <v>649</v>
      </c>
      <c r="B652" s="115" t="n">
        <f aca="false">PRODUCT(G652/3+H652+I652+J652+(K652-I652-H652)/3+S652*25+T652*25+U652*25+V652*25+W652*25+X652*20+Y652*15+Z652*10+AA652*15)</f>
        <v>26</v>
      </c>
      <c r="C652" s="44" t="s">
        <v>5611</v>
      </c>
      <c r="D652" s="44" t="s">
        <v>4662</v>
      </c>
      <c r="E652" s="113" t="n">
        <v>1999</v>
      </c>
      <c r="F652" s="274" t="n">
        <v>29359</v>
      </c>
      <c r="G652" s="113" t="n">
        <v>1</v>
      </c>
      <c r="H652" s="113" t="n">
        <v>0</v>
      </c>
      <c r="I652" s="113" t="n">
        <v>0</v>
      </c>
      <c r="J652" s="113" t="n">
        <v>0</v>
      </c>
      <c r="K652" s="113" t="n">
        <v>2</v>
      </c>
      <c r="L652" s="275" t="n">
        <v>0.286</v>
      </c>
      <c r="M652" s="113"/>
      <c r="N652" s="113"/>
      <c r="O652" s="113"/>
      <c r="P652" s="113"/>
      <c r="Q652" s="113"/>
      <c r="R652" s="275"/>
      <c r="S652" s="113" t="n">
        <v>0</v>
      </c>
      <c r="T652" s="276" t="n">
        <v>0</v>
      </c>
      <c r="U652" s="113" t="n">
        <v>0</v>
      </c>
      <c r="V652" s="276" t="n">
        <v>1</v>
      </c>
      <c r="W652" s="113" t="n">
        <v>0</v>
      </c>
      <c r="X652" s="113" t="n">
        <v>0</v>
      </c>
      <c r="Y652" s="276" t="n">
        <v>0</v>
      </c>
      <c r="Z652" s="279"/>
      <c r="AA652" s="280"/>
    </row>
    <row r="653" customFormat="false" ht="15" hidden="false" customHeight="false" outlineLevel="0" collapsed="false">
      <c r="A653" s="273" t="n">
        <f aca="false">PRODUCT(A652+1)</f>
        <v>650</v>
      </c>
      <c r="B653" s="115" t="n">
        <f aca="false">PRODUCT(G653/3+H653+I653+J653+(K653-I653-H653)/3+S653*25+T653*25+U653*25+V653*25+W653*25+X653*20+Y653*15+Z653*10+AA653*15)</f>
        <v>26</v>
      </c>
      <c r="C653" s="44" t="s">
        <v>3085</v>
      </c>
      <c r="D653" s="44" t="s">
        <v>4482</v>
      </c>
      <c r="E653" s="113" t="n">
        <v>2007</v>
      </c>
      <c r="F653" s="274" t="n">
        <v>32482</v>
      </c>
      <c r="G653" s="113" t="n">
        <v>5</v>
      </c>
      <c r="H653" s="113" t="n">
        <v>0</v>
      </c>
      <c r="I653" s="113" t="n">
        <v>0</v>
      </c>
      <c r="J653" s="113" t="n">
        <v>2</v>
      </c>
      <c r="K653" s="113" t="n">
        <v>7</v>
      </c>
      <c r="L653" s="275" t="n">
        <v>0.292</v>
      </c>
      <c r="M653" s="113"/>
      <c r="N653" s="113"/>
      <c r="O653" s="113"/>
      <c r="P653" s="113"/>
      <c r="Q653" s="113"/>
      <c r="R653" s="275"/>
      <c r="S653" s="113" t="n">
        <v>0</v>
      </c>
      <c r="T653" s="276" t="n">
        <v>0</v>
      </c>
      <c r="U653" s="113" t="n">
        <v>0</v>
      </c>
      <c r="V653" s="276" t="n">
        <v>0</v>
      </c>
      <c r="W653" s="113" t="n">
        <v>0</v>
      </c>
      <c r="X653" s="113" t="n">
        <v>1</v>
      </c>
      <c r="Y653" s="276" t="n">
        <v>0</v>
      </c>
      <c r="Z653" s="279"/>
      <c r="AA653" s="280"/>
    </row>
    <row r="654" customFormat="false" ht="15" hidden="false" customHeight="false" outlineLevel="0" collapsed="false">
      <c r="A654" s="273" t="n">
        <f aca="false">PRODUCT(A653+1)</f>
        <v>651</v>
      </c>
      <c r="B654" s="115" t="n">
        <f aca="false">PRODUCT(G654/3+H654+I654+J654+(K654-I654-H654)/3+S654*25+T654*25+U654*25+V654*25+W654*25+X654*20+Y654*15+Z654*10+AA654*15)</f>
        <v>26</v>
      </c>
      <c r="C654" s="44" t="s">
        <v>3393</v>
      </c>
      <c r="D654" s="44" t="s">
        <v>5358</v>
      </c>
      <c r="E654" s="113" t="n">
        <v>2014</v>
      </c>
      <c r="F654" s="274" t="n">
        <v>34894</v>
      </c>
      <c r="G654" s="113" t="n">
        <v>3</v>
      </c>
      <c r="H654" s="113" t="n">
        <v>0</v>
      </c>
      <c r="I654" s="113" t="n">
        <v>0</v>
      </c>
      <c r="J654" s="113" t="n">
        <v>0</v>
      </c>
      <c r="K654" s="113" t="n">
        <v>0</v>
      </c>
      <c r="L654" s="275" t="n">
        <v>0</v>
      </c>
      <c r="M654" s="113"/>
      <c r="N654" s="113"/>
      <c r="O654" s="113"/>
      <c r="P654" s="113"/>
      <c r="Q654" s="113"/>
      <c r="R654" s="275"/>
      <c r="S654" s="113" t="n">
        <v>0</v>
      </c>
      <c r="T654" s="276" t="n">
        <v>0</v>
      </c>
      <c r="U654" s="113" t="n">
        <v>0</v>
      </c>
      <c r="V654" s="276" t="n">
        <v>1</v>
      </c>
      <c r="W654" s="113" t="n">
        <v>0</v>
      </c>
      <c r="X654" s="113" t="n">
        <v>0</v>
      </c>
      <c r="Y654" s="276" t="n">
        <v>0</v>
      </c>
      <c r="Z654" s="279"/>
      <c r="AA654" s="280"/>
    </row>
    <row r="655" customFormat="false" ht="15" hidden="false" customHeight="false" outlineLevel="0" collapsed="false">
      <c r="A655" s="273" t="n">
        <f aca="false">PRODUCT(A654+1)</f>
        <v>652</v>
      </c>
      <c r="B655" s="115" t="n">
        <f aca="false">PRODUCT(G655/3+H655+I655+J655+(K655-I655-H655)/3+S655*25+T655*25+U655*25+V655*25+W655*25+X655*20+Y655*15+Z655*10+AA655*15)</f>
        <v>26</v>
      </c>
      <c r="C655" s="44" t="s">
        <v>5612</v>
      </c>
      <c r="D655" s="44" t="s">
        <v>4489</v>
      </c>
      <c r="E655" s="113" t="n">
        <v>2013</v>
      </c>
      <c r="F655" s="274" t="n">
        <v>34596</v>
      </c>
      <c r="G655" s="113" t="n">
        <v>1</v>
      </c>
      <c r="H655" s="113" t="n">
        <v>0</v>
      </c>
      <c r="I655" s="113" t="n">
        <v>0</v>
      </c>
      <c r="J655" s="113" t="n">
        <v>0</v>
      </c>
      <c r="K655" s="113" t="n">
        <v>2</v>
      </c>
      <c r="L655" s="275" t="n">
        <v>0.5</v>
      </c>
      <c r="M655" s="113"/>
      <c r="N655" s="113"/>
      <c r="O655" s="113"/>
      <c r="P655" s="113"/>
      <c r="Q655" s="113"/>
      <c r="R655" s="275"/>
      <c r="S655" s="113" t="n">
        <v>0</v>
      </c>
      <c r="T655" s="276" t="n">
        <v>0</v>
      </c>
      <c r="U655" s="113" t="n">
        <v>0</v>
      </c>
      <c r="V655" s="276" t="n">
        <v>1</v>
      </c>
      <c r="W655" s="113" t="n">
        <v>0</v>
      </c>
      <c r="X655" s="113" t="n">
        <v>0</v>
      </c>
      <c r="Y655" s="276" t="n">
        <v>0</v>
      </c>
      <c r="Z655" s="279"/>
      <c r="AA655" s="280"/>
    </row>
    <row r="656" customFormat="false" ht="15" hidden="false" customHeight="false" outlineLevel="0" collapsed="false">
      <c r="A656" s="273" t="n">
        <f aca="false">PRODUCT(A655+1)</f>
        <v>653</v>
      </c>
      <c r="B656" s="115" t="n">
        <f aca="false">PRODUCT(G656/3+H656+I656+J656+(K656-I656-H656)/3+S656*25+T656*25+U656*25+V656*25+W656*25+X656*20+Y656*15+Z656*10+AA656*15)</f>
        <v>26</v>
      </c>
      <c r="C656" s="44" t="s">
        <v>2072</v>
      </c>
      <c r="D656" s="44" t="s">
        <v>4773</v>
      </c>
      <c r="E656" s="113" t="n">
        <v>2006</v>
      </c>
      <c r="F656" s="274" t="n">
        <v>31896</v>
      </c>
      <c r="G656" s="113" t="n">
        <v>2</v>
      </c>
      <c r="H656" s="113" t="n">
        <v>0</v>
      </c>
      <c r="I656" s="113" t="n">
        <v>0</v>
      </c>
      <c r="J656" s="113" t="n">
        <v>0</v>
      </c>
      <c r="K656" s="113" t="n">
        <v>1</v>
      </c>
      <c r="L656" s="275" t="n">
        <v>0.25</v>
      </c>
      <c r="M656" s="113"/>
      <c r="N656" s="113"/>
      <c r="O656" s="113"/>
      <c r="P656" s="113"/>
      <c r="Q656" s="113"/>
      <c r="R656" s="275"/>
      <c r="S656" s="113" t="n">
        <v>0</v>
      </c>
      <c r="T656" s="276" t="n">
        <v>0</v>
      </c>
      <c r="U656" s="113" t="n">
        <v>0</v>
      </c>
      <c r="V656" s="276" t="n">
        <v>1</v>
      </c>
      <c r="W656" s="113" t="n">
        <v>0</v>
      </c>
      <c r="X656" s="113" t="n">
        <v>0</v>
      </c>
      <c r="Y656" s="276" t="n">
        <v>0</v>
      </c>
      <c r="Z656" s="279"/>
      <c r="AA656" s="280"/>
    </row>
    <row r="657" customFormat="false" ht="15" hidden="false" customHeight="false" outlineLevel="0" collapsed="false">
      <c r="A657" s="273" t="n">
        <f aca="false">PRODUCT(A656+1)</f>
        <v>654</v>
      </c>
      <c r="B657" s="115" t="n">
        <f aca="false">PRODUCT(G657/3+H657+I657+J657+(K657-I657-H657)/3+S657*25+T657*25+U657*25+V657*25+W657*25+X657*20+Y657*15+Z657*10+AA657*15)</f>
        <v>26</v>
      </c>
      <c r="C657" s="44" t="s">
        <v>3642</v>
      </c>
      <c r="D657" s="44" t="s">
        <v>5496</v>
      </c>
      <c r="E657" s="113" t="n">
        <v>2020</v>
      </c>
      <c r="F657" s="274" t="n">
        <v>37097</v>
      </c>
      <c r="G657" s="113" t="n">
        <v>2</v>
      </c>
      <c r="H657" s="113" t="n">
        <v>0</v>
      </c>
      <c r="I657" s="113" t="n">
        <v>0</v>
      </c>
      <c r="J657" s="113" t="n">
        <v>0</v>
      </c>
      <c r="K657" s="113" t="n">
        <v>1</v>
      </c>
      <c r="L657" s="275" t="n">
        <v>0.3333</v>
      </c>
      <c r="M657" s="113"/>
      <c r="N657" s="113"/>
      <c r="O657" s="113"/>
      <c r="P657" s="113"/>
      <c r="Q657" s="113"/>
      <c r="R657" s="275"/>
      <c r="S657" s="113" t="n">
        <v>0</v>
      </c>
      <c r="T657" s="276" t="n">
        <v>0</v>
      </c>
      <c r="U657" s="113" t="n">
        <v>0</v>
      </c>
      <c r="V657" s="276" t="n">
        <v>1</v>
      </c>
      <c r="W657" s="113" t="n">
        <v>0</v>
      </c>
      <c r="X657" s="113" t="n">
        <v>0</v>
      </c>
      <c r="Y657" s="276" t="n">
        <v>0</v>
      </c>
      <c r="Z657" s="279"/>
      <c r="AA657" s="280"/>
    </row>
    <row r="658" customFormat="false" ht="15" hidden="false" customHeight="false" outlineLevel="0" collapsed="false">
      <c r="A658" s="273" t="n">
        <f aca="false">PRODUCT(A657+1)</f>
        <v>655</v>
      </c>
      <c r="B658" s="115" t="n">
        <f aca="false">PRODUCT(G658/3+H658*1.6666+I658*1.6666+J658*1.6666+S658*25+T658*25+U658*25+V658*25+W658*25+X658*20+Y658*15+Z658*10+AA658*15)</f>
        <v>25.9991333333333</v>
      </c>
      <c r="C658" s="44" t="s">
        <v>2013</v>
      </c>
      <c r="D658" s="44" t="s">
        <v>4477</v>
      </c>
      <c r="E658" s="113" t="n">
        <v>1961</v>
      </c>
      <c r="F658" s="274" t="n">
        <v>15586</v>
      </c>
      <c r="G658" s="113" t="n">
        <v>13</v>
      </c>
      <c r="H658" s="113" t="n">
        <v>0</v>
      </c>
      <c r="I658" s="113" t="n">
        <v>3</v>
      </c>
      <c r="J658" s="113" t="n">
        <v>10</v>
      </c>
      <c r="K658" s="113"/>
      <c r="L658" s="275"/>
      <c r="M658" s="113"/>
      <c r="N658" s="113"/>
      <c r="O658" s="113"/>
      <c r="P658" s="113"/>
      <c r="Q658" s="113"/>
      <c r="R658" s="275"/>
      <c r="S658" s="113" t="n">
        <v>0</v>
      </c>
      <c r="T658" s="276" t="n">
        <v>0</v>
      </c>
      <c r="U658" s="113" t="n">
        <v>0</v>
      </c>
      <c r="V658" s="276" t="n">
        <v>0</v>
      </c>
      <c r="W658" s="113" t="n">
        <v>0</v>
      </c>
      <c r="X658" s="113" t="n">
        <v>0</v>
      </c>
      <c r="Y658" s="276" t="n">
        <v>0</v>
      </c>
      <c r="Z658" s="279"/>
      <c r="AA658" s="280"/>
    </row>
    <row r="659" customFormat="false" ht="15" hidden="false" customHeight="false" outlineLevel="0" collapsed="false">
      <c r="A659" s="273" t="n">
        <f aca="false">PRODUCT(A658+1)</f>
        <v>656</v>
      </c>
      <c r="B659" s="115" t="n">
        <f aca="false">PRODUCT(G659/3+H659*1.6666+I659*1.6666+J659*1.6666+S659*25+T659*25+U659*25+V659*25+W659*25+X659*20+Y659*15+Z659*10+AA659*15)</f>
        <v>25.9991333333333</v>
      </c>
      <c r="C659" s="44" t="s">
        <v>5613</v>
      </c>
      <c r="D659" s="44" t="s">
        <v>294</v>
      </c>
      <c r="E659" s="113" t="n">
        <v>1959</v>
      </c>
      <c r="F659" s="274" t="n">
        <v>14981</v>
      </c>
      <c r="G659" s="113" t="n">
        <v>13</v>
      </c>
      <c r="H659" s="113" t="n">
        <v>0</v>
      </c>
      <c r="I659" s="113" t="n">
        <v>4</v>
      </c>
      <c r="J659" s="113" t="n">
        <v>9</v>
      </c>
      <c r="K659" s="113"/>
      <c r="L659" s="275"/>
      <c r="M659" s="113"/>
      <c r="N659" s="113"/>
      <c r="O659" s="113"/>
      <c r="P659" s="113"/>
      <c r="Q659" s="113"/>
      <c r="R659" s="275"/>
      <c r="S659" s="113" t="n">
        <v>0</v>
      </c>
      <c r="T659" s="276" t="n">
        <v>0</v>
      </c>
      <c r="U659" s="113" t="n">
        <v>0</v>
      </c>
      <c r="V659" s="276" t="n">
        <v>0</v>
      </c>
      <c r="W659" s="113" t="n">
        <v>0</v>
      </c>
      <c r="X659" s="113" t="n">
        <v>0</v>
      </c>
      <c r="Y659" s="276" t="n">
        <v>0</v>
      </c>
      <c r="Z659" s="279"/>
      <c r="AA659" s="280"/>
    </row>
    <row r="660" customFormat="false" ht="15" hidden="false" customHeight="false" outlineLevel="0" collapsed="false">
      <c r="A660" s="273" t="n">
        <f aca="false">PRODUCT(A659+1)</f>
        <v>657</v>
      </c>
      <c r="B660" s="115" t="n">
        <f aca="false">PRODUCT(G660/3+H660+I660+J660+(K660-I660-H660)/3+S660*25+T660*25+U660*25+V660*25+W660*25+X660*20+Y660*15+Z660*10+AA660*15)</f>
        <v>25.6666666666667</v>
      </c>
      <c r="C660" s="44" t="s">
        <v>5234</v>
      </c>
      <c r="D660" s="44" t="s">
        <v>4571</v>
      </c>
      <c r="E660" s="113" t="n">
        <v>1997</v>
      </c>
      <c r="F660" s="274" t="n">
        <v>29032</v>
      </c>
      <c r="G660" s="113" t="n">
        <v>2</v>
      </c>
      <c r="H660" s="113" t="n">
        <v>0</v>
      </c>
      <c r="I660" s="113" t="n">
        <v>0</v>
      </c>
      <c r="J660" s="113" t="n">
        <v>0</v>
      </c>
      <c r="K660" s="113" t="n">
        <v>0</v>
      </c>
      <c r="L660" s="275" t="s">
        <v>3915</v>
      </c>
      <c r="M660" s="113"/>
      <c r="N660" s="113"/>
      <c r="O660" s="113"/>
      <c r="P660" s="113"/>
      <c r="Q660" s="113"/>
      <c r="R660" s="275"/>
      <c r="S660" s="113" t="n">
        <v>0</v>
      </c>
      <c r="T660" s="276" t="n">
        <v>0</v>
      </c>
      <c r="U660" s="113" t="n">
        <v>1</v>
      </c>
      <c r="V660" s="276" t="n">
        <v>0</v>
      </c>
      <c r="W660" s="113" t="n">
        <v>0</v>
      </c>
      <c r="X660" s="113" t="n">
        <v>0</v>
      </c>
      <c r="Y660" s="276" t="n">
        <v>0</v>
      </c>
      <c r="Z660" s="279"/>
      <c r="AA660" s="280"/>
      <c r="AB660" s="281"/>
    </row>
    <row r="661" customFormat="false" ht="15" hidden="false" customHeight="false" outlineLevel="0" collapsed="false">
      <c r="A661" s="273" t="n">
        <f aca="false">PRODUCT(A660+1)</f>
        <v>658</v>
      </c>
      <c r="B661" s="115" t="n">
        <f aca="false">PRODUCT(G661/3+H661+I661+J661+(K661-I661-H661)/3+S661*25+T661*25+U661*25+V661*25+W661*25+X661*20+Y661*15+Z661*10+AA661*15)</f>
        <v>25.6666666666667</v>
      </c>
      <c r="C661" s="44" t="s">
        <v>5614</v>
      </c>
      <c r="D661" s="44" t="s">
        <v>4773</v>
      </c>
      <c r="E661" s="113" t="n">
        <v>2004</v>
      </c>
      <c r="F661" s="274" t="n">
        <v>31498</v>
      </c>
      <c r="G661" s="113" t="n">
        <v>1</v>
      </c>
      <c r="H661" s="113" t="n">
        <v>0</v>
      </c>
      <c r="I661" s="113" t="n">
        <v>0</v>
      </c>
      <c r="J661" s="113" t="n">
        <v>0</v>
      </c>
      <c r="K661" s="113" t="n">
        <v>1</v>
      </c>
      <c r="L661" s="275" t="n">
        <v>0.333</v>
      </c>
      <c r="M661" s="113"/>
      <c r="N661" s="113"/>
      <c r="O661" s="113"/>
      <c r="P661" s="113"/>
      <c r="Q661" s="113"/>
      <c r="R661" s="275"/>
      <c r="S661" s="113" t="n">
        <v>0</v>
      </c>
      <c r="T661" s="276" t="n">
        <v>0</v>
      </c>
      <c r="U661" s="113" t="n">
        <v>0</v>
      </c>
      <c r="V661" s="276" t="n">
        <v>1</v>
      </c>
      <c r="W661" s="113" t="n">
        <v>0</v>
      </c>
      <c r="X661" s="113" t="n">
        <v>0</v>
      </c>
      <c r="Y661" s="276" t="n">
        <v>0</v>
      </c>
      <c r="Z661" s="279"/>
      <c r="AA661" s="280"/>
    </row>
    <row r="662" customFormat="false" ht="15" hidden="false" customHeight="false" outlineLevel="0" collapsed="false">
      <c r="A662" s="273" t="n">
        <f aca="false">PRODUCT(A661+1)</f>
        <v>659</v>
      </c>
      <c r="B662" s="115" t="n">
        <f aca="false">PRODUCT(G662/3+H662+I662+J662+(K662-I662-H662)/3+S662*25+T662*25+U662*25+V662*25+W662*25+X662*20+Y662*15+Z662*10+AA662*15)</f>
        <v>25.6666666666667</v>
      </c>
      <c r="C662" s="44" t="s">
        <v>3228</v>
      </c>
      <c r="D662" s="44" t="s">
        <v>5124</v>
      </c>
      <c r="E662" s="113" t="n">
        <v>2011</v>
      </c>
      <c r="F662" s="274" t="n">
        <v>34472</v>
      </c>
      <c r="G662" s="113" t="n">
        <v>2</v>
      </c>
      <c r="H662" s="113" t="n">
        <v>0</v>
      </c>
      <c r="I662" s="113" t="n">
        <v>0</v>
      </c>
      <c r="J662" s="113" t="n">
        <v>0</v>
      </c>
      <c r="K662" s="113" t="n">
        <v>0</v>
      </c>
      <c r="L662" s="275" t="n">
        <v>0</v>
      </c>
      <c r="M662" s="113"/>
      <c r="N662" s="113"/>
      <c r="O662" s="113"/>
      <c r="P662" s="113"/>
      <c r="Q662" s="113"/>
      <c r="R662" s="275"/>
      <c r="S662" s="113" t="n">
        <v>0</v>
      </c>
      <c r="T662" s="276" t="n">
        <v>0</v>
      </c>
      <c r="U662" s="113" t="n">
        <v>0</v>
      </c>
      <c r="V662" s="276" t="n">
        <v>1</v>
      </c>
      <c r="W662" s="113" t="n">
        <v>0</v>
      </c>
      <c r="X662" s="113" t="n">
        <v>0</v>
      </c>
      <c r="Y662" s="276" t="n">
        <v>0</v>
      </c>
      <c r="Z662" s="279"/>
      <c r="AA662" s="280"/>
    </row>
    <row r="663" customFormat="false" ht="15" hidden="false" customHeight="false" outlineLevel="0" collapsed="false">
      <c r="A663" s="273" t="n">
        <f aca="false">PRODUCT(A662+1)</f>
        <v>660</v>
      </c>
      <c r="B663" s="115" t="n">
        <f aca="false">PRODUCT(G663/3+H663+I663+J663+(K663-I663-H663)/3+S663*25+T663*25+U663*25+V663*25+W663*25+X663*20+Y663*15+Z663*10+AA663*15)</f>
        <v>25.6666666666667</v>
      </c>
      <c r="C663" s="44" t="s">
        <v>3712</v>
      </c>
      <c r="D663" s="44" t="s">
        <v>4578</v>
      </c>
      <c r="E663" s="113" t="n">
        <v>2022</v>
      </c>
      <c r="F663" s="274" t="n">
        <v>38975</v>
      </c>
      <c r="G663" s="113" t="n">
        <v>1</v>
      </c>
      <c r="H663" s="113" t="n">
        <v>0</v>
      </c>
      <c r="I663" s="113" t="n">
        <v>0</v>
      </c>
      <c r="J663" s="113" t="n">
        <v>0</v>
      </c>
      <c r="K663" s="113" t="n">
        <v>1</v>
      </c>
      <c r="L663" s="275" t="n">
        <v>0.333333333333333</v>
      </c>
      <c r="M663" s="113"/>
      <c r="N663" s="113"/>
      <c r="O663" s="113"/>
      <c r="P663" s="113"/>
      <c r="Q663" s="113"/>
      <c r="R663" s="275"/>
      <c r="S663" s="113" t="n">
        <v>0</v>
      </c>
      <c r="T663" s="276" t="n">
        <v>0</v>
      </c>
      <c r="U663" s="113" t="n">
        <v>0</v>
      </c>
      <c r="V663" s="276" t="n">
        <v>0</v>
      </c>
      <c r="W663" s="113" t="n">
        <v>1</v>
      </c>
      <c r="X663" s="113" t="n">
        <v>0</v>
      </c>
      <c r="Y663" s="276" t="n">
        <v>0</v>
      </c>
      <c r="Z663" s="279"/>
      <c r="AA663" s="280"/>
    </row>
    <row r="664" customFormat="false" ht="15" hidden="false" customHeight="false" outlineLevel="0" collapsed="false">
      <c r="A664" s="273" t="n">
        <f aca="false">PRODUCT(A663+1)</f>
        <v>661</v>
      </c>
      <c r="B664" s="115" t="n">
        <f aca="false">PRODUCT(G664/3+H664*1.6666+I664*1.6666+J664*1.6666+S664*25+T664*25+U664*25+V664*25+W664*25+X664*20+Y664*15+Z664*10+AA664*15)</f>
        <v>25.6666666666667</v>
      </c>
      <c r="C664" s="44" t="s">
        <v>4724</v>
      </c>
      <c r="D664" s="44" t="s">
        <v>4648</v>
      </c>
      <c r="E664" s="113" t="n">
        <v>1967</v>
      </c>
      <c r="F664" s="274" t="n">
        <v>17941</v>
      </c>
      <c r="G664" s="113" t="n">
        <v>2</v>
      </c>
      <c r="H664" s="113" t="n">
        <v>0</v>
      </c>
      <c r="I664" s="113" t="n">
        <v>0</v>
      </c>
      <c r="J664" s="113" t="n">
        <v>0</v>
      </c>
      <c r="K664" s="113"/>
      <c r="L664" s="275"/>
      <c r="M664" s="113"/>
      <c r="N664" s="113"/>
      <c r="O664" s="113"/>
      <c r="P664" s="113"/>
      <c r="Q664" s="113"/>
      <c r="R664" s="275"/>
      <c r="S664" s="113" t="n">
        <v>0</v>
      </c>
      <c r="T664" s="276" t="n">
        <v>0</v>
      </c>
      <c r="U664" s="113" t="n">
        <v>1</v>
      </c>
      <c r="V664" s="276" t="n">
        <v>0</v>
      </c>
      <c r="W664" s="113" t="n">
        <v>0</v>
      </c>
      <c r="X664" s="113" t="n">
        <v>0</v>
      </c>
      <c r="Y664" s="276" t="n">
        <v>0</v>
      </c>
      <c r="Z664" s="279"/>
      <c r="AA664" s="280"/>
    </row>
    <row r="665" customFormat="false" ht="15" hidden="false" customHeight="false" outlineLevel="0" collapsed="false">
      <c r="A665" s="273" t="n">
        <f aca="false">PRODUCT(A664+1)</f>
        <v>662</v>
      </c>
      <c r="B665" s="115" t="n">
        <f aca="false">PRODUCT(G665/3+H665+I665+J665+(K665-I665-H665)/3+S665*25+T665*25+U665*25+V665*25+W665*25+X665*20+Y665*15+Z665*10+AA665*15)</f>
        <v>25.6666666666667</v>
      </c>
      <c r="C665" s="44" t="s">
        <v>3710</v>
      </c>
      <c r="D665" s="44" t="s">
        <v>4578</v>
      </c>
      <c r="E665" s="113" t="n">
        <v>2023</v>
      </c>
      <c r="F665" s="274" t="n">
        <v>38091</v>
      </c>
      <c r="G665" s="113" t="n">
        <v>1</v>
      </c>
      <c r="H665" s="113" t="n">
        <v>0</v>
      </c>
      <c r="I665" s="113" t="n">
        <v>0</v>
      </c>
      <c r="J665" s="113" t="n">
        <v>0</v>
      </c>
      <c r="K665" s="113" t="n">
        <v>1</v>
      </c>
      <c r="L665" s="275" t="n">
        <v>0.5</v>
      </c>
      <c r="R665" s="275"/>
      <c r="S665" s="113" t="n">
        <v>0</v>
      </c>
      <c r="T665" s="276" t="n">
        <v>0</v>
      </c>
      <c r="U665" s="113" t="n">
        <v>0</v>
      </c>
      <c r="V665" s="276" t="n">
        <v>0</v>
      </c>
      <c r="W665" s="113" t="n">
        <v>1</v>
      </c>
      <c r="X665" s="113" t="n">
        <v>0</v>
      </c>
      <c r="Y665" s="276" t="n">
        <v>0</v>
      </c>
      <c r="Z665" s="279"/>
      <c r="AA665" s="280"/>
    </row>
    <row r="666" customFormat="false" ht="15" hidden="false" customHeight="false" outlineLevel="0" collapsed="false">
      <c r="A666" s="273" t="n">
        <f aca="false">PRODUCT(A665+1)</f>
        <v>663</v>
      </c>
      <c r="B666" s="115" t="n">
        <f aca="false">PRODUCT(G666/3+H666+I666+J666+(K666-I666-H666)/3+S666*25+T666*25+U666*25+V666*25+W666*25+X666*20+Y666*15+Z666*10+AA666*15)</f>
        <v>25.6666666666667</v>
      </c>
      <c r="C666" s="44" t="s">
        <v>5615</v>
      </c>
      <c r="D666" s="44" t="s">
        <v>4489</v>
      </c>
      <c r="E666" s="113" t="n">
        <v>1999</v>
      </c>
      <c r="F666" s="274" t="n">
        <v>29998</v>
      </c>
      <c r="G666" s="113" t="n">
        <v>1</v>
      </c>
      <c r="H666" s="113" t="n">
        <v>0</v>
      </c>
      <c r="I666" s="113" t="n">
        <v>0</v>
      </c>
      <c r="J666" s="113" t="n">
        <v>0</v>
      </c>
      <c r="K666" s="113" t="n">
        <v>1</v>
      </c>
      <c r="L666" s="275" t="n">
        <v>0.333</v>
      </c>
      <c r="M666" s="113"/>
      <c r="N666" s="113"/>
      <c r="O666" s="113"/>
      <c r="P666" s="113"/>
      <c r="Q666" s="113"/>
      <c r="R666" s="275"/>
      <c r="S666" s="113" t="n">
        <v>0</v>
      </c>
      <c r="T666" s="276" t="n">
        <v>0</v>
      </c>
      <c r="U666" s="113" t="n">
        <v>0</v>
      </c>
      <c r="V666" s="276" t="n">
        <v>1</v>
      </c>
      <c r="W666" s="113" t="n">
        <v>0</v>
      </c>
      <c r="X666" s="113" t="n">
        <v>0</v>
      </c>
      <c r="Y666" s="276" t="n">
        <v>0</v>
      </c>
      <c r="Z666" s="279"/>
      <c r="AA666" s="280"/>
    </row>
    <row r="667" customFormat="false" ht="15" hidden="false" customHeight="false" outlineLevel="0" collapsed="false">
      <c r="A667" s="273" t="n">
        <f aca="false">PRODUCT(A666+1)</f>
        <v>664</v>
      </c>
      <c r="B667" s="115" t="n">
        <f aca="false">PRODUCT(G667/3+H667*1.6666+I667*1.6666+J667*1.6666+S667*25+T667*25+U667*25+V667*25+W667*25+X667*20+Y667*15+Z667*10+AA667*15)</f>
        <v>25.6666666666667</v>
      </c>
      <c r="C667" s="44" t="s">
        <v>2266</v>
      </c>
      <c r="D667" s="44" t="s">
        <v>4489</v>
      </c>
      <c r="E667" s="113" t="n">
        <v>1971</v>
      </c>
      <c r="F667" s="274" t="n">
        <v>19740</v>
      </c>
      <c r="G667" s="113" t="n">
        <v>2</v>
      </c>
      <c r="H667" s="113" t="n">
        <v>0</v>
      </c>
      <c r="I667" s="113" t="n">
        <v>0</v>
      </c>
      <c r="J667" s="113" t="n">
        <v>0</v>
      </c>
      <c r="K667" s="113"/>
      <c r="L667" s="275"/>
      <c r="M667" s="113"/>
      <c r="N667" s="113"/>
      <c r="O667" s="113"/>
      <c r="P667" s="113"/>
      <c r="Q667" s="113"/>
      <c r="R667" s="275"/>
      <c r="S667" s="113" t="n">
        <v>0</v>
      </c>
      <c r="T667" s="276" t="n">
        <v>0</v>
      </c>
      <c r="U667" s="113" t="n">
        <v>1</v>
      </c>
      <c r="V667" s="276" t="n">
        <v>0</v>
      </c>
      <c r="W667" s="113" t="n">
        <v>0</v>
      </c>
      <c r="X667" s="113" t="n">
        <v>0</v>
      </c>
      <c r="Y667" s="276" t="n">
        <v>0</v>
      </c>
      <c r="Z667" s="279"/>
      <c r="AA667" s="280"/>
    </row>
    <row r="668" customFormat="false" ht="15" hidden="false" customHeight="false" outlineLevel="0" collapsed="false">
      <c r="A668" s="273" t="n">
        <f aca="false">PRODUCT(A667+1)</f>
        <v>665</v>
      </c>
      <c r="B668" s="115" t="n">
        <f aca="false">PRODUCT(G668/3+H668+I668+J668+(K668-I668-H668)/3+S668*25+T668*25+U668*25+V668*25+W668*25+X668*20+Y668*15+Z668*10+AA668*15)</f>
        <v>25.6666666666667</v>
      </c>
      <c r="C668" s="44" t="s">
        <v>3266</v>
      </c>
      <c r="D668" s="44" t="s">
        <v>4489</v>
      </c>
      <c r="E668" s="113" t="n">
        <v>2013</v>
      </c>
      <c r="F668" s="274" t="n">
        <v>34559</v>
      </c>
      <c r="G668" s="113" t="n">
        <v>1</v>
      </c>
      <c r="H668" s="113" t="n">
        <v>0</v>
      </c>
      <c r="I668" s="113" t="n">
        <v>0</v>
      </c>
      <c r="J668" s="113" t="n">
        <v>0</v>
      </c>
      <c r="K668" s="113" t="n">
        <v>1</v>
      </c>
      <c r="L668" s="275" t="n">
        <v>0.5</v>
      </c>
      <c r="M668" s="113"/>
      <c r="N668" s="113"/>
      <c r="O668" s="113"/>
      <c r="P668" s="113"/>
      <c r="Q668" s="113"/>
      <c r="R668" s="275"/>
      <c r="S668" s="113" t="n">
        <v>0</v>
      </c>
      <c r="T668" s="276" t="n">
        <v>0</v>
      </c>
      <c r="U668" s="113" t="n">
        <v>0</v>
      </c>
      <c r="V668" s="276" t="n">
        <v>1</v>
      </c>
      <c r="W668" s="113" t="n">
        <v>0</v>
      </c>
      <c r="X668" s="113" t="n">
        <v>0</v>
      </c>
      <c r="Y668" s="276" t="n">
        <v>0</v>
      </c>
      <c r="Z668" s="279"/>
      <c r="AA668" s="280"/>
    </row>
    <row r="669" customFormat="false" ht="15" hidden="false" customHeight="false" outlineLevel="0" collapsed="false">
      <c r="A669" s="273" t="n">
        <f aca="false">PRODUCT(A668+1)</f>
        <v>666</v>
      </c>
      <c r="B669" s="115" t="n">
        <f aca="false">PRODUCT(G669/3+H669+I669+J669+(K669-I669-H669)/3+S669*25+T669*25+U669*25+V669*25+W669*25+X669*20+Y669*15+Z669*10+AA669*15)</f>
        <v>25.6666666666667</v>
      </c>
      <c r="C669" s="44" t="s">
        <v>5616</v>
      </c>
      <c r="D669" s="44" t="s">
        <v>4746</v>
      </c>
      <c r="E669" s="113" t="n">
        <v>1996</v>
      </c>
      <c r="F669" s="274" t="n">
        <v>28243</v>
      </c>
      <c r="G669" s="113" t="n">
        <v>1</v>
      </c>
      <c r="H669" s="113" t="n">
        <v>0</v>
      </c>
      <c r="I669" s="113" t="n">
        <v>0</v>
      </c>
      <c r="J669" s="113" t="n">
        <v>0</v>
      </c>
      <c r="K669" s="113" t="n">
        <v>1</v>
      </c>
      <c r="L669" s="275" t="n">
        <v>1</v>
      </c>
      <c r="M669" s="113"/>
      <c r="N669" s="113"/>
      <c r="O669" s="113"/>
      <c r="P669" s="113"/>
      <c r="Q669" s="113"/>
      <c r="R669" s="275"/>
      <c r="S669" s="113" t="n">
        <v>0</v>
      </c>
      <c r="T669" s="276" t="n">
        <v>0</v>
      </c>
      <c r="U669" s="113" t="n">
        <v>0</v>
      </c>
      <c r="V669" s="276" t="n">
        <v>1</v>
      </c>
      <c r="W669" s="113" t="n">
        <v>0</v>
      </c>
      <c r="X669" s="113" t="n">
        <v>0</v>
      </c>
      <c r="Y669" s="276" t="n">
        <v>0</v>
      </c>
      <c r="Z669" s="279"/>
      <c r="AA669" s="280"/>
    </row>
    <row r="670" customFormat="false" ht="15" hidden="false" customHeight="false" outlineLevel="0" collapsed="false">
      <c r="A670" s="273" t="n">
        <f aca="false">PRODUCT(A669+1)</f>
        <v>667</v>
      </c>
      <c r="B670" s="115" t="n">
        <f aca="false">PRODUCT(G670/3+H670+I670+J670+(K670-I670-H670)/3+S670*25+T670*25+U670*25+V670*25+W670*25+X670*20+Y670*15+Z670*10+AA670*15)</f>
        <v>25.6666666666667</v>
      </c>
      <c r="C670" s="44" t="s">
        <v>3768</v>
      </c>
      <c r="D670" s="44" t="s">
        <v>4482</v>
      </c>
      <c r="E670" s="113" t="n">
        <v>2023</v>
      </c>
      <c r="F670" s="274" t="n">
        <v>38240</v>
      </c>
      <c r="G670" s="113" t="n">
        <v>1</v>
      </c>
      <c r="H670" s="113" t="n">
        <v>0</v>
      </c>
      <c r="I670" s="113" t="n">
        <v>0</v>
      </c>
      <c r="J670" s="113" t="n">
        <v>0</v>
      </c>
      <c r="K670" s="113" t="n">
        <v>1</v>
      </c>
      <c r="L670" s="275" t="n">
        <v>0.333333333333333</v>
      </c>
      <c r="R670" s="275"/>
      <c r="S670" s="113" t="n">
        <v>0</v>
      </c>
      <c r="T670" s="276" t="n">
        <v>0</v>
      </c>
      <c r="U670" s="113" t="n">
        <v>0</v>
      </c>
      <c r="V670" s="276" t="n">
        <v>0</v>
      </c>
      <c r="W670" s="113" t="n">
        <v>1</v>
      </c>
      <c r="X670" s="113" t="n">
        <v>0</v>
      </c>
      <c r="Y670" s="276" t="n">
        <v>0</v>
      </c>
      <c r="Z670" s="279"/>
      <c r="AA670" s="280"/>
    </row>
    <row r="671" customFormat="false" ht="15" hidden="false" customHeight="false" outlineLevel="0" collapsed="false">
      <c r="A671" s="273" t="n">
        <f aca="false">PRODUCT(A670+1)</f>
        <v>668</v>
      </c>
      <c r="B671" s="115" t="n">
        <f aca="false">PRODUCT(G671/3+H671*1.6666+I671*1.6666+J671*1.6666+S671*25+T671*25+U671*25+V671*25+W671*25+X671*20+Y671*15+Z671*10+AA671*15)</f>
        <v>25.6658</v>
      </c>
      <c r="C671" s="44" t="s">
        <v>1501</v>
      </c>
      <c r="D671" s="44" t="s">
        <v>4540</v>
      </c>
      <c r="E671" s="113" t="n">
        <v>1946</v>
      </c>
      <c r="F671" s="274" t="n">
        <v>9984</v>
      </c>
      <c r="G671" s="113" t="n">
        <v>12</v>
      </c>
      <c r="H671" s="113" t="n">
        <v>0</v>
      </c>
      <c r="I671" s="113" t="n">
        <v>8</v>
      </c>
      <c r="J671" s="113" t="n">
        <v>5</v>
      </c>
      <c r="K671" s="113"/>
      <c r="L671" s="275"/>
      <c r="M671" s="113"/>
      <c r="N671" s="113"/>
      <c r="O671" s="113"/>
      <c r="P671" s="113"/>
      <c r="Q671" s="113"/>
      <c r="R671" s="275"/>
      <c r="S671" s="113" t="n">
        <v>0</v>
      </c>
      <c r="T671" s="276" t="n">
        <v>0</v>
      </c>
      <c r="U671" s="113" t="n">
        <v>0</v>
      </c>
      <c r="V671" s="276" t="n">
        <v>0</v>
      </c>
      <c r="W671" s="113" t="n">
        <v>0</v>
      </c>
      <c r="X671" s="113" t="n">
        <v>0</v>
      </c>
      <c r="Y671" s="276" t="n">
        <v>0</v>
      </c>
      <c r="Z671" s="279"/>
      <c r="AA671" s="280"/>
    </row>
    <row r="672" customFormat="false" ht="15" hidden="false" customHeight="false" outlineLevel="0" collapsed="false">
      <c r="A672" s="273" t="n">
        <f aca="false">PRODUCT(A671+1)</f>
        <v>669</v>
      </c>
      <c r="B672" s="115" t="n">
        <f aca="false">PRODUCT(G672/3+H672+I672+J672+(K672-I672-H672)/3+S672*25+T672*25+U672*25+V672*25+W672*25+X672*20+Y672*15+Z672*10+AA672*15)</f>
        <v>25.3333333333333</v>
      </c>
      <c r="C672" s="44" t="s">
        <v>2830</v>
      </c>
      <c r="D672" s="44" t="s">
        <v>4482</v>
      </c>
      <c r="E672" s="113" t="n">
        <v>2000</v>
      </c>
      <c r="F672" s="274" t="n">
        <v>29695</v>
      </c>
      <c r="G672" s="113" t="n">
        <v>6</v>
      </c>
      <c r="H672" s="113" t="n">
        <v>0</v>
      </c>
      <c r="I672" s="113" t="n">
        <v>1</v>
      </c>
      <c r="J672" s="113" t="n">
        <v>0</v>
      </c>
      <c r="K672" s="113" t="n">
        <v>8</v>
      </c>
      <c r="L672" s="275" t="n">
        <v>0.292</v>
      </c>
      <c r="M672" s="113" t="n">
        <v>11</v>
      </c>
      <c r="N672" s="113" t="n">
        <v>0</v>
      </c>
      <c r="O672" s="113" t="n">
        <v>1</v>
      </c>
      <c r="P672" s="113" t="n">
        <v>0</v>
      </c>
      <c r="Q672" s="113" t="n">
        <v>7</v>
      </c>
      <c r="R672" s="275" t="n">
        <v>0.152</v>
      </c>
      <c r="S672" s="113" t="n">
        <v>0</v>
      </c>
      <c r="T672" s="276" t="n">
        <v>0</v>
      </c>
      <c r="U672" s="113" t="n">
        <v>0</v>
      </c>
      <c r="V672" s="276" t="n">
        <v>0</v>
      </c>
      <c r="W672" s="113" t="n">
        <v>0</v>
      </c>
      <c r="X672" s="113" t="n">
        <v>1</v>
      </c>
      <c r="Y672" s="276" t="n">
        <v>0</v>
      </c>
      <c r="Z672" s="279"/>
      <c r="AA672" s="280"/>
    </row>
    <row r="673" customFormat="false" ht="15" hidden="false" customHeight="false" outlineLevel="0" collapsed="false">
      <c r="A673" s="273" t="n">
        <f aca="false">PRODUCT(A672+1)</f>
        <v>670</v>
      </c>
      <c r="B673" s="115" t="n">
        <f aca="false">PRODUCT(G673/3+H673+I673+J673+(K673-I673-H673)/3+S673*25+T673*25+U673*25+V673*25+W673*25+X673*20+Y673*15+Z673*10+AA673*15)</f>
        <v>25.3333333333333</v>
      </c>
      <c r="C673" s="44" t="s">
        <v>3783</v>
      </c>
      <c r="D673" s="44" t="s">
        <v>4482</v>
      </c>
      <c r="E673" s="113" t="n">
        <v>2023</v>
      </c>
      <c r="F673" s="274" t="n">
        <v>38453</v>
      </c>
      <c r="G673" s="113" t="n">
        <v>1</v>
      </c>
      <c r="H673" s="113" t="n">
        <v>0</v>
      </c>
      <c r="I673" s="113" t="n">
        <v>0</v>
      </c>
      <c r="J673" s="113" t="n">
        <v>0</v>
      </c>
      <c r="K673" s="113" t="n">
        <v>0</v>
      </c>
      <c r="L673" s="275" t="n">
        <v>0</v>
      </c>
      <c r="R673" s="275"/>
      <c r="S673" s="113" t="n">
        <v>0</v>
      </c>
      <c r="T673" s="276" t="n">
        <v>0</v>
      </c>
      <c r="U673" s="113" t="n">
        <v>0</v>
      </c>
      <c r="V673" s="276" t="n">
        <v>0</v>
      </c>
      <c r="W673" s="113" t="n">
        <v>1</v>
      </c>
      <c r="X673" s="113" t="n">
        <v>0</v>
      </c>
      <c r="Y673" s="276" t="n">
        <v>0</v>
      </c>
      <c r="Z673" s="279"/>
      <c r="AA673" s="280"/>
    </row>
    <row r="674" customFormat="false" ht="15" hidden="false" customHeight="false" outlineLevel="0" collapsed="false">
      <c r="A674" s="273" t="n">
        <f aca="false">PRODUCT(A673+1)</f>
        <v>671</v>
      </c>
      <c r="B674" s="115" t="n">
        <f aca="false">PRODUCT(G674/3+H674+I674+J674+(K674-I674-H674)/3+S674*25+T674*25+U674*25+V674*25+W674*25+X674*20+Y674*15+Z674*10+AA674*15)</f>
        <v>25.3333333333333</v>
      </c>
      <c r="C674" s="44" t="s">
        <v>3152</v>
      </c>
      <c r="D674" s="44" t="s">
        <v>4482</v>
      </c>
      <c r="E674" s="113" t="n">
        <v>2009</v>
      </c>
      <c r="F674" s="274" t="n">
        <v>33282</v>
      </c>
      <c r="G674" s="113" t="n">
        <v>1</v>
      </c>
      <c r="H674" s="113" t="n">
        <v>0</v>
      </c>
      <c r="I674" s="113" t="n">
        <v>0</v>
      </c>
      <c r="J674" s="113" t="n">
        <v>0</v>
      </c>
      <c r="K674" s="113" t="n">
        <v>0</v>
      </c>
      <c r="L674" s="275" t="n">
        <v>0</v>
      </c>
      <c r="M674" s="113"/>
      <c r="N674" s="113"/>
      <c r="O674" s="113"/>
      <c r="P674" s="113"/>
      <c r="Q674" s="113"/>
      <c r="R674" s="275"/>
      <c r="S674" s="113" t="n">
        <v>0</v>
      </c>
      <c r="T674" s="276" t="n">
        <v>0</v>
      </c>
      <c r="U674" s="113" t="n">
        <v>0</v>
      </c>
      <c r="V674" s="276" t="n">
        <v>1</v>
      </c>
      <c r="W674" s="113" t="n">
        <v>0</v>
      </c>
      <c r="X674" s="113" t="n">
        <v>0</v>
      </c>
      <c r="Y674" s="276" t="n">
        <v>0</v>
      </c>
      <c r="Z674" s="279"/>
      <c r="AA674" s="280"/>
    </row>
    <row r="675" customFormat="false" ht="15" hidden="false" customHeight="false" outlineLevel="0" collapsed="false">
      <c r="A675" s="273" t="n">
        <f aca="false">PRODUCT(A674+1)</f>
        <v>672</v>
      </c>
      <c r="B675" s="115" t="n">
        <f aca="false">PRODUCT(G675/3+H675+I675+J675+(K675-I675-H675)/3+S675*25+T675*25+U675*25+V675*25+W675*25+X675*20+Y675*15+Z675*10+AA675*15)</f>
        <v>25.3333333333333</v>
      </c>
      <c r="C675" s="44" t="s">
        <v>5280</v>
      </c>
      <c r="D675" s="44" t="s">
        <v>4523</v>
      </c>
      <c r="E675" s="113" t="n">
        <v>2001</v>
      </c>
      <c r="F675" s="274" t="n">
        <v>30321</v>
      </c>
      <c r="G675" s="113" t="n">
        <v>1</v>
      </c>
      <c r="H675" s="113" t="n">
        <v>0</v>
      </c>
      <c r="I675" s="113" t="n">
        <v>0</v>
      </c>
      <c r="J675" s="113" t="n">
        <v>0</v>
      </c>
      <c r="K675" s="113" t="n">
        <v>0</v>
      </c>
      <c r="L675" s="275" t="n">
        <v>0</v>
      </c>
      <c r="M675" s="113"/>
      <c r="N675" s="113"/>
      <c r="O675" s="113"/>
      <c r="P675" s="113"/>
      <c r="Q675" s="113"/>
      <c r="R675" s="275"/>
      <c r="S675" s="113" t="n">
        <v>0</v>
      </c>
      <c r="T675" s="276" t="n">
        <v>0</v>
      </c>
      <c r="U675" s="113" t="n">
        <v>1</v>
      </c>
      <c r="V675" s="276" t="n">
        <v>0</v>
      </c>
      <c r="W675" s="113" t="n">
        <v>0</v>
      </c>
      <c r="X675" s="113" t="n">
        <v>0</v>
      </c>
      <c r="Y675" s="276" t="n">
        <v>0</v>
      </c>
      <c r="Z675" s="279"/>
      <c r="AA675" s="280"/>
    </row>
    <row r="676" customFormat="false" ht="15" hidden="false" customHeight="false" outlineLevel="0" collapsed="false">
      <c r="A676" s="273" t="n">
        <f aca="false">PRODUCT(A675+1)</f>
        <v>673</v>
      </c>
      <c r="B676" s="115" t="n">
        <f aca="false">PRODUCT(G676/3+H676*1.6666+I676*1.6666+J676*1.6666+S676*25+T676*25+U676*25+V676*25+W676*25+X676*20+Y676*15+Z676*10+AA676*15)</f>
        <v>25.3333333333333</v>
      </c>
      <c r="C676" s="44" t="s">
        <v>4858</v>
      </c>
      <c r="D676" s="44" t="s">
        <v>4500</v>
      </c>
      <c r="E676" s="113" t="n">
        <v>1976</v>
      </c>
      <c r="F676" s="274" t="n">
        <v>20828</v>
      </c>
      <c r="G676" s="113" t="n">
        <v>1</v>
      </c>
      <c r="H676" s="113" t="n">
        <v>0</v>
      </c>
      <c r="I676" s="113" t="n">
        <v>0</v>
      </c>
      <c r="J676" s="113" t="n">
        <v>0</v>
      </c>
      <c r="K676" s="113"/>
      <c r="L676" s="275"/>
      <c r="M676" s="113"/>
      <c r="N676" s="113"/>
      <c r="O676" s="113"/>
      <c r="P676" s="113"/>
      <c r="Q676" s="113"/>
      <c r="R676" s="275"/>
      <c r="S676" s="113" t="n">
        <v>0</v>
      </c>
      <c r="T676" s="276" t="n">
        <v>0</v>
      </c>
      <c r="U676" s="113" t="n">
        <v>1</v>
      </c>
      <c r="V676" s="276" t="n">
        <v>0</v>
      </c>
      <c r="W676" s="113" t="n">
        <v>0</v>
      </c>
      <c r="X676" s="113" t="n">
        <v>0</v>
      </c>
      <c r="Y676" s="276" t="n">
        <v>0</v>
      </c>
      <c r="Z676" s="279"/>
      <c r="AA676" s="280"/>
    </row>
    <row r="677" customFormat="false" ht="15" hidden="false" customHeight="false" outlineLevel="0" collapsed="false">
      <c r="A677" s="273" t="n">
        <f aca="false">PRODUCT(A676+1)</f>
        <v>674</v>
      </c>
      <c r="B677" s="115" t="n">
        <f aca="false">PRODUCT(G677/3+H677+I677+J677+(K677-I677-H677)/3+S677*25+T677*25+U677*25+V677*25+W677*25+X677*20+Y677*15+Z677*10+AA677*15)</f>
        <v>25.3333333333333</v>
      </c>
      <c r="C677" s="44" t="s">
        <v>2738</v>
      </c>
      <c r="D677" s="44" t="s">
        <v>4625</v>
      </c>
      <c r="E677" s="113" t="n">
        <v>1995</v>
      </c>
      <c r="F677" s="274" t="n">
        <v>28511</v>
      </c>
      <c r="G677" s="113" t="n">
        <v>1</v>
      </c>
      <c r="H677" s="113" t="n">
        <v>0</v>
      </c>
      <c r="I677" s="113" t="n">
        <v>0</v>
      </c>
      <c r="J677" s="113" t="n">
        <v>0</v>
      </c>
      <c r="K677" s="113" t="n">
        <v>0</v>
      </c>
      <c r="L677" s="275" t="s">
        <v>3915</v>
      </c>
      <c r="M677" s="113"/>
      <c r="N677" s="113"/>
      <c r="O677" s="113"/>
      <c r="P677" s="113"/>
      <c r="Q677" s="113"/>
      <c r="R677" s="275"/>
      <c r="S677" s="113" t="n">
        <v>0</v>
      </c>
      <c r="T677" s="276" t="n">
        <v>0</v>
      </c>
      <c r="U677" s="113" t="n">
        <v>1</v>
      </c>
      <c r="V677" s="276" t="n">
        <v>0</v>
      </c>
      <c r="W677" s="113" t="n">
        <v>0</v>
      </c>
      <c r="X677" s="113" t="n">
        <v>0</v>
      </c>
      <c r="Y677" s="276" t="n">
        <v>0</v>
      </c>
      <c r="Z677" s="279"/>
      <c r="AA677" s="280"/>
    </row>
    <row r="678" customFormat="false" ht="15" hidden="false" customHeight="false" outlineLevel="0" collapsed="false">
      <c r="A678" s="273" t="n">
        <f aca="false">PRODUCT(A677+1)</f>
        <v>675</v>
      </c>
      <c r="B678" s="115" t="n">
        <f aca="false">PRODUCT(G678/3+H678*1.6666+I678*1.6666+J678*1.6666+S678*25+T678*25+U678*25+V678*25+W678*25+X678*20+Y678*15+Z678*10+AA678*15)</f>
        <v>25.3333333333333</v>
      </c>
      <c r="C678" s="44" t="s">
        <v>2278</v>
      </c>
      <c r="D678" s="44" t="s">
        <v>4648</v>
      </c>
      <c r="E678" s="113" t="n">
        <v>1971</v>
      </c>
      <c r="F678" s="274" t="n">
        <v>20268</v>
      </c>
      <c r="G678" s="113" t="n">
        <v>1</v>
      </c>
      <c r="H678" s="113" t="n">
        <v>0</v>
      </c>
      <c r="I678" s="113" t="n">
        <v>0</v>
      </c>
      <c r="J678" s="113" t="n">
        <v>0</v>
      </c>
      <c r="K678" s="113"/>
      <c r="L678" s="275"/>
      <c r="M678" s="113"/>
      <c r="N678" s="113"/>
      <c r="O678" s="113"/>
      <c r="P678" s="113"/>
      <c r="Q678" s="113"/>
      <c r="R678" s="275"/>
      <c r="S678" s="113" t="n">
        <v>0</v>
      </c>
      <c r="T678" s="276" t="n">
        <v>0</v>
      </c>
      <c r="U678" s="113" t="n">
        <v>1</v>
      </c>
      <c r="V678" s="276" t="n">
        <v>0</v>
      </c>
      <c r="W678" s="113" t="n">
        <v>0</v>
      </c>
      <c r="X678" s="113" t="n">
        <v>0</v>
      </c>
      <c r="Y678" s="276" t="n">
        <v>0</v>
      </c>
      <c r="Z678" s="279"/>
      <c r="AA678" s="280"/>
    </row>
    <row r="679" customFormat="false" ht="15" hidden="false" customHeight="false" outlineLevel="0" collapsed="false">
      <c r="A679" s="273" t="n">
        <f aca="false">PRODUCT(A678+1)</f>
        <v>676</v>
      </c>
      <c r="B679" s="115" t="n">
        <f aca="false">PRODUCT(G679/3+H679+I679+J679+(K679-I679-H679)/3+S679*25+T679*25+U679*25+V679*25+W679*25+X679*20+Y679*15+Z679*10+AA679*15)</f>
        <v>25.3333333333333</v>
      </c>
      <c r="C679" s="44" t="s">
        <v>3262</v>
      </c>
      <c r="D679" s="44" t="s">
        <v>4489</v>
      </c>
      <c r="E679" s="113" t="n">
        <v>2011</v>
      </c>
      <c r="F679" s="274" t="n">
        <v>33854</v>
      </c>
      <c r="G679" s="113" t="n">
        <v>1</v>
      </c>
      <c r="H679" s="113" t="n">
        <v>0</v>
      </c>
      <c r="I679" s="113" t="n">
        <v>0</v>
      </c>
      <c r="J679" s="113" t="n">
        <v>0</v>
      </c>
      <c r="K679" s="113" t="n">
        <v>0</v>
      </c>
      <c r="L679" s="275" t="n">
        <v>0</v>
      </c>
      <c r="M679" s="113"/>
      <c r="N679" s="113"/>
      <c r="O679" s="113"/>
      <c r="P679" s="113"/>
      <c r="Q679" s="113"/>
      <c r="R679" s="275"/>
      <c r="S679" s="113" t="n">
        <v>0</v>
      </c>
      <c r="T679" s="276" t="n">
        <v>0</v>
      </c>
      <c r="U679" s="113" t="n">
        <v>1</v>
      </c>
      <c r="V679" s="276" t="n">
        <v>0</v>
      </c>
      <c r="W679" s="113" t="n">
        <v>0</v>
      </c>
      <c r="X679" s="113" t="n">
        <v>0</v>
      </c>
      <c r="Y679" s="276" t="n">
        <v>0</v>
      </c>
      <c r="Z679" s="279"/>
      <c r="AA679" s="280"/>
    </row>
    <row r="680" customFormat="false" ht="15" hidden="false" customHeight="false" outlineLevel="0" collapsed="false">
      <c r="A680" s="273" t="n">
        <f aca="false">PRODUCT(A679+1)</f>
        <v>677</v>
      </c>
      <c r="B680" s="115" t="n">
        <f aca="false">PRODUCT(G680/3+H680*1.6666+I680*1.6666+J680*1.6666+S680*25+T680*25+U680*25+V680*25+W680*25+X680*20+Y680*15+Z680*10+AA680*15)</f>
        <v>25.3333333333333</v>
      </c>
      <c r="C680" s="44" t="s">
        <v>4730</v>
      </c>
      <c r="D680" s="44" t="s">
        <v>4500</v>
      </c>
      <c r="E680" s="113" t="n">
        <v>1969</v>
      </c>
      <c r="F680" s="274" t="n">
        <v>18464</v>
      </c>
      <c r="G680" s="113" t="n">
        <v>1</v>
      </c>
      <c r="H680" s="113" t="n">
        <v>0</v>
      </c>
      <c r="I680" s="113" t="n">
        <v>0</v>
      </c>
      <c r="J680" s="113" t="n">
        <v>0</v>
      </c>
      <c r="K680" s="113"/>
      <c r="L680" s="275"/>
      <c r="M680" s="113"/>
      <c r="N680" s="113"/>
      <c r="O680" s="113"/>
      <c r="P680" s="113"/>
      <c r="Q680" s="113"/>
      <c r="R680" s="275"/>
      <c r="S680" s="113" t="n">
        <v>0</v>
      </c>
      <c r="T680" s="276" t="n">
        <v>0</v>
      </c>
      <c r="U680" s="113" t="n">
        <v>1</v>
      </c>
      <c r="V680" s="276" t="n">
        <v>0</v>
      </c>
      <c r="W680" s="113" t="n">
        <v>0</v>
      </c>
      <c r="X680" s="113" t="n">
        <v>0</v>
      </c>
      <c r="Y680" s="276" t="n">
        <v>0</v>
      </c>
      <c r="Z680" s="279"/>
      <c r="AA680" s="280"/>
    </row>
    <row r="681" customFormat="false" ht="15" hidden="false" customHeight="false" outlineLevel="0" collapsed="false">
      <c r="A681" s="273" t="n">
        <f aca="false">PRODUCT(A680+1)</f>
        <v>678</v>
      </c>
      <c r="B681" s="115" t="n">
        <f aca="false">PRODUCT(G681/3+H681+I681+J681+(K681-I681-H681)/3+S681*25+T681*25+U681*25+V681*25+W681*25+X681*20+Y681*15+Z681*10+AA681*15)</f>
        <v>25.3333333333333</v>
      </c>
      <c r="C681" s="44" t="s">
        <v>5617</v>
      </c>
      <c r="D681" s="44" t="s">
        <v>5358</v>
      </c>
      <c r="E681" s="113" t="n">
        <v>2020</v>
      </c>
      <c r="F681" s="274" t="n">
        <v>37105</v>
      </c>
      <c r="G681" s="113" t="n">
        <v>1</v>
      </c>
      <c r="H681" s="113" t="n">
        <v>0</v>
      </c>
      <c r="I681" s="113" t="n">
        <v>0</v>
      </c>
      <c r="J681" s="113" t="n">
        <v>0</v>
      </c>
      <c r="K681" s="113" t="n">
        <v>0</v>
      </c>
      <c r="L681" s="275" t="n">
        <v>0</v>
      </c>
      <c r="M681" s="113"/>
      <c r="N681" s="113"/>
      <c r="O681" s="113"/>
      <c r="P681" s="113"/>
      <c r="Q681" s="113"/>
      <c r="R681" s="275"/>
      <c r="S681" s="113" t="n">
        <v>0</v>
      </c>
      <c r="T681" s="276" t="n">
        <v>0</v>
      </c>
      <c r="U681" s="113" t="n">
        <v>0</v>
      </c>
      <c r="V681" s="276" t="n">
        <v>1</v>
      </c>
      <c r="W681" s="113" t="n">
        <v>0</v>
      </c>
      <c r="X681" s="113" t="n">
        <v>0</v>
      </c>
      <c r="Y681" s="276" t="n">
        <v>0</v>
      </c>
      <c r="Z681" s="279"/>
      <c r="AA681" s="280"/>
    </row>
    <row r="682" customFormat="false" ht="15" hidden="false" customHeight="false" outlineLevel="0" collapsed="false">
      <c r="A682" s="273" t="n">
        <f aca="false">PRODUCT(A681+1)</f>
        <v>679</v>
      </c>
      <c r="B682" s="115" t="n">
        <f aca="false">PRODUCT(G682/3+H682*1.6666+I682*1.6666+J682*1.6666+S682*25+T682*25+U682*25+V682*25+W682*25+X682*20+Y682*15+Z682*10+AA682*15)</f>
        <v>25.3333333333333</v>
      </c>
      <c r="C682" s="44" t="s">
        <v>3865</v>
      </c>
      <c r="D682" s="112" t="s">
        <v>4709</v>
      </c>
      <c r="E682" s="113" t="n">
        <v>2026</v>
      </c>
      <c r="F682" s="111" t="n">
        <v>39230</v>
      </c>
      <c r="G682" s="283" t="n">
        <v>1</v>
      </c>
      <c r="H682" s="113" t="n">
        <v>0</v>
      </c>
      <c r="I682" s="113" t="n">
        <v>0</v>
      </c>
      <c r="J682" s="113" t="n">
        <v>0</v>
      </c>
      <c r="K682" s="113" t="n">
        <v>0</v>
      </c>
      <c r="L682" s="275" t="n">
        <v>0</v>
      </c>
      <c r="M682" s="283"/>
      <c r="N682" s="113"/>
      <c r="O682" s="113"/>
      <c r="P682" s="113"/>
      <c r="Q682" s="113"/>
      <c r="S682" s="283" t="n">
        <v>0</v>
      </c>
      <c r="T682" s="113" t="n">
        <v>0</v>
      </c>
      <c r="U682" s="283" t="n">
        <v>1</v>
      </c>
      <c r="V682" s="113" t="n">
        <v>0</v>
      </c>
      <c r="W682" s="283" t="n">
        <v>0</v>
      </c>
      <c r="X682" s="113" t="n">
        <v>0</v>
      </c>
      <c r="Y682" s="113" t="n">
        <v>0</v>
      </c>
      <c r="Z682" s="281"/>
      <c r="AA682" s="280"/>
    </row>
    <row r="683" customFormat="false" ht="15" hidden="false" customHeight="false" outlineLevel="0" collapsed="false">
      <c r="A683" s="273" t="n">
        <f aca="false">PRODUCT(A682+1)</f>
        <v>680</v>
      </c>
      <c r="B683" s="115" t="n">
        <f aca="false">PRODUCT(G683/3+H683*1.6666+I683*1.6666+J683*1.6666+S683*25+T683*25+U683*25+V683*25+W683*25+X683*20+Y683*15+Z683*10+AA683*15)</f>
        <v>25.3333333333333</v>
      </c>
      <c r="C683" s="44" t="s">
        <v>3867</v>
      </c>
      <c r="D683" s="112" t="s">
        <v>5401</v>
      </c>
      <c r="E683" s="113" t="n">
        <v>2026</v>
      </c>
      <c r="F683" s="111" t="n">
        <v>39699</v>
      </c>
      <c r="G683" s="283" t="n">
        <v>1</v>
      </c>
      <c r="H683" s="113" t="n">
        <v>0</v>
      </c>
      <c r="I683" s="113" t="n">
        <v>0</v>
      </c>
      <c r="J683" s="113" t="n">
        <v>0</v>
      </c>
      <c r="K683" s="113" t="n">
        <v>0</v>
      </c>
      <c r="L683" s="275" t="n">
        <v>0</v>
      </c>
      <c r="M683" s="281"/>
      <c r="S683" s="283" t="n">
        <v>0</v>
      </c>
      <c r="T683" s="113" t="n">
        <v>0</v>
      </c>
      <c r="U683" s="283" t="n">
        <v>1</v>
      </c>
      <c r="V683" s="113" t="n">
        <v>0</v>
      </c>
      <c r="W683" s="283" t="n">
        <v>0</v>
      </c>
      <c r="X683" s="113" t="n">
        <v>0</v>
      </c>
      <c r="Y683" s="113" t="n">
        <v>0</v>
      </c>
      <c r="Z683" s="281"/>
      <c r="AA683" s="280"/>
    </row>
    <row r="684" customFormat="false" ht="15" hidden="false" customHeight="false" outlineLevel="0" collapsed="false">
      <c r="A684" s="273" t="n">
        <f aca="false">PRODUCT(A683+1)</f>
        <v>681</v>
      </c>
      <c r="B684" s="115" t="n">
        <f aca="false">PRODUCT(G684/3+H684+I684+J684+(K684-I684-H684)/3+S684*25+T684*25+U684*25+V684*25+W684*25+X684*20+Y684*15+Z684*10+AA684*15)</f>
        <v>25.3333333333333</v>
      </c>
      <c r="C684" s="136" t="s">
        <v>5618</v>
      </c>
      <c r="D684" s="44" t="s">
        <v>4746</v>
      </c>
      <c r="E684" s="113" t="n">
        <v>2019</v>
      </c>
      <c r="F684" s="282" t="n">
        <v>37046</v>
      </c>
      <c r="G684" s="113" t="n">
        <v>1</v>
      </c>
      <c r="H684" s="113" t="n">
        <v>0</v>
      </c>
      <c r="I684" s="113" t="n">
        <v>0</v>
      </c>
      <c r="J684" s="113" t="n">
        <v>0</v>
      </c>
      <c r="K684" s="113" t="n">
        <v>0</v>
      </c>
      <c r="L684" s="275" t="n">
        <v>0</v>
      </c>
      <c r="M684" s="113"/>
      <c r="N684" s="113"/>
      <c r="O684" s="113"/>
      <c r="P684" s="113"/>
      <c r="Q684" s="113"/>
      <c r="R684" s="275"/>
      <c r="S684" s="113" t="n">
        <v>0</v>
      </c>
      <c r="T684" s="276" t="n">
        <v>0</v>
      </c>
      <c r="U684" s="113" t="n">
        <v>0</v>
      </c>
      <c r="V684" s="276" t="n">
        <v>1</v>
      </c>
      <c r="W684" s="113" t="n">
        <v>0</v>
      </c>
      <c r="X684" s="113" t="n">
        <v>0</v>
      </c>
      <c r="Y684" s="276" t="n">
        <v>0</v>
      </c>
      <c r="Z684" s="279"/>
      <c r="AA684" s="280"/>
    </row>
    <row r="685" customFormat="false" ht="15" hidden="false" customHeight="false" outlineLevel="0" collapsed="false">
      <c r="A685" s="273" t="n">
        <f aca="false">PRODUCT(A684+1)</f>
        <v>682</v>
      </c>
      <c r="B685" s="115" t="n">
        <f aca="false">PRODUCT(G685/3+H685+I685+J685+(K685-I685-H685)/3+S685*25+T685*25+U685*25+V685*25+W685*25+X685*20+Y685*15+Z685*10+AA685*15)</f>
        <v>25.3333333333333</v>
      </c>
      <c r="C685" s="44" t="s">
        <v>3484</v>
      </c>
      <c r="D685" s="44" t="s">
        <v>4489</v>
      </c>
      <c r="E685" s="113" t="n">
        <v>2014</v>
      </c>
      <c r="F685" s="274" t="n">
        <v>35810</v>
      </c>
      <c r="G685" s="113" t="n">
        <v>1</v>
      </c>
      <c r="H685" s="113" t="n">
        <v>0</v>
      </c>
      <c r="I685" s="113" t="n">
        <v>0</v>
      </c>
      <c r="J685" s="113" t="n">
        <v>0</v>
      </c>
      <c r="K685" s="113" t="n">
        <v>0</v>
      </c>
      <c r="L685" s="275" t="n">
        <v>0</v>
      </c>
      <c r="M685" s="113"/>
      <c r="N685" s="113"/>
      <c r="O685" s="113"/>
      <c r="P685" s="113"/>
      <c r="Q685" s="113"/>
      <c r="R685" s="275"/>
      <c r="S685" s="113" t="n">
        <v>0</v>
      </c>
      <c r="T685" s="276" t="n">
        <v>0</v>
      </c>
      <c r="U685" s="113" t="n">
        <v>0</v>
      </c>
      <c r="V685" s="276" t="n">
        <v>1</v>
      </c>
      <c r="W685" s="113" t="n">
        <v>0</v>
      </c>
      <c r="X685" s="113" t="n">
        <v>0</v>
      </c>
      <c r="Y685" s="276" t="n">
        <v>0</v>
      </c>
      <c r="Z685" s="279"/>
      <c r="AA685" s="280"/>
    </row>
    <row r="686" customFormat="false" ht="15" hidden="false" customHeight="false" outlineLevel="0" collapsed="false">
      <c r="A686" s="273" t="n">
        <f aca="false">PRODUCT(A685+1)</f>
        <v>683</v>
      </c>
      <c r="B686" s="115" t="n">
        <f aca="false">PRODUCT(G686/3+H686+I686+J686+(K686-I686-H686)/3+S686*25+T686*25+U686*25+V686*25+W686*25+X686*20+Y686*15+Z686*10+AA686*15)</f>
        <v>25</v>
      </c>
      <c r="C686" s="44" t="s">
        <v>3423</v>
      </c>
      <c r="D686" s="44" t="s">
        <v>5124</v>
      </c>
      <c r="E686" s="113" t="n">
        <v>2016</v>
      </c>
      <c r="F686" s="274" t="n">
        <v>35557</v>
      </c>
      <c r="G686" s="113" t="n">
        <v>0</v>
      </c>
      <c r="H686" s="113" t="n">
        <v>0</v>
      </c>
      <c r="I686" s="113" t="n">
        <v>0</v>
      </c>
      <c r="J686" s="113" t="n">
        <v>0</v>
      </c>
      <c r="K686" s="113" t="n">
        <v>0</v>
      </c>
      <c r="L686" s="275" t="n">
        <v>0</v>
      </c>
      <c r="M686" s="113" t="n">
        <v>3</v>
      </c>
      <c r="N686" s="113" t="n">
        <v>0</v>
      </c>
      <c r="O686" s="113" t="n">
        <v>0</v>
      </c>
      <c r="P686" s="113" t="n">
        <v>0</v>
      </c>
      <c r="Q686" s="113" t="n">
        <v>2</v>
      </c>
      <c r="R686" s="275" t="n">
        <v>0.133</v>
      </c>
      <c r="S686" s="113" t="n">
        <v>0</v>
      </c>
      <c r="T686" s="276" t="n">
        <v>0</v>
      </c>
      <c r="U686" s="113" t="n">
        <v>0</v>
      </c>
      <c r="V686" s="276" t="n">
        <v>1</v>
      </c>
      <c r="W686" s="113" t="n">
        <v>0</v>
      </c>
      <c r="X686" s="113" t="n">
        <v>0</v>
      </c>
      <c r="Y686" s="276" t="n">
        <v>0</v>
      </c>
      <c r="Z686" s="279"/>
      <c r="AA686" s="280"/>
    </row>
    <row r="687" customFormat="false" ht="15" hidden="false" customHeight="false" outlineLevel="0" collapsed="false">
      <c r="A687" s="273" t="n">
        <f aca="false">PRODUCT(A686+1)</f>
        <v>684</v>
      </c>
      <c r="B687" s="115" t="n">
        <f aca="false">PRODUCT(G687/3+H687+I687+J687+(K687-I687-H687)/3+S687*25+T687*25+U687*25+V687*25+W687*25+X687*20+Y687*15+Z687*10+AA687*15)</f>
        <v>25</v>
      </c>
      <c r="C687" s="44" t="s">
        <v>3141</v>
      </c>
      <c r="D687" s="44" t="s">
        <v>4648</v>
      </c>
      <c r="E687" s="113" t="n">
        <v>2006</v>
      </c>
      <c r="F687" s="274" t="n">
        <v>32211</v>
      </c>
      <c r="G687" s="113" t="n">
        <v>0</v>
      </c>
      <c r="H687" s="113" t="n">
        <v>0</v>
      </c>
      <c r="I687" s="113" t="n">
        <v>0</v>
      </c>
      <c r="J687" s="113" t="n">
        <v>0</v>
      </c>
      <c r="K687" s="113" t="n">
        <v>0</v>
      </c>
      <c r="L687" s="275" t="n">
        <v>0</v>
      </c>
      <c r="M687" s="113" t="n">
        <v>1</v>
      </c>
      <c r="N687" s="113" t="n">
        <v>0</v>
      </c>
      <c r="O687" s="113" t="n">
        <v>1</v>
      </c>
      <c r="P687" s="113" t="n">
        <v>0</v>
      </c>
      <c r="Q687" s="113" t="n">
        <v>4</v>
      </c>
      <c r="R687" s="275" t="n">
        <v>0.8</v>
      </c>
      <c r="S687" s="113" t="n">
        <v>0</v>
      </c>
      <c r="T687" s="276" t="n">
        <v>0</v>
      </c>
      <c r="U687" s="113" t="n">
        <v>0</v>
      </c>
      <c r="V687" s="276" t="n">
        <v>1</v>
      </c>
      <c r="W687" s="113" t="n">
        <v>0</v>
      </c>
      <c r="X687" s="113" t="n">
        <v>0</v>
      </c>
      <c r="Y687" s="276" t="n">
        <v>0</v>
      </c>
      <c r="Z687" s="279"/>
      <c r="AA687" s="280"/>
    </row>
    <row r="688" customFormat="false" ht="15" hidden="false" customHeight="false" outlineLevel="0" collapsed="false">
      <c r="A688" s="273" t="n">
        <f aca="false">PRODUCT(A687+1)</f>
        <v>685</v>
      </c>
      <c r="B688" s="115" t="n">
        <f aca="false">PRODUCT(G688/3+H688+I688+J688+(K688-I688-H688)/3+S688*25+T688*25+U688*25+V688*25+W688*25+X688*20+Y688*15+Z688*10+AA688*15)</f>
        <v>24.6666666666667</v>
      </c>
      <c r="C688" s="44" t="s">
        <v>3404</v>
      </c>
      <c r="D688" s="44" t="s">
        <v>4482</v>
      </c>
      <c r="E688" s="113" t="n">
        <v>2016</v>
      </c>
      <c r="F688" s="274" t="n">
        <v>35629</v>
      </c>
      <c r="G688" s="113" t="n">
        <v>4</v>
      </c>
      <c r="H688" s="113" t="n">
        <v>0</v>
      </c>
      <c r="I688" s="113" t="n">
        <v>3</v>
      </c>
      <c r="J688" s="113" t="n">
        <v>0</v>
      </c>
      <c r="K688" s="113" t="n">
        <v>4</v>
      </c>
      <c r="L688" s="275" t="n">
        <v>0.571</v>
      </c>
      <c r="M688" s="113"/>
      <c r="N688" s="113"/>
      <c r="O688" s="113"/>
      <c r="P688" s="113"/>
      <c r="Q688" s="113"/>
      <c r="R688" s="275"/>
      <c r="S688" s="113" t="n">
        <v>0</v>
      </c>
      <c r="T688" s="276" t="n">
        <v>0</v>
      </c>
      <c r="U688" s="113" t="n">
        <v>0</v>
      </c>
      <c r="V688" s="276" t="n">
        <v>0</v>
      </c>
      <c r="W688" s="113" t="n">
        <v>0</v>
      </c>
      <c r="X688" s="113" t="n">
        <v>1</v>
      </c>
      <c r="Y688" s="276" t="n">
        <v>0</v>
      </c>
      <c r="Z688" s="279"/>
      <c r="AA688" s="280"/>
    </row>
    <row r="689" customFormat="false" ht="15" hidden="false" customHeight="false" outlineLevel="0" collapsed="false">
      <c r="A689" s="273" t="n">
        <f aca="false">PRODUCT(A688+1)</f>
        <v>686</v>
      </c>
      <c r="B689" s="115" t="n">
        <f aca="false">PRODUCT(G689/3+H689*1.6666+I689*1.6666+J689*1.6666+S689*25+T689*25+U689*25+V689*25+W689*25+X689*20+Y689*15+Z689*10+AA689*15)</f>
        <v>24.3330666666667</v>
      </c>
      <c r="C689" s="44" t="s">
        <v>2268</v>
      </c>
      <c r="D689" s="44" t="s">
        <v>4489</v>
      </c>
      <c r="E689" s="113" t="n">
        <v>1971</v>
      </c>
      <c r="F689" s="274" t="n">
        <v>19838</v>
      </c>
      <c r="G689" s="113" t="n">
        <v>8</v>
      </c>
      <c r="H689" s="113" t="n">
        <v>0</v>
      </c>
      <c r="I689" s="113" t="n">
        <v>1</v>
      </c>
      <c r="J689" s="113" t="n">
        <v>3</v>
      </c>
      <c r="K689" s="113"/>
      <c r="L689" s="275"/>
      <c r="M689" s="113"/>
      <c r="N689" s="113"/>
      <c r="O689" s="113"/>
      <c r="P689" s="113"/>
      <c r="Q689" s="113"/>
      <c r="R689" s="275"/>
      <c r="S689" s="113" t="n">
        <v>0</v>
      </c>
      <c r="T689" s="276" t="n">
        <v>0</v>
      </c>
      <c r="U689" s="113" t="n">
        <v>0</v>
      </c>
      <c r="V689" s="276" t="n">
        <v>0</v>
      </c>
      <c r="W689" s="113" t="n">
        <v>0</v>
      </c>
      <c r="X689" s="113" t="n">
        <v>0</v>
      </c>
      <c r="Y689" s="276" t="n">
        <v>1</v>
      </c>
      <c r="Z689" s="279"/>
      <c r="AA689" s="280"/>
    </row>
    <row r="690" customFormat="false" ht="15" hidden="false" customHeight="false" outlineLevel="0" collapsed="false">
      <c r="A690" s="273" t="n">
        <f aca="false">PRODUCT(A689+1)</f>
        <v>687</v>
      </c>
      <c r="B690" s="115" t="n">
        <f aca="false">PRODUCT(G690/3+H690*1.6666+I690*1.6666+J690*1.6666+S690*25+T690*25+U690*25+V690*25+W690*25+X690*20+Y690*15+Z690*10+AA690*15)</f>
        <v>24.333</v>
      </c>
      <c r="C690" s="44" t="s">
        <v>1712</v>
      </c>
      <c r="D690" s="44" t="s">
        <v>4578</v>
      </c>
      <c r="E690" s="113" t="n">
        <v>1952</v>
      </c>
      <c r="F690" s="274" t="n">
        <v>12113</v>
      </c>
      <c r="G690" s="113" t="n">
        <v>3</v>
      </c>
      <c r="H690" s="113" t="n">
        <v>0</v>
      </c>
      <c r="I690" s="113" t="n">
        <v>2</v>
      </c>
      <c r="J690" s="113" t="n">
        <v>3</v>
      </c>
      <c r="K690" s="113"/>
      <c r="L690" s="275"/>
      <c r="M690" s="113"/>
      <c r="N690" s="113"/>
      <c r="O690" s="113"/>
      <c r="P690" s="113"/>
      <c r="Q690" s="113"/>
      <c r="R690" s="275"/>
      <c r="S690" s="113" t="n">
        <v>0</v>
      </c>
      <c r="T690" s="276" t="n">
        <v>0</v>
      </c>
      <c r="U690" s="113" t="n">
        <v>0</v>
      </c>
      <c r="V690" s="276" t="n">
        <v>0</v>
      </c>
      <c r="W690" s="113" t="n">
        <v>0</v>
      </c>
      <c r="X690" s="113" t="n">
        <v>0</v>
      </c>
      <c r="Y690" s="276" t="n">
        <v>1</v>
      </c>
      <c r="Z690" s="279"/>
      <c r="AA690" s="280"/>
    </row>
    <row r="691" customFormat="false" ht="15" hidden="false" customHeight="false" outlineLevel="0" collapsed="false">
      <c r="A691" s="273" t="n">
        <f aca="false">PRODUCT(A690+1)</f>
        <v>688</v>
      </c>
      <c r="B691" s="115" t="n">
        <f aca="false">PRODUCT(G691/3+H691+I691+J691+(K691-I691-H691)/3+S691*25+T691*25+U691*25+V691*25+W691*25+X691*20+Y691*15+Z691*10+AA691*15)</f>
        <v>24</v>
      </c>
      <c r="C691" s="44" t="s">
        <v>5243</v>
      </c>
      <c r="D691" s="44" t="s">
        <v>4746</v>
      </c>
      <c r="E691" s="113" t="n">
        <v>1996</v>
      </c>
      <c r="F691" s="274" t="n">
        <v>28723</v>
      </c>
      <c r="G691" s="113" t="n">
        <v>19</v>
      </c>
      <c r="H691" s="113" t="n">
        <v>1</v>
      </c>
      <c r="I691" s="113" t="n">
        <v>3</v>
      </c>
      <c r="J691" s="113" t="n">
        <v>7</v>
      </c>
      <c r="K691" s="113" t="n">
        <v>24</v>
      </c>
      <c r="L691" s="275" t="n">
        <v>0.584</v>
      </c>
      <c r="M691" s="113"/>
      <c r="N691" s="113"/>
      <c r="O691" s="113"/>
      <c r="P691" s="113"/>
      <c r="Q691" s="113"/>
      <c r="R691" s="275"/>
      <c r="S691" s="113" t="n">
        <v>0</v>
      </c>
      <c r="T691" s="276" t="n">
        <v>0</v>
      </c>
      <c r="U691" s="113" t="n">
        <v>0</v>
      </c>
      <c r="V691" s="276" t="n">
        <v>0</v>
      </c>
      <c r="W691" s="113" t="n">
        <v>0</v>
      </c>
      <c r="X691" s="113" t="n">
        <v>0</v>
      </c>
      <c r="Y691" s="276" t="n">
        <v>0</v>
      </c>
      <c r="Z691" s="279"/>
      <c r="AA691" s="280"/>
      <c r="AB691" s="281"/>
    </row>
    <row r="692" customFormat="false" ht="15" hidden="false" customHeight="false" outlineLevel="0" collapsed="false">
      <c r="A692" s="273" t="n">
        <f aca="false">PRODUCT(A691+1)</f>
        <v>689</v>
      </c>
      <c r="B692" s="115" t="n">
        <f aca="false">PRODUCT(G692/3+H692+I692+J692+(K692-I692-H692)/3+S692*25+T692*25+U692*25+V692*25+W692*25+X692*20+Y692*15+Z692*10+AA692*15)</f>
        <v>24</v>
      </c>
      <c r="C692" s="44" t="s">
        <v>5619</v>
      </c>
      <c r="D692" s="44" t="s">
        <v>4746</v>
      </c>
      <c r="E692" s="113" t="n">
        <v>2000</v>
      </c>
      <c r="F692" s="274" t="n">
        <v>29720</v>
      </c>
      <c r="G692" s="113" t="n">
        <v>14</v>
      </c>
      <c r="H692" s="113" t="n">
        <v>1</v>
      </c>
      <c r="I692" s="113" t="n">
        <v>8</v>
      </c>
      <c r="J692" s="113" t="n">
        <v>1</v>
      </c>
      <c r="K692" s="113" t="n">
        <v>37</v>
      </c>
      <c r="L692" s="275" t="n">
        <v>0.474</v>
      </c>
      <c r="M692" s="113"/>
      <c r="N692" s="113"/>
      <c r="O692" s="113"/>
      <c r="P692" s="113"/>
      <c r="Q692" s="113"/>
      <c r="R692" s="275"/>
      <c r="S692" s="113" t="n">
        <v>0</v>
      </c>
      <c r="T692" s="276" t="n">
        <v>0</v>
      </c>
      <c r="U692" s="113" t="n">
        <v>0</v>
      </c>
      <c r="V692" s="276" t="n">
        <v>0</v>
      </c>
      <c r="W692" s="113" t="n">
        <v>0</v>
      </c>
      <c r="X692" s="113" t="n">
        <v>0</v>
      </c>
      <c r="Y692" s="276" t="n">
        <v>0</v>
      </c>
      <c r="Z692" s="279"/>
      <c r="AA692" s="280"/>
    </row>
    <row r="693" customFormat="false" ht="15" hidden="false" customHeight="false" outlineLevel="0" collapsed="false">
      <c r="A693" s="273" t="n">
        <f aca="false">PRODUCT(A692+1)</f>
        <v>690</v>
      </c>
      <c r="B693" s="115" t="n">
        <f aca="false">PRODUCT(G693/3+H693+I693+J693+(K693-I693-H693)/3+S693*25+T693*25+U693*25+V693*25+W693*25+X693*20+Y693*15+Z693*10+AA693*15)</f>
        <v>24</v>
      </c>
      <c r="C693" s="44" t="s">
        <v>5620</v>
      </c>
      <c r="D693" s="44" t="s">
        <v>1037</v>
      </c>
      <c r="E693" s="113" t="n">
        <v>2020</v>
      </c>
      <c r="F693" s="274" t="n">
        <v>37337</v>
      </c>
      <c r="G693" s="113" t="n">
        <v>38</v>
      </c>
      <c r="H693" s="113" t="n">
        <v>0</v>
      </c>
      <c r="I693" s="113" t="n">
        <v>2</v>
      </c>
      <c r="J693" s="113" t="n">
        <v>2</v>
      </c>
      <c r="K693" s="113" t="n">
        <v>24</v>
      </c>
      <c r="L693" s="275" t="n">
        <v>0.406779661016949</v>
      </c>
      <c r="M693" s="113"/>
      <c r="N693" s="113"/>
      <c r="O693" s="113"/>
      <c r="P693" s="113"/>
      <c r="Q693" s="113"/>
      <c r="R693" s="275"/>
      <c r="S693" s="113" t="n">
        <v>0</v>
      </c>
      <c r="T693" s="276" t="n">
        <v>0</v>
      </c>
      <c r="U693" s="113" t="n">
        <v>0</v>
      </c>
      <c r="V693" s="276" t="n">
        <v>0</v>
      </c>
      <c r="W693" s="113" t="n">
        <v>0</v>
      </c>
      <c r="X693" s="113" t="n">
        <v>0</v>
      </c>
      <c r="Y693" s="276" t="n">
        <v>0</v>
      </c>
      <c r="Z693" s="279"/>
      <c r="AA693" s="280"/>
    </row>
    <row r="694" customFormat="false" ht="15" hidden="false" customHeight="false" outlineLevel="0" collapsed="false">
      <c r="A694" s="273" t="n">
        <f aca="false">PRODUCT(A693+1)</f>
        <v>691</v>
      </c>
      <c r="B694" s="115" t="n">
        <f aca="false">PRODUCT(G694/3+H694*1.6666+I694*1.6666+J694*1.6666+S694*25+T694*25+U694*25+V694*25+W694*25+X694*20+Y694*15+Z694*10+AA694*15)</f>
        <v>23.9998666666667</v>
      </c>
      <c r="C694" s="44" t="s">
        <v>1908</v>
      </c>
      <c r="D694" s="44" t="s">
        <v>4542</v>
      </c>
      <c r="E694" s="113" t="n">
        <v>1958</v>
      </c>
      <c r="F694" s="274" t="n">
        <v>15172</v>
      </c>
      <c r="G694" s="113" t="n">
        <v>2</v>
      </c>
      <c r="H694" s="113" t="n">
        <v>0</v>
      </c>
      <c r="I694" s="113" t="n">
        <v>1</v>
      </c>
      <c r="J694" s="113" t="n">
        <v>1</v>
      </c>
      <c r="K694" s="113"/>
      <c r="L694" s="275"/>
      <c r="M694" s="113"/>
      <c r="N694" s="113"/>
      <c r="O694" s="113"/>
      <c r="P694" s="113"/>
      <c r="Q694" s="113"/>
      <c r="R694" s="275"/>
      <c r="S694" s="113" t="n">
        <v>0</v>
      </c>
      <c r="T694" s="276" t="n">
        <v>0</v>
      </c>
      <c r="U694" s="113" t="n">
        <v>0</v>
      </c>
      <c r="V694" s="276" t="n">
        <v>0</v>
      </c>
      <c r="W694" s="113" t="n">
        <v>0</v>
      </c>
      <c r="X694" s="113" t="n">
        <v>1</v>
      </c>
      <c r="Y694" s="276" t="n">
        <v>0</v>
      </c>
      <c r="Z694" s="279"/>
      <c r="AA694" s="280"/>
    </row>
    <row r="695" customFormat="false" ht="15" hidden="false" customHeight="false" outlineLevel="0" collapsed="false">
      <c r="A695" s="273" t="n">
        <f aca="false">PRODUCT(A694+1)</f>
        <v>692</v>
      </c>
      <c r="B695" s="115" t="n">
        <f aca="false">PRODUCT(G695/3+H695*1.6666+I695*1.6666+J695*1.6666+S695*25+T695*25+U695*25+V695*25+W695*25+X695*20+Y695*15+Z695*10+AA695*15)</f>
        <v>23.9992666666667</v>
      </c>
      <c r="C695" s="44" t="s">
        <v>1883</v>
      </c>
      <c r="D695" s="44" t="s">
        <v>4482</v>
      </c>
      <c r="E695" s="113" t="n">
        <v>1958</v>
      </c>
      <c r="F695" s="274" t="n">
        <v>14792</v>
      </c>
      <c r="G695" s="113" t="n">
        <v>17</v>
      </c>
      <c r="H695" s="113" t="n">
        <v>0</v>
      </c>
      <c r="I695" s="113" t="n">
        <v>5</v>
      </c>
      <c r="J695" s="113" t="n">
        <v>6</v>
      </c>
      <c r="K695" s="113"/>
      <c r="L695" s="275"/>
      <c r="M695" s="113"/>
      <c r="N695" s="113"/>
      <c r="O695" s="113"/>
      <c r="P695" s="113"/>
      <c r="Q695" s="113"/>
      <c r="R695" s="275"/>
      <c r="S695" s="113" t="n">
        <v>0</v>
      </c>
      <c r="T695" s="276" t="n">
        <v>0</v>
      </c>
      <c r="U695" s="113" t="n">
        <v>0</v>
      </c>
      <c r="V695" s="276" t="n">
        <v>0</v>
      </c>
      <c r="W695" s="113" t="n">
        <v>0</v>
      </c>
      <c r="X695" s="113" t="n">
        <v>0</v>
      </c>
      <c r="Y695" s="276" t="n">
        <v>0</v>
      </c>
      <c r="Z695" s="279"/>
      <c r="AA695" s="280"/>
    </row>
    <row r="696" customFormat="false" ht="15" hidden="false" customHeight="false" outlineLevel="0" collapsed="false">
      <c r="A696" s="273" t="n">
        <f aca="false">PRODUCT(A695+1)</f>
        <v>693</v>
      </c>
      <c r="B696" s="115" t="n">
        <f aca="false">PRODUCT(G696/3+H696*1.6666+I696*1.6666+J696*1.6666+S696*25+T696*25+U696*25+V696*25+W696*25+X696*20+Y696*15+Z696*10+AA696*15)</f>
        <v>23.9992</v>
      </c>
      <c r="C696" s="44" t="s">
        <v>5621</v>
      </c>
      <c r="D696" s="44" t="s">
        <v>4552</v>
      </c>
      <c r="E696" s="113" t="n">
        <v>1950</v>
      </c>
      <c r="F696" s="274" t="n">
        <v>11574</v>
      </c>
      <c r="G696" s="113" t="n">
        <v>12</v>
      </c>
      <c r="H696" s="113" t="n">
        <v>0</v>
      </c>
      <c r="I696" s="113" t="n">
        <v>2</v>
      </c>
      <c r="J696" s="113" t="n">
        <v>10</v>
      </c>
      <c r="K696" s="113"/>
      <c r="L696" s="275"/>
      <c r="M696" s="113"/>
      <c r="N696" s="113"/>
      <c r="O696" s="113"/>
      <c r="P696" s="113"/>
      <c r="Q696" s="113"/>
      <c r="R696" s="275"/>
      <c r="S696" s="113" t="n">
        <v>0</v>
      </c>
      <c r="T696" s="276" t="n">
        <v>0</v>
      </c>
      <c r="U696" s="113" t="n">
        <v>0</v>
      </c>
      <c r="V696" s="276" t="n">
        <v>0</v>
      </c>
      <c r="W696" s="113" t="n">
        <v>0</v>
      </c>
      <c r="X696" s="113" t="n">
        <v>0</v>
      </c>
      <c r="Y696" s="276" t="n">
        <v>0</v>
      </c>
      <c r="Z696" s="279"/>
      <c r="AA696" s="280"/>
    </row>
    <row r="697" customFormat="false" ht="15" hidden="false" customHeight="false" outlineLevel="0" collapsed="false">
      <c r="A697" s="273" t="n">
        <f aca="false">PRODUCT(A696+1)</f>
        <v>694</v>
      </c>
      <c r="B697" s="115" t="n">
        <f aca="false">PRODUCT(G697/3+H697+I697+J697+(K697-I697-H697)/3+S697*25+T697*25+U697*25+V697*25+W697*25+X697*20+Y697*15+Z697*10+AA697*15)</f>
        <v>23.6666666666667</v>
      </c>
      <c r="C697" s="44" t="s">
        <v>3658</v>
      </c>
      <c r="D697" s="44" t="s">
        <v>4482</v>
      </c>
      <c r="E697" s="113" t="n">
        <v>2020</v>
      </c>
      <c r="F697" s="274" t="n">
        <v>37414</v>
      </c>
      <c r="G697" s="113" t="n">
        <v>2</v>
      </c>
      <c r="H697" s="113" t="n">
        <v>0</v>
      </c>
      <c r="I697" s="113" t="n">
        <v>2</v>
      </c>
      <c r="J697" s="113" t="n">
        <v>0</v>
      </c>
      <c r="K697" s="113" t="n">
        <v>5</v>
      </c>
      <c r="L697" s="275" t="n">
        <v>0.833333333333333</v>
      </c>
      <c r="M697" s="113"/>
      <c r="N697" s="113"/>
      <c r="O697" s="113"/>
      <c r="P697" s="113"/>
      <c r="Q697" s="113"/>
      <c r="R697" s="275"/>
      <c r="S697" s="113" t="n">
        <v>0</v>
      </c>
      <c r="T697" s="276" t="n">
        <v>0</v>
      </c>
      <c r="U697" s="113" t="n">
        <v>0</v>
      </c>
      <c r="V697" s="276" t="n">
        <v>0</v>
      </c>
      <c r="W697" s="113" t="n">
        <v>0</v>
      </c>
      <c r="X697" s="113" t="n">
        <v>1</v>
      </c>
      <c r="Y697" s="276" t="n">
        <v>0</v>
      </c>
      <c r="Z697" s="279"/>
      <c r="AA697" s="280"/>
    </row>
    <row r="698" customFormat="false" ht="15" hidden="false" customHeight="false" outlineLevel="0" collapsed="false">
      <c r="A698" s="273" t="n">
        <f aca="false">PRODUCT(A697+1)</f>
        <v>695</v>
      </c>
      <c r="B698" s="115" t="n">
        <f aca="false">PRODUCT(G698/3+H698*1.6666+I698*1.6666+J698*1.6666+S698*25+T698*25+U698*25+V698*25+W698*25+X698*20+Y698*15+Z698*10+AA698*15)</f>
        <v>23.3330666666667</v>
      </c>
      <c r="C698" s="44" t="s">
        <v>1862</v>
      </c>
      <c r="D698" s="44" t="s">
        <v>4648</v>
      </c>
      <c r="E698" s="113" t="n">
        <v>1955</v>
      </c>
      <c r="F698" s="274" t="n">
        <v>13703</v>
      </c>
      <c r="G698" s="113" t="n">
        <v>5</v>
      </c>
      <c r="H698" s="113" t="n">
        <v>0</v>
      </c>
      <c r="I698" s="113" t="n">
        <v>3</v>
      </c>
      <c r="J698" s="113" t="n">
        <v>1</v>
      </c>
      <c r="K698" s="113"/>
      <c r="L698" s="275"/>
      <c r="M698" s="113"/>
      <c r="N698" s="113"/>
      <c r="O698" s="113"/>
      <c r="P698" s="113"/>
      <c r="Q698" s="113"/>
      <c r="R698" s="275"/>
      <c r="S698" s="113" t="n">
        <v>0</v>
      </c>
      <c r="T698" s="276" t="n">
        <v>0</v>
      </c>
      <c r="U698" s="113" t="n">
        <v>0</v>
      </c>
      <c r="V698" s="276" t="n">
        <v>0</v>
      </c>
      <c r="W698" s="113" t="n">
        <v>0</v>
      </c>
      <c r="X698" s="113" t="n">
        <v>0</v>
      </c>
      <c r="Y698" s="276" t="n">
        <v>1</v>
      </c>
      <c r="Z698" s="279"/>
      <c r="AA698" s="280"/>
    </row>
    <row r="699" customFormat="false" ht="15" hidden="false" customHeight="false" outlineLevel="0" collapsed="false">
      <c r="A699" s="273" t="n">
        <f aca="false">PRODUCT(A698+1)</f>
        <v>696</v>
      </c>
      <c r="B699" s="115" t="n">
        <f aca="false">PRODUCT(G699/3+H699*1.6666+I699*1.6666+J699*1.6666+S699*25+T699*25+U699*25+V699*25+W699*25+X699*20+Y699*15+Z699*10+AA699*15)</f>
        <v>23.3330666666667</v>
      </c>
      <c r="C699" s="44" t="s">
        <v>5622</v>
      </c>
      <c r="D699" s="44" t="s">
        <v>4578</v>
      </c>
      <c r="E699" s="113" t="n">
        <v>1963</v>
      </c>
      <c r="F699" s="274" t="n">
        <v>16410</v>
      </c>
      <c r="G699" s="113" t="n">
        <v>5</v>
      </c>
      <c r="H699" s="113" t="n">
        <v>0</v>
      </c>
      <c r="I699" s="113" t="n">
        <v>1</v>
      </c>
      <c r="J699" s="113" t="n">
        <v>3</v>
      </c>
      <c r="K699" s="113"/>
      <c r="L699" s="275"/>
      <c r="M699" s="113"/>
      <c r="N699" s="113"/>
      <c r="O699" s="113"/>
      <c r="P699" s="113"/>
      <c r="Q699" s="113"/>
      <c r="R699" s="275"/>
      <c r="S699" s="113" t="n">
        <v>0</v>
      </c>
      <c r="T699" s="276" t="n">
        <v>0</v>
      </c>
      <c r="U699" s="113" t="n">
        <v>0</v>
      </c>
      <c r="V699" s="276" t="n">
        <v>0</v>
      </c>
      <c r="W699" s="113" t="n">
        <v>0</v>
      </c>
      <c r="X699" s="113" t="n">
        <v>0</v>
      </c>
      <c r="Y699" s="276" t="n">
        <v>1</v>
      </c>
      <c r="Z699" s="279"/>
      <c r="AA699" s="280"/>
    </row>
    <row r="700" customFormat="false" ht="15" hidden="false" customHeight="false" outlineLevel="0" collapsed="false">
      <c r="A700" s="273" t="n">
        <f aca="false">PRODUCT(A699+1)</f>
        <v>697</v>
      </c>
      <c r="B700" s="115" t="n">
        <f aca="false">PRODUCT(G700/3+H700+I700+J700+(K700-I700-H700)/3+S700*25+T700*25+U700*25+V700*25+W700*25+X700*20+Y700*15+Z700*10+AA700*15)</f>
        <v>21.6666666666667</v>
      </c>
      <c r="C700" s="44" t="s">
        <v>5623</v>
      </c>
      <c r="D700" s="44" t="s">
        <v>4746</v>
      </c>
      <c r="E700" s="113" t="n">
        <v>2015</v>
      </c>
      <c r="F700" s="274" t="n">
        <v>35288</v>
      </c>
      <c r="G700" s="113" t="n">
        <v>18</v>
      </c>
      <c r="H700" s="113" t="n">
        <v>0</v>
      </c>
      <c r="I700" s="113" t="n">
        <v>6</v>
      </c>
      <c r="J700" s="113" t="n">
        <v>1</v>
      </c>
      <c r="K700" s="113" t="n">
        <v>32</v>
      </c>
      <c r="L700" s="275" t="n">
        <v>0.4324</v>
      </c>
      <c r="M700" s="113"/>
      <c r="N700" s="113"/>
      <c r="O700" s="113"/>
      <c r="P700" s="113"/>
      <c r="Q700" s="113"/>
      <c r="R700" s="275"/>
      <c r="S700" s="113" t="n">
        <v>0</v>
      </c>
      <c r="T700" s="276" t="n">
        <v>0</v>
      </c>
      <c r="U700" s="113" t="n">
        <v>0</v>
      </c>
      <c r="V700" s="276" t="n">
        <v>0</v>
      </c>
      <c r="W700" s="113" t="n">
        <v>0</v>
      </c>
      <c r="X700" s="113" t="n">
        <v>0</v>
      </c>
      <c r="Y700" s="276" t="n">
        <v>0</v>
      </c>
      <c r="Z700" s="279"/>
      <c r="AA700" s="280"/>
    </row>
    <row r="701" customFormat="false" ht="15" hidden="false" customHeight="false" outlineLevel="0" collapsed="false">
      <c r="A701" s="273" t="n">
        <f aca="false">PRODUCT(A700+1)</f>
        <v>698</v>
      </c>
      <c r="B701" s="115" t="n">
        <f aca="false">PRODUCT(G701/3+H701*1.6666+I701*1.6666+J701*1.6666+S701*25+T701*25+U701*25+V701*25+W701*25+X701*20+Y701*15+Z701*10+AA701*15)</f>
        <v>21.3326</v>
      </c>
      <c r="C701" s="44" t="s">
        <v>5624</v>
      </c>
      <c r="D701" s="44" t="s">
        <v>5625</v>
      </c>
      <c r="E701" s="113" t="n">
        <v>1953</v>
      </c>
      <c r="F701" s="274" t="n">
        <v>12493</v>
      </c>
      <c r="G701" s="113" t="n">
        <v>9</v>
      </c>
      <c r="H701" s="113" t="n">
        <v>0</v>
      </c>
      <c r="I701" s="113" t="n">
        <v>7</v>
      </c>
      <c r="J701" s="113" t="n">
        <v>4</v>
      </c>
      <c r="K701" s="113"/>
      <c r="L701" s="275"/>
      <c r="M701" s="113"/>
      <c r="N701" s="113"/>
      <c r="O701" s="113"/>
      <c r="P701" s="113"/>
      <c r="Q701" s="113"/>
      <c r="R701" s="275"/>
      <c r="S701" s="113" t="n">
        <v>0</v>
      </c>
      <c r="T701" s="276" t="n">
        <v>0</v>
      </c>
      <c r="U701" s="113" t="n">
        <v>0</v>
      </c>
      <c r="V701" s="276" t="n">
        <v>0</v>
      </c>
      <c r="W701" s="113" t="n">
        <v>0</v>
      </c>
      <c r="X701" s="113" t="n">
        <v>0</v>
      </c>
      <c r="Y701" s="276" t="n">
        <v>0</v>
      </c>
      <c r="Z701" s="279"/>
      <c r="AA701" s="280"/>
    </row>
    <row r="702" customFormat="false" ht="15" hidden="false" customHeight="false" outlineLevel="0" collapsed="false">
      <c r="A702" s="273" t="n">
        <f aca="false">PRODUCT(A701+1)</f>
        <v>699</v>
      </c>
      <c r="B702" s="115" t="n">
        <f aca="false">PRODUCT(G702/3+H702+I702+J702+(K702-I702-H702)/3+S702*25+T702*25+U702*25+V702*25+W702*25+X702*20+Y702*15+Z702*10+AA702*15)</f>
        <v>21</v>
      </c>
      <c r="C702" s="44" t="s">
        <v>2874</v>
      </c>
      <c r="D702" s="44" t="s">
        <v>4509</v>
      </c>
      <c r="E702" s="113" t="n">
        <v>2005</v>
      </c>
      <c r="F702" s="274" t="s">
        <v>2875</v>
      </c>
      <c r="G702" s="113" t="n">
        <v>25</v>
      </c>
      <c r="H702" s="113" t="n">
        <v>0</v>
      </c>
      <c r="I702" s="113" t="n">
        <v>1</v>
      </c>
      <c r="J702" s="113" t="n">
        <v>2</v>
      </c>
      <c r="K702" s="113" t="n">
        <v>30</v>
      </c>
      <c r="L702" s="275" t="n">
        <v>0.326</v>
      </c>
      <c r="M702" s="113"/>
      <c r="N702" s="113"/>
      <c r="O702" s="113"/>
      <c r="P702" s="113"/>
      <c r="Q702" s="113"/>
      <c r="R702" s="275"/>
      <c r="S702" s="113" t="n">
        <v>0</v>
      </c>
      <c r="T702" s="276" t="n">
        <v>0</v>
      </c>
      <c r="U702" s="113" t="n">
        <v>0</v>
      </c>
      <c r="V702" s="276" t="n">
        <v>0</v>
      </c>
      <c r="W702" s="113" t="n">
        <v>0</v>
      </c>
      <c r="X702" s="113" t="n">
        <v>0</v>
      </c>
      <c r="Y702" s="276" t="n">
        <v>0</v>
      </c>
      <c r="Z702" s="279"/>
      <c r="AA702" s="280"/>
    </row>
    <row r="703" customFormat="false" ht="15" hidden="false" customHeight="false" outlineLevel="0" collapsed="false">
      <c r="A703" s="273" t="n">
        <f aca="false">PRODUCT(A702+1)</f>
        <v>700</v>
      </c>
      <c r="B703" s="115" t="n">
        <f aca="false">PRODUCT(G703/3+H703*1.6666+I703*1.6666+J703*1.6666+S703*25+T703*25+U703*25+V703*25+W703*25+X703*20+Y703*15+Z703*10+AA703*15)</f>
        <v>20.666</v>
      </c>
      <c r="C703" s="44" t="s">
        <v>5626</v>
      </c>
      <c r="D703" s="44" t="s">
        <v>4542</v>
      </c>
      <c r="E703" s="113" t="n">
        <v>1955</v>
      </c>
      <c r="F703" s="274" t="n">
        <v>13439</v>
      </c>
      <c r="G703" s="113" t="n">
        <v>12</v>
      </c>
      <c r="H703" s="113" t="n">
        <v>0</v>
      </c>
      <c r="I703" s="113" t="n">
        <v>4</v>
      </c>
      <c r="J703" s="113" t="n">
        <v>6</v>
      </c>
      <c r="K703" s="113"/>
      <c r="L703" s="275"/>
      <c r="M703" s="113"/>
      <c r="N703" s="113"/>
      <c r="O703" s="113"/>
      <c r="P703" s="113"/>
      <c r="Q703" s="113"/>
      <c r="R703" s="275"/>
      <c r="S703" s="113" t="n">
        <v>0</v>
      </c>
      <c r="T703" s="276" t="n">
        <v>0</v>
      </c>
      <c r="U703" s="113" t="n">
        <v>0</v>
      </c>
      <c r="V703" s="276" t="n">
        <v>0</v>
      </c>
      <c r="W703" s="113" t="n">
        <v>0</v>
      </c>
      <c r="X703" s="113" t="n">
        <v>0</v>
      </c>
      <c r="Y703" s="276" t="n">
        <v>0</v>
      </c>
      <c r="Z703" s="279"/>
      <c r="AA703" s="280"/>
    </row>
    <row r="704" customFormat="false" ht="15" hidden="false" customHeight="false" outlineLevel="0" collapsed="false">
      <c r="A704" s="273" t="n">
        <f aca="false">PRODUCT(A703+1)</f>
        <v>701</v>
      </c>
      <c r="B704" s="115" t="n">
        <f aca="false">PRODUCT(G704/3+H704+I704+J704+(K704-I704-H704)/3+S704*25+T704*25+U704*25+V704*25+W704*25+X704*20+Y704*15+Z704*10+AA704*15)</f>
        <v>20.3333333333333</v>
      </c>
      <c r="C704" s="44" t="s">
        <v>5627</v>
      </c>
      <c r="D704" s="44" t="s">
        <v>4489</v>
      </c>
      <c r="E704" s="113" t="n">
        <v>1984</v>
      </c>
      <c r="F704" s="274" t="n">
        <v>23880</v>
      </c>
      <c r="G704" s="113" t="n">
        <v>7</v>
      </c>
      <c r="H704" s="113" t="n">
        <v>0</v>
      </c>
      <c r="I704" s="113" t="n">
        <v>1</v>
      </c>
      <c r="J704" s="113" t="n">
        <v>9</v>
      </c>
      <c r="K704" s="113" t="n">
        <v>25</v>
      </c>
      <c r="L704" s="275" t="n">
        <v>0.439</v>
      </c>
      <c r="M704" s="113"/>
      <c r="N704" s="113"/>
      <c r="O704" s="113"/>
      <c r="P704" s="113"/>
      <c r="Q704" s="113"/>
      <c r="R704" s="275"/>
      <c r="S704" s="113" t="n">
        <v>0</v>
      </c>
      <c r="T704" s="276" t="n">
        <v>0</v>
      </c>
      <c r="U704" s="113" t="n">
        <v>0</v>
      </c>
      <c r="V704" s="276" t="n">
        <v>0</v>
      </c>
      <c r="W704" s="113" t="n">
        <v>0</v>
      </c>
      <c r="X704" s="113" t="n">
        <v>0</v>
      </c>
      <c r="Y704" s="276" t="n">
        <v>0</v>
      </c>
      <c r="Z704" s="279"/>
      <c r="AA704" s="280"/>
    </row>
    <row r="705" customFormat="false" ht="15" hidden="false" customHeight="false" outlineLevel="0" collapsed="false">
      <c r="A705" s="273" t="n">
        <f aca="false">PRODUCT(A704+1)</f>
        <v>702</v>
      </c>
      <c r="B705" s="115" t="n">
        <f aca="false">PRODUCT(G705/3+H705*1.6666+I705*1.6666+J705*1.6666+S705*25+T705*25+U705*25+V705*25+W705*25+X705*20+Y705*15+Z705*10+AA705*15)</f>
        <v>20.3333333333333</v>
      </c>
      <c r="C705" s="44" t="s">
        <v>5628</v>
      </c>
      <c r="D705" s="112" t="s">
        <v>4482</v>
      </c>
      <c r="E705" s="113" t="n">
        <v>2025</v>
      </c>
      <c r="F705" s="111" t="n">
        <v>38783</v>
      </c>
      <c r="G705" s="283" t="n">
        <v>1</v>
      </c>
      <c r="H705" s="113" t="n">
        <v>0</v>
      </c>
      <c r="I705" s="113" t="n">
        <v>0</v>
      </c>
      <c r="J705" s="113" t="n">
        <v>0</v>
      </c>
      <c r="K705" s="113" t="n">
        <v>1</v>
      </c>
      <c r="L705" s="250" t="n">
        <v>0.25</v>
      </c>
      <c r="M705" s="281"/>
      <c r="S705" s="283" t="n">
        <v>0</v>
      </c>
      <c r="T705" s="113" t="n">
        <v>0</v>
      </c>
      <c r="U705" s="283" t="n">
        <v>0</v>
      </c>
      <c r="V705" s="113" t="n">
        <v>0</v>
      </c>
      <c r="W705" s="283" t="n">
        <v>0</v>
      </c>
      <c r="X705" s="113" t="n">
        <v>1</v>
      </c>
      <c r="Y705" s="113" t="n">
        <v>0</v>
      </c>
      <c r="Z705" s="281"/>
      <c r="AA705" s="280"/>
    </row>
    <row r="706" customFormat="false" ht="15" hidden="false" customHeight="false" outlineLevel="0" collapsed="false">
      <c r="A706" s="273" t="n">
        <f aca="false">PRODUCT(A705+1)</f>
        <v>703</v>
      </c>
      <c r="B706" s="115" t="n">
        <f aca="false">PRODUCT(G706/3+H706+I706+J706+(K706-I706-H706)/3+S706*25+T706*25+U706*25+V706*25+W706*25+X706*20+Y706*15+Z706*10+AA706*15)</f>
        <v>20.3333333333333</v>
      </c>
      <c r="C706" s="44" t="s">
        <v>3707</v>
      </c>
      <c r="D706" s="44" t="s">
        <v>4489</v>
      </c>
      <c r="E706" s="113" t="n">
        <v>2020</v>
      </c>
      <c r="F706" s="274" t="n">
        <v>38141</v>
      </c>
      <c r="G706" s="113" t="n">
        <v>1</v>
      </c>
      <c r="H706" s="113" t="n">
        <v>0</v>
      </c>
      <c r="I706" s="113" t="n">
        <v>0</v>
      </c>
      <c r="J706" s="113" t="n">
        <v>0</v>
      </c>
      <c r="K706" s="113" t="n">
        <v>0</v>
      </c>
      <c r="L706" s="275" t="n">
        <v>0</v>
      </c>
      <c r="M706" s="113"/>
      <c r="N706" s="113"/>
      <c r="O706" s="113"/>
      <c r="P706" s="113"/>
      <c r="Q706" s="113"/>
      <c r="R706" s="275"/>
      <c r="S706" s="113" t="n">
        <v>0</v>
      </c>
      <c r="T706" s="276" t="n">
        <v>0</v>
      </c>
      <c r="U706" s="113" t="n">
        <v>0</v>
      </c>
      <c r="V706" s="276" t="n">
        <v>0</v>
      </c>
      <c r="W706" s="113" t="n">
        <v>0</v>
      </c>
      <c r="X706" s="113" t="n">
        <v>1</v>
      </c>
      <c r="Y706" s="276" t="n">
        <v>0</v>
      </c>
      <c r="Z706" s="279"/>
      <c r="AA706" s="280"/>
    </row>
    <row r="707" customFormat="false" ht="15" hidden="false" customHeight="false" outlineLevel="0" collapsed="false">
      <c r="A707" s="273" t="n">
        <f aca="false">PRODUCT(A706+1)</f>
        <v>704</v>
      </c>
      <c r="B707" s="115" t="n">
        <f aca="false">PRODUCT(G707/3+H707+I707+J707+(K707-I707-H707)/3+S707*25+T707*25+U707*25+V707*25+W707*25+X707*20+Y707*15+Z707*10+AA707*15)</f>
        <v>20.3333333333333</v>
      </c>
      <c r="C707" s="44" t="s">
        <v>3253</v>
      </c>
      <c r="D707" s="44" t="s">
        <v>4773</v>
      </c>
      <c r="E707" s="113" t="n">
        <v>2009</v>
      </c>
      <c r="F707" s="274" t="n">
        <v>33092</v>
      </c>
      <c r="G707" s="113" t="n">
        <v>1</v>
      </c>
      <c r="H707" s="113" t="n">
        <v>0</v>
      </c>
      <c r="I707" s="113" t="n">
        <v>0</v>
      </c>
      <c r="J707" s="113" t="n">
        <v>0</v>
      </c>
      <c r="K707" s="113" t="n">
        <v>0</v>
      </c>
      <c r="L707" s="275" t="n">
        <v>0</v>
      </c>
      <c r="M707" s="113"/>
      <c r="N707" s="113"/>
      <c r="O707" s="113"/>
      <c r="P707" s="113"/>
      <c r="Q707" s="113"/>
      <c r="R707" s="275"/>
      <c r="S707" s="113" t="n">
        <v>0</v>
      </c>
      <c r="T707" s="276" t="n">
        <v>0</v>
      </c>
      <c r="U707" s="113" t="n">
        <v>0</v>
      </c>
      <c r="V707" s="276" t="n">
        <v>0</v>
      </c>
      <c r="W707" s="113" t="n">
        <v>0</v>
      </c>
      <c r="X707" s="113" t="n">
        <v>1</v>
      </c>
      <c r="Y707" s="276" t="n">
        <v>0</v>
      </c>
      <c r="Z707" s="279"/>
      <c r="AA707" s="280"/>
    </row>
    <row r="708" customFormat="false" ht="15" hidden="false" customHeight="false" outlineLevel="0" collapsed="false">
      <c r="A708" s="273" t="n">
        <f aca="false">PRODUCT(A707+1)</f>
        <v>705</v>
      </c>
      <c r="B708" s="115" t="n">
        <f aca="false">PRODUCT(G708/3+H708*1.6666+I708*1.6666+J708*1.6666+S708*25+T708*25+U708*25+V708*25+W708*25+X708*20+Y708*15+Z708*10+AA708*15)</f>
        <v>20.3331333333333</v>
      </c>
      <c r="C708" s="44" t="s">
        <v>3715</v>
      </c>
      <c r="D708" s="112" t="s">
        <v>4489</v>
      </c>
      <c r="E708" s="113" t="n">
        <v>2025</v>
      </c>
      <c r="F708" s="111" t="n">
        <v>39004</v>
      </c>
      <c r="G708" s="283" t="n">
        <v>1</v>
      </c>
      <c r="H708" s="113" t="n">
        <v>1</v>
      </c>
      <c r="I708" s="113" t="n">
        <v>1</v>
      </c>
      <c r="J708" s="113" t="n">
        <v>1</v>
      </c>
      <c r="K708" s="113" t="n">
        <v>4</v>
      </c>
      <c r="L708" s="250" t="n">
        <v>0.8</v>
      </c>
      <c r="M708" s="281"/>
      <c r="S708" s="283" t="n">
        <v>0</v>
      </c>
      <c r="T708" s="113" t="n">
        <v>0</v>
      </c>
      <c r="U708" s="283" t="n">
        <v>0</v>
      </c>
      <c r="V708" s="113" t="n">
        <v>0</v>
      </c>
      <c r="W708" s="283" t="n">
        <v>0</v>
      </c>
      <c r="X708" s="113" t="n">
        <v>0</v>
      </c>
      <c r="Y708" s="113" t="n">
        <v>1</v>
      </c>
      <c r="Z708" s="281"/>
      <c r="AA708" s="280"/>
    </row>
    <row r="709" customFormat="false" ht="15" hidden="false" customHeight="false" outlineLevel="0" collapsed="false">
      <c r="A709" s="273" t="n">
        <f aca="false">PRODUCT(A708+1)</f>
        <v>706</v>
      </c>
      <c r="B709" s="115" t="n">
        <f aca="false">PRODUCT(G709/3+H709*1.6666+I709*1.6666+J709*1.6666+S709*25+T709*25+U709*25+V709*25+W709*25+X709*20+Y709*15+Z709*10+AA709*15)</f>
        <v>20.3326666666667</v>
      </c>
      <c r="C709" s="44" t="s">
        <v>5629</v>
      </c>
      <c r="D709" s="44" t="s">
        <v>4488</v>
      </c>
      <c r="E709" s="113" t="n">
        <v>1960</v>
      </c>
      <c r="F709" s="274" t="n">
        <v>15187</v>
      </c>
      <c r="G709" s="113" t="n">
        <v>11</v>
      </c>
      <c r="H709" s="113" t="n">
        <v>1</v>
      </c>
      <c r="I709" s="113" t="n">
        <v>2</v>
      </c>
      <c r="J709" s="113" t="n">
        <v>7</v>
      </c>
      <c r="K709" s="113"/>
      <c r="L709" s="275"/>
      <c r="M709" s="113"/>
      <c r="N709" s="113"/>
      <c r="O709" s="113"/>
      <c r="P709" s="113"/>
      <c r="Q709" s="113"/>
      <c r="R709" s="275"/>
      <c r="S709" s="113" t="n">
        <v>0</v>
      </c>
      <c r="T709" s="276" t="n">
        <v>0</v>
      </c>
      <c r="U709" s="113" t="n">
        <v>0</v>
      </c>
      <c r="V709" s="276" t="n">
        <v>0</v>
      </c>
      <c r="W709" s="113" t="n">
        <v>0</v>
      </c>
      <c r="X709" s="113" t="n">
        <v>0</v>
      </c>
      <c r="Y709" s="276" t="n">
        <v>0</v>
      </c>
      <c r="Z709" s="279"/>
      <c r="AA709" s="280"/>
    </row>
    <row r="710" customFormat="false" ht="15" hidden="false" customHeight="false" outlineLevel="0" collapsed="false">
      <c r="A710" s="273" t="n">
        <f aca="false">PRODUCT(A709+1)</f>
        <v>707</v>
      </c>
      <c r="B710" s="115" t="n">
        <f aca="false">PRODUCT(G710/3+H710+I710+J710+(K710-I710-H710)/3+S710*25+T710*25+U710*25+V710*25+W710*25+X710*20+Y710*15+Z710*10+AA710*15)</f>
        <v>20</v>
      </c>
      <c r="C710" s="44" t="s">
        <v>2758</v>
      </c>
      <c r="D710" s="44" t="s">
        <v>4509</v>
      </c>
      <c r="E710" s="113" t="n">
        <v>1999</v>
      </c>
      <c r="F710" s="274" t="n">
        <v>29247</v>
      </c>
      <c r="G710" s="113" t="n">
        <v>10</v>
      </c>
      <c r="H710" s="113" t="n">
        <v>0</v>
      </c>
      <c r="I710" s="113" t="n">
        <v>1</v>
      </c>
      <c r="J710" s="113" t="n">
        <v>4</v>
      </c>
      <c r="K710" s="113" t="n">
        <v>36</v>
      </c>
      <c r="L710" s="275" t="n">
        <v>0.434</v>
      </c>
      <c r="M710" s="113"/>
      <c r="N710" s="113"/>
      <c r="O710" s="113"/>
      <c r="P710" s="113"/>
      <c r="Q710" s="113"/>
      <c r="R710" s="275"/>
      <c r="S710" s="113" t="n">
        <v>0</v>
      </c>
      <c r="T710" s="276" t="n">
        <v>0</v>
      </c>
      <c r="U710" s="113" t="n">
        <v>0</v>
      </c>
      <c r="V710" s="276" t="n">
        <v>0</v>
      </c>
      <c r="W710" s="113" t="n">
        <v>0</v>
      </c>
      <c r="X710" s="113" t="n">
        <v>0</v>
      </c>
      <c r="Y710" s="276" t="n">
        <v>0</v>
      </c>
      <c r="Z710" s="279"/>
      <c r="AA710" s="280"/>
    </row>
    <row r="711" customFormat="false" ht="15" hidden="false" customHeight="false" outlineLevel="0" collapsed="false">
      <c r="A711" s="273" t="n">
        <f aca="false">PRODUCT(A710+1)</f>
        <v>708</v>
      </c>
      <c r="B711" s="115" t="n">
        <f aca="false">PRODUCT(G711/3+H711+I711+J711+(K711-I711-H711)/3+S711*25+T711*25+U711*25+V711*25+W711*25+X711*20+Y711*15+Z711*10+AA711*15)</f>
        <v>20</v>
      </c>
      <c r="C711" s="44" t="s">
        <v>5373</v>
      </c>
      <c r="D711" s="44" t="s">
        <v>4578</v>
      </c>
      <c r="E711" s="113" t="n">
        <v>2015</v>
      </c>
      <c r="F711" s="274" t="n">
        <v>35685</v>
      </c>
      <c r="G711" s="113" t="n">
        <v>0</v>
      </c>
      <c r="H711" s="113" t="n">
        <v>0</v>
      </c>
      <c r="I711" s="113" t="n">
        <v>0</v>
      </c>
      <c r="J711" s="113" t="n">
        <v>0</v>
      </c>
      <c r="K711" s="113" t="n">
        <v>0</v>
      </c>
      <c r="L711" s="275"/>
      <c r="M711" s="113" t="n">
        <v>1</v>
      </c>
      <c r="N711" s="113" t="n">
        <v>0</v>
      </c>
      <c r="O711" s="113" t="n">
        <v>0</v>
      </c>
      <c r="P711" s="113" t="n">
        <v>0</v>
      </c>
      <c r="Q711" s="113" t="n">
        <v>2</v>
      </c>
      <c r="R711" s="275" t="n">
        <v>0.5</v>
      </c>
      <c r="S711" s="113" t="n">
        <v>0</v>
      </c>
      <c r="T711" s="276" t="n">
        <v>0</v>
      </c>
      <c r="U711" s="113" t="n">
        <v>0</v>
      </c>
      <c r="V711" s="276" t="n">
        <v>0</v>
      </c>
      <c r="W711" s="113" t="n">
        <v>0</v>
      </c>
      <c r="X711" s="113" t="n">
        <v>1</v>
      </c>
      <c r="Y711" s="276" t="n">
        <v>0</v>
      </c>
      <c r="Z711" s="279"/>
      <c r="AA711" s="280"/>
    </row>
    <row r="712" customFormat="false" ht="15" hidden="false" customHeight="false" outlineLevel="0" collapsed="false">
      <c r="A712" s="273" t="n">
        <f aca="false">PRODUCT(A711+1)</f>
        <v>709</v>
      </c>
      <c r="B712" s="115" t="n">
        <f aca="false">PRODUCT(G712/3+H712*1.6666+I712*1.6666+J712*1.6666+S712*25+T712*25+U712*25+V712*25+W712*25+X712*20+Y712*15+Z712*10+AA712*15)</f>
        <v>19.9994</v>
      </c>
      <c r="C712" s="44" t="s">
        <v>4761</v>
      </c>
      <c r="D712" s="44" t="s">
        <v>4564</v>
      </c>
      <c r="E712" s="113" t="n">
        <v>1956</v>
      </c>
      <c r="F712" s="274" t="n">
        <v>13943</v>
      </c>
      <c r="G712" s="113" t="n">
        <v>15</v>
      </c>
      <c r="H712" s="113" t="n">
        <v>0</v>
      </c>
      <c r="I712" s="113" t="n">
        <v>4</v>
      </c>
      <c r="J712" s="113" t="n">
        <v>5</v>
      </c>
      <c r="K712" s="113"/>
      <c r="L712" s="275"/>
      <c r="M712" s="113"/>
      <c r="N712" s="113"/>
      <c r="O712" s="113"/>
      <c r="P712" s="113"/>
      <c r="Q712" s="113"/>
      <c r="R712" s="275"/>
      <c r="S712" s="113" t="n">
        <v>0</v>
      </c>
      <c r="T712" s="276" t="n">
        <v>0</v>
      </c>
      <c r="U712" s="113" t="n">
        <v>0</v>
      </c>
      <c r="V712" s="276" t="n">
        <v>0</v>
      </c>
      <c r="W712" s="113" t="n">
        <v>0</v>
      </c>
      <c r="X712" s="113" t="n">
        <v>0</v>
      </c>
      <c r="Y712" s="276" t="n">
        <v>0</v>
      </c>
      <c r="Z712" s="279"/>
      <c r="AA712" s="280"/>
    </row>
    <row r="713" customFormat="false" ht="15" hidden="false" customHeight="false" outlineLevel="0" collapsed="false">
      <c r="A713" s="273" t="n">
        <f aca="false">PRODUCT(A712+1)</f>
        <v>710</v>
      </c>
      <c r="B713" s="115" t="n">
        <f aca="false">PRODUCT(G713/3+H713*1.6666+I713*1.6666+J713*1.6666+S713*25+T713*25+U713*25+V713*25+W713*25+X713*20+Y713*15+Z713*10+AA713*15)</f>
        <v>19.9993333333333</v>
      </c>
      <c r="C713" s="44" t="s">
        <v>5630</v>
      </c>
      <c r="D713" s="44" t="s">
        <v>4519</v>
      </c>
      <c r="E713" s="113" t="n">
        <v>1963</v>
      </c>
      <c r="F713" s="274" t="n">
        <v>16229</v>
      </c>
      <c r="G713" s="113" t="n">
        <v>10</v>
      </c>
      <c r="H713" s="113" t="n">
        <v>0</v>
      </c>
      <c r="I713" s="113" t="n">
        <v>4</v>
      </c>
      <c r="J713" s="113" t="n">
        <v>6</v>
      </c>
      <c r="K713" s="113"/>
      <c r="L713" s="275"/>
      <c r="M713" s="113"/>
      <c r="N713" s="113"/>
      <c r="O713" s="113"/>
      <c r="P713" s="113"/>
      <c r="Q713" s="113"/>
      <c r="R713" s="275"/>
      <c r="S713" s="113" t="n">
        <v>0</v>
      </c>
      <c r="T713" s="276" t="n">
        <v>0</v>
      </c>
      <c r="U713" s="113" t="n">
        <v>0</v>
      </c>
      <c r="V713" s="276" t="n">
        <v>0</v>
      </c>
      <c r="W713" s="113" t="n">
        <v>0</v>
      </c>
      <c r="X713" s="113" t="n">
        <v>0</v>
      </c>
      <c r="Y713" s="276" t="n">
        <v>0</v>
      </c>
      <c r="Z713" s="279"/>
      <c r="AA713" s="280"/>
    </row>
    <row r="714" customFormat="false" ht="15" hidden="false" customHeight="false" outlineLevel="0" collapsed="false">
      <c r="A714" s="273" t="n">
        <f aca="false">PRODUCT(A713+1)</f>
        <v>711</v>
      </c>
      <c r="B714" s="115" t="n">
        <f aca="false">PRODUCT(G714/3+H714*1.6666+I714*1.6666+J714*1.6666+S714*25+T714*25+U714*25+V714*25+W714*25+X714*20+Y714*15+Z714*10+AA714*15)</f>
        <v>19.9993333333333</v>
      </c>
      <c r="C714" s="44" t="s">
        <v>1575</v>
      </c>
      <c r="D714" s="44" t="s">
        <v>4523</v>
      </c>
      <c r="E714" s="113" t="n">
        <v>1948</v>
      </c>
      <c r="F714" s="274" t="n">
        <v>10682</v>
      </c>
      <c r="G714" s="113" t="n">
        <v>10</v>
      </c>
      <c r="H714" s="113" t="n">
        <v>1</v>
      </c>
      <c r="I714" s="113" t="n">
        <v>2</v>
      </c>
      <c r="J714" s="113" t="n">
        <v>7</v>
      </c>
      <c r="K714" s="113"/>
      <c r="L714" s="275"/>
      <c r="M714" s="113"/>
      <c r="N714" s="113"/>
      <c r="O714" s="113"/>
      <c r="P714" s="113"/>
      <c r="Q714" s="113"/>
      <c r="R714" s="275"/>
      <c r="S714" s="113" t="n">
        <v>0</v>
      </c>
      <c r="T714" s="276" t="n">
        <v>0</v>
      </c>
      <c r="U714" s="113" t="n">
        <v>0</v>
      </c>
      <c r="V714" s="276" t="n">
        <v>0</v>
      </c>
      <c r="W714" s="113" t="n">
        <v>0</v>
      </c>
      <c r="X714" s="113" t="n">
        <v>0</v>
      </c>
      <c r="Y714" s="276" t="n">
        <v>0</v>
      </c>
      <c r="Z714" s="279"/>
      <c r="AA714" s="280"/>
    </row>
    <row r="715" customFormat="false" ht="15" hidden="false" customHeight="false" outlineLevel="0" collapsed="false">
      <c r="A715" s="273" t="n">
        <f aca="false">PRODUCT(A714+1)</f>
        <v>712</v>
      </c>
      <c r="B715" s="115" t="n">
        <f aca="false">PRODUCT(G715/3+H715*1.6666+I715*1.6666+J715*1.6666+S715*25+T715*25+U715*25+V715*25+W715*25+X715*20+Y715*15+Z715*10+AA715*15)</f>
        <v>19.6660666666667</v>
      </c>
      <c r="C715" s="44" t="s">
        <v>1939</v>
      </c>
      <c r="D715" s="44" t="s">
        <v>4566</v>
      </c>
      <c r="E715" s="113" t="n">
        <v>1959</v>
      </c>
      <c r="F715" s="274" t="s">
        <v>5631</v>
      </c>
      <c r="G715" s="113" t="n">
        <v>14</v>
      </c>
      <c r="H715" s="113" t="n">
        <v>1</v>
      </c>
      <c r="I715" s="113" t="n">
        <v>4</v>
      </c>
      <c r="J715" s="113" t="n">
        <v>4</v>
      </c>
      <c r="K715" s="113"/>
      <c r="L715" s="275"/>
      <c r="M715" s="113"/>
      <c r="N715" s="113"/>
      <c r="O715" s="113"/>
      <c r="P715" s="113"/>
      <c r="Q715" s="113"/>
      <c r="R715" s="275"/>
      <c r="S715" s="113" t="n">
        <v>0</v>
      </c>
      <c r="T715" s="276" t="n">
        <v>0</v>
      </c>
      <c r="U715" s="113" t="n">
        <v>0</v>
      </c>
      <c r="V715" s="276" t="n">
        <v>0</v>
      </c>
      <c r="W715" s="113" t="n">
        <v>0</v>
      </c>
      <c r="X715" s="113" t="n">
        <v>0</v>
      </c>
      <c r="Y715" s="276" t="n">
        <v>0</v>
      </c>
      <c r="Z715" s="279"/>
      <c r="AA715" s="280"/>
    </row>
    <row r="716" customFormat="false" ht="15" hidden="false" customHeight="false" outlineLevel="0" collapsed="false">
      <c r="A716" s="273" t="n">
        <f aca="false">PRODUCT(A715+1)</f>
        <v>713</v>
      </c>
      <c r="B716" s="115" t="n">
        <f aca="false">PRODUCT(G716/3+H716*1.6666+I716*1.6666+J716*1.6666+S716*25+T716*25+U716*25+V716*25+W716*25+X716*20+Y716*15+Z716*10+AA716*15)</f>
        <v>19.3332</v>
      </c>
      <c r="C716" s="44" t="s">
        <v>5632</v>
      </c>
      <c r="D716" s="44" t="s">
        <v>4540</v>
      </c>
      <c r="E716" s="113" t="n">
        <v>1960</v>
      </c>
      <c r="F716" s="274" t="n">
        <v>15784</v>
      </c>
      <c r="G716" s="113" t="n">
        <v>3</v>
      </c>
      <c r="H716" s="113" t="n">
        <v>0</v>
      </c>
      <c r="I716" s="113" t="n">
        <v>1</v>
      </c>
      <c r="J716" s="113" t="n">
        <v>1</v>
      </c>
      <c r="K716" s="113"/>
      <c r="L716" s="275"/>
      <c r="M716" s="113"/>
      <c r="N716" s="113"/>
      <c r="O716" s="113"/>
      <c r="P716" s="113"/>
      <c r="Q716" s="113"/>
      <c r="R716" s="275"/>
      <c r="S716" s="113" t="n">
        <v>0</v>
      </c>
      <c r="T716" s="276" t="n">
        <v>0</v>
      </c>
      <c r="U716" s="113" t="n">
        <v>0</v>
      </c>
      <c r="V716" s="276" t="n">
        <v>0</v>
      </c>
      <c r="W716" s="113" t="n">
        <v>0</v>
      </c>
      <c r="X716" s="113" t="n">
        <v>0</v>
      </c>
      <c r="Y716" s="276" t="n">
        <v>1</v>
      </c>
      <c r="Z716" s="279"/>
      <c r="AA716" s="280"/>
    </row>
    <row r="717" customFormat="false" ht="15" hidden="false" customHeight="false" outlineLevel="0" collapsed="false">
      <c r="A717" s="273" t="n">
        <f aca="false">PRODUCT(A716+1)</f>
        <v>714</v>
      </c>
      <c r="B717" s="115" t="n">
        <f aca="false">PRODUCT(G717/3+H717*1.6666+I717*1.6666+J717*1.6666+S717*25+T717*25+U717*25+V717*25+W717*25+X717*20+Y717*15+Z717*10+AA717*15)</f>
        <v>18.9998666666667</v>
      </c>
      <c r="C717" s="44" t="s">
        <v>3747</v>
      </c>
      <c r="D717" s="112" t="s">
        <v>4489</v>
      </c>
      <c r="E717" s="113" t="n">
        <v>2025</v>
      </c>
      <c r="F717" s="111" t="n">
        <v>38872</v>
      </c>
      <c r="G717" s="283" t="n">
        <v>2</v>
      </c>
      <c r="H717" s="113" t="n">
        <v>0</v>
      </c>
      <c r="I717" s="113" t="n">
        <v>0</v>
      </c>
      <c r="J717" s="113" t="n">
        <v>2</v>
      </c>
      <c r="K717" s="113" t="n">
        <v>7</v>
      </c>
      <c r="L717" s="250" t="n">
        <v>0.5</v>
      </c>
      <c r="M717" s="281"/>
      <c r="S717" s="283" t="n">
        <v>0</v>
      </c>
      <c r="T717" s="113" t="n">
        <v>0</v>
      </c>
      <c r="U717" s="283" t="n">
        <v>0</v>
      </c>
      <c r="V717" s="113" t="n">
        <v>0</v>
      </c>
      <c r="W717" s="283" t="n">
        <v>0</v>
      </c>
      <c r="X717" s="113" t="n">
        <v>0</v>
      </c>
      <c r="Y717" s="113" t="n">
        <v>1</v>
      </c>
      <c r="Z717" s="281"/>
      <c r="AA717" s="280"/>
    </row>
    <row r="718" customFormat="false" ht="15" hidden="false" customHeight="false" outlineLevel="0" collapsed="false">
      <c r="A718" s="273" t="n">
        <f aca="false">PRODUCT(A717+1)</f>
        <v>715</v>
      </c>
      <c r="B718" s="115" t="n">
        <f aca="false">PRODUCT(G718/3+H718*1.6666+I718*1.6666+J718*1.6666+S718*25+T718*25+U718*25+V718*25+W718*25+X718*20+Y718*15+Z718*10+AA718*15)</f>
        <v>18.9994</v>
      </c>
      <c r="C718" s="44" t="s">
        <v>5633</v>
      </c>
      <c r="D718" s="44" t="s">
        <v>5625</v>
      </c>
      <c r="E718" s="113" t="n">
        <v>1953</v>
      </c>
      <c r="F718" s="274" t="n">
        <v>12803</v>
      </c>
      <c r="G718" s="113" t="n">
        <v>12</v>
      </c>
      <c r="H718" s="113" t="n">
        <v>1</v>
      </c>
      <c r="I718" s="113" t="n">
        <v>4</v>
      </c>
      <c r="J718" s="113" t="n">
        <v>4</v>
      </c>
      <c r="K718" s="113"/>
      <c r="L718" s="275"/>
      <c r="M718" s="113"/>
      <c r="N718" s="113"/>
      <c r="O718" s="113"/>
      <c r="P718" s="113"/>
      <c r="Q718" s="113"/>
      <c r="R718" s="275"/>
      <c r="S718" s="113" t="n">
        <v>0</v>
      </c>
      <c r="T718" s="276" t="n">
        <v>0</v>
      </c>
      <c r="U718" s="113" t="n">
        <v>0</v>
      </c>
      <c r="V718" s="276" t="n">
        <v>0</v>
      </c>
      <c r="W718" s="113" t="n">
        <v>0</v>
      </c>
      <c r="X718" s="113" t="n">
        <v>0</v>
      </c>
      <c r="Y718" s="276" t="n">
        <v>0</v>
      </c>
      <c r="Z718" s="279"/>
      <c r="AA718" s="280"/>
    </row>
    <row r="719" customFormat="false" ht="15" hidden="false" customHeight="false" outlineLevel="0" collapsed="false">
      <c r="A719" s="273" t="n">
        <f aca="false">PRODUCT(A718+1)</f>
        <v>716</v>
      </c>
      <c r="B719" s="115" t="n">
        <f aca="false">PRODUCT(G719/3+H719*1.6666+I719*1.6666+J719*1.6666+S719*25+T719*25+U719*25+V719*25+W719*25+X719*20+Y719*15+Z719*10+AA719*15)</f>
        <v>18.9994</v>
      </c>
      <c r="C719" s="44" t="s">
        <v>1735</v>
      </c>
      <c r="D719" s="44" t="s">
        <v>5634</v>
      </c>
      <c r="E719" s="113" t="n">
        <v>1953</v>
      </c>
      <c r="F719" s="274" t="n">
        <v>12555</v>
      </c>
      <c r="G719" s="113" t="n">
        <v>12</v>
      </c>
      <c r="H719" s="113" t="n">
        <v>0</v>
      </c>
      <c r="I719" s="113" t="n">
        <v>5</v>
      </c>
      <c r="J719" s="113" t="n">
        <v>4</v>
      </c>
      <c r="K719" s="113"/>
      <c r="L719" s="275"/>
      <c r="M719" s="113"/>
      <c r="N719" s="113"/>
      <c r="O719" s="113"/>
      <c r="P719" s="113"/>
      <c r="Q719" s="113"/>
      <c r="R719" s="275"/>
      <c r="S719" s="113" t="n">
        <v>0</v>
      </c>
      <c r="T719" s="276" t="n">
        <v>0</v>
      </c>
      <c r="U719" s="113" t="n">
        <v>0</v>
      </c>
      <c r="V719" s="276" t="n">
        <v>0</v>
      </c>
      <c r="W719" s="113" t="n">
        <v>0</v>
      </c>
      <c r="X719" s="113" t="n">
        <v>0</v>
      </c>
      <c r="Y719" s="276" t="n">
        <v>0</v>
      </c>
      <c r="Z719" s="279"/>
      <c r="AA719" s="280"/>
      <c r="AB719" s="281"/>
    </row>
    <row r="720" customFormat="false" ht="15" hidden="false" customHeight="false" outlineLevel="0" collapsed="false">
      <c r="A720" s="273" t="n">
        <f aca="false">PRODUCT(A719+1)</f>
        <v>717</v>
      </c>
      <c r="B720" s="115" t="n">
        <f aca="false">PRODUCT(G720/3+H720+I720+J720+(K720-I720-H720)/3+S720*25+T720*25+U720*25+V720*25+W720*25+X720*20+Y720*15+Z720*10+AA720*15)</f>
        <v>18.6666666666667</v>
      </c>
      <c r="C720" s="44" t="s">
        <v>3495</v>
      </c>
      <c r="D720" s="44" t="s">
        <v>5496</v>
      </c>
      <c r="E720" s="113" t="n">
        <v>2014</v>
      </c>
      <c r="F720" s="274" t="n">
        <v>34904</v>
      </c>
      <c r="G720" s="113" t="n">
        <v>1</v>
      </c>
      <c r="H720" s="113" t="n">
        <v>0</v>
      </c>
      <c r="I720" s="113" t="n">
        <v>3</v>
      </c>
      <c r="J720" s="113" t="n">
        <v>0</v>
      </c>
      <c r="K720" s="113" t="n">
        <v>4</v>
      </c>
      <c r="L720" s="275" t="n">
        <v>0.571</v>
      </c>
      <c r="M720" s="113"/>
      <c r="N720" s="113"/>
      <c r="O720" s="113"/>
      <c r="P720" s="113"/>
      <c r="Q720" s="113"/>
      <c r="R720" s="275"/>
      <c r="S720" s="113" t="n">
        <v>0</v>
      </c>
      <c r="T720" s="276" t="n">
        <v>0</v>
      </c>
      <c r="U720" s="113" t="n">
        <v>0</v>
      </c>
      <c r="V720" s="276" t="n">
        <v>0</v>
      </c>
      <c r="W720" s="113" t="n">
        <v>0</v>
      </c>
      <c r="X720" s="113" t="n">
        <v>0</v>
      </c>
      <c r="Y720" s="276" t="n">
        <v>1</v>
      </c>
      <c r="Z720" s="279"/>
      <c r="AA720" s="276"/>
    </row>
    <row r="721" customFormat="false" ht="15" hidden="false" customHeight="false" outlineLevel="0" collapsed="false">
      <c r="A721" s="273" t="n">
        <f aca="false">PRODUCT(A720+1)</f>
        <v>718</v>
      </c>
      <c r="B721" s="115" t="n">
        <f aca="false">PRODUCT(G721/3+H721*1.6666+I721*1.6666+J721*1.6666+S721*25+T721*25+U721*25+V721*25+W721*25+X721*20+Y721*15+Z721*10+AA721*15)</f>
        <v>18.6661333333333</v>
      </c>
      <c r="C721" s="44" t="s">
        <v>2049</v>
      </c>
      <c r="D721" s="44" t="s">
        <v>4564</v>
      </c>
      <c r="E721" s="113" t="n">
        <v>1964</v>
      </c>
      <c r="F721" s="274" t="n">
        <v>16829</v>
      </c>
      <c r="G721" s="113" t="n">
        <v>16</v>
      </c>
      <c r="H721" s="113" t="n">
        <v>0</v>
      </c>
      <c r="I721" s="113" t="n">
        <v>2</v>
      </c>
      <c r="J721" s="113" t="n">
        <v>6</v>
      </c>
      <c r="K721" s="113"/>
      <c r="L721" s="275"/>
      <c r="M721" s="113"/>
      <c r="N721" s="113"/>
      <c r="O721" s="113"/>
      <c r="P721" s="113"/>
      <c r="Q721" s="113"/>
      <c r="R721" s="275"/>
      <c r="S721" s="113" t="n">
        <v>0</v>
      </c>
      <c r="T721" s="276" t="n">
        <v>0</v>
      </c>
      <c r="U721" s="113" t="n">
        <v>0</v>
      </c>
      <c r="V721" s="276" t="n">
        <v>0</v>
      </c>
      <c r="W721" s="113" t="n">
        <v>0</v>
      </c>
      <c r="X721" s="113" t="n">
        <v>0</v>
      </c>
      <c r="Y721" s="276" t="n">
        <v>0</v>
      </c>
      <c r="Z721" s="279"/>
      <c r="AA721" s="280"/>
    </row>
    <row r="722" customFormat="false" ht="15" hidden="false" customHeight="false" outlineLevel="0" collapsed="false">
      <c r="A722" s="273" t="n">
        <f aca="false">PRODUCT(A721+1)</f>
        <v>719</v>
      </c>
      <c r="B722" s="115" t="n">
        <f aca="false">PRODUCT(G722/3+H722+I722+J722+(K722-I722-H722)/3+S722*25+T722*25+U722*25+V722*25+W722*25+X722*20+Y722*15+Z722*10+AA722*15)</f>
        <v>18.3333333333333</v>
      </c>
      <c r="C722" s="44" t="s">
        <v>2979</v>
      </c>
      <c r="D722" s="44" t="s">
        <v>4662</v>
      </c>
      <c r="E722" s="113" t="n">
        <v>2002</v>
      </c>
      <c r="F722" s="274" t="n">
        <v>30702</v>
      </c>
      <c r="G722" s="113" t="n">
        <v>13</v>
      </c>
      <c r="H722" s="113" t="n">
        <v>0</v>
      </c>
      <c r="I722" s="113" t="n">
        <v>0</v>
      </c>
      <c r="J722" s="113" t="n">
        <v>5</v>
      </c>
      <c r="K722" s="113" t="n">
        <v>27</v>
      </c>
      <c r="L722" s="275" t="n">
        <v>0.519365284974093</v>
      </c>
      <c r="M722" s="113" t="n">
        <v>3</v>
      </c>
      <c r="N722" s="113" t="n">
        <v>0</v>
      </c>
      <c r="O722" s="113" t="n">
        <v>0</v>
      </c>
      <c r="P722" s="113" t="n">
        <v>1</v>
      </c>
      <c r="Q722" s="113" t="n">
        <v>8</v>
      </c>
      <c r="R722" s="275" t="n">
        <v>0.615</v>
      </c>
      <c r="S722" s="113" t="n">
        <v>0</v>
      </c>
      <c r="T722" s="276" t="n">
        <v>0</v>
      </c>
      <c r="U722" s="113" t="n">
        <v>0</v>
      </c>
      <c r="V722" s="276" t="n">
        <v>0</v>
      </c>
      <c r="W722" s="113" t="n">
        <v>0</v>
      </c>
      <c r="X722" s="113" t="n">
        <v>0</v>
      </c>
      <c r="Y722" s="276" t="n">
        <v>0</v>
      </c>
      <c r="Z722" s="279"/>
      <c r="AA722" s="280"/>
    </row>
    <row r="723" customFormat="false" ht="15" hidden="false" customHeight="false" outlineLevel="0" collapsed="false">
      <c r="A723" s="273" t="n">
        <f aca="false">PRODUCT(A722+1)</f>
        <v>720</v>
      </c>
      <c r="B723" s="115" t="n">
        <f aca="false">PRODUCT(G723/3+H723+I723+J723+(K723-I723-H723)/3+S723*25+T723*25+U723*25+V723*25+W723*25+X723*20+Y723*15+Z723*10+AA723*15)</f>
        <v>18</v>
      </c>
      <c r="C723" s="44" t="s">
        <v>3603</v>
      </c>
      <c r="D723" s="44" t="s">
        <v>4578</v>
      </c>
      <c r="E723" s="113" t="n">
        <v>2018</v>
      </c>
      <c r="F723" s="274" t="n">
        <v>36318</v>
      </c>
      <c r="G723" s="113" t="n">
        <v>2</v>
      </c>
      <c r="H723" s="113" t="n">
        <v>0</v>
      </c>
      <c r="I723" s="113" t="n">
        <v>0</v>
      </c>
      <c r="J723" s="113" t="n">
        <v>0</v>
      </c>
      <c r="K723" s="113" t="n">
        <v>7</v>
      </c>
      <c r="L723" s="275" t="n">
        <v>0.7777</v>
      </c>
      <c r="M723" s="113"/>
      <c r="N723" s="113"/>
      <c r="O723" s="113"/>
      <c r="P723" s="113"/>
      <c r="Q723" s="113"/>
      <c r="R723" s="275"/>
      <c r="S723" s="113" t="n">
        <v>0</v>
      </c>
      <c r="T723" s="276" t="n">
        <v>0</v>
      </c>
      <c r="U723" s="113" t="n">
        <v>0</v>
      </c>
      <c r="V723" s="276" t="n">
        <v>0</v>
      </c>
      <c r="W723" s="113" t="n">
        <v>0</v>
      </c>
      <c r="X723" s="113" t="n">
        <v>0</v>
      </c>
      <c r="Y723" s="276" t="n">
        <v>1</v>
      </c>
      <c r="Z723" s="279"/>
      <c r="AA723" s="276"/>
    </row>
    <row r="724" customFormat="false" ht="15" hidden="false" customHeight="false" outlineLevel="0" collapsed="false">
      <c r="A724" s="273" t="n">
        <f aca="false">PRODUCT(A723+1)</f>
        <v>721</v>
      </c>
      <c r="B724" s="115" t="n">
        <f aca="false">PRODUCT(G724/3+H724*1.6666+I724*1.6666+J724*1.6666+S724*25+T724*25+U724*25+V724*25+W724*25+X724*20+Y724*15+Z724*10+AA724*15)</f>
        <v>17.9994</v>
      </c>
      <c r="C724" s="44" t="s">
        <v>1953</v>
      </c>
      <c r="D724" s="44" t="s">
        <v>4523</v>
      </c>
      <c r="E724" s="113" t="n">
        <v>1960</v>
      </c>
      <c r="F724" s="274" t="n">
        <v>15079</v>
      </c>
      <c r="G724" s="113" t="n">
        <v>9</v>
      </c>
      <c r="H724" s="113" t="n">
        <v>0</v>
      </c>
      <c r="I724" s="113" t="n">
        <v>3</v>
      </c>
      <c r="J724" s="113" t="n">
        <v>6</v>
      </c>
      <c r="K724" s="113"/>
      <c r="L724" s="275"/>
      <c r="M724" s="113"/>
      <c r="N724" s="113"/>
      <c r="O724" s="113"/>
      <c r="P724" s="113"/>
      <c r="Q724" s="113"/>
      <c r="R724" s="275"/>
      <c r="S724" s="113" t="n">
        <v>0</v>
      </c>
      <c r="T724" s="276" t="n">
        <v>0</v>
      </c>
      <c r="U724" s="113" t="n">
        <v>0</v>
      </c>
      <c r="V724" s="276" t="n">
        <v>0</v>
      </c>
      <c r="W724" s="113" t="n">
        <v>0</v>
      </c>
      <c r="X724" s="113" t="n">
        <v>0</v>
      </c>
      <c r="Y724" s="276" t="n">
        <v>0</v>
      </c>
      <c r="Z724" s="279"/>
      <c r="AA724" s="280"/>
    </row>
    <row r="725" customFormat="false" ht="15" hidden="false" customHeight="false" outlineLevel="0" collapsed="false">
      <c r="A725" s="273" t="n">
        <f aca="false">PRODUCT(A724+1)</f>
        <v>722</v>
      </c>
      <c r="B725" s="115" t="n">
        <f aca="false">PRODUCT(G725/3+H725*1.6666+I725*1.6666+J725*1.6666+S725*25+T725*25+U725*25+V725*25+W725*25+X725*20+Y725*15+Z725*10+AA725*15)</f>
        <v>17.6660666666667</v>
      </c>
      <c r="C725" s="44" t="s">
        <v>5635</v>
      </c>
      <c r="D725" s="44" t="s">
        <v>5636</v>
      </c>
      <c r="E725" s="113" t="n">
        <v>1958</v>
      </c>
      <c r="F725" s="274" t="n">
        <v>14820</v>
      </c>
      <c r="G725" s="113" t="n">
        <v>8</v>
      </c>
      <c r="H725" s="113" t="n">
        <v>0</v>
      </c>
      <c r="I725" s="113" t="n">
        <v>1</v>
      </c>
      <c r="J725" s="113" t="n">
        <v>8</v>
      </c>
      <c r="K725" s="113"/>
      <c r="L725" s="275"/>
      <c r="M725" s="113"/>
      <c r="N725" s="113"/>
      <c r="O725" s="113"/>
      <c r="P725" s="113"/>
      <c r="Q725" s="113"/>
      <c r="R725" s="275"/>
      <c r="S725" s="113" t="n">
        <v>0</v>
      </c>
      <c r="T725" s="276" t="n">
        <v>0</v>
      </c>
      <c r="U725" s="113" t="n">
        <v>0</v>
      </c>
      <c r="V725" s="276" t="n">
        <v>0</v>
      </c>
      <c r="W725" s="113" t="n">
        <v>0</v>
      </c>
      <c r="X725" s="113" t="n">
        <v>0</v>
      </c>
      <c r="Y725" s="276" t="n">
        <v>0</v>
      </c>
      <c r="Z725" s="279"/>
      <c r="AA725" s="276"/>
    </row>
    <row r="726" customFormat="false" ht="15" hidden="false" customHeight="false" outlineLevel="0" collapsed="false">
      <c r="A726" s="273" t="n">
        <f aca="false">PRODUCT(A725+1)</f>
        <v>723</v>
      </c>
      <c r="B726" s="115" t="n">
        <f aca="false">PRODUCT(G726/3+H726+I726+J726+(K726-I726-H726)/3+S726*25+T726*25+U726*25+V726*25+W726*25+X726*20+Y726*15+Z726*10+AA726*15)</f>
        <v>17</v>
      </c>
      <c r="C726" s="44" t="s">
        <v>4904</v>
      </c>
      <c r="D726" s="44" t="s">
        <v>4648</v>
      </c>
      <c r="E726" s="113" t="n">
        <v>1977</v>
      </c>
      <c r="F726" s="274" t="n">
        <v>21982</v>
      </c>
      <c r="G726" s="113" t="n">
        <v>2</v>
      </c>
      <c r="H726" s="113" t="n">
        <v>0</v>
      </c>
      <c r="I726" s="113" t="n">
        <v>0</v>
      </c>
      <c r="J726" s="113" t="n">
        <v>1</v>
      </c>
      <c r="K726" s="113" t="n">
        <v>1</v>
      </c>
      <c r="L726" s="275" t="s">
        <v>3915</v>
      </c>
      <c r="M726" s="113"/>
      <c r="N726" s="113"/>
      <c r="O726" s="113"/>
      <c r="P726" s="113"/>
      <c r="Q726" s="113"/>
      <c r="R726" s="275"/>
      <c r="S726" s="113" t="n">
        <v>0</v>
      </c>
      <c r="T726" s="276" t="n">
        <v>0</v>
      </c>
      <c r="U726" s="113" t="n">
        <v>0</v>
      </c>
      <c r="V726" s="276" t="n">
        <v>0</v>
      </c>
      <c r="W726" s="113" t="n">
        <v>0</v>
      </c>
      <c r="X726" s="113" t="n">
        <v>0</v>
      </c>
      <c r="Y726" s="276" t="n">
        <v>0</v>
      </c>
      <c r="Z726" s="279"/>
      <c r="AA726" s="280" t="n">
        <v>1</v>
      </c>
    </row>
    <row r="727" customFormat="false" ht="15" hidden="false" customHeight="false" outlineLevel="0" collapsed="false">
      <c r="A727" s="273" t="n">
        <f aca="false">PRODUCT(A726+1)</f>
        <v>724</v>
      </c>
      <c r="B727" s="115" t="n">
        <f aca="false">PRODUCT(G727/3+H727+I727+J727+(K727-I727-H727)/3+S727*25+T727*25+U727*25+V727*25+W727*25+X727*20+Y727*15+Z727*10+AA727*15)</f>
        <v>17</v>
      </c>
      <c r="C727" s="44" t="s">
        <v>5637</v>
      </c>
      <c r="D727" s="44" t="s">
        <v>4931</v>
      </c>
      <c r="E727" s="113" t="n">
        <v>2023</v>
      </c>
      <c r="F727" s="274" t="n">
        <v>38273</v>
      </c>
      <c r="G727" s="113" t="n">
        <v>5</v>
      </c>
      <c r="H727" s="113" t="n">
        <v>0</v>
      </c>
      <c r="I727" s="113" t="n">
        <v>0</v>
      </c>
      <c r="J727" s="113" t="n">
        <v>0</v>
      </c>
      <c r="K727" s="113" t="n">
        <v>1</v>
      </c>
      <c r="L727" s="275" t="n">
        <v>0.2</v>
      </c>
      <c r="R727" s="275"/>
      <c r="S727" s="113" t="n">
        <v>0</v>
      </c>
      <c r="T727" s="276" t="n">
        <v>0</v>
      </c>
      <c r="U727" s="113" t="n">
        <v>0</v>
      </c>
      <c r="V727" s="276" t="n">
        <v>0</v>
      </c>
      <c r="W727" s="113" t="n">
        <v>0</v>
      </c>
      <c r="X727" s="113" t="n">
        <v>0</v>
      </c>
      <c r="Y727" s="276" t="n">
        <v>1</v>
      </c>
      <c r="Z727" s="279"/>
      <c r="AA727" s="280"/>
    </row>
    <row r="728" customFormat="false" ht="15" hidden="false" customHeight="false" outlineLevel="0" collapsed="false">
      <c r="A728" s="273" t="n">
        <f aca="false">PRODUCT(A727+1)</f>
        <v>725</v>
      </c>
      <c r="B728" s="115" t="n">
        <f aca="false">PRODUCT(G728/3+H728*1.6666+I728*1.6666+J728*1.6666+S728*25+T728*25+U728*25+V728*25+W728*25+X728*20+Y728*15+Z728*10+AA728*15)</f>
        <v>16.9994666666667</v>
      </c>
      <c r="C728" s="44" t="s">
        <v>5638</v>
      </c>
      <c r="D728" s="44" t="s">
        <v>4540</v>
      </c>
      <c r="E728" s="113" t="n">
        <v>1966</v>
      </c>
      <c r="F728" s="274" t="n">
        <v>17573</v>
      </c>
      <c r="G728" s="113" t="n">
        <v>11</v>
      </c>
      <c r="H728" s="113" t="n">
        <v>0</v>
      </c>
      <c r="I728" s="113" t="n">
        <v>5</v>
      </c>
      <c r="J728" s="113" t="n">
        <v>3</v>
      </c>
      <c r="K728" s="113"/>
      <c r="L728" s="275"/>
      <c r="M728" s="113"/>
      <c r="N728" s="113"/>
      <c r="O728" s="113"/>
      <c r="P728" s="113"/>
      <c r="Q728" s="113"/>
      <c r="R728" s="275"/>
      <c r="S728" s="113" t="n">
        <v>0</v>
      </c>
      <c r="T728" s="276" t="n">
        <v>0</v>
      </c>
      <c r="U728" s="113" t="n">
        <v>0</v>
      </c>
      <c r="V728" s="276" t="n">
        <v>0</v>
      </c>
      <c r="W728" s="113" t="n">
        <v>0</v>
      </c>
      <c r="X728" s="113" t="n">
        <v>0</v>
      </c>
      <c r="Y728" s="276" t="n">
        <v>0</v>
      </c>
      <c r="Z728" s="279"/>
      <c r="AA728" s="280"/>
    </row>
    <row r="729" customFormat="false" ht="15" hidden="false" customHeight="false" outlineLevel="0" collapsed="false">
      <c r="A729" s="273" t="n">
        <f aca="false">PRODUCT(A728+1)</f>
        <v>726</v>
      </c>
      <c r="B729" s="115" t="n">
        <f aca="false">PRODUCT(G729/3+H729*1.6666+I729*1.6666+J729*1.6666+S729*25+T729*25+U729*25+V729*25+W729*25+X729*20+Y729*15+Z729*10+AA729*15)</f>
        <v>16.9994666666667</v>
      </c>
      <c r="C729" s="44" t="s">
        <v>5639</v>
      </c>
      <c r="D729" s="44" t="s">
        <v>5530</v>
      </c>
      <c r="E729" s="113" t="n">
        <v>1954</v>
      </c>
      <c r="F729" s="274" t="n">
        <v>13285</v>
      </c>
      <c r="G729" s="113" t="n">
        <v>11</v>
      </c>
      <c r="H729" s="113" t="n">
        <v>0</v>
      </c>
      <c r="I729" s="113" t="n">
        <v>2</v>
      </c>
      <c r="J729" s="113" t="n">
        <v>6</v>
      </c>
      <c r="K729" s="113"/>
      <c r="L729" s="275"/>
      <c r="M729" s="113"/>
      <c r="N729" s="113"/>
      <c r="O729" s="113"/>
      <c r="P729" s="113"/>
      <c r="Q729" s="113"/>
      <c r="R729" s="275"/>
      <c r="S729" s="113" t="n">
        <v>0</v>
      </c>
      <c r="T729" s="276" t="n">
        <v>0</v>
      </c>
      <c r="U729" s="113" t="n">
        <v>0</v>
      </c>
      <c r="V729" s="276" t="n">
        <v>0</v>
      </c>
      <c r="W729" s="113" t="n">
        <v>0</v>
      </c>
      <c r="X729" s="113" t="n">
        <v>0</v>
      </c>
      <c r="Y729" s="276" t="n">
        <v>0</v>
      </c>
      <c r="Z729" s="279"/>
      <c r="AA729" s="280"/>
    </row>
    <row r="730" customFormat="false" ht="15" hidden="false" customHeight="false" outlineLevel="0" collapsed="false">
      <c r="A730" s="273" t="n">
        <f aca="false">PRODUCT(A729+1)</f>
        <v>727</v>
      </c>
      <c r="B730" s="115" t="n">
        <f aca="false">PRODUCT(G730/3+H730*1.6666+I730*1.6666+J730*1.6666+S730*25+T730*25+U730*25+V730*25+W730*25+X730*20+Y730*15+Z730*10+AA730*15)</f>
        <v>16.3328666666667</v>
      </c>
      <c r="C730" s="44" t="s">
        <v>5640</v>
      </c>
      <c r="D730" s="44" t="s">
        <v>5641</v>
      </c>
      <c r="E730" s="113" t="n">
        <v>1957</v>
      </c>
      <c r="F730" s="274" t="n">
        <v>15222</v>
      </c>
      <c r="G730" s="113" t="n">
        <v>14</v>
      </c>
      <c r="H730" s="113" t="n">
        <v>0</v>
      </c>
      <c r="I730" s="113" t="n">
        <v>3</v>
      </c>
      <c r="J730" s="113" t="n">
        <v>4</v>
      </c>
      <c r="K730" s="113"/>
      <c r="L730" s="275"/>
      <c r="M730" s="113"/>
      <c r="N730" s="113"/>
      <c r="O730" s="113"/>
      <c r="P730" s="113"/>
      <c r="Q730" s="113"/>
      <c r="R730" s="275"/>
      <c r="S730" s="113" t="n">
        <v>0</v>
      </c>
      <c r="T730" s="276" t="n">
        <v>0</v>
      </c>
      <c r="U730" s="113" t="n">
        <v>0</v>
      </c>
      <c r="V730" s="276" t="n">
        <v>0</v>
      </c>
      <c r="W730" s="113" t="n">
        <v>0</v>
      </c>
      <c r="X730" s="113" t="n">
        <v>0</v>
      </c>
      <c r="Y730" s="276" t="n">
        <v>0</v>
      </c>
      <c r="Z730" s="279"/>
      <c r="AA730" s="280"/>
    </row>
    <row r="731" customFormat="false" ht="15" hidden="false" customHeight="false" outlineLevel="0" collapsed="false">
      <c r="A731" s="273" t="n">
        <f aca="false">PRODUCT(A730+1)</f>
        <v>728</v>
      </c>
      <c r="B731" s="115" t="n">
        <f aca="false">PRODUCT(G731/3+H731+I731+J731+(K731-I731-H731)/3+S731*25+T731*25+U731*25+V731*25+W731*25+X731*20+Y731*15+Z731*10+AA731*15)</f>
        <v>16</v>
      </c>
      <c r="C731" s="44" t="s">
        <v>5642</v>
      </c>
      <c r="D731" s="44" t="s">
        <v>4773</v>
      </c>
      <c r="E731" s="113" t="n">
        <v>1987</v>
      </c>
      <c r="F731" s="274" t="n">
        <v>24939</v>
      </c>
      <c r="G731" s="113" t="n">
        <v>1</v>
      </c>
      <c r="H731" s="113" t="n">
        <v>0</v>
      </c>
      <c r="I731" s="113" t="n">
        <v>0</v>
      </c>
      <c r="J731" s="113" t="n">
        <v>0</v>
      </c>
      <c r="K731" s="113" t="n">
        <v>2</v>
      </c>
      <c r="L731" s="275" t="n">
        <v>0.667</v>
      </c>
      <c r="M731" s="113" t="n">
        <v>3</v>
      </c>
      <c r="N731" s="113" t="n">
        <v>0</v>
      </c>
      <c r="O731" s="113" t="n">
        <v>0</v>
      </c>
      <c r="P731" s="113" t="n">
        <v>0</v>
      </c>
      <c r="Q731" s="113" t="n">
        <v>2</v>
      </c>
      <c r="R731" s="275" t="n">
        <v>0.5</v>
      </c>
      <c r="S731" s="113" t="n">
        <v>0</v>
      </c>
      <c r="T731" s="276" t="n">
        <v>0</v>
      </c>
      <c r="U731" s="113" t="n">
        <v>0</v>
      </c>
      <c r="V731" s="276" t="n">
        <v>0</v>
      </c>
      <c r="W731" s="113" t="n">
        <v>0</v>
      </c>
      <c r="X731" s="113" t="n">
        <v>0</v>
      </c>
      <c r="Y731" s="276" t="n">
        <v>1</v>
      </c>
      <c r="Z731" s="279"/>
      <c r="AA731" s="280"/>
    </row>
    <row r="732" customFormat="false" ht="15" hidden="false" customHeight="false" outlineLevel="0" collapsed="false">
      <c r="A732" s="273" t="n">
        <f aca="false">PRODUCT(A731+1)</f>
        <v>729</v>
      </c>
      <c r="B732" s="115" t="n">
        <f aca="false">PRODUCT(G732/3+H732*1.6666+I732*1.6666+J732*1.6666+S732*25+T732*25+U732*25+V732*25+W732*25+X732*20+Y732*15+Z732*10+AA732*15)</f>
        <v>15.9994666666667</v>
      </c>
      <c r="C732" s="44" t="s">
        <v>1879</v>
      </c>
      <c r="D732" s="44" t="s">
        <v>4482</v>
      </c>
      <c r="E732" s="113" t="n">
        <v>1958</v>
      </c>
      <c r="F732" s="274" t="n">
        <v>14453</v>
      </c>
      <c r="G732" s="113" t="n">
        <v>8</v>
      </c>
      <c r="H732" s="113" t="n">
        <v>0</v>
      </c>
      <c r="I732" s="113" t="n">
        <v>2</v>
      </c>
      <c r="J732" s="113" t="n">
        <v>6</v>
      </c>
      <c r="K732" s="113"/>
      <c r="L732" s="275"/>
      <c r="M732" s="113"/>
      <c r="N732" s="113"/>
      <c r="O732" s="113"/>
      <c r="P732" s="113"/>
      <c r="Q732" s="113"/>
      <c r="R732" s="275"/>
      <c r="S732" s="113" t="n">
        <v>0</v>
      </c>
      <c r="T732" s="276" t="n">
        <v>0</v>
      </c>
      <c r="U732" s="113" t="n">
        <v>0</v>
      </c>
      <c r="V732" s="276" t="n">
        <v>0</v>
      </c>
      <c r="W732" s="113" t="n">
        <v>0</v>
      </c>
      <c r="X732" s="113" t="n">
        <v>0</v>
      </c>
      <c r="Y732" s="276" t="n">
        <v>0</v>
      </c>
      <c r="Z732" s="279"/>
      <c r="AA732" s="280"/>
    </row>
    <row r="733" customFormat="false" ht="15" hidden="false" customHeight="false" outlineLevel="0" collapsed="false">
      <c r="A733" s="273" t="n">
        <f aca="false">PRODUCT(A732+1)</f>
        <v>730</v>
      </c>
      <c r="B733" s="115" t="n">
        <f aca="false">PRODUCT(G733/3+H733+I733+J733+(K733-I733-H733)/3+S733*25+T733*25+U733*25+V733*25+W733*25+X733*20+Y733*15+Z733*10+AA733*15)</f>
        <v>15.6666666666667</v>
      </c>
      <c r="C733" s="44" t="s">
        <v>3181</v>
      </c>
      <c r="D733" s="44" t="s">
        <v>5124</v>
      </c>
      <c r="E733" s="113" t="n">
        <v>2010</v>
      </c>
      <c r="F733" s="274" t="n">
        <v>33351</v>
      </c>
      <c r="G733" s="113" t="n">
        <v>15</v>
      </c>
      <c r="H733" s="113" t="n">
        <v>0</v>
      </c>
      <c r="I733" s="113" t="n">
        <v>0</v>
      </c>
      <c r="J733" s="113" t="n">
        <v>3</v>
      </c>
      <c r="K733" s="113" t="n">
        <v>23</v>
      </c>
      <c r="L733" s="275" t="n">
        <v>0.5</v>
      </c>
      <c r="M733" s="113" t="n">
        <v>3</v>
      </c>
      <c r="N733" s="113" t="n">
        <v>0</v>
      </c>
      <c r="O733" s="113" t="n">
        <v>0</v>
      </c>
      <c r="P733" s="113" t="n">
        <v>1</v>
      </c>
      <c r="Q733" s="113" t="n">
        <v>8</v>
      </c>
      <c r="R733" s="275" t="n">
        <v>0.471</v>
      </c>
      <c r="S733" s="113" t="n">
        <v>0</v>
      </c>
      <c r="T733" s="276" t="n">
        <v>0</v>
      </c>
      <c r="U733" s="113" t="n">
        <v>0</v>
      </c>
      <c r="V733" s="276" t="n">
        <v>0</v>
      </c>
      <c r="W733" s="113" t="n">
        <v>0</v>
      </c>
      <c r="X733" s="113" t="n">
        <v>0</v>
      </c>
      <c r="Y733" s="276" t="n">
        <v>0</v>
      </c>
      <c r="Z733" s="279"/>
      <c r="AA733" s="280"/>
    </row>
    <row r="734" customFormat="false" ht="15" hidden="false" customHeight="false" outlineLevel="0" collapsed="false">
      <c r="A734" s="273" t="n">
        <f aca="false">PRODUCT(A733+1)</f>
        <v>731</v>
      </c>
      <c r="B734" s="115" t="n">
        <f aca="false">PRODUCT(G734/3+H734+I734+J734+(K734-I734-H734)/3+S734*25+T734*25+U734*25+V734*25+W734*25+X734*20+Y734*15+Z734*10+AA734*15)</f>
        <v>15.6666666666667</v>
      </c>
      <c r="C734" s="44" t="s">
        <v>3149</v>
      </c>
      <c r="D734" s="44" t="s">
        <v>4482</v>
      </c>
      <c r="E734" s="113" t="n">
        <v>2005</v>
      </c>
      <c r="F734" s="274" t="n">
        <v>31871</v>
      </c>
      <c r="G734" s="113" t="n">
        <v>1</v>
      </c>
      <c r="H734" s="113" t="n">
        <v>0</v>
      </c>
      <c r="I734" s="113" t="n">
        <v>0</v>
      </c>
      <c r="J734" s="113" t="n">
        <v>0</v>
      </c>
      <c r="K734" s="113" t="n">
        <v>1</v>
      </c>
      <c r="L734" s="275" t="n">
        <v>1</v>
      </c>
      <c r="M734" s="113"/>
      <c r="N734" s="113"/>
      <c r="O734" s="113"/>
      <c r="P734" s="113"/>
      <c r="Q734" s="113"/>
      <c r="R734" s="275"/>
      <c r="S734" s="113" t="n">
        <v>0</v>
      </c>
      <c r="T734" s="276" t="n">
        <v>0</v>
      </c>
      <c r="U734" s="113" t="n">
        <v>0</v>
      </c>
      <c r="V734" s="276" t="n">
        <v>0</v>
      </c>
      <c r="W734" s="113" t="n">
        <v>0</v>
      </c>
      <c r="X734" s="113" t="n">
        <v>0</v>
      </c>
      <c r="Y734" s="276" t="n">
        <v>1</v>
      </c>
      <c r="Z734" s="279"/>
      <c r="AA734" s="280"/>
    </row>
    <row r="735" customFormat="false" ht="15" hidden="false" customHeight="false" outlineLevel="0" collapsed="false">
      <c r="A735" s="273" t="n">
        <f aca="false">PRODUCT(A734+1)</f>
        <v>732</v>
      </c>
      <c r="B735" s="115" t="n">
        <f aca="false">PRODUCT(G735/3+H735+I735+J735+(K735-I735-H735)/3+S735*25+T735*25+U735*25+V735*25+W735*25+X735*20+Y735*15+Z735*10+AA735*15)</f>
        <v>15.6666666666667</v>
      </c>
      <c r="C735" s="44" t="s">
        <v>3190</v>
      </c>
      <c r="D735" s="44" t="s">
        <v>5223</v>
      </c>
      <c r="E735" s="113" t="n">
        <v>2012</v>
      </c>
      <c r="F735" s="274" t="n">
        <v>34148</v>
      </c>
      <c r="G735" s="113" t="n">
        <v>2</v>
      </c>
      <c r="H735" s="113" t="n">
        <v>0</v>
      </c>
      <c r="I735" s="113" t="n">
        <v>0</v>
      </c>
      <c r="J735" s="113" t="n">
        <v>0</v>
      </c>
      <c r="K735" s="113" t="n">
        <v>0</v>
      </c>
      <c r="L735" s="275" t="n">
        <v>0</v>
      </c>
      <c r="M735" s="113"/>
      <c r="N735" s="113"/>
      <c r="O735" s="113"/>
      <c r="P735" s="113"/>
      <c r="Q735" s="113"/>
      <c r="R735" s="275"/>
      <c r="S735" s="113" t="n">
        <v>0</v>
      </c>
      <c r="T735" s="276" t="n">
        <v>0</v>
      </c>
      <c r="U735" s="113" t="n">
        <v>0</v>
      </c>
      <c r="V735" s="276" t="n">
        <v>0</v>
      </c>
      <c r="W735" s="113" t="n">
        <v>0</v>
      </c>
      <c r="X735" s="113" t="n">
        <v>0</v>
      </c>
      <c r="Y735" s="276" t="n">
        <v>1</v>
      </c>
      <c r="Z735" s="279"/>
      <c r="AA735" s="280"/>
    </row>
    <row r="736" customFormat="false" ht="15" hidden="false" customHeight="false" outlineLevel="0" collapsed="false">
      <c r="A736" s="273" t="n">
        <f aca="false">PRODUCT(A735+1)</f>
        <v>733</v>
      </c>
      <c r="B736" s="115" t="n">
        <f aca="false">PRODUCT(G736/3+H736+I736+J736+(K736-I736-H736)/3+S736*25+T736*25+U736*25+V736*25+W736*25+X736*20+Y736*15+Z736*10+AA736*15)</f>
        <v>15.3333333333333</v>
      </c>
      <c r="C736" s="44" t="s">
        <v>3391</v>
      </c>
      <c r="D736" s="44" t="s">
        <v>5358</v>
      </c>
      <c r="E736" s="113" t="n">
        <v>2016</v>
      </c>
      <c r="F736" s="274" t="n">
        <v>35728</v>
      </c>
      <c r="G736" s="113" t="n">
        <v>14</v>
      </c>
      <c r="H736" s="113" t="n">
        <v>0</v>
      </c>
      <c r="I736" s="113" t="n">
        <v>0</v>
      </c>
      <c r="J736" s="113" t="n">
        <v>6</v>
      </c>
      <c r="K736" s="113" t="n">
        <v>14</v>
      </c>
      <c r="L736" s="275" t="n">
        <v>0.275</v>
      </c>
      <c r="M736" s="113"/>
      <c r="N736" s="113"/>
      <c r="O736" s="113"/>
      <c r="P736" s="113"/>
      <c r="Q736" s="113"/>
      <c r="R736" s="275"/>
      <c r="S736" s="113" t="n">
        <v>0</v>
      </c>
      <c r="T736" s="276" t="n">
        <v>0</v>
      </c>
      <c r="U736" s="113" t="n">
        <v>0</v>
      </c>
      <c r="V736" s="276" t="n">
        <v>0</v>
      </c>
      <c r="W736" s="113" t="n">
        <v>0</v>
      </c>
      <c r="X736" s="113" t="n">
        <v>0</v>
      </c>
      <c r="Y736" s="276" t="n">
        <v>0</v>
      </c>
      <c r="Z736" s="279"/>
      <c r="AA736" s="280"/>
      <c r="AB736" s="281"/>
    </row>
    <row r="737" customFormat="false" ht="15" hidden="false" customHeight="false" outlineLevel="0" collapsed="false">
      <c r="A737" s="273" t="n">
        <f aca="false">PRODUCT(A736+1)</f>
        <v>734</v>
      </c>
      <c r="B737" s="115" t="n">
        <f aca="false">PRODUCT(G737/3+H737*1.6666+I737*1.6666+J737*1.6666+S737*25+T737*25+U737*25+V737*25+W737*25+X737*20+Y737*15+Z737*10+AA737*15)</f>
        <v>15.3329333333333</v>
      </c>
      <c r="C737" s="44" t="s">
        <v>1502</v>
      </c>
      <c r="D737" s="44" t="s">
        <v>4503</v>
      </c>
      <c r="E737" s="113" t="n">
        <v>1945</v>
      </c>
      <c r="F737" s="274" t="n">
        <v>10454</v>
      </c>
      <c r="G737" s="113" t="n">
        <v>16</v>
      </c>
      <c r="H737" s="113" t="n">
        <v>0</v>
      </c>
      <c r="I737" s="113" t="n">
        <v>2</v>
      </c>
      <c r="J737" s="113" t="n">
        <v>4</v>
      </c>
      <c r="K737" s="113"/>
      <c r="L737" s="275"/>
      <c r="M737" s="113"/>
      <c r="N737" s="113"/>
      <c r="O737" s="113"/>
      <c r="P737" s="113"/>
      <c r="Q737" s="113"/>
      <c r="R737" s="275"/>
      <c r="S737" s="113" t="n">
        <v>0</v>
      </c>
      <c r="T737" s="276" t="n">
        <v>0</v>
      </c>
      <c r="U737" s="113" t="n">
        <v>0</v>
      </c>
      <c r="V737" s="276" t="n">
        <v>0</v>
      </c>
      <c r="W737" s="113" t="n">
        <v>0</v>
      </c>
      <c r="X737" s="113" t="n">
        <v>0</v>
      </c>
      <c r="Y737" s="276" t="n">
        <v>0</v>
      </c>
      <c r="Z737" s="279"/>
      <c r="AA737" s="280"/>
    </row>
    <row r="738" customFormat="false" ht="15" hidden="false" customHeight="false" outlineLevel="0" collapsed="false">
      <c r="A738" s="273" t="n">
        <f aca="false">PRODUCT(A737+1)</f>
        <v>735</v>
      </c>
      <c r="B738" s="115" t="n">
        <f aca="false">PRODUCT(G738/3+H738*1.6666+I738*1.6666+J738*1.6666+S738*25+T738*25+U738*25+V738*25+W738*25+X738*20+Y738*15+Z738*10+AA738*15)</f>
        <v>15.3328</v>
      </c>
      <c r="C738" s="44" t="s">
        <v>5643</v>
      </c>
      <c r="D738" s="44" t="s">
        <v>4523</v>
      </c>
      <c r="E738" s="113" t="n">
        <v>1966</v>
      </c>
      <c r="F738" s="274" t="n">
        <v>17227</v>
      </c>
      <c r="G738" s="113" t="n">
        <v>6</v>
      </c>
      <c r="H738" s="113" t="n">
        <v>0</v>
      </c>
      <c r="I738" s="113" t="n">
        <v>3</v>
      </c>
      <c r="J738" s="113" t="n">
        <v>5</v>
      </c>
      <c r="K738" s="113"/>
      <c r="L738" s="275"/>
      <c r="M738" s="113"/>
      <c r="N738" s="113"/>
      <c r="O738" s="113"/>
      <c r="P738" s="113"/>
      <c r="Q738" s="113"/>
      <c r="R738" s="275"/>
      <c r="S738" s="113" t="n">
        <v>0</v>
      </c>
      <c r="T738" s="276" t="n">
        <v>0</v>
      </c>
      <c r="U738" s="113" t="n">
        <v>0</v>
      </c>
      <c r="V738" s="276" t="n">
        <v>0</v>
      </c>
      <c r="W738" s="113" t="n">
        <v>0</v>
      </c>
      <c r="X738" s="113" t="n">
        <v>0</v>
      </c>
      <c r="Y738" s="276" t="n">
        <v>0</v>
      </c>
      <c r="Z738" s="279"/>
      <c r="AA738" s="280"/>
    </row>
    <row r="739" customFormat="false" ht="15" hidden="false" customHeight="false" outlineLevel="0" collapsed="false">
      <c r="A739" s="273" t="n">
        <f aca="false">PRODUCT(A738+1)</f>
        <v>736</v>
      </c>
      <c r="B739" s="115" t="n">
        <f aca="false">PRODUCT(G739/3+H739*1.6666+I739*1.6666+J739*1.6666+S739*25+T739*25+U739*25+V739*25+W739*25+X739*20+Y739*15+Z739*10+AA739*15)</f>
        <v>15</v>
      </c>
      <c r="C739" s="44" t="s">
        <v>5644</v>
      </c>
      <c r="D739" s="44" t="s">
        <v>4603</v>
      </c>
      <c r="E739" s="113" t="n">
        <v>1982</v>
      </c>
      <c r="F739" s="274" t="n">
        <v>23042</v>
      </c>
      <c r="G739" s="113"/>
      <c r="H739" s="113"/>
      <c r="I739" s="113"/>
      <c r="J739" s="113"/>
      <c r="K739" s="113"/>
      <c r="L739" s="275"/>
      <c r="M739" s="113"/>
      <c r="N739" s="113"/>
      <c r="O739" s="113"/>
      <c r="P739" s="113"/>
      <c r="Q739" s="113"/>
      <c r="R739" s="275"/>
      <c r="S739" s="113" t="n">
        <v>0</v>
      </c>
      <c r="T739" s="276" t="n">
        <v>0</v>
      </c>
      <c r="U739" s="113" t="n">
        <v>0</v>
      </c>
      <c r="V739" s="276" t="n">
        <v>0</v>
      </c>
      <c r="W739" s="113" t="n">
        <v>0</v>
      </c>
      <c r="X739" s="113" t="n">
        <v>0</v>
      </c>
      <c r="Y739" s="276" t="n">
        <v>0</v>
      </c>
      <c r="Z739" s="279"/>
      <c r="AA739" s="280" t="n">
        <v>1</v>
      </c>
    </row>
    <row r="740" customFormat="false" ht="15" hidden="false" customHeight="false" outlineLevel="0" collapsed="false">
      <c r="A740" s="273" t="n">
        <f aca="false">PRODUCT(A739+1)</f>
        <v>737</v>
      </c>
      <c r="B740" s="115" t="n">
        <f aca="false">PRODUCT(G740/3+H740+I740+J740+(K740-I740-H740)/3+S740*25+T740*25+U740*25+V740*25+W740*25+X740*20+Y740*15+Z740*10+AA740*15)</f>
        <v>15</v>
      </c>
      <c r="C740" s="44" t="s">
        <v>5266</v>
      </c>
      <c r="D740" s="44" t="s">
        <v>5223</v>
      </c>
      <c r="E740" s="113" t="n">
        <v>2001</v>
      </c>
      <c r="F740" s="274" t="n">
        <v>30060</v>
      </c>
      <c r="G740" s="113"/>
      <c r="H740" s="113"/>
      <c r="I740" s="113"/>
      <c r="J740" s="113"/>
      <c r="K740" s="113"/>
      <c r="L740" s="275"/>
      <c r="M740" s="113" t="n">
        <v>8</v>
      </c>
      <c r="N740" s="113" t="n">
        <v>0</v>
      </c>
      <c r="O740" s="113" t="n">
        <v>3</v>
      </c>
      <c r="P740" s="113" t="n">
        <v>2</v>
      </c>
      <c r="Q740" s="113" t="n">
        <v>14</v>
      </c>
      <c r="R740" s="275" t="n">
        <v>0.5</v>
      </c>
      <c r="S740" s="113" t="n">
        <v>0</v>
      </c>
      <c r="T740" s="276" t="n">
        <v>0</v>
      </c>
      <c r="U740" s="113" t="n">
        <v>0</v>
      </c>
      <c r="V740" s="276" t="n">
        <v>0</v>
      </c>
      <c r="W740" s="113" t="n">
        <v>0</v>
      </c>
      <c r="X740" s="113" t="n">
        <v>0</v>
      </c>
      <c r="Y740" s="276" t="n">
        <v>1</v>
      </c>
      <c r="Z740" s="279"/>
      <c r="AA740" s="280"/>
    </row>
    <row r="741" customFormat="false" ht="15" hidden="false" customHeight="false" outlineLevel="0" collapsed="false">
      <c r="A741" s="273" t="n">
        <f aca="false">PRODUCT(A740+1)</f>
        <v>738</v>
      </c>
      <c r="B741" s="115" t="n">
        <f aca="false">PRODUCT(G741/3+H741+I741+J741+(K741-I741-H741)/3+S741*25+T741*25+U741*25+V741*25+W741*25+X741*20+Y741*15+Z741*10+AA741*15)</f>
        <v>14.6666666666667</v>
      </c>
      <c r="C741" s="44" t="s">
        <v>3519</v>
      </c>
      <c r="D741" s="44" t="s">
        <v>4773</v>
      </c>
      <c r="E741" s="113" t="n">
        <v>2017</v>
      </c>
      <c r="F741" s="274" t="n">
        <v>35807</v>
      </c>
      <c r="G741" s="113" t="n">
        <v>17</v>
      </c>
      <c r="H741" s="113" t="n">
        <v>0</v>
      </c>
      <c r="I741" s="113" t="n">
        <v>1</v>
      </c>
      <c r="J741" s="113" t="n">
        <v>2</v>
      </c>
      <c r="K741" s="113" t="n">
        <v>19</v>
      </c>
      <c r="L741" s="275" t="n">
        <v>0.3392</v>
      </c>
      <c r="M741" s="113"/>
      <c r="N741" s="113"/>
      <c r="O741" s="113"/>
      <c r="P741" s="113"/>
      <c r="Q741" s="113"/>
      <c r="R741" s="275"/>
      <c r="S741" s="113" t="n">
        <v>0</v>
      </c>
      <c r="T741" s="276" t="n">
        <v>0</v>
      </c>
      <c r="U741" s="113" t="n">
        <v>0</v>
      </c>
      <c r="V741" s="276" t="n">
        <v>0</v>
      </c>
      <c r="W741" s="113" t="n">
        <v>0</v>
      </c>
      <c r="X741" s="113" t="n">
        <v>0</v>
      </c>
      <c r="Y741" s="276" t="n">
        <v>0</v>
      </c>
      <c r="Z741" s="279"/>
      <c r="AA741" s="280"/>
    </row>
    <row r="742" customFormat="false" ht="15" hidden="false" customHeight="false" outlineLevel="0" collapsed="false">
      <c r="A742" s="273" t="n">
        <f aca="false">PRODUCT(A741+1)</f>
        <v>739</v>
      </c>
      <c r="B742" s="115" t="n">
        <f aca="false">PRODUCT(G742/3+H742+I742+J742+(K742-I742-H742)/3+S742*25+T742*25+U742*25+V742*25+W742*25+X742*20+Y742*15+Z742*10+AA742*15)</f>
        <v>14.3333333333333</v>
      </c>
      <c r="C742" s="44" t="s">
        <v>5645</v>
      </c>
      <c r="D742" s="44" t="s">
        <v>4746</v>
      </c>
      <c r="E742" s="113" t="n">
        <v>2000</v>
      </c>
      <c r="F742" s="274" t="n">
        <v>29699</v>
      </c>
      <c r="G742" s="113" t="n">
        <v>15</v>
      </c>
      <c r="H742" s="113" t="n">
        <v>0</v>
      </c>
      <c r="I742" s="113" t="n">
        <v>3</v>
      </c>
      <c r="J742" s="113" t="n">
        <v>1</v>
      </c>
      <c r="K742" s="113" t="n">
        <v>19</v>
      </c>
      <c r="L742" s="275" t="n">
        <v>0.306</v>
      </c>
      <c r="M742" s="113"/>
      <c r="N742" s="113"/>
      <c r="O742" s="113"/>
      <c r="P742" s="113"/>
      <c r="Q742" s="113"/>
      <c r="R742" s="275"/>
      <c r="S742" s="113" t="n">
        <v>0</v>
      </c>
      <c r="T742" s="276" t="n">
        <v>0</v>
      </c>
      <c r="U742" s="113" t="n">
        <v>0</v>
      </c>
      <c r="V742" s="276" t="n">
        <v>0</v>
      </c>
      <c r="W742" s="113" t="n">
        <v>0</v>
      </c>
      <c r="X742" s="113" t="n">
        <v>0</v>
      </c>
      <c r="Y742" s="276" t="n">
        <v>0</v>
      </c>
      <c r="Z742" s="279"/>
      <c r="AA742" s="280"/>
    </row>
    <row r="743" customFormat="false" ht="15" hidden="false" customHeight="false" outlineLevel="0" collapsed="false">
      <c r="A743" s="273" t="n">
        <f aca="false">PRODUCT(A742+1)</f>
        <v>740</v>
      </c>
      <c r="B743" s="115" t="n">
        <f aca="false">PRODUCT(G743/3+H743+I743+J743+(K743-I743-H743)/3+S743*25+T743*25+U743*25+V743*25+W743*25+X743*20+Y743*15+Z743*10+AA743*15)</f>
        <v>13.6666666666667</v>
      </c>
      <c r="C743" s="44" t="s">
        <v>5646</v>
      </c>
      <c r="D743" s="44" t="s">
        <v>4773</v>
      </c>
      <c r="E743" s="113" t="n">
        <v>2022</v>
      </c>
      <c r="F743" s="274" t="n">
        <v>38224</v>
      </c>
      <c r="G743" s="113" t="n">
        <v>12</v>
      </c>
      <c r="H743" s="113" t="n">
        <v>0</v>
      </c>
      <c r="I743" s="113" t="n">
        <v>2</v>
      </c>
      <c r="J743" s="113" t="n">
        <v>2</v>
      </c>
      <c r="K743" s="113" t="n">
        <v>19</v>
      </c>
      <c r="L743" s="275" t="n">
        <v>0.441860465116279</v>
      </c>
      <c r="M743" s="113"/>
      <c r="N743" s="113"/>
      <c r="O743" s="113"/>
      <c r="P743" s="113"/>
      <c r="Q743" s="113"/>
      <c r="R743" s="275"/>
      <c r="S743" s="113" t="n">
        <v>0</v>
      </c>
      <c r="T743" s="276" t="n">
        <v>0</v>
      </c>
      <c r="U743" s="113" t="n">
        <v>0</v>
      </c>
      <c r="V743" s="276" t="n">
        <v>0</v>
      </c>
      <c r="W743" s="113" t="n">
        <v>0</v>
      </c>
      <c r="X743" s="113" t="n">
        <v>0</v>
      </c>
      <c r="Y743" s="276" t="n">
        <v>0</v>
      </c>
      <c r="Z743" s="279"/>
      <c r="AA743" s="280"/>
    </row>
    <row r="744" customFormat="false" ht="15" hidden="false" customHeight="false" outlineLevel="0" collapsed="false">
      <c r="A744" s="273" t="n">
        <f aca="false">PRODUCT(A743+1)</f>
        <v>741</v>
      </c>
      <c r="B744" s="115" t="n">
        <f aca="false">PRODUCT(G744/3+H744+I744+J744+(K744-I744-H744)/3+S744*25+T744*25+U744*25+V744*25+W744*25+X744*20+Y744*15+Z744*10+AA744*15)</f>
        <v>13.6666666666667</v>
      </c>
      <c r="C744" s="44" t="s">
        <v>3639</v>
      </c>
      <c r="D744" s="44" t="s">
        <v>4566</v>
      </c>
      <c r="E744" s="113" t="n">
        <v>2020</v>
      </c>
      <c r="F744" s="274" t="n">
        <v>37122</v>
      </c>
      <c r="G744" s="113" t="n">
        <v>15</v>
      </c>
      <c r="H744" s="113" t="n">
        <v>0</v>
      </c>
      <c r="I744" s="113" t="n">
        <v>0</v>
      </c>
      <c r="J744" s="113" t="n">
        <v>3</v>
      </c>
      <c r="K744" s="113" t="n">
        <v>17</v>
      </c>
      <c r="L744" s="275" t="n">
        <v>0.3541</v>
      </c>
      <c r="M744" s="113"/>
      <c r="N744" s="113"/>
      <c r="O744" s="113"/>
      <c r="P744" s="113"/>
      <c r="Q744" s="113"/>
      <c r="R744" s="275"/>
      <c r="S744" s="113" t="n">
        <v>0</v>
      </c>
      <c r="T744" s="276" t="n">
        <v>0</v>
      </c>
      <c r="U744" s="113" t="n">
        <v>0</v>
      </c>
      <c r="V744" s="276" t="n">
        <v>0</v>
      </c>
      <c r="W744" s="113" t="n">
        <v>0</v>
      </c>
      <c r="X744" s="113" t="n">
        <v>0</v>
      </c>
      <c r="Y744" s="276" t="n">
        <v>0</v>
      </c>
      <c r="Z744" s="279"/>
      <c r="AA744" s="280"/>
    </row>
    <row r="745" customFormat="false" ht="15" hidden="false" customHeight="false" outlineLevel="0" collapsed="false">
      <c r="A745" s="273" t="n">
        <f aca="false">PRODUCT(A744+1)</f>
        <v>742</v>
      </c>
      <c r="B745" s="115" t="n">
        <f aca="false">PRODUCT(G745/3+H745*1.6666+I745*1.6666+J745*1.6666+S745*25+T745*25+U745*25+V745*25+W745*25+X745*20+Y745*15+Z745*10+AA745*15)</f>
        <v>13.6662</v>
      </c>
      <c r="C745" s="44" t="s">
        <v>2155</v>
      </c>
      <c r="D745" s="44" t="s">
        <v>4564</v>
      </c>
      <c r="E745" s="113" t="n">
        <v>1960</v>
      </c>
      <c r="F745" s="274" t="n">
        <v>15310</v>
      </c>
      <c r="G745" s="113" t="n">
        <v>6</v>
      </c>
      <c r="H745" s="113" t="n">
        <v>1</v>
      </c>
      <c r="I745" s="113" t="n">
        <v>4</v>
      </c>
      <c r="J745" s="113" t="n">
        <v>2</v>
      </c>
      <c r="K745" s="113"/>
      <c r="L745" s="275"/>
      <c r="M745" s="113"/>
      <c r="N745" s="113"/>
      <c r="O745" s="113"/>
      <c r="P745" s="113"/>
      <c r="Q745" s="113"/>
      <c r="R745" s="275"/>
      <c r="S745" s="113" t="n">
        <v>0</v>
      </c>
      <c r="T745" s="276" t="n">
        <v>0</v>
      </c>
      <c r="U745" s="113" t="n">
        <v>0</v>
      </c>
      <c r="V745" s="276" t="n">
        <v>0</v>
      </c>
      <c r="W745" s="113" t="n">
        <v>0</v>
      </c>
      <c r="X745" s="113" t="n">
        <v>0</v>
      </c>
      <c r="Y745" s="276" t="n">
        <v>0</v>
      </c>
      <c r="Z745" s="279"/>
      <c r="AA745" s="280"/>
    </row>
    <row r="746" customFormat="false" ht="15" hidden="false" customHeight="false" outlineLevel="0" collapsed="false">
      <c r="A746" s="273" t="n">
        <f aca="false">PRODUCT(A745+1)</f>
        <v>743</v>
      </c>
      <c r="B746" s="115" t="n">
        <f aca="false">PRODUCT(G746/3+H746+I746+J746+(K746-I746-H746)/3+S746*25+T746*25+U746*25+V746*25+W746*25+X746*20+Y746*15+Z746*10+AA746*15)</f>
        <v>13</v>
      </c>
      <c r="C746" s="44" t="s">
        <v>5434</v>
      </c>
      <c r="D746" s="44" t="s">
        <v>5124</v>
      </c>
      <c r="E746" s="113" t="n">
        <v>2021</v>
      </c>
      <c r="F746" s="274" t="n">
        <v>38467</v>
      </c>
      <c r="G746" s="113" t="n">
        <v>17</v>
      </c>
      <c r="H746" s="113" t="n">
        <v>0</v>
      </c>
      <c r="I746" s="113" t="n">
        <v>4</v>
      </c>
      <c r="J746" s="113" t="n">
        <v>1</v>
      </c>
      <c r="K746" s="113" t="n">
        <v>11</v>
      </c>
      <c r="L746" s="275" t="n">
        <v>0.333333333333333</v>
      </c>
      <c r="M746" s="113" t="n">
        <v>6</v>
      </c>
      <c r="N746" s="113" t="n">
        <v>1</v>
      </c>
      <c r="O746" s="113" t="n">
        <v>1</v>
      </c>
      <c r="P746" s="113" t="n">
        <v>3</v>
      </c>
      <c r="Q746" s="113" t="n">
        <v>8</v>
      </c>
      <c r="R746" s="275" t="n">
        <v>0.381</v>
      </c>
      <c r="S746" s="113" t="n">
        <v>0</v>
      </c>
      <c r="T746" s="276" t="n">
        <v>0</v>
      </c>
      <c r="U746" s="113" t="n">
        <v>0</v>
      </c>
      <c r="V746" s="276" t="n">
        <v>0</v>
      </c>
      <c r="W746" s="113" t="n">
        <v>0</v>
      </c>
      <c r="X746" s="113" t="n">
        <v>0</v>
      </c>
      <c r="Y746" s="276" t="n">
        <v>0</v>
      </c>
      <c r="Z746" s="279"/>
      <c r="AA746" s="280"/>
    </row>
    <row r="747" customFormat="false" ht="15" hidden="false" customHeight="false" outlineLevel="0" collapsed="false">
      <c r="A747" s="273" t="n">
        <f aca="false">PRODUCT(A746+1)</f>
        <v>744</v>
      </c>
      <c r="B747" s="115" t="n">
        <f aca="false">PRODUCT(G747/3+H747*1.6666+I747*1.6666+J747*1.6666+S747*25+T747*25+U747*25+V747*25+W747*25+X747*20+Y747*15+Z747*10+AA747*15)</f>
        <v>12.9996666666667</v>
      </c>
      <c r="C747" s="44" t="s">
        <v>1602</v>
      </c>
      <c r="D747" s="44" t="s">
        <v>5530</v>
      </c>
      <c r="E747" s="113" t="n">
        <v>1950</v>
      </c>
      <c r="F747" s="274" t="n">
        <v>11767</v>
      </c>
      <c r="G747" s="113" t="n">
        <v>14</v>
      </c>
      <c r="H747" s="113" t="n">
        <v>0</v>
      </c>
      <c r="I747" s="113" t="n">
        <v>1</v>
      </c>
      <c r="J747" s="113" t="n">
        <v>4</v>
      </c>
      <c r="K747" s="113"/>
      <c r="L747" s="275"/>
      <c r="M747" s="113"/>
      <c r="N747" s="113"/>
      <c r="O747" s="113"/>
      <c r="P747" s="113"/>
      <c r="Q747" s="113"/>
      <c r="R747" s="275"/>
      <c r="S747" s="113" t="n">
        <v>0</v>
      </c>
      <c r="T747" s="276" t="n">
        <v>0</v>
      </c>
      <c r="U747" s="113" t="n">
        <v>0</v>
      </c>
      <c r="V747" s="276" t="n">
        <v>0</v>
      </c>
      <c r="W747" s="113" t="n">
        <v>0</v>
      </c>
      <c r="X747" s="113" t="n">
        <v>0</v>
      </c>
      <c r="Y747" s="276" t="n">
        <v>0</v>
      </c>
      <c r="Z747" s="279"/>
      <c r="AA747" s="280"/>
    </row>
    <row r="748" customFormat="false" ht="15" hidden="false" customHeight="false" outlineLevel="0" collapsed="false">
      <c r="A748" s="273" t="n">
        <f aca="false">PRODUCT(A747+1)</f>
        <v>745</v>
      </c>
      <c r="B748" s="115" t="n">
        <f aca="false">PRODUCT(G748/3+H748+I748+J748+(K748-I748-H748)/3+S748*25+T748*25+U748*25+V748*25+W748*25+X748*20+Y748*15+Z748*10+AA748*15)</f>
        <v>12.6666666666667</v>
      </c>
      <c r="C748" s="44" t="s">
        <v>5647</v>
      </c>
      <c r="D748" s="44" t="s">
        <v>5124</v>
      </c>
      <c r="E748" s="113" t="n">
        <v>2022</v>
      </c>
      <c r="F748" s="274" t="n">
        <v>37995</v>
      </c>
      <c r="G748" s="113" t="n">
        <v>7</v>
      </c>
      <c r="H748" s="113" t="n">
        <v>1</v>
      </c>
      <c r="I748" s="113" t="n">
        <v>7</v>
      </c>
      <c r="J748" s="113" t="n">
        <v>1</v>
      </c>
      <c r="K748" s="113" t="n">
        <v>12</v>
      </c>
      <c r="L748" s="275" t="n">
        <v>0.545454545454545</v>
      </c>
      <c r="M748" s="113"/>
      <c r="N748" s="113"/>
      <c r="O748" s="113"/>
      <c r="P748" s="113"/>
      <c r="Q748" s="113"/>
      <c r="R748" s="275"/>
      <c r="S748" s="113" t="n">
        <v>0</v>
      </c>
      <c r="T748" s="276" t="n">
        <v>0</v>
      </c>
      <c r="U748" s="113" t="n">
        <v>0</v>
      </c>
      <c r="V748" s="276" t="n">
        <v>0</v>
      </c>
      <c r="W748" s="113" t="n">
        <v>0</v>
      </c>
      <c r="X748" s="113" t="n">
        <v>0</v>
      </c>
      <c r="Y748" s="276" t="n">
        <v>0</v>
      </c>
      <c r="Z748" s="279"/>
      <c r="AA748" s="280"/>
    </row>
    <row r="749" customFormat="false" ht="15" hidden="false" customHeight="false" outlineLevel="0" collapsed="false">
      <c r="A749" s="273" t="n">
        <f aca="false">PRODUCT(A748+1)</f>
        <v>746</v>
      </c>
      <c r="B749" s="115" t="n">
        <f aca="false">PRODUCT(G749/3+H749+I749+J749+(K749-I749-H749)/3+S749*25+T749*25+U749*25+V749*25+W749*25+X749*20+Y749*15+Z749*10+AA749*15)</f>
        <v>12.6666666666667</v>
      </c>
      <c r="C749" s="44" t="s">
        <v>3049</v>
      </c>
      <c r="D749" s="44" t="s">
        <v>4509</v>
      </c>
      <c r="E749" s="113" t="n">
        <v>2007</v>
      </c>
      <c r="F749" s="274" t="n">
        <v>32345</v>
      </c>
      <c r="G749" s="113" t="n">
        <v>10</v>
      </c>
      <c r="H749" s="113" t="n">
        <v>0</v>
      </c>
      <c r="I749" s="113" t="n">
        <v>0</v>
      </c>
      <c r="J749" s="113" t="n">
        <v>3</v>
      </c>
      <c r="K749" s="113" t="n">
        <v>19</v>
      </c>
      <c r="L749" s="275" t="n">
        <v>0.422</v>
      </c>
      <c r="M749" s="113"/>
      <c r="N749" s="113"/>
      <c r="O749" s="113"/>
      <c r="P749" s="113"/>
      <c r="Q749" s="113"/>
      <c r="R749" s="275"/>
      <c r="S749" s="113" t="n">
        <v>0</v>
      </c>
      <c r="T749" s="276" t="n">
        <v>0</v>
      </c>
      <c r="U749" s="113" t="n">
        <v>0</v>
      </c>
      <c r="V749" s="276" t="n">
        <v>0</v>
      </c>
      <c r="W749" s="113" t="n">
        <v>0</v>
      </c>
      <c r="X749" s="113" t="n">
        <v>0</v>
      </c>
      <c r="Y749" s="276" t="n">
        <v>0</v>
      </c>
      <c r="Z749" s="279"/>
      <c r="AA749" s="280"/>
    </row>
    <row r="750" customFormat="false" ht="15" hidden="false" customHeight="false" outlineLevel="0" collapsed="false">
      <c r="A750" s="273" t="n">
        <f aca="false">PRODUCT(A749+1)</f>
        <v>747</v>
      </c>
      <c r="B750" s="115" t="n">
        <f aca="false">PRODUCT(G750/3+H750+I750+J750+(K750-I750-H750)/3+S750*25+T750*25+U750*25+V750*25+W750*25+X750*20+Y750*15+Z750*10+AA750*15)</f>
        <v>12.6666666666667</v>
      </c>
      <c r="C750" s="44" t="s">
        <v>2604</v>
      </c>
      <c r="D750" s="44" t="s">
        <v>4578</v>
      </c>
      <c r="E750" s="113" t="n">
        <v>1995</v>
      </c>
      <c r="F750" s="274" t="s">
        <v>2605</v>
      </c>
      <c r="G750" s="113" t="n">
        <v>14</v>
      </c>
      <c r="H750" s="113" t="n">
        <v>0</v>
      </c>
      <c r="I750" s="113" t="n">
        <v>1</v>
      </c>
      <c r="J750" s="113" t="n">
        <v>2</v>
      </c>
      <c r="K750" s="113" t="n">
        <v>16</v>
      </c>
      <c r="L750" s="275" t="n">
        <v>0.355555555555556</v>
      </c>
      <c r="M750" s="113"/>
      <c r="N750" s="113"/>
      <c r="O750" s="113"/>
      <c r="P750" s="113"/>
      <c r="Q750" s="113"/>
      <c r="R750" s="275"/>
      <c r="S750" s="113" t="n">
        <v>0</v>
      </c>
      <c r="T750" s="276" t="n">
        <v>0</v>
      </c>
      <c r="U750" s="113" t="n">
        <v>0</v>
      </c>
      <c r="V750" s="276" t="n">
        <v>0</v>
      </c>
      <c r="W750" s="113" t="n">
        <v>0</v>
      </c>
      <c r="X750" s="113" t="n">
        <v>0</v>
      </c>
      <c r="Y750" s="276" t="n">
        <v>0</v>
      </c>
      <c r="Z750" s="279"/>
      <c r="AA750" s="280"/>
    </row>
    <row r="751" customFormat="false" ht="15" hidden="false" customHeight="false" outlineLevel="0" collapsed="false">
      <c r="A751" s="273" t="n">
        <f aca="false">PRODUCT(A750+1)</f>
        <v>748</v>
      </c>
      <c r="B751" s="115" t="n">
        <f aca="false">PRODUCT(G751/3+H751*1.6666+I751*1.6666+J751*1.6666+S751*25+T751*25+U751*25+V751*25+W751*25+X751*20+Y751*15+Z751*10+AA751*15)</f>
        <v>12.6662666666667</v>
      </c>
      <c r="C751" s="44" t="s">
        <v>1814</v>
      </c>
      <c r="D751" s="44" t="s">
        <v>4576</v>
      </c>
      <c r="E751" s="113" t="n">
        <v>1957</v>
      </c>
      <c r="F751" s="274" t="n">
        <v>14020</v>
      </c>
      <c r="G751" s="113" t="n">
        <v>8</v>
      </c>
      <c r="H751" s="113" t="n">
        <v>0</v>
      </c>
      <c r="I751" s="113" t="n">
        <v>2</v>
      </c>
      <c r="J751" s="113" t="n">
        <v>4</v>
      </c>
      <c r="K751" s="113"/>
      <c r="L751" s="275"/>
      <c r="M751" s="113"/>
      <c r="N751" s="113"/>
      <c r="O751" s="113"/>
      <c r="P751" s="113"/>
      <c r="Q751" s="113"/>
      <c r="R751" s="275"/>
      <c r="S751" s="113" t="n">
        <v>0</v>
      </c>
      <c r="T751" s="276" t="n">
        <v>0</v>
      </c>
      <c r="U751" s="113" t="n">
        <v>0</v>
      </c>
      <c r="V751" s="276" t="n">
        <v>0</v>
      </c>
      <c r="W751" s="113" t="n">
        <v>0</v>
      </c>
      <c r="X751" s="113" t="n">
        <v>0</v>
      </c>
      <c r="Y751" s="276" t="n">
        <v>0</v>
      </c>
      <c r="Z751" s="279"/>
      <c r="AA751" s="280"/>
    </row>
    <row r="752" customFormat="false" ht="15" hidden="false" customHeight="false" outlineLevel="0" collapsed="false">
      <c r="A752" s="273" t="n">
        <f aca="false">PRODUCT(A751+1)</f>
        <v>749</v>
      </c>
      <c r="B752" s="115" t="n">
        <f aca="false">PRODUCT(G752/3+H752*1.6666+I752*1.6666+J752*1.6666+S752*25+T752*25+U752*25+V752*25+W752*25+X752*20+Y752*15+Z752*10+AA752*15)</f>
        <v>12.3329333333333</v>
      </c>
      <c r="C752" s="44" t="s">
        <v>2016</v>
      </c>
      <c r="D752" s="44" t="s">
        <v>4477</v>
      </c>
      <c r="E752" s="113" t="n">
        <v>1961</v>
      </c>
      <c r="F752" s="274" t="n">
        <v>15586</v>
      </c>
      <c r="G752" s="113" t="n">
        <v>7</v>
      </c>
      <c r="H752" s="113" t="n">
        <v>1</v>
      </c>
      <c r="I752" s="113" t="n">
        <v>2</v>
      </c>
      <c r="J752" s="113" t="n">
        <v>3</v>
      </c>
      <c r="K752" s="113"/>
      <c r="L752" s="275"/>
      <c r="M752" s="113"/>
      <c r="N752" s="113"/>
      <c r="O752" s="113"/>
      <c r="P752" s="113"/>
      <c r="Q752" s="113"/>
      <c r="R752" s="275"/>
      <c r="S752" s="113" t="n">
        <v>0</v>
      </c>
      <c r="T752" s="276" t="n">
        <v>0</v>
      </c>
      <c r="U752" s="113" t="n">
        <v>0</v>
      </c>
      <c r="V752" s="276" t="n">
        <v>0</v>
      </c>
      <c r="W752" s="113" t="n">
        <v>0</v>
      </c>
      <c r="X752" s="113" t="n">
        <v>0</v>
      </c>
      <c r="Y752" s="276" t="n">
        <v>0</v>
      </c>
      <c r="Z752" s="279"/>
      <c r="AA752" s="280"/>
    </row>
    <row r="753" customFormat="false" ht="15" hidden="false" customHeight="false" outlineLevel="0" collapsed="false">
      <c r="A753" s="273" t="n">
        <f aca="false">PRODUCT(A752+1)</f>
        <v>750</v>
      </c>
      <c r="B753" s="115" t="n">
        <f aca="false">PRODUCT(G753/3+H753*1.6666+I753*1.6666+J753*1.6666+S753*25+T753*25+U753*25+V753*25+W753*25+X753*20+Y753*15+Z753*10+AA753*15)</f>
        <v>11.9996666666667</v>
      </c>
      <c r="C753" s="44" t="s">
        <v>5648</v>
      </c>
      <c r="D753" s="44" t="s">
        <v>4662</v>
      </c>
      <c r="E753" s="113" t="n">
        <v>1962</v>
      </c>
      <c r="F753" s="274" t="n">
        <v>15979</v>
      </c>
      <c r="G753" s="113" t="n">
        <v>11</v>
      </c>
      <c r="H753" s="113" t="n">
        <v>0</v>
      </c>
      <c r="I753" s="113" t="n">
        <v>3</v>
      </c>
      <c r="J753" s="113" t="n">
        <v>2</v>
      </c>
      <c r="K753" s="113"/>
      <c r="L753" s="275"/>
      <c r="M753" s="113"/>
      <c r="N753" s="113"/>
      <c r="O753" s="113"/>
      <c r="P753" s="113"/>
      <c r="Q753" s="113"/>
      <c r="R753" s="275"/>
      <c r="S753" s="113" t="n">
        <v>0</v>
      </c>
      <c r="T753" s="276" t="n">
        <v>0</v>
      </c>
      <c r="U753" s="113" t="n">
        <v>0</v>
      </c>
      <c r="V753" s="276" t="n">
        <v>0</v>
      </c>
      <c r="W753" s="113" t="n">
        <v>0</v>
      </c>
      <c r="X753" s="113" t="n">
        <v>0</v>
      </c>
      <c r="Y753" s="276" t="n">
        <v>0</v>
      </c>
      <c r="Z753" s="279"/>
      <c r="AA753" s="280"/>
    </row>
    <row r="754" customFormat="false" ht="15" hidden="false" customHeight="false" outlineLevel="0" collapsed="false">
      <c r="A754" s="273" t="n">
        <f aca="false">PRODUCT(A753+1)</f>
        <v>751</v>
      </c>
      <c r="B754" s="115" t="n">
        <f aca="false">PRODUCT(G754/3+H754+I754+J754+(K754-I754-H754)/3+S754*25+T754*25+U754*25+V754*25+W754*25+X754*20+Y754*15+Z754*10+AA754*15)</f>
        <v>11.6666666666667</v>
      </c>
      <c r="C754" s="44" t="s">
        <v>5649</v>
      </c>
      <c r="D754" s="112" t="s">
        <v>5124</v>
      </c>
      <c r="E754" s="113" t="n">
        <v>2026</v>
      </c>
      <c r="F754" s="111" t="n">
        <v>39764</v>
      </c>
      <c r="G754" s="283" t="n">
        <v>9</v>
      </c>
      <c r="H754" s="113" t="n">
        <v>0</v>
      </c>
      <c r="I754" s="113" t="n">
        <v>0</v>
      </c>
      <c r="J754" s="113" t="n">
        <v>5</v>
      </c>
      <c r="K754" s="113" t="n">
        <v>11</v>
      </c>
      <c r="L754" s="275" t="n">
        <v>0.5</v>
      </c>
      <c r="M754" s="283"/>
      <c r="N754" s="113"/>
      <c r="O754" s="113"/>
      <c r="P754" s="113"/>
      <c r="Q754" s="113"/>
      <c r="S754" s="283" t="n">
        <v>0</v>
      </c>
      <c r="T754" s="113" t="n">
        <v>0</v>
      </c>
      <c r="U754" s="283" t="n">
        <v>0</v>
      </c>
      <c r="V754" s="113" t="n">
        <v>0</v>
      </c>
      <c r="W754" s="283" t="n">
        <v>0</v>
      </c>
      <c r="X754" s="113" t="n">
        <v>0</v>
      </c>
      <c r="Y754" s="113" t="n">
        <v>0</v>
      </c>
      <c r="Z754" s="281"/>
      <c r="AA754" s="280"/>
    </row>
    <row r="755" customFormat="false" ht="15" hidden="false" customHeight="false" outlineLevel="0" collapsed="false">
      <c r="A755" s="273" t="n">
        <f aca="false">PRODUCT(A754+1)</f>
        <v>752</v>
      </c>
      <c r="B755" s="115" t="n">
        <f aca="false">PRODUCT(G755/3+H755*1.6666+I755*1.6666+J755*1.6666+S755*25+T755*25+U755*25+V755*25+W755*25+X755*20+Y755*15+Z755*10+AA755*15)</f>
        <v>11.6663333333333</v>
      </c>
      <c r="C755" s="44" t="s">
        <v>5650</v>
      </c>
      <c r="D755" s="44" t="s">
        <v>4638</v>
      </c>
      <c r="E755" s="113" t="n">
        <v>1970</v>
      </c>
      <c r="F755" s="274" t="n">
        <v>19534</v>
      </c>
      <c r="G755" s="113" t="n">
        <v>10</v>
      </c>
      <c r="H755" s="113" t="n">
        <v>0</v>
      </c>
      <c r="I755" s="113" t="n">
        <v>0</v>
      </c>
      <c r="J755" s="113" t="n">
        <v>5</v>
      </c>
      <c r="K755" s="113"/>
      <c r="L755" s="275"/>
      <c r="M755" s="113"/>
      <c r="N755" s="113"/>
      <c r="O755" s="113"/>
      <c r="P755" s="113"/>
      <c r="Q755" s="113"/>
      <c r="R755" s="275"/>
      <c r="S755" s="113" t="n">
        <v>0</v>
      </c>
      <c r="T755" s="276" t="n">
        <v>0</v>
      </c>
      <c r="U755" s="113" t="n">
        <v>0</v>
      </c>
      <c r="V755" s="276" t="n">
        <v>0</v>
      </c>
      <c r="W755" s="113" t="n">
        <v>0</v>
      </c>
      <c r="X755" s="113" t="n">
        <v>0</v>
      </c>
      <c r="Y755" s="276" t="n">
        <v>0</v>
      </c>
      <c r="Z755" s="279"/>
      <c r="AA755" s="280"/>
    </row>
    <row r="756" customFormat="false" ht="15" hidden="false" customHeight="false" outlineLevel="0" collapsed="false">
      <c r="A756" s="273" t="n">
        <f aca="false">PRODUCT(A755+1)</f>
        <v>753</v>
      </c>
      <c r="B756" s="115" t="n">
        <f aca="false">PRODUCT(G756/3+H756*1.6666+I756*1.6666+J756*1.6666+S756*25+T756*25+U756*25+V756*25+W756*25+X756*20+Y756*15+Z756*10+AA756*15)</f>
        <v>11.6662666666667</v>
      </c>
      <c r="C756" s="44" t="s">
        <v>5651</v>
      </c>
      <c r="D756" s="44" t="s">
        <v>4578</v>
      </c>
      <c r="E756" s="113" t="n">
        <v>1947</v>
      </c>
      <c r="F756" s="274" t="n">
        <v>10398</v>
      </c>
      <c r="G756" s="113" t="n">
        <v>5</v>
      </c>
      <c r="H756" s="113" t="n">
        <v>0</v>
      </c>
      <c r="I756" s="113" t="n">
        <v>3</v>
      </c>
      <c r="J756" s="113" t="n">
        <v>3</v>
      </c>
      <c r="K756" s="113"/>
      <c r="L756" s="275"/>
      <c r="M756" s="113"/>
      <c r="N756" s="113"/>
      <c r="O756" s="113"/>
      <c r="P756" s="113"/>
      <c r="Q756" s="113"/>
      <c r="R756" s="275"/>
      <c r="S756" s="113" t="n">
        <v>0</v>
      </c>
      <c r="T756" s="276" t="n">
        <v>0</v>
      </c>
      <c r="U756" s="113" t="n">
        <v>0</v>
      </c>
      <c r="V756" s="276" t="n">
        <v>0</v>
      </c>
      <c r="W756" s="113" t="n">
        <v>0</v>
      </c>
      <c r="X756" s="113" t="n">
        <v>0</v>
      </c>
      <c r="Y756" s="276" t="n">
        <v>0</v>
      </c>
      <c r="Z756" s="279"/>
      <c r="AA756" s="280"/>
    </row>
    <row r="757" customFormat="false" ht="15" hidden="false" customHeight="false" outlineLevel="0" collapsed="false">
      <c r="A757" s="273" t="n">
        <f aca="false">PRODUCT(A756+1)</f>
        <v>754</v>
      </c>
      <c r="B757" s="115" t="n">
        <f aca="false">PRODUCT(G757/3+H757+I757+J757+(K757-I757-H757)/3+S757*25+T757*25+U757*25+V757*25+W757*25+X757*20+Y757*15+Z757*10+AA757*15)</f>
        <v>11.3333333333333</v>
      </c>
      <c r="C757" s="44" t="s">
        <v>5652</v>
      </c>
      <c r="D757" s="44" t="s">
        <v>5223</v>
      </c>
      <c r="E757" s="113" t="n">
        <v>1997</v>
      </c>
      <c r="F757" s="274" t="n">
        <v>28674</v>
      </c>
      <c r="G757" s="113" t="n">
        <v>15</v>
      </c>
      <c r="H757" s="113" t="n">
        <v>0</v>
      </c>
      <c r="I757" s="113" t="n">
        <v>4</v>
      </c>
      <c r="J757" s="113" t="n">
        <v>1</v>
      </c>
      <c r="K757" s="113" t="n">
        <v>8</v>
      </c>
      <c r="L757" s="275" t="n">
        <v>0.25</v>
      </c>
      <c r="M757" s="113"/>
      <c r="N757" s="113"/>
      <c r="O757" s="113"/>
      <c r="P757" s="113"/>
      <c r="Q757" s="113"/>
      <c r="R757" s="275"/>
      <c r="S757" s="113" t="n">
        <v>0</v>
      </c>
      <c r="T757" s="276" t="n">
        <v>0</v>
      </c>
      <c r="U757" s="113" t="n">
        <v>0</v>
      </c>
      <c r="V757" s="276" t="n">
        <v>0</v>
      </c>
      <c r="W757" s="113" t="n">
        <v>0</v>
      </c>
      <c r="X757" s="113" t="n">
        <v>0</v>
      </c>
      <c r="Y757" s="276" t="n">
        <v>0</v>
      </c>
      <c r="Z757" s="279"/>
      <c r="AA757" s="280"/>
    </row>
    <row r="758" customFormat="false" ht="15" hidden="false" customHeight="false" outlineLevel="0" collapsed="false">
      <c r="A758" s="273" t="n">
        <f aca="false">PRODUCT(A757+1)</f>
        <v>755</v>
      </c>
      <c r="B758" s="115" t="n">
        <f aca="false">PRODUCT(G758/3+H758+I758+J758+(K758-I758-H758)/3+S758*25+T758*25+U758*25+V758*25+W758*25+X758*20+Y758*15+Z758*10+AA758*15)</f>
        <v>11.3333333333333</v>
      </c>
      <c r="C758" s="44" t="s">
        <v>5653</v>
      </c>
      <c r="D758" s="44" t="s">
        <v>5223</v>
      </c>
      <c r="E758" s="113" t="n">
        <v>2018</v>
      </c>
      <c r="F758" s="274" t="n">
        <v>36656</v>
      </c>
      <c r="G758" s="113" t="n">
        <v>18</v>
      </c>
      <c r="H758" s="113" t="n">
        <v>0</v>
      </c>
      <c r="I758" s="113" t="n">
        <v>1</v>
      </c>
      <c r="J758" s="113" t="n">
        <v>2</v>
      </c>
      <c r="K758" s="113" t="n">
        <v>8</v>
      </c>
      <c r="L758" s="275" t="n">
        <v>0.1818</v>
      </c>
      <c r="M758" s="113" t="n">
        <v>1</v>
      </c>
      <c r="N758" s="113" t="n">
        <v>0</v>
      </c>
      <c r="O758" s="113" t="n">
        <v>0</v>
      </c>
      <c r="P758" s="113" t="n">
        <v>0</v>
      </c>
      <c r="Q758" s="113" t="n">
        <v>0</v>
      </c>
      <c r="R758" s="275" t="n">
        <v>0</v>
      </c>
      <c r="S758" s="113" t="n">
        <v>0</v>
      </c>
      <c r="T758" s="276" t="n">
        <v>0</v>
      </c>
      <c r="U758" s="113" t="n">
        <v>0</v>
      </c>
      <c r="V758" s="276" t="n">
        <v>0</v>
      </c>
      <c r="W758" s="113" t="n">
        <v>0</v>
      </c>
      <c r="X758" s="113" t="n">
        <v>0</v>
      </c>
      <c r="Y758" s="276" t="n">
        <v>0</v>
      </c>
      <c r="Z758" s="279"/>
      <c r="AA758" s="280"/>
    </row>
    <row r="759" customFormat="false" ht="15" hidden="false" customHeight="false" outlineLevel="0" collapsed="false">
      <c r="A759" s="273" t="n">
        <f aca="false">PRODUCT(A758+1)</f>
        <v>756</v>
      </c>
      <c r="B759" s="115" t="n">
        <f aca="false">PRODUCT(G759/3+H759+I759+J759+(K759-I759-H759)/3+S759*25+T759*25+U759*25+V759*25+W759*25+X759*20+Y759*15+Z759*10+AA759*15)</f>
        <v>10.6666666666667</v>
      </c>
      <c r="C759" s="44" t="s">
        <v>5654</v>
      </c>
      <c r="D759" s="44" t="s">
        <v>4489</v>
      </c>
      <c r="E759" s="113" t="n">
        <v>1991</v>
      </c>
      <c r="F759" s="274" t="n">
        <v>27155</v>
      </c>
      <c r="G759" s="113" t="n">
        <v>9</v>
      </c>
      <c r="H759" s="113" t="n">
        <v>0</v>
      </c>
      <c r="I759" s="113" t="n">
        <v>1</v>
      </c>
      <c r="J759" s="113" t="n">
        <v>1</v>
      </c>
      <c r="K759" s="113" t="n">
        <v>18</v>
      </c>
      <c r="L759" s="275" t="n">
        <v>0.367</v>
      </c>
      <c r="M759" s="113"/>
      <c r="N759" s="113"/>
      <c r="O759" s="113"/>
      <c r="P759" s="113"/>
      <c r="Q759" s="113"/>
      <c r="R759" s="275"/>
      <c r="S759" s="113" t="n">
        <v>0</v>
      </c>
      <c r="T759" s="276" t="n">
        <v>0</v>
      </c>
      <c r="U759" s="113" t="n">
        <v>0</v>
      </c>
      <c r="V759" s="276" t="n">
        <v>0</v>
      </c>
      <c r="W759" s="113" t="n">
        <v>0</v>
      </c>
      <c r="X759" s="113" t="n">
        <v>0</v>
      </c>
      <c r="Y759" s="276" t="n">
        <v>0</v>
      </c>
      <c r="Z759" s="279"/>
      <c r="AA759" s="280"/>
    </row>
    <row r="760" customFormat="false" ht="15" hidden="false" customHeight="false" outlineLevel="0" collapsed="false">
      <c r="A760" s="273" t="n">
        <f aca="false">PRODUCT(A759+1)</f>
        <v>757</v>
      </c>
      <c r="B760" s="115" t="n">
        <f aca="false">PRODUCT(G760/3+H760+I760+J760+(K760-I760-H760)/3+S760*25+T760*25+U760*25+V760*25+W760*25+X760*20+Y760*15+Z760*10+AA760*15)</f>
        <v>10.6666666666667</v>
      </c>
      <c r="C760" s="44" t="s">
        <v>3313</v>
      </c>
      <c r="D760" s="44" t="s">
        <v>4773</v>
      </c>
      <c r="E760" s="113" t="n">
        <v>2010</v>
      </c>
      <c r="F760" s="274" t="n">
        <v>33872</v>
      </c>
      <c r="G760" s="113" t="n">
        <v>14</v>
      </c>
      <c r="H760" s="113" t="n">
        <v>1</v>
      </c>
      <c r="I760" s="113" t="n">
        <v>2</v>
      </c>
      <c r="J760" s="113" t="n">
        <v>1</v>
      </c>
      <c r="K760" s="113" t="n">
        <v>9</v>
      </c>
      <c r="L760" s="275" t="n">
        <v>0.310344827586207</v>
      </c>
      <c r="M760" s="113"/>
      <c r="N760" s="113"/>
      <c r="O760" s="113"/>
      <c r="P760" s="113"/>
      <c r="Q760" s="113"/>
      <c r="R760" s="275"/>
      <c r="S760" s="113" t="n">
        <v>0</v>
      </c>
      <c r="T760" s="276" t="n">
        <v>0</v>
      </c>
      <c r="U760" s="113" t="n">
        <v>0</v>
      </c>
      <c r="V760" s="276" t="n">
        <v>0</v>
      </c>
      <c r="W760" s="113" t="n">
        <v>0</v>
      </c>
      <c r="X760" s="113" t="n">
        <v>0</v>
      </c>
      <c r="Y760" s="276" t="n">
        <v>0</v>
      </c>
      <c r="Z760" s="279"/>
      <c r="AA760" s="280"/>
    </row>
    <row r="761" customFormat="false" ht="15" hidden="false" customHeight="false" outlineLevel="0" collapsed="false">
      <c r="A761" s="273" t="n">
        <f aca="false">PRODUCT(A760+1)</f>
        <v>758</v>
      </c>
      <c r="B761" s="115" t="n">
        <f aca="false">PRODUCT(G761/3+H761+I761+J761+(K761-I761-H761)/3+S761*25+T761*25+U761*25+V761*25+W761*25+X761*20+Y761*15+Z761*10+AA761*15)</f>
        <v>10.6666666666667</v>
      </c>
      <c r="C761" s="44" t="s">
        <v>5655</v>
      </c>
      <c r="D761" s="44" t="s">
        <v>4564</v>
      </c>
      <c r="E761" s="113" t="n">
        <v>2001</v>
      </c>
      <c r="F761" s="274" t="s">
        <v>5656</v>
      </c>
      <c r="G761" s="113" t="n">
        <v>21</v>
      </c>
      <c r="H761" s="113" t="n">
        <v>0</v>
      </c>
      <c r="I761" s="113" t="n">
        <v>2</v>
      </c>
      <c r="J761" s="113" t="n">
        <v>0</v>
      </c>
      <c r="K761" s="113" t="n">
        <v>7</v>
      </c>
      <c r="L761" s="275" t="n">
        <v>0.189</v>
      </c>
      <c r="M761" s="113"/>
      <c r="N761" s="113"/>
      <c r="O761" s="113"/>
      <c r="P761" s="113"/>
      <c r="Q761" s="113"/>
      <c r="R761" s="275"/>
      <c r="S761" s="113" t="n">
        <v>0</v>
      </c>
      <c r="T761" s="276" t="n">
        <v>0</v>
      </c>
      <c r="U761" s="113" t="n">
        <v>0</v>
      </c>
      <c r="V761" s="276" t="n">
        <v>0</v>
      </c>
      <c r="W761" s="113" t="n">
        <v>0</v>
      </c>
      <c r="X761" s="113" t="n">
        <v>0</v>
      </c>
      <c r="Y761" s="276" t="n">
        <v>0</v>
      </c>
      <c r="Z761" s="279"/>
      <c r="AA761" s="280"/>
    </row>
    <row r="762" customFormat="false" ht="15" hidden="false" customHeight="false" outlineLevel="0" collapsed="false">
      <c r="A762" s="273" t="n">
        <f aca="false">PRODUCT(A761+1)</f>
        <v>759</v>
      </c>
      <c r="B762" s="115" t="n">
        <f aca="false">PRODUCT(G762/3+H762*1.6666+I762*1.6666+J762*1.6666+S762*25+T762*25+U762*25+V762*25+W762*25+X762*20+Y762*15+Z762*10+AA762*15)</f>
        <v>10.333</v>
      </c>
      <c r="C762" s="44" t="s">
        <v>5657</v>
      </c>
      <c r="D762" s="44" t="s">
        <v>4564</v>
      </c>
      <c r="E762" s="113" t="n">
        <v>1958</v>
      </c>
      <c r="F762" s="274" t="s">
        <v>5658</v>
      </c>
      <c r="G762" s="113" t="n">
        <v>6</v>
      </c>
      <c r="H762" s="113" t="n">
        <v>0</v>
      </c>
      <c r="I762" s="113" t="n">
        <v>1</v>
      </c>
      <c r="J762" s="113" t="n">
        <v>4</v>
      </c>
      <c r="K762" s="113"/>
      <c r="L762" s="275"/>
      <c r="M762" s="113"/>
      <c r="N762" s="113"/>
      <c r="O762" s="113"/>
      <c r="P762" s="113"/>
      <c r="Q762" s="113"/>
      <c r="R762" s="275"/>
      <c r="S762" s="113" t="n">
        <v>0</v>
      </c>
      <c r="T762" s="276" t="n">
        <v>0</v>
      </c>
      <c r="U762" s="113" t="n">
        <v>0</v>
      </c>
      <c r="V762" s="276" t="n">
        <v>0</v>
      </c>
      <c r="W762" s="113" t="n">
        <v>0</v>
      </c>
      <c r="X762" s="113" t="n">
        <v>0</v>
      </c>
      <c r="Y762" s="276" t="n">
        <v>0</v>
      </c>
      <c r="Z762" s="279"/>
      <c r="AA762" s="280"/>
    </row>
    <row r="763" customFormat="false" ht="15" hidden="false" customHeight="false" outlineLevel="0" collapsed="false">
      <c r="A763" s="273" t="n">
        <f aca="false">PRODUCT(A762+1)</f>
        <v>760</v>
      </c>
      <c r="B763" s="115" t="n">
        <f aca="false">PRODUCT(G763/3+H763*1.6666+I763*1.6666+J763*1.6666+S763*25+T763*25+U763*25+V763*25+W763*25+X763*20+Y763*15+Z763*10+AA763*15)</f>
        <v>10.333</v>
      </c>
      <c r="C763" s="44" t="s">
        <v>5659</v>
      </c>
      <c r="D763" s="44" t="s">
        <v>4550</v>
      </c>
      <c r="E763" s="113" t="n">
        <v>1967</v>
      </c>
      <c r="F763" s="274" t="n">
        <v>18028</v>
      </c>
      <c r="G763" s="113" t="n">
        <v>6</v>
      </c>
      <c r="H763" s="113" t="n">
        <v>1</v>
      </c>
      <c r="I763" s="113" t="n">
        <v>1</v>
      </c>
      <c r="J763" s="113" t="n">
        <v>3</v>
      </c>
      <c r="K763" s="113"/>
      <c r="L763" s="275"/>
      <c r="M763" s="113"/>
      <c r="N763" s="113"/>
      <c r="O763" s="113"/>
      <c r="P763" s="113"/>
      <c r="Q763" s="113"/>
      <c r="R763" s="275"/>
      <c r="S763" s="113" t="n">
        <v>0</v>
      </c>
      <c r="T763" s="276" t="n">
        <v>0</v>
      </c>
      <c r="U763" s="113" t="n">
        <v>0</v>
      </c>
      <c r="V763" s="276" t="n">
        <v>0</v>
      </c>
      <c r="W763" s="113" t="n">
        <v>0</v>
      </c>
      <c r="X763" s="113" t="n">
        <v>0</v>
      </c>
      <c r="Y763" s="276" t="n">
        <v>0</v>
      </c>
      <c r="Z763" s="279"/>
      <c r="AA763" s="280"/>
    </row>
    <row r="764" customFormat="false" ht="15" hidden="false" customHeight="false" outlineLevel="0" collapsed="false">
      <c r="A764" s="273" t="n">
        <f aca="false">PRODUCT(A763+1)</f>
        <v>761</v>
      </c>
      <c r="B764" s="115" t="n">
        <f aca="false">PRODUCT(G764/3+H764+I764+J764+(K764-I764-H764)/3+S764*25+T764*25+U764*25+V764*25+W764*25+X764*20+Y764*15+Z764*10+AA764*15)</f>
        <v>10</v>
      </c>
      <c r="C764" s="44" t="s">
        <v>5660</v>
      </c>
      <c r="D764" s="44" t="s">
        <v>4500</v>
      </c>
      <c r="E764" s="113" t="n">
        <v>2000</v>
      </c>
      <c r="F764" s="274" t="n">
        <v>29970</v>
      </c>
      <c r="G764" s="113" t="n">
        <v>11</v>
      </c>
      <c r="H764" s="113" t="n">
        <v>0</v>
      </c>
      <c r="I764" s="113" t="n">
        <v>0</v>
      </c>
      <c r="J764" s="113" t="n">
        <v>1</v>
      </c>
      <c r="K764" s="113" t="n">
        <v>16</v>
      </c>
      <c r="L764" s="275" t="n">
        <v>0.333</v>
      </c>
      <c r="M764" s="113"/>
      <c r="N764" s="113"/>
      <c r="O764" s="113"/>
      <c r="P764" s="113"/>
      <c r="Q764" s="113"/>
      <c r="R764" s="275"/>
      <c r="S764" s="113" t="n">
        <v>0</v>
      </c>
      <c r="T764" s="276" t="n">
        <v>0</v>
      </c>
      <c r="U764" s="113" t="n">
        <v>0</v>
      </c>
      <c r="V764" s="276" t="n">
        <v>0</v>
      </c>
      <c r="W764" s="113" t="n">
        <v>0</v>
      </c>
      <c r="X764" s="113" t="n">
        <v>0</v>
      </c>
      <c r="Y764" s="276" t="n">
        <v>0</v>
      </c>
      <c r="Z764" s="279"/>
      <c r="AA764" s="280"/>
    </row>
    <row r="765" customFormat="false" ht="15" hidden="false" customHeight="false" outlineLevel="0" collapsed="false">
      <c r="A765" s="273" t="n">
        <f aca="false">PRODUCT(A764+1)</f>
        <v>762</v>
      </c>
      <c r="B765" s="115" t="n">
        <f aca="false">PRODUCT(G765/3+H765*1.6666+I765*1.6666+J765*1.6666+S765*25+T765*25+U765*25+V765*25+W765*25+X765*20+Y765*15+Z765*10+AA765*15)</f>
        <v>9.6664</v>
      </c>
      <c r="C765" s="44" t="s">
        <v>4715</v>
      </c>
      <c r="D765" s="44" t="s">
        <v>4564</v>
      </c>
      <c r="E765" s="113" t="n">
        <v>1957</v>
      </c>
      <c r="F765" s="274" t="n">
        <v>14415</v>
      </c>
      <c r="G765" s="113" t="n">
        <v>9</v>
      </c>
      <c r="H765" s="113" t="n">
        <v>0</v>
      </c>
      <c r="I765" s="113" t="n">
        <v>2</v>
      </c>
      <c r="J765" s="113" t="n">
        <v>2</v>
      </c>
      <c r="K765" s="113"/>
      <c r="L765" s="275"/>
      <c r="M765" s="113"/>
      <c r="N765" s="113"/>
      <c r="O765" s="113"/>
      <c r="P765" s="113"/>
      <c r="Q765" s="113"/>
      <c r="R765" s="275"/>
      <c r="S765" s="113" t="n">
        <v>0</v>
      </c>
      <c r="T765" s="276" t="n">
        <v>0</v>
      </c>
      <c r="U765" s="113" t="n">
        <v>0</v>
      </c>
      <c r="V765" s="276" t="n">
        <v>0</v>
      </c>
      <c r="W765" s="113" t="n">
        <v>0</v>
      </c>
      <c r="X765" s="113" t="n">
        <v>0</v>
      </c>
      <c r="Y765" s="276" t="n">
        <v>0</v>
      </c>
      <c r="Z765" s="279"/>
      <c r="AA765" s="280"/>
    </row>
    <row r="766" customFormat="false" ht="15" hidden="false" customHeight="false" outlineLevel="0" collapsed="false">
      <c r="A766" s="273" t="n">
        <f aca="false">PRODUCT(A765+1)</f>
        <v>763</v>
      </c>
      <c r="B766" s="115" t="n">
        <f aca="false">PRODUCT(G766/3+H766+I766+J766+(K766-I766-H766)/3+S766*25+T766*25+U766*25+V766*25+W766*25+X766*20+Y766*15+Z766*10+AA766*15)</f>
        <v>9</v>
      </c>
      <c r="C766" s="44" t="s">
        <v>2468</v>
      </c>
      <c r="D766" s="44" t="s">
        <v>4509</v>
      </c>
      <c r="E766" s="113" t="n">
        <v>1986</v>
      </c>
      <c r="F766" s="274" t="n">
        <v>24602</v>
      </c>
      <c r="G766" s="113" t="n">
        <v>6</v>
      </c>
      <c r="H766" s="113" t="n">
        <v>1</v>
      </c>
      <c r="I766" s="113" t="n">
        <v>0</v>
      </c>
      <c r="J766" s="113" t="n">
        <v>2</v>
      </c>
      <c r="K766" s="113" t="n">
        <v>13</v>
      </c>
      <c r="L766" s="275" t="n">
        <v>0.591</v>
      </c>
      <c r="M766" s="113" t="n">
        <v>1</v>
      </c>
      <c r="N766" s="113" t="n">
        <v>0</v>
      </c>
      <c r="O766" s="113" t="n">
        <v>0</v>
      </c>
      <c r="P766" s="113" t="n">
        <v>0</v>
      </c>
      <c r="Q766" s="113" t="n">
        <v>0</v>
      </c>
      <c r="R766" s="275" t="n">
        <v>0</v>
      </c>
      <c r="S766" s="113" t="n">
        <v>0</v>
      </c>
      <c r="T766" s="276" t="n">
        <v>0</v>
      </c>
      <c r="U766" s="113" t="n">
        <v>0</v>
      </c>
      <c r="V766" s="276" t="n">
        <v>0</v>
      </c>
      <c r="W766" s="113" t="n">
        <v>0</v>
      </c>
      <c r="X766" s="113" t="n">
        <v>0</v>
      </c>
      <c r="Y766" s="276" t="n">
        <v>0</v>
      </c>
      <c r="Z766" s="279"/>
      <c r="AA766" s="280"/>
    </row>
    <row r="767" customFormat="false" ht="15" hidden="false" customHeight="false" outlineLevel="0" collapsed="false">
      <c r="A767" s="273" t="n">
        <f aca="false">PRODUCT(A766+1)</f>
        <v>764</v>
      </c>
      <c r="B767" s="115" t="n">
        <f aca="false">PRODUCT(G767/3+H767+I767+J767+(K767-I767-H767)/3+S767*25+T767*25+U767*25+V767*25+W767*25+X767*20+Y767*15+Z767*10+AA767*15)</f>
        <v>9</v>
      </c>
      <c r="C767" s="44" t="s">
        <v>3475</v>
      </c>
      <c r="D767" s="44" t="s">
        <v>5124</v>
      </c>
      <c r="E767" s="113" t="n">
        <v>2017</v>
      </c>
      <c r="F767" s="274" t="n">
        <v>36431</v>
      </c>
      <c r="G767" s="113" t="n">
        <v>12</v>
      </c>
      <c r="H767" s="113" t="n">
        <v>0</v>
      </c>
      <c r="I767" s="113" t="n">
        <v>2</v>
      </c>
      <c r="J767" s="113" t="n">
        <v>0</v>
      </c>
      <c r="K767" s="113" t="n">
        <v>11</v>
      </c>
      <c r="L767" s="275" t="n">
        <v>0.274933861210294</v>
      </c>
      <c r="M767" s="113"/>
      <c r="N767" s="113"/>
      <c r="O767" s="113"/>
      <c r="P767" s="113"/>
      <c r="Q767" s="113"/>
      <c r="R767" s="275"/>
      <c r="S767" s="113" t="n">
        <v>0</v>
      </c>
      <c r="T767" s="276" t="n">
        <v>0</v>
      </c>
      <c r="U767" s="113" t="n">
        <v>0</v>
      </c>
      <c r="V767" s="276" t="n">
        <v>0</v>
      </c>
      <c r="W767" s="113" t="n">
        <v>0</v>
      </c>
      <c r="X767" s="113" t="n">
        <v>0</v>
      </c>
      <c r="Y767" s="276" t="n">
        <v>0</v>
      </c>
      <c r="Z767" s="279"/>
      <c r="AA767" s="280"/>
    </row>
    <row r="768" customFormat="false" ht="15" hidden="false" customHeight="false" outlineLevel="0" collapsed="false">
      <c r="A768" s="273" t="n">
        <f aca="false">PRODUCT(A767+1)</f>
        <v>765</v>
      </c>
      <c r="B768" s="115" t="n">
        <f aca="false">PRODUCT(G768/3+H768+I768+J768+(K768-I768-H768)/3+S768*25+T768*25+U768*25+V768*25+W768*25+X768*20+Y768*15+Z768*10+AA768*15)</f>
        <v>9</v>
      </c>
      <c r="C768" s="44" t="s">
        <v>5661</v>
      </c>
      <c r="D768" s="44" t="s">
        <v>4566</v>
      </c>
      <c r="E768" s="113" t="n">
        <v>2020</v>
      </c>
      <c r="F768" s="274" t="n">
        <v>37854</v>
      </c>
      <c r="G768" s="113" t="n">
        <v>13</v>
      </c>
      <c r="H768" s="113" t="n">
        <v>0</v>
      </c>
      <c r="I768" s="113" t="n">
        <v>2</v>
      </c>
      <c r="J768" s="113" t="n">
        <v>0</v>
      </c>
      <c r="K768" s="113" t="n">
        <v>10</v>
      </c>
      <c r="L768" s="275" t="n">
        <v>0.333333333333333</v>
      </c>
      <c r="M768" s="113"/>
      <c r="N768" s="113"/>
      <c r="O768" s="113"/>
      <c r="P768" s="113"/>
      <c r="Q768" s="113"/>
      <c r="R768" s="275"/>
      <c r="S768" s="113" t="n">
        <v>0</v>
      </c>
      <c r="T768" s="276" t="n">
        <v>0</v>
      </c>
      <c r="U768" s="113" t="n">
        <v>0</v>
      </c>
      <c r="V768" s="276" t="n">
        <v>0</v>
      </c>
      <c r="W768" s="113" t="n">
        <v>0</v>
      </c>
      <c r="X768" s="113" t="n">
        <v>0</v>
      </c>
      <c r="Y768" s="276" t="n">
        <v>0</v>
      </c>
      <c r="Z768" s="279"/>
      <c r="AA768" s="280"/>
    </row>
    <row r="769" customFormat="false" ht="15" hidden="false" customHeight="false" outlineLevel="0" collapsed="false">
      <c r="A769" s="273" t="n">
        <f aca="false">PRODUCT(A768+1)</f>
        <v>766</v>
      </c>
      <c r="B769" s="115" t="n">
        <f aca="false">PRODUCT(G769/3+H769*1.6666+I769*1.6666+J769*1.6666+S769*25+T769*25+U769*25+V769*25+W769*25+X769*20+Y769*15+Z769*10+AA769*15)</f>
        <v>8.99973333333334</v>
      </c>
      <c r="C769" s="44" t="s">
        <v>1866</v>
      </c>
      <c r="D769" s="44" t="s">
        <v>4648</v>
      </c>
      <c r="E769" s="113" t="n">
        <v>1958</v>
      </c>
      <c r="F769" s="274" t="n">
        <v>14714</v>
      </c>
      <c r="G769" s="113" t="n">
        <v>7</v>
      </c>
      <c r="H769" s="113" t="n">
        <v>0</v>
      </c>
      <c r="I769" s="113" t="n">
        <v>3</v>
      </c>
      <c r="J769" s="113" t="n">
        <v>1</v>
      </c>
      <c r="K769" s="113"/>
      <c r="L769" s="275"/>
      <c r="M769" s="113"/>
      <c r="N769" s="113"/>
      <c r="O769" s="113"/>
      <c r="P769" s="113"/>
      <c r="Q769" s="113"/>
      <c r="R769" s="275"/>
      <c r="S769" s="113" t="n">
        <v>0</v>
      </c>
      <c r="T769" s="276" t="n">
        <v>0</v>
      </c>
      <c r="U769" s="113" t="n">
        <v>0</v>
      </c>
      <c r="V769" s="276" t="n">
        <v>0</v>
      </c>
      <c r="W769" s="113" t="n">
        <v>0</v>
      </c>
      <c r="X769" s="113" t="n">
        <v>0</v>
      </c>
      <c r="Y769" s="276" t="n">
        <v>0</v>
      </c>
      <c r="Z769" s="279"/>
      <c r="AA769" s="280"/>
    </row>
    <row r="770" customFormat="false" ht="15" hidden="false" customHeight="false" outlineLevel="0" collapsed="false">
      <c r="A770" s="273" t="n">
        <f aca="false">PRODUCT(A769+1)</f>
        <v>767</v>
      </c>
      <c r="B770" s="115" t="n">
        <f aca="false">PRODUCT(G770/3+H770*1.6666+I770*1.6666+J770*1.6666+S770*25+T770*25+U770*25+V770*25+W770*25+X770*20+Y770*15+Z770*10+AA770*15)</f>
        <v>8.99973333333333</v>
      </c>
      <c r="C770" s="44" t="s">
        <v>1683</v>
      </c>
      <c r="D770" s="44" t="s">
        <v>4564</v>
      </c>
      <c r="E770" s="113" t="n">
        <v>1952</v>
      </c>
      <c r="F770" s="274" t="n">
        <v>12144</v>
      </c>
      <c r="G770" s="113" t="n">
        <v>7</v>
      </c>
      <c r="H770" s="113" t="n">
        <v>0</v>
      </c>
      <c r="I770" s="113" t="n">
        <v>2</v>
      </c>
      <c r="J770" s="113" t="n">
        <v>2</v>
      </c>
      <c r="K770" s="113"/>
      <c r="L770" s="275"/>
      <c r="M770" s="113"/>
      <c r="N770" s="113"/>
      <c r="O770" s="113"/>
      <c r="P770" s="113"/>
      <c r="Q770" s="113"/>
      <c r="R770" s="275"/>
      <c r="S770" s="113" t="n">
        <v>0</v>
      </c>
      <c r="T770" s="276" t="n">
        <v>0</v>
      </c>
      <c r="U770" s="113" t="n">
        <v>0</v>
      </c>
      <c r="V770" s="276" t="n">
        <v>0</v>
      </c>
      <c r="W770" s="113" t="n">
        <v>0</v>
      </c>
      <c r="X770" s="113" t="n">
        <v>0</v>
      </c>
      <c r="Y770" s="276" t="n">
        <v>0</v>
      </c>
      <c r="Z770" s="279"/>
      <c r="AA770" s="280"/>
    </row>
    <row r="771" customFormat="false" ht="15" hidden="false" customHeight="false" outlineLevel="0" collapsed="false">
      <c r="A771" s="273" t="n">
        <f aca="false">PRODUCT(A770+1)</f>
        <v>768</v>
      </c>
      <c r="B771" s="115" t="n">
        <f aca="false">PRODUCT(G771/3+H771+I771+J771+(K771-I771-H771)/3+S771*25+T771*25+U771*25+V771*25+W771*25+X771*20+Y771*15+Z771*10+AA771*15)</f>
        <v>8.66666666666667</v>
      </c>
      <c r="C771" s="290" t="s">
        <v>5662</v>
      </c>
      <c r="D771" s="44" t="s">
        <v>5358</v>
      </c>
      <c r="E771" s="113" t="n">
        <v>2022</v>
      </c>
      <c r="F771" s="274" t="n">
        <v>38009</v>
      </c>
      <c r="G771" s="113" t="n">
        <v>6</v>
      </c>
      <c r="H771" s="113" t="n">
        <v>1</v>
      </c>
      <c r="I771" s="113" t="n">
        <v>0</v>
      </c>
      <c r="J771" s="113" t="n">
        <v>2</v>
      </c>
      <c r="K771" s="113" t="n">
        <v>12</v>
      </c>
      <c r="L771" s="275" t="n">
        <v>0.342857142857143</v>
      </c>
      <c r="M771" s="113"/>
      <c r="N771" s="113"/>
      <c r="O771" s="113"/>
      <c r="P771" s="113"/>
      <c r="Q771" s="113"/>
      <c r="R771" s="275"/>
      <c r="S771" s="113" t="n">
        <v>0</v>
      </c>
      <c r="T771" s="276" t="n">
        <v>0</v>
      </c>
      <c r="U771" s="113" t="n">
        <v>0</v>
      </c>
      <c r="V771" s="276" t="n">
        <v>0</v>
      </c>
      <c r="W771" s="113" t="n">
        <v>0</v>
      </c>
      <c r="X771" s="113" t="n">
        <v>0</v>
      </c>
      <c r="Y771" s="276" t="n">
        <v>0</v>
      </c>
      <c r="Z771" s="279"/>
      <c r="AA771" s="280"/>
    </row>
    <row r="772" customFormat="false" ht="15" hidden="false" customHeight="false" outlineLevel="0" collapsed="false">
      <c r="A772" s="273" t="n">
        <f aca="false">PRODUCT(A771+1)</f>
        <v>769</v>
      </c>
      <c r="B772" s="115" t="n">
        <f aca="false">PRODUCT(G772/3+H772+I772+J772+(K772-I772-H772)/3+S772*25+T772*25+U772*25+V772*25+W772*25+X772*20+Y772*15+Z772*10+AA772*15)</f>
        <v>8.66666666666667</v>
      </c>
      <c r="C772" s="44" t="s">
        <v>3309</v>
      </c>
      <c r="D772" s="44" t="s">
        <v>4773</v>
      </c>
      <c r="E772" s="113" t="n">
        <v>2011</v>
      </c>
      <c r="F772" s="274" t="n">
        <v>33953</v>
      </c>
      <c r="G772" s="113" t="n">
        <v>6</v>
      </c>
      <c r="H772" s="113" t="n">
        <v>0</v>
      </c>
      <c r="I772" s="113" t="n">
        <v>1</v>
      </c>
      <c r="J772" s="113" t="n">
        <v>2</v>
      </c>
      <c r="K772" s="113" t="n">
        <v>12</v>
      </c>
      <c r="L772" s="275" t="n">
        <v>0.333</v>
      </c>
      <c r="M772" s="113" t="n">
        <v>4</v>
      </c>
      <c r="N772" s="113" t="n">
        <v>0</v>
      </c>
      <c r="O772" s="113" t="n">
        <v>0</v>
      </c>
      <c r="P772" s="113" t="n">
        <v>1</v>
      </c>
      <c r="Q772" s="113" t="n">
        <v>7</v>
      </c>
      <c r="R772" s="275" t="n">
        <v>0.412</v>
      </c>
      <c r="S772" s="113" t="n">
        <v>0</v>
      </c>
      <c r="T772" s="276" t="n">
        <v>0</v>
      </c>
      <c r="U772" s="113" t="n">
        <v>0</v>
      </c>
      <c r="V772" s="276" t="n">
        <v>0</v>
      </c>
      <c r="W772" s="113" t="n">
        <v>0</v>
      </c>
      <c r="X772" s="113" t="n">
        <v>0</v>
      </c>
      <c r="Y772" s="276" t="n">
        <v>0</v>
      </c>
      <c r="Z772" s="279"/>
      <c r="AA772" s="280"/>
    </row>
    <row r="773" customFormat="false" ht="15" hidden="false" customHeight="false" outlineLevel="0" collapsed="false">
      <c r="A773" s="273" t="n">
        <f aca="false">PRODUCT(A772+1)</f>
        <v>770</v>
      </c>
      <c r="B773" s="115" t="n">
        <f aca="false">PRODUCT(G773/3+H773+I773+J773+(K773-I773-H773)/3+S773*25+T773*25+U773*25+V773*25+W773*25+X773*20+Y773*15+Z773*10+AA773*15)</f>
        <v>8.33333333333333</v>
      </c>
      <c r="C773" s="44" t="s">
        <v>3220</v>
      </c>
      <c r="D773" s="44" t="s">
        <v>5124</v>
      </c>
      <c r="E773" s="113" t="n">
        <v>2011</v>
      </c>
      <c r="F773" s="274" t="n">
        <v>34701</v>
      </c>
      <c r="G773" s="113" t="n">
        <v>11</v>
      </c>
      <c r="H773" s="113" t="n">
        <v>0</v>
      </c>
      <c r="I773" s="113" t="n">
        <v>1</v>
      </c>
      <c r="J773" s="113" t="n">
        <v>0</v>
      </c>
      <c r="K773" s="113" t="n">
        <v>12</v>
      </c>
      <c r="L773" s="275" t="n">
        <v>0.444444444444444</v>
      </c>
      <c r="M773" s="113"/>
      <c r="N773" s="113"/>
      <c r="O773" s="113"/>
      <c r="P773" s="113"/>
      <c r="Q773" s="113"/>
      <c r="R773" s="275"/>
      <c r="S773" s="113" t="n">
        <v>0</v>
      </c>
      <c r="T773" s="276" t="n">
        <v>0</v>
      </c>
      <c r="U773" s="113" t="n">
        <v>0</v>
      </c>
      <c r="V773" s="276" t="n">
        <v>0</v>
      </c>
      <c r="W773" s="113" t="n">
        <v>0</v>
      </c>
      <c r="X773" s="113" t="n">
        <v>0</v>
      </c>
      <c r="Y773" s="276" t="n">
        <v>0</v>
      </c>
      <c r="Z773" s="279"/>
      <c r="AA773" s="280"/>
    </row>
    <row r="774" customFormat="false" ht="15" hidden="false" customHeight="false" outlineLevel="0" collapsed="false">
      <c r="A774" s="273" t="n">
        <f aca="false">PRODUCT(A773+1)</f>
        <v>771</v>
      </c>
      <c r="B774" s="115" t="n">
        <f aca="false">PRODUCT(G774/3+H774+I774+J774+(K774-I774-H774)/3+S774*25+T774*25+U774*25+V774*25+W774*25+X774*20+Y774*15+Z774*10+AA774*15)</f>
        <v>8.33333333333333</v>
      </c>
      <c r="C774" s="44" t="s">
        <v>3714</v>
      </c>
      <c r="D774" s="44" t="s">
        <v>4482</v>
      </c>
      <c r="E774" s="113" t="n">
        <v>2021</v>
      </c>
      <c r="F774" s="274" t="n">
        <v>37582</v>
      </c>
      <c r="G774" s="113" t="n">
        <v>6</v>
      </c>
      <c r="H774" s="113" t="n">
        <v>0</v>
      </c>
      <c r="I774" s="113" t="n">
        <v>0</v>
      </c>
      <c r="J774" s="113" t="n">
        <v>2</v>
      </c>
      <c r="K774" s="113" t="n">
        <v>13</v>
      </c>
      <c r="L774" s="275" t="n">
        <v>0.565217391304348</v>
      </c>
      <c r="M774" s="113"/>
      <c r="N774" s="113"/>
      <c r="O774" s="113"/>
      <c r="P774" s="113"/>
      <c r="Q774" s="113"/>
      <c r="R774" s="275"/>
      <c r="S774" s="113" t="n">
        <v>0</v>
      </c>
      <c r="T774" s="276" t="n">
        <v>0</v>
      </c>
      <c r="U774" s="113" t="n">
        <v>0</v>
      </c>
      <c r="V774" s="276" t="n">
        <v>0</v>
      </c>
      <c r="W774" s="113" t="n">
        <v>0</v>
      </c>
      <c r="X774" s="113" t="n">
        <v>0</v>
      </c>
      <c r="Y774" s="276" t="n">
        <v>0</v>
      </c>
      <c r="Z774" s="279"/>
      <c r="AA774" s="280"/>
    </row>
    <row r="775" customFormat="false" ht="15" hidden="false" customHeight="false" outlineLevel="0" collapsed="false">
      <c r="A775" s="273" t="n">
        <f aca="false">PRODUCT(A774+1)</f>
        <v>772</v>
      </c>
      <c r="B775" s="115" t="n">
        <f aca="false">PRODUCT(G775/3+H775*1.6666+I775*1.6666+J775*1.6666+S775*25+T775*25+U775*25+V775*25+W775*25+X775*20+Y775*15+Z775*10+AA775*15)</f>
        <v>8.33313333333333</v>
      </c>
      <c r="C775" s="44" t="s">
        <v>1933</v>
      </c>
      <c r="D775" s="44" t="s">
        <v>4509</v>
      </c>
      <c r="E775" s="113" t="n">
        <v>1958</v>
      </c>
      <c r="F775" s="274" t="n">
        <v>14349</v>
      </c>
      <c r="G775" s="113" t="n">
        <v>10</v>
      </c>
      <c r="H775" s="113" t="n">
        <v>0</v>
      </c>
      <c r="I775" s="113" t="n">
        <v>3</v>
      </c>
      <c r="J775" s="113" t="n">
        <v>0</v>
      </c>
      <c r="K775" s="113"/>
      <c r="L775" s="275"/>
      <c r="M775" s="113"/>
      <c r="N775" s="113"/>
      <c r="O775" s="113"/>
      <c r="P775" s="113"/>
      <c r="Q775" s="113"/>
      <c r="R775" s="275"/>
      <c r="S775" s="113" t="n">
        <v>0</v>
      </c>
      <c r="T775" s="276" t="n">
        <v>0</v>
      </c>
      <c r="U775" s="113" t="n">
        <v>0</v>
      </c>
      <c r="V775" s="276" t="n">
        <v>0</v>
      </c>
      <c r="W775" s="113" t="n">
        <v>0</v>
      </c>
      <c r="X775" s="113" t="n">
        <v>0</v>
      </c>
      <c r="Y775" s="276" t="n">
        <v>0</v>
      </c>
      <c r="Z775" s="279"/>
      <c r="AA775" s="280"/>
    </row>
    <row r="776" customFormat="false" ht="15" hidden="false" customHeight="false" outlineLevel="0" collapsed="false">
      <c r="A776" s="273" t="n">
        <f aca="false">PRODUCT(A775+1)</f>
        <v>773</v>
      </c>
      <c r="B776" s="115" t="n">
        <f aca="false">PRODUCT(G776/3+H776*1.6666+I776*1.6666+J776*1.6666+S776*25+T776*25+U776*25+V776*25+W776*25+X776*20+Y776*15+Z776*10+AA776*15)</f>
        <v>8.33306666666667</v>
      </c>
      <c r="C776" s="44" t="s">
        <v>5663</v>
      </c>
      <c r="D776" s="44" t="s">
        <v>4540</v>
      </c>
      <c r="E776" s="113" t="n">
        <v>1964</v>
      </c>
      <c r="F776" s="274" t="n">
        <v>16681</v>
      </c>
      <c r="G776" s="113" t="n">
        <v>5</v>
      </c>
      <c r="H776" s="113" t="n">
        <v>0</v>
      </c>
      <c r="I776" s="113" t="n">
        <v>3</v>
      </c>
      <c r="J776" s="113" t="n">
        <v>1</v>
      </c>
      <c r="K776" s="113"/>
      <c r="L776" s="275"/>
      <c r="M776" s="113"/>
      <c r="N776" s="113"/>
      <c r="O776" s="113"/>
      <c r="P776" s="113"/>
      <c r="Q776" s="113"/>
      <c r="R776" s="275"/>
      <c r="S776" s="113" t="n">
        <v>0</v>
      </c>
      <c r="T776" s="276" t="n">
        <v>0</v>
      </c>
      <c r="U776" s="113" t="n">
        <v>0</v>
      </c>
      <c r="V776" s="276" t="n">
        <v>0</v>
      </c>
      <c r="W776" s="113" t="n">
        <v>0</v>
      </c>
      <c r="X776" s="113" t="n">
        <v>0</v>
      </c>
      <c r="Y776" s="276" t="n">
        <v>0</v>
      </c>
      <c r="Z776" s="279"/>
      <c r="AA776" s="280"/>
    </row>
    <row r="777" customFormat="false" ht="15" hidden="false" customHeight="false" outlineLevel="0" collapsed="false">
      <c r="A777" s="273" t="n">
        <f aca="false">PRODUCT(A776+1)</f>
        <v>774</v>
      </c>
      <c r="B777" s="115" t="n">
        <f aca="false">PRODUCT(G777/3+H777+I777+J777+(K777-I777-H777)/3+S777*25+T777*25+U777*25+V777*25+W777*25+X777*20+Y777*15+Z777*10+AA777*15)</f>
        <v>8</v>
      </c>
      <c r="C777" s="136" t="s">
        <v>5664</v>
      </c>
      <c r="D777" s="136" t="s">
        <v>4709</v>
      </c>
      <c r="E777" s="113" t="n">
        <v>2019</v>
      </c>
      <c r="F777" s="282" t="n">
        <v>36595</v>
      </c>
      <c r="G777" s="113" t="n">
        <v>8</v>
      </c>
      <c r="H777" s="113" t="n">
        <v>0</v>
      </c>
      <c r="I777" s="113" t="n">
        <v>0</v>
      </c>
      <c r="J777" s="113" t="n">
        <v>1</v>
      </c>
      <c r="K777" s="113" t="n">
        <v>13</v>
      </c>
      <c r="L777" s="275" t="n">
        <v>0.3939</v>
      </c>
      <c r="M777" s="113"/>
      <c r="N777" s="113"/>
      <c r="O777" s="113"/>
      <c r="P777" s="113"/>
      <c r="Q777" s="113"/>
      <c r="R777" s="275"/>
      <c r="S777" s="113" t="n">
        <v>0</v>
      </c>
      <c r="T777" s="276" t="n">
        <v>0</v>
      </c>
      <c r="U777" s="113" t="n">
        <v>0</v>
      </c>
      <c r="V777" s="276" t="n">
        <v>0</v>
      </c>
      <c r="W777" s="113" t="n">
        <v>0</v>
      </c>
      <c r="X777" s="113" t="n">
        <v>0</v>
      </c>
      <c r="Y777" s="276" t="n">
        <v>0</v>
      </c>
      <c r="Z777" s="279"/>
      <c r="AA777" s="276"/>
    </row>
    <row r="778" customFormat="false" ht="15" hidden="false" customHeight="false" outlineLevel="0" collapsed="false">
      <c r="A778" s="273" t="n">
        <f aca="false">PRODUCT(A777+1)</f>
        <v>775</v>
      </c>
      <c r="B778" s="115" t="n">
        <f aca="false">PRODUCT(G778/3+H778+I778+J778+(K778-I778-H778)/3+S778*25+T778*25+U778*25+V778*25+W778*25+X778*20+Y778*15+Z778*10+AA778*15)</f>
        <v>7.66666666666667</v>
      </c>
      <c r="C778" s="44" t="s">
        <v>5665</v>
      </c>
      <c r="D778" s="44" t="s">
        <v>4773</v>
      </c>
      <c r="E778" s="113" t="n">
        <v>2010</v>
      </c>
      <c r="F778" s="274" t="n">
        <v>33797</v>
      </c>
      <c r="G778" s="113" t="n">
        <v>7</v>
      </c>
      <c r="H778" s="113" t="n">
        <v>0</v>
      </c>
      <c r="I778" s="113" t="n">
        <v>1</v>
      </c>
      <c r="J778" s="113" t="n">
        <v>3</v>
      </c>
      <c r="K778" s="113" t="n">
        <v>5</v>
      </c>
      <c r="L778" s="275" t="n">
        <v>0.277777777777778</v>
      </c>
      <c r="M778" s="113" t="n">
        <v>1</v>
      </c>
      <c r="N778" s="113" t="n">
        <v>0</v>
      </c>
      <c r="O778" s="113" t="n">
        <v>0</v>
      </c>
      <c r="P778" s="113" t="n">
        <v>0</v>
      </c>
      <c r="Q778" s="113" t="n">
        <v>0</v>
      </c>
      <c r="R778" s="275" t="n">
        <v>0</v>
      </c>
      <c r="S778" s="113" t="n">
        <v>0</v>
      </c>
      <c r="T778" s="276" t="n">
        <v>0</v>
      </c>
      <c r="U778" s="113" t="n">
        <v>0</v>
      </c>
      <c r="V778" s="276" t="n">
        <v>0</v>
      </c>
      <c r="W778" s="113" t="n">
        <v>0</v>
      </c>
      <c r="X778" s="113" t="n">
        <v>0</v>
      </c>
      <c r="Y778" s="276" t="n">
        <v>0</v>
      </c>
      <c r="Z778" s="279"/>
      <c r="AA778" s="280"/>
    </row>
    <row r="779" customFormat="false" ht="15" hidden="false" customHeight="false" outlineLevel="0" collapsed="false">
      <c r="A779" s="273" t="n">
        <f aca="false">PRODUCT(A778+1)</f>
        <v>776</v>
      </c>
      <c r="B779" s="115" t="n">
        <f aca="false">PRODUCT(G779/3+H779+I779+J779+(K779-I779-H779)/3+S779*25+T779*25+U779*25+V779*25+W779*25+X779*20+Y779*15+Z779*10+AA779*15)</f>
        <v>7.66666666666667</v>
      </c>
      <c r="C779" s="44" t="s">
        <v>5666</v>
      </c>
      <c r="D779" s="44" t="s">
        <v>4523</v>
      </c>
      <c r="E779" s="113" t="n">
        <v>1996</v>
      </c>
      <c r="F779" s="274" t="n">
        <v>28547</v>
      </c>
      <c r="G779" s="113" t="n">
        <v>12</v>
      </c>
      <c r="H779" s="113" t="n">
        <v>0</v>
      </c>
      <c r="I779" s="113" t="n">
        <v>1</v>
      </c>
      <c r="J779" s="113" t="n">
        <v>1</v>
      </c>
      <c r="K779" s="113" t="n">
        <v>6</v>
      </c>
      <c r="L779" s="275" t="n">
        <v>0.222153080273802</v>
      </c>
      <c r="M779" s="113"/>
      <c r="N779" s="113"/>
      <c r="O779" s="113"/>
      <c r="P779" s="113"/>
      <c r="Q779" s="113"/>
      <c r="R779" s="275"/>
      <c r="S779" s="113" t="n">
        <v>0</v>
      </c>
      <c r="T779" s="276" t="n">
        <v>0</v>
      </c>
      <c r="U779" s="113" t="n">
        <v>0</v>
      </c>
      <c r="V779" s="276" t="n">
        <v>0</v>
      </c>
      <c r="W779" s="113" t="n">
        <v>0</v>
      </c>
      <c r="X779" s="113" t="n">
        <v>0</v>
      </c>
      <c r="Y779" s="276" t="n">
        <v>0</v>
      </c>
      <c r="Z779" s="279"/>
      <c r="AA779" s="280"/>
    </row>
    <row r="780" customFormat="false" ht="15" hidden="false" customHeight="false" outlineLevel="0" collapsed="false">
      <c r="A780" s="273" t="n">
        <f aca="false">PRODUCT(A779+1)</f>
        <v>777</v>
      </c>
      <c r="B780" s="115" t="n">
        <f aca="false">PRODUCT(G780/3+H780*1.6666+I780*1.6666+J780*1.6666+S780*25+T780*25+U780*25+V780*25+W780*25+X780*20+Y780*15+Z780*10+AA780*15)</f>
        <v>7.6664</v>
      </c>
      <c r="C780" s="44" t="s">
        <v>5667</v>
      </c>
      <c r="D780" s="44" t="s">
        <v>4540</v>
      </c>
      <c r="E780" s="113" t="n">
        <v>1950</v>
      </c>
      <c r="F780" s="274" t="n">
        <v>11928</v>
      </c>
      <c r="G780" s="113" t="n">
        <v>3</v>
      </c>
      <c r="H780" s="113" t="n">
        <v>0</v>
      </c>
      <c r="I780" s="113" t="n">
        <v>2</v>
      </c>
      <c r="J780" s="113" t="n">
        <v>2</v>
      </c>
      <c r="K780" s="113"/>
      <c r="L780" s="275"/>
      <c r="M780" s="113"/>
      <c r="N780" s="113"/>
      <c r="O780" s="113"/>
      <c r="P780" s="113"/>
      <c r="Q780" s="113"/>
      <c r="R780" s="275"/>
      <c r="S780" s="113" t="n">
        <v>0</v>
      </c>
      <c r="T780" s="276" t="n">
        <v>0</v>
      </c>
      <c r="U780" s="113" t="n">
        <v>0</v>
      </c>
      <c r="V780" s="276" t="n">
        <v>0</v>
      </c>
      <c r="W780" s="113" t="n">
        <v>0</v>
      </c>
      <c r="X780" s="113" t="n">
        <v>0</v>
      </c>
      <c r="Y780" s="276" t="n">
        <v>0</v>
      </c>
      <c r="Z780" s="279"/>
      <c r="AA780" s="280"/>
    </row>
    <row r="781" customFormat="false" ht="15" hidden="false" customHeight="false" outlineLevel="0" collapsed="false">
      <c r="A781" s="273" t="n">
        <f aca="false">PRODUCT(A780+1)</f>
        <v>778</v>
      </c>
      <c r="B781" s="115" t="n">
        <f aca="false">PRODUCT(G781/3+H781*1.6666+I781*1.6666+J781*1.6666+S781*25+T781*25+U781*25+V781*25+W781*25+X781*20+Y781*15+Z781*10+AA781*15)</f>
        <v>7.33313333333333</v>
      </c>
      <c r="C781" s="44" t="s">
        <v>5668</v>
      </c>
      <c r="D781" s="44" t="s">
        <v>4564</v>
      </c>
      <c r="E781" s="113" t="n">
        <v>1960</v>
      </c>
      <c r="F781" s="274" t="n">
        <v>15040</v>
      </c>
      <c r="G781" s="113" t="n">
        <v>7</v>
      </c>
      <c r="H781" s="113" t="n">
        <v>0</v>
      </c>
      <c r="I781" s="113" t="n">
        <v>2</v>
      </c>
      <c r="J781" s="113" t="n">
        <v>1</v>
      </c>
      <c r="K781" s="113"/>
      <c r="L781" s="275"/>
      <c r="M781" s="113"/>
      <c r="N781" s="113"/>
      <c r="O781" s="113"/>
      <c r="P781" s="113"/>
      <c r="Q781" s="113"/>
      <c r="R781" s="275"/>
      <c r="S781" s="113" t="n">
        <v>0</v>
      </c>
      <c r="T781" s="276" t="n">
        <v>0</v>
      </c>
      <c r="U781" s="113" t="n">
        <v>0</v>
      </c>
      <c r="V781" s="276" t="n">
        <v>0</v>
      </c>
      <c r="W781" s="113" t="n">
        <v>0</v>
      </c>
      <c r="X781" s="113" t="n">
        <v>0</v>
      </c>
      <c r="Y781" s="276" t="n">
        <v>0</v>
      </c>
      <c r="Z781" s="279"/>
      <c r="AA781" s="280"/>
    </row>
    <row r="782" customFormat="false" ht="15" hidden="false" customHeight="false" outlineLevel="0" collapsed="false">
      <c r="A782" s="273" t="n">
        <f aca="false">PRODUCT(A781+1)</f>
        <v>779</v>
      </c>
      <c r="B782" s="115" t="n">
        <f aca="false">PRODUCT(G782/3+H782*1.6666+I782*1.6666+J782*1.6666+S782*25+T782*25+U782*25+V782*25+W782*25+X782*20+Y782*15+Z782*10+AA782*15)</f>
        <v>7.33313333333333</v>
      </c>
      <c r="C782" s="44" t="s">
        <v>1440</v>
      </c>
      <c r="D782" s="44" t="s">
        <v>4648</v>
      </c>
      <c r="E782" s="113" t="n">
        <v>1959</v>
      </c>
      <c r="F782" s="274" t="n">
        <v>15700</v>
      </c>
      <c r="G782" s="113" t="n">
        <v>7</v>
      </c>
      <c r="H782" s="113" t="n">
        <v>0</v>
      </c>
      <c r="I782" s="113" t="n">
        <v>2</v>
      </c>
      <c r="J782" s="113" t="n">
        <v>1</v>
      </c>
      <c r="K782" s="113"/>
      <c r="L782" s="275"/>
      <c r="M782" s="113"/>
      <c r="N782" s="113"/>
      <c r="O782" s="113"/>
      <c r="P782" s="113"/>
      <c r="Q782" s="113"/>
      <c r="R782" s="275"/>
      <c r="S782" s="113" t="n">
        <v>0</v>
      </c>
      <c r="T782" s="276" t="n">
        <v>0</v>
      </c>
      <c r="U782" s="113" t="n">
        <v>0</v>
      </c>
      <c r="V782" s="276" t="n">
        <v>0</v>
      </c>
      <c r="W782" s="113" t="n">
        <v>0</v>
      </c>
      <c r="X782" s="113" t="n">
        <v>0</v>
      </c>
      <c r="Y782" s="276" t="n">
        <v>0</v>
      </c>
      <c r="Z782" s="279"/>
      <c r="AA782" s="280"/>
    </row>
    <row r="783" customFormat="false" ht="15" hidden="false" customHeight="false" outlineLevel="0" collapsed="false">
      <c r="A783" s="273" t="n">
        <f aca="false">PRODUCT(A782+1)</f>
        <v>780</v>
      </c>
      <c r="B783" s="115" t="n">
        <f aca="false">PRODUCT(G783/3+H783+I783+J783+(K783-I783-H783)/3+S783*25+T783*25+U783*25+V783*25+W783*25+X783*20+Y783*15+Z783*10+AA783*15)</f>
        <v>7</v>
      </c>
      <c r="C783" s="44" t="s">
        <v>5669</v>
      </c>
      <c r="D783" s="44" t="s">
        <v>4489</v>
      </c>
      <c r="E783" s="113" t="n">
        <v>1999</v>
      </c>
      <c r="F783" s="274" t="n">
        <v>29589</v>
      </c>
      <c r="G783" s="113" t="n">
        <v>7</v>
      </c>
      <c r="H783" s="113" t="n">
        <v>0</v>
      </c>
      <c r="I783" s="113" t="n">
        <v>2</v>
      </c>
      <c r="J783" s="113" t="n">
        <v>0</v>
      </c>
      <c r="K783" s="113" t="n">
        <v>10</v>
      </c>
      <c r="L783" s="275" t="n">
        <v>0.318</v>
      </c>
      <c r="M783" s="113"/>
      <c r="N783" s="113"/>
      <c r="O783" s="113"/>
      <c r="P783" s="113"/>
      <c r="Q783" s="113"/>
      <c r="R783" s="275"/>
      <c r="S783" s="113" t="n">
        <v>0</v>
      </c>
      <c r="T783" s="276" t="n">
        <v>0</v>
      </c>
      <c r="U783" s="113" t="n">
        <v>0</v>
      </c>
      <c r="V783" s="276" t="n">
        <v>0</v>
      </c>
      <c r="W783" s="113" t="n">
        <v>0</v>
      </c>
      <c r="X783" s="113" t="n">
        <v>0</v>
      </c>
      <c r="Y783" s="276" t="n">
        <v>0</v>
      </c>
      <c r="Z783" s="279"/>
      <c r="AA783" s="280"/>
      <c r="AB783" s="281"/>
    </row>
    <row r="784" customFormat="false" ht="15" hidden="false" customHeight="false" outlineLevel="0" collapsed="false">
      <c r="A784" s="273" t="n">
        <f aca="false">PRODUCT(A783+1)</f>
        <v>781</v>
      </c>
      <c r="B784" s="115" t="n">
        <f aca="false">PRODUCT(G784/3+H784+I784+J784+(K784-I784-H784)/3+S784*25+T784*25+U784*25+V784*25+W784*25+X784*20+Y784*15+Z784*10+AA784*15)</f>
        <v>7</v>
      </c>
      <c r="C784" s="44" t="s">
        <v>5670</v>
      </c>
      <c r="D784" s="44" t="s">
        <v>4662</v>
      </c>
      <c r="E784" s="113" t="n">
        <v>1999</v>
      </c>
      <c r="F784" s="274" t="n">
        <v>30031</v>
      </c>
      <c r="G784" s="113" t="n">
        <v>3</v>
      </c>
      <c r="H784" s="113" t="n">
        <v>1</v>
      </c>
      <c r="I784" s="113" t="n">
        <v>1</v>
      </c>
      <c r="J784" s="113" t="n">
        <v>2</v>
      </c>
      <c r="K784" s="113" t="n">
        <v>8</v>
      </c>
      <c r="L784" s="275" t="n">
        <v>0.421</v>
      </c>
      <c r="M784" s="113"/>
      <c r="N784" s="113"/>
      <c r="O784" s="113"/>
      <c r="P784" s="113"/>
      <c r="Q784" s="113"/>
      <c r="R784" s="275"/>
      <c r="S784" s="113" t="n">
        <v>0</v>
      </c>
      <c r="T784" s="276" t="n">
        <v>0</v>
      </c>
      <c r="U784" s="113" t="n">
        <v>0</v>
      </c>
      <c r="V784" s="276" t="n">
        <v>0</v>
      </c>
      <c r="W784" s="113" t="n">
        <v>0</v>
      </c>
      <c r="X784" s="113" t="n">
        <v>0</v>
      </c>
      <c r="Y784" s="276" t="n">
        <v>0</v>
      </c>
      <c r="Z784" s="279"/>
      <c r="AA784" s="280"/>
    </row>
    <row r="785" customFormat="false" ht="15" hidden="false" customHeight="false" outlineLevel="0" collapsed="false">
      <c r="A785" s="273" t="n">
        <f aca="false">PRODUCT(A784+1)</f>
        <v>782</v>
      </c>
      <c r="B785" s="115" t="n">
        <f aca="false">PRODUCT(G785/3+H785*1.6666+I785*1.6666+J785*1.6666+S785*25+T785*25+U785*25+V785*25+W785*25+X785*20+Y785*15+Z785*10+AA785*15)</f>
        <v>6.9998</v>
      </c>
      <c r="C785" s="44" t="s">
        <v>5671</v>
      </c>
      <c r="D785" s="44" t="s">
        <v>4564</v>
      </c>
      <c r="E785" s="113" t="n">
        <v>1960</v>
      </c>
      <c r="F785" s="274" t="n">
        <v>15049</v>
      </c>
      <c r="G785" s="113" t="n">
        <v>6</v>
      </c>
      <c r="H785" s="113" t="n">
        <v>0</v>
      </c>
      <c r="I785" s="113" t="n">
        <v>2</v>
      </c>
      <c r="J785" s="113" t="n">
        <v>1</v>
      </c>
      <c r="K785" s="113"/>
      <c r="L785" s="275"/>
      <c r="M785" s="113"/>
      <c r="N785" s="113"/>
      <c r="O785" s="113"/>
      <c r="P785" s="113"/>
      <c r="Q785" s="113"/>
      <c r="R785" s="275"/>
      <c r="S785" s="113" t="n">
        <v>0</v>
      </c>
      <c r="T785" s="276" t="n">
        <v>0</v>
      </c>
      <c r="U785" s="113" t="n">
        <v>0</v>
      </c>
      <c r="V785" s="276" t="n">
        <v>0</v>
      </c>
      <c r="W785" s="113" t="n">
        <v>0</v>
      </c>
      <c r="X785" s="113" t="n">
        <v>0</v>
      </c>
      <c r="Y785" s="276" t="n">
        <v>0</v>
      </c>
      <c r="Z785" s="279"/>
      <c r="AA785" s="280"/>
    </row>
    <row r="786" customFormat="false" ht="15" hidden="false" customHeight="false" outlineLevel="0" collapsed="false">
      <c r="A786" s="273" t="n">
        <f aca="false">PRODUCT(A785+1)</f>
        <v>783</v>
      </c>
      <c r="B786" s="115" t="n">
        <f aca="false">PRODUCT(G786/3+H786*1.6666+I786*1.6666+J786*1.6666+S786*25+T786*25+U786*25+V786*25+W786*25+X786*20+Y786*15+Z786*10+AA786*15)</f>
        <v>6.66666666666667</v>
      </c>
      <c r="C786" s="44" t="s">
        <v>5672</v>
      </c>
      <c r="D786" s="44" t="s">
        <v>4542</v>
      </c>
      <c r="E786" s="113" t="n">
        <v>1963</v>
      </c>
      <c r="F786" s="274" t="n">
        <v>17326</v>
      </c>
      <c r="G786" s="113" t="n">
        <v>20</v>
      </c>
      <c r="H786" s="113" t="n">
        <v>0</v>
      </c>
      <c r="I786" s="113" t="n">
        <v>0</v>
      </c>
      <c r="J786" s="113" t="n">
        <v>0</v>
      </c>
      <c r="K786" s="113"/>
      <c r="L786" s="275"/>
      <c r="M786" s="113"/>
      <c r="N786" s="113"/>
      <c r="O786" s="113"/>
      <c r="P786" s="113"/>
      <c r="Q786" s="113"/>
      <c r="R786" s="275"/>
      <c r="S786" s="113" t="n">
        <v>0</v>
      </c>
      <c r="T786" s="276" t="n">
        <v>0</v>
      </c>
      <c r="U786" s="113" t="n">
        <v>0</v>
      </c>
      <c r="V786" s="276" t="n">
        <v>0</v>
      </c>
      <c r="W786" s="113" t="n">
        <v>0</v>
      </c>
      <c r="X786" s="113" t="n">
        <v>0</v>
      </c>
      <c r="Y786" s="276" t="n">
        <v>0</v>
      </c>
      <c r="Z786" s="279"/>
      <c r="AA786" s="280"/>
    </row>
    <row r="787" customFormat="false" ht="15" hidden="false" customHeight="false" outlineLevel="0" collapsed="false">
      <c r="A787" s="273" t="n">
        <f aca="false">PRODUCT(A786+1)</f>
        <v>784</v>
      </c>
      <c r="B787" s="115" t="n">
        <f aca="false">PRODUCT(G787/3+H787+I787+J787+(K787-I787-H787)/3+S787*25+T787*25+U787*25+V787*25+W787*25+X787*20+Y787*15+Z787*10+AA787*15)</f>
        <v>6.66666666666667</v>
      </c>
      <c r="C787" s="136" t="s">
        <v>5673</v>
      </c>
      <c r="D787" s="136" t="s">
        <v>4746</v>
      </c>
      <c r="E787" s="113" t="n">
        <v>2018</v>
      </c>
      <c r="F787" s="282" t="n">
        <v>36490</v>
      </c>
      <c r="G787" s="113" t="n">
        <v>3</v>
      </c>
      <c r="H787" s="113" t="n">
        <v>0</v>
      </c>
      <c r="I787" s="113" t="n">
        <v>5</v>
      </c>
      <c r="J787" s="113" t="n">
        <v>0</v>
      </c>
      <c r="K787" s="113" t="n">
        <v>7</v>
      </c>
      <c r="L787" s="275" t="n">
        <v>0.4666</v>
      </c>
      <c r="M787" s="113"/>
      <c r="N787" s="113"/>
      <c r="O787" s="113"/>
      <c r="P787" s="113"/>
      <c r="Q787" s="113"/>
      <c r="R787" s="275"/>
      <c r="S787" s="113" t="n">
        <v>0</v>
      </c>
      <c r="T787" s="276" t="n">
        <v>0</v>
      </c>
      <c r="U787" s="113" t="n">
        <v>0</v>
      </c>
      <c r="V787" s="276" t="n">
        <v>0</v>
      </c>
      <c r="W787" s="113" t="n">
        <v>0</v>
      </c>
      <c r="X787" s="113" t="n">
        <v>0</v>
      </c>
      <c r="Y787" s="276" t="n">
        <v>0</v>
      </c>
      <c r="Z787" s="279"/>
      <c r="AA787" s="280"/>
    </row>
    <row r="788" customFormat="false" ht="15" hidden="false" customHeight="false" outlineLevel="0" collapsed="false">
      <c r="A788" s="273" t="n">
        <f aca="false">PRODUCT(A787+1)</f>
        <v>785</v>
      </c>
      <c r="B788" s="115" t="n">
        <f aca="false">PRODUCT(G788/3+H788+I788+J788+(K788-I788-H788)/3+S788*25+T788*25+U788*25+V788*25+W788*25+X788*20+Y788*15+Z788*10+AA788*15)</f>
        <v>6.66666666666667</v>
      </c>
      <c r="C788" s="44" t="s">
        <v>5674</v>
      </c>
      <c r="D788" s="44" t="s">
        <v>4566</v>
      </c>
      <c r="E788" s="113" t="n">
        <v>2022</v>
      </c>
      <c r="F788" s="274" t="n">
        <v>38268</v>
      </c>
      <c r="G788" s="113" t="n">
        <v>7</v>
      </c>
      <c r="H788" s="113" t="n">
        <v>1</v>
      </c>
      <c r="I788" s="113" t="n">
        <v>1</v>
      </c>
      <c r="J788" s="113" t="n">
        <v>1</v>
      </c>
      <c r="K788" s="113" t="n">
        <v>6</v>
      </c>
      <c r="L788" s="275" t="n">
        <v>0.4615</v>
      </c>
      <c r="R788" s="275"/>
      <c r="S788" s="113" t="n">
        <v>0</v>
      </c>
      <c r="T788" s="276" t="n">
        <v>0</v>
      </c>
      <c r="U788" s="113" t="n">
        <v>0</v>
      </c>
      <c r="V788" s="276" t="n">
        <v>0</v>
      </c>
      <c r="W788" s="113" t="n">
        <v>0</v>
      </c>
      <c r="X788" s="113" t="n">
        <v>0</v>
      </c>
      <c r="Y788" s="276" t="n">
        <v>0</v>
      </c>
      <c r="Z788" s="279"/>
      <c r="AA788" s="280"/>
    </row>
    <row r="789" customFormat="false" ht="15" hidden="false" customHeight="false" outlineLevel="0" collapsed="false">
      <c r="A789" s="273" t="n">
        <f aca="false">PRODUCT(A788+1)</f>
        <v>786</v>
      </c>
      <c r="B789" s="115" t="n">
        <f aca="false">PRODUCT(G789/3+H789+I789+J789+(K789-I789-H789)/3+S789*25+T789*25+U789*25+V789*25+W789*25+X789*20+Y789*15+Z789*10+AA789*15)</f>
        <v>6.66666666666667</v>
      </c>
      <c r="C789" s="44" t="s">
        <v>3570</v>
      </c>
      <c r="D789" s="44" t="s">
        <v>5365</v>
      </c>
      <c r="E789" s="113" t="n">
        <v>2018</v>
      </c>
      <c r="F789" s="284" t="n">
        <v>36588</v>
      </c>
      <c r="G789" s="113" t="n">
        <v>2</v>
      </c>
      <c r="H789" s="113" t="n">
        <v>1</v>
      </c>
      <c r="I789" s="113" t="n">
        <v>4</v>
      </c>
      <c r="J789" s="113" t="n">
        <v>1</v>
      </c>
      <c r="K789" s="113" t="n">
        <v>5</v>
      </c>
      <c r="L789" s="275" t="n">
        <v>0.5555</v>
      </c>
      <c r="M789" s="113"/>
      <c r="N789" s="113"/>
      <c r="O789" s="113"/>
      <c r="P789" s="113"/>
      <c r="Q789" s="113"/>
      <c r="R789" s="275"/>
      <c r="S789" s="113" t="n">
        <v>0</v>
      </c>
      <c r="T789" s="276" t="n">
        <v>0</v>
      </c>
      <c r="U789" s="113" t="n">
        <v>0</v>
      </c>
      <c r="V789" s="276" t="n">
        <v>0</v>
      </c>
      <c r="W789" s="113" t="n">
        <v>0</v>
      </c>
      <c r="X789" s="113" t="n">
        <v>0</v>
      </c>
      <c r="Y789" s="276" t="n">
        <v>0</v>
      </c>
      <c r="Z789" s="279"/>
      <c r="AA789" s="280"/>
    </row>
    <row r="790" customFormat="false" ht="15" hidden="false" customHeight="false" outlineLevel="0" collapsed="false">
      <c r="A790" s="273" t="n">
        <f aca="false">PRODUCT(A789+1)</f>
        <v>787</v>
      </c>
      <c r="B790" s="115" t="n">
        <f aca="false">PRODUCT(G790/3+H790*1.6666+I790*1.6666+J790*1.6666+S790*25+T790*25+U790*25+V790*25+W790*25+X790*20+Y790*15+Z790*10+AA790*15)</f>
        <v>6.66653333333333</v>
      </c>
      <c r="C790" s="44" t="s">
        <v>5675</v>
      </c>
      <c r="D790" s="44" t="s">
        <v>4503</v>
      </c>
      <c r="E790" s="113" t="n">
        <v>1950</v>
      </c>
      <c r="F790" s="274" t="n">
        <v>11424</v>
      </c>
      <c r="G790" s="113" t="n">
        <v>10</v>
      </c>
      <c r="H790" s="113" t="n">
        <v>0</v>
      </c>
      <c r="I790" s="113" t="n">
        <v>0</v>
      </c>
      <c r="J790" s="113" t="n">
        <v>2</v>
      </c>
      <c r="K790" s="113"/>
      <c r="L790" s="275"/>
      <c r="M790" s="113"/>
      <c r="N790" s="113"/>
      <c r="O790" s="113"/>
      <c r="P790" s="113"/>
      <c r="Q790" s="113"/>
      <c r="R790" s="275"/>
      <c r="S790" s="113" t="n">
        <v>0</v>
      </c>
      <c r="T790" s="276" t="n">
        <v>0</v>
      </c>
      <c r="U790" s="113" t="n">
        <v>0</v>
      </c>
      <c r="V790" s="276" t="n">
        <v>0</v>
      </c>
      <c r="W790" s="113" t="n">
        <v>0</v>
      </c>
      <c r="X790" s="113" t="n">
        <v>0</v>
      </c>
      <c r="Y790" s="276" t="n">
        <v>0</v>
      </c>
      <c r="Z790" s="279"/>
      <c r="AA790" s="280"/>
    </row>
    <row r="791" customFormat="false" ht="15" hidden="false" customHeight="false" outlineLevel="0" collapsed="false">
      <c r="A791" s="273" t="n">
        <f aca="false">PRODUCT(A790+1)</f>
        <v>788</v>
      </c>
      <c r="B791" s="115" t="n">
        <f aca="false">PRODUCT(G791/3+H791*1.6666+I791*1.6666+J791*1.6666+S791*25+T791*25+U791*25+V791*25+W791*25+X791*20+Y791*15+Z791*10+AA791*15)</f>
        <v>6.66646666666667</v>
      </c>
      <c r="C791" s="44" t="s">
        <v>5676</v>
      </c>
      <c r="D791" s="44" t="s">
        <v>4519</v>
      </c>
      <c r="E791" s="113" t="n">
        <v>1962</v>
      </c>
      <c r="F791" s="274" t="n">
        <v>16342</v>
      </c>
      <c r="G791" s="113" t="n">
        <v>5</v>
      </c>
      <c r="H791" s="113" t="n">
        <v>0</v>
      </c>
      <c r="I791" s="113" t="n">
        <v>1</v>
      </c>
      <c r="J791" s="113" t="n">
        <v>2</v>
      </c>
      <c r="K791" s="113"/>
      <c r="L791" s="275"/>
      <c r="M791" s="113"/>
      <c r="N791" s="113"/>
      <c r="O791" s="113"/>
      <c r="P791" s="113"/>
      <c r="Q791" s="113"/>
      <c r="R791" s="275"/>
      <c r="S791" s="113" t="n">
        <v>0</v>
      </c>
      <c r="T791" s="276" t="n">
        <v>0</v>
      </c>
      <c r="U791" s="113" t="n">
        <v>0</v>
      </c>
      <c r="V791" s="276" t="n">
        <v>0</v>
      </c>
      <c r="W791" s="113" t="n">
        <v>0</v>
      </c>
      <c r="X791" s="113" t="n">
        <v>0</v>
      </c>
      <c r="Y791" s="276" t="n">
        <v>0</v>
      </c>
      <c r="Z791" s="279"/>
      <c r="AA791" s="280"/>
    </row>
    <row r="792" customFormat="false" ht="15" hidden="false" customHeight="false" outlineLevel="0" collapsed="false">
      <c r="A792" s="273" t="n">
        <f aca="false">PRODUCT(A791+1)</f>
        <v>789</v>
      </c>
      <c r="B792" s="115" t="n">
        <f aca="false">PRODUCT(G792/3+H792*1.6666+I792*1.6666+J792*1.6666+S792*25+T792*25+U792*25+V792*25+W792*25+X792*20+Y792*15+Z792*10+AA792*15)</f>
        <v>6.66646666666667</v>
      </c>
      <c r="C792" s="44" t="s">
        <v>2163</v>
      </c>
      <c r="D792" s="44" t="s">
        <v>4575</v>
      </c>
      <c r="E792" s="113" t="n">
        <v>1965</v>
      </c>
      <c r="F792" s="274" t="n">
        <v>17171</v>
      </c>
      <c r="G792" s="113" t="n">
        <v>5</v>
      </c>
      <c r="H792" s="113" t="n">
        <v>0</v>
      </c>
      <c r="I792" s="113" t="n">
        <v>1</v>
      </c>
      <c r="J792" s="113" t="n">
        <v>2</v>
      </c>
      <c r="K792" s="113"/>
      <c r="L792" s="275"/>
      <c r="M792" s="113"/>
      <c r="N792" s="113"/>
      <c r="O792" s="113"/>
      <c r="P792" s="113"/>
      <c r="Q792" s="113"/>
      <c r="R792" s="275"/>
      <c r="S792" s="113" t="n">
        <v>0</v>
      </c>
      <c r="T792" s="276" t="n">
        <v>0</v>
      </c>
      <c r="U792" s="113" t="n">
        <v>0</v>
      </c>
      <c r="V792" s="276" t="n">
        <v>0</v>
      </c>
      <c r="W792" s="113" t="n">
        <v>0</v>
      </c>
      <c r="X792" s="113" t="n">
        <v>0</v>
      </c>
      <c r="Y792" s="276" t="n">
        <v>0</v>
      </c>
      <c r="Z792" s="279"/>
      <c r="AA792" s="280"/>
      <c r="AB792" s="281"/>
    </row>
    <row r="793" customFormat="false" ht="15" hidden="false" customHeight="false" outlineLevel="0" collapsed="false">
      <c r="A793" s="273" t="n">
        <f aca="false">PRODUCT(A792+1)</f>
        <v>790</v>
      </c>
      <c r="B793" s="115" t="n">
        <f aca="false">PRODUCT(G793/3+H793+I793+J793+(K793-I793-H793)/3+S793*25+T793*25+U793*25+V793*25+W793*25+X793*20+Y793*15+Z793*10+AA793*15)</f>
        <v>6</v>
      </c>
      <c r="C793" s="44" t="s">
        <v>5677</v>
      </c>
      <c r="D793" s="44" t="s">
        <v>4625</v>
      </c>
      <c r="E793" s="113" t="n">
        <v>2011</v>
      </c>
      <c r="F793" s="274" t="n">
        <v>33862</v>
      </c>
      <c r="G793" s="113" t="n">
        <v>4</v>
      </c>
      <c r="H793" s="113" t="n">
        <v>0</v>
      </c>
      <c r="I793" s="113" t="n">
        <v>4</v>
      </c>
      <c r="J793" s="113" t="n">
        <v>0</v>
      </c>
      <c r="K793" s="113" t="n">
        <v>6</v>
      </c>
      <c r="L793" s="275" t="n">
        <v>0.429</v>
      </c>
      <c r="M793" s="113"/>
      <c r="N793" s="113"/>
      <c r="O793" s="113"/>
      <c r="P793" s="113"/>
      <c r="Q793" s="113"/>
      <c r="R793" s="275"/>
      <c r="S793" s="113" t="n">
        <v>0</v>
      </c>
      <c r="T793" s="276" t="n">
        <v>0</v>
      </c>
      <c r="U793" s="113" t="n">
        <v>0</v>
      </c>
      <c r="V793" s="276" t="n">
        <v>0</v>
      </c>
      <c r="W793" s="113" t="n">
        <v>0</v>
      </c>
      <c r="X793" s="113" t="n">
        <v>0</v>
      </c>
      <c r="Y793" s="276" t="n">
        <v>0</v>
      </c>
      <c r="Z793" s="279"/>
      <c r="AA793" s="280"/>
    </row>
    <row r="794" customFormat="false" ht="15" hidden="false" customHeight="false" outlineLevel="0" collapsed="false">
      <c r="A794" s="273" t="n">
        <f aca="false">PRODUCT(A793+1)</f>
        <v>791</v>
      </c>
      <c r="B794" s="115" t="n">
        <f aca="false">PRODUCT(G794/3+H794*1.6666+I794*1.6666+J794*1.6666+S794*25+T794*25+U794*25+V794*25+W794*25+X794*20+Y794*15+Z794*10+AA794*15)</f>
        <v>5.9998</v>
      </c>
      <c r="C794" s="44" t="s">
        <v>2171</v>
      </c>
      <c r="D794" s="44" t="s">
        <v>4575</v>
      </c>
      <c r="E794" s="113" t="n">
        <v>1965</v>
      </c>
      <c r="F794" s="274" t="n">
        <v>16963</v>
      </c>
      <c r="G794" s="113" t="n">
        <v>3</v>
      </c>
      <c r="H794" s="113" t="n">
        <v>0</v>
      </c>
      <c r="I794" s="113" t="n">
        <v>0</v>
      </c>
      <c r="J794" s="113" t="n">
        <v>3</v>
      </c>
      <c r="K794" s="113"/>
      <c r="L794" s="275"/>
      <c r="M794" s="113"/>
      <c r="N794" s="113"/>
      <c r="O794" s="113"/>
      <c r="P794" s="113"/>
      <c r="Q794" s="113"/>
      <c r="R794" s="275"/>
      <c r="S794" s="113" t="n">
        <v>0</v>
      </c>
      <c r="T794" s="276" t="n">
        <v>0</v>
      </c>
      <c r="U794" s="113" t="n">
        <v>0</v>
      </c>
      <c r="V794" s="276" t="n">
        <v>0</v>
      </c>
      <c r="W794" s="113" t="n">
        <v>0</v>
      </c>
      <c r="X794" s="113" t="n">
        <v>0</v>
      </c>
      <c r="Y794" s="276" t="n">
        <v>0</v>
      </c>
      <c r="Z794" s="279"/>
      <c r="AA794" s="280"/>
    </row>
    <row r="795" customFormat="false" ht="15" hidden="false" customHeight="false" outlineLevel="0" collapsed="false">
      <c r="A795" s="273" t="n">
        <f aca="false">PRODUCT(A794+1)</f>
        <v>792</v>
      </c>
      <c r="B795" s="115" t="n">
        <f aca="false">PRODUCT(G795/3+H795*1.6666+I795*1.6666+J795*1.6666+S795*25+T795*25+U795*25+V795*25+W795*25+X795*20+Y795*15+Z795*10+AA795*15)</f>
        <v>5.9998</v>
      </c>
      <c r="C795" s="44" t="s">
        <v>2140</v>
      </c>
      <c r="D795" s="44" t="s">
        <v>294</v>
      </c>
      <c r="E795" s="113" t="n">
        <v>1964</v>
      </c>
      <c r="F795" s="274" t="n">
        <v>16985</v>
      </c>
      <c r="G795" s="113" t="n">
        <v>3</v>
      </c>
      <c r="H795" s="113" t="n">
        <v>0</v>
      </c>
      <c r="I795" s="113" t="n">
        <v>1</v>
      </c>
      <c r="J795" s="113" t="n">
        <v>2</v>
      </c>
      <c r="K795" s="113"/>
      <c r="L795" s="275"/>
      <c r="M795" s="113"/>
      <c r="N795" s="113"/>
      <c r="O795" s="113"/>
      <c r="P795" s="113"/>
      <c r="Q795" s="113"/>
      <c r="R795" s="275"/>
      <c r="S795" s="113" t="n">
        <v>0</v>
      </c>
      <c r="T795" s="276" t="n">
        <v>0</v>
      </c>
      <c r="U795" s="113" t="n">
        <v>0</v>
      </c>
      <c r="V795" s="276" t="n">
        <v>0</v>
      </c>
      <c r="W795" s="113" t="n">
        <v>0</v>
      </c>
      <c r="X795" s="113" t="n">
        <v>0</v>
      </c>
      <c r="Y795" s="276" t="n">
        <v>0</v>
      </c>
      <c r="Z795" s="279"/>
      <c r="AA795" s="280"/>
    </row>
    <row r="796" customFormat="false" ht="15" hidden="false" customHeight="false" outlineLevel="0" collapsed="false">
      <c r="A796" s="273" t="n">
        <f aca="false">PRODUCT(A795+1)</f>
        <v>793</v>
      </c>
      <c r="B796" s="115" t="n">
        <f aca="false">PRODUCT(G796/3+H796*1.6666+I796*1.6666+J796*1.6666+S796*25+T796*25+U796*25+V796*25+W796*25+X796*20+Y796*15+Z796*10+AA796*15)</f>
        <v>5.9998</v>
      </c>
      <c r="C796" s="44" t="s">
        <v>5678</v>
      </c>
      <c r="D796" s="44" t="s">
        <v>5524</v>
      </c>
      <c r="E796" s="113" t="n">
        <v>1952</v>
      </c>
      <c r="F796" s="274" t="n">
        <v>12366</v>
      </c>
      <c r="G796" s="113" t="n">
        <v>3</v>
      </c>
      <c r="H796" s="113" t="n">
        <v>0</v>
      </c>
      <c r="I796" s="113" t="n">
        <v>2</v>
      </c>
      <c r="J796" s="113" t="n">
        <v>1</v>
      </c>
      <c r="K796" s="113"/>
      <c r="L796" s="275"/>
      <c r="M796" s="113"/>
      <c r="N796" s="113"/>
      <c r="O796" s="113"/>
      <c r="P796" s="113"/>
      <c r="Q796" s="113"/>
      <c r="R796" s="275"/>
      <c r="S796" s="113" t="n">
        <v>0</v>
      </c>
      <c r="T796" s="276" t="n">
        <v>0</v>
      </c>
      <c r="U796" s="113" t="n">
        <v>0</v>
      </c>
      <c r="V796" s="276" t="n">
        <v>0</v>
      </c>
      <c r="W796" s="113" t="n">
        <v>0</v>
      </c>
      <c r="X796" s="113" t="n">
        <v>0</v>
      </c>
      <c r="Y796" s="276" t="n">
        <v>0</v>
      </c>
      <c r="Z796" s="279"/>
      <c r="AA796" s="280"/>
    </row>
    <row r="797" customFormat="false" ht="15" hidden="false" customHeight="false" outlineLevel="0" collapsed="false">
      <c r="A797" s="273" t="n">
        <f aca="false">PRODUCT(A796+1)</f>
        <v>794</v>
      </c>
      <c r="B797" s="115" t="n">
        <f aca="false">PRODUCT(G797/3+H797*1.6666+I797*1.6666+J797*1.6666+S797*25+T797*25+U797*25+V797*25+W797*25+X797*20+Y797*15+Z797*10+AA797*15)</f>
        <v>5.66653333333333</v>
      </c>
      <c r="C797" s="44" t="s">
        <v>4848</v>
      </c>
      <c r="D797" s="44" t="s">
        <v>4519</v>
      </c>
      <c r="E797" s="113" t="n">
        <v>1962</v>
      </c>
      <c r="F797" s="274" t="n">
        <v>15978</v>
      </c>
      <c r="G797" s="113" t="n">
        <v>7</v>
      </c>
      <c r="H797" s="113" t="n">
        <v>0</v>
      </c>
      <c r="I797" s="113" t="n">
        <v>0</v>
      </c>
      <c r="J797" s="113" t="n">
        <v>2</v>
      </c>
      <c r="K797" s="113"/>
      <c r="L797" s="275"/>
      <c r="M797" s="113"/>
      <c r="N797" s="113"/>
      <c r="O797" s="113"/>
      <c r="P797" s="113"/>
      <c r="Q797" s="113"/>
      <c r="R797" s="275"/>
      <c r="S797" s="113" t="n">
        <v>0</v>
      </c>
      <c r="T797" s="276" t="n">
        <v>0</v>
      </c>
      <c r="U797" s="113" t="n">
        <v>0</v>
      </c>
      <c r="V797" s="276" t="n">
        <v>0</v>
      </c>
      <c r="W797" s="113" t="n">
        <v>0</v>
      </c>
      <c r="X797" s="113" t="n">
        <v>0</v>
      </c>
      <c r="Y797" s="276" t="n">
        <v>0</v>
      </c>
      <c r="Z797" s="279"/>
      <c r="AA797" s="280"/>
    </row>
    <row r="798" customFormat="false" ht="15" hidden="false" customHeight="false" outlineLevel="0" collapsed="false">
      <c r="A798" s="273" t="n">
        <f aca="false">PRODUCT(A797+1)</f>
        <v>795</v>
      </c>
      <c r="B798" s="115" t="n">
        <f aca="false">PRODUCT(G798/3+H798+I798+J798+(K798-I798-H798)/3+S798*25+T798*25+U798*25+V798*25+W798*25+X798*20+Y798*15+Z798*10+AA798*15)</f>
        <v>5.33333333333333</v>
      </c>
      <c r="C798" s="44" t="s">
        <v>3648</v>
      </c>
      <c r="D798" s="44" t="s">
        <v>5221</v>
      </c>
      <c r="E798" s="113" t="n">
        <v>2023</v>
      </c>
      <c r="F798" s="274" t="n">
        <v>38154</v>
      </c>
      <c r="G798" s="113" t="n">
        <v>6</v>
      </c>
      <c r="H798" s="113" t="n">
        <v>0</v>
      </c>
      <c r="I798" s="113" t="n">
        <v>0</v>
      </c>
      <c r="J798" s="113" t="n">
        <v>1</v>
      </c>
      <c r="K798" s="113" t="n">
        <v>7</v>
      </c>
      <c r="L798" s="275" t="n">
        <v>0.411764705882353</v>
      </c>
      <c r="M798" s="113" t="n">
        <v>3</v>
      </c>
      <c r="N798" s="113" t="n">
        <v>0</v>
      </c>
      <c r="O798" s="113" t="n">
        <v>0</v>
      </c>
      <c r="P798" s="113" t="n">
        <v>0</v>
      </c>
      <c r="Q798" s="113" t="n">
        <v>4</v>
      </c>
      <c r="R798" s="275" t="n">
        <v>0.5</v>
      </c>
      <c r="S798" s="113" t="n">
        <v>0</v>
      </c>
      <c r="T798" s="276" t="n">
        <v>0</v>
      </c>
      <c r="U798" s="113" t="n">
        <v>0</v>
      </c>
      <c r="V798" s="276" t="n">
        <v>0</v>
      </c>
      <c r="W798" s="113" t="n">
        <v>0</v>
      </c>
      <c r="X798" s="113" t="n">
        <v>0</v>
      </c>
      <c r="Y798" s="276" t="n">
        <v>0</v>
      </c>
      <c r="Z798" s="279"/>
      <c r="AA798" s="280"/>
    </row>
    <row r="799" customFormat="false" ht="15" hidden="false" customHeight="false" outlineLevel="0" collapsed="false">
      <c r="A799" s="273" t="n">
        <f aca="false">PRODUCT(A798+1)</f>
        <v>796</v>
      </c>
      <c r="B799" s="115" t="n">
        <f aca="false">PRODUCT(G799/3+H799+I799+J799+(K799-I799-H799)/3+S799*25+T799*25+U799*25+V799*25+W799*25+X799*20+Y799*15+Z799*10+AA799*15)</f>
        <v>5.33333333333333</v>
      </c>
      <c r="C799" s="44" t="s">
        <v>2806</v>
      </c>
      <c r="D799" s="44" t="s">
        <v>5124</v>
      </c>
      <c r="E799" s="113" t="n">
        <v>2003</v>
      </c>
      <c r="F799" s="274" t="n">
        <v>30685</v>
      </c>
      <c r="G799" s="113" t="n">
        <v>6</v>
      </c>
      <c r="H799" s="113" t="n">
        <v>0</v>
      </c>
      <c r="I799" s="113" t="n">
        <v>0</v>
      </c>
      <c r="J799" s="113" t="n">
        <v>0</v>
      </c>
      <c r="K799" s="113" t="n">
        <v>10</v>
      </c>
      <c r="L799" s="275" t="n">
        <v>0.417</v>
      </c>
      <c r="M799" s="113"/>
      <c r="N799" s="113"/>
      <c r="O799" s="113"/>
      <c r="P799" s="113"/>
      <c r="Q799" s="113"/>
      <c r="R799" s="275"/>
      <c r="S799" s="113" t="n">
        <v>0</v>
      </c>
      <c r="T799" s="276" t="n">
        <v>0</v>
      </c>
      <c r="U799" s="113" t="n">
        <v>0</v>
      </c>
      <c r="V799" s="276" t="n">
        <v>0</v>
      </c>
      <c r="W799" s="113" t="n">
        <v>0</v>
      </c>
      <c r="X799" s="113" t="n">
        <v>0</v>
      </c>
      <c r="Y799" s="276" t="n">
        <v>0</v>
      </c>
      <c r="Z799" s="279"/>
      <c r="AA799" s="280"/>
    </row>
    <row r="800" customFormat="false" ht="15" hidden="false" customHeight="false" outlineLevel="0" collapsed="false">
      <c r="A800" s="273" t="n">
        <f aca="false">PRODUCT(A799+1)</f>
        <v>797</v>
      </c>
      <c r="B800" s="115" t="n">
        <f aca="false">PRODUCT(G800/3+H800+I800+J800+(K800-I800-H800)/3+S800*25+T800*25+U800*25+V800*25+W800*25+X800*20+Y800*15+Z800*10+AA800*15)</f>
        <v>5.33333333333333</v>
      </c>
      <c r="C800" s="44" t="s">
        <v>3218</v>
      </c>
      <c r="D800" s="44" t="s">
        <v>5496</v>
      </c>
      <c r="E800" s="113" t="n">
        <v>2012</v>
      </c>
      <c r="F800" s="274" t="n">
        <v>34187</v>
      </c>
      <c r="G800" s="113" t="n">
        <v>4</v>
      </c>
      <c r="H800" s="113" t="n">
        <v>0</v>
      </c>
      <c r="I800" s="113" t="n">
        <v>0</v>
      </c>
      <c r="J800" s="113" t="n">
        <v>1</v>
      </c>
      <c r="K800" s="113" t="n">
        <v>9</v>
      </c>
      <c r="L800" s="275" t="n">
        <v>0.652</v>
      </c>
      <c r="M800" s="113"/>
      <c r="N800" s="113"/>
      <c r="O800" s="113"/>
      <c r="P800" s="113"/>
      <c r="Q800" s="113"/>
      <c r="R800" s="275"/>
      <c r="S800" s="113" t="n">
        <v>0</v>
      </c>
      <c r="T800" s="276" t="n">
        <v>0</v>
      </c>
      <c r="U800" s="113" t="n">
        <v>0</v>
      </c>
      <c r="V800" s="276" t="n">
        <v>0</v>
      </c>
      <c r="W800" s="113" t="n">
        <v>0</v>
      </c>
      <c r="X800" s="113" t="n">
        <v>0</v>
      </c>
      <c r="Y800" s="276" t="n">
        <v>0</v>
      </c>
      <c r="Z800" s="279"/>
      <c r="AA800" s="280"/>
    </row>
    <row r="801" customFormat="false" ht="15" hidden="false" customHeight="false" outlineLevel="0" collapsed="false">
      <c r="A801" s="273" t="n">
        <f aca="false">PRODUCT(A800+1)</f>
        <v>798</v>
      </c>
      <c r="B801" s="115" t="n">
        <f aca="false">PRODUCT(G801/3+H801*1.6666+I801*1.6666+J801*1.6666+S801*25+T801*25+U801*25+V801*25+W801*25+X801*20+Y801*15+Z801*10+AA801*15)</f>
        <v>5.33313333333333</v>
      </c>
      <c r="C801" s="44" t="s">
        <v>5679</v>
      </c>
      <c r="D801" s="44" t="s">
        <v>4540</v>
      </c>
      <c r="E801" s="113" t="n">
        <v>1960</v>
      </c>
      <c r="F801" s="274" t="n">
        <v>14993</v>
      </c>
      <c r="G801" s="113" t="n">
        <v>1</v>
      </c>
      <c r="H801" s="113" t="n">
        <v>0</v>
      </c>
      <c r="I801" s="113" t="n">
        <v>2</v>
      </c>
      <c r="J801" s="113" t="n">
        <v>1</v>
      </c>
      <c r="K801" s="113"/>
      <c r="L801" s="275"/>
      <c r="M801" s="113"/>
      <c r="N801" s="113"/>
      <c r="O801" s="113"/>
      <c r="P801" s="113"/>
      <c r="Q801" s="113"/>
      <c r="R801" s="275"/>
      <c r="S801" s="113" t="n">
        <v>0</v>
      </c>
      <c r="T801" s="276" t="n">
        <v>0</v>
      </c>
      <c r="U801" s="113" t="n">
        <v>0</v>
      </c>
      <c r="V801" s="276" t="n">
        <v>0</v>
      </c>
      <c r="W801" s="113" t="n">
        <v>0</v>
      </c>
      <c r="X801" s="113" t="n">
        <v>0</v>
      </c>
      <c r="Y801" s="276" t="n">
        <v>0</v>
      </c>
      <c r="Z801" s="279"/>
      <c r="AA801" s="280"/>
    </row>
    <row r="802" customFormat="false" ht="15" hidden="false" customHeight="false" outlineLevel="0" collapsed="false">
      <c r="A802" s="273" t="n">
        <f aca="false">PRODUCT(A801+1)</f>
        <v>799</v>
      </c>
      <c r="B802" s="115" t="n">
        <f aca="false">PRODUCT(G802/3+H802+I802+J802+(K802-I802-H802)/3+S802*25+T802*25+U802*25+V802*25+W802*25+X802*20+Y802*15+Z802*10+AA802*15)</f>
        <v>5</v>
      </c>
      <c r="C802" s="136" t="s">
        <v>5680</v>
      </c>
      <c r="D802" s="44" t="s">
        <v>4625</v>
      </c>
      <c r="E802" s="113" t="n">
        <v>2019</v>
      </c>
      <c r="F802" s="274" t="n">
        <v>36742</v>
      </c>
      <c r="G802" s="113" t="n">
        <v>3</v>
      </c>
      <c r="H802" s="113" t="n">
        <v>1</v>
      </c>
      <c r="I802" s="113" t="n">
        <v>1</v>
      </c>
      <c r="J802" s="113" t="n">
        <v>1</v>
      </c>
      <c r="K802" s="113" t="n">
        <v>5</v>
      </c>
      <c r="L802" s="275" t="n">
        <v>0.625</v>
      </c>
      <c r="M802" s="113"/>
      <c r="N802" s="113"/>
      <c r="O802" s="113"/>
      <c r="P802" s="113"/>
      <c r="Q802" s="113"/>
      <c r="R802" s="275"/>
      <c r="S802" s="113" t="n">
        <v>0</v>
      </c>
      <c r="T802" s="276" t="n">
        <v>0</v>
      </c>
      <c r="U802" s="113" t="n">
        <v>0</v>
      </c>
      <c r="V802" s="276" t="n">
        <v>0</v>
      </c>
      <c r="W802" s="113" t="n">
        <v>0</v>
      </c>
      <c r="X802" s="113" t="n">
        <v>0</v>
      </c>
      <c r="Y802" s="276" t="n">
        <v>0</v>
      </c>
      <c r="Z802" s="279"/>
      <c r="AA802" s="280"/>
    </row>
    <row r="803" customFormat="false" ht="15" hidden="false" customHeight="false" outlineLevel="0" collapsed="false">
      <c r="A803" s="273" t="n">
        <f aca="false">PRODUCT(A802+1)</f>
        <v>800</v>
      </c>
      <c r="B803" s="115" t="n">
        <f aca="false">PRODUCT(G803/3+H803+I803+J803+(K803-I803-H803)/3+S803*25+T803*25+U803*25+V803*25+W803*25+X803*20+Y803*15+Z803*10+AA803*15)</f>
        <v>5</v>
      </c>
      <c r="C803" s="44" t="s">
        <v>5681</v>
      </c>
      <c r="D803" s="44" t="s">
        <v>4625</v>
      </c>
      <c r="E803" s="113" t="n">
        <v>2002</v>
      </c>
      <c r="F803" s="274" t="n">
        <v>30631</v>
      </c>
      <c r="G803" s="113" t="n">
        <v>6</v>
      </c>
      <c r="H803" s="113" t="n">
        <v>0</v>
      </c>
      <c r="I803" s="113" t="n">
        <v>2</v>
      </c>
      <c r="J803" s="113" t="n">
        <v>0</v>
      </c>
      <c r="K803" s="113" t="n">
        <v>5</v>
      </c>
      <c r="L803" s="275" t="n">
        <v>0.2</v>
      </c>
      <c r="M803" s="113"/>
      <c r="N803" s="113"/>
      <c r="O803" s="113"/>
      <c r="P803" s="113"/>
      <c r="Q803" s="113"/>
      <c r="R803" s="275"/>
      <c r="S803" s="113" t="n">
        <v>0</v>
      </c>
      <c r="T803" s="276" t="n">
        <v>0</v>
      </c>
      <c r="U803" s="113" t="n">
        <v>0</v>
      </c>
      <c r="V803" s="276" t="n">
        <v>0</v>
      </c>
      <c r="W803" s="113" t="n">
        <v>0</v>
      </c>
      <c r="X803" s="113" t="n">
        <v>0</v>
      </c>
      <c r="Y803" s="276" t="n">
        <v>0</v>
      </c>
      <c r="Z803" s="279"/>
      <c r="AA803" s="280"/>
    </row>
    <row r="804" customFormat="false" ht="15" hidden="false" customHeight="false" outlineLevel="0" collapsed="false">
      <c r="A804" s="273" t="n">
        <f aca="false">PRODUCT(A803+1)</f>
        <v>801</v>
      </c>
      <c r="B804" s="115" t="n">
        <f aca="false">PRODUCT(G804/3+H804*1.6666+I804*1.6666+J804*1.6666+S804*25+T804*25+U804*25+V804*25+W804*25+X804*20+Y804*15+Z804*10+AA804*15)</f>
        <v>4.66666666666667</v>
      </c>
      <c r="C804" s="44" t="s">
        <v>3812</v>
      </c>
      <c r="D804" s="112" t="s">
        <v>5682</v>
      </c>
      <c r="E804" s="113" t="n">
        <v>2025</v>
      </c>
      <c r="F804" s="111" t="n">
        <v>39718</v>
      </c>
      <c r="G804" s="283" t="n">
        <v>14</v>
      </c>
      <c r="H804" s="113" t="n">
        <v>0</v>
      </c>
      <c r="I804" s="113" t="n">
        <v>0</v>
      </c>
      <c r="J804" s="113" t="n">
        <v>0</v>
      </c>
      <c r="K804" s="113" t="n">
        <v>0</v>
      </c>
      <c r="L804" s="250" t="n">
        <v>0</v>
      </c>
      <c r="M804" s="281"/>
      <c r="S804" s="283" t="n">
        <v>0</v>
      </c>
      <c r="T804" s="113" t="n">
        <v>0</v>
      </c>
      <c r="U804" s="283" t="n">
        <v>0</v>
      </c>
      <c r="V804" s="113" t="n">
        <v>0</v>
      </c>
      <c r="W804" s="283" t="n">
        <v>0</v>
      </c>
      <c r="X804" s="113" t="n">
        <v>0</v>
      </c>
      <c r="Y804" s="113" t="n">
        <v>0</v>
      </c>
      <c r="Z804" s="281"/>
      <c r="AA804" s="280"/>
    </row>
    <row r="805" customFormat="false" ht="15" hidden="false" customHeight="false" outlineLevel="0" collapsed="false">
      <c r="A805" s="273" t="n">
        <f aca="false">PRODUCT(A804+1)</f>
        <v>802</v>
      </c>
      <c r="B805" s="115" t="n">
        <f aca="false">PRODUCT(G805/3+H805*1.6666+I805*1.6666+J805*1.6666+S805*25+T805*25+U805*25+V805*25+W805*25+X805*20+Y805*15+Z805*10+AA805*15)</f>
        <v>4.6666</v>
      </c>
      <c r="C805" s="44" t="s">
        <v>5423</v>
      </c>
      <c r="D805" s="44" t="s">
        <v>4564</v>
      </c>
      <c r="E805" s="113" t="n">
        <v>2024</v>
      </c>
      <c r="F805" s="111" t="n">
        <v>38531</v>
      </c>
      <c r="G805" s="283" t="n">
        <v>9</v>
      </c>
      <c r="H805" s="113" t="n">
        <v>0</v>
      </c>
      <c r="I805" s="113" t="n">
        <v>0</v>
      </c>
      <c r="J805" s="113" t="n">
        <v>1</v>
      </c>
      <c r="K805" s="113" t="n">
        <v>6</v>
      </c>
      <c r="L805" s="250" t="n">
        <v>0.4</v>
      </c>
      <c r="M805" s="281"/>
      <c r="S805" s="283" t="n">
        <v>0</v>
      </c>
      <c r="T805" s="113" t="n">
        <v>0</v>
      </c>
      <c r="U805" s="283" t="n">
        <v>0</v>
      </c>
      <c r="V805" s="113" t="n">
        <v>0</v>
      </c>
      <c r="W805" s="283" t="n">
        <v>0</v>
      </c>
      <c r="X805" s="113" t="n">
        <v>0</v>
      </c>
      <c r="Y805" s="113" t="n">
        <v>0</v>
      </c>
      <c r="Z805" s="281"/>
      <c r="AA805" s="280"/>
    </row>
    <row r="806" customFormat="false" ht="15" hidden="false" customHeight="false" outlineLevel="0" collapsed="false">
      <c r="A806" s="273" t="n">
        <f aca="false">PRODUCT(A805+1)</f>
        <v>803</v>
      </c>
      <c r="B806" s="115" t="n">
        <f aca="false">PRODUCT(G806/3+H806*1.6666+I806*1.6666+J806*1.6666+S806*25+T806*25+U806*25+V806*25+W806*25+X806*20+Y806*15+Z806*10+AA806*15)</f>
        <v>4.66653333333333</v>
      </c>
      <c r="C806" s="44" t="s">
        <v>5683</v>
      </c>
      <c r="D806" s="44" t="s">
        <v>5524</v>
      </c>
      <c r="E806" s="113" t="n">
        <v>1952</v>
      </c>
      <c r="F806" s="274" t="n">
        <v>12530</v>
      </c>
      <c r="G806" s="113" t="n">
        <v>4</v>
      </c>
      <c r="H806" s="113" t="n">
        <v>0</v>
      </c>
      <c r="I806" s="113" t="n">
        <v>1</v>
      </c>
      <c r="J806" s="113" t="n">
        <v>1</v>
      </c>
      <c r="K806" s="113"/>
      <c r="L806" s="275"/>
      <c r="M806" s="113"/>
      <c r="N806" s="113"/>
      <c r="O806" s="113"/>
      <c r="P806" s="113"/>
      <c r="Q806" s="113"/>
      <c r="R806" s="275"/>
      <c r="S806" s="113" t="n">
        <v>0</v>
      </c>
      <c r="T806" s="276" t="n">
        <v>0</v>
      </c>
      <c r="U806" s="113" t="n">
        <v>0</v>
      </c>
      <c r="V806" s="276" t="n">
        <v>0</v>
      </c>
      <c r="W806" s="113" t="n">
        <v>0</v>
      </c>
      <c r="X806" s="113" t="n">
        <v>0</v>
      </c>
      <c r="Y806" s="276" t="n">
        <v>0</v>
      </c>
      <c r="Z806" s="279"/>
      <c r="AA806" s="280"/>
    </row>
    <row r="807" customFormat="false" ht="15" hidden="false" customHeight="false" outlineLevel="0" collapsed="false">
      <c r="A807" s="273" t="n">
        <f aca="false">PRODUCT(A806+1)</f>
        <v>804</v>
      </c>
      <c r="B807" s="115" t="n">
        <f aca="false">PRODUCT(G807/3+H807*1.6666+I807*1.6666+J807*1.6666+S807*25+T807*25+U807*25+V807*25+W807*25+X807*20+Y807*15+Z807*10+AA807*15)</f>
        <v>4.66653333333333</v>
      </c>
      <c r="C807" s="44" t="s">
        <v>5684</v>
      </c>
      <c r="D807" s="112" t="s">
        <v>4773</v>
      </c>
      <c r="E807" s="113" t="n">
        <v>2024</v>
      </c>
      <c r="F807" s="111" t="n">
        <v>38876</v>
      </c>
      <c r="G807" s="283" t="n">
        <v>4</v>
      </c>
      <c r="H807" s="113" t="n">
        <v>0</v>
      </c>
      <c r="I807" s="113" t="n">
        <v>1</v>
      </c>
      <c r="J807" s="113" t="n">
        <v>1</v>
      </c>
      <c r="K807" s="113" t="n">
        <v>6</v>
      </c>
      <c r="L807" s="250" t="n">
        <v>0.461538461538462</v>
      </c>
      <c r="M807" s="281"/>
      <c r="S807" s="283" t="n">
        <v>0</v>
      </c>
      <c r="T807" s="113" t="n">
        <v>0</v>
      </c>
      <c r="U807" s="283" t="n">
        <v>0</v>
      </c>
      <c r="V807" s="113" t="n">
        <v>0</v>
      </c>
      <c r="W807" s="283" t="n">
        <v>0</v>
      </c>
      <c r="X807" s="113" t="n">
        <v>0</v>
      </c>
      <c r="Y807" s="113" t="n">
        <v>0</v>
      </c>
      <c r="Z807" s="281"/>
      <c r="AA807" s="280"/>
    </row>
    <row r="808" customFormat="false" ht="15" hidden="false" customHeight="false" outlineLevel="0" collapsed="false">
      <c r="A808" s="273" t="n">
        <f aca="false">PRODUCT(A807+1)</f>
        <v>805</v>
      </c>
      <c r="B808" s="115" t="n">
        <f aca="false">PRODUCT(G808/3+H808+I808+J808+(K808-I808-H808)/3+S808*25+T808*25+U808*25+V808*25+W808*25+X808*20+Y808*15+Z808*10+AA808*15)</f>
        <v>4.33333333333333</v>
      </c>
      <c r="C808" s="44" t="s">
        <v>3557</v>
      </c>
      <c r="D808" s="44" t="s">
        <v>5365</v>
      </c>
      <c r="E808" s="113" t="n">
        <v>2016</v>
      </c>
      <c r="F808" s="274" t="n">
        <v>35733</v>
      </c>
      <c r="G808" s="113" t="n">
        <v>5</v>
      </c>
      <c r="H808" s="113" t="n">
        <v>0</v>
      </c>
      <c r="I808" s="113" t="n">
        <v>0</v>
      </c>
      <c r="J808" s="113" t="n">
        <v>1</v>
      </c>
      <c r="K808" s="113" t="n">
        <v>5</v>
      </c>
      <c r="L808" s="275" t="n">
        <v>0.238</v>
      </c>
      <c r="M808" s="113"/>
      <c r="N808" s="113"/>
      <c r="O808" s="113"/>
      <c r="P808" s="113"/>
      <c r="Q808" s="113"/>
      <c r="R808" s="275"/>
      <c r="S808" s="113" t="n">
        <v>0</v>
      </c>
      <c r="T808" s="276" t="n">
        <v>0</v>
      </c>
      <c r="U808" s="113" t="n">
        <v>0</v>
      </c>
      <c r="V808" s="276" t="n">
        <v>0</v>
      </c>
      <c r="W808" s="113" t="n">
        <v>0</v>
      </c>
      <c r="X808" s="113" t="n">
        <v>0</v>
      </c>
      <c r="Y808" s="276" t="n">
        <v>0</v>
      </c>
      <c r="Z808" s="279"/>
      <c r="AA808" s="280"/>
    </row>
    <row r="809" customFormat="false" ht="15" hidden="false" customHeight="false" outlineLevel="0" collapsed="false">
      <c r="A809" s="273" t="n">
        <f aca="false">PRODUCT(A808+1)</f>
        <v>806</v>
      </c>
      <c r="B809" s="115" t="n">
        <f aca="false">PRODUCT(G809/3+H809+I809+J809+(K809-I809-H809)/3+S809*25+T809*25+U809*25+V809*25+W809*25+X809*20+Y809*15+Z809*10+AA809*15)</f>
        <v>4.33333333333333</v>
      </c>
      <c r="C809" s="44" t="s">
        <v>5685</v>
      </c>
      <c r="D809" s="44" t="s">
        <v>5120</v>
      </c>
      <c r="E809" s="113" t="n">
        <v>2020</v>
      </c>
      <c r="F809" s="274" t="n">
        <v>37568</v>
      </c>
      <c r="G809" s="113" t="n">
        <v>5</v>
      </c>
      <c r="H809" s="113" t="n">
        <v>0</v>
      </c>
      <c r="I809" s="113" t="n">
        <v>0</v>
      </c>
      <c r="J809" s="113" t="n">
        <v>1</v>
      </c>
      <c r="K809" s="113" t="n">
        <v>5</v>
      </c>
      <c r="L809" s="275" t="n">
        <v>0.333333333333333</v>
      </c>
      <c r="M809" s="113"/>
      <c r="N809" s="113"/>
      <c r="O809" s="113"/>
      <c r="P809" s="113"/>
      <c r="Q809" s="113"/>
      <c r="R809" s="275"/>
      <c r="S809" s="113" t="n">
        <v>0</v>
      </c>
      <c r="T809" s="276" t="n">
        <v>0</v>
      </c>
      <c r="U809" s="113" t="n">
        <v>0</v>
      </c>
      <c r="V809" s="276" t="n">
        <v>0</v>
      </c>
      <c r="W809" s="113" t="n">
        <v>0</v>
      </c>
      <c r="X809" s="113" t="n">
        <v>0</v>
      </c>
      <c r="Y809" s="276" t="n">
        <v>0</v>
      </c>
      <c r="Z809" s="279"/>
      <c r="AA809" s="280"/>
    </row>
    <row r="810" customFormat="false" ht="15" hidden="false" customHeight="false" outlineLevel="0" collapsed="false">
      <c r="A810" s="273" t="n">
        <f aca="false">PRODUCT(A809+1)</f>
        <v>807</v>
      </c>
      <c r="B810" s="115" t="n">
        <f aca="false">PRODUCT(G810/3+H810+I810+J810+(K810-I810-H810)/3+S810*25+T810*25+U810*25+V810*25+W810*25+X810*20+Y810*15+Z810*10+AA810*15)</f>
        <v>4.33333333333333</v>
      </c>
      <c r="C810" s="44" t="s">
        <v>2814</v>
      </c>
      <c r="D810" s="44" t="s">
        <v>4662</v>
      </c>
      <c r="E810" s="113" t="n">
        <v>1999</v>
      </c>
      <c r="F810" s="274" t="n">
        <v>29285</v>
      </c>
      <c r="G810" s="113" t="n">
        <v>5</v>
      </c>
      <c r="H810" s="113" t="n">
        <v>0</v>
      </c>
      <c r="I810" s="113" t="n">
        <v>0</v>
      </c>
      <c r="J810" s="113" t="n">
        <v>0</v>
      </c>
      <c r="K810" s="113" t="n">
        <v>8</v>
      </c>
      <c r="L810" s="275" t="n">
        <v>0.375</v>
      </c>
      <c r="M810" s="113"/>
      <c r="N810" s="113"/>
      <c r="O810" s="113"/>
      <c r="P810" s="113"/>
      <c r="Q810" s="113"/>
      <c r="R810" s="275"/>
      <c r="S810" s="113" t="n">
        <v>0</v>
      </c>
      <c r="T810" s="276" t="n">
        <v>0</v>
      </c>
      <c r="U810" s="113" t="n">
        <v>0</v>
      </c>
      <c r="V810" s="276" t="n">
        <v>0</v>
      </c>
      <c r="W810" s="113" t="n">
        <v>0</v>
      </c>
      <c r="X810" s="113" t="n">
        <v>0</v>
      </c>
      <c r="Y810" s="276" t="n">
        <v>0</v>
      </c>
      <c r="Z810" s="279"/>
      <c r="AA810" s="280"/>
    </row>
    <row r="811" customFormat="false" ht="15" hidden="false" customHeight="false" outlineLevel="0" collapsed="false">
      <c r="A811" s="273" t="n">
        <f aca="false">PRODUCT(A810+1)</f>
        <v>808</v>
      </c>
      <c r="B811" s="115" t="n">
        <f aca="false">PRODUCT(G811/3+H811+I811+J811+(K811-I811-H811)/3+S811*25+T811*25+U811*25+V811*25+W811*25+X811*20+Y811*15+Z811*10+AA811*15)</f>
        <v>4.33333333333333</v>
      </c>
      <c r="C811" s="44" t="s">
        <v>5370</v>
      </c>
      <c r="D811" s="44" t="s">
        <v>4746</v>
      </c>
      <c r="E811" s="113" t="n">
        <v>2015</v>
      </c>
      <c r="F811" s="274" t="n">
        <v>35340</v>
      </c>
      <c r="G811" s="113" t="n">
        <v>3</v>
      </c>
      <c r="H811" s="113" t="n">
        <v>0</v>
      </c>
      <c r="I811" s="113" t="n">
        <v>1</v>
      </c>
      <c r="J811" s="113" t="n">
        <v>1</v>
      </c>
      <c r="K811" s="113" t="n">
        <v>5</v>
      </c>
      <c r="L811" s="275" t="n">
        <v>0.3571</v>
      </c>
      <c r="M811" s="113"/>
      <c r="N811" s="113"/>
      <c r="O811" s="113"/>
      <c r="P811" s="113"/>
      <c r="Q811" s="113"/>
      <c r="R811" s="275"/>
      <c r="S811" s="113" t="n">
        <v>0</v>
      </c>
      <c r="T811" s="276" t="n">
        <v>0</v>
      </c>
      <c r="U811" s="113" t="n">
        <v>0</v>
      </c>
      <c r="V811" s="276" t="n">
        <v>0</v>
      </c>
      <c r="W811" s="113" t="n">
        <v>0</v>
      </c>
      <c r="X811" s="113" t="n">
        <v>0</v>
      </c>
      <c r="Y811" s="276" t="n">
        <v>0</v>
      </c>
      <c r="Z811" s="279"/>
      <c r="AA811" s="280"/>
    </row>
    <row r="812" customFormat="false" ht="15" hidden="false" customHeight="false" outlineLevel="0" collapsed="false">
      <c r="A812" s="273" t="n">
        <f aca="false">PRODUCT(A811+1)</f>
        <v>809</v>
      </c>
      <c r="B812" s="115" t="n">
        <f aca="false">PRODUCT(G812/3+H812*1.6666+I812*1.6666+J812*1.6666+S812*25+T812*25+U812*25+V812*25+W812*25+X812*20+Y812*15+Z812*10+AA812*15)</f>
        <v>4.33326666666667</v>
      </c>
      <c r="C812" s="44" t="s">
        <v>5686</v>
      </c>
      <c r="D812" s="112" t="s">
        <v>5223</v>
      </c>
      <c r="E812" s="113" t="n">
        <v>2025</v>
      </c>
      <c r="F812" s="111" t="n">
        <v>39207</v>
      </c>
      <c r="G812" s="283" t="n">
        <v>8</v>
      </c>
      <c r="H812" s="113" t="n">
        <v>0</v>
      </c>
      <c r="I812" s="113" t="n">
        <v>1</v>
      </c>
      <c r="J812" s="113" t="n">
        <v>0</v>
      </c>
      <c r="K812" s="113" t="n">
        <v>16</v>
      </c>
      <c r="L812" s="250" t="n">
        <v>0.444</v>
      </c>
      <c r="M812" s="281"/>
      <c r="S812" s="283" t="n">
        <v>0</v>
      </c>
      <c r="T812" s="113" t="n">
        <v>0</v>
      </c>
      <c r="U812" s="283" t="n">
        <v>0</v>
      </c>
      <c r="V812" s="113" t="n">
        <v>0</v>
      </c>
      <c r="W812" s="283" t="n">
        <v>0</v>
      </c>
      <c r="X812" s="113" t="n">
        <v>0</v>
      </c>
      <c r="Y812" s="113" t="n">
        <v>0</v>
      </c>
      <c r="Z812" s="281"/>
      <c r="AA812" s="280"/>
    </row>
    <row r="813" customFormat="false" ht="15" hidden="false" customHeight="false" outlineLevel="0" collapsed="false">
      <c r="A813" s="273" t="n">
        <f aca="false">PRODUCT(A812+1)</f>
        <v>810</v>
      </c>
      <c r="B813" s="115" t="n">
        <f aca="false">PRODUCT(G813/3+H813*1.6666+I813*1.6666+J813*1.6666+S813*25+T813*25+U813*25+V813*25+W813*25+X813*20+Y813*15+Z813*10+AA813*15)</f>
        <v>4.3332</v>
      </c>
      <c r="C813" s="44" t="s">
        <v>2197</v>
      </c>
      <c r="D813" s="44" t="s">
        <v>4625</v>
      </c>
      <c r="E813" s="113" t="n">
        <v>1970</v>
      </c>
      <c r="F813" s="274" t="n">
        <v>18763</v>
      </c>
      <c r="G813" s="113" t="n">
        <v>3</v>
      </c>
      <c r="H813" s="113" t="n">
        <v>0</v>
      </c>
      <c r="I813" s="113" t="n">
        <v>1</v>
      </c>
      <c r="J813" s="113" t="n">
        <v>1</v>
      </c>
      <c r="K813" s="113"/>
      <c r="L813" s="275"/>
      <c r="M813" s="113"/>
      <c r="N813" s="113"/>
      <c r="O813" s="113"/>
      <c r="P813" s="113"/>
      <c r="Q813" s="113"/>
      <c r="R813" s="275"/>
      <c r="S813" s="113" t="n">
        <v>0</v>
      </c>
      <c r="T813" s="276" t="n">
        <v>0</v>
      </c>
      <c r="U813" s="113" t="n">
        <v>0</v>
      </c>
      <c r="V813" s="276" t="n">
        <v>0</v>
      </c>
      <c r="W813" s="113" t="n">
        <v>0</v>
      </c>
      <c r="X813" s="113" t="n">
        <v>0</v>
      </c>
      <c r="Y813" s="276" t="n">
        <v>0</v>
      </c>
      <c r="Z813" s="279"/>
      <c r="AA813" s="280"/>
    </row>
    <row r="814" customFormat="false" ht="15" hidden="false" customHeight="false" outlineLevel="0" collapsed="false">
      <c r="A814" s="273" t="n">
        <f aca="false">PRODUCT(A813+1)</f>
        <v>811</v>
      </c>
      <c r="B814" s="115" t="n">
        <f aca="false">PRODUCT(G814/3+H814*1.6666+I814*1.6666+J814*1.6666+S814*25+T814*25+U814*25+V814*25+W814*25+X814*20+Y814*15+Z814*10+AA814*15)</f>
        <v>4.3332</v>
      </c>
      <c r="C814" s="44" t="s">
        <v>1606</v>
      </c>
      <c r="D814" s="44" t="s">
        <v>5530</v>
      </c>
      <c r="E814" s="113" t="n">
        <v>1950</v>
      </c>
      <c r="F814" s="274" t="n">
        <v>11897</v>
      </c>
      <c r="G814" s="113" t="n">
        <v>3</v>
      </c>
      <c r="H814" s="113" t="n">
        <v>0</v>
      </c>
      <c r="I814" s="113" t="n">
        <v>1</v>
      </c>
      <c r="J814" s="113" t="n">
        <v>1</v>
      </c>
      <c r="K814" s="113"/>
      <c r="L814" s="275"/>
      <c r="M814" s="113"/>
      <c r="N814" s="113"/>
      <c r="O814" s="113"/>
      <c r="P814" s="113"/>
      <c r="Q814" s="113"/>
      <c r="R814" s="275"/>
      <c r="S814" s="113" t="n">
        <v>0</v>
      </c>
      <c r="T814" s="276" t="n">
        <v>0</v>
      </c>
      <c r="U814" s="113" t="n">
        <v>0</v>
      </c>
      <c r="V814" s="276" t="n">
        <v>0</v>
      </c>
      <c r="W814" s="113" t="n">
        <v>0</v>
      </c>
      <c r="X814" s="113" t="n">
        <v>0</v>
      </c>
      <c r="Y814" s="276" t="n">
        <v>0</v>
      </c>
      <c r="Z814" s="279"/>
      <c r="AA814" s="280"/>
    </row>
    <row r="815" customFormat="false" ht="15" hidden="false" customHeight="false" outlineLevel="0" collapsed="false">
      <c r="A815" s="273" t="n">
        <f aca="false">PRODUCT(A814+1)</f>
        <v>812</v>
      </c>
      <c r="B815" s="115" t="n">
        <f aca="false">PRODUCT(G815/3+H815*1.6666+I815*1.6666+J815*1.6666+S815*25+T815*25+U815*25+V815*25+W815*25+X815*20+Y815*15+Z815*10+AA815*15)</f>
        <v>4.3332</v>
      </c>
      <c r="C815" s="44" t="s">
        <v>5687</v>
      </c>
      <c r="D815" s="44" t="s">
        <v>4564</v>
      </c>
      <c r="E815" s="113" t="n">
        <v>1958</v>
      </c>
      <c r="F815" s="274" t="s">
        <v>5631</v>
      </c>
      <c r="G815" s="113" t="n">
        <v>3</v>
      </c>
      <c r="H815" s="113" t="n">
        <v>0</v>
      </c>
      <c r="I815" s="113" t="n">
        <v>1</v>
      </c>
      <c r="J815" s="113" t="n">
        <v>1</v>
      </c>
      <c r="K815" s="113"/>
      <c r="L815" s="275"/>
      <c r="M815" s="113"/>
      <c r="N815" s="113"/>
      <c r="O815" s="113"/>
      <c r="P815" s="113"/>
      <c r="Q815" s="113"/>
      <c r="R815" s="275"/>
      <c r="S815" s="113" t="n">
        <v>0</v>
      </c>
      <c r="T815" s="276" t="n">
        <v>0</v>
      </c>
      <c r="U815" s="113" t="n">
        <v>0</v>
      </c>
      <c r="V815" s="276" t="n">
        <v>0</v>
      </c>
      <c r="W815" s="113" t="n">
        <v>0</v>
      </c>
      <c r="X815" s="113" t="n">
        <v>0</v>
      </c>
      <c r="Y815" s="276" t="n">
        <v>0</v>
      </c>
      <c r="Z815" s="279"/>
      <c r="AA815" s="280"/>
    </row>
    <row r="816" customFormat="false" ht="15" hidden="false" customHeight="false" outlineLevel="0" collapsed="false">
      <c r="A816" s="273" t="n">
        <f aca="false">PRODUCT(A815+1)</f>
        <v>813</v>
      </c>
      <c r="B816" s="115" t="n">
        <f aca="false">PRODUCT(G816/3+H816+I816+J816+(K816-I816-H816)/3+S816*25+T816*25+U816*25+V816*25+W816*25+X816*20+Y816*15+Z816*10+AA816*15)</f>
        <v>4</v>
      </c>
      <c r="C816" s="44" t="s">
        <v>2775</v>
      </c>
      <c r="D816" s="44" t="s">
        <v>4509</v>
      </c>
      <c r="E816" s="113" t="n">
        <v>1999</v>
      </c>
      <c r="F816" s="274" t="n">
        <v>29284</v>
      </c>
      <c r="G816" s="113" t="n">
        <v>7</v>
      </c>
      <c r="H816" s="113" t="n">
        <v>0</v>
      </c>
      <c r="I816" s="113" t="n">
        <v>1</v>
      </c>
      <c r="J816" s="113" t="n">
        <v>0</v>
      </c>
      <c r="K816" s="113" t="n">
        <v>3</v>
      </c>
      <c r="L816" s="275" t="n">
        <v>0.375</v>
      </c>
      <c r="M816" s="113"/>
      <c r="N816" s="113"/>
      <c r="O816" s="113"/>
      <c r="P816" s="113"/>
      <c r="Q816" s="113"/>
      <c r="R816" s="275"/>
      <c r="S816" s="113" t="n">
        <v>0</v>
      </c>
      <c r="T816" s="276" t="n">
        <v>0</v>
      </c>
      <c r="U816" s="113" t="n">
        <v>0</v>
      </c>
      <c r="V816" s="276" t="n">
        <v>0</v>
      </c>
      <c r="W816" s="113" t="n">
        <v>0</v>
      </c>
      <c r="X816" s="113" t="n">
        <v>0</v>
      </c>
      <c r="Y816" s="276" t="n">
        <v>0</v>
      </c>
      <c r="Z816" s="279"/>
      <c r="AA816" s="280"/>
    </row>
    <row r="817" customFormat="false" ht="15" hidden="false" customHeight="false" outlineLevel="0" collapsed="false">
      <c r="A817" s="273" t="n">
        <f aca="false">PRODUCT(A816+1)</f>
        <v>814</v>
      </c>
      <c r="B817" s="115" t="n">
        <f aca="false">PRODUCT(G817/3+H817+I817+J817+(K817-I817-H817)/3+S817*25+T817*25+U817*25+V817*25+W817*25+X817*20+Y817*15+Z817*10+AA817*15)</f>
        <v>4</v>
      </c>
      <c r="C817" s="44" t="s">
        <v>5688</v>
      </c>
      <c r="D817" s="44" t="s">
        <v>5223</v>
      </c>
      <c r="E817" s="113" t="n">
        <v>2018</v>
      </c>
      <c r="F817" s="274" t="n">
        <v>36462</v>
      </c>
      <c r="G817" s="113" t="n">
        <v>2</v>
      </c>
      <c r="H817" s="113" t="n">
        <v>0</v>
      </c>
      <c r="I817" s="113" t="n">
        <v>1</v>
      </c>
      <c r="J817" s="113" t="n">
        <v>2</v>
      </c>
      <c r="K817" s="113" t="n">
        <v>2</v>
      </c>
      <c r="L817" s="275" t="n">
        <v>0.2222</v>
      </c>
      <c r="M817" s="113"/>
      <c r="N817" s="113"/>
      <c r="O817" s="113"/>
      <c r="P817" s="113"/>
      <c r="Q817" s="113"/>
      <c r="R817" s="275"/>
      <c r="S817" s="113" t="n">
        <v>0</v>
      </c>
      <c r="T817" s="276" t="n">
        <v>0</v>
      </c>
      <c r="U817" s="113" t="n">
        <v>0</v>
      </c>
      <c r="V817" s="276" t="n">
        <v>0</v>
      </c>
      <c r="W817" s="113" t="n">
        <v>0</v>
      </c>
      <c r="X817" s="113" t="n">
        <v>0</v>
      </c>
      <c r="Y817" s="276" t="n">
        <v>0</v>
      </c>
      <c r="Z817" s="279"/>
      <c r="AA817" s="280"/>
    </row>
    <row r="818" customFormat="false" ht="15" hidden="false" customHeight="false" outlineLevel="0" collapsed="false">
      <c r="A818" s="273" t="n">
        <f aca="false">PRODUCT(A817+1)</f>
        <v>815</v>
      </c>
      <c r="B818" s="115" t="n">
        <f aca="false">PRODUCT(G818/3+H818+I818+J818+(K818-I818-H818)/3+S818*25+T818*25+U818*25+V818*25+W818*25+X818*20+Y818*15+Z818*10+AA818*15)</f>
        <v>4</v>
      </c>
      <c r="C818" s="44" t="s">
        <v>3599</v>
      </c>
      <c r="D818" s="44" t="s">
        <v>4773</v>
      </c>
      <c r="E818" s="113" t="n">
        <v>2020</v>
      </c>
      <c r="F818" s="274" t="n">
        <v>37176</v>
      </c>
      <c r="G818" s="113" t="n">
        <v>1</v>
      </c>
      <c r="H818" s="113" t="n">
        <v>1</v>
      </c>
      <c r="I818" s="113" t="n">
        <v>0</v>
      </c>
      <c r="J818" s="113" t="n">
        <v>1</v>
      </c>
      <c r="K818" s="113" t="n">
        <v>6</v>
      </c>
      <c r="L818" s="275" t="n">
        <v>0.75</v>
      </c>
      <c r="M818" s="113"/>
      <c r="N818" s="113"/>
      <c r="O818" s="113"/>
      <c r="P818" s="113"/>
      <c r="Q818" s="113"/>
      <c r="R818" s="275"/>
      <c r="S818" s="113" t="n">
        <v>0</v>
      </c>
      <c r="T818" s="276" t="n">
        <v>0</v>
      </c>
      <c r="U818" s="113" t="n">
        <v>0</v>
      </c>
      <c r="V818" s="276" t="n">
        <v>0</v>
      </c>
      <c r="W818" s="113" t="n">
        <v>0</v>
      </c>
      <c r="X818" s="113" t="n">
        <v>0</v>
      </c>
      <c r="Y818" s="276" t="n">
        <v>0</v>
      </c>
      <c r="Z818" s="279"/>
      <c r="AA818" s="280"/>
    </row>
    <row r="819" customFormat="false" ht="15" hidden="false" customHeight="false" outlineLevel="0" collapsed="false">
      <c r="A819" s="273" t="n">
        <f aca="false">PRODUCT(A818+1)</f>
        <v>816</v>
      </c>
      <c r="B819" s="115" t="n">
        <f aca="false">PRODUCT(G819/3+H819+I819+J819+(K819-I819-H819)/3+S819*25+T819*25+U819*25+V819*25+W819*25+X819*20+Y819*15+Z819*10+AA819*15)</f>
        <v>4</v>
      </c>
      <c r="C819" s="44" t="s">
        <v>5689</v>
      </c>
      <c r="D819" s="44" t="s">
        <v>4625</v>
      </c>
      <c r="E819" s="113" t="n">
        <v>1976</v>
      </c>
      <c r="F819" s="274" t="n">
        <v>21819</v>
      </c>
      <c r="G819" s="113" t="n">
        <v>5</v>
      </c>
      <c r="H819" s="113" t="n">
        <v>0</v>
      </c>
      <c r="I819" s="113" t="n">
        <v>0</v>
      </c>
      <c r="J819" s="113" t="n">
        <v>1</v>
      </c>
      <c r="K819" s="113" t="n">
        <v>4</v>
      </c>
      <c r="L819" s="275" t="s">
        <v>3915</v>
      </c>
      <c r="M819" s="113"/>
      <c r="N819" s="113"/>
      <c r="O819" s="113"/>
      <c r="P819" s="113"/>
      <c r="Q819" s="113"/>
      <c r="R819" s="275"/>
      <c r="S819" s="113" t="n">
        <v>0</v>
      </c>
      <c r="T819" s="276" t="n">
        <v>0</v>
      </c>
      <c r="U819" s="113" t="n">
        <v>0</v>
      </c>
      <c r="V819" s="276" t="n">
        <v>0</v>
      </c>
      <c r="W819" s="113" t="n">
        <v>0</v>
      </c>
      <c r="X819" s="113" t="n">
        <v>0</v>
      </c>
      <c r="Y819" s="276" t="n">
        <v>0</v>
      </c>
      <c r="Z819" s="279"/>
      <c r="AA819" s="280"/>
    </row>
    <row r="820" customFormat="false" ht="15" hidden="false" customHeight="false" outlineLevel="0" collapsed="false">
      <c r="A820" s="273" t="n">
        <f aca="false">PRODUCT(A819+1)</f>
        <v>817</v>
      </c>
      <c r="B820" s="115" t="n">
        <f aca="false">PRODUCT(G820/3+H820+I820+J820+(K820-I820-H820)/3+S820*25+T820*25+U820*25+V820*25+W820*25+X820*20+Y820*15+Z820*10+AA820*15)</f>
        <v>4</v>
      </c>
      <c r="C820" s="44" t="s">
        <v>5449</v>
      </c>
      <c r="D820" s="44" t="s">
        <v>4746</v>
      </c>
      <c r="E820" s="113" t="n">
        <v>2015</v>
      </c>
      <c r="F820" s="274" t="n">
        <v>35390</v>
      </c>
      <c r="G820" s="113" t="n">
        <v>7</v>
      </c>
      <c r="H820" s="113" t="n">
        <v>0</v>
      </c>
      <c r="I820" s="113" t="n">
        <v>1</v>
      </c>
      <c r="J820" s="113" t="n">
        <v>0</v>
      </c>
      <c r="K820" s="113" t="n">
        <v>3</v>
      </c>
      <c r="L820" s="275" t="n">
        <v>0.25</v>
      </c>
      <c r="M820" s="113" t="n">
        <v>3</v>
      </c>
      <c r="N820" s="113" t="n">
        <v>0</v>
      </c>
      <c r="O820" s="113" t="n">
        <v>0</v>
      </c>
      <c r="P820" s="113" t="n">
        <v>0</v>
      </c>
      <c r="Q820" s="113" t="n">
        <v>1</v>
      </c>
      <c r="R820" s="275" t="n">
        <v>0.1</v>
      </c>
      <c r="S820" s="113" t="n">
        <v>0</v>
      </c>
      <c r="T820" s="276" t="n">
        <v>0</v>
      </c>
      <c r="U820" s="113" t="n">
        <v>0</v>
      </c>
      <c r="V820" s="276" t="n">
        <v>0</v>
      </c>
      <c r="W820" s="113" t="n">
        <v>0</v>
      </c>
      <c r="X820" s="113" t="n">
        <v>0</v>
      </c>
      <c r="Y820" s="276" t="n">
        <v>0</v>
      </c>
      <c r="Z820" s="279"/>
      <c r="AA820" s="280"/>
    </row>
    <row r="821" customFormat="false" ht="15" hidden="false" customHeight="false" outlineLevel="0" collapsed="false">
      <c r="A821" s="273" t="n">
        <f aca="false">PRODUCT(A820+1)</f>
        <v>818</v>
      </c>
      <c r="B821" s="115" t="n">
        <f aca="false">PRODUCT(G821/3+H821+I821+J821+(K821-I821-H821)/3+S821*25+T821*25+U821*25+V821*25+W821*25+X821*20+Y821*15+Z821*10+AA821*15)</f>
        <v>3.66666666666667</v>
      </c>
      <c r="C821" s="44" t="s">
        <v>3199</v>
      </c>
      <c r="D821" s="44" t="s">
        <v>5124</v>
      </c>
      <c r="E821" s="113" t="n">
        <v>2011</v>
      </c>
      <c r="F821" s="274" t="n">
        <v>34262</v>
      </c>
      <c r="G821" s="113" t="n">
        <v>5</v>
      </c>
      <c r="H821" s="113" t="n">
        <v>0</v>
      </c>
      <c r="I821" s="113" t="n">
        <v>0</v>
      </c>
      <c r="J821" s="113" t="n">
        <v>1</v>
      </c>
      <c r="K821" s="113" t="n">
        <v>3</v>
      </c>
      <c r="L821" s="275" t="n">
        <v>0.178</v>
      </c>
      <c r="M821" s="113"/>
      <c r="N821" s="113"/>
      <c r="O821" s="113"/>
      <c r="P821" s="113"/>
      <c r="Q821" s="113"/>
      <c r="R821" s="275"/>
      <c r="S821" s="113" t="n">
        <v>0</v>
      </c>
      <c r="T821" s="276" t="n">
        <v>0</v>
      </c>
      <c r="U821" s="113" t="n">
        <v>0</v>
      </c>
      <c r="V821" s="276" t="n">
        <v>0</v>
      </c>
      <c r="W821" s="113" t="n">
        <v>0</v>
      </c>
      <c r="X821" s="113" t="n">
        <v>0</v>
      </c>
      <c r="Y821" s="276" t="n">
        <v>0</v>
      </c>
      <c r="Z821" s="279"/>
      <c r="AA821" s="280"/>
    </row>
    <row r="822" customFormat="false" ht="15" hidden="false" customHeight="false" outlineLevel="0" collapsed="false">
      <c r="A822" s="273" t="n">
        <f aca="false">PRODUCT(A821+1)</f>
        <v>819</v>
      </c>
      <c r="B822" s="115" t="n">
        <f aca="false">PRODUCT(G822/3+H822+I822+J822+(K822-I822-H822)/3+S822*25+T822*25+U822*25+V822*25+W822*25+X822*20+Y822*15+Z822*10+AA822*15)</f>
        <v>3.66666666666667</v>
      </c>
      <c r="C822" s="44" t="s">
        <v>5690</v>
      </c>
      <c r="D822" s="44" t="s">
        <v>4503</v>
      </c>
      <c r="E822" s="113" t="n">
        <v>1990</v>
      </c>
      <c r="F822" s="274" t="n">
        <v>26202</v>
      </c>
      <c r="G822" s="113" t="n">
        <v>3</v>
      </c>
      <c r="H822" s="113" t="n">
        <v>0</v>
      </c>
      <c r="I822" s="113" t="n">
        <v>1</v>
      </c>
      <c r="J822" s="113" t="n">
        <v>0</v>
      </c>
      <c r="K822" s="113" t="n">
        <v>6</v>
      </c>
      <c r="L822" s="275" t="n">
        <v>0.304</v>
      </c>
      <c r="M822" s="113"/>
      <c r="N822" s="113"/>
      <c r="O822" s="113"/>
      <c r="P822" s="113"/>
      <c r="Q822" s="113"/>
      <c r="R822" s="275"/>
      <c r="S822" s="113" t="n">
        <v>0</v>
      </c>
      <c r="T822" s="276" t="n">
        <v>0</v>
      </c>
      <c r="U822" s="113" t="n">
        <v>0</v>
      </c>
      <c r="V822" s="276" t="n">
        <v>0</v>
      </c>
      <c r="W822" s="113" t="n">
        <v>0</v>
      </c>
      <c r="X822" s="113" t="n">
        <v>0</v>
      </c>
      <c r="Y822" s="276" t="n">
        <v>0</v>
      </c>
      <c r="Z822" s="279"/>
      <c r="AA822" s="280"/>
    </row>
    <row r="823" customFormat="false" ht="15" hidden="false" customHeight="false" outlineLevel="0" collapsed="false">
      <c r="A823" s="273" t="n">
        <f aca="false">PRODUCT(A822+1)</f>
        <v>820</v>
      </c>
      <c r="B823" s="115" t="n">
        <f aca="false">PRODUCT(G823/3+H823+I823+J823+(K823-I823-H823)/3+S823*25+T823*25+U823*25+V823*25+W823*25+X823*20+Y823*15+Z823*10+AA823*15)</f>
        <v>3.66666666666667</v>
      </c>
      <c r="C823" s="44" t="s">
        <v>5691</v>
      </c>
      <c r="D823" s="44" t="s">
        <v>1037</v>
      </c>
      <c r="E823" s="113" t="n">
        <v>2020</v>
      </c>
      <c r="F823" s="274" t="n">
        <v>37192</v>
      </c>
      <c r="G823" s="113" t="n">
        <v>4</v>
      </c>
      <c r="H823" s="113" t="n">
        <v>0</v>
      </c>
      <c r="I823" s="113" t="n">
        <v>0</v>
      </c>
      <c r="J823" s="113" t="n">
        <v>0</v>
      </c>
      <c r="K823" s="113" t="n">
        <v>7</v>
      </c>
      <c r="L823" s="275" t="n">
        <v>0.583333333333333</v>
      </c>
      <c r="M823" s="113"/>
      <c r="N823" s="113"/>
      <c r="O823" s="113"/>
      <c r="P823" s="113"/>
      <c r="Q823" s="113"/>
      <c r="R823" s="275"/>
      <c r="S823" s="113" t="n">
        <v>0</v>
      </c>
      <c r="T823" s="276" t="n">
        <v>0</v>
      </c>
      <c r="U823" s="113" t="n">
        <v>0</v>
      </c>
      <c r="V823" s="276" t="n">
        <v>0</v>
      </c>
      <c r="W823" s="113" t="n">
        <v>0</v>
      </c>
      <c r="X823" s="113" t="n">
        <v>0</v>
      </c>
      <c r="Y823" s="276" t="n">
        <v>0</v>
      </c>
      <c r="Z823" s="279"/>
      <c r="AA823" s="280"/>
    </row>
    <row r="824" customFormat="false" ht="15" hidden="false" customHeight="false" outlineLevel="0" collapsed="false">
      <c r="A824" s="273" t="n">
        <f aca="false">PRODUCT(A823+1)</f>
        <v>821</v>
      </c>
      <c r="B824" s="115" t="n">
        <f aca="false">PRODUCT(G824/3+H824+I824+J824+(K824-I824-H824)/3+S824*25+T824*25+U824*25+V824*25+W824*25+X824*20+Y824*15+Z824*10+AA824*15)</f>
        <v>3.66666666666667</v>
      </c>
      <c r="C824" s="44" t="s">
        <v>5692</v>
      </c>
      <c r="D824" s="44" t="s">
        <v>4899</v>
      </c>
      <c r="E824" s="113" t="n">
        <v>1994</v>
      </c>
      <c r="F824" s="274" t="n">
        <v>27507</v>
      </c>
      <c r="G824" s="113" t="n">
        <v>6</v>
      </c>
      <c r="H824" s="113" t="n">
        <v>0</v>
      </c>
      <c r="I824" s="113" t="n">
        <v>0</v>
      </c>
      <c r="J824" s="113" t="n">
        <v>0</v>
      </c>
      <c r="K824" s="113" t="n">
        <v>5</v>
      </c>
      <c r="L824" s="275" t="n">
        <v>0.417</v>
      </c>
      <c r="M824" s="113"/>
      <c r="N824" s="113"/>
      <c r="O824" s="113"/>
      <c r="P824" s="113"/>
      <c r="Q824" s="113"/>
      <c r="R824" s="275"/>
      <c r="S824" s="113" t="n">
        <v>0</v>
      </c>
      <c r="T824" s="276" t="n">
        <v>0</v>
      </c>
      <c r="U824" s="113" t="n">
        <v>0</v>
      </c>
      <c r="V824" s="276" t="n">
        <v>0</v>
      </c>
      <c r="W824" s="113" t="n">
        <v>0</v>
      </c>
      <c r="X824" s="113" t="n">
        <v>0</v>
      </c>
      <c r="Y824" s="276" t="n">
        <v>0</v>
      </c>
      <c r="Z824" s="279"/>
      <c r="AA824" s="280"/>
    </row>
    <row r="825" customFormat="false" ht="15" hidden="false" customHeight="false" outlineLevel="0" collapsed="false">
      <c r="A825" s="273" t="n">
        <f aca="false">PRODUCT(A824+1)</f>
        <v>822</v>
      </c>
      <c r="B825" s="115" t="n">
        <f aca="false">PRODUCT(G825/3+H825+I825+J825+(K825-I825-H825)/3+S825*25+T825*25+U825*25+V825*25+W825*25+X825*20+Y825*15+Z825*10+AA825*15)</f>
        <v>3.66666666666667</v>
      </c>
      <c r="C825" s="44" t="s">
        <v>2820</v>
      </c>
      <c r="D825" s="44" t="s">
        <v>4509</v>
      </c>
      <c r="E825" s="113" t="n">
        <v>2001</v>
      </c>
      <c r="F825" s="274" t="n">
        <v>30463</v>
      </c>
      <c r="G825" s="113" t="n">
        <v>3</v>
      </c>
      <c r="H825" s="113" t="n">
        <v>0</v>
      </c>
      <c r="I825" s="113" t="n">
        <v>0</v>
      </c>
      <c r="J825" s="113" t="n">
        <v>0</v>
      </c>
      <c r="K825" s="113" t="n">
        <v>8</v>
      </c>
      <c r="L825" s="275" t="n">
        <v>0.533</v>
      </c>
      <c r="M825" s="113"/>
      <c r="N825" s="113"/>
      <c r="O825" s="113"/>
      <c r="P825" s="113"/>
      <c r="Q825" s="113"/>
      <c r="R825" s="275"/>
      <c r="S825" s="113" t="n">
        <v>0</v>
      </c>
      <c r="T825" s="276" t="n">
        <v>0</v>
      </c>
      <c r="U825" s="113" t="n">
        <v>0</v>
      </c>
      <c r="V825" s="276" t="n">
        <v>0</v>
      </c>
      <c r="W825" s="113" t="n">
        <v>0</v>
      </c>
      <c r="X825" s="113" t="n">
        <v>0</v>
      </c>
      <c r="Y825" s="276" t="n">
        <v>0</v>
      </c>
      <c r="Z825" s="279"/>
      <c r="AA825" s="280"/>
      <c r="AB825" s="281"/>
    </row>
    <row r="826" customFormat="false" ht="15" hidden="false" customHeight="false" outlineLevel="0" collapsed="false">
      <c r="A826" s="273" t="n">
        <f aca="false">PRODUCT(A825+1)</f>
        <v>823</v>
      </c>
      <c r="B826" s="115" t="n">
        <f aca="false">PRODUCT(G826/3+H826+I826+J826+(K826-I826-H826)/3+S826*25+T826*25+U826*25+V826*25+W826*25+X826*20+Y826*15+Z826*10+AA826*15)</f>
        <v>3.66666666666667</v>
      </c>
      <c r="C826" s="44" t="s">
        <v>5693</v>
      </c>
      <c r="D826" s="44" t="s">
        <v>4625</v>
      </c>
      <c r="E826" s="113" t="n">
        <v>2022</v>
      </c>
      <c r="F826" s="274" t="n">
        <v>38523</v>
      </c>
      <c r="G826" s="113" t="n">
        <v>4</v>
      </c>
      <c r="H826" s="113" t="n">
        <v>0</v>
      </c>
      <c r="I826" s="113" t="n">
        <v>0</v>
      </c>
      <c r="J826" s="113" t="n">
        <v>1</v>
      </c>
      <c r="K826" s="113" t="n">
        <v>4</v>
      </c>
      <c r="L826" s="275" t="n">
        <v>0.5</v>
      </c>
      <c r="M826" s="113"/>
      <c r="N826" s="113"/>
      <c r="O826" s="113"/>
      <c r="P826" s="113"/>
      <c r="Q826" s="113"/>
      <c r="R826" s="275"/>
      <c r="S826" s="113" t="n">
        <v>0</v>
      </c>
      <c r="T826" s="276" t="n">
        <v>0</v>
      </c>
      <c r="U826" s="113" t="n">
        <v>0</v>
      </c>
      <c r="V826" s="276" t="n">
        <v>0</v>
      </c>
      <c r="W826" s="113" t="n">
        <v>0</v>
      </c>
      <c r="X826" s="113" t="n">
        <v>0</v>
      </c>
      <c r="Y826" s="276" t="n">
        <v>0</v>
      </c>
      <c r="Z826" s="279"/>
      <c r="AA826" s="280"/>
    </row>
    <row r="827" customFormat="false" ht="15" hidden="false" customHeight="false" outlineLevel="0" collapsed="false">
      <c r="A827" s="273" t="n">
        <f aca="false">PRODUCT(A826+1)</f>
        <v>824</v>
      </c>
      <c r="B827" s="115" t="n">
        <f aca="false">PRODUCT(G827/3+H827*1.6666+I827*1.6666+J827*1.6666+S827*25+T827*25+U827*25+V827*25+W827*25+X827*20+Y827*15+Z827*10+AA827*15)</f>
        <v>3.6666</v>
      </c>
      <c r="C827" s="44" t="s">
        <v>5694</v>
      </c>
      <c r="D827" s="44" t="s">
        <v>4485</v>
      </c>
      <c r="E827" s="113" t="n">
        <v>1967</v>
      </c>
      <c r="F827" s="274" t="n">
        <v>18862</v>
      </c>
      <c r="G827" s="113" t="n">
        <v>6</v>
      </c>
      <c r="H827" s="113" t="n">
        <v>0</v>
      </c>
      <c r="I827" s="113" t="n">
        <v>0</v>
      </c>
      <c r="J827" s="113" t="n">
        <v>1</v>
      </c>
      <c r="K827" s="113"/>
      <c r="L827" s="275"/>
      <c r="M827" s="113"/>
      <c r="N827" s="113"/>
      <c r="O827" s="113"/>
      <c r="P827" s="113"/>
      <c r="Q827" s="113"/>
      <c r="R827" s="275"/>
      <c r="S827" s="113" t="n">
        <v>0</v>
      </c>
      <c r="T827" s="276" t="n">
        <v>0</v>
      </c>
      <c r="U827" s="113" t="n">
        <v>0</v>
      </c>
      <c r="V827" s="276" t="n">
        <v>0</v>
      </c>
      <c r="W827" s="113" t="n">
        <v>0</v>
      </c>
      <c r="X827" s="113" t="n">
        <v>0</v>
      </c>
      <c r="Y827" s="276" t="n">
        <v>0</v>
      </c>
      <c r="Z827" s="279"/>
      <c r="AA827" s="280"/>
    </row>
    <row r="828" customFormat="false" ht="15" hidden="false" customHeight="false" outlineLevel="0" collapsed="false">
      <c r="A828" s="273" t="n">
        <f aca="false">PRODUCT(A827+1)</f>
        <v>825</v>
      </c>
      <c r="B828" s="115" t="n">
        <f aca="false">PRODUCT(G828/3+H828*1.6666+I828*1.6666+J828*1.6666+S828*25+T828*25+U828*25+V828*25+W828*25+X828*20+Y828*15+Z828*10+AA828*15)</f>
        <v>3.66653333333333</v>
      </c>
      <c r="C828" s="44" t="s">
        <v>2158</v>
      </c>
      <c r="D828" s="44" t="s">
        <v>4575</v>
      </c>
      <c r="E828" s="113" t="n">
        <v>1965</v>
      </c>
      <c r="F828" s="274" t="n">
        <v>17624</v>
      </c>
      <c r="G828" s="113" t="n">
        <v>1</v>
      </c>
      <c r="H828" s="113" t="n">
        <v>0</v>
      </c>
      <c r="I828" s="113" t="n">
        <v>1</v>
      </c>
      <c r="J828" s="113" t="n">
        <v>1</v>
      </c>
      <c r="K828" s="113"/>
      <c r="L828" s="275"/>
      <c r="M828" s="113"/>
      <c r="N828" s="113"/>
      <c r="O828" s="113"/>
      <c r="P828" s="113"/>
      <c r="Q828" s="113"/>
      <c r="R828" s="275"/>
      <c r="S828" s="113" t="n">
        <v>0</v>
      </c>
      <c r="T828" s="276" t="n">
        <v>0</v>
      </c>
      <c r="U828" s="113" t="n">
        <v>0</v>
      </c>
      <c r="V828" s="276" t="n">
        <v>0</v>
      </c>
      <c r="W828" s="113" t="n">
        <v>0</v>
      </c>
      <c r="X828" s="113" t="n">
        <v>0</v>
      </c>
      <c r="Y828" s="276" t="n">
        <v>0</v>
      </c>
      <c r="Z828" s="279"/>
      <c r="AA828" s="280"/>
    </row>
    <row r="829" customFormat="false" ht="15" hidden="false" customHeight="false" outlineLevel="0" collapsed="false">
      <c r="A829" s="273" t="n">
        <f aca="false">PRODUCT(A828+1)</f>
        <v>826</v>
      </c>
      <c r="B829" s="115" t="n">
        <f aca="false">PRODUCT(G829/3+H829*1.6666+I829*1.6666+J829*1.6666+S829*25+T829*25+U829*25+V829*25+W829*25+X829*20+Y829*15+Z829*10+AA829*15)</f>
        <v>3.66653333333333</v>
      </c>
      <c r="C829" s="44" t="s">
        <v>5695</v>
      </c>
      <c r="D829" s="44" t="s">
        <v>4578</v>
      </c>
      <c r="E829" s="113" t="n">
        <v>1969</v>
      </c>
      <c r="F829" s="274" t="n">
        <v>18517</v>
      </c>
      <c r="G829" s="113" t="n">
        <v>1</v>
      </c>
      <c r="H829" s="113" t="n">
        <v>0</v>
      </c>
      <c r="I829" s="113" t="n">
        <v>1</v>
      </c>
      <c r="J829" s="113" t="n">
        <v>1</v>
      </c>
      <c r="K829" s="113"/>
      <c r="L829" s="275"/>
      <c r="M829" s="113"/>
      <c r="N829" s="113"/>
      <c r="O829" s="113"/>
      <c r="P829" s="113"/>
      <c r="Q829" s="113"/>
      <c r="R829" s="275"/>
      <c r="S829" s="113" t="n">
        <v>0</v>
      </c>
      <c r="T829" s="276" t="n">
        <v>0</v>
      </c>
      <c r="U829" s="113" t="n">
        <v>0</v>
      </c>
      <c r="V829" s="276" t="n">
        <v>0</v>
      </c>
      <c r="W829" s="113" t="n">
        <v>0</v>
      </c>
      <c r="X829" s="113" t="n">
        <v>0</v>
      </c>
      <c r="Y829" s="276" t="n">
        <v>0</v>
      </c>
      <c r="Z829" s="279"/>
      <c r="AA829" s="280"/>
    </row>
    <row r="830" customFormat="false" ht="15" hidden="false" customHeight="false" outlineLevel="0" collapsed="false">
      <c r="A830" s="273" t="n">
        <f aca="false">PRODUCT(A829+1)</f>
        <v>827</v>
      </c>
      <c r="B830" s="115" t="n">
        <f aca="false">PRODUCT(G830/3+H830*1.6666+I830*1.6666+J830*1.6666+S830*25+T830*25+U830*25+V830*25+W830*25+X830*20+Y830*15+Z830*10+AA830*15)</f>
        <v>3.66653333333333</v>
      </c>
      <c r="C830" s="44" t="s">
        <v>5696</v>
      </c>
      <c r="D830" s="44" t="s">
        <v>4566</v>
      </c>
      <c r="E830" s="113" t="n">
        <v>1962</v>
      </c>
      <c r="F830" s="274" t="n">
        <v>15938</v>
      </c>
      <c r="G830" s="113" t="n">
        <v>1</v>
      </c>
      <c r="H830" s="113" t="n">
        <v>0</v>
      </c>
      <c r="I830" s="113" t="n">
        <v>0</v>
      </c>
      <c r="J830" s="113" t="n">
        <v>2</v>
      </c>
      <c r="K830" s="113"/>
      <c r="L830" s="275"/>
      <c r="M830" s="113"/>
      <c r="N830" s="113"/>
      <c r="O830" s="113"/>
      <c r="P830" s="113"/>
      <c r="Q830" s="113"/>
      <c r="R830" s="275"/>
      <c r="S830" s="113" t="n">
        <v>0</v>
      </c>
      <c r="T830" s="276" t="n">
        <v>0</v>
      </c>
      <c r="U830" s="113" t="n">
        <v>0</v>
      </c>
      <c r="V830" s="276" t="n">
        <v>0</v>
      </c>
      <c r="W830" s="113" t="n">
        <v>0</v>
      </c>
      <c r="X830" s="113" t="n">
        <v>0</v>
      </c>
      <c r="Y830" s="276" t="n">
        <v>0</v>
      </c>
      <c r="Z830" s="279"/>
      <c r="AA830" s="280"/>
    </row>
    <row r="831" customFormat="false" ht="15" hidden="false" customHeight="false" outlineLevel="0" collapsed="false">
      <c r="A831" s="273" t="n">
        <f aca="false">PRODUCT(A830+1)</f>
        <v>828</v>
      </c>
      <c r="B831" s="115" t="n">
        <f aca="false">PRODUCT(G831/3+H831*1.6666+I831*1.6666+J831*1.6666+S831*25+T831*25+U831*25+V831*25+W831*25+X831*20+Y831*15+Z831*10+AA831*15)</f>
        <v>3.66653333333333</v>
      </c>
      <c r="C831" s="44" t="s">
        <v>5697</v>
      </c>
      <c r="D831" s="44" t="s">
        <v>4489</v>
      </c>
      <c r="E831" s="113" t="n">
        <v>1971</v>
      </c>
      <c r="F831" s="274" t="n">
        <v>19431</v>
      </c>
      <c r="G831" s="113" t="n">
        <v>1</v>
      </c>
      <c r="H831" s="113" t="n">
        <v>0</v>
      </c>
      <c r="I831" s="113" t="n">
        <v>1</v>
      </c>
      <c r="J831" s="113" t="n">
        <v>1</v>
      </c>
      <c r="K831" s="113"/>
      <c r="L831" s="275"/>
      <c r="M831" s="113"/>
      <c r="N831" s="113"/>
      <c r="O831" s="113"/>
      <c r="P831" s="113"/>
      <c r="Q831" s="113"/>
      <c r="R831" s="275"/>
      <c r="S831" s="113" t="n">
        <v>0</v>
      </c>
      <c r="T831" s="276" t="n">
        <v>0</v>
      </c>
      <c r="U831" s="113" t="n">
        <v>0</v>
      </c>
      <c r="V831" s="276" t="n">
        <v>0</v>
      </c>
      <c r="W831" s="113" t="n">
        <v>0</v>
      </c>
      <c r="X831" s="113" t="n">
        <v>0</v>
      </c>
      <c r="Y831" s="276" t="n">
        <v>0</v>
      </c>
      <c r="Z831" s="279"/>
      <c r="AA831" s="280"/>
    </row>
    <row r="832" customFormat="false" ht="15" hidden="false" customHeight="false" outlineLevel="0" collapsed="false">
      <c r="A832" s="273" t="n">
        <f aca="false">PRODUCT(A831+1)</f>
        <v>829</v>
      </c>
      <c r="B832" s="115" t="n">
        <f aca="false">PRODUCT(G832/3+H832+I832+J832+(K832-I832-H832)/3+S832*25+T832*25+U832*25+V832*25+W832*25+X832*20+Y832*15+Z832*10+AA832*15)</f>
        <v>3.33333333333333</v>
      </c>
      <c r="C832" s="44" t="s">
        <v>5698</v>
      </c>
      <c r="D832" s="44" t="s">
        <v>4489</v>
      </c>
      <c r="E832" s="113" t="n">
        <v>2018</v>
      </c>
      <c r="F832" s="282" t="n">
        <v>36833</v>
      </c>
      <c r="G832" s="113" t="n">
        <v>1</v>
      </c>
      <c r="H832" s="113" t="n">
        <v>0</v>
      </c>
      <c r="I832" s="113" t="n">
        <v>0</v>
      </c>
      <c r="J832" s="113" t="n">
        <v>2</v>
      </c>
      <c r="K832" s="113" t="n">
        <v>3</v>
      </c>
      <c r="L832" s="275" t="n">
        <v>0.6</v>
      </c>
      <c r="M832" s="113"/>
      <c r="N832" s="113"/>
      <c r="O832" s="113"/>
      <c r="P832" s="113"/>
      <c r="Q832" s="113"/>
      <c r="R832" s="275"/>
      <c r="S832" s="113" t="n">
        <v>0</v>
      </c>
      <c r="T832" s="276" t="n">
        <v>0</v>
      </c>
      <c r="U832" s="113" t="n">
        <v>0</v>
      </c>
      <c r="V832" s="276" t="n">
        <v>0</v>
      </c>
      <c r="W832" s="113" t="n">
        <v>0</v>
      </c>
      <c r="X832" s="113" t="n">
        <v>0</v>
      </c>
      <c r="Y832" s="276" t="n">
        <v>0</v>
      </c>
      <c r="Z832" s="279"/>
      <c r="AA832" s="280"/>
    </row>
    <row r="833" customFormat="false" ht="15" hidden="false" customHeight="false" outlineLevel="0" collapsed="false">
      <c r="A833" s="273" t="n">
        <f aca="false">PRODUCT(A832+1)</f>
        <v>830</v>
      </c>
      <c r="B833" s="115" t="n">
        <f aca="false">PRODUCT(G833/3+H833+I833+J833+(K833-I833-H833)/3+S833*25+T833*25+U833*25+V833*25+W833*25+X833*20+Y833*15+Z833*10+AA833*15)</f>
        <v>3.33333333333333</v>
      </c>
      <c r="C833" s="44" t="s">
        <v>3444</v>
      </c>
      <c r="D833" s="44" t="s">
        <v>4625</v>
      </c>
      <c r="E833" s="113" t="n">
        <v>2014</v>
      </c>
      <c r="F833" s="274" t="n">
        <v>35356</v>
      </c>
      <c r="G833" s="113" t="n">
        <v>5</v>
      </c>
      <c r="H833" s="113" t="n">
        <v>0</v>
      </c>
      <c r="I833" s="113" t="n">
        <v>0</v>
      </c>
      <c r="J833" s="113" t="n">
        <v>0</v>
      </c>
      <c r="K833" s="113" t="n">
        <v>5</v>
      </c>
      <c r="L833" s="275" t="n">
        <v>0.333333333333333</v>
      </c>
      <c r="M833" s="113"/>
      <c r="N833" s="113"/>
      <c r="O833" s="113"/>
      <c r="P833" s="113"/>
      <c r="Q833" s="113"/>
      <c r="R833" s="275"/>
      <c r="S833" s="113" t="n">
        <v>0</v>
      </c>
      <c r="T833" s="276" t="n">
        <v>0</v>
      </c>
      <c r="U833" s="113" t="n">
        <v>0</v>
      </c>
      <c r="V833" s="276" t="n">
        <v>0</v>
      </c>
      <c r="W833" s="113" t="n">
        <v>0</v>
      </c>
      <c r="X833" s="113" t="n">
        <v>0</v>
      </c>
      <c r="Y833" s="276" t="n">
        <v>0</v>
      </c>
      <c r="Z833" s="279"/>
      <c r="AA833" s="280"/>
    </row>
    <row r="834" customFormat="false" ht="15" hidden="false" customHeight="false" outlineLevel="0" collapsed="false">
      <c r="A834" s="273" t="n">
        <f aca="false">PRODUCT(A833+1)</f>
        <v>831</v>
      </c>
      <c r="B834" s="115" t="n">
        <f aca="false">PRODUCT(G834/3+H834+I834+J834+(K834-I834-H834)/3+S834*25+T834*25+U834*25+V834*25+W834*25+X834*20+Y834*15+Z834*10+AA834*15)</f>
        <v>3.33333333333333</v>
      </c>
      <c r="C834" s="44" t="s">
        <v>2987</v>
      </c>
      <c r="D834" s="44" t="s">
        <v>4662</v>
      </c>
      <c r="E834" s="113" t="n">
        <v>1999</v>
      </c>
      <c r="F834" s="274" t="n">
        <v>30480</v>
      </c>
      <c r="G834" s="113" t="n">
        <v>7</v>
      </c>
      <c r="H834" s="113" t="n">
        <v>0</v>
      </c>
      <c r="I834" s="113" t="n">
        <v>0</v>
      </c>
      <c r="J834" s="113" t="n">
        <v>0</v>
      </c>
      <c r="K834" s="113" t="n">
        <v>3</v>
      </c>
      <c r="L834" s="275" t="n">
        <v>0.174</v>
      </c>
      <c r="M834" s="113"/>
      <c r="N834" s="113"/>
      <c r="O834" s="113"/>
      <c r="P834" s="113"/>
      <c r="Q834" s="113"/>
      <c r="R834" s="275"/>
      <c r="S834" s="113" t="n">
        <v>0</v>
      </c>
      <c r="T834" s="276" t="n">
        <v>0</v>
      </c>
      <c r="U834" s="113" t="n">
        <v>0</v>
      </c>
      <c r="V834" s="276" t="n">
        <v>0</v>
      </c>
      <c r="W834" s="113" t="n">
        <v>0</v>
      </c>
      <c r="X834" s="113" t="n">
        <v>0</v>
      </c>
      <c r="Y834" s="276" t="n">
        <v>0</v>
      </c>
      <c r="Z834" s="279"/>
      <c r="AA834" s="280"/>
    </row>
    <row r="835" customFormat="false" ht="15" hidden="false" customHeight="false" outlineLevel="0" collapsed="false">
      <c r="A835" s="273" t="n">
        <f aca="false">PRODUCT(A834+1)</f>
        <v>832</v>
      </c>
      <c r="B835" s="115" t="n">
        <f aca="false">PRODUCT(G835/3+H835+I835+J835+(K835-I835-H835)/3+S835*25+T835*25+U835*25+V835*25+W835*25+X835*20+Y835*15+Z835*10+AA835*15)</f>
        <v>3.33333333333333</v>
      </c>
      <c r="C835" s="44" t="s">
        <v>3352</v>
      </c>
      <c r="D835" s="44" t="s">
        <v>4709</v>
      </c>
      <c r="E835" s="113" t="n">
        <v>2015</v>
      </c>
      <c r="F835" s="274" t="n">
        <v>35195</v>
      </c>
      <c r="G835" s="113" t="n">
        <v>6</v>
      </c>
      <c r="H835" s="113" t="n">
        <v>0</v>
      </c>
      <c r="I835" s="113" t="n">
        <v>0</v>
      </c>
      <c r="J835" s="113" t="n">
        <v>1</v>
      </c>
      <c r="K835" s="113" t="n">
        <v>1</v>
      </c>
      <c r="L835" s="275" t="n">
        <v>0.1428</v>
      </c>
      <c r="M835" s="113"/>
      <c r="N835" s="113"/>
      <c r="O835" s="113"/>
      <c r="P835" s="113"/>
      <c r="Q835" s="113"/>
      <c r="R835" s="275"/>
      <c r="S835" s="113" t="n">
        <v>0</v>
      </c>
      <c r="T835" s="276" t="n">
        <v>0</v>
      </c>
      <c r="U835" s="113" t="n">
        <v>0</v>
      </c>
      <c r="V835" s="276" t="n">
        <v>0</v>
      </c>
      <c r="W835" s="113" t="n">
        <v>0</v>
      </c>
      <c r="X835" s="113" t="n">
        <v>0</v>
      </c>
      <c r="Y835" s="276" t="n">
        <v>0</v>
      </c>
      <c r="Z835" s="279"/>
      <c r="AA835" s="280"/>
    </row>
    <row r="836" customFormat="false" ht="15" hidden="false" customHeight="false" outlineLevel="0" collapsed="false">
      <c r="A836" s="273" t="n">
        <f aca="false">PRODUCT(A835+1)</f>
        <v>833</v>
      </c>
      <c r="B836" s="115" t="n">
        <f aca="false">PRODUCT(G836/3+H836+I836+J836+(K836-I836-H836)/3+S836*25+T836*25+U836*25+V836*25+W836*25+X836*20+Y836*15+Z836*10+AA836*15)</f>
        <v>3.33333333333333</v>
      </c>
      <c r="C836" s="44" t="s">
        <v>5699</v>
      </c>
      <c r="D836" s="44" t="s">
        <v>5036</v>
      </c>
      <c r="E836" s="113" t="n">
        <v>1988</v>
      </c>
      <c r="F836" s="274" t="n">
        <v>25239</v>
      </c>
      <c r="G836" s="113" t="n">
        <v>4</v>
      </c>
      <c r="H836" s="113" t="n">
        <v>0</v>
      </c>
      <c r="I836" s="113" t="n">
        <v>1</v>
      </c>
      <c r="J836" s="113" t="n">
        <v>0</v>
      </c>
      <c r="K836" s="113" t="n">
        <v>4</v>
      </c>
      <c r="L836" s="275" t="n">
        <v>0.444</v>
      </c>
      <c r="M836" s="113" t="n">
        <v>2</v>
      </c>
      <c r="N836" s="113" t="n">
        <v>0</v>
      </c>
      <c r="O836" s="113" t="n">
        <v>0</v>
      </c>
      <c r="P836" s="113" t="n">
        <v>0</v>
      </c>
      <c r="Q836" s="113" t="n">
        <v>0</v>
      </c>
      <c r="R836" s="275" t="n">
        <v>0</v>
      </c>
      <c r="S836" s="113" t="n">
        <v>0</v>
      </c>
      <c r="T836" s="276" t="n">
        <v>0</v>
      </c>
      <c r="U836" s="113" t="n">
        <v>0</v>
      </c>
      <c r="V836" s="276" t="n">
        <v>0</v>
      </c>
      <c r="W836" s="113" t="n">
        <v>0</v>
      </c>
      <c r="X836" s="113" t="n">
        <v>0</v>
      </c>
      <c r="Y836" s="276" t="n">
        <v>0</v>
      </c>
      <c r="Z836" s="279"/>
      <c r="AA836" s="280"/>
    </row>
    <row r="837" customFormat="false" ht="15" hidden="false" customHeight="false" outlineLevel="0" collapsed="false">
      <c r="A837" s="273" t="n">
        <f aca="false">PRODUCT(A836+1)</f>
        <v>834</v>
      </c>
      <c r="B837" s="115" t="n">
        <f aca="false">PRODUCT(G837/3+H837+I837+J837+(K837-I837-H837)/3+S837*25+T837*25+U837*25+V837*25+W837*25+X837*20+Y837*15+Z837*10+AA837*15)</f>
        <v>3</v>
      </c>
      <c r="C837" s="44" t="s">
        <v>3660</v>
      </c>
      <c r="D837" s="44" t="s">
        <v>4564</v>
      </c>
      <c r="E837" s="113" t="n">
        <v>2018</v>
      </c>
      <c r="F837" s="274" t="n">
        <v>37098</v>
      </c>
      <c r="G837" s="113" t="n">
        <v>2</v>
      </c>
      <c r="H837" s="113" t="n">
        <v>0</v>
      </c>
      <c r="I837" s="113" t="n">
        <v>0</v>
      </c>
      <c r="J837" s="113" t="n">
        <v>1</v>
      </c>
      <c r="K837" s="113" t="n">
        <v>4</v>
      </c>
      <c r="L837" s="275" t="n">
        <v>0.5</v>
      </c>
      <c r="M837" s="113"/>
      <c r="N837" s="113"/>
      <c r="O837" s="113"/>
      <c r="P837" s="113"/>
      <c r="Q837" s="113"/>
      <c r="R837" s="275"/>
      <c r="S837" s="113" t="n">
        <v>0</v>
      </c>
      <c r="T837" s="276" t="n">
        <v>0</v>
      </c>
      <c r="U837" s="113" t="n">
        <v>0</v>
      </c>
      <c r="V837" s="276" t="n">
        <v>0</v>
      </c>
      <c r="W837" s="113" t="n">
        <v>0</v>
      </c>
      <c r="X837" s="113" t="n">
        <v>0</v>
      </c>
      <c r="Y837" s="276" t="n">
        <v>0</v>
      </c>
      <c r="Z837" s="279"/>
      <c r="AA837" s="280"/>
    </row>
    <row r="838" customFormat="false" ht="15" hidden="false" customHeight="false" outlineLevel="0" collapsed="false">
      <c r="A838" s="273" t="n">
        <f aca="false">PRODUCT(A837+1)</f>
        <v>835</v>
      </c>
      <c r="B838" s="115" t="n">
        <f aca="false">PRODUCT(G838/3+H838*1.6666+I838*1.6666+J838*1.6666+S838*25+T838*25+U838*25+V838*25+W838*25+X838*20+Y838*15+Z838*10+AA838*15)</f>
        <v>2.99993333333333</v>
      </c>
      <c r="C838" s="44" t="s">
        <v>5700</v>
      </c>
      <c r="D838" s="44" t="s">
        <v>4554</v>
      </c>
      <c r="E838" s="113" t="n">
        <v>1948</v>
      </c>
      <c r="F838" s="274" t="n">
        <v>11271</v>
      </c>
      <c r="G838" s="113" t="n">
        <v>4</v>
      </c>
      <c r="H838" s="113" t="n">
        <v>0</v>
      </c>
      <c r="I838" s="113" t="n">
        <v>0</v>
      </c>
      <c r="J838" s="113" t="n">
        <v>1</v>
      </c>
      <c r="K838" s="113"/>
      <c r="L838" s="275"/>
      <c r="M838" s="113"/>
      <c r="N838" s="113"/>
      <c r="O838" s="113"/>
      <c r="P838" s="113"/>
      <c r="Q838" s="113"/>
      <c r="R838" s="275"/>
      <c r="S838" s="113" t="n">
        <v>0</v>
      </c>
      <c r="T838" s="276" t="n">
        <v>0</v>
      </c>
      <c r="U838" s="113" t="n">
        <v>0</v>
      </c>
      <c r="V838" s="276" t="n">
        <v>0</v>
      </c>
      <c r="W838" s="113" t="n">
        <v>0</v>
      </c>
      <c r="X838" s="113" t="n">
        <v>0</v>
      </c>
      <c r="Y838" s="276" t="n">
        <v>0</v>
      </c>
      <c r="Z838" s="279"/>
      <c r="AA838" s="280"/>
    </row>
    <row r="839" customFormat="false" ht="15" hidden="false" customHeight="false" outlineLevel="0" collapsed="false">
      <c r="A839" s="273" t="n">
        <f aca="false">PRODUCT(A838+1)</f>
        <v>836</v>
      </c>
      <c r="B839" s="115" t="n">
        <f aca="false">PRODUCT(G839/3+H839+I839+J839+(K839-I839-H839)/3+S839*25+T839*25+U839*25+V839*25+W839*25+X839*20+Y839*15+Z839*10+AA839*15)</f>
        <v>2.66666666666667</v>
      </c>
      <c r="C839" s="44" t="s">
        <v>3439</v>
      </c>
      <c r="D839" s="44" t="s">
        <v>5124</v>
      </c>
      <c r="E839" s="113" t="n">
        <v>2015</v>
      </c>
      <c r="F839" s="274" t="n">
        <v>35146</v>
      </c>
      <c r="G839" s="113" t="n">
        <v>5</v>
      </c>
      <c r="H839" s="113" t="n">
        <v>0</v>
      </c>
      <c r="I839" s="113" t="n">
        <v>0</v>
      </c>
      <c r="J839" s="113" t="n">
        <v>0</v>
      </c>
      <c r="K839" s="113" t="n">
        <v>3</v>
      </c>
      <c r="L839" s="275" t="n">
        <v>0.2727</v>
      </c>
      <c r="M839" s="113"/>
      <c r="N839" s="113"/>
      <c r="O839" s="113"/>
      <c r="P839" s="113"/>
      <c r="Q839" s="113"/>
      <c r="R839" s="275"/>
      <c r="S839" s="113" t="n">
        <v>0</v>
      </c>
      <c r="T839" s="276" t="n">
        <v>0</v>
      </c>
      <c r="U839" s="113" t="n">
        <v>0</v>
      </c>
      <c r="V839" s="276" t="n">
        <v>0</v>
      </c>
      <c r="W839" s="113" t="n">
        <v>0</v>
      </c>
      <c r="X839" s="113" t="n">
        <v>0</v>
      </c>
      <c r="Y839" s="276" t="n">
        <v>0</v>
      </c>
      <c r="Z839" s="279"/>
      <c r="AA839" s="280"/>
    </row>
    <row r="840" customFormat="false" ht="15" hidden="false" customHeight="false" outlineLevel="0" collapsed="false">
      <c r="A840" s="273" t="n">
        <f aca="false">PRODUCT(A839+1)</f>
        <v>837</v>
      </c>
      <c r="B840" s="115" t="n">
        <f aca="false">PRODUCT(G840/3+H840+I840+J840+(K840-I840-H840)/3+S840*25+T840*25+U840*25+V840*25+W840*25+X840*20+Y840*15+Z840*10+AA840*15)</f>
        <v>2.66666666666667</v>
      </c>
      <c r="C840" s="44" t="s">
        <v>3708</v>
      </c>
      <c r="D840" s="44" t="s">
        <v>4578</v>
      </c>
      <c r="E840" s="113" t="n">
        <v>2022</v>
      </c>
      <c r="F840" s="274" t="n">
        <v>38441</v>
      </c>
      <c r="G840" s="113" t="n">
        <v>3</v>
      </c>
      <c r="H840" s="113" t="n">
        <v>0</v>
      </c>
      <c r="I840" s="113" t="n">
        <v>1</v>
      </c>
      <c r="J840" s="113" t="n">
        <v>0</v>
      </c>
      <c r="K840" s="113" t="n">
        <v>3</v>
      </c>
      <c r="L840" s="275" t="n">
        <v>0.5</v>
      </c>
      <c r="M840" s="113"/>
      <c r="N840" s="113"/>
      <c r="O840" s="113"/>
      <c r="P840" s="113"/>
      <c r="Q840" s="113"/>
      <c r="R840" s="275"/>
      <c r="S840" s="113" t="n">
        <v>0</v>
      </c>
      <c r="T840" s="276" t="n">
        <v>0</v>
      </c>
      <c r="U840" s="113" t="n">
        <v>0</v>
      </c>
      <c r="V840" s="276" t="n">
        <v>0</v>
      </c>
      <c r="W840" s="113" t="n">
        <v>0</v>
      </c>
      <c r="X840" s="113" t="n">
        <v>0</v>
      </c>
      <c r="Y840" s="276" t="n">
        <v>0</v>
      </c>
      <c r="Z840" s="279"/>
      <c r="AA840" s="280"/>
    </row>
    <row r="841" customFormat="false" ht="15" hidden="false" customHeight="false" outlineLevel="0" collapsed="false">
      <c r="A841" s="273" t="n">
        <f aca="false">PRODUCT(A840+1)</f>
        <v>838</v>
      </c>
      <c r="B841" s="115" t="n">
        <f aca="false">PRODUCT(G841/3+H841+I841+J841+(K841-I841-H841)/3+S841*25+T841*25+U841*25+V841*25+W841*25+X841*20+Y841*15+Z841*10+AA841*15)</f>
        <v>2.66666666666667</v>
      </c>
      <c r="C841" s="44" t="s">
        <v>5701</v>
      </c>
      <c r="D841" s="44" t="s">
        <v>5223</v>
      </c>
      <c r="E841" s="113" t="n">
        <v>2014</v>
      </c>
      <c r="F841" s="274" t="n">
        <v>34969</v>
      </c>
      <c r="G841" s="113" t="n">
        <v>4</v>
      </c>
      <c r="H841" s="113" t="n">
        <v>0</v>
      </c>
      <c r="I841" s="113" t="n">
        <v>0</v>
      </c>
      <c r="J841" s="113" t="n">
        <v>1</v>
      </c>
      <c r="K841" s="113" t="n">
        <v>1</v>
      </c>
      <c r="L841" s="275" t="n">
        <v>0.077</v>
      </c>
      <c r="M841" s="113"/>
      <c r="N841" s="113"/>
      <c r="O841" s="113"/>
      <c r="P841" s="113"/>
      <c r="Q841" s="113"/>
      <c r="R841" s="275"/>
      <c r="S841" s="113" t="n">
        <v>0</v>
      </c>
      <c r="T841" s="276" t="n">
        <v>0</v>
      </c>
      <c r="U841" s="113" t="n">
        <v>0</v>
      </c>
      <c r="V841" s="276" t="n">
        <v>0</v>
      </c>
      <c r="W841" s="113" t="n">
        <v>0</v>
      </c>
      <c r="X841" s="113" t="n">
        <v>0</v>
      </c>
      <c r="Y841" s="276" t="n">
        <v>0</v>
      </c>
      <c r="Z841" s="279"/>
      <c r="AA841" s="280"/>
    </row>
    <row r="842" customFormat="false" ht="15" hidden="false" customHeight="false" outlineLevel="0" collapsed="false">
      <c r="A842" s="273" t="n">
        <f aca="false">PRODUCT(A841+1)</f>
        <v>839</v>
      </c>
      <c r="B842" s="115" t="n">
        <f aca="false">PRODUCT(G842/3+H842+I842+J842+(K842-I842-H842)/3+S842*25+T842*25+U842*25+V842*25+W842*25+X842*20+Y842*15+Z842*10+AA842*15)</f>
        <v>2.66666666666667</v>
      </c>
      <c r="C842" s="44" t="s">
        <v>5702</v>
      </c>
      <c r="D842" s="44" t="s">
        <v>4625</v>
      </c>
      <c r="E842" s="113" t="n">
        <v>1995</v>
      </c>
      <c r="F842" s="274" t="n">
        <v>28157</v>
      </c>
      <c r="G842" s="113" t="n">
        <v>8</v>
      </c>
      <c r="H842" s="113" t="n">
        <v>0</v>
      </c>
      <c r="I842" s="113" t="n">
        <v>0</v>
      </c>
      <c r="J842" s="113" t="n">
        <v>0</v>
      </c>
      <c r="K842" s="113" t="n">
        <v>0</v>
      </c>
      <c r="L842" s="275" t="n">
        <v>0</v>
      </c>
      <c r="M842" s="113"/>
      <c r="N842" s="113"/>
      <c r="O842" s="113"/>
      <c r="P842" s="113"/>
      <c r="Q842" s="113"/>
      <c r="R842" s="275"/>
      <c r="S842" s="113" t="n">
        <v>0</v>
      </c>
      <c r="T842" s="276" t="n">
        <v>0</v>
      </c>
      <c r="U842" s="113" t="n">
        <v>0</v>
      </c>
      <c r="V842" s="276" t="n">
        <v>0</v>
      </c>
      <c r="W842" s="113" t="n">
        <v>0</v>
      </c>
      <c r="X842" s="113" t="n">
        <v>0</v>
      </c>
      <c r="Y842" s="276" t="n">
        <v>0</v>
      </c>
      <c r="Z842" s="279"/>
      <c r="AA842" s="280"/>
    </row>
    <row r="843" customFormat="false" ht="15" hidden="false" customHeight="false" outlineLevel="0" collapsed="false">
      <c r="A843" s="273" t="n">
        <f aca="false">PRODUCT(A842+1)</f>
        <v>840</v>
      </c>
      <c r="B843" s="115" t="n">
        <f aca="false">PRODUCT(G843/3+H843+I843+J843+(K843-I843-H843)/3+S843*25+T843*25+U843*25+V843*25+W843*25+X843*20+Y843*15+Z843*10+AA843*15)</f>
        <v>2.66666666666667</v>
      </c>
      <c r="C843" s="44" t="s">
        <v>4877</v>
      </c>
      <c r="D843" s="44" t="s">
        <v>4878</v>
      </c>
      <c r="E843" s="113" t="n">
        <v>1977</v>
      </c>
      <c r="F843" s="274" t="n">
        <v>21685</v>
      </c>
      <c r="G843" s="113" t="n">
        <v>3</v>
      </c>
      <c r="H843" s="113" t="n">
        <v>0</v>
      </c>
      <c r="I843" s="113" t="n">
        <v>1</v>
      </c>
      <c r="J843" s="113" t="n">
        <v>0</v>
      </c>
      <c r="K843" s="113" t="n">
        <v>3</v>
      </c>
      <c r="L843" s="275" t="s">
        <v>3915</v>
      </c>
      <c r="M843" s="113"/>
      <c r="N843" s="113"/>
      <c r="O843" s="113"/>
      <c r="P843" s="113"/>
      <c r="Q843" s="113"/>
      <c r="R843" s="275"/>
      <c r="S843" s="113" t="n">
        <v>0</v>
      </c>
      <c r="T843" s="276" t="n">
        <v>0</v>
      </c>
      <c r="U843" s="113" t="n">
        <v>0</v>
      </c>
      <c r="V843" s="276" t="n">
        <v>0</v>
      </c>
      <c r="W843" s="113" t="n">
        <v>0</v>
      </c>
      <c r="X843" s="113" t="n">
        <v>0</v>
      </c>
      <c r="Y843" s="276" t="n">
        <v>0</v>
      </c>
      <c r="Z843" s="279"/>
      <c r="AA843" s="280"/>
    </row>
    <row r="844" customFormat="false" ht="15" hidden="false" customHeight="false" outlineLevel="0" collapsed="false">
      <c r="A844" s="273" t="n">
        <v>841</v>
      </c>
      <c r="B844" s="115" t="n">
        <f aca="false">PRODUCT(G844/3+H844*1.6666+I844*1.6666+J844*1.6666+S844*25+T844*25+U844*25+V844*25+W844*25+X844*20+Y844*15+Z844*10+AA844*15)</f>
        <v>2.6666</v>
      </c>
      <c r="C844" s="44" t="s">
        <v>5703</v>
      </c>
      <c r="D844" s="44" t="s">
        <v>4638</v>
      </c>
      <c r="E844" s="113" t="n">
        <v>1970</v>
      </c>
      <c r="F844" s="274" t="n">
        <v>18764</v>
      </c>
      <c r="G844" s="113" t="n">
        <v>3</v>
      </c>
      <c r="H844" s="113" t="n">
        <v>0</v>
      </c>
      <c r="I844" s="113" t="n">
        <v>0</v>
      </c>
      <c r="J844" s="113" t="n">
        <v>1</v>
      </c>
      <c r="K844" s="113"/>
      <c r="L844" s="275"/>
      <c r="M844" s="113"/>
      <c r="N844" s="113"/>
      <c r="O844" s="113"/>
      <c r="P844" s="113"/>
      <c r="Q844" s="113"/>
      <c r="R844" s="275"/>
      <c r="S844" s="113" t="n">
        <v>0</v>
      </c>
      <c r="T844" s="276" t="n">
        <v>0</v>
      </c>
      <c r="U844" s="113" t="n">
        <v>0</v>
      </c>
      <c r="V844" s="276" t="n">
        <v>0</v>
      </c>
      <c r="W844" s="113" t="n">
        <v>0</v>
      </c>
      <c r="X844" s="113" t="n">
        <v>0</v>
      </c>
      <c r="Y844" s="276" t="n">
        <v>0</v>
      </c>
      <c r="Z844" s="279"/>
      <c r="AA844" s="280"/>
    </row>
    <row r="845" customFormat="false" ht="15" hidden="false" customHeight="false" outlineLevel="0" collapsed="false">
      <c r="A845" s="273" t="n">
        <v>842</v>
      </c>
      <c r="B845" s="115" t="n">
        <f aca="false">PRODUCT(G845/3+H845*1.6666+I845*1.6666+J845*1.6666+S845*25+T845*25+U845*25+V845*25+W845*25+X845*20+Y845*15+Z845*10+AA845*15)</f>
        <v>2.6666</v>
      </c>
      <c r="C845" s="44" t="s">
        <v>2018</v>
      </c>
      <c r="D845" s="44" t="s">
        <v>294</v>
      </c>
      <c r="E845" s="113" t="n">
        <v>1967</v>
      </c>
      <c r="F845" s="274" t="n">
        <v>17555</v>
      </c>
      <c r="G845" s="113" t="n">
        <v>3</v>
      </c>
      <c r="H845" s="113" t="n">
        <v>0</v>
      </c>
      <c r="I845" s="113" t="n">
        <v>0</v>
      </c>
      <c r="J845" s="113" t="n">
        <v>1</v>
      </c>
      <c r="K845" s="113"/>
      <c r="L845" s="275"/>
      <c r="M845" s="113"/>
      <c r="N845" s="113"/>
      <c r="O845" s="113"/>
      <c r="P845" s="113"/>
      <c r="Q845" s="113"/>
      <c r="R845" s="275"/>
      <c r="S845" s="113" t="n">
        <v>0</v>
      </c>
      <c r="T845" s="276" t="n">
        <v>0</v>
      </c>
      <c r="U845" s="113" t="n">
        <v>0</v>
      </c>
      <c r="V845" s="276" t="n">
        <v>0</v>
      </c>
      <c r="W845" s="113" t="n">
        <v>0</v>
      </c>
      <c r="X845" s="113" t="n">
        <v>0</v>
      </c>
      <c r="Y845" s="276" t="n">
        <v>0</v>
      </c>
      <c r="Z845" s="279"/>
      <c r="AA845" s="280"/>
    </row>
    <row r="846" customFormat="false" ht="15" hidden="false" customHeight="false" outlineLevel="0" collapsed="false">
      <c r="A846" s="273" t="n">
        <v>843</v>
      </c>
      <c r="B846" s="115" t="n">
        <f aca="false">PRODUCT(G846/3+H846*1.6666+I846*1.6666+J846*1.6666+S846*25+T846*25+U846*25+V846*25+W846*25+X846*20+Y846*15+Z846*10+AA846*15)</f>
        <v>2.6666</v>
      </c>
      <c r="C846" s="44" t="s">
        <v>1513</v>
      </c>
      <c r="D846" s="44" t="s">
        <v>4503</v>
      </c>
      <c r="E846" s="113" t="n">
        <v>1946</v>
      </c>
      <c r="F846" s="274" t="n">
        <v>10263</v>
      </c>
      <c r="G846" s="113" t="n">
        <v>3</v>
      </c>
      <c r="H846" s="113" t="n">
        <v>0</v>
      </c>
      <c r="I846" s="113" t="n">
        <v>1</v>
      </c>
      <c r="J846" s="113" t="n">
        <v>0</v>
      </c>
      <c r="K846" s="113"/>
      <c r="L846" s="275"/>
      <c r="M846" s="113"/>
      <c r="N846" s="113"/>
      <c r="O846" s="113"/>
      <c r="P846" s="113"/>
      <c r="Q846" s="113"/>
      <c r="R846" s="275"/>
      <c r="S846" s="113" t="n">
        <v>0</v>
      </c>
      <c r="T846" s="276" t="n">
        <v>0</v>
      </c>
      <c r="U846" s="113" t="n">
        <v>0</v>
      </c>
      <c r="V846" s="276" t="n">
        <v>0</v>
      </c>
      <c r="W846" s="113" t="n">
        <v>0</v>
      </c>
      <c r="X846" s="113" t="n">
        <v>0</v>
      </c>
      <c r="Y846" s="276" t="n">
        <v>0</v>
      </c>
      <c r="Z846" s="279"/>
      <c r="AA846" s="280"/>
    </row>
    <row r="847" customFormat="false" ht="15" hidden="false" customHeight="false" outlineLevel="0" collapsed="false">
      <c r="A847" s="273" t="n">
        <v>844</v>
      </c>
      <c r="B847" s="115" t="n">
        <f aca="false">PRODUCT(G847/3+H847+I847+J847+(K847-I847-H847)/3+S847*25+T847*25+U847*25+V847*25+W847*25+X847*20+Y847*15+Z847*10+AA847*15)</f>
        <v>2.33333333333333</v>
      </c>
      <c r="C847" s="44" t="s">
        <v>1400</v>
      </c>
      <c r="D847" s="44" t="s">
        <v>4503</v>
      </c>
      <c r="E847" s="113" t="n">
        <v>2001</v>
      </c>
      <c r="F847" s="274" t="n">
        <v>30370</v>
      </c>
      <c r="G847" s="113" t="n">
        <v>5</v>
      </c>
      <c r="H847" s="113" t="n">
        <v>0</v>
      </c>
      <c r="I847" s="113" t="n">
        <v>0</v>
      </c>
      <c r="J847" s="113" t="n">
        <v>0</v>
      </c>
      <c r="K847" s="113" t="n">
        <v>2</v>
      </c>
      <c r="L847" s="275" t="n">
        <v>0.5</v>
      </c>
      <c r="M847" s="113"/>
      <c r="N847" s="113"/>
      <c r="O847" s="113"/>
      <c r="P847" s="113"/>
      <c r="Q847" s="113"/>
      <c r="R847" s="275"/>
      <c r="S847" s="113" t="n">
        <v>0</v>
      </c>
      <c r="T847" s="276" t="n">
        <v>0</v>
      </c>
      <c r="U847" s="113" t="n">
        <v>0</v>
      </c>
      <c r="V847" s="276" t="n">
        <v>0</v>
      </c>
      <c r="W847" s="113" t="n">
        <v>0</v>
      </c>
      <c r="X847" s="113" t="n">
        <v>0</v>
      </c>
      <c r="Y847" s="276" t="n">
        <v>0</v>
      </c>
      <c r="Z847" s="279"/>
      <c r="AA847" s="280"/>
    </row>
    <row r="848" customFormat="false" ht="15" hidden="false" customHeight="false" outlineLevel="0" collapsed="false">
      <c r="A848" s="273" t="n">
        <v>845</v>
      </c>
      <c r="B848" s="115" t="n">
        <f aca="false">PRODUCT(G848/3+H848+I848+J848+(K848-I848-H848)/3+S848*25+T848*25+U848*25+V848*25+W848*25+X848*20+Y848*15+Z848*10+AA848*15)</f>
        <v>2.33333333333333</v>
      </c>
      <c r="C848" s="44" t="s">
        <v>5704</v>
      </c>
      <c r="D848" s="44" t="s">
        <v>4578</v>
      </c>
      <c r="E848" s="113" t="n">
        <v>1993</v>
      </c>
      <c r="F848" s="274" t="n">
        <v>27512</v>
      </c>
      <c r="G848" s="113" t="n">
        <v>3</v>
      </c>
      <c r="H848" s="113" t="n">
        <v>0</v>
      </c>
      <c r="I848" s="113" t="n">
        <v>0</v>
      </c>
      <c r="J848" s="113" t="n">
        <v>1</v>
      </c>
      <c r="K848" s="113" t="n">
        <v>1</v>
      </c>
      <c r="L848" s="275" t="n">
        <v>0.167</v>
      </c>
      <c r="M848" s="113"/>
      <c r="N848" s="113"/>
      <c r="O848" s="113"/>
      <c r="P848" s="113"/>
      <c r="Q848" s="113"/>
      <c r="R848" s="275"/>
      <c r="S848" s="113" t="n">
        <v>0</v>
      </c>
      <c r="T848" s="276" t="n">
        <v>0</v>
      </c>
      <c r="U848" s="113" t="n">
        <v>0</v>
      </c>
      <c r="V848" s="276" t="n">
        <v>0</v>
      </c>
      <c r="W848" s="113" t="n">
        <v>0</v>
      </c>
      <c r="X848" s="113" t="n">
        <v>0</v>
      </c>
      <c r="Y848" s="276" t="n">
        <v>0</v>
      </c>
      <c r="Z848" s="279"/>
      <c r="AA848" s="280"/>
      <c r="AB848" s="281"/>
    </row>
    <row r="849" customFormat="false" ht="15" hidden="false" customHeight="false" outlineLevel="0" collapsed="false">
      <c r="A849" s="273" t="n">
        <v>846</v>
      </c>
      <c r="B849" s="115" t="n">
        <f aca="false">PRODUCT(G849/3+H849+I849+J849+(K849-I849-H849)/3+S849*25+T849*25+U849*25+V849*25+W849*25+X849*20+Y849*15+Z849*10+AA849*15)</f>
        <v>2.33333333333333</v>
      </c>
      <c r="C849" s="44" t="s">
        <v>5705</v>
      </c>
      <c r="D849" s="44" t="s">
        <v>4931</v>
      </c>
      <c r="E849" s="113" t="n">
        <v>2022</v>
      </c>
      <c r="F849" s="274" t="n">
        <v>38033</v>
      </c>
      <c r="G849" s="113" t="n">
        <v>3</v>
      </c>
      <c r="H849" s="113" t="n">
        <v>0</v>
      </c>
      <c r="I849" s="113" t="n">
        <v>0</v>
      </c>
      <c r="J849" s="113" t="n">
        <v>1</v>
      </c>
      <c r="K849" s="113" t="n">
        <v>1</v>
      </c>
      <c r="L849" s="275" t="n">
        <v>0.25</v>
      </c>
      <c r="M849" s="113"/>
      <c r="N849" s="113"/>
      <c r="O849" s="113"/>
      <c r="P849" s="113"/>
      <c r="Q849" s="113"/>
      <c r="R849" s="275"/>
      <c r="S849" s="113" t="n">
        <v>0</v>
      </c>
      <c r="T849" s="276" t="n">
        <v>0</v>
      </c>
      <c r="U849" s="113" t="n">
        <v>0</v>
      </c>
      <c r="V849" s="276" t="n">
        <v>0</v>
      </c>
      <c r="W849" s="113" t="n">
        <v>0</v>
      </c>
      <c r="X849" s="113" t="n">
        <v>0</v>
      </c>
      <c r="Y849" s="276" t="n">
        <v>0</v>
      </c>
      <c r="Z849" s="279"/>
      <c r="AA849" s="280"/>
    </row>
    <row r="850" customFormat="false" ht="15" hidden="false" customHeight="false" outlineLevel="0" collapsed="false">
      <c r="A850" s="273" t="n">
        <v>847</v>
      </c>
      <c r="B850" s="115" t="n">
        <f aca="false">PRODUCT(G850/3+H850+I850+J850+(K850-I850-H850)/3+S850*25+T850*25+U850*25+V850*25+W850*25+X850*20+Y850*15+Z850*10+AA850*15)</f>
        <v>2.33333333333333</v>
      </c>
      <c r="C850" s="44" t="s">
        <v>5706</v>
      </c>
      <c r="D850" s="44" t="s">
        <v>4931</v>
      </c>
      <c r="E850" s="113" t="n">
        <v>2017</v>
      </c>
      <c r="F850" s="274" t="n">
        <v>36049</v>
      </c>
      <c r="G850" s="113" t="n">
        <v>1</v>
      </c>
      <c r="H850" s="113" t="n">
        <v>0</v>
      </c>
      <c r="I850" s="113" t="n">
        <v>1</v>
      </c>
      <c r="J850" s="113" t="n">
        <v>1</v>
      </c>
      <c r="K850" s="113" t="n">
        <v>1</v>
      </c>
      <c r="L850" s="275" t="n">
        <v>0.333</v>
      </c>
      <c r="M850" s="113"/>
      <c r="N850" s="113"/>
      <c r="O850" s="113"/>
      <c r="P850" s="113"/>
      <c r="Q850" s="113"/>
      <c r="R850" s="275"/>
      <c r="S850" s="113" t="n">
        <v>0</v>
      </c>
      <c r="T850" s="276" t="n">
        <v>0</v>
      </c>
      <c r="U850" s="113" t="n">
        <v>0</v>
      </c>
      <c r="V850" s="276" t="n">
        <v>0</v>
      </c>
      <c r="W850" s="113" t="n">
        <v>0</v>
      </c>
      <c r="X850" s="113" t="n">
        <v>0</v>
      </c>
      <c r="Y850" s="276" t="n">
        <v>0</v>
      </c>
      <c r="Z850" s="279"/>
      <c r="AA850" s="280"/>
    </row>
    <row r="851" customFormat="false" ht="15" hidden="false" customHeight="false" outlineLevel="0" collapsed="false">
      <c r="A851" s="273" t="n">
        <v>848</v>
      </c>
      <c r="B851" s="115" t="n">
        <f aca="false">PRODUCT(G851/3+H851+I851+J851+(K851-I851-H851)/3+S851*25+T851*25+U851*25+V851*25+W851*25+X851*20+Y851*15+Z851*10+AA851*15)</f>
        <v>2.33333333333333</v>
      </c>
      <c r="C851" s="44" t="s">
        <v>3345</v>
      </c>
      <c r="D851" s="44" t="s">
        <v>4709</v>
      </c>
      <c r="E851" s="113" t="n">
        <v>2013</v>
      </c>
      <c r="F851" s="274" t="n">
        <v>34631</v>
      </c>
      <c r="G851" s="113" t="n">
        <v>2</v>
      </c>
      <c r="H851" s="113" t="n">
        <v>0</v>
      </c>
      <c r="I851" s="113" t="n">
        <v>1</v>
      </c>
      <c r="J851" s="113" t="n">
        <v>0</v>
      </c>
      <c r="K851" s="113" t="n">
        <v>3</v>
      </c>
      <c r="L851" s="275" t="n">
        <v>0.5</v>
      </c>
      <c r="M851" s="113" t="n">
        <v>1</v>
      </c>
      <c r="N851" s="113" t="n">
        <v>0</v>
      </c>
      <c r="O851" s="113" t="n">
        <v>0</v>
      </c>
      <c r="P851" s="113" t="n">
        <v>0</v>
      </c>
      <c r="Q851" s="113" t="n">
        <v>0</v>
      </c>
      <c r="R851" s="275" t="n">
        <v>0</v>
      </c>
      <c r="S851" s="113" t="n">
        <v>0</v>
      </c>
      <c r="T851" s="276" t="n">
        <v>0</v>
      </c>
      <c r="U851" s="113" t="n">
        <v>0</v>
      </c>
      <c r="V851" s="276" t="n">
        <v>0</v>
      </c>
      <c r="W851" s="113" t="n">
        <v>0</v>
      </c>
      <c r="X851" s="113" t="n">
        <v>0</v>
      </c>
      <c r="Y851" s="276" t="n">
        <v>0</v>
      </c>
      <c r="Z851" s="279"/>
      <c r="AA851" s="280"/>
    </row>
    <row r="852" customFormat="false" ht="15" hidden="false" customHeight="false" outlineLevel="0" collapsed="false">
      <c r="A852" s="273" t="n">
        <v>849</v>
      </c>
      <c r="B852" s="115" t="n">
        <f aca="false">PRODUCT(G852/3+H852+I852+J852+(K852-I852-H852)/3+S852*25+T852*25+U852*25+V852*25+W852*25+X852*20+Y852*15+Z852*10+AA852*15)</f>
        <v>2.33333333333333</v>
      </c>
      <c r="C852" s="44" t="s">
        <v>5707</v>
      </c>
      <c r="D852" s="44" t="s">
        <v>4578</v>
      </c>
      <c r="E852" s="113" t="n">
        <v>1997</v>
      </c>
      <c r="F852" s="274" t="n">
        <v>29621</v>
      </c>
      <c r="G852" s="113" t="n">
        <v>3</v>
      </c>
      <c r="H852" s="113" t="n">
        <v>0</v>
      </c>
      <c r="I852" s="113" t="n">
        <v>0</v>
      </c>
      <c r="J852" s="113" t="n">
        <v>0</v>
      </c>
      <c r="K852" s="113" t="n">
        <v>4</v>
      </c>
      <c r="L852" s="275" t="n">
        <v>0.571428571428571</v>
      </c>
      <c r="M852" s="113"/>
      <c r="N852" s="113"/>
      <c r="O852" s="113"/>
      <c r="P852" s="113"/>
      <c r="Q852" s="113"/>
      <c r="R852" s="275"/>
      <c r="S852" s="113" t="n">
        <v>0</v>
      </c>
      <c r="T852" s="276" t="n">
        <v>0</v>
      </c>
      <c r="U852" s="113" t="n">
        <v>0</v>
      </c>
      <c r="V852" s="276" t="n">
        <v>0</v>
      </c>
      <c r="W852" s="113" t="n">
        <v>0</v>
      </c>
      <c r="X852" s="113" t="n">
        <v>0</v>
      </c>
      <c r="Y852" s="276" t="n">
        <v>0</v>
      </c>
      <c r="Z852" s="279"/>
      <c r="AA852" s="280"/>
    </row>
    <row r="853" customFormat="false" ht="15" hidden="false" customHeight="false" outlineLevel="0" collapsed="false">
      <c r="A853" s="273" t="n">
        <v>850</v>
      </c>
      <c r="B853" s="115" t="n">
        <f aca="false">PRODUCT(G853/3+H853*1.6666+I853*1.6666+J853*1.6666+S853*25+T853*25+U853*25+V853*25+W853*25+X853*20+Y853*15+Z853*10+AA853*15)</f>
        <v>2.33326666666667</v>
      </c>
      <c r="C853" s="44" t="s">
        <v>5708</v>
      </c>
      <c r="D853" s="44" t="s">
        <v>4773</v>
      </c>
      <c r="E853" s="113" t="n">
        <v>2024</v>
      </c>
      <c r="F853" s="111" t="n">
        <v>38541</v>
      </c>
      <c r="G853" s="283" t="n">
        <v>2</v>
      </c>
      <c r="H853" s="113" t="n">
        <v>0</v>
      </c>
      <c r="I853" s="113" t="n">
        <v>0</v>
      </c>
      <c r="J853" s="113" t="n">
        <v>1</v>
      </c>
      <c r="K853" s="113" t="n">
        <v>1</v>
      </c>
      <c r="L853" s="250" t="n">
        <v>0.25</v>
      </c>
      <c r="M853" s="281"/>
      <c r="S853" s="283" t="n">
        <v>0</v>
      </c>
      <c r="T853" s="113" t="n">
        <v>0</v>
      </c>
      <c r="U853" s="283" t="n">
        <v>0</v>
      </c>
      <c r="V853" s="113" t="n">
        <v>0</v>
      </c>
      <c r="W853" s="283" t="n">
        <v>0</v>
      </c>
      <c r="X853" s="113" t="n">
        <v>0</v>
      </c>
      <c r="Y853" s="113" t="n">
        <v>0</v>
      </c>
      <c r="Z853" s="281"/>
      <c r="AA853" s="280"/>
    </row>
    <row r="854" customFormat="false" ht="15" hidden="false" customHeight="false" outlineLevel="0" collapsed="false">
      <c r="A854" s="273" t="n">
        <v>851</v>
      </c>
      <c r="B854" s="115" t="n">
        <f aca="false">PRODUCT(G854/3+H854*1.6666+I854*1.6666+J854*1.6666+S854*25+T854*25+U854*25+V854*25+W854*25+X854*20+Y854*15+Z854*10+AA854*15)</f>
        <v>2.33326666666667</v>
      </c>
      <c r="C854" s="44" t="s">
        <v>5709</v>
      </c>
      <c r="D854" s="44" t="s">
        <v>4485</v>
      </c>
      <c r="E854" s="113" t="n">
        <v>1967</v>
      </c>
      <c r="F854" s="274" t="n">
        <v>17585</v>
      </c>
      <c r="G854" s="113" t="n">
        <v>2</v>
      </c>
      <c r="H854" s="113" t="n">
        <v>0</v>
      </c>
      <c r="I854" s="113" t="n">
        <v>0</v>
      </c>
      <c r="J854" s="113" t="n">
        <v>1</v>
      </c>
      <c r="K854" s="113"/>
      <c r="L854" s="275"/>
      <c r="M854" s="113"/>
      <c r="N854" s="113"/>
      <c r="O854" s="113"/>
      <c r="P854" s="113"/>
      <c r="Q854" s="113"/>
      <c r="R854" s="275"/>
      <c r="S854" s="113" t="n">
        <v>0</v>
      </c>
      <c r="T854" s="276" t="n">
        <v>0</v>
      </c>
      <c r="U854" s="113" t="n">
        <v>0</v>
      </c>
      <c r="V854" s="276" t="n">
        <v>0</v>
      </c>
      <c r="W854" s="113" t="n">
        <v>0</v>
      </c>
      <c r="X854" s="113" t="n">
        <v>0</v>
      </c>
      <c r="Y854" s="276" t="n">
        <v>0</v>
      </c>
      <c r="Z854" s="279"/>
      <c r="AA854" s="280"/>
    </row>
    <row r="855" customFormat="false" ht="15" hidden="false" customHeight="false" outlineLevel="0" collapsed="false">
      <c r="A855" s="273" t="n">
        <v>852</v>
      </c>
      <c r="B855" s="115" t="n">
        <f aca="false">PRODUCT(G855/3+H855*1.6666+I855*1.6666+J855*1.6666+S855*25+T855*25+U855*25+V855*25+W855*25+X855*20+Y855*15+Z855*10+AA855*15)</f>
        <v>2.33326666666667</v>
      </c>
      <c r="C855" s="44" t="s">
        <v>5710</v>
      </c>
      <c r="D855" s="112" t="s">
        <v>5124</v>
      </c>
      <c r="E855" s="113" t="n">
        <v>2026</v>
      </c>
      <c r="F855" s="111" t="n">
        <v>40165</v>
      </c>
      <c r="G855" s="283" t="n">
        <v>2</v>
      </c>
      <c r="H855" s="113" t="n">
        <v>0</v>
      </c>
      <c r="I855" s="113" t="n">
        <v>1</v>
      </c>
      <c r="J855" s="113" t="n">
        <v>0</v>
      </c>
      <c r="K855" s="113" t="n">
        <v>2</v>
      </c>
      <c r="L855" s="275" t="n">
        <v>1</v>
      </c>
      <c r="M855" s="281"/>
      <c r="S855" s="283" t="n">
        <v>0</v>
      </c>
      <c r="T855" s="113" t="n">
        <v>0</v>
      </c>
      <c r="U855" s="283" t="n">
        <v>0</v>
      </c>
      <c r="V855" s="113" t="n">
        <v>0</v>
      </c>
      <c r="W855" s="283" t="n">
        <v>0</v>
      </c>
      <c r="X855" s="113" t="n">
        <v>0</v>
      </c>
      <c r="Y855" s="113" t="n">
        <v>0</v>
      </c>
      <c r="Z855" s="281"/>
      <c r="AA855" s="280"/>
    </row>
    <row r="856" customFormat="false" ht="15" hidden="false" customHeight="false" outlineLevel="0" collapsed="false">
      <c r="A856" s="273" t="n">
        <v>853</v>
      </c>
      <c r="B856" s="115" t="n">
        <f aca="false">PRODUCT(G856/3+H856*1.6666+I856*1.6666+J856*1.6666+S856*25+T856*25+U856*25+V856*25+W856*25+X856*20+Y856*15+Z856*10+AA856*15)</f>
        <v>2.33326666666667</v>
      </c>
      <c r="C856" s="44" t="s">
        <v>5711</v>
      </c>
      <c r="D856" s="44" t="s">
        <v>4509</v>
      </c>
      <c r="E856" s="113" t="n">
        <v>1958</v>
      </c>
      <c r="F856" s="274" t="n">
        <v>14405</v>
      </c>
      <c r="G856" s="113" t="n">
        <v>2</v>
      </c>
      <c r="H856" s="113" t="n">
        <v>0</v>
      </c>
      <c r="I856" s="113" t="n">
        <v>0</v>
      </c>
      <c r="J856" s="113" t="n">
        <v>1</v>
      </c>
      <c r="K856" s="113"/>
      <c r="L856" s="275"/>
      <c r="M856" s="113"/>
      <c r="N856" s="113"/>
      <c r="O856" s="113"/>
      <c r="P856" s="113"/>
      <c r="Q856" s="113"/>
      <c r="R856" s="275"/>
      <c r="S856" s="113" t="n">
        <v>0</v>
      </c>
      <c r="T856" s="276" t="n">
        <v>0</v>
      </c>
      <c r="U856" s="113" t="n">
        <v>0</v>
      </c>
      <c r="V856" s="276" t="n">
        <v>0</v>
      </c>
      <c r="W856" s="113" t="n">
        <v>0</v>
      </c>
      <c r="X856" s="113" t="n">
        <v>0</v>
      </c>
      <c r="Y856" s="276" t="n">
        <v>0</v>
      </c>
      <c r="Z856" s="279"/>
      <c r="AA856" s="280"/>
    </row>
    <row r="857" customFormat="false" ht="15" hidden="false" customHeight="false" outlineLevel="0" collapsed="false">
      <c r="A857" s="273" t="n">
        <v>854</v>
      </c>
      <c r="B857" s="115" t="n">
        <f aca="false">PRODUCT(G857/3+H857*1.6666+I857*1.6666+J857*1.6666+S857*25+T857*25+U857*25+V857*25+W857*25+X857*20+Y857*15+Z857*10+AA857*15)</f>
        <v>2.33326666666667</v>
      </c>
      <c r="C857" s="44" t="s">
        <v>5264</v>
      </c>
      <c r="D857" s="44" t="s">
        <v>4542</v>
      </c>
      <c r="E857" s="113" t="n">
        <v>1971</v>
      </c>
      <c r="F857" s="274" t="n">
        <v>19899</v>
      </c>
      <c r="G857" s="113" t="n">
        <v>2</v>
      </c>
      <c r="H857" s="113" t="n">
        <v>0</v>
      </c>
      <c r="I857" s="113" t="n">
        <v>0</v>
      </c>
      <c r="J857" s="113" t="n">
        <v>1</v>
      </c>
      <c r="K857" s="113"/>
      <c r="L857" s="275"/>
      <c r="M857" s="113"/>
      <c r="N857" s="113"/>
      <c r="O857" s="113"/>
      <c r="P857" s="113"/>
      <c r="Q857" s="113"/>
      <c r="R857" s="275"/>
      <c r="S857" s="113" t="n">
        <v>0</v>
      </c>
      <c r="T857" s="276" t="n">
        <v>0</v>
      </c>
      <c r="U857" s="113" t="n">
        <v>0</v>
      </c>
      <c r="V857" s="276" t="n">
        <v>0</v>
      </c>
      <c r="W857" s="113" t="n">
        <v>0</v>
      </c>
      <c r="X857" s="113" t="n">
        <v>0</v>
      </c>
      <c r="Y857" s="276" t="n">
        <v>0</v>
      </c>
      <c r="Z857" s="279"/>
      <c r="AA857" s="280"/>
    </row>
    <row r="858" customFormat="false" ht="15" hidden="false" customHeight="false" outlineLevel="0" collapsed="false">
      <c r="A858" s="273" t="n">
        <v>855</v>
      </c>
      <c r="B858" s="115" t="n">
        <f aca="false">PRODUCT(G858/3+H858+I858+J858+(K858-I858-H858)/3+S858*25+T858*25+U858*25+V858*25+W858*25+X858*20+Y858*15+Z858*10+AA858*15)</f>
        <v>2</v>
      </c>
      <c r="C858" s="44" t="s">
        <v>5712</v>
      </c>
      <c r="D858" s="44" t="s">
        <v>4566</v>
      </c>
      <c r="E858" s="113" t="n">
        <v>2023</v>
      </c>
      <c r="F858" s="274" t="n">
        <v>38263</v>
      </c>
      <c r="G858" s="113" t="n">
        <v>6</v>
      </c>
      <c r="H858" s="113" t="n">
        <v>0</v>
      </c>
      <c r="I858" s="113" t="n">
        <v>0</v>
      </c>
      <c r="J858" s="113" t="n">
        <v>0</v>
      </c>
      <c r="K858" s="113" t="n">
        <v>0</v>
      </c>
      <c r="L858" s="275" t="n">
        <v>0</v>
      </c>
      <c r="R858" s="275"/>
      <c r="S858" s="113" t="n">
        <v>0</v>
      </c>
      <c r="T858" s="276" t="n">
        <v>0</v>
      </c>
      <c r="U858" s="113" t="n">
        <v>0</v>
      </c>
      <c r="V858" s="276" t="n">
        <v>0</v>
      </c>
      <c r="W858" s="113" t="n">
        <v>0</v>
      </c>
      <c r="X858" s="113" t="n">
        <v>0</v>
      </c>
      <c r="Y858" s="276" t="n">
        <v>0</v>
      </c>
      <c r="Z858" s="279"/>
      <c r="AA858" s="280"/>
    </row>
    <row r="859" customFormat="false" ht="15" hidden="false" customHeight="false" outlineLevel="0" collapsed="false">
      <c r="A859" s="273" t="n">
        <v>856</v>
      </c>
      <c r="B859" s="115" t="n">
        <f aca="false">PRODUCT(G859/3+H859+I859+J859+(K859-I859-H859)/3+S859*25+T859*25+U859*25+V859*25+W859*25+X859*20+Y859*15+Z859*10+AA859*15)</f>
        <v>2</v>
      </c>
      <c r="C859" s="44" t="s">
        <v>5713</v>
      </c>
      <c r="D859" s="44" t="s">
        <v>4566</v>
      </c>
      <c r="E859" s="113" t="n">
        <v>1983</v>
      </c>
      <c r="F859" s="274" t="n">
        <v>23821</v>
      </c>
      <c r="G859" s="113" t="n">
        <v>2</v>
      </c>
      <c r="H859" s="113" t="n">
        <v>0</v>
      </c>
      <c r="I859" s="113" t="n">
        <v>0</v>
      </c>
      <c r="J859" s="113" t="n">
        <v>0</v>
      </c>
      <c r="K859" s="113" t="n">
        <v>4</v>
      </c>
      <c r="L859" s="275" t="n">
        <v>0.571</v>
      </c>
      <c r="M859" s="113"/>
      <c r="N859" s="113"/>
      <c r="O859" s="113"/>
      <c r="P859" s="113"/>
      <c r="Q859" s="113"/>
      <c r="R859" s="275"/>
      <c r="S859" s="113" t="n">
        <v>0</v>
      </c>
      <c r="T859" s="276" t="n">
        <v>0</v>
      </c>
      <c r="U859" s="113" t="n">
        <v>0</v>
      </c>
      <c r="V859" s="276" t="n">
        <v>0</v>
      </c>
      <c r="W859" s="113" t="n">
        <v>0</v>
      </c>
      <c r="X859" s="113" t="n">
        <v>0</v>
      </c>
      <c r="Y859" s="276" t="n">
        <v>0</v>
      </c>
      <c r="Z859" s="279"/>
      <c r="AA859" s="280"/>
    </row>
    <row r="860" customFormat="false" ht="15" hidden="false" customHeight="false" outlineLevel="0" collapsed="false">
      <c r="A860" s="273" t="n">
        <v>857</v>
      </c>
      <c r="B860" s="115" t="n">
        <f aca="false">PRODUCT(G860/3+H860*1.6666+I860*1.6666+J860*1.6666+S860*25+T860*25+U860*25+V860*25+W860*25+X860*20+Y860*15+Z860*10+AA860*15)</f>
        <v>2</v>
      </c>
      <c r="C860" s="44" t="s">
        <v>5714</v>
      </c>
      <c r="D860" s="112" t="s">
        <v>5223</v>
      </c>
      <c r="E860" s="113" t="n">
        <v>2025</v>
      </c>
      <c r="F860" s="111" t="n">
        <v>39395</v>
      </c>
      <c r="G860" s="283" t="n">
        <v>6</v>
      </c>
      <c r="H860" s="113" t="n">
        <v>0</v>
      </c>
      <c r="I860" s="113" t="n">
        <v>0</v>
      </c>
      <c r="J860" s="113" t="n">
        <v>0</v>
      </c>
      <c r="K860" s="113" t="n">
        <v>5</v>
      </c>
      <c r="L860" s="250" t="n">
        <v>0.313</v>
      </c>
      <c r="M860" s="281"/>
      <c r="S860" s="283" t="n">
        <v>0</v>
      </c>
      <c r="T860" s="113" t="n">
        <v>0</v>
      </c>
      <c r="U860" s="283" t="n">
        <v>0</v>
      </c>
      <c r="V860" s="113" t="n">
        <v>0</v>
      </c>
      <c r="W860" s="283" t="n">
        <v>0</v>
      </c>
      <c r="X860" s="113" t="n">
        <v>0</v>
      </c>
      <c r="Y860" s="113" t="n">
        <v>0</v>
      </c>
      <c r="Z860" s="281"/>
      <c r="AA860" s="280"/>
    </row>
    <row r="861" customFormat="false" ht="15" hidden="false" customHeight="false" outlineLevel="0" collapsed="false">
      <c r="A861" s="273" t="n">
        <v>858</v>
      </c>
      <c r="B861" s="115" t="n">
        <f aca="false">PRODUCT(G861/3+H861+I861+J861+(K861-I861-H861)/3+S861*25+T861*25+U861*25+V861*25+W861*25+X861*20+Y861*15+Z861*10+AA861*15)</f>
        <v>2</v>
      </c>
      <c r="C861" s="44" t="s">
        <v>5715</v>
      </c>
      <c r="D861" s="44" t="s">
        <v>4571</v>
      </c>
      <c r="E861" s="113" t="n">
        <v>1996</v>
      </c>
      <c r="F861" s="274" t="n">
        <v>28377</v>
      </c>
      <c r="G861" s="113" t="n">
        <v>4</v>
      </c>
      <c r="H861" s="113" t="n">
        <v>0</v>
      </c>
      <c r="I861" s="113" t="n">
        <v>0</v>
      </c>
      <c r="J861" s="113" t="n">
        <v>0</v>
      </c>
      <c r="K861" s="113" t="n">
        <v>2</v>
      </c>
      <c r="L861" s="275" t="n">
        <v>0.333</v>
      </c>
      <c r="M861" s="113"/>
      <c r="N861" s="113"/>
      <c r="O861" s="113"/>
      <c r="P861" s="113"/>
      <c r="Q861" s="113"/>
      <c r="R861" s="275"/>
      <c r="S861" s="113" t="n">
        <v>0</v>
      </c>
      <c r="T861" s="276" t="n">
        <v>0</v>
      </c>
      <c r="U861" s="113" t="n">
        <v>0</v>
      </c>
      <c r="V861" s="276" t="n">
        <v>0</v>
      </c>
      <c r="W861" s="113" t="n">
        <v>0</v>
      </c>
      <c r="X861" s="113" t="n">
        <v>0</v>
      </c>
      <c r="Y861" s="276" t="n">
        <v>0</v>
      </c>
      <c r="Z861" s="279"/>
      <c r="AA861" s="280"/>
    </row>
    <row r="862" customFormat="false" ht="15" hidden="false" customHeight="false" outlineLevel="0" collapsed="false">
      <c r="A862" s="273" t="n">
        <v>859</v>
      </c>
      <c r="B862" s="115" t="n">
        <f aca="false">PRODUCT(G862/3+H862+I862+J862+(K862-I862-H862)/3+S862*25+T862*25+U862*25+V862*25+W862*25+X862*20+Y862*15+Z862*10+AA862*15)</f>
        <v>2</v>
      </c>
      <c r="C862" s="44" t="s">
        <v>2611</v>
      </c>
      <c r="D862" s="44" t="s">
        <v>4578</v>
      </c>
      <c r="E862" s="113" t="n">
        <v>1995</v>
      </c>
      <c r="F862" s="274" t="n">
        <v>28138</v>
      </c>
      <c r="G862" s="113" t="n">
        <v>3</v>
      </c>
      <c r="H862" s="113" t="n">
        <v>0</v>
      </c>
      <c r="I862" s="113" t="n">
        <v>0</v>
      </c>
      <c r="J862" s="113" t="n">
        <v>0</v>
      </c>
      <c r="K862" s="113" t="n">
        <v>3</v>
      </c>
      <c r="L862" s="275" t="n">
        <v>0.375</v>
      </c>
      <c r="M862" s="113"/>
      <c r="N862" s="113"/>
      <c r="O862" s="113"/>
      <c r="P862" s="113"/>
      <c r="Q862" s="113"/>
      <c r="R862" s="275"/>
      <c r="S862" s="113" t="n">
        <v>0</v>
      </c>
      <c r="T862" s="276" t="n">
        <v>0</v>
      </c>
      <c r="U862" s="113" t="n">
        <v>0</v>
      </c>
      <c r="V862" s="276" t="n">
        <v>0</v>
      </c>
      <c r="W862" s="113" t="n">
        <v>0</v>
      </c>
      <c r="X862" s="113" t="n">
        <v>0</v>
      </c>
      <c r="Y862" s="276" t="n">
        <v>0</v>
      </c>
      <c r="Z862" s="279"/>
      <c r="AA862" s="280"/>
    </row>
    <row r="863" customFormat="false" ht="15" hidden="false" customHeight="false" outlineLevel="0" collapsed="false">
      <c r="A863" s="273" t="n">
        <v>860</v>
      </c>
      <c r="B863" s="115" t="n">
        <f aca="false">PRODUCT(G863/3+H863+I863+J863+(K863-I863-H863)/3+S863*25+T863*25+U863*25+V863*25+W863*25+X863*20+Y863*15+Z863*10+AA863*15)</f>
        <v>2</v>
      </c>
      <c r="C863" s="44" t="s">
        <v>5716</v>
      </c>
      <c r="D863" s="44" t="s">
        <v>5124</v>
      </c>
      <c r="E863" s="113" t="n">
        <v>2014</v>
      </c>
      <c r="F863" s="274" t="n">
        <v>34836</v>
      </c>
      <c r="G863" s="113" t="n">
        <v>3</v>
      </c>
      <c r="H863" s="113" t="n">
        <v>0</v>
      </c>
      <c r="I863" s="113" t="n">
        <v>0</v>
      </c>
      <c r="J863" s="113" t="n">
        <v>0</v>
      </c>
      <c r="K863" s="113" t="n">
        <v>3</v>
      </c>
      <c r="L863" s="275" t="n">
        <v>0.375</v>
      </c>
      <c r="M863" s="113"/>
      <c r="N863" s="113"/>
      <c r="O863" s="113"/>
      <c r="P863" s="113"/>
      <c r="Q863" s="113"/>
      <c r="R863" s="275"/>
      <c r="S863" s="113" t="n">
        <v>0</v>
      </c>
      <c r="T863" s="276" t="n">
        <v>0</v>
      </c>
      <c r="U863" s="113" t="n">
        <v>0</v>
      </c>
      <c r="V863" s="276" t="n">
        <v>0</v>
      </c>
      <c r="W863" s="113" t="n">
        <v>0</v>
      </c>
      <c r="X863" s="113" t="n">
        <v>0</v>
      </c>
      <c r="Y863" s="276" t="n">
        <v>0</v>
      </c>
      <c r="Z863" s="279"/>
      <c r="AA863" s="280"/>
      <c r="AB863" s="281"/>
    </row>
    <row r="864" customFormat="false" ht="15" hidden="false" customHeight="false" outlineLevel="0" collapsed="false">
      <c r="A864" s="273" t="n">
        <v>861</v>
      </c>
      <c r="B864" s="115" t="n">
        <f aca="false">PRODUCT(G864/3+H864+I864+J864+(K864-I864-H864)/3+S864*25+T864*25+U864*25+V864*25+W864*25+X864*20+Y864*15+Z864*10+AA864*15)</f>
        <v>2</v>
      </c>
      <c r="C864" s="44" t="s">
        <v>3497</v>
      </c>
      <c r="D864" s="44" t="s">
        <v>4523</v>
      </c>
      <c r="E864" s="113" t="n">
        <v>2014</v>
      </c>
      <c r="F864" s="274" t="n">
        <v>35506</v>
      </c>
      <c r="G864" s="113" t="n">
        <v>2</v>
      </c>
      <c r="H864" s="113" t="n">
        <v>0</v>
      </c>
      <c r="I864" s="113" t="n">
        <v>0</v>
      </c>
      <c r="J864" s="113" t="n">
        <v>1</v>
      </c>
      <c r="K864" s="113" t="n">
        <v>1</v>
      </c>
      <c r="L864" s="275" t="n">
        <v>0.2</v>
      </c>
      <c r="M864" s="113"/>
      <c r="N864" s="113"/>
      <c r="O864" s="113"/>
      <c r="P864" s="113"/>
      <c r="Q864" s="113"/>
      <c r="R864" s="275"/>
      <c r="S864" s="113" t="n">
        <v>0</v>
      </c>
      <c r="T864" s="276" t="n">
        <v>0</v>
      </c>
      <c r="U864" s="113" t="n">
        <v>0</v>
      </c>
      <c r="V864" s="276" t="n">
        <v>0</v>
      </c>
      <c r="W864" s="113" t="n">
        <v>0</v>
      </c>
      <c r="X864" s="113" t="n">
        <v>0</v>
      </c>
      <c r="Y864" s="276" t="n">
        <v>0</v>
      </c>
      <c r="Z864" s="279"/>
      <c r="AA864" s="280"/>
    </row>
    <row r="865" customFormat="false" ht="15" hidden="false" customHeight="false" outlineLevel="0" collapsed="false">
      <c r="A865" s="273" t="n">
        <v>862</v>
      </c>
      <c r="B865" s="115" t="n">
        <f aca="false">PRODUCT(G865/3+H865+I865+J865+(K865-I865-H865)/3+S865*25+T865*25+U865*25+V865*25+W865*25+X865*20+Y865*15+Z865*10+AA865*15)</f>
        <v>2</v>
      </c>
      <c r="C865" s="44" t="s">
        <v>5717</v>
      </c>
      <c r="D865" s="44" t="s">
        <v>4566</v>
      </c>
      <c r="E865" s="113" t="n">
        <v>1995</v>
      </c>
      <c r="F865" s="274" t="n">
        <v>28330</v>
      </c>
      <c r="G865" s="113" t="n">
        <v>2</v>
      </c>
      <c r="H865" s="113" t="n">
        <v>0</v>
      </c>
      <c r="I865" s="113" t="n">
        <v>0</v>
      </c>
      <c r="J865" s="113" t="n">
        <v>1</v>
      </c>
      <c r="K865" s="113" t="n">
        <v>1</v>
      </c>
      <c r="L865" s="275" t="n">
        <v>0.5</v>
      </c>
      <c r="M865" s="113"/>
      <c r="N865" s="113"/>
      <c r="O865" s="113"/>
      <c r="P865" s="113"/>
      <c r="Q865" s="113"/>
      <c r="R865" s="275"/>
      <c r="S865" s="113" t="n">
        <v>0</v>
      </c>
      <c r="T865" s="276" t="n">
        <v>0</v>
      </c>
      <c r="U865" s="113" t="n">
        <v>0</v>
      </c>
      <c r="V865" s="276" t="n">
        <v>0</v>
      </c>
      <c r="W865" s="113" t="n">
        <v>0</v>
      </c>
      <c r="X865" s="113" t="n">
        <v>0</v>
      </c>
      <c r="Y865" s="276" t="n">
        <v>0</v>
      </c>
      <c r="Z865" s="279"/>
      <c r="AA865" s="280"/>
    </row>
    <row r="866" customFormat="false" ht="15" hidden="false" customHeight="false" outlineLevel="0" collapsed="false">
      <c r="A866" s="273" t="n">
        <v>863</v>
      </c>
      <c r="B866" s="115" t="n">
        <f aca="false">PRODUCT(G866/3+H866+I866+J866+(K866-I866-H866)/3+S866*25+T866*25+U866*25+V866*25+W866*25+X866*20+Y866*15+Z866*10+AA866*15)</f>
        <v>2</v>
      </c>
      <c r="C866" s="44" t="s">
        <v>3422</v>
      </c>
      <c r="D866" s="44" t="s">
        <v>4625</v>
      </c>
      <c r="E866" s="113" t="n">
        <v>2013</v>
      </c>
      <c r="F866" s="274" t="n">
        <v>34646</v>
      </c>
      <c r="G866" s="113" t="n">
        <v>2</v>
      </c>
      <c r="H866" s="113" t="n">
        <v>0</v>
      </c>
      <c r="I866" s="113" t="n">
        <v>1</v>
      </c>
      <c r="J866" s="113" t="n">
        <v>0</v>
      </c>
      <c r="K866" s="113" t="n">
        <v>2</v>
      </c>
      <c r="L866" s="275" t="n">
        <v>0.3333</v>
      </c>
      <c r="M866" s="113"/>
      <c r="N866" s="113"/>
      <c r="O866" s="113"/>
      <c r="P866" s="113"/>
      <c r="Q866" s="113"/>
      <c r="R866" s="275"/>
      <c r="S866" s="113" t="n">
        <v>0</v>
      </c>
      <c r="T866" s="276" t="n">
        <v>0</v>
      </c>
      <c r="U866" s="113" t="n">
        <v>0</v>
      </c>
      <c r="V866" s="276" t="n">
        <v>0</v>
      </c>
      <c r="W866" s="113" t="n">
        <v>0</v>
      </c>
      <c r="X866" s="113" t="n">
        <v>0</v>
      </c>
      <c r="Y866" s="276" t="n">
        <v>0</v>
      </c>
      <c r="Z866" s="279"/>
      <c r="AA866" s="280"/>
    </row>
    <row r="867" customFormat="false" ht="15" hidden="false" customHeight="false" outlineLevel="0" collapsed="false">
      <c r="A867" s="273" t="n">
        <v>864</v>
      </c>
      <c r="B867" s="115" t="n">
        <f aca="false">PRODUCT(G867/3+H867*1.6666+I867*1.6666+J867*1.6666+S867*25+T867*25+U867*25+V867*25+W867*25+X867*20+Y867*15+Z867*10+AA867*15)</f>
        <v>1.99993333333333</v>
      </c>
      <c r="C867" s="44" t="s">
        <v>1681</v>
      </c>
      <c r="D867" s="44" t="s">
        <v>4564</v>
      </c>
      <c r="E867" s="113" t="n">
        <v>1952</v>
      </c>
      <c r="F867" s="274" t="n">
        <v>12341</v>
      </c>
      <c r="G867" s="113" t="n">
        <v>1</v>
      </c>
      <c r="H867" s="113" t="n">
        <v>0</v>
      </c>
      <c r="I867" s="113" t="n">
        <v>0</v>
      </c>
      <c r="J867" s="113" t="n">
        <v>1</v>
      </c>
      <c r="K867" s="113"/>
      <c r="L867" s="275"/>
      <c r="M867" s="113"/>
      <c r="N867" s="113"/>
      <c r="O867" s="113"/>
      <c r="P867" s="113"/>
      <c r="Q867" s="113"/>
      <c r="R867" s="275"/>
      <c r="S867" s="113" t="n">
        <v>0</v>
      </c>
      <c r="T867" s="276" t="n">
        <v>0</v>
      </c>
      <c r="U867" s="113" t="n">
        <v>0</v>
      </c>
      <c r="V867" s="276" t="n">
        <v>0</v>
      </c>
      <c r="W867" s="113" t="n">
        <v>0</v>
      </c>
      <c r="X867" s="113" t="n">
        <v>0</v>
      </c>
      <c r="Y867" s="276" t="n">
        <v>0</v>
      </c>
      <c r="Z867" s="279"/>
      <c r="AA867" s="280"/>
      <c r="AB867" s="281"/>
    </row>
    <row r="868" customFormat="false" ht="15" hidden="false" customHeight="false" outlineLevel="0" collapsed="false">
      <c r="A868" s="273" t="n">
        <v>865</v>
      </c>
      <c r="B868" s="115" t="n">
        <f aca="false">PRODUCT(G868/3+H868*1.6666+I868*1.6666+J868*1.6666+S868*25+T868*25+U868*25+V868*25+W868*25+X868*20+Y868*15+Z868*10+AA868*15)</f>
        <v>1.99993333333333</v>
      </c>
      <c r="C868" s="44" t="s">
        <v>5718</v>
      </c>
      <c r="D868" s="44" t="s">
        <v>294</v>
      </c>
      <c r="E868" s="113" t="n">
        <v>1962</v>
      </c>
      <c r="F868" s="274" t="n">
        <v>15755</v>
      </c>
      <c r="G868" s="113" t="n">
        <v>1</v>
      </c>
      <c r="H868" s="113" t="n">
        <v>0</v>
      </c>
      <c r="I868" s="113" t="n">
        <v>0</v>
      </c>
      <c r="J868" s="113" t="n">
        <v>1</v>
      </c>
      <c r="K868" s="113"/>
      <c r="L868" s="275"/>
      <c r="M868" s="113"/>
      <c r="N868" s="113"/>
      <c r="O868" s="113"/>
      <c r="P868" s="113"/>
      <c r="Q868" s="113"/>
      <c r="R868" s="275"/>
      <c r="S868" s="113" t="n">
        <v>0</v>
      </c>
      <c r="T868" s="276" t="n">
        <v>0</v>
      </c>
      <c r="U868" s="113" t="n">
        <v>0</v>
      </c>
      <c r="V868" s="276" t="n">
        <v>0</v>
      </c>
      <c r="W868" s="113" t="n">
        <v>0</v>
      </c>
      <c r="X868" s="113" t="n">
        <v>0</v>
      </c>
      <c r="Y868" s="276" t="n">
        <v>0</v>
      </c>
      <c r="Z868" s="279"/>
      <c r="AA868" s="280"/>
    </row>
    <row r="869" customFormat="false" ht="15" hidden="false" customHeight="false" outlineLevel="0" collapsed="false">
      <c r="A869" s="273" t="n">
        <v>866</v>
      </c>
      <c r="B869" s="115" t="n">
        <f aca="false">PRODUCT(G869/3+H869*1.6666+I869*1.6666+J869*1.6666+S869*25+T869*25+U869*25+V869*25+W869*25+X869*20+Y869*15+Z869*10+AA869*15)</f>
        <v>1.99993333333333</v>
      </c>
      <c r="C869" s="44" t="s">
        <v>5719</v>
      </c>
      <c r="D869" s="44" t="s">
        <v>4489</v>
      </c>
      <c r="E869" s="113" t="n">
        <v>1959</v>
      </c>
      <c r="F869" s="274" t="s">
        <v>5631</v>
      </c>
      <c r="G869" s="113" t="n">
        <v>1</v>
      </c>
      <c r="H869" s="113" t="n">
        <v>0</v>
      </c>
      <c r="I869" s="113" t="n">
        <v>1</v>
      </c>
      <c r="J869" s="113" t="n">
        <v>0</v>
      </c>
      <c r="K869" s="113"/>
      <c r="L869" s="275"/>
      <c r="M869" s="113"/>
      <c r="N869" s="113"/>
      <c r="O869" s="113"/>
      <c r="P869" s="113"/>
      <c r="Q869" s="113"/>
      <c r="R869" s="275"/>
      <c r="S869" s="113" t="n">
        <v>0</v>
      </c>
      <c r="T869" s="276" t="n">
        <v>0</v>
      </c>
      <c r="U869" s="113" t="n">
        <v>0</v>
      </c>
      <c r="V869" s="276" t="n">
        <v>0</v>
      </c>
      <c r="W869" s="113" t="n">
        <v>0</v>
      </c>
      <c r="X869" s="113" t="n">
        <v>0</v>
      </c>
      <c r="Y869" s="276" t="n">
        <v>0</v>
      </c>
      <c r="Z869" s="279"/>
      <c r="AA869" s="280"/>
    </row>
    <row r="870" customFormat="false" ht="15" hidden="false" customHeight="false" outlineLevel="0" collapsed="false">
      <c r="A870" s="273" t="n">
        <v>867</v>
      </c>
      <c r="B870" s="115" t="n">
        <f aca="false">PRODUCT(G870/3+H870*1.6666+I870*1.6666+J870*1.6666+S870*25+T870*25+U870*25+V870*25+W870*25+X870*20+Y870*15+Z870*10+AA870*15)</f>
        <v>1.99993333333333</v>
      </c>
      <c r="C870" s="44" t="s">
        <v>2175</v>
      </c>
      <c r="D870" s="44" t="s">
        <v>4575</v>
      </c>
      <c r="E870" s="113" t="n">
        <v>1965</v>
      </c>
      <c r="F870" s="274" t="n">
        <v>18058</v>
      </c>
      <c r="G870" s="113" t="n">
        <v>1</v>
      </c>
      <c r="H870" s="113" t="n">
        <v>0</v>
      </c>
      <c r="I870" s="113" t="n">
        <v>0</v>
      </c>
      <c r="J870" s="113" t="n">
        <v>1</v>
      </c>
      <c r="K870" s="113"/>
      <c r="L870" s="275"/>
      <c r="M870" s="113"/>
      <c r="N870" s="113"/>
      <c r="O870" s="113"/>
      <c r="P870" s="113"/>
      <c r="Q870" s="113"/>
      <c r="R870" s="275"/>
      <c r="S870" s="113" t="n">
        <v>0</v>
      </c>
      <c r="T870" s="276" t="n">
        <v>0</v>
      </c>
      <c r="U870" s="113" t="n">
        <v>0</v>
      </c>
      <c r="V870" s="276" t="n">
        <v>0</v>
      </c>
      <c r="W870" s="113" t="n">
        <v>0</v>
      </c>
      <c r="X870" s="113" t="n">
        <v>0</v>
      </c>
      <c r="Y870" s="276" t="n">
        <v>0</v>
      </c>
      <c r="Z870" s="279"/>
      <c r="AA870" s="280"/>
    </row>
    <row r="871" customFormat="false" ht="15" hidden="false" customHeight="false" outlineLevel="0" collapsed="false">
      <c r="A871" s="273" t="n">
        <v>868</v>
      </c>
      <c r="B871" s="115" t="n">
        <f aca="false">PRODUCT(G871/3+H871*1.6666+I871*1.6666+J871*1.6666+S871*25+T871*25+U871*25+V871*25+W871*25+X871*20+Y871*15+Z871*10+AA871*15)</f>
        <v>1.99993333333333</v>
      </c>
      <c r="C871" s="44" t="s">
        <v>5720</v>
      </c>
      <c r="D871" s="44" t="s">
        <v>4489</v>
      </c>
      <c r="E871" s="113" t="n">
        <v>1965</v>
      </c>
      <c r="F871" s="274" t="n">
        <v>17145</v>
      </c>
      <c r="G871" s="113" t="n">
        <v>1</v>
      </c>
      <c r="H871" s="113" t="n">
        <v>0</v>
      </c>
      <c r="I871" s="113" t="n">
        <v>1</v>
      </c>
      <c r="J871" s="113" t="n">
        <v>0</v>
      </c>
      <c r="K871" s="113"/>
      <c r="L871" s="275"/>
      <c r="M871" s="113"/>
      <c r="N871" s="113"/>
      <c r="O871" s="113"/>
      <c r="P871" s="113"/>
      <c r="Q871" s="113"/>
      <c r="R871" s="275"/>
      <c r="S871" s="113" t="n">
        <v>0</v>
      </c>
      <c r="T871" s="276" t="n">
        <v>0</v>
      </c>
      <c r="U871" s="113" t="n">
        <v>0</v>
      </c>
      <c r="V871" s="276" t="n">
        <v>0</v>
      </c>
      <c r="W871" s="113" t="n">
        <v>0</v>
      </c>
      <c r="X871" s="113" t="n">
        <v>0</v>
      </c>
      <c r="Y871" s="276" t="n">
        <v>0</v>
      </c>
      <c r="Z871" s="279"/>
      <c r="AA871" s="280"/>
    </row>
    <row r="872" customFormat="false" ht="15" hidden="false" customHeight="false" outlineLevel="0" collapsed="false">
      <c r="A872" s="273" t="n">
        <v>869</v>
      </c>
      <c r="B872" s="115" t="n">
        <f aca="false">PRODUCT(G872/3+H872*1.6666+I872*1.6666+J872*1.6666+S872*25+T872*25+U872*25+V872*25+W872*25+X872*20+Y872*15+Z872*10+AA872*15)</f>
        <v>1.99993333333333</v>
      </c>
      <c r="C872" s="44" t="s">
        <v>1956</v>
      </c>
      <c r="D872" s="44" t="s">
        <v>4523</v>
      </c>
      <c r="E872" s="113" t="n">
        <v>1960</v>
      </c>
      <c r="F872" s="274" t="n">
        <v>14997</v>
      </c>
      <c r="G872" s="113" t="n">
        <v>1</v>
      </c>
      <c r="H872" s="113" t="n">
        <v>0</v>
      </c>
      <c r="I872" s="113" t="n">
        <v>0</v>
      </c>
      <c r="J872" s="113" t="n">
        <v>1</v>
      </c>
      <c r="K872" s="113"/>
      <c r="L872" s="275"/>
      <c r="M872" s="113"/>
      <c r="N872" s="113"/>
      <c r="O872" s="113"/>
      <c r="P872" s="113"/>
      <c r="Q872" s="113"/>
      <c r="R872" s="275"/>
      <c r="S872" s="113" t="n">
        <v>0</v>
      </c>
      <c r="T872" s="276" t="n">
        <v>0</v>
      </c>
      <c r="U872" s="113" t="n">
        <v>0</v>
      </c>
      <c r="V872" s="276" t="n">
        <v>0</v>
      </c>
      <c r="W872" s="113" t="n">
        <v>0</v>
      </c>
      <c r="X872" s="113" t="n">
        <v>0</v>
      </c>
      <c r="Y872" s="276" t="n">
        <v>0</v>
      </c>
      <c r="Z872" s="279"/>
      <c r="AA872" s="280"/>
    </row>
    <row r="873" customFormat="false" ht="15" hidden="false" customHeight="false" outlineLevel="0" collapsed="false">
      <c r="A873" s="273" t="n">
        <v>870</v>
      </c>
      <c r="B873" s="115" t="n">
        <f aca="false">PRODUCT(G873/3+H873+I873+J873+(K873-I873-H873)/3+S873*25+T873*25+U873*25+V873*25+W873*25+X873*20+Y873*15+Z873*10+AA873*15)</f>
        <v>1.66666666666667</v>
      </c>
      <c r="C873" s="44" t="s">
        <v>3395</v>
      </c>
      <c r="D873" s="44" t="s">
        <v>5721</v>
      </c>
      <c r="E873" s="113" t="n">
        <v>2012</v>
      </c>
      <c r="F873" s="274" t="n">
        <v>34485</v>
      </c>
      <c r="G873" s="113" t="n">
        <v>3</v>
      </c>
      <c r="H873" s="113" t="n">
        <v>0</v>
      </c>
      <c r="I873" s="113" t="n">
        <v>0</v>
      </c>
      <c r="J873" s="113" t="n">
        <v>0</v>
      </c>
      <c r="K873" s="113" t="n">
        <v>2</v>
      </c>
      <c r="L873" s="275" t="n">
        <v>0.167</v>
      </c>
      <c r="M873" s="113"/>
      <c r="N873" s="113"/>
      <c r="O873" s="113"/>
      <c r="P873" s="113"/>
      <c r="Q873" s="113"/>
      <c r="R873" s="275"/>
      <c r="S873" s="113" t="n">
        <v>0</v>
      </c>
      <c r="T873" s="276" t="n">
        <v>0</v>
      </c>
      <c r="U873" s="113" t="n">
        <v>0</v>
      </c>
      <c r="V873" s="276" t="n">
        <v>0</v>
      </c>
      <c r="W873" s="113" t="n">
        <v>0</v>
      </c>
      <c r="X873" s="113" t="n">
        <v>0</v>
      </c>
      <c r="Y873" s="276" t="n">
        <v>0</v>
      </c>
      <c r="Z873" s="279"/>
      <c r="AA873" s="280"/>
    </row>
    <row r="874" customFormat="false" ht="15" hidden="false" customHeight="false" outlineLevel="0" collapsed="false">
      <c r="A874" s="273" t="n">
        <v>871</v>
      </c>
      <c r="B874" s="115" t="n">
        <f aca="false">PRODUCT(G874/3+H874+I874+J874+(K874-I874-H874)/3+S874*25+T874*25+U874*25+V874*25+W874*25+X874*20+Y874*15+Z874*10+AA874*15)</f>
        <v>1.66666666666667</v>
      </c>
      <c r="C874" s="44" t="s">
        <v>3323</v>
      </c>
      <c r="D874" s="44" t="s">
        <v>4746</v>
      </c>
      <c r="E874" s="113" t="n">
        <v>2013</v>
      </c>
      <c r="F874" s="274" t="n">
        <v>34442</v>
      </c>
      <c r="G874" s="113" t="n">
        <v>2</v>
      </c>
      <c r="H874" s="113" t="n">
        <v>0</v>
      </c>
      <c r="I874" s="113" t="n">
        <v>0</v>
      </c>
      <c r="J874" s="113" t="n">
        <v>1</v>
      </c>
      <c r="K874" s="113" t="n">
        <v>0</v>
      </c>
      <c r="L874" s="275" t="s">
        <v>3915</v>
      </c>
      <c r="M874" s="113"/>
      <c r="N874" s="113"/>
      <c r="O874" s="113"/>
      <c r="P874" s="113"/>
      <c r="Q874" s="113"/>
      <c r="R874" s="275"/>
      <c r="S874" s="113" t="n">
        <v>0</v>
      </c>
      <c r="T874" s="276" t="n">
        <v>0</v>
      </c>
      <c r="U874" s="113" t="n">
        <v>0</v>
      </c>
      <c r="V874" s="276" t="n">
        <v>0</v>
      </c>
      <c r="W874" s="113" t="n">
        <v>0</v>
      </c>
      <c r="X874" s="113" t="n">
        <v>0</v>
      </c>
      <c r="Y874" s="276" t="n">
        <v>0</v>
      </c>
      <c r="Z874" s="279"/>
      <c r="AA874" s="280"/>
    </row>
    <row r="875" customFormat="false" ht="15" hidden="false" customHeight="false" outlineLevel="0" collapsed="false">
      <c r="A875" s="273" t="n">
        <v>872</v>
      </c>
      <c r="B875" s="115" t="n">
        <f aca="false">PRODUCT(G875/3+H875+I875+J875+(K875-I875-H875)/3+S875*25+T875*25+U875*25+V875*25+W875*25+X875*20+Y875*15+Z875*10+AA875*15)</f>
        <v>1.66666666666667</v>
      </c>
      <c r="C875" s="44" t="s">
        <v>5722</v>
      </c>
      <c r="D875" s="44" t="s">
        <v>4625</v>
      </c>
      <c r="E875" s="113" t="n">
        <v>1978</v>
      </c>
      <c r="F875" s="274" t="n">
        <v>21686</v>
      </c>
      <c r="G875" s="113" t="n">
        <v>1</v>
      </c>
      <c r="H875" s="113" t="n">
        <v>0</v>
      </c>
      <c r="I875" s="113" t="n">
        <v>0</v>
      </c>
      <c r="J875" s="113" t="n">
        <v>0</v>
      </c>
      <c r="K875" s="113" t="n">
        <v>4</v>
      </c>
      <c r="L875" s="275" t="s">
        <v>3915</v>
      </c>
      <c r="M875" s="113"/>
      <c r="N875" s="113"/>
      <c r="O875" s="113"/>
      <c r="P875" s="113"/>
      <c r="Q875" s="113"/>
      <c r="R875" s="275"/>
      <c r="S875" s="113" t="n">
        <v>0</v>
      </c>
      <c r="T875" s="276" t="n">
        <v>0</v>
      </c>
      <c r="U875" s="113" t="n">
        <v>0</v>
      </c>
      <c r="V875" s="276" t="n">
        <v>0</v>
      </c>
      <c r="W875" s="113" t="n">
        <v>0</v>
      </c>
      <c r="X875" s="113" t="n">
        <v>0</v>
      </c>
      <c r="Y875" s="276" t="n">
        <v>0</v>
      </c>
      <c r="Z875" s="279"/>
      <c r="AA875" s="280"/>
    </row>
    <row r="876" customFormat="false" ht="15" hidden="false" customHeight="false" outlineLevel="0" collapsed="false">
      <c r="A876" s="273" t="n">
        <v>873</v>
      </c>
      <c r="B876" s="115" t="n">
        <f aca="false">PRODUCT(G876/3+H876+I876+J876+(K876-I876-H876)/3+S876*25+T876*25+U876*25+V876*25+W876*25+X876*20+Y876*15+Z876*10+AA876*15)</f>
        <v>1.66666666666667</v>
      </c>
      <c r="C876" s="44" t="s">
        <v>3532</v>
      </c>
      <c r="D876" s="44" t="s">
        <v>4489</v>
      </c>
      <c r="E876" s="113" t="n">
        <v>2018</v>
      </c>
      <c r="F876" s="274" t="n">
        <v>37128</v>
      </c>
      <c r="G876" s="113" t="n">
        <v>2</v>
      </c>
      <c r="H876" s="113" t="n">
        <v>0</v>
      </c>
      <c r="I876" s="113" t="n">
        <v>0</v>
      </c>
      <c r="J876" s="113" t="n">
        <v>1</v>
      </c>
      <c r="K876" s="113" t="n">
        <v>0</v>
      </c>
      <c r="L876" s="275" t="n">
        <v>0</v>
      </c>
      <c r="M876" s="113"/>
      <c r="N876" s="113"/>
      <c r="O876" s="113"/>
      <c r="P876" s="113"/>
      <c r="Q876" s="113"/>
      <c r="R876" s="275"/>
      <c r="S876" s="113" t="n">
        <v>0</v>
      </c>
      <c r="T876" s="276" t="n">
        <v>0</v>
      </c>
      <c r="U876" s="113" t="n">
        <v>0</v>
      </c>
      <c r="V876" s="276" t="n">
        <v>0</v>
      </c>
      <c r="W876" s="113" t="n">
        <v>0</v>
      </c>
      <c r="X876" s="113" t="n">
        <v>0</v>
      </c>
      <c r="Y876" s="276" t="n">
        <v>0</v>
      </c>
      <c r="Z876" s="279"/>
      <c r="AA876" s="280"/>
    </row>
    <row r="877" customFormat="false" ht="15" hidden="false" customHeight="false" outlineLevel="0" collapsed="false">
      <c r="A877" s="273" t="n">
        <v>874</v>
      </c>
      <c r="B877" s="115" t="n">
        <f aca="false">PRODUCT(G877/3+H877+I877+J877+(K877-I877-H877)/3+S877*25+T877*25+U877*25+V877*25+W877*25+X877*20+Y877*15+Z877*10+AA877*15)</f>
        <v>1.66666666666667</v>
      </c>
      <c r="C877" s="44" t="s">
        <v>5723</v>
      </c>
      <c r="D877" s="44" t="s">
        <v>4625</v>
      </c>
      <c r="E877" s="113" t="n">
        <v>2022</v>
      </c>
      <c r="F877" s="274" t="n">
        <v>38161</v>
      </c>
      <c r="G877" s="113" t="n">
        <v>1</v>
      </c>
      <c r="H877" s="113" t="n">
        <v>0</v>
      </c>
      <c r="I877" s="113" t="n">
        <v>0</v>
      </c>
      <c r="J877" s="113" t="n">
        <v>1</v>
      </c>
      <c r="K877" s="113" t="n">
        <v>1</v>
      </c>
      <c r="L877" s="275" t="n">
        <v>0.333333333333333</v>
      </c>
      <c r="M877" s="113"/>
      <c r="N877" s="113"/>
      <c r="O877" s="113"/>
      <c r="P877" s="113"/>
      <c r="Q877" s="113"/>
      <c r="R877" s="275"/>
      <c r="S877" s="113" t="n">
        <v>0</v>
      </c>
      <c r="T877" s="276" t="n">
        <v>0</v>
      </c>
      <c r="U877" s="113" t="n">
        <v>0</v>
      </c>
      <c r="V877" s="276" t="n">
        <v>0</v>
      </c>
      <c r="W877" s="113" t="n">
        <v>0</v>
      </c>
      <c r="X877" s="113" t="n">
        <v>0</v>
      </c>
      <c r="Y877" s="276" t="n">
        <v>0</v>
      </c>
      <c r="Z877" s="279"/>
      <c r="AA877" s="280"/>
    </row>
    <row r="878" customFormat="false" ht="15" hidden="false" customHeight="false" outlineLevel="0" collapsed="false">
      <c r="A878" s="273" t="n">
        <v>875</v>
      </c>
      <c r="B878" s="115" t="n">
        <f aca="false">PRODUCT(G878/3+H878+I878+J878+(K878-I878-H878)/3+S878*25+T878*25+U878*25+V878*25+W878*25+X878*20+Y878*15+Z878*10+AA878*15)</f>
        <v>1.66666666666667</v>
      </c>
      <c r="C878" s="44" t="s">
        <v>5724</v>
      </c>
      <c r="D878" s="44" t="s">
        <v>4566</v>
      </c>
      <c r="E878" s="113" t="n">
        <v>2023</v>
      </c>
      <c r="F878" s="274" t="n">
        <v>38628</v>
      </c>
      <c r="G878" s="113" t="n">
        <v>2</v>
      </c>
      <c r="H878" s="113" t="n">
        <v>0</v>
      </c>
      <c r="I878" s="113" t="n">
        <v>0</v>
      </c>
      <c r="J878" s="113" t="n">
        <v>0</v>
      </c>
      <c r="K878" s="113" t="n">
        <v>3</v>
      </c>
      <c r="L878" s="275" t="n">
        <v>0.5</v>
      </c>
      <c r="R878" s="275"/>
      <c r="S878" s="113" t="n">
        <v>0</v>
      </c>
      <c r="T878" s="276" t="n">
        <v>0</v>
      </c>
      <c r="U878" s="113" t="n">
        <v>0</v>
      </c>
      <c r="V878" s="276" t="n">
        <v>0</v>
      </c>
      <c r="W878" s="113" t="n">
        <v>0</v>
      </c>
      <c r="X878" s="113" t="n">
        <v>0</v>
      </c>
      <c r="Y878" s="276" t="n">
        <v>0</v>
      </c>
      <c r="Z878" s="279"/>
      <c r="AA878" s="280"/>
    </row>
    <row r="879" customFormat="false" ht="15" hidden="false" customHeight="false" outlineLevel="0" collapsed="false">
      <c r="A879" s="273" t="n">
        <v>876</v>
      </c>
      <c r="B879" s="115" t="n">
        <f aca="false">PRODUCT(G879/3+H879+I879+J879+(K879-I879-H879)/3+S879*25+T879*25+U879*25+V879*25+W879*25+X879*20+Y879*15+Z879*10+AA879*15)</f>
        <v>1.66666666666667</v>
      </c>
      <c r="C879" s="44" t="s">
        <v>5725</v>
      </c>
      <c r="D879" s="44" t="s">
        <v>4566</v>
      </c>
      <c r="E879" s="113" t="n">
        <v>2003</v>
      </c>
      <c r="F879" s="274" t="n">
        <v>30918</v>
      </c>
      <c r="G879" s="113" t="n">
        <v>2</v>
      </c>
      <c r="H879" s="113" t="n">
        <v>0</v>
      </c>
      <c r="I879" s="113" t="n">
        <v>1</v>
      </c>
      <c r="J879" s="113" t="n">
        <v>0</v>
      </c>
      <c r="K879" s="113" t="n">
        <v>1</v>
      </c>
      <c r="L879" s="275" t="n">
        <v>1</v>
      </c>
      <c r="M879" s="113"/>
      <c r="N879" s="113"/>
      <c r="O879" s="113"/>
      <c r="P879" s="113"/>
      <c r="Q879" s="113"/>
      <c r="R879" s="275"/>
      <c r="S879" s="113" t="n">
        <v>0</v>
      </c>
      <c r="T879" s="276" t="n">
        <v>0</v>
      </c>
      <c r="U879" s="113" t="n">
        <v>0</v>
      </c>
      <c r="V879" s="276" t="n">
        <v>0</v>
      </c>
      <c r="W879" s="113" t="n">
        <v>0</v>
      </c>
      <c r="X879" s="113" t="n">
        <v>0</v>
      </c>
      <c r="Y879" s="276" t="n">
        <v>0</v>
      </c>
      <c r="Z879" s="279"/>
      <c r="AA879" s="280"/>
    </row>
    <row r="880" customFormat="false" ht="15" hidden="false" customHeight="false" outlineLevel="0" collapsed="false">
      <c r="A880" s="273" t="n">
        <v>877</v>
      </c>
      <c r="B880" s="115" t="n">
        <f aca="false">PRODUCT(G880/3+H880+I880+J880+(K880-I880-H880)/3+S880*25+T880*25+U880*25+V880*25+W880*25+X880*20+Y880*15+Z880*10+AA880*15)</f>
        <v>1.66666666666667</v>
      </c>
      <c r="C880" s="44" t="s">
        <v>3044</v>
      </c>
      <c r="D880" s="44" t="s">
        <v>5223</v>
      </c>
      <c r="E880" s="113" t="n">
        <v>2004</v>
      </c>
      <c r="F880" s="274" t="n">
        <v>32211</v>
      </c>
      <c r="G880" s="113" t="n">
        <v>3</v>
      </c>
      <c r="H880" s="113" t="n">
        <v>0</v>
      </c>
      <c r="I880" s="113" t="n">
        <v>0</v>
      </c>
      <c r="J880" s="113" t="n">
        <v>0</v>
      </c>
      <c r="K880" s="113" t="n">
        <v>2</v>
      </c>
      <c r="L880" s="275" t="n">
        <v>0.222</v>
      </c>
      <c r="M880" s="113"/>
      <c r="N880" s="113"/>
      <c r="O880" s="113"/>
      <c r="P880" s="113"/>
      <c r="Q880" s="113"/>
      <c r="R880" s="275"/>
      <c r="S880" s="113" t="n">
        <v>0</v>
      </c>
      <c r="T880" s="276" t="n">
        <v>0</v>
      </c>
      <c r="U880" s="113" t="n">
        <v>0</v>
      </c>
      <c r="V880" s="276" t="n">
        <v>0</v>
      </c>
      <c r="W880" s="113" t="n">
        <v>0</v>
      </c>
      <c r="X880" s="113" t="n">
        <v>0</v>
      </c>
      <c r="Y880" s="276" t="n">
        <v>0</v>
      </c>
      <c r="Z880" s="279"/>
      <c r="AA880" s="280"/>
    </row>
    <row r="881" customFormat="false" ht="15" hidden="false" customHeight="false" outlineLevel="0" collapsed="false">
      <c r="A881" s="273" t="n">
        <v>878</v>
      </c>
      <c r="B881" s="115" t="n">
        <f aca="false">PRODUCT(G881/3+H881+I881+J881+(K881-I881-H881)/3+S881*25+T881*25+U881*25+V881*25+W881*25+X881*20+Y881*15+Z881*10+AA881*15)</f>
        <v>1.33333333333333</v>
      </c>
      <c r="C881" s="44" t="s">
        <v>5726</v>
      </c>
      <c r="D881" s="44" t="s">
        <v>4523</v>
      </c>
      <c r="E881" s="113" t="n">
        <v>2010</v>
      </c>
      <c r="F881" s="274" t="n">
        <v>33256</v>
      </c>
      <c r="G881" s="113" t="n">
        <v>2</v>
      </c>
      <c r="H881" s="113" t="n">
        <v>0</v>
      </c>
      <c r="I881" s="113" t="n">
        <v>0</v>
      </c>
      <c r="J881" s="113" t="n">
        <v>0</v>
      </c>
      <c r="K881" s="113" t="n">
        <v>2</v>
      </c>
      <c r="L881" s="275" t="n">
        <v>0.5</v>
      </c>
      <c r="M881" s="113"/>
      <c r="N881" s="113"/>
      <c r="O881" s="113"/>
      <c r="P881" s="113"/>
      <c r="Q881" s="113"/>
      <c r="R881" s="275"/>
      <c r="S881" s="113" t="n">
        <v>0</v>
      </c>
      <c r="T881" s="276" t="n">
        <v>0</v>
      </c>
      <c r="U881" s="113" t="n">
        <v>0</v>
      </c>
      <c r="V881" s="276" t="n">
        <v>0</v>
      </c>
      <c r="W881" s="113" t="n">
        <v>0</v>
      </c>
      <c r="X881" s="113" t="n">
        <v>0</v>
      </c>
      <c r="Y881" s="276" t="n">
        <v>0</v>
      </c>
      <c r="Z881" s="279"/>
      <c r="AA881" s="280"/>
    </row>
    <row r="882" customFormat="false" ht="15" hidden="false" customHeight="false" outlineLevel="0" collapsed="false">
      <c r="A882" s="273" t="n">
        <v>879</v>
      </c>
      <c r="B882" s="115" t="n">
        <f aca="false">PRODUCT(G882/3+H882+I882+J882+(K882-I882-H882)/3+S882*25+T882*25+U882*25+V882*25+W882*25+X882*20+Y882*15+Z882*10+AA882*15)</f>
        <v>1.33333333333333</v>
      </c>
      <c r="C882" s="44" t="s">
        <v>5727</v>
      </c>
      <c r="D882" s="44" t="s">
        <v>4566</v>
      </c>
      <c r="E882" s="113" t="n">
        <v>2006</v>
      </c>
      <c r="F882" s="274" t="n">
        <v>31783</v>
      </c>
      <c r="G882" s="113" t="n">
        <v>2</v>
      </c>
      <c r="H882" s="113" t="n">
        <v>0</v>
      </c>
      <c r="I882" s="113" t="n">
        <v>0</v>
      </c>
      <c r="J882" s="113" t="n">
        <v>0</v>
      </c>
      <c r="K882" s="113" t="n">
        <v>2</v>
      </c>
      <c r="L882" s="275" t="n">
        <v>0.222</v>
      </c>
      <c r="M882" s="113"/>
      <c r="N882" s="113"/>
      <c r="O882" s="113"/>
      <c r="P882" s="113"/>
      <c r="Q882" s="113"/>
      <c r="R882" s="275"/>
      <c r="S882" s="113" t="n">
        <v>0</v>
      </c>
      <c r="T882" s="276" t="n">
        <v>0</v>
      </c>
      <c r="U882" s="113" t="n">
        <v>0</v>
      </c>
      <c r="V882" s="276" t="n">
        <v>0</v>
      </c>
      <c r="W882" s="113" t="n">
        <v>0</v>
      </c>
      <c r="X882" s="113" t="n">
        <v>0</v>
      </c>
      <c r="Y882" s="276" t="n">
        <v>0</v>
      </c>
      <c r="Z882" s="279"/>
      <c r="AA882" s="280"/>
    </row>
    <row r="883" customFormat="false" ht="15" hidden="false" customHeight="false" outlineLevel="0" collapsed="false">
      <c r="A883" s="273" t="n">
        <v>880</v>
      </c>
      <c r="B883" s="115" t="n">
        <f aca="false">PRODUCT(G883/3+H883+I883+J883+(K883-I883-H883)/3+S883*25+T883*25+U883*25+V883*25+W883*25+X883*20+Y883*15+Z883*10+AA883*15)</f>
        <v>1.33333333333333</v>
      </c>
      <c r="C883" s="44" t="s">
        <v>5728</v>
      </c>
      <c r="D883" s="44" t="s">
        <v>4503</v>
      </c>
      <c r="E883" s="113" t="n">
        <v>2001</v>
      </c>
      <c r="F883" s="274" t="n">
        <v>30725</v>
      </c>
      <c r="G883" s="113" t="n">
        <v>3</v>
      </c>
      <c r="H883" s="113" t="n">
        <v>0</v>
      </c>
      <c r="I883" s="113" t="n">
        <v>0</v>
      </c>
      <c r="J883" s="113" t="n">
        <v>0</v>
      </c>
      <c r="K883" s="113" t="n">
        <v>1</v>
      </c>
      <c r="L883" s="275" t="n">
        <v>0.5</v>
      </c>
      <c r="M883" s="113"/>
      <c r="N883" s="113"/>
      <c r="O883" s="113"/>
      <c r="P883" s="113"/>
      <c r="Q883" s="113"/>
      <c r="R883" s="275"/>
      <c r="S883" s="113" t="n">
        <v>0</v>
      </c>
      <c r="T883" s="276" t="n">
        <v>0</v>
      </c>
      <c r="U883" s="113" t="n">
        <v>0</v>
      </c>
      <c r="V883" s="276" t="n">
        <v>0</v>
      </c>
      <c r="W883" s="113" t="n">
        <v>0</v>
      </c>
      <c r="X883" s="113" t="n">
        <v>0</v>
      </c>
      <c r="Y883" s="276" t="n">
        <v>0</v>
      </c>
      <c r="Z883" s="279"/>
      <c r="AA883" s="280"/>
    </row>
    <row r="884" customFormat="false" ht="15" hidden="false" customHeight="false" outlineLevel="0" collapsed="false">
      <c r="A884" s="273" t="n">
        <v>881</v>
      </c>
      <c r="B884" s="115" t="n">
        <f aca="false">PRODUCT(G884/3+H884+I884+J884+(K884-I884-H884)/3+S884*25+T884*25+U884*25+V884*25+W884*25+X884*20+Y884*15+Z884*10+AA884*15)</f>
        <v>1.33333333333333</v>
      </c>
      <c r="C884" s="44" t="s">
        <v>5729</v>
      </c>
      <c r="D884" s="44" t="s">
        <v>4746</v>
      </c>
      <c r="E884" s="113" t="n">
        <v>1996</v>
      </c>
      <c r="F884" s="274" t="s">
        <v>5730</v>
      </c>
      <c r="G884" s="113" t="n">
        <v>3</v>
      </c>
      <c r="H884" s="113" t="n">
        <v>0</v>
      </c>
      <c r="I884" s="113" t="n">
        <v>0</v>
      </c>
      <c r="J884" s="113" t="n">
        <v>0</v>
      </c>
      <c r="K884" s="113" t="n">
        <v>1</v>
      </c>
      <c r="L884" s="275" t="n">
        <v>1</v>
      </c>
      <c r="M884" s="113"/>
      <c r="N884" s="113"/>
      <c r="O884" s="113"/>
      <c r="P884" s="113"/>
      <c r="Q884" s="113"/>
      <c r="R884" s="275"/>
      <c r="S884" s="113" t="n">
        <v>0</v>
      </c>
      <c r="T884" s="276" t="n">
        <v>0</v>
      </c>
      <c r="U884" s="113" t="n">
        <v>0</v>
      </c>
      <c r="V884" s="276" t="n">
        <v>0</v>
      </c>
      <c r="W884" s="113" t="n">
        <v>0</v>
      </c>
      <c r="X884" s="113" t="n">
        <v>0</v>
      </c>
      <c r="Y884" s="276" t="n">
        <v>0</v>
      </c>
      <c r="Z884" s="279"/>
      <c r="AA884" s="280"/>
    </row>
    <row r="885" customFormat="false" ht="15" hidden="false" customHeight="false" outlineLevel="0" collapsed="false">
      <c r="A885" s="273" t="n">
        <v>882</v>
      </c>
      <c r="B885" s="115" t="n">
        <f aca="false">PRODUCT(G885/3+H885+I885+J885+(K885-I885-H885)/3+S885*25+T885*25+U885*25+V885*25+W885*25+X885*20+Y885*15+Z885*10+AA885*15)</f>
        <v>1.33333333333333</v>
      </c>
      <c r="C885" s="44" t="s">
        <v>5731</v>
      </c>
      <c r="D885" s="44" t="s">
        <v>4500</v>
      </c>
      <c r="E885" s="113" t="n">
        <v>2002</v>
      </c>
      <c r="F885" s="274" t="n">
        <v>30502</v>
      </c>
      <c r="G885" s="113" t="n">
        <v>1</v>
      </c>
      <c r="H885" s="113" t="n">
        <v>0</v>
      </c>
      <c r="I885" s="113" t="n">
        <v>0</v>
      </c>
      <c r="J885" s="113" t="n">
        <v>1</v>
      </c>
      <c r="K885" s="113" t="n">
        <v>0</v>
      </c>
      <c r="L885" s="275" t="n">
        <v>0</v>
      </c>
      <c r="M885" s="113"/>
      <c r="N885" s="113"/>
      <c r="O885" s="113"/>
      <c r="P885" s="113"/>
      <c r="Q885" s="113"/>
      <c r="R885" s="275"/>
      <c r="S885" s="113" t="n">
        <v>0</v>
      </c>
      <c r="T885" s="276" t="n">
        <v>0</v>
      </c>
      <c r="U885" s="113" t="n">
        <v>0</v>
      </c>
      <c r="V885" s="276" t="n">
        <v>0</v>
      </c>
      <c r="W885" s="113" t="n">
        <v>0</v>
      </c>
      <c r="X885" s="113" t="n">
        <v>0</v>
      </c>
      <c r="Y885" s="276" t="n">
        <v>0</v>
      </c>
      <c r="Z885" s="279"/>
      <c r="AA885" s="280"/>
    </row>
    <row r="886" customFormat="false" ht="15" hidden="false" customHeight="false" outlineLevel="0" collapsed="false">
      <c r="A886" s="273" t="n">
        <v>883</v>
      </c>
      <c r="B886" s="115" t="n">
        <f aca="false">PRODUCT(G886/3+H886+I886+J886+(K886-I886-H886)/3+S886*25+T886*25+U886*25+V886*25+W886*25+X886*20+Y886*15+Z886*10+AA886*15)</f>
        <v>1.33333333333333</v>
      </c>
      <c r="C886" s="44" t="s">
        <v>2764</v>
      </c>
      <c r="D886" s="44" t="s">
        <v>4509</v>
      </c>
      <c r="E886" s="113" t="n">
        <v>2000</v>
      </c>
      <c r="F886" s="274" t="n">
        <v>29834</v>
      </c>
      <c r="G886" s="113" t="n">
        <v>2</v>
      </c>
      <c r="H886" s="113" t="n">
        <v>0</v>
      </c>
      <c r="I886" s="113" t="n">
        <v>0</v>
      </c>
      <c r="J886" s="113" t="n">
        <v>0</v>
      </c>
      <c r="K886" s="113" t="n">
        <v>2</v>
      </c>
      <c r="L886" s="275" t="n">
        <v>0.167</v>
      </c>
      <c r="M886" s="113"/>
      <c r="N886" s="113"/>
      <c r="O886" s="113"/>
      <c r="P886" s="113"/>
      <c r="Q886" s="113"/>
      <c r="R886" s="275"/>
      <c r="S886" s="113" t="n">
        <v>0</v>
      </c>
      <c r="T886" s="276" t="n">
        <v>0</v>
      </c>
      <c r="U886" s="113" t="n">
        <v>0</v>
      </c>
      <c r="V886" s="276" t="n">
        <v>0</v>
      </c>
      <c r="W886" s="113" t="n">
        <v>0</v>
      </c>
      <c r="X886" s="113" t="n">
        <v>0</v>
      </c>
      <c r="Y886" s="276" t="n">
        <v>0</v>
      </c>
      <c r="Z886" s="279"/>
      <c r="AA886" s="280"/>
    </row>
    <row r="887" customFormat="false" ht="15" hidden="false" customHeight="false" outlineLevel="0" collapsed="false">
      <c r="A887" s="273" t="n">
        <v>884</v>
      </c>
      <c r="B887" s="115" t="n">
        <f aca="false">PRODUCT(G887/3+H887+I887+J887+(K887-I887-H887)/3+S887*25+T887*25+U887*25+V887*25+W887*25+X887*20+Y887*15+Z887*10+AA887*15)</f>
        <v>1.33333333333333</v>
      </c>
      <c r="C887" s="44" t="s">
        <v>3043</v>
      </c>
      <c r="D887" s="44" t="s">
        <v>4509</v>
      </c>
      <c r="E887" s="113" t="n">
        <v>2007</v>
      </c>
      <c r="F887" s="274" t="n">
        <v>32212</v>
      </c>
      <c r="G887" s="113" t="n">
        <v>2</v>
      </c>
      <c r="H887" s="113" t="n">
        <v>0</v>
      </c>
      <c r="I887" s="113" t="n">
        <v>0</v>
      </c>
      <c r="J887" s="113" t="n">
        <v>0</v>
      </c>
      <c r="K887" s="113" t="n">
        <v>2</v>
      </c>
      <c r="L887" s="275" t="n">
        <v>0.4</v>
      </c>
      <c r="M887" s="113"/>
      <c r="N887" s="113"/>
      <c r="O887" s="113"/>
      <c r="P887" s="113"/>
      <c r="Q887" s="113"/>
      <c r="R887" s="275"/>
      <c r="S887" s="113" t="n">
        <v>0</v>
      </c>
      <c r="T887" s="276" t="n">
        <v>0</v>
      </c>
      <c r="U887" s="113" t="n">
        <v>0</v>
      </c>
      <c r="V887" s="276" t="n">
        <v>0</v>
      </c>
      <c r="W887" s="113" t="n">
        <v>0</v>
      </c>
      <c r="X887" s="113" t="n">
        <v>0</v>
      </c>
      <c r="Y887" s="276" t="n">
        <v>0</v>
      </c>
      <c r="Z887" s="279"/>
      <c r="AA887" s="280"/>
    </row>
    <row r="888" customFormat="false" ht="15" hidden="false" customHeight="false" outlineLevel="0" collapsed="false">
      <c r="A888" s="273" t="n">
        <v>885</v>
      </c>
      <c r="B888" s="115" t="n">
        <f aca="false">PRODUCT(G888/3+H888+I888+J888+(K888-I888-H888)/3+S888*25+T888*25+U888*25+V888*25+W888*25+X888*20+Y888*15+Z888*10+AA888*15)</f>
        <v>1.33333333333333</v>
      </c>
      <c r="C888" s="44" t="s">
        <v>5732</v>
      </c>
      <c r="D888" s="44" t="s">
        <v>4564</v>
      </c>
      <c r="E888" s="113" t="n">
        <v>2022</v>
      </c>
      <c r="F888" s="274" t="n">
        <v>37468</v>
      </c>
      <c r="G888" s="113" t="n">
        <v>1</v>
      </c>
      <c r="H888" s="113" t="n">
        <v>0</v>
      </c>
      <c r="I888" s="113" t="n">
        <v>0</v>
      </c>
      <c r="J888" s="113" t="n">
        <v>0</v>
      </c>
      <c r="K888" s="113" t="n">
        <v>3</v>
      </c>
      <c r="L888" s="275" t="n">
        <v>0.75</v>
      </c>
      <c r="M888" s="113"/>
      <c r="N888" s="113"/>
      <c r="O888" s="113"/>
      <c r="P888" s="113"/>
      <c r="Q888" s="113"/>
      <c r="R888" s="275"/>
      <c r="S888" s="113" t="n">
        <v>0</v>
      </c>
      <c r="T888" s="276" t="n">
        <v>0</v>
      </c>
      <c r="U888" s="113" t="n">
        <v>0</v>
      </c>
      <c r="V888" s="276" t="n">
        <v>0</v>
      </c>
      <c r="W888" s="113" t="n">
        <v>0</v>
      </c>
      <c r="X888" s="113" t="n">
        <v>0</v>
      </c>
      <c r="Y888" s="276" t="n">
        <v>0</v>
      </c>
      <c r="Z888" s="279"/>
      <c r="AA888" s="280"/>
    </row>
    <row r="889" customFormat="false" ht="15" hidden="false" customHeight="false" outlineLevel="0" collapsed="false">
      <c r="A889" s="273" t="n">
        <v>886</v>
      </c>
      <c r="B889" s="115" t="n">
        <f aca="false">PRODUCT(G889/3+H889*1.6666+I889*1.6666+J889*1.6666+S889*25+T889*25+U889*25+V889*25+W889*25+X889*20+Y889*15+Z889*10+AA889*15)</f>
        <v>1.33333333333333</v>
      </c>
      <c r="C889" s="44" t="s">
        <v>5733</v>
      </c>
      <c r="D889" s="112" t="s">
        <v>5223</v>
      </c>
      <c r="E889" s="113" t="n">
        <v>2025</v>
      </c>
      <c r="F889" s="111" t="n">
        <v>38726</v>
      </c>
      <c r="G889" s="283" t="n">
        <v>4</v>
      </c>
      <c r="H889" s="113" t="n">
        <v>0</v>
      </c>
      <c r="I889" s="113" t="n">
        <v>0</v>
      </c>
      <c r="J889" s="113" t="n">
        <v>0</v>
      </c>
      <c r="K889" s="113" t="n">
        <v>1</v>
      </c>
      <c r="L889" s="250" t="n">
        <v>0.167</v>
      </c>
      <c r="M889" s="281"/>
      <c r="S889" s="283" t="n">
        <v>0</v>
      </c>
      <c r="T889" s="113" t="n">
        <v>0</v>
      </c>
      <c r="U889" s="283" t="n">
        <v>0</v>
      </c>
      <c r="V889" s="113" t="n">
        <v>0</v>
      </c>
      <c r="W889" s="283" t="n">
        <v>0</v>
      </c>
      <c r="X889" s="113" t="n">
        <v>0</v>
      </c>
      <c r="Y889" s="113" t="n">
        <v>0</v>
      </c>
      <c r="Z889" s="281"/>
      <c r="AA889" s="280"/>
    </row>
    <row r="890" customFormat="false" ht="15" hidden="false" customHeight="false" outlineLevel="0" collapsed="false">
      <c r="A890" s="273" t="n">
        <v>887</v>
      </c>
      <c r="B890" s="115" t="n">
        <f aca="false">PRODUCT(G890/3+H890+I890+J890+(K890-I890-H890)/3+S890*25+T890*25+U890*25+V890*25+W890*25+X890*20+Y890*15+Z890*10+AA890*15)</f>
        <v>1.33333333333333</v>
      </c>
      <c r="C890" s="290" t="s">
        <v>5734</v>
      </c>
      <c r="D890" s="44" t="s">
        <v>5358</v>
      </c>
      <c r="E890" s="113" t="n">
        <v>2022</v>
      </c>
      <c r="F890" s="274" t="n">
        <v>37750</v>
      </c>
      <c r="G890" s="113" t="n">
        <v>4</v>
      </c>
      <c r="H890" s="113" t="n">
        <v>0</v>
      </c>
      <c r="I890" s="113" t="n">
        <v>0</v>
      </c>
      <c r="J890" s="113" t="n">
        <v>0</v>
      </c>
      <c r="K890" s="113" t="n">
        <v>0</v>
      </c>
      <c r="L890" s="275" t="n">
        <v>0</v>
      </c>
      <c r="M890" s="113"/>
      <c r="N890" s="113"/>
      <c r="O890" s="113"/>
      <c r="P890" s="113"/>
      <c r="Q890" s="113"/>
      <c r="R890" s="275"/>
      <c r="S890" s="113" t="n">
        <v>0</v>
      </c>
      <c r="T890" s="276" t="n">
        <v>0</v>
      </c>
      <c r="U890" s="113" t="n">
        <v>0</v>
      </c>
      <c r="V890" s="276" t="n">
        <v>0</v>
      </c>
      <c r="W890" s="113" t="n">
        <v>0</v>
      </c>
      <c r="X890" s="113" t="n">
        <v>0</v>
      </c>
      <c r="Y890" s="276" t="n">
        <v>0</v>
      </c>
      <c r="Z890" s="279"/>
      <c r="AA890" s="280"/>
    </row>
    <row r="891" customFormat="false" ht="15" hidden="false" customHeight="false" outlineLevel="0" collapsed="false">
      <c r="A891" s="273" t="n">
        <v>888</v>
      </c>
      <c r="B891" s="115" t="n">
        <f aca="false">PRODUCT(G891/3+H891+I891+J891+(K891-I891-H891)/3+S891*25+T891*25+U891*25+V891*25+W891*25+X891*20+Y891*15+Z891*10+AA891*15)</f>
        <v>1.33333333333333</v>
      </c>
      <c r="C891" s="290" t="s">
        <v>5735</v>
      </c>
      <c r="D891" s="290" t="s">
        <v>5358</v>
      </c>
      <c r="E891" s="113" t="n">
        <v>2018</v>
      </c>
      <c r="F891" s="291" t="n">
        <v>36830</v>
      </c>
      <c r="G891" s="113" t="n">
        <v>1</v>
      </c>
      <c r="H891" s="113" t="n">
        <v>0</v>
      </c>
      <c r="I891" s="113" t="n">
        <v>0</v>
      </c>
      <c r="J891" s="113" t="n">
        <v>0</v>
      </c>
      <c r="K891" s="113" t="n">
        <v>3</v>
      </c>
      <c r="L891" s="275" t="n">
        <v>0.375</v>
      </c>
      <c r="M891" s="113"/>
      <c r="N891" s="113"/>
      <c r="O891" s="113"/>
      <c r="P891" s="113"/>
      <c r="Q891" s="113"/>
      <c r="R891" s="275"/>
      <c r="S891" s="113" t="n">
        <v>0</v>
      </c>
      <c r="T891" s="276" t="n">
        <v>0</v>
      </c>
      <c r="U891" s="113" t="n">
        <v>0</v>
      </c>
      <c r="V891" s="276" t="n">
        <v>0</v>
      </c>
      <c r="W891" s="113" t="n">
        <v>0</v>
      </c>
      <c r="X891" s="113" t="n">
        <v>0</v>
      </c>
      <c r="Y891" s="276" t="n">
        <v>0</v>
      </c>
      <c r="Z891" s="279"/>
      <c r="AA891" s="280"/>
    </row>
    <row r="892" customFormat="false" ht="15" hidden="false" customHeight="false" outlineLevel="0" collapsed="false">
      <c r="A892" s="273" t="n">
        <v>889</v>
      </c>
      <c r="B892" s="115" t="n">
        <f aca="false">PRODUCT(G892/3+H892+I892+J892+(K892-I892-H892)/3+S892*25+T892*25+U892*25+V892*25+W892*25+X892*20+Y892*15+Z892*10+AA892*15)</f>
        <v>1.33333333333333</v>
      </c>
      <c r="C892" s="136" t="s">
        <v>3609</v>
      </c>
      <c r="D892" s="136" t="s">
        <v>4566</v>
      </c>
      <c r="E892" s="113" t="n">
        <v>2019</v>
      </c>
      <c r="F892" s="274" t="n">
        <v>36957</v>
      </c>
      <c r="G892" s="113" t="n">
        <v>1</v>
      </c>
      <c r="H892" s="113" t="n">
        <v>0</v>
      </c>
      <c r="I892" s="113" t="n">
        <v>1</v>
      </c>
      <c r="J892" s="113" t="n">
        <v>0</v>
      </c>
      <c r="K892" s="113" t="n">
        <v>1</v>
      </c>
      <c r="L892" s="275" t="n">
        <v>0.5</v>
      </c>
      <c r="M892" s="113"/>
      <c r="N892" s="113"/>
      <c r="O892" s="113"/>
      <c r="P892" s="113"/>
      <c r="Q892" s="113"/>
      <c r="R892" s="275"/>
      <c r="S892" s="113" t="n">
        <v>0</v>
      </c>
      <c r="T892" s="276" t="n">
        <v>0</v>
      </c>
      <c r="U892" s="113" t="n">
        <v>0</v>
      </c>
      <c r="V892" s="276" t="n">
        <v>0</v>
      </c>
      <c r="W892" s="113" t="n">
        <v>0</v>
      </c>
      <c r="X892" s="113" t="n">
        <v>0</v>
      </c>
      <c r="Y892" s="276" t="n">
        <v>0</v>
      </c>
      <c r="Z892" s="279"/>
      <c r="AA892" s="280"/>
    </row>
    <row r="893" customFormat="false" ht="15" hidden="false" customHeight="false" outlineLevel="0" collapsed="false">
      <c r="A893" s="273" t="n">
        <v>890</v>
      </c>
      <c r="B893" s="115" t="n">
        <f aca="false">PRODUCT(G893/3+H893+I893+J893+(K893-I893-H893)/3+S893*25+T893*25+U893*25+V893*25+W893*25+X893*20+Y893*15+Z893*10+AA893*15)</f>
        <v>1</v>
      </c>
      <c r="C893" s="44" t="s">
        <v>5736</v>
      </c>
      <c r="D893" s="44" t="s">
        <v>4625</v>
      </c>
      <c r="E893" s="113" t="n">
        <v>2017</v>
      </c>
      <c r="F893" s="274" t="n">
        <v>36681</v>
      </c>
      <c r="G893" s="113" t="n">
        <v>2</v>
      </c>
      <c r="H893" s="113" t="n">
        <v>0</v>
      </c>
      <c r="I893" s="113" t="n">
        <v>0</v>
      </c>
      <c r="J893" s="113" t="n">
        <v>0</v>
      </c>
      <c r="K893" s="113" t="n">
        <v>1</v>
      </c>
      <c r="L893" s="275" t="n">
        <v>0.5</v>
      </c>
      <c r="M893" s="113"/>
      <c r="N893" s="113"/>
      <c r="O893" s="113"/>
      <c r="P893" s="113"/>
      <c r="Q893" s="113"/>
      <c r="R893" s="275"/>
      <c r="S893" s="113" t="n">
        <v>0</v>
      </c>
      <c r="T893" s="276" t="n">
        <v>0</v>
      </c>
      <c r="U893" s="113" t="n">
        <v>0</v>
      </c>
      <c r="V893" s="276" t="n">
        <v>0</v>
      </c>
      <c r="W893" s="113" t="n">
        <v>0</v>
      </c>
      <c r="X893" s="113" t="n">
        <v>0</v>
      </c>
      <c r="Y893" s="276" t="n">
        <v>0</v>
      </c>
      <c r="Z893" s="279"/>
      <c r="AA893" s="276"/>
    </row>
    <row r="894" customFormat="false" ht="15" hidden="false" customHeight="false" outlineLevel="0" collapsed="false">
      <c r="A894" s="273" t="n">
        <v>891</v>
      </c>
      <c r="B894" s="115" t="n">
        <f aca="false">PRODUCT(G894/3+H894*1.6666+I894*1.6666+J894*1.6666+S894*25+T894*25+U894*25+V894*25+W894*25+X894*20+Y894*15+Z894*10+AA894*15)</f>
        <v>1</v>
      </c>
      <c r="C894" s="136" t="s">
        <v>3819</v>
      </c>
      <c r="D894" s="44" t="s">
        <v>5124</v>
      </c>
      <c r="E894" s="113" t="n">
        <v>2025</v>
      </c>
      <c r="F894" s="111" t="n">
        <v>40128</v>
      </c>
      <c r="G894" s="283" t="n">
        <v>3</v>
      </c>
      <c r="H894" s="113" t="n">
        <v>0</v>
      </c>
      <c r="I894" s="113" t="n">
        <v>0</v>
      </c>
      <c r="J894" s="113" t="n">
        <v>0</v>
      </c>
      <c r="K894" s="113" t="n">
        <v>5</v>
      </c>
      <c r="L894" s="250" t="n">
        <v>0.556</v>
      </c>
      <c r="M894" s="281"/>
      <c r="S894" s="283" t="n">
        <v>0</v>
      </c>
      <c r="T894" s="113" t="n">
        <v>0</v>
      </c>
      <c r="U894" s="283" t="n">
        <v>0</v>
      </c>
      <c r="V894" s="113" t="n">
        <v>0</v>
      </c>
      <c r="W894" s="283" t="n">
        <v>0</v>
      </c>
      <c r="X894" s="113" t="n">
        <v>0</v>
      </c>
      <c r="Y894" s="113" t="n">
        <v>0</v>
      </c>
      <c r="Z894" s="281"/>
      <c r="AA894" s="280"/>
    </row>
    <row r="895" customFormat="false" ht="15" hidden="false" customHeight="false" outlineLevel="0" collapsed="false">
      <c r="A895" s="273" t="n">
        <v>892</v>
      </c>
      <c r="B895" s="115" t="n">
        <f aca="false">PRODUCT(G895/3+H895*1.6666+I895*1.6666+J895*1.6666+S895*25+T895*25+U895*25+V895*25+W895*25+X895*20+Y895*15+Z895*10+AA895*15)</f>
        <v>1</v>
      </c>
      <c r="C895" s="44" t="s">
        <v>5737</v>
      </c>
      <c r="D895" s="44" t="s">
        <v>4575</v>
      </c>
      <c r="E895" s="113" t="n">
        <v>1963</v>
      </c>
      <c r="F895" s="274" t="n">
        <v>16307</v>
      </c>
      <c r="G895" s="113" t="n">
        <v>3</v>
      </c>
      <c r="H895" s="113" t="n">
        <v>0</v>
      </c>
      <c r="I895" s="113" t="n">
        <v>0</v>
      </c>
      <c r="J895" s="113" t="n">
        <v>0</v>
      </c>
      <c r="K895" s="113"/>
      <c r="L895" s="275"/>
      <c r="M895" s="113"/>
      <c r="N895" s="113"/>
      <c r="O895" s="113"/>
      <c r="P895" s="113"/>
      <c r="Q895" s="113"/>
      <c r="R895" s="275"/>
      <c r="S895" s="113" t="n">
        <v>0</v>
      </c>
      <c r="T895" s="276" t="n">
        <v>0</v>
      </c>
      <c r="U895" s="113" t="n">
        <v>0</v>
      </c>
      <c r="V895" s="276" t="n">
        <v>0</v>
      </c>
      <c r="W895" s="113" t="n">
        <v>0</v>
      </c>
      <c r="X895" s="113" t="n">
        <v>0</v>
      </c>
      <c r="Y895" s="276" t="n">
        <v>0</v>
      </c>
      <c r="Z895" s="279"/>
      <c r="AA895" s="280"/>
    </row>
    <row r="896" customFormat="false" ht="15" hidden="false" customHeight="false" outlineLevel="0" collapsed="false">
      <c r="A896" s="273" t="n">
        <v>893</v>
      </c>
      <c r="B896" s="115" t="n">
        <f aca="false">PRODUCT(G896/3+H896+I896+J896+(K896-I896-H896)/3+S896*25+T896*25+U896*25+V896*25+W896*25+X896*20+Y896*15+Z896*10+AA896*15)</f>
        <v>1</v>
      </c>
      <c r="C896" s="44" t="s">
        <v>5738</v>
      </c>
      <c r="D896" s="44" t="s">
        <v>4746</v>
      </c>
      <c r="E896" s="113" t="n">
        <v>1993</v>
      </c>
      <c r="F896" s="274" t="s">
        <v>5739</v>
      </c>
      <c r="G896" s="113" t="n">
        <v>2</v>
      </c>
      <c r="H896" s="113" t="n">
        <v>0</v>
      </c>
      <c r="I896" s="113" t="n">
        <v>0</v>
      </c>
      <c r="J896" s="113" t="n">
        <v>0</v>
      </c>
      <c r="K896" s="113" t="n">
        <v>1</v>
      </c>
      <c r="L896" s="275" t="n">
        <v>0.333</v>
      </c>
      <c r="M896" s="113"/>
      <c r="N896" s="113"/>
      <c r="O896" s="113"/>
      <c r="P896" s="113"/>
      <c r="Q896" s="113"/>
      <c r="R896" s="275"/>
      <c r="S896" s="113" t="n">
        <v>0</v>
      </c>
      <c r="T896" s="276" t="n">
        <v>0</v>
      </c>
      <c r="U896" s="113" t="n">
        <v>0</v>
      </c>
      <c r="V896" s="276" t="n">
        <v>0</v>
      </c>
      <c r="W896" s="113" t="n">
        <v>0</v>
      </c>
      <c r="X896" s="113" t="n">
        <v>0</v>
      </c>
      <c r="Y896" s="276" t="n">
        <v>0</v>
      </c>
      <c r="Z896" s="279"/>
      <c r="AA896" s="280"/>
    </row>
    <row r="897" customFormat="false" ht="15" hidden="false" customHeight="false" outlineLevel="0" collapsed="false">
      <c r="A897" s="273" t="n">
        <v>894</v>
      </c>
      <c r="B897" s="115" t="n">
        <f aca="false">PRODUCT(G897/3+H897+I897+J897+(K897-I897-H897)/3+S897*25+T897*25+U897*25+V897*25+W897*25+X897*20+Y897*15+Z897*10+AA897*15)</f>
        <v>1</v>
      </c>
      <c r="C897" s="44" t="s">
        <v>5740</v>
      </c>
      <c r="D897" s="44" t="s">
        <v>4902</v>
      </c>
      <c r="E897" s="113" t="n">
        <v>1979</v>
      </c>
      <c r="F897" s="274" t="n">
        <v>22841</v>
      </c>
      <c r="G897" s="113" t="n">
        <v>2</v>
      </c>
      <c r="H897" s="113" t="n">
        <v>0</v>
      </c>
      <c r="I897" s="113" t="n">
        <v>0</v>
      </c>
      <c r="J897" s="113" t="n">
        <v>0</v>
      </c>
      <c r="K897" s="113" t="n">
        <v>1</v>
      </c>
      <c r="L897" s="275" t="s">
        <v>3915</v>
      </c>
      <c r="M897" s="113"/>
      <c r="N897" s="113"/>
      <c r="O897" s="113"/>
      <c r="P897" s="113"/>
      <c r="Q897" s="113"/>
      <c r="R897" s="275"/>
      <c r="S897" s="113" t="n">
        <v>0</v>
      </c>
      <c r="T897" s="276" t="n">
        <v>0</v>
      </c>
      <c r="U897" s="113" t="n">
        <v>0</v>
      </c>
      <c r="V897" s="276" t="n">
        <v>0</v>
      </c>
      <c r="W897" s="113" t="n">
        <v>0</v>
      </c>
      <c r="X897" s="113" t="n">
        <v>0</v>
      </c>
      <c r="Y897" s="276" t="n">
        <v>0</v>
      </c>
      <c r="Z897" s="279"/>
      <c r="AA897" s="280"/>
    </row>
    <row r="898" customFormat="false" ht="15" hidden="false" customHeight="false" outlineLevel="0" collapsed="false">
      <c r="A898" s="273" t="n">
        <v>895</v>
      </c>
      <c r="B898" s="115" t="n">
        <f aca="false">PRODUCT(G898/3+H898+I898+J898+(K898-I898-H898)/3+S898*25+T898*25+U898*25+V898*25+W898*25+X898*20+Y898*15+Z898*10+AA898*15)</f>
        <v>1</v>
      </c>
      <c r="C898" s="44" t="s">
        <v>5741</v>
      </c>
      <c r="D898" s="44" t="s">
        <v>4773</v>
      </c>
      <c r="E898" s="113" t="n">
        <v>2007</v>
      </c>
      <c r="F898" s="274" t="s">
        <v>5742</v>
      </c>
      <c r="G898" s="113" t="n">
        <v>1</v>
      </c>
      <c r="H898" s="113" t="n">
        <v>0</v>
      </c>
      <c r="I898" s="113" t="n">
        <v>0</v>
      </c>
      <c r="J898" s="113" t="n">
        <v>0</v>
      </c>
      <c r="K898" s="113" t="n">
        <v>2</v>
      </c>
      <c r="L898" s="275" t="n">
        <v>0.5</v>
      </c>
      <c r="M898" s="113"/>
      <c r="N898" s="113"/>
      <c r="O898" s="113"/>
      <c r="P898" s="113"/>
      <c r="Q898" s="113"/>
      <c r="R898" s="275"/>
      <c r="S898" s="113" t="n">
        <v>0</v>
      </c>
      <c r="T898" s="276" t="n">
        <v>0</v>
      </c>
      <c r="U898" s="113" t="n">
        <v>0</v>
      </c>
      <c r="V898" s="276" t="n">
        <v>0</v>
      </c>
      <c r="W898" s="113" t="n">
        <v>0</v>
      </c>
      <c r="X898" s="113" t="n">
        <v>0</v>
      </c>
      <c r="Y898" s="276" t="n">
        <v>0</v>
      </c>
      <c r="Z898" s="279"/>
      <c r="AA898" s="280"/>
    </row>
    <row r="899" customFormat="false" ht="15" hidden="false" customHeight="false" outlineLevel="0" collapsed="false">
      <c r="A899" s="273" t="n">
        <v>896</v>
      </c>
      <c r="B899" s="115" t="n">
        <f aca="false">PRODUCT(G899/3+H899+I899+J899+(K899-I899-H899)/3+S899*25+T899*25+U899*25+V899*25+W899*25+X899*20+Y899*15+Z899*10+AA899*15)</f>
        <v>1</v>
      </c>
      <c r="C899" s="44" t="s">
        <v>3324</v>
      </c>
      <c r="D899" s="44" t="s">
        <v>4773</v>
      </c>
      <c r="E899" s="113" t="n">
        <v>2012</v>
      </c>
      <c r="F899" s="274" t="n">
        <v>34165</v>
      </c>
      <c r="G899" s="113" t="n">
        <v>2</v>
      </c>
      <c r="H899" s="113" t="n">
        <v>0</v>
      </c>
      <c r="I899" s="113" t="n">
        <v>0</v>
      </c>
      <c r="J899" s="113" t="n">
        <v>0</v>
      </c>
      <c r="K899" s="113" t="n">
        <v>1</v>
      </c>
      <c r="L899" s="275" t="n">
        <v>0.5</v>
      </c>
      <c r="M899" s="113" t="n">
        <v>6</v>
      </c>
      <c r="N899" s="113" t="n">
        <v>0</v>
      </c>
      <c r="O899" s="113" t="n">
        <v>0</v>
      </c>
      <c r="P899" s="113" t="n">
        <v>0</v>
      </c>
      <c r="Q899" s="113" t="n">
        <v>8</v>
      </c>
      <c r="R899" s="275" t="n">
        <v>0.571</v>
      </c>
      <c r="S899" s="113" t="n">
        <v>0</v>
      </c>
      <c r="T899" s="276" t="n">
        <v>0</v>
      </c>
      <c r="U899" s="113" t="n">
        <v>0</v>
      </c>
      <c r="V899" s="276" t="n">
        <v>0</v>
      </c>
      <c r="W899" s="113" t="n">
        <v>0</v>
      </c>
      <c r="X899" s="113" t="n">
        <v>0</v>
      </c>
      <c r="Y899" s="276" t="n">
        <v>0</v>
      </c>
      <c r="Z899" s="279"/>
      <c r="AA899" s="280"/>
    </row>
    <row r="900" customFormat="false" ht="15" hidden="false" customHeight="false" outlineLevel="0" collapsed="false">
      <c r="A900" s="273" t="n">
        <v>897</v>
      </c>
      <c r="B900" s="115" t="n">
        <f aca="false">PRODUCT(G900/3+H900*1.6666+I900*1.6666+J900*1.6666+S900*25+T900*25+U900*25+V900*25+W900*25+X900*20+Y900*15+Z900*10+AA900*15)</f>
        <v>1</v>
      </c>
      <c r="C900" s="44" t="s">
        <v>5455</v>
      </c>
      <c r="D900" s="112" t="s">
        <v>4931</v>
      </c>
      <c r="E900" s="113" t="n">
        <v>2024</v>
      </c>
      <c r="F900" s="111" t="n">
        <v>39224</v>
      </c>
      <c r="G900" s="283" t="n">
        <v>3</v>
      </c>
      <c r="H900" s="113" t="n">
        <v>0</v>
      </c>
      <c r="I900" s="113" t="n">
        <v>0</v>
      </c>
      <c r="J900" s="113" t="n">
        <v>0</v>
      </c>
      <c r="K900" s="113" t="n">
        <v>1</v>
      </c>
      <c r="L900" s="250" t="n">
        <v>0.2</v>
      </c>
      <c r="M900" s="281"/>
      <c r="S900" s="283" t="n">
        <v>0</v>
      </c>
      <c r="T900" s="113" t="n">
        <v>0</v>
      </c>
      <c r="U900" s="283" t="n">
        <v>0</v>
      </c>
      <c r="V900" s="113" t="n">
        <v>0</v>
      </c>
      <c r="W900" s="283" t="n">
        <v>0</v>
      </c>
      <c r="X900" s="113" t="n">
        <v>0</v>
      </c>
      <c r="Y900" s="113" t="n">
        <v>0</v>
      </c>
      <c r="Z900" s="281"/>
      <c r="AA900" s="280"/>
    </row>
    <row r="901" customFormat="false" ht="15" hidden="false" customHeight="false" outlineLevel="0" collapsed="false">
      <c r="A901" s="273" t="n">
        <v>898</v>
      </c>
      <c r="B901" s="115" t="n">
        <f aca="false">PRODUCT(G901/3+H901*1.6666+I901*1.6666+J901*1.6666+S901*25+T901*25+U901*25+V901*25+W901*25+X901*20+Y901*15+Z901*10+AA901*15)</f>
        <v>1</v>
      </c>
      <c r="C901" s="44" t="s">
        <v>2057</v>
      </c>
      <c r="D901" s="44" t="s">
        <v>4564</v>
      </c>
      <c r="E901" s="113" t="n">
        <v>1960</v>
      </c>
      <c r="F901" s="274" t="n">
        <v>16093</v>
      </c>
      <c r="G901" s="113" t="n">
        <v>3</v>
      </c>
      <c r="H901" s="113" t="n">
        <v>0</v>
      </c>
      <c r="I901" s="113" t="n">
        <v>0</v>
      </c>
      <c r="J901" s="113" t="n">
        <v>0</v>
      </c>
      <c r="K901" s="113"/>
      <c r="L901" s="275"/>
      <c r="M901" s="113"/>
      <c r="N901" s="113"/>
      <c r="O901" s="113"/>
      <c r="P901" s="113"/>
      <c r="Q901" s="113"/>
      <c r="R901" s="275"/>
      <c r="S901" s="113" t="n">
        <v>0</v>
      </c>
      <c r="T901" s="276" t="n">
        <v>0</v>
      </c>
      <c r="U901" s="113" t="n">
        <v>0</v>
      </c>
      <c r="V901" s="276" t="n">
        <v>0</v>
      </c>
      <c r="W901" s="113" t="n">
        <v>0</v>
      </c>
      <c r="X901" s="113" t="n">
        <v>0</v>
      </c>
      <c r="Y901" s="276" t="n">
        <v>0</v>
      </c>
      <c r="Z901" s="279"/>
      <c r="AA901" s="280"/>
    </row>
    <row r="902" customFormat="false" ht="15" hidden="false" customHeight="false" outlineLevel="0" collapsed="false">
      <c r="A902" s="273" t="n">
        <v>899</v>
      </c>
      <c r="B902" s="115" t="n">
        <f aca="false">PRODUCT(G902/3+H902*1.6666+I902*1.6666+J902*1.6666+S902*25+T902*25+U902*25+V902*25+W902*25+X902*20+Y902*15+Z902*10+AA902*15)</f>
        <v>1</v>
      </c>
      <c r="C902" s="44" t="s">
        <v>2240</v>
      </c>
      <c r="D902" s="44" t="s">
        <v>4564</v>
      </c>
      <c r="E902" s="113" t="n">
        <v>1971</v>
      </c>
      <c r="F902" s="274" t="n">
        <v>19050</v>
      </c>
      <c r="G902" s="113" t="n">
        <v>3</v>
      </c>
      <c r="H902" s="113" t="n">
        <v>0</v>
      </c>
      <c r="I902" s="113" t="n">
        <v>0</v>
      </c>
      <c r="J902" s="113" t="n">
        <v>0</v>
      </c>
      <c r="K902" s="113"/>
      <c r="L902" s="275"/>
      <c r="M902" s="113"/>
      <c r="N902" s="113"/>
      <c r="O902" s="113"/>
      <c r="P902" s="113"/>
      <c r="Q902" s="113"/>
      <c r="R902" s="275"/>
      <c r="S902" s="113" t="n">
        <v>0</v>
      </c>
      <c r="T902" s="276" t="n">
        <v>0</v>
      </c>
      <c r="U902" s="113" t="n">
        <v>0</v>
      </c>
      <c r="V902" s="276" t="n">
        <v>0</v>
      </c>
      <c r="W902" s="113" t="n">
        <v>0</v>
      </c>
      <c r="X902" s="113" t="n">
        <v>0</v>
      </c>
      <c r="Y902" s="276" t="n">
        <v>0</v>
      </c>
      <c r="Z902" s="279"/>
      <c r="AA902" s="280"/>
    </row>
    <row r="903" customFormat="false" ht="15" hidden="false" customHeight="false" outlineLevel="0" collapsed="false">
      <c r="A903" s="273" t="n">
        <v>900</v>
      </c>
      <c r="B903" s="115" t="n">
        <f aca="false">PRODUCT(G903/3+H903+I903+J903+(K903-I903-H903)/3+S903*25+T903*25+U903*25+V903*25+W903*25+X903*20+Y903*15+Z903*10+AA903*15)</f>
        <v>1</v>
      </c>
      <c r="C903" s="44" t="s">
        <v>3709</v>
      </c>
      <c r="D903" s="44" t="s">
        <v>4489</v>
      </c>
      <c r="E903" s="113" t="n">
        <v>2020</v>
      </c>
      <c r="F903" s="274" t="n">
        <v>37586</v>
      </c>
      <c r="G903" s="113" t="n">
        <v>1</v>
      </c>
      <c r="H903" s="113" t="n">
        <v>0</v>
      </c>
      <c r="I903" s="113" t="n">
        <v>0</v>
      </c>
      <c r="J903" s="113" t="n">
        <v>0</v>
      </c>
      <c r="K903" s="113" t="n">
        <v>2</v>
      </c>
      <c r="L903" s="275" t="n">
        <v>0.4</v>
      </c>
      <c r="M903" s="113"/>
      <c r="N903" s="113"/>
      <c r="O903" s="113"/>
      <c r="P903" s="113"/>
      <c r="Q903" s="113"/>
      <c r="R903" s="275"/>
      <c r="S903" s="113" t="n">
        <v>0</v>
      </c>
      <c r="T903" s="276" t="n">
        <v>0</v>
      </c>
      <c r="U903" s="113" t="n">
        <v>0</v>
      </c>
      <c r="V903" s="276" t="n">
        <v>0</v>
      </c>
      <c r="W903" s="113" t="n">
        <v>0</v>
      </c>
      <c r="X903" s="113" t="n">
        <v>0</v>
      </c>
      <c r="Y903" s="276" t="n">
        <v>0</v>
      </c>
      <c r="Z903" s="279"/>
      <c r="AA903" s="280"/>
    </row>
    <row r="904" customFormat="false" ht="15" hidden="false" customHeight="false" outlineLevel="0" collapsed="false">
      <c r="A904" s="273" t="n">
        <v>901</v>
      </c>
      <c r="B904" s="115" t="n">
        <f aca="false">PRODUCT(G904/3+H904+I904+J904+(K904-I904-H904)/3+S904*25+T904*25+U904*25+V904*25+W904*25+X904*20+Y904*15+Z904*10+AA904*15)</f>
        <v>1</v>
      </c>
      <c r="C904" s="44" t="s">
        <v>5743</v>
      </c>
      <c r="D904" s="44" t="s">
        <v>4625</v>
      </c>
      <c r="E904" s="113" t="n">
        <v>2021</v>
      </c>
      <c r="F904" s="274" t="n">
        <v>38363</v>
      </c>
      <c r="G904" s="113" t="n">
        <v>1</v>
      </c>
      <c r="H904" s="113" t="n">
        <v>0</v>
      </c>
      <c r="I904" s="113" t="n">
        <v>0</v>
      </c>
      <c r="J904" s="113" t="n">
        <v>0</v>
      </c>
      <c r="K904" s="113" t="n">
        <v>2</v>
      </c>
      <c r="L904" s="275" t="n">
        <v>0.666666666666667</v>
      </c>
      <c r="M904" s="113"/>
      <c r="N904" s="113"/>
      <c r="O904" s="113"/>
      <c r="P904" s="113"/>
      <c r="Q904" s="113"/>
      <c r="R904" s="275"/>
      <c r="S904" s="113" t="n">
        <v>0</v>
      </c>
      <c r="T904" s="276" t="n">
        <v>0</v>
      </c>
      <c r="U904" s="113" t="n">
        <v>0</v>
      </c>
      <c r="V904" s="276" t="n">
        <v>0</v>
      </c>
      <c r="W904" s="113" t="n">
        <v>0</v>
      </c>
      <c r="X904" s="113" t="n">
        <v>0</v>
      </c>
      <c r="Y904" s="276" t="n">
        <v>0</v>
      </c>
      <c r="Z904" s="279"/>
      <c r="AA904" s="280"/>
      <c r="XFA904" s="251"/>
      <c r="XFB904" s="251"/>
      <c r="XFC904" s="251"/>
      <c r="XFD904" s="251"/>
    </row>
    <row r="905" customFormat="false" ht="15" hidden="false" customHeight="false" outlineLevel="0" collapsed="false">
      <c r="A905" s="273" t="n">
        <v>902</v>
      </c>
      <c r="B905" s="115" t="n">
        <f aca="false">PRODUCT(G905/3+H905+I905+J905+(K905-I905-H905)/3+S905*25+T905*25+U905*25+V905*25+W905*25+X905*20+Y905*15+Z905*10+AA905*15)</f>
        <v>1</v>
      </c>
      <c r="C905" s="44" t="s">
        <v>3126</v>
      </c>
      <c r="D905" s="44" t="s">
        <v>4578</v>
      </c>
      <c r="E905" s="113" t="n">
        <v>2005</v>
      </c>
      <c r="F905" s="274" t="n">
        <v>31874</v>
      </c>
      <c r="G905" s="113" t="n">
        <v>1</v>
      </c>
      <c r="H905" s="113" t="n">
        <v>0</v>
      </c>
      <c r="I905" s="113" t="n">
        <v>0</v>
      </c>
      <c r="J905" s="113" t="n">
        <v>0</v>
      </c>
      <c r="K905" s="113" t="n">
        <v>2</v>
      </c>
      <c r="L905" s="275" t="n">
        <v>1</v>
      </c>
      <c r="M905" s="113"/>
      <c r="N905" s="113"/>
      <c r="O905" s="113"/>
      <c r="P905" s="113"/>
      <c r="Q905" s="113"/>
      <c r="R905" s="275"/>
      <c r="S905" s="113" t="n">
        <v>0</v>
      </c>
      <c r="T905" s="276" t="n">
        <v>0</v>
      </c>
      <c r="U905" s="113" t="n">
        <v>0</v>
      </c>
      <c r="V905" s="276" t="n">
        <v>0</v>
      </c>
      <c r="W905" s="113" t="n">
        <v>0</v>
      </c>
      <c r="X905" s="113" t="n">
        <v>0</v>
      </c>
      <c r="Y905" s="276" t="n">
        <v>0</v>
      </c>
      <c r="Z905" s="279"/>
      <c r="AA905" s="280"/>
      <c r="XFA905" s="251"/>
      <c r="XFB905" s="251"/>
      <c r="XFC905" s="251"/>
      <c r="XFD905" s="251"/>
    </row>
    <row r="906" customFormat="false" ht="15" hidden="false" customHeight="false" outlineLevel="0" collapsed="false">
      <c r="A906" s="273" t="n">
        <v>903</v>
      </c>
      <c r="B906" s="115" t="n">
        <f aca="false">PRODUCT(G906/3+H906*1.6666+I906*1.6666+J906*1.6666+S906*25+T906*25+U906*25+V906*25+W906*25+X906*20+Y906*15+Z906*10+AA906*15)</f>
        <v>1</v>
      </c>
      <c r="C906" s="44" t="s">
        <v>5744</v>
      </c>
      <c r="D906" s="44" t="s">
        <v>4564</v>
      </c>
      <c r="E906" s="113" t="n">
        <v>1958</v>
      </c>
      <c r="F906" s="274" t="s">
        <v>5631</v>
      </c>
      <c r="G906" s="113" t="n">
        <v>3</v>
      </c>
      <c r="H906" s="113" t="n">
        <v>0</v>
      </c>
      <c r="I906" s="113" t="n">
        <v>0</v>
      </c>
      <c r="J906" s="113" t="n">
        <v>0</v>
      </c>
      <c r="K906" s="113"/>
      <c r="L906" s="275"/>
      <c r="M906" s="113"/>
      <c r="N906" s="113"/>
      <c r="O906" s="113"/>
      <c r="P906" s="113"/>
      <c r="Q906" s="113"/>
      <c r="R906" s="275"/>
      <c r="S906" s="113" t="n">
        <v>0</v>
      </c>
      <c r="T906" s="276" t="n">
        <v>0</v>
      </c>
      <c r="U906" s="113" t="n">
        <v>0</v>
      </c>
      <c r="V906" s="276" t="n">
        <v>0</v>
      </c>
      <c r="W906" s="113" t="n">
        <v>0</v>
      </c>
      <c r="X906" s="113" t="n">
        <v>0</v>
      </c>
      <c r="Y906" s="276" t="n">
        <v>0</v>
      </c>
      <c r="Z906" s="279"/>
      <c r="AA906" s="280"/>
      <c r="XFA906" s="251"/>
      <c r="XFB906" s="251"/>
      <c r="XFC906" s="251"/>
      <c r="XFD906" s="251"/>
    </row>
    <row r="907" customFormat="false" ht="15" hidden="false" customHeight="false" outlineLevel="0" collapsed="false">
      <c r="A907" s="273" t="n">
        <v>904</v>
      </c>
      <c r="B907" s="115" t="n">
        <f aca="false">PRODUCT(G907/3+H907+I907+J907+(K907-I907-H907)/3+S907*25+T907*25+U907*25+V907*25+W907*25+X907*20+Y907*15+Z907*10+AA907*15)</f>
        <v>1</v>
      </c>
      <c r="C907" s="290" t="s">
        <v>5745</v>
      </c>
      <c r="D907" s="44" t="s">
        <v>5358</v>
      </c>
      <c r="E907" s="113" t="n">
        <v>2022</v>
      </c>
      <c r="F907" s="274" t="n">
        <v>37750</v>
      </c>
      <c r="G907" s="113" t="n">
        <v>2</v>
      </c>
      <c r="H907" s="113" t="n">
        <v>0</v>
      </c>
      <c r="I907" s="113" t="n">
        <v>0</v>
      </c>
      <c r="J907" s="113" t="n">
        <v>0</v>
      </c>
      <c r="K907" s="113" t="n">
        <v>1</v>
      </c>
      <c r="L907" s="275" t="n">
        <v>0.166666666666667</v>
      </c>
      <c r="M907" s="113"/>
      <c r="N907" s="113"/>
      <c r="O907" s="113"/>
      <c r="P907" s="113"/>
      <c r="Q907" s="113"/>
      <c r="R907" s="275"/>
      <c r="S907" s="113" t="n">
        <v>0</v>
      </c>
      <c r="T907" s="276" t="n">
        <v>0</v>
      </c>
      <c r="U907" s="113" t="n">
        <v>0</v>
      </c>
      <c r="V907" s="276" t="n">
        <v>0</v>
      </c>
      <c r="W907" s="113" t="n">
        <v>0</v>
      </c>
      <c r="X907" s="113" t="n">
        <v>0</v>
      </c>
      <c r="Y907" s="276" t="n">
        <v>0</v>
      </c>
      <c r="Z907" s="279"/>
      <c r="AA907" s="280"/>
      <c r="XFA907" s="251"/>
      <c r="XFB907" s="251"/>
      <c r="XFC907" s="251"/>
      <c r="XFD907" s="251"/>
    </row>
    <row r="908" customFormat="false" ht="15" hidden="false" customHeight="false" outlineLevel="0" collapsed="false">
      <c r="A908" s="273" t="n">
        <v>905</v>
      </c>
      <c r="B908" s="115" t="n">
        <f aca="false">PRODUCT(G908/3+H908+I908+J908+(K908-I908-H908)/3+S908*25+T908*25+U908*25+V908*25+W908*25+X908*20+Y908*15+Z908*10+AA908*15)</f>
        <v>0.666666666666667</v>
      </c>
      <c r="C908" s="44" t="s">
        <v>5746</v>
      </c>
      <c r="D908" s="44" t="s">
        <v>4902</v>
      </c>
      <c r="E908" s="113" t="n">
        <v>1979</v>
      </c>
      <c r="F908" s="274" t="n">
        <v>22534</v>
      </c>
      <c r="G908" s="113" t="n">
        <v>1</v>
      </c>
      <c r="H908" s="113" t="n">
        <v>0</v>
      </c>
      <c r="I908" s="113" t="n">
        <v>0</v>
      </c>
      <c r="J908" s="113" t="n">
        <v>0</v>
      </c>
      <c r="K908" s="113" t="n">
        <v>1</v>
      </c>
      <c r="L908" s="275" t="s">
        <v>3915</v>
      </c>
      <c r="M908" s="113"/>
      <c r="N908" s="113"/>
      <c r="O908" s="113"/>
      <c r="P908" s="113"/>
      <c r="Q908" s="113"/>
      <c r="R908" s="275"/>
      <c r="S908" s="113" t="n">
        <v>0</v>
      </c>
      <c r="T908" s="276" t="n">
        <v>0</v>
      </c>
      <c r="U908" s="113" t="n">
        <v>0</v>
      </c>
      <c r="V908" s="276" t="n">
        <v>0</v>
      </c>
      <c r="W908" s="113" t="n">
        <v>0</v>
      </c>
      <c r="X908" s="113" t="n">
        <v>0</v>
      </c>
      <c r="Y908" s="276" t="n">
        <v>0</v>
      </c>
      <c r="Z908" s="279"/>
      <c r="AA908" s="280"/>
      <c r="XFA908" s="251"/>
      <c r="XFB908" s="251"/>
      <c r="XFC908" s="251"/>
      <c r="XFD908" s="251"/>
    </row>
    <row r="909" customFormat="false" ht="15" hidden="false" customHeight="false" outlineLevel="0" collapsed="false">
      <c r="A909" s="273" t="n">
        <v>906</v>
      </c>
      <c r="B909" s="115" t="n">
        <f aca="false">PRODUCT(G909/3+H909+I909+J909+(K909-I909-H909)/3+S909*25+T909*25+U909*25+V909*25+W909*25+X909*20+Y909*15+Z909*10+AA909*15)</f>
        <v>0.666666666666667</v>
      </c>
      <c r="C909" s="44" t="s">
        <v>3321</v>
      </c>
      <c r="D909" s="44" t="s">
        <v>4773</v>
      </c>
      <c r="E909" s="113" t="n">
        <v>2013</v>
      </c>
      <c r="F909" s="274" t="n">
        <v>34401</v>
      </c>
      <c r="G909" s="113" t="n">
        <v>2</v>
      </c>
      <c r="H909" s="113" t="n">
        <v>0</v>
      </c>
      <c r="I909" s="113" t="n">
        <v>0</v>
      </c>
      <c r="J909" s="113" t="n">
        <v>0</v>
      </c>
      <c r="K909" s="113" t="n">
        <v>0</v>
      </c>
      <c r="L909" s="275" t="n">
        <v>0</v>
      </c>
      <c r="M909" s="113"/>
      <c r="N909" s="113"/>
      <c r="O909" s="113"/>
      <c r="P909" s="113"/>
      <c r="Q909" s="113"/>
      <c r="R909" s="275"/>
      <c r="S909" s="113" t="n">
        <v>0</v>
      </c>
      <c r="T909" s="276" t="n">
        <v>0</v>
      </c>
      <c r="U909" s="113" t="n">
        <v>0</v>
      </c>
      <c r="V909" s="276" t="n">
        <v>0</v>
      </c>
      <c r="W909" s="113" t="n">
        <v>0</v>
      </c>
      <c r="X909" s="113" t="n">
        <v>0</v>
      </c>
      <c r="Y909" s="276" t="n">
        <v>0</v>
      </c>
      <c r="Z909" s="279"/>
      <c r="AA909" s="280"/>
      <c r="XFA909" s="251"/>
      <c r="XFB909" s="251"/>
      <c r="XFC909" s="251"/>
      <c r="XFD909" s="251"/>
    </row>
    <row r="910" customFormat="false" ht="15" hidden="false" customHeight="false" outlineLevel="0" collapsed="false">
      <c r="A910" s="273" t="n">
        <v>907</v>
      </c>
      <c r="B910" s="115" t="n">
        <f aca="false">PRODUCT(G910/3+H910+I910+J910+(K910-I910-H910)/3+S910*25+T910*25+U910*25+V910*25+W910*25+X910*20+Y910*15+Z910*10+AA910*15)</f>
        <v>0.666666666666667</v>
      </c>
      <c r="C910" s="44" t="s">
        <v>5747</v>
      </c>
      <c r="D910" s="44" t="s">
        <v>5036</v>
      </c>
      <c r="E910" s="113" t="n">
        <v>1992</v>
      </c>
      <c r="F910" s="274" t="n">
        <v>27030</v>
      </c>
      <c r="G910" s="113" t="n">
        <v>1</v>
      </c>
      <c r="H910" s="113" t="n">
        <v>0</v>
      </c>
      <c r="I910" s="113" t="n">
        <v>0</v>
      </c>
      <c r="J910" s="113" t="n">
        <v>0</v>
      </c>
      <c r="K910" s="113" t="n">
        <v>1</v>
      </c>
      <c r="L910" s="275" t="n">
        <v>0.25</v>
      </c>
      <c r="M910" s="113"/>
      <c r="N910" s="113"/>
      <c r="O910" s="113"/>
      <c r="P910" s="113"/>
      <c r="Q910" s="113"/>
      <c r="R910" s="275"/>
      <c r="S910" s="113" t="n">
        <v>0</v>
      </c>
      <c r="T910" s="276" t="n">
        <v>0</v>
      </c>
      <c r="U910" s="113" t="n">
        <v>0</v>
      </c>
      <c r="V910" s="276" t="n">
        <v>0</v>
      </c>
      <c r="W910" s="113" t="n">
        <v>0</v>
      </c>
      <c r="X910" s="113" t="n">
        <v>0</v>
      </c>
      <c r="Y910" s="276" t="n">
        <v>0</v>
      </c>
      <c r="Z910" s="279"/>
      <c r="AA910" s="280"/>
      <c r="XFA910" s="251"/>
      <c r="XFB910" s="251"/>
      <c r="XFC910" s="251"/>
      <c r="XFD910" s="251"/>
    </row>
    <row r="911" customFormat="false" ht="15" hidden="false" customHeight="false" outlineLevel="0" collapsed="false">
      <c r="A911" s="273" t="n">
        <v>908</v>
      </c>
      <c r="B911" s="115" t="n">
        <f aca="false">PRODUCT(G911/3+H911+I911+J911+(K911-I911-H911)/3+S911*25+T911*25+U911*25+V911*25+W911*25+X911*20+Y911*15+Z911*10+AA911*15)</f>
        <v>0.666666666666667</v>
      </c>
      <c r="C911" s="44" t="s">
        <v>2763</v>
      </c>
      <c r="D911" s="44" t="s">
        <v>4625</v>
      </c>
      <c r="E911" s="113" t="n">
        <v>2001</v>
      </c>
      <c r="F911" s="274" t="n">
        <v>30012</v>
      </c>
      <c r="G911" s="113" t="n">
        <v>1</v>
      </c>
      <c r="H911" s="113" t="n">
        <v>0</v>
      </c>
      <c r="I911" s="113" t="n">
        <v>0</v>
      </c>
      <c r="J911" s="113" t="n">
        <v>0</v>
      </c>
      <c r="K911" s="113" t="n">
        <v>1</v>
      </c>
      <c r="L911" s="275" t="n">
        <v>0.333</v>
      </c>
      <c r="M911" s="113"/>
      <c r="N911" s="113"/>
      <c r="O911" s="113"/>
      <c r="P911" s="113"/>
      <c r="Q911" s="113"/>
      <c r="R911" s="275"/>
      <c r="S911" s="113" t="n">
        <v>0</v>
      </c>
      <c r="T911" s="276" t="n">
        <v>0</v>
      </c>
      <c r="U911" s="113" t="n">
        <v>0</v>
      </c>
      <c r="V911" s="276" t="n">
        <v>0</v>
      </c>
      <c r="W911" s="113" t="n">
        <v>0</v>
      </c>
      <c r="X911" s="113" t="n">
        <v>0</v>
      </c>
      <c r="Y911" s="276" t="n">
        <v>0</v>
      </c>
      <c r="Z911" s="279"/>
      <c r="AA911" s="280"/>
      <c r="XFA911" s="251"/>
      <c r="XFB911" s="251"/>
      <c r="XFC911" s="251"/>
      <c r="XFD911" s="251"/>
    </row>
    <row r="912" customFormat="false" ht="15" hidden="false" customHeight="false" outlineLevel="0" collapsed="false">
      <c r="A912" s="273" t="n">
        <v>909</v>
      </c>
      <c r="B912" s="115" t="n">
        <f aca="false">PRODUCT(G912/3+H912*1.6666+I912*1.6666+J912*1.6666+S912*25+T912*25+U912*25+V912*25+W912*25+X912*20+Y912*15+Z912*10+AA912*15)</f>
        <v>0.666666666666667</v>
      </c>
      <c r="C912" s="44" t="s">
        <v>5748</v>
      </c>
      <c r="D912" s="44" t="s">
        <v>4505</v>
      </c>
      <c r="E912" s="113" t="n">
        <v>1959</v>
      </c>
      <c r="F912" s="274" t="n">
        <v>15113</v>
      </c>
      <c r="G912" s="113" t="n">
        <v>2</v>
      </c>
      <c r="H912" s="113" t="n">
        <v>0</v>
      </c>
      <c r="I912" s="113" t="n">
        <v>0</v>
      </c>
      <c r="J912" s="113" t="n">
        <v>0</v>
      </c>
      <c r="K912" s="113"/>
      <c r="L912" s="275"/>
      <c r="M912" s="113"/>
      <c r="N912" s="113"/>
      <c r="O912" s="113"/>
      <c r="P912" s="113"/>
      <c r="Q912" s="113"/>
      <c r="R912" s="275"/>
      <c r="S912" s="113" t="n">
        <v>0</v>
      </c>
      <c r="T912" s="276" t="n">
        <v>0</v>
      </c>
      <c r="U912" s="113" t="n">
        <v>0</v>
      </c>
      <c r="V912" s="276" t="n">
        <v>0</v>
      </c>
      <c r="W912" s="113" t="n">
        <v>0</v>
      </c>
      <c r="X912" s="113" t="n">
        <v>0</v>
      </c>
      <c r="Y912" s="276" t="n">
        <v>0</v>
      </c>
      <c r="Z912" s="279"/>
      <c r="AA912" s="280"/>
      <c r="XFA912" s="251"/>
      <c r="XFB912" s="251"/>
      <c r="XFC912" s="251"/>
      <c r="XFD912" s="251"/>
    </row>
    <row r="913" customFormat="false" ht="15" hidden="false" customHeight="false" outlineLevel="0" collapsed="false">
      <c r="A913" s="273" t="n">
        <v>910</v>
      </c>
      <c r="B913" s="115" t="n">
        <f aca="false">PRODUCT(G913/3+H913+I913+J913+(K913-I913-H913)/3+S913*25+T913*25+U913*25+V913*25+W913*25+X913*20+Y913*15+Z913*10+AA913*15)</f>
        <v>0.666666666666667</v>
      </c>
      <c r="C913" s="44" t="s">
        <v>5749</v>
      </c>
      <c r="D913" s="44" t="s">
        <v>4899</v>
      </c>
      <c r="E913" s="113" t="n">
        <v>1993</v>
      </c>
      <c r="F913" s="274" t="n">
        <v>27452</v>
      </c>
      <c r="G913" s="113" t="n">
        <v>2</v>
      </c>
      <c r="H913" s="113" t="n">
        <v>0</v>
      </c>
      <c r="I913" s="113" t="n">
        <v>0</v>
      </c>
      <c r="J913" s="113" t="n">
        <v>0</v>
      </c>
      <c r="K913" s="113" t="n">
        <v>0</v>
      </c>
      <c r="L913" s="275" t="n">
        <v>0</v>
      </c>
      <c r="M913" s="113"/>
      <c r="N913" s="113"/>
      <c r="O913" s="113"/>
      <c r="P913" s="113"/>
      <c r="Q913" s="113"/>
      <c r="R913" s="275"/>
      <c r="S913" s="113" t="n">
        <v>0</v>
      </c>
      <c r="T913" s="276" t="n">
        <v>0</v>
      </c>
      <c r="U913" s="113" t="n">
        <v>0</v>
      </c>
      <c r="V913" s="276" t="n">
        <v>0</v>
      </c>
      <c r="W913" s="113" t="n">
        <v>0</v>
      </c>
      <c r="X913" s="113" t="n">
        <v>0</v>
      </c>
      <c r="Y913" s="276" t="n">
        <v>0</v>
      </c>
      <c r="Z913" s="279"/>
      <c r="AA913" s="280"/>
      <c r="XFA913" s="251"/>
      <c r="XFB913" s="251"/>
      <c r="XFC913" s="251"/>
      <c r="XFD913" s="251"/>
    </row>
    <row r="914" customFormat="false" ht="15" hidden="false" customHeight="true" outlineLevel="0" collapsed="false">
      <c r="A914" s="273" t="n">
        <v>911</v>
      </c>
      <c r="B914" s="115" t="n">
        <f aca="false">PRODUCT(G914/3+H914+I914+J914+(K914-I914-H914)/3+S914*25+T914*25+U914*25+V914*25+W914*25+X914*20+Y914*15+Z914*10+AA914*15)</f>
        <v>0.666666666666667</v>
      </c>
      <c r="C914" s="44" t="s">
        <v>3746</v>
      </c>
      <c r="D914" s="44" t="s">
        <v>4709</v>
      </c>
      <c r="E914" s="113" t="n">
        <v>2020</v>
      </c>
      <c r="F914" s="274" t="n">
        <v>37879</v>
      </c>
      <c r="G914" s="113" t="n">
        <v>1</v>
      </c>
      <c r="H914" s="113" t="n">
        <v>0</v>
      </c>
      <c r="I914" s="113" t="n">
        <v>0</v>
      </c>
      <c r="J914" s="113" t="n">
        <v>0</v>
      </c>
      <c r="K914" s="113" t="n">
        <v>1</v>
      </c>
      <c r="L914" s="275" t="n">
        <v>0.5</v>
      </c>
      <c r="M914" s="113"/>
      <c r="N914" s="113"/>
      <c r="O914" s="113"/>
      <c r="P914" s="113"/>
      <c r="Q914" s="113"/>
      <c r="R914" s="275"/>
      <c r="S914" s="113" t="n">
        <v>0</v>
      </c>
      <c r="T914" s="276" t="n">
        <v>0</v>
      </c>
      <c r="U914" s="113" t="n">
        <v>0</v>
      </c>
      <c r="V914" s="276" t="n">
        <v>0</v>
      </c>
      <c r="W914" s="113" t="n">
        <v>0</v>
      </c>
      <c r="X914" s="113" t="n">
        <v>0</v>
      </c>
      <c r="Y914" s="276" t="n">
        <v>0</v>
      </c>
      <c r="Z914" s="279"/>
      <c r="AA914" s="280"/>
      <c r="AC914" s="251"/>
      <c r="XFA914" s="251"/>
      <c r="XFB914" s="251"/>
      <c r="XFC914" s="251"/>
      <c r="XFD914" s="251"/>
    </row>
    <row r="915" customFormat="false" ht="15" hidden="false" customHeight="true" outlineLevel="0" collapsed="false">
      <c r="A915" s="273" t="n">
        <v>912</v>
      </c>
      <c r="B915" s="115" t="n">
        <f aca="false">PRODUCT(G915/3+H915+I915+J915+(K915-I915-H915)/3+S915*25+T915*25+U915*25+V915*25+W915*25+X915*20+Y915*15+Z915*10+AA915*15)</f>
        <v>0.666666666666667</v>
      </c>
      <c r="C915" s="44" t="s">
        <v>5750</v>
      </c>
      <c r="D915" s="44" t="s">
        <v>4662</v>
      </c>
      <c r="E915" s="113" t="n">
        <v>1999</v>
      </c>
      <c r="F915" s="274" t="n">
        <v>30086</v>
      </c>
      <c r="G915" s="113" t="n">
        <v>1</v>
      </c>
      <c r="H915" s="113" t="n">
        <v>0</v>
      </c>
      <c r="I915" s="113" t="n">
        <v>0</v>
      </c>
      <c r="J915" s="113" t="n">
        <v>0</v>
      </c>
      <c r="K915" s="113" t="n">
        <v>1</v>
      </c>
      <c r="L915" s="275" t="n">
        <v>0.2</v>
      </c>
      <c r="M915" s="113"/>
      <c r="N915" s="113"/>
      <c r="O915" s="113"/>
      <c r="P915" s="113"/>
      <c r="Q915" s="113"/>
      <c r="R915" s="275"/>
      <c r="S915" s="113" t="n">
        <v>0</v>
      </c>
      <c r="T915" s="276" t="n">
        <v>0</v>
      </c>
      <c r="U915" s="113" t="n">
        <v>0</v>
      </c>
      <c r="V915" s="276" t="n">
        <v>0</v>
      </c>
      <c r="W915" s="113" t="n">
        <v>0</v>
      </c>
      <c r="X915" s="113" t="n">
        <v>0</v>
      </c>
      <c r="Y915" s="276" t="n">
        <v>0</v>
      </c>
      <c r="Z915" s="279"/>
      <c r="AA915" s="280"/>
      <c r="AC915" s="251"/>
      <c r="XFA915" s="251"/>
      <c r="XFB915" s="251"/>
      <c r="XFC915" s="251"/>
      <c r="XFD915" s="251"/>
    </row>
    <row r="916" s="251" customFormat="true" ht="15" hidden="false" customHeight="true" outlineLevel="0" collapsed="false">
      <c r="A916" s="273" t="n">
        <v>913</v>
      </c>
      <c r="B916" s="115" t="n">
        <f aca="false">PRODUCT(G916/3+H916*1.6666+I916*1.6666+J916*1.6666+S916*25+T916*25+U916*25+V916*25+W916*25+X916*20+Y916*15+Z916*10+AA916*15)</f>
        <v>0.666666666666667</v>
      </c>
      <c r="C916" s="44" t="s">
        <v>5751</v>
      </c>
      <c r="D916" s="44" t="s">
        <v>4578</v>
      </c>
      <c r="E916" s="113" t="n">
        <v>1969</v>
      </c>
      <c r="F916" s="274" t="n">
        <v>18963</v>
      </c>
      <c r="G916" s="113" t="n">
        <v>2</v>
      </c>
      <c r="H916" s="113" t="n">
        <v>0</v>
      </c>
      <c r="I916" s="113" t="n">
        <v>0</v>
      </c>
      <c r="J916" s="113" t="n">
        <v>0</v>
      </c>
      <c r="K916" s="113"/>
      <c r="L916" s="275"/>
      <c r="M916" s="113"/>
      <c r="N916" s="113"/>
      <c r="O916" s="113"/>
      <c r="P916" s="113"/>
      <c r="Q916" s="113"/>
      <c r="R916" s="275"/>
      <c r="S916" s="113" t="n">
        <v>0</v>
      </c>
      <c r="T916" s="276" t="n">
        <v>0</v>
      </c>
      <c r="U916" s="113" t="n">
        <v>0</v>
      </c>
      <c r="V916" s="276" t="n">
        <v>0</v>
      </c>
      <c r="W916" s="113" t="n">
        <v>0</v>
      </c>
      <c r="X916" s="113" t="n">
        <v>0</v>
      </c>
      <c r="Y916" s="276" t="n">
        <v>0</v>
      </c>
      <c r="Z916" s="279"/>
      <c r="AA916" s="280"/>
      <c r="AB916" s="44"/>
    </row>
    <row r="917" s="251" customFormat="true" ht="15" hidden="false" customHeight="true" outlineLevel="0" collapsed="false">
      <c r="A917" s="273" t="n">
        <v>914</v>
      </c>
      <c r="B917" s="115" t="n">
        <f aca="false">PRODUCT(G917/3+H917+I917+J917+(K917-I917-H917)/3+S917*25+T917*25+U917*25+V917*25+W917*25+X917*20+Y917*15+Z917*10+AA917*15)</f>
        <v>0.333333333333333</v>
      </c>
      <c r="C917" s="44" t="s">
        <v>5752</v>
      </c>
      <c r="D917" s="44" t="s">
        <v>4746</v>
      </c>
      <c r="E917" s="113" t="n">
        <v>2014</v>
      </c>
      <c r="F917" s="111" t="n">
        <v>34717</v>
      </c>
      <c r="G917" s="283" t="n">
        <v>1</v>
      </c>
      <c r="H917" s="113" t="n">
        <v>0</v>
      </c>
      <c r="I917" s="113" t="n">
        <v>0</v>
      </c>
      <c r="J917" s="113" t="n">
        <v>0</v>
      </c>
      <c r="K917" s="113" t="n">
        <v>0</v>
      </c>
      <c r="L917" s="250" t="n">
        <v>0</v>
      </c>
      <c r="M917" s="283"/>
      <c r="N917" s="113"/>
      <c r="O917" s="113"/>
      <c r="P917" s="113"/>
      <c r="Q917" s="113"/>
      <c r="R917" s="250"/>
      <c r="S917" s="283" t="n">
        <v>0</v>
      </c>
      <c r="T917" s="113" t="n">
        <v>0</v>
      </c>
      <c r="U917" s="283" t="n">
        <v>0</v>
      </c>
      <c r="V917" s="113" t="n">
        <v>0</v>
      </c>
      <c r="W917" s="283" t="n">
        <v>0</v>
      </c>
      <c r="X917" s="113" t="n">
        <v>0</v>
      </c>
      <c r="Y917" s="113" t="n">
        <v>0</v>
      </c>
      <c r="Z917" s="281"/>
      <c r="AA917" s="280"/>
      <c r="AB917" s="44"/>
    </row>
    <row r="918" s="251" customFormat="true" ht="15" hidden="false" customHeight="true" outlineLevel="0" collapsed="false">
      <c r="A918" s="273" t="n">
        <v>915</v>
      </c>
      <c r="B918" s="115" t="n">
        <f aca="false">PRODUCT(G918/3+H918+I918+J918+(K918-I918-H918)/3+S918*25+T918*25+U918*25+V918*25+W918*25+X918*20+Y918*15+Z918*10+AA918*15)</f>
        <v>0.333333333333333</v>
      </c>
      <c r="C918" s="44" t="s">
        <v>3525</v>
      </c>
      <c r="D918" s="44" t="s">
        <v>4489</v>
      </c>
      <c r="E918" s="113" t="n">
        <v>2018</v>
      </c>
      <c r="F918" s="274" t="n">
        <v>36618</v>
      </c>
      <c r="G918" s="113" t="n">
        <v>1</v>
      </c>
      <c r="H918" s="113" t="n">
        <v>0</v>
      </c>
      <c r="I918" s="113" t="n">
        <v>0</v>
      </c>
      <c r="J918" s="113" t="n">
        <v>0</v>
      </c>
      <c r="K918" s="113" t="n">
        <v>0</v>
      </c>
      <c r="L918" s="275" t="n">
        <v>0</v>
      </c>
      <c r="M918" s="113"/>
      <c r="N918" s="113"/>
      <c r="O918" s="113"/>
      <c r="P918" s="113"/>
      <c r="Q918" s="113"/>
      <c r="R918" s="275"/>
      <c r="S918" s="113" t="n">
        <v>0</v>
      </c>
      <c r="T918" s="276" t="n">
        <v>0</v>
      </c>
      <c r="U918" s="113" t="n">
        <v>0</v>
      </c>
      <c r="V918" s="276" t="n">
        <v>0</v>
      </c>
      <c r="W918" s="113" t="n">
        <v>0</v>
      </c>
      <c r="X918" s="113" t="n">
        <v>0</v>
      </c>
      <c r="Y918" s="276" t="n">
        <v>0</v>
      </c>
      <c r="Z918" s="279"/>
      <c r="AA918" s="280"/>
      <c r="AB918" s="44"/>
      <c r="AC918" s="44"/>
    </row>
    <row r="919" s="251" customFormat="true" ht="15" hidden="false" customHeight="true" outlineLevel="0" collapsed="false">
      <c r="A919" s="273" t="n">
        <v>916</v>
      </c>
      <c r="B919" s="115" t="n">
        <f aca="false">PRODUCT(G919/3+H919+I919+J919+(K919-I919-H919)/3+S919*25+T919*25+U919*25+V919*25+W919*25+X919*20+Y919*15+Z919*10+AA919*15)</f>
        <v>0.333333333333333</v>
      </c>
      <c r="C919" s="44" t="s">
        <v>5753</v>
      </c>
      <c r="D919" s="44" t="s">
        <v>4503</v>
      </c>
      <c r="E919" s="113" t="n">
        <v>1998</v>
      </c>
      <c r="F919" s="111" t="n">
        <v>29574</v>
      </c>
      <c r="G919" s="283" t="n">
        <v>1</v>
      </c>
      <c r="H919" s="113" t="n">
        <v>0</v>
      </c>
      <c r="I919" s="113" t="n">
        <v>0</v>
      </c>
      <c r="J919" s="113" t="n">
        <v>0</v>
      </c>
      <c r="K919" s="113" t="n">
        <v>0</v>
      </c>
      <c r="L919" s="250" t="n">
        <v>0</v>
      </c>
      <c r="M919" s="283"/>
      <c r="N919" s="113"/>
      <c r="O919" s="113"/>
      <c r="P919" s="113"/>
      <c r="Q919" s="113"/>
      <c r="R919" s="250"/>
      <c r="S919" s="283" t="n">
        <v>0</v>
      </c>
      <c r="T919" s="113" t="n">
        <v>0</v>
      </c>
      <c r="U919" s="283" t="n">
        <v>0</v>
      </c>
      <c r="V919" s="113" t="n">
        <v>0</v>
      </c>
      <c r="W919" s="283" t="n">
        <v>0</v>
      </c>
      <c r="X919" s="113" t="n">
        <v>0</v>
      </c>
      <c r="Y919" s="113" t="n">
        <v>0</v>
      </c>
      <c r="Z919" s="281"/>
      <c r="AA919" s="280"/>
      <c r="AB919" s="281"/>
      <c r="AC919" s="44"/>
    </row>
    <row r="920" s="251" customFormat="true" ht="15" hidden="false" customHeight="true" outlineLevel="0" collapsed="false">
      <c r="A920" s="273" t="n">
        <v>917</v>
      </c>
      <c r="B920" s="115" t="n">
        <f aca="false">PRODUCT(G920/3+H920+I920+J920+(K920-I920-H920)/3+S920*25+T920*25+U920*25+V920*25+W920*25+X920*20+Y920*15+Z920*10+AA920*15)</f>
        <v>0.333333333333333</v>
      </c>
      <c r="C920" s="44" t="s">
        <v>5754</v>
      </c>
      <c r="D920" s="44" t="s">
        <v>5223</v>
      </c>
      <c r="E920" s="113" t="n">
        <v>1997</v>
      </c>
      <c r="F920" s="111" t="n">
        <v>28600</v>
      </c>
      <c r="G920" s="283" t="n">
        <v>1</v>
      </c>
      <c r="H920" s="113" t="n">
        <v>0</v>
      </c>
      <c r="I920" s="113" t="n">
        <v>0</v>
      </c>
      <c r="J920" s="113" t="n">
        <v>0</v>
      </c>
      <c r="K920" s="113" t="n">
        <v>0</v>
      </c>
      <c r="L920" s="250" t="n">
        <v>0</v>
      </c>
      <c r="M920" s="283"/>
      <c r="N920" s="113"/>
      <c r="O920" s="113"/>
      <c r="P920" s="113"/>
      <c r="Q920" s="113"/>
      <c r="R920" s="250"/>
      <c r="S920" s="283" t="n">
        <v>0</v>
      </c>
      <c r="T920" s="113" t="n">
        <v>0</v>
      </c>
      <c r="U920" s="283" t="n">
        <v>0</v>
      </c>
      <c r="V920" s="113" t="n">
        <v>0</v>
      </c>
      <c r="W920" s="283" t="n">
        <v>0</v>
      </c>
      <c r="X920" s="113" t="n">
        <v>0</v>
      </c>
      <c r="Y920" s="113" t="n">
        <v>0</v>
      </c>
      <c r="Z920" s="281"/>
      <c r="AA920" s="280"/>
      <c r="AB920" s="44"/>
      <c r="AC920" s="44"/>
      <c r="XFA920" s="44"/>
      <c r="XFB920" s="44"/>
      <c r="XFC920" s="44"/>
      <c r="XFD920" s="44"/>
    </row>
    <row r="921" s="251" customFormat="true" ht="15" hidden="false" customHeight="true" outlineLevel="0" collapsed="false">
      <c r="A921" s="273" t="n">
        <v>918</v>
      </c>
      <c r="B921" s="115" t="n">
        <f aca="false">PRODUCT(G921/3+H921+I921+J921+(K921-I921-H921)/3+S921*25+T921*25+U921*25+V921*25+W921*25+X921*20+Y921*15+Z921*10+AA921*15)</f>
        <v>0.333333333333333</v>
      </c>
      <c r="C921" s="44" t="s">
        <v>3431</v>
      </c>
      <c r="D921" s="44" t="s">
        <v>4625</v>
      </c>
      <c r="E921" s="113" t="n">
        <v>2014</v>
      </c>
      <c r="F921" s="111" t="n">
        <v>35076</v>
      </c>
      <c r="G921" s="283" t="n">
        <v>1</v>
      </c>
      <c r="H921" s="113" t="n">
        <v>0</v>
      </c>
      <c r="I921" s="113" t="n">
        <v>0</v>
      </c>
      <c r="J921" s="113" t="n">
        <v>0</v>
      </c>
      <c r="K921" s="113" t="n">
        <v>0</v>
      </c>
      <c r="L921" s="250" t="n">
        <v>0</v>
      </c>
      <c r="M921" s="283"/>
      <c r="N921" s="113"/>
      <c r="O921" s="113"/>
      <c r="P921" s="113"/>
      <c r="Q921" s="113"/>
      <c r="R921" s="250"/>
      <c r="S921" s="283" t="n">
        <v>0</v>
      </c>
      <c r="T921" s="113" t="n">
        <v>0</v>
      </c>
      <c r="U921" s="283" t="n">
        <v>0</v>
      </c>
      <c r="V921" s="113" t="n">
        <v>0</v>
      </c>
      <c r="W921" s="283" t="n">
        <v>0</v>
      </c>
      <c r="X921" s="113" t="n">
        <v>0</v>
      </c>
      <c r="Y921" s="113" t="n">
        <v>0</v>
      </c>
      <c r="Z921" s="281"/>
      <c r="AA921" s="280"/>
      <c r="AB921" s="281"/>
      <c r="AC921" s="44"/>
      <c r="XFA921" s="44"/>
      <c r="XFB921" s="44"/>
      <c r="XFC921" s="44"/>
      <c r="XFD921" s="44"/>
    </row>
    <row r="922" s="251" customFormat="true" ht="15" hidden="false" customHeight="true" outlineLevel="0" collapsed="false">
      <c r="A922" s="273" t="n">
        <v>919</v>
      </c>
      <c r="B922" s="115" t="n">
        <f aca="false">PRODUCT(G922/3+H922+I922+J922+(K922-I922-H922)/3+S922*25+T922*25+U922*25+V922*25+W922*25+X922*20+Y922*15+Z922*10+AA922*15)</f>
        <v>0.333333333333333</v>
      </c>
      <c r="C922" s="44" t="s">
        <v>3355</v>
      </c>
      <c r="D922" s="44" t="s">
        <v>4709</v>
      </c>
      <c r="E922" s="113" t="n">
        <v>2015</v>
      </c>
      <c r="F922" s="111" t="n">
        <v>35859</v>
      </c>
      <c r="G922" s="283" t="n">
        <v>1</v>
      </c>
      <c r="H922" s="113" t="n">
        <v>0</v>
      </c>
      <c r="I922" s="113" t="n">
        <v>0</v>
      </c>
      <c r="J922" s="113" t="n">
        <v>0</v>
      </c>
      <c r="K922" s="113" t="n">
        <v>0</v>
      </c>
      <c r="L922" s="250" t="n">
        <v>0</v>
      </c>
      <c r="M922" s="283"/>
      <c r="N922" s="113"/>
      <c r="O922" s="113"/>
      <c r="P922" s="113"/>
      <c r="Q922" s="113"/>
      <c r="R922" s="250"/>
      <c r="S922" s="283" t="n">
        <v>0</v>
      </c>
      <c r="T922" s="113" t="n">
        <v>0</v>
      </c>
      <c r="U922" s="283" t="n">
        <v>0</v>
      </c>
      <c r="V922" s="113" t="n">
        <v>0</v>
      </c>
      <c r="W922" s="283" t="n">
        <v>0</v>
      </c>
      <c r="X922" s="113" t="n">
        <v>0</v>
      </c>
      <c r="Y922" s="113" t="n">
        <v>0</v>
      </c>
      <c r="Z922" s="281"/>
      <c r="AA922" s="280"/>
      <c r="AB922" s="281"/>
      <c r="AC922" s="44"/>
      <c r="XFA922" s="44"/>
      <c r="XFB922" s="44"/>
      <c r="XFC922" s="44"/>
      <c r="XFD922" s="44"/>
    </row>
    <row r="923" s="251" customFormat="true" ht="15" hidden="false" customHeight="true" outlineLevel="0" collapsed="false">
      <c r="A923" s="273" t="n">
        <v>920</v>
      </c>
      <c r="B923" s="115" t="n">
        <f aca="false">PRODUCT(G923/3+H923+I923+J923+(K923-I923-H923)/3+S923*25+T923*25+U923*25+V923*25+W923*25+X923*20+Y923*15+Z923*10+AA923*15)</f>
        <v>0.333333333333333</v>
      </c>
      <c r="C923" s="44" t="s">
        <v>5755</v>
      </c>
      <c r="D923" s="112" t="s">
        <v>5124</v>
      </c>
      <c r="E923" s="113" t="n">
        <v>2026</v>
      </c>
      <c r="F923" s="111" t="n">
        <v>40734</v>
      </c>
      <c r="G923" s="283" t="n">
        <v>1</v>
      </c>
      <c r="H923" s="113" t="n">
        <v>0</v>
      </c>
      <c r="I923" s="113" t="n">
        <v>0</v>
      </c>
      <c r="J923" s="113" t="n">
        <v>0</v>
      </c>
      <c r="K923" s="113" t="n">
        <v>0</v>
      </c>
      <c r="L923" s="275" t="n">
        <v>0</v>
      </c>
      <c r="M923" s="283"/>
      <c r="N923" s="113"/>
      <c r="O923" s="113"/>
      <c r="P923" s="113"/>
      <c r="Q923" s="113"/>
      <c r="R923" s="250"/>
      <c r="S923" s="283" t="n">
        <v>0</v>
      </c>
      <c r="T923" s="113" t="n">
        <v>0</v>
      </c>
      <c r="U923" s="283" t="n">
        <v>0</v>
      </c>
      <c r="V923" s="113" t="n">
        <v>0</v>
      </c>
      <c r="W923" s="283" t="n">
        <v>0</v>
      </c>
      <c r="X923" s="113" t="n">
        <v>0</v>
      </c>
      <c r="Y923" s="113" t="n">
        <v>0</v>
      </c>
      <c r="Z923" s="281"/>
      <c r="AA923" s="280"/>
      <c r="AB923" s="281"/>
      <c r="AC923" s="44"/>
      <c r="XFA923" s="44"/>
      <c r="XFB923" s="44"/>
      <c r="XFC923" s="44"/>
      <c r="XFD923" s="44"/>
    </row>
    <row r="924" s="251" customFormat="true" ht="15" hidden="false" customHeight="true" outlineLevel="0" collapsed="false">
      <c r="A924" s="273" t="n">
        <v>921</v>
      </c>
      <c r="B924" s="115" t="n">
        <f aca="false">PRODUCT(G924/3+H924+I924+J924+(K924-I924-H924)/3+S924*25+T924*25+U924*25+V924*25+W924*25+X924*20+Y924*15+Z924*10+AA924*15)</f>
        <v>0.333333333333333</v>
      </c>
      <c r="C924" s="44" t="s">
        <v>2873</v>
      </c>
      <c r="D924" s="44" t="s">
        <v>4709</v>
      </c>
      <c r="E924" s="113" t="n">
        <v>2000</v>
      </c>
      <c r="F924" s="111" t="n">
        <v>29620</v>
      </c>
      <c r="G924" s="283" t="n">
        <v>1</v>
      </c>
      <c r="H924" s="113" t="n">
        <v>0</v>
      </c>
      <c r="I924" s="113" t="n">
        <v>0</v>
      </c>
      <c r="J924" s="113" t="n">
        <v>0</v>
      </c>
      <c r="K924" s="113"/>
      <c r="L924" s="250"/>
      <c r="M924" s="283"/>
      <c r="N924" s="113"/>
      <c r="O924" s="113"/>
      <c r="P924" s="113"/>
      <c r="Q924" s="113"/>
      <c r="R924" s="250"/>
      <c r="S924" s="283" t="n">
        <v>0</v>
      </c>
      <c r="T924" s="113" t="n">
        <v>0</v>
      </c>
      <c r="U924" s="283" t="n">
        <v>0</v>
      </c>
      <c r="V924" s="113" t="n">
        <v>0</v>
      </c>
      <c r="W924" s="283" t="n">
        <v>0</v>
      </c>
      <c r="X924" s="113" t="n">
        <v>0</v>
      </c>
      <c r="Y924" s="113" t="n">
        <v>0</v>
      </c>
      <c r="Z924" s="281"/>
      <c r="AA924" s="280"/>
      <c r="AB924" s="281"/>
      <c r="AC924" s="44"/>
      <c r="XFA924" s="44"/>
      <c r="XFB924" s="44"/>
      <c r="XFC924" s="44"/>
      <c r="XFD924" s="44"/>
    </row>
    <row r="925" s="251" customFormat="true" ht="15" hidden="false" customHeight="true" outlineLevel="0" collapsed="false">
      <c r="A925" s="273" t="n">
        <v>922</v>
      </c>
      <c r="B925" s="115" t="n">
        <f aca="false">PRODUCT(G925/3+H925+I925+J925+(K925-I925-H925)/3+S925*25+T925*25+U925*25+V925*25+W925*25+X925*20+Y925*15+Z925*10+AA925*15)</f>
        <v>0.333333333333333</v>
      </c>
      <c r="C925" s="44" t="s">
        <v>3178</v>
      </c>
      <c r="D925" s="44" t="s">
        <v>5223</v>
      </c>
      <c r="E925" s="113" t="n">
        <v>2010</v>
      </c>
      <c r="F925" s="111" t="n">
        <v>33467</v>
      </c>
      <c r="G925" s="283" t="n">
        <v>1</v>
      </c>
      <c r="H925" s="113" t="n">
        <v>0</v>
      </c>
      <c r="I925" s="113" t="n">
        <v>0</v>
      </c>
      <c r="J925" s="113" t="n">
        <v>0</v>
      </c>
      <c r="K925" s="113" t="n">
        <v>0</v>
      </c>
      <c r="L925" s="250" t="s">
        <v>3915</v>
      </c>
      <c r="M925" s="283"/>
      <c r="N925" s="113"/>
      <c r="O925" s="113"/>
      <c r="P925" s="113"/>
      <c r="Q925" s="113"/>
      <c r="R925" s="250"/>
      <c r="S925" s="283" t="n">
        <v>0</v>
      </c>
      <c r="T925" s="113" t="n">
        <v>0</v>
      </c>
      <c r="U925" s="283" t="n">
        <v>0</v>
      </c>
      <c r="V925" s="113" t="n">
        <v>0</v>
      </c>
      <c r="W925" s="283" t="n">
        <v>0</v>
      </c>
      <c r="X925" s="113" t="n">
        <v>0</v>
      </c>
      <c r="Y925" s="113" t="n">
        <v>0</v>
      </c>
      <c r="Z925" s="281"/>
      <c r="AA925" s="280"/>
      <c r="AB925" s="281"/>
      <c r="AC925" s="44"/>
      <c r="XFA925" s="44"/>
      <c r="XFB925" s="44"/>
      <c r="XFC925" s="44"/>
      <c r="XFD925" s="44"/>
    </row>
    <row r="926" s="251" customFormat="true" ht="15" hidden="false" customHeight="true" outlineLevel="0" collapsed="false">
      <c r="A926" s="273" t="n">
        <v>923</v>
      </c>
      <c r="B926" s="115" t="n">
        <f aca="false">PRODUCT(G926/3+H926*1.6666+I926*1.6666+J926*1.6666+S926*25+T926*25+U926*25+V926*25+W926*25+X926*20+Y926*15+Z926*10+AA926*15)</f>
        <v>0.333333333333333</v>
      </c>
      <c r="C926" s="44" t="s">
        <v>1669</v>
      </c>
      <c r="D926" s="44" t="s">
        <v>4540</v>
      </c>
      <c r="E926" s="113" t="n">
        <v>1951</v>
      </c>
      <c r="F926" s="111" t="n">
        <v>11709</v>
      </c>
      <c r="G926" s="283" t="n">
        <v>1</v>
      </c>
      <c r="H926" s="113" t="n">
        <v>0</v>
      </c>
      <c r="I926" s="113" t="n">
        <v>0</v>
      </c>
      <c r="J926" s="113" t="n">
        <v>0</v>
      </c>
      <c r="K926" s="113"/>
      <c r="L926" s="250"/>
      <c r="M926" s="283"/>
      <c r="N926" s="113"/>
      <c r="O926" s="113"/>
      <c r="P926" s="113"/>
      <c r="Q926" s="113"/>
      <c r="R926" s="250"/>
      <c r="S926" s="283" t="n">
        <v>0</v>
      </c>
      <c r="T926" s="113" t="n">
        <v>0</v>
      </c>
      <c r="U926" s="283" t="n">
        <v>0</v>
      </c>
      <c r="V926" s="113" t="n">
        <v>0</v>
      </c>
      <c r="W926" s="283" t="n">
        <v>0</v>
      </c>
      <c r="X926" s="113" t="n">
        <v>0</v>
      </c>
      <c r="Y926" s="113" t="n">
        <v>0</v>
      </c>
      <c r="Z926" s="281"/>
      <c r="AA926" s="280"/>
      <c r="AB926" s="281"/>
      <c r="AC926" s="44"/>
      <c r="XFA926" s="44"/>
      <c r="XFB926" s="44"/>
      <c r="XFC926" s="44"/>
      <c r="XFD926" s="44"/>
    </row>
    <row r="927" s="251" customFormat="true" ht="15" hidden="false" customHeight="true" outlineLevel="0" collapsed="false">
      <c r="A927" s="273" t="n">
        <v>924</v>
      </c>
      <c r="B927" s="115" t="n">
        <f aca="false">PRODUCT(G927/3+H927+I927+J927+(K927-I927-H927)/3+S927*25+T927*25+U927*25+V927*25+W927*25+X927*20+Y927*15+Z927*10+AA927*15)</f>
        <v>0.333333333333333</v>
      </c>
      <c r="C927" s="44" t="s">
        <v>5756</v>
      </c>
      <c r="D927" s="44" t="s">
        <v>4523</v>
      </c>
      <c r="E927" s="113" t="n">
        <v>2014</v>
      </c>
      <c r="F927" s="111" t="n">
        <v>34784</v>
      </c>
      <c r="G927" s="283" t="n">
        <v>1</v>
      </c>
      <c r="H927" s="113" t="n">
        <v>0</v>
      </c>
      <c r="I927" s="113" t="n">
        <v>0</v>
      </c>
      <c r="J927" s="113" t="n">
        <v>0</v>
      </c>
      <c r="K927" s="113" t="n">
        <v>0</v>
      </c>
      <c r="L927" s="250" t="n">
        <v>0</v>
      </c>
      <c r="M927" s="283"/>
      <c r="N927" s="113"/>
      <c r="O927" s="113"/>
      <c r="P927" s="113"/>
      <c r="Q927" s="113"/>
      <c r="R927" s="250"/>
      <c r="S927" s="283" t="n">
        <v>0</v>
      </c>
      <c r="T927" s="113" t="n">
        <v>0</v>
      </c>
      <c r="U927" s="283" t="n">
        <v>0</v>
      </c>
      <c r="V927" s="113" t="n">
        <v>0</v>
      </c>
      <c r="W927" s="283" t="n">
        <v>0</v>
      </c>
      <c r="X927" s="113" t="n">
        <v>0</v>
      </c>
      <c r="Y927" s="113" t="n">
        <v>0</v>
      </c>
      <c r="Z927" s="281"/>
      <c r="AA927" s="280"/>
      <c r="AB927" s="281"/>
      <c r="AC927" s="44"/>
      <c r="XFA927" s="44"/>
      <c r="XFB927" s="44"/>
      <c r="XFC927" s="44"/>
      <c r="XFD927" s="44"/>
    </row>
    <row r="928" s="251" customFormat="true" ht="15" hidden="false" customHeight="true" outlineLevel="0" collapsed="false">
      <c r="A928" s="273" t="n">
        <v>925</v>
      </c>
      <c r="B928" s="115" t="n">
        <f aca="false">PRODUCT(G928/3+H928+I928+J928+(K928-I928-H928)/3+S928*25+T928*25+U928*25+V928*25+W928*25+X928*20+Y928*15+Z928*10+AA928*15)</f>
        <v>0.333333333333333</v>
      </c>
      <c r="C928" s="44" t="s">
        <v>5757</v>
      </c>
      <c r="D928" s="44" t="s">
        <v>4625</v>
      </c>
      <c r="E928" s="113" t="n">
        <v>2020</v>
      </c>
      <c r="F928" s="274" t="n">
        <v>36972</v>
      </c>
      <c r="G928" s="113" t="n">
        <v>1</v>
      </c>
      <c r="H928" s="113" t="n">
        <v>0</v>
      </c>
      <c r="I928" s="113" t="n">
        <v>0</v>
      </c>
      <c r="J928" s="113" t="n">
        <v>0</v>
      </c>
      <c r="K928" s="113" t="n">
        <v>0</v>
      </c>
      <c r="L928" s="275" t="n">
        <v>0</v>
      </c>
      <c r="M928" s="113"/>
      <c r="N928" s="113"/>
      <c r="O928" s="113"/>
      <c r="P928" s="113"/>
      <c r="Q928" s="113"/>
      <c r="R928" s="275"/>
      <c r="S928" s="113" t="n">
        <v>0</v>
      </c>
      <c r="T928" s="276" t="n">
        <v>0</v>
      </c>
      <c r="U928" s="113" t="n">
        <v>0</v>
      </c>
      <c r="V928" s="276" t="n">
        <v>0</v>
      </c>
      <c r="W928" s="113" t="n">
        <v>0</v>
      </c>
      <c r="X928" s="113" t="n">
        <v>0</v>
      </c>
      <c r="Y928" s="276" t="n">
        <v>0</v>
      </c>
      <c r="Z928" s="279"/>
      <c r="AA928" s="280"/>
      <c r="AB928" s="281"/>
      <c r="AC928" s="44"/>
      <c r="XFA928" s="44"/>
      <c r="XFB928" s="44"/>
      <c r="XFC928" s="44"/>
      <c r="XFD928" s="44"/>
    </row>
    <row r="929" s="251" customFormat="true" ht="15" hidden="false" customHeight="true" outlineLevel="0" collapsed="false">
      <c r="A929" s="273" t="n">
        <v>926</v>
      </c>
      <c r="B929" s="115" t="n">
        <f aca="false">PRODUCT(G929/3+H929*1.6666+I929*1.6666+J929*1.6666+S929*25+T929*25+U929*25+V929*25+W929*25+X929*20+Y929*15+Z929*10+AA929*15)</f>
        <v>0.333333333333333</v>
      </c>
      <c r="C929" s="44" t="s">
        <v>5758</v>
      </c>
      <c r="D929" s="112" t="s">
        <v>5223</v>
      </c>
      <c r="E929" s="113" t="n">
        <v>2025</v>
      </c>
      <c r="F929" s="111" t="n">
        <v>39293</v>
      </c>
      <c r="G929" s="283" t="n">
        <v>1</v>
      </c>
      <c r="H929" s="113" t="n">
        <v>0</v>
      </c>
      <c r="I929" s="113" t="n">
        <v>0</v>
      </c>
      <c r="J929" s="113" t="n">
        <v>0</v>
      </c>
      <c r="K929" s="113" t="n">
        <v>0</v>
      </c>
      <c r="L929" s="250" t="n">
        <v>0</v>
      </c>
      <c r="M929" s="281"/>
      <c r="N929" s="44"/>
      <c r="O929" s="44"/>
      <c r="P929" s="44"/>
      <c r="Q929" s="44"/>
      <c r="R929" s="250"/>
      <c r="S929" s="283" t="n">
        <v>0</v>
      </c>
      <c r="T929" s="113" t="n">
        <v>0</v>
      </c>
      <c r="U929" s="283" t="n">
        <v>0</v>
      </c>
      <c r="V929" s="113" t="n">
        <v>0</v>
      </c>
      <c r="W929" s="283" t="n">
        <v>0</v>
      </c>
      <c r="X929" s="113" t="n">
        <v>0</v>
      </c>
      <c r="Y929" s="113" t="n">
        <v>0</v>
      </c>
      <c r="Z929" s="281"/>
      <c r="AA929" s="280"/>
      <c r="AB929" s="281"/>
      <c r="AC929" s="44"/>
      <c r="XFA929" s="44"/>
      <c r="XFB929" s="44"/>
      <c r="XFC929" s="44"/>
      <c r="XFD929" s="44"/>
    </row>
    <row r="930" s="251" customFormat="true" ht="15" hidden="false" customHeight="true" outlineLevel="0" collapsed="false">
      <c r="A930" s="273" t="n">
        <v>927</v>
      </c>
      <c r="B930" s="115" t="n">
        <f aca="false">PRODUCT(G930/3+H930+I930+J930+(K930-I930-H930)/3+S930*25+T930*25+U930*25+V930*25+W930*25+X930*20+Y930*15+Z930*10+AA930*15)</f>
        <v>0.333333333333333</v>
      </c>
      <c r="C930" s="44" t="s">
        <v>5388</v>
      </c>
      <c r="D930" s="44" t="s">
        <v>4931</v>
      </c>
      <c r="E930" s="113" t="n">
        <v>2017</v>
      </c>
      <c r="F930" s="111" t="n">
        <v>36056</v>
      </c>
      <c r="G930" s="283" t="n">
        <v>1</v>
      </c>
      <c r="H930" s="113" t="n">
        <v>0</v>
      </c>
      <c r="I930" s="113" t="n">
        <v>0</v>
      </c>
      <c r="J930" s="113" t="n">
        <v>0</v>
      </c>
      <c r="K930" s="113" t="n">
        <v>0</v>
      </c>
      <c r="L930" s="250" t="n">
        <v>0</v>
      </c>
      <c r="M930" s="283"/>
      <c r="N930" s="113"/>
      <c r="O930" s="113"/>
      <c r="P930" s="113"/>
      <c r="Q930" s="113"/>
      <c r="R930" s="250"/>
      <c r="S930" s="283" t="n">
        <v>0</v>
      </c>
      <c r="T930" s="113" t="n">
        <v>0</v>
      </c>
      <c r="U930" s="283" t="n">
        <v>0</v>
      </c>
      <c r="V930" s="113" t="n">
        <v>0</v>
      </c>
      <c r="W930" s="283" t="n">
        <v>0</v>
      </c>
      <c r="X930" s="113" t="n">
        <v>0</v>
      </c>
      <c r="Y930" s="113" t="n">
        <v>0</v>
      </c>
      <c r="Z930" s="281"/>
      <c r="AA930" s="280"/>
      <c r="AB930" s="281"/>
      <c r="AC930" s="44"/>
      <c r="XFA930" s="44"/>
      <c r="XFB930" s="44"/>
      <c r="XFC930" s="44"/>
      <c r="XFD930" s="44"/>
    </row>
    <row r="931" s="251" customFormat="true" ht="15" hidden="false" customHeight="true" outlineLevel="0" collapsed="false">
      <c r="A931" s="273" t="n">
        <v>928</v>
      </c>
      <c r="B931" s="115" t="n">
        <f aca="false">PRODUCT(G931/3+H931*1.6666+I931*1.6666+J931*1.6666+S931*25+T931*25+U931*25+V931*25+W931*25+X931*20+Y931*15+Z931*10+AA931*15)</f>
        <v>0.333333333333333</v>
      </c>
      <c r="C931" s="44" t="s">
        <v>4696</v>
      </c>
      <c r="D931" s="44" t="s">
        <v>4482</v>
      </c>
      <c r="E931" s="113" t="n">
        <v>1966</v>
      </c>
      <c r="F931" s="111" t="n">
        <v>18110</v>
      </c>
      <c r="G931" s="283" t="n">
        <v>1</v>
      </c>
      <c r="H931" s="113" t="n">
        <v>0</v>
      </c>
      <c r="I931" s="113" t="n">
        <v>0</v>
      </c>
      <c r="J931" s="113" t="n">
        <v>0</v>
      </c>
      <c r="K931" s="113"/>
      <c r="L931" s="250"/>
      <c r="M931" s="283"/>
      <c r="N931" s="113"/>
      <c r="O931" s="113"/>
      <c r="P931" s="113"/>
      <c r="Q931" s="113"/>
      <c r="R931" s="250"/>
      <c r="S931" s="283" t="n">
        <v>0</v>
      </c>
      <c r="T931" s="113" t="n">
        <v>0</v>
      </c>
      <c r="U931" s="283" t="n">
        <v>0</v>
      </c>
      <c r="V931" s="113" t="n">
        <v>0</v>
      </c>
      <c r="W931" s="283" t="n">
        <v>0</v>
      </c>
      <c r="X931" s="113" t="n">
        <v>0</v>
      </c>
      <c r="Y931" s="113" t="n">
        <v>0</v>
      </c>
      <c r="Z931" s="281"/>
      <c r="AA931" s="280"/>
      <c r="AB931" s="281"/>
      <c r="AC931" s="44"/>
      <c r="XFA931" s="44"/>
      <c r="XFB931" s="44"/>
      <c r="XFC931" s="44"/>
      <c r="XFD931" s="44"/>
    </row>
    <row r="932" customFormat="false" ht="15" hidden="false" customHeight="true" outlineLevel="0" collapsed="false">
      <c r="A932" s="273" t="n">
        <v>929</v>
      </c>
      <c r="B932" s="115" t="n">
        <f aca="false">PRODUCT(G932/3+H932+I932+J932+(K932-I932-H932)/3+S932*25+T932*25+U932*25+V932*25+W932*25+X932*20+Y932*15+Z932*10+AA932*15)</f>
        <v>0.333333333333333</v>
      </c>
      <c r="C932" s="44" t="s">
        <v>2880</v>
      </c>
      <c r="D932" s="44" t="s">
        <v>4509</v>
      </c>
      <c r="E932" s="113" t="n">
        <v>2005</v>
      </c>
      <c r="F932" s="111" t="n">
        <v>31546</v>
      </c>
      <c r="G932" s="283" t="n">
        <v>1</v>
      </c>
      <c r="H932" s="113" t="n">
        <v>0</v>
      </c>
      <c r="I932" s="113" t="n">
        <v>0</v>
      </c>
      <c r="J932" s="113" t="n">
        <v>0</v>
      </c>
      <c r="K932" s="113" t="n">
        <v>0</v>
      </c>
      <c r="L932" s="250" t="n">
        <v>0</v>
      </c>
      <c r="M932" s="283"/>
      <c r="N932" s="113"/>
      <c r="O932" s="113"/>
      <c r="P932" s="113"/>
      <c r="Q932" s="113"/>
      <c r="S932" s="283" t="n">
        <v>0</v>
      </c>
      <c r="T932" s="113" t="n">
        <v>0</v>
      </c>
      <c r="U932" s="283" t="n">
        <v>0</v>
      </c>
      <c r="V932" s="113" t="n">
        <v>0</v>
      </c>
      <c r="W932" s="283" t="n">
        <v>0</v>
      </c>
      <c r="X932" s="113" t="n">
        <v>0</v>
      </c>
      <c r="Y932" s="113" t="n">
        <v>0</v>
      </c>
      <c r="Z932" s="281"/>
      <c r="AA932" s="280"/>
      <c r="AB932" s="281"/>
    </row>
    <row r="933" customFormat="false" ht="15" hidden="false" customHeight="true" outlineLevel="0" collapsed="false">
      <c r="A933" s="273" t="n">
        <v>930</v>
      </c>
      <c r="B933" s="115" t="n">
        <f aca="false">PRODUCT(G933/3+H933+I933+J933+(K933-I933-H933)/3+S933*25+T933*25+U933*25+V933*25+W933*25+X933*20+Y933*15+Z933*10+AA933*15)</f>
        <v>0.333333333333333</v>
      </c>
      <c r="C933" s="44" t="s">
        <v>5759</v>
      </c>
      <c r="D933" s="44" t="s">
        <v>4566</v>
      </c>
      <c r="E933" s="113" t="n">
        <v>1987</v>
      </c>
      <c r="F933" s="111" t="s">
        <v>5503</v>
      </c>
      <c r="G933" s="283" t="n">
        <v>1</v>
      </c>
      <c r="H933" s="113" t="n">
        <v>0</v>
      </c>
      <c r="I933" s="113" t="n">
        <v>0</v>
      </c>
      <c r="J933" s="113" t="n">
        <v>0</v>
      </c>
      <c r="K933" s="113" t="n">
        <v>0</v>
      </c>
      <c r="L933" s="250" t="s">
        <v>3915</v>
      </c>
      <c r="M933" s="283"/>
      <c r="N933" s="113"/>
      <c r="O933" s="113"/>
      <c r="P933" s="113"/>
      <c r="Q933" s="113"/>
      <c r="S933" s="283" t="n">
        <v>0</v>
      </c>
      <c r="T933" s="113" t="n">
        <v>0</v>
      </c>
      <c r="U933" s="283" t="n">
        <v>0</v>
      </c>
      <c r="V933" s="113" t="n">
        <v>0</v>
      </c>
      <c r="W933" s="283" t="n">
        <v>0</v>
      </c>
      <c r="X933" s="113" t="n">
        <v>0</v>
      </c>
      <c r="Y933" s="113" t="n">
        <v>0</v>
      </c>
      <c r="Z933" s="281"/>
      <c r="AA933" s="280"/>
      <c r="AB933" s="281"/>
    </row>
    <row r="934" customFormat="false" ht="15" hidden="false" customHeight="true" outlineLevel="0" collapsed="false">
      <c r="A934" s="273" t="n">
        <v>931</v>
      </c>
      <c r="B934" s="115" t="n">
        <f aca="false">PRODUCT(G934/3+H934*1.6666+I934*1.6666+J934*1.6666+S934*25+T934*25+U934*25+V934*25+W934*25+X934*20+Y934*15+Z934*10+AA934*15)</f>
        <v>0.333333333333333</v>
      </c>
      <c r="C934" s="44" t="s">
        <v>5760</v>
      </c>
      <c r="D934" s="44" t="s">
        <v>4648</v>
      </c>
      <c r="E934" s="113" t="n">
        <v>1968</v>
      </c>
      <c r="F934" s="111" t="n">
        <v>17958</v>
      </c>
      <c r="G934" s="283" t="n">
        <v>1</v>
      </c>
      <c r="H934" s="113" t="n">
        <v>0</v>
      </c>
      <c r="I934" s="113" t="n">
        <v>0</v>
      </c>
      <c r="J934" s="113" t="n">
        <v>0</v>
      </c>
      <c r="K934" s="113"/>
      <c r="L934" s="250"/>
      <c r="M934" s="283"/>
      <c r="N934" s="113"/>
      <c r="O934" s="113"/>
      <c r="P934" s="113"/>
      <c r="Q934" s="113"/>
      <c r="S934" s="283" t="n">
        <v>0</v>
      </c>
      <c r="T934" s="113" t="n">
        <v>0</v>
      </c>
      <c r="U934" s="283" t="n">
        <v>0</v>
      </c>
      <c r="V934" s="113" t="n">
        <v>0</v>
      </c>
      <c r="W934" s="283" t="n">
        <v>0</v>
      </c>
      <c r="X934" s="113" t="n">
        <v>0</v>
      </c>
      <c r="Y934" s="113" t="n">
        <v>0</v>
      </c>
      <c r="Z934" s="281"/>
      <c r="AA934" s="280"/>
      <c r="AB934" s="281"/>
    </row>
    <row r="935" customFormat="false" ht="15" hidden="false" customHeight="true" outlineLevel="0" collapsed="false">
      <c r="A935" s="273" t="n">
        <v>932</v>
      </c>
      <c r="B935" s="115" t="n">
        <f aca="false">PRODUCT(G935/3+H935*1.6666+I935*1.6666+J935*1.6666+S935*25+T935*25+U935*25+V935*25+W935*25+X935*20+Y935*15+Z935*10+AA935*15)</f>
        <v>0.333333333333333</v>
      </c>
      <c r="C935" s="44" t="s">
        <v>5761</v>
      </c>
      <c r="D935" s="44" t="s">
        <v>4477</v>
      </c>
      <c r="E935" s="113" t="n">
        <v>1962</v>
      </c>
      <c r="F935" s="111" t="n">
        <v>16078</v>
      </c>
      <c r="G935" s="283" t="n">
        <v>1</v>
      </c>
      <c r="H935" s="113" t="n">
        <v>0</v>
      </c>
      <c r="I935" s="113" t="n">
        <v>0</v>
      </c>
      <c r="J935" s="113" t="n">
        <v>0</v>
      </c>
      <c r="K935" s="113"/>
      <c r="L935" s="250"/>
      <c r="M935" s="283"/>
      <c r="N935" s="113"/>
      <c r="O935" s="113"/>
      <c r="P935" s="113"/>
      <c r="Q935" s="113"/>
      <c r="S935" s="283" t="n">
        <v>0</v>
      </c>
      <c r="T935" s="113" t="n">
        <v>0</v>
      </c>
      <c r="U935" s="283" t="n">
        <v>0</v>
      </c>
      <c r="V935" s="113" t="n">
        <v>0</v>
      </c>
      <c r="W935" s="283" t="n">
        <v>0</v>
      </c>
      <c r="X935" s="113" t="n">
        <v>0</v>
      </c>
      <c r="Y935" s="113" t="n">
        <v>0</v>
      </c>
      <c r="Z935" s="281"/>
      <c r="AA935" s="280"/>
      <c r="AB935" s="281"/>
    </row>
    <row r="936" customFormat="false" ht="15" hidden="false" customHeight="true" outlineLevel="0" collapsed="false">
      <c r="A936" s="273" t="n">
        <v>933</v>
      </c>
      <c r="B936" s="115" t="n">
        <f aca="false">PRODUCT(G936/3+H936+I936+J936+(K936-I936-H936)/3+S936*25+T936*25+U936*25+V936*25+W936*25+X936*20+Y936*15+Z936*10+AA936*15)</f>
        <v>0.333333333333333</v>
      </c>
      <c r="C936" s="44" t="s">
        <v>5762</v>
      </c>
      <c r="D936" s="44" t="s">
        <v>4500</v>
      </c>
      <c r="E936" s="113" t="n">
        <v>2002</v>
      </c>
      <c r="F936" s="111" t="n">
        <v>30796</v>
      </c>
      <c r="G936" s="283" t="n">
        <v>1</v>
      </c>
      <c r="H936" s="113" t="n">
        <v>0</v>
      </c>
      <c r="I936" s="113" t="n">
        <v>0</v>
      </c>
      <c r="J936" s="113" t="n">
        <v>0</v>
      </c>
      <c r="K936" s="113" t="n">
        <v>0</v>
      </c>
      <c r="L936" s="250" t="n">
        <v>0</v>
      </c>
      <c r="M936" s="283" t="n">
        <v>2</v>
      </c>
      <c r="N936" s="113" t="n">
        <v>0</v>
      </c>
      <c r="O936" s="113" t="n">
        <v>0</v>
      </c>
      <c r="P936" s="113" t="n">
        <v>0</v>
      </c>
      <c r="Q936" s="113" t="n">
        <v>1</v>
      </c>
      <c r="R936" s="250" t="n">
        <v>0.25</v>
      </c>
      <c r="S936" s="283" t="n">
        <v>0</v>
      </c>
      <c r="T936" s="113" t="n">
        <v>0</v>
      </c>
      <c r="U936" s="283" t="n">
        <v>0</v>
      </c>
      <c r="V936" s="113" t="n">
        <v>0</v>
      </c>
      <c r="W936" s="283" t="n">
        <v>0</v>
      </c>
      <c r="X936" s="113" t="n">
        <v>0</v>
      </c>
      <c r="Y936" s="113" t="n">
        <v>0</v>
      </c>
      <c r="Z936" s="281"/>
      <c r="AA936" s="280"/>
      <c r="AB936" s="281"/>
    </row>
    <row r="937" customFormat="false" ht="15" hidden="false" customHeight="true" outlineLevel="0" collapsed="false">
      <c r="A937" s="273" t="n">
        <v>934</v>
      </c>
      <c r="B937" s="115" t="n">
        <f aca="false">PRODUCT(G937/3+H937+I937+J937+(K937-I937-H937)/3+S937*25+T937*25+U937*25+V937*25+W937*25+X937*20+Y937*15+Z937*10+AA937*15)</f>
        <v>0.333333333333333</v>
      </c>
      <c r="C937" s="44" t="s">
        <v>2912</v>
      </c>
      <c r="D937" s="44" t="s">
        <v>4662</v>
      </c>
      <c r="E937" s="113" t="n">
        <v>2001</v>
      </c>
      <c r="F937" s="111" t="n">
        <v>30285</v>
      </c>
      <c r="G937" s="283" t="n">
        <v>1</v>
      </c>
      <c r="H937" s="113" t="n">
        <v>0</v>
      </c>
      <c r="I937" s="113" t="n">
        <v>0</v>
      </c>
      <c r="J937" s="113" t="n">
        <v>0</v>
      </c>
      <c r="K937" s="113" t="n">
        <v>0</v>
      </c>
      <c r="L937" s="250" t="s">
        <v>3915</v>
      </c>
      <c r="M937" s="283" t="n">
        <v>2</v>
      </c>
      <c r="N937" s="113" t="n">
        <v>0</v>
      </c>
      <c r="O937" s="113" t="n">
        <v>0</v>
      </c>
      <c r="P937" s="113" t="n">
        <v>0</v>
      </c>
      <c r="Q937" s="113" t="n">
        <v>0</v>
      </c>
      <c r="R937" s="250" t="n">
        <v>0</v>
      </c>
      <c r="S937" s="283" t="n">
        <v>0</v>
      </c>
      <c r="T937" s="113" t="n">
        <v>0</v>
      </c>
      <c r="U937" s="283" t="n">
        <v>0</v>
      </c>
      <c r="V937" s="113" t="n">
        <v>0</v>
      </c>
      <c r="W937" s="283" t="n">
        <v>0</v>
      </c>
      <c r="X937" s="113" t="n">
        <v>0</v>
      </c>
      <c r="Y937" s="113" t="n">
        <v>0</v>
      </c>
      <c r="Z937" s="281"/>
      <c r="AA937" s="280"/>
      <c r="AB937" s="281"/>
    </row>
    <row r="938" customFormat="false" ht="15" hidden="false" customHeight="true" outlineLevel="0" collapsed="false">
      <c r="A938" s="273" t="n">
        <v>935</v>
      </c>
      <c r="B938" s="115" t="n">
        <f aca="false">PRODUCT(G938/3+H938*1.6666+I938*1.6666+J938*1.6666+S938*25+T938*25+U938*25+V938*25+W938*25+X938*20+Y938*15+Z938*10+AA938*15)</f>
        <v>0.333333333333333</v>
      </c>
      <c r="C938" s="44" t="s">
        <v>2017</v>
      </c>
      <c r="D938" s="44" t="s">
        <v>4503</v>
      </c>
      <c r="E938" s="113" t="n">
        <v>1961</v>
      </c>
      <c r="F938" s="111" t="n">
        <v>15826</v>
      </c>
      <c r="G938" s="283" t="n">
        <v>1</v>
      </c>
      <c r="H938" s="113" t="n">
        <v>0</v>
      </c>
      <c r="I938" s="113" t="n">
        <v>0</v>
      </c>
      <c r="J938" s="113" t="n">
        <v>0</v>
      </c>
      <c r="K938" s="113"/>
      <c r="L938" s="250"/>
      <c r="M938" s="283"/>
      <c r="N938" s="113"/>
      <c r="O938" s="113"/>
      <c r="P938" s="113"/>
      <c r="Q938" s="113"/>
      <c r="S938" s="283" t="n">
        <v>0</v>
      </c>
      <c r="T938" s="113" t="n">
        <v>0</v>
      </c>
      <c r="U938" s="283" t="n">
        <v>0</v>
      </c>
      <c r="V938" s="113" t="n">
        <v>0</v>
      </c>
      <c r="W938" s="283" t="n">
        <v>0</v>
      </c>
      <c r="X938" s="113" t="n">
        <v>0</v>
      </c>
      <c r="Y938" s="113" t="n">
        <v>0</v>
      </c>
      <c r="Z938" s="281"/>
      <c r="AA938" s="280"/>
      <c r="AB938" s="281"/>
    </row>
    <row r="939" customFormat="false" ht="15" hidden="false" customHeight="true" outlineLevel="0" collapsed="false">
      <c r="A939" s="273" t="n">
        <v>936</v>
      </c>
      <c r="B939" s="115" t="n">
        <f aca="false">PRODUCT(G939/3+H939+I939+J939+(K939-I939-H939)/3+S939*25+T939*25+U939*25+V939*25+W939*25+X939*20+Y939*15+Z939*10+AA939*15)</f>
        <v>0.333333333333333</v>
      </c>
      <c r="C939" s="44" t="s">
        <v>5763</v>
      </c>
      <c r="D939" s="44" t="s">
        <v>4523</v>
      </c>
      <c r="E939" s="113" t="n">
        <v>1998</v>
      </c>
      <c r="F939" s="111" t="n">
        <v>29673</v>
      </c>
      <c r="G939" s="283" t="n">
        <v>1</v>
      </c>
      <c r="H939" s="113" t="n">
        <v>0</v>
      </c>
      <c r="I939" s="113" t="n">
        <v>0</v>
      </c>
      <c r="J939" s="113" t="n">
        <v>0</v>
      </c>
      <c r="K939" s="113" t="n">
        <v>0</v>
      </c>
      <c r="L939" s="250" t="s">
        <v>3915</v>
      </c>
      <c r="M939" s="283"/>
      <c r="N939" s="113"/>
      <c r="O939" s="113"/>
      <c r="P939" s="113"/>
      <c r="Q939" s="113"/>
      <c r="S939" s="283" t="n">
        <v>0</v>
      </c>
      <c r="T939" s="113" t="n">
        <v>0</v>
      </c>
      <c r="U939" s="283" t="n">
        <v>0</v>
      </c>
      <c r="V939" s="113" t="n">
        <v>0</v>
      </c>
      <c r="W939" s="283" t="n">
        <v>0</v>
      </c>
      <c r="X939" s="113" t="n">
        <v>0</v>
      </c>
      <c r="Y939" s="113" t="n">
        <v>0</v>
      </c>
      <c r="Z939" s="281"/>
      <c r="AA939" s="280"/>
      <c r="AB939" s="281"/>
    </row>
    <row r="940" customFormat="false" ht="15" hidden="false" customHeight="true" outlineLevel="0" collapsed="false">
      <c r="A940" s="273" t="n">
        <v>937</v>
      </c>
      <c r="B940" s="115" t="n">
        <f aca="false">PRODUCT(G940/3+H940*1.6666+I940*1.6666+J940*1.6666+S940*25+T940*25+U940*25+V940*25+W940*25+X940*20+Y940*15+Z940*10+AA940*15)</f>
        <v>0.333333333333333</v>
      </c>
      <c r="C940" s="44" t="s">
        <v>5764</v>
      </c>
      <c r="D940" s="112" t="s">
        <v>4773</v>
      </c>
      <c r="E940" s="113" t="n">
        <v>2025</v>
      </c>
      <c r="F940" s="111" t="n">
        <v>39235</v>
      </c>
      <c r="G940" s="283" t="n">
        <v>1</v>
      </c>
      <c r="H940" s="113" t="n">
        <v>0</v>
      </c>
      <c r="I940" s="113" t="n">
        <v>0</v>
      </c>
      <c r="J940" s="113" t="n">
        <v>0</v>
      </c>
      <c r="K940" s="113" t="n">
        <v>0</v>
      </c>
      <c r="L940" s="250" t="n">
        <v>0</v>
      </c>
      <c r="M940" s="281"/>
      <c r="S940" s="283" t="n">
        <v>0</v>
      </c>
      <c r="T940" s="113" t="n">
        <v>0</v>
      </c>
      <c r="U940" s="283" t="n">
        <v>0</v>
      </c>
      <c r="V940" s="113" t="n">
        <v>0</v>
      </c>
      <c r="W940" s="283" t="n">
        <v>0</v>
      </c>
      <c r="X940" s="113" t="n">
        <v>0</v>
      </c>
      <c r="Y940" s="113" t="n">
        <v>0</v>
      </c>
      <c r="Z940" s="281"/>
      <c r="AA940" s="280"/>
      <c r="AB940" s="281"/>
    </row>
    <row r="941" customFormat="false" ht="15" hidden="false" customHeight="true" outlineLevel="0" collapsed="false">
      <c r="A941" s="273" t="n">
        <v>938</v>
      </c>
      <c r="B941" s="115" t="n">
        <f aca="false">PRODUCT(G941/3+H941+I941+J941+(K941-I941-H941)/3+S941*25+T941*25+U941*25+V941*25+W941*25+X941*20+Y941*15+Z941*10+AA941*15)</f>
        <v>0.333333333333333</v>
      </c>
      <c r="C941" s="44" t="s">
        <v>5765</v>
      </c>
      <c r="D941" s="44" t="s">
        <v>4625</v>
      </c>
      <c r="E941" s="113" t="n">
        <v>2020</v>
      </c>
      <c r="F941" s="274" t="n">
        <v>37186</v>
      </c>
      <c r="G941" s="113" t="n">
        <v>1</v>
      </c>
      <c r="H941" s="113" t="n">
        <v>0</v>
      </c>
      <c r="I941" s="113" t="n">
        <v>0</v>
      </c>
      <c r="J941" s="113" t="n">
        <v>0</v>
      </c>
      <c r="K941" s="113" t="n">
        <v>0</v>
      </c>
      <c r="L941" s="275" t="n">
        <v>0</v>
      </c>
      <c r="M941" s="113"/>
      <c r="N941" s="113"/>
      <c r="O941" s="113"/>
      <c r="P941" s="113"/>
      <c r="Q941" s="113"/>
      <c r="R941" s="275"/>
      <c r="S941" s="113" t="n">
        <v>0</v>
      </c>
      <c r="T941" s="276" t="n">
        <v>0</v>
      </c>
      <c r="U941" s="113" t="n">
        <v>0</v>
      </c>
      <c r="V941" s="276" t="n">
        <v>0</v>
      </c>
      <c r="W941" s="113" t="n">
        <v>0</v>
      </c>
      <c r="X941" s="113" t="n">
        <v>0</v>
      </c>
      <c r="Y941" s="276" t="n">
        <v>0</v>
      </c>
      <c r="Z941" s="279"/>
      <c r="AA941" s="280"/>
      <c r="AB941" s="281"/>
    </row>
    <row r="942" customFormat="false" ht="15" hidden="false" customHeight="true" outlineLevel="0" collapsed="false">
      <c r="A942" s="273" t="n">
        <v>939</v>
      </c>
      <c r="B942" s="115" t="n">
        <f aca="false">PRODUCT(G942/3+H942+I942+J942+(K942-I942-H942)/3+S942*25+T942*25+U942*25+V942*25+W942*25+X942*20+Y942*15+Z942*10+AA942*15)</f>
        <v>0.333333333333333</v>
      </c>
      <c r="C942" s="44" t="s">
        <v>3392</v>
      </c>
      <c r="D942" s="44" t="s">
        <v>4648</v>
      </c>
      <c r="E942" s="113" t="n">
        <v>2012</v>
      </c>
      <c r="F942" s="111" t="n">
        <v>34360</v>
      </c>
      <c r="G942" s="283" t="n">
        <v>1</v>
      </c>
      <c r="H942" s="113" t="n">
        <v>0</v>
      </c>
      <c r="I942" s="113" t="n">
        <v>0</v>
      </c>
      <c r="J942" s="113" t="n">
        <v>0</v>
      </c>
      <c r="K942" s="113" t="n">
        <v>0</v>
      </c>
      <c r="L942" s="250" t="n">
        <v>0</v>
      </c>
      <c r="M942" s="283"/>
      <c r="N942" s="113"/>
      <c r="O942" s="113"/>
      <c r="P942" s="113"/>
      <c r="Q942" s="113"/>
      <c r="S942" s="283" t="n">
        <v>0</v>
      </c>
      <c r="T942" s="113" t="n">
        <v>0</v>
      </c>
      <c r="U942" s="283" t="n">
        <v>0</v>
      </c>
      <c r="V942" s="113" t="n">
        <v>0</v>
      </c>
      <c r="W942" s="283" t="n">
        <v>0</v>
      </c>
      <c r="X942" s="113" t="n">
        <v>0</v>
      </c>
      <c r="Y942" s="113" t="n">
        <v>0</v>
      </c>
      <c r="Z942" s="281"/>
      <c r="AA942" s="280"/>
      <c r="AB942" s="281"/>
    </row>
    <row r="943" customFormat="false" ht="15" hidden="false" customHeight="true" outlineLevel="0" collapsed="false">
      <c r="A943" s="273" t="n">
        <v>940</v>
      </c>
      <c r="B943" s="115" t="n">
        <f aca="false">PRODUCT(G943/3+H943*1.6666+I943*1.6666+J943*1.6666+S943*25+T943*25+U943*25+V943*25+W943*25+X943*20+Y943*15+Z943*10+AA943*15)</f>
        <v>0.333333333333333</v>
      </c>
      <c r="C943" s="44" t="s">
        <v>5766</v>
      </c>
      <c r="D943" s="44" t="s">
        <v>4931</v>
      </c>
      <c r="E943" s="113" t="n">
        <v>2024</v>
      </c>
      <c r="F943" s="111" t="n">
        <v>38977</v>
      </c>
      <c r="G943" s="283" t="n">
        <v>1</v>
      </c>
      <c r="H943" s="113" t="n">
        <v>0</v>
      </c>
      <c r="I943" s="113" t="n">
        <v>0</v>
      </c>
      <c r="J943" s="113" t="n">
        <v>0</v>
      </c>
      <c r="K943" s="113" t="n">
        <v>0</v>
      </c>
      <c r="L943" s="250" t="n">
        <v>0</v>
      </c>
      <c r="M943" s="281"/>
      <c r="S943" s="283" t="n">
        <v>0</v>
      </c>
      <c r="T943" s="113" t="n">
        <v>0</v>
      </c>
      <c r="U943" s="283" t="n">
        <v>0</v>
      </c>
      <c r="V943" s="113" t="n">
        <v>0</v>
      </c>
      <c r="W943" s="283" t="n">
        <v>0</v>
      </c>
      <c r="X943" s="113" t="n">
        <v>0</v>
      </c>
      <c r="Y943" s="113" t="n">
        <v>0</v>
      </c>
      <c r="Z943" s="281"/>
      <c r="AA943" s="280"/>
      <c r="AB943" s="281"/>
    </row>
    <row r="944" customFormat="false" ht="15" hidden="false" customHeight="true" outlineLevel="0" collapsed="false">
      <c r="A944" s="273" t="n">
        <v>941</v>
      </c>
      <c r="B944" s="115" t="n">
        <f aca="false">PRODUCT(G944/3+H944+I944+J944+(K944-I944-H944)/3+S944*25+T944*25+U944*25+V944*25+W944*25+X944*20+Y944*15+Z944*10+AA944*15)</f>
        <v>0.333333333333333</v>
      </c>
      <c r="C944" s="44" t="s">
        <v>2989</v>
      </c>
      <c r="D944" s="44" t="s">
        <v>4662</v>
      </c>
      <c r="E944" s="113" t="n">
        <v>2003</v>
      </c>
      <c r="F944" s="111" t="n">
        <v>30794</v>
      </c>
      <c r="G944" s="283" t="n">
        <v>1</v>
      </c>
      <c r="H944" s="113" t="n">
        <v>0</v>
      </c>
      <c r="I944" s="113" t="n">
        <v>0</v>
      </c>
      <c r="J944" s="113" t="n">
        <v>0</v>
      </c>
      <c r="K944" s="113" t="n">
        <v>0</v>
      </c>
      <c r="L944" s="250" t="n">
        <v>0</v>
      </c>
      <c r="M944" s="283"/>
      <c r="N944" s="113"/>
      <c r="O944" s="113"/>
      <c r="P944" s="113"/>
      <c r="Q944" s="113"/>
      <c r="S944" s="283" t="n">
        <v>0</v>
      </c>
      <c r="T944" s="113" t="n">
        <v>0</v>
      </c>
      <c r="U944" s="283" t="n">
        <v>0</v>
      </c>
      <c r="V944" s="113" t="n">
        <v>0</v>
      </c>
      <c r="W944" s="283" t="n">
        <v>0</v>
      </c>
      <c r="X944" s="113" t="n">
        <v>0</v>
      </c>
      <c r="Y944" s="113" t="n">
        <v>0</v>
      </c>
      <c r="Z944" s="281"/>
      <c r="AA944" s="280"/>
      <c r="AB944" s="281"/>
    </row>
    <row r="945" customFormat="false" ht="15" hidden="false" customHeight="true" outlineLevel="0" collapsed="false">
      <c r="A945" s="273" t="n">
        <v>942</v>
      </c>
      <c r="B945" s="115" t="n">
        <f aca="false">PRODUCT(G945/3+H945*1.6666+I945*1.6666+J945*1.6666+S945*25+T945*25+U945*25+V945*25+W945*25+X945*20+Y945*15+Z945*10+AA945*15)</f>
        <v>0.333333333333333</v>
      </c>
      <c r="C945" s="44" t="s">
        <v>5767</v>
      </c>
      <c r="D945" s="112" t="s">
        <v>4773</v>
      </c>
      <c r="E945" s="113" t="n">
        <v>2025</v>
      </c>
      <c r="F945" s="111" t="n">
        <v>39265</v>
      </c>
      <c r="G945" s="283" t="n">
        <v>1</v>
      </c>
      <c r="H945" s="113" t="n">
        <v>0</v>
      </c>
      <c r="I945" s="113" t="n">
        <v>0</v>
      </c>
      <c r="J945" s="113" t="n">
        <v>0</v>
      </c>
      <c r="K945" s="113" t="n">
        <v>1</v>
      </c>
      <c r="L945" s="250" t="n">
        <v>0.333</v>
      </c>
      <c r="M945" s="281"/>
      <c r="S945" s="283" t="n">
        <v>0</v>
      </c>
      <c r="T945" s="113" t="n">
        <v>0</v>
      </c>
      <c r="U945" s="283" t="n">
        <v>0</v>
      </c>
      <c r="V945" s="113" t="n">
        <v>0</v>
      </c>
      <c r="W945" s="283" t="n">
        <v>0</v>
      </c>
      <c r="X945" s="113" t="n">
        <v>0</v>
      </c>
      <c r="Y945" s="113" t="n">
        <v>0</v>
      </c>
      <c r="Z945" s="281"/>
      <c r="AA945" s="280"/>
      <c r="AB945" s="281"/>
    </row>
    <row r="946" customFormat="false" ht="15" hidden="false" customHeight="true" outlineLevel="0" collapsed="false">
      <c r="A946" s="273" t="n">
        <v>943</v>
      </c>
      <c r="B946" s="115" t="n">
        <f aca="false">PRODUCT(G946/3+H946+I946+J946+(K946-I946-H946)/3+S946*25+T946*25+U946*25+V946*25+W946*25+X946*20+Y946*15+Z946*10+AA946*15)</f>
        <v>0.333333333333333</v>
      </c>
      <c r="C946" s="44" t="s">
        <v>2995</v>
      </c>
      <c r="D946" s="44" t="s">
        <v>4709</v>
      </c>
      <c r="E946" s="113" t="n">
        <v>2006</v>
      </c>
      <c r="F946" s="111" t="n">
        <v>31982</v>
      </c>
      <c r="G946" s="283" t="n">
        <v>1</v>
      </c>
      <c r="H946" s="113" t="n">
        <v>0</v>
      </c>
      <c r="I946" s="113" t="n">
        <v>0</v>
      </c>
      <c r="J946" s="113" t="n">
        <v>0</v>
      </c>
      <c r="K946" s="113" t="n">
        <v>0</v>
      </c>
      <c r="L946" s="250" t="n">
        <v>0</v>
      </c>
      <c r="M946" s="283"/>
      <c r="N946" s="113"/>
      <c r="O946" s="113"/>
      <c r="P946" s="113"/>
      <c r="Q946" s="113"/>
      <c r="S946" s="283" t="n">
        <v>0</v>
      </c>
      <c r="T946" s="113" t="n">
        <v>0</v>
      </c>
      <c r="U946" s="283" t="n">
        <v>0</v>
      </c>
      <c r="V946" s="113" t="n">
        <v>0</v>
      </c>
      <c r="W946" s="283" t="n">
        <v>0</v>
      </c>
      <c r="X946" s="113" t="n">
        <v>0</v>
      </c>
      <c r="Y946" s="113" t="n">
        <v>0</v>
      </c>
      <c r="Z946" s="281"/>
      <c r="AA946" s="280"/>
      <c r="AB946" s="281"/>
    </row>
    <row r="947" customFormat="false" ht="15" hidden="false" customHeight="true" outlineLevel="0" collapsed="false">
      <c r="A947" s="273" t="n">
        <v>944</v>
      </c>
      <c r="B947" s="115" t="n">
        <f aca="false">PRODUCT(G947/3+H947*1.6666+I947*1.6666+J947*1.6666+S947*25+T947*25+U947*25+V947*25+W947*25+X947*20+Y947*15+Z947*10+AA947*15)</f>
        <v>0.333333333333333</v>
      </c>
      <c r="C947" s="44" t="s">
        <v>5768</v>
      </c>
      <c r="D947" s="44" t="s">
        <v>4542</v>
      </c>
      <c r="E947" s="113" t="n">
        <v>1963</v>
      </c>
      <c r="F947" s="111" t="s">
        <v>5586</v>
      </c>
      <c r="G947" s="283" t="n">
        <v>1</v>
      </c>
      <c r="H947" s="113" t="n">
        <v>0</v>
      </c>
      <c r="I947" s="113" t="n">
        <v>0</v>
      </c>
      <c r="J947" s="113" t="n">
        <v>0</v>
      </c>
      <c r="K947" s="113"/>
      <c r="L947" s="250"/>
      <c r="M947" s="283"/>
      <c r="N947" s="113"/>
      <c r="O947" s="113"/>
      <c r="P947" s="113"/>
      <c r="Q947" s="113"/>
      <c r="S947" s="283" t="n">
        <v>0</v>
      </c>
      <c r="T947" s="113" t="n">
        <v>0</v>
      </c>
      <c r="U947" s="283" t="n">
        <v>0</v>
      </c>
      <c r="V947" s="113" t="n">
        <v>0</v>
      </c>
      <c r="W947" s="283" t="n">
        <v>0</v>
      </c>
      <c r="X947" s="113" t="n">
        <v>0</v>
      </c>
      <c r="Y947" s="113" t="n">
        <v>0</v>
      </c>
      <c r="Z947" s="281"/>
      <c r="AA947" s="280"/>
      <c r="AB947" s="281"/>
    </row>
    <row r="948" customFormat="false" ht="15" hidden="false" customHeight="true" outlineLevel="0" collapsed="false">
      <c r="A948" s="273" t="n">
        <v>945</v>
      </c>
      <c r="B948" s="115" t="n">
        <f aca="false">PRODUCT(G948/3+H948*1.6666+I948*1.6666+J948*1.6666+S948*25+T948*25+U948*25+V948*25+W948*25+X948*20+Y948*15+Z948*10+AA948*15)</f>
        <v>0.333333333333333</v>
      </c>
      <c r="C948" s="44" t="s">
        <v>2133</v>
      </c>
      <c r="D948" s="44" t="s">
        <v>4578</v>
      </c>
      <c r="E948" s="113" t="n">
        <v>1966</v>
      </c>
      <c r="F948" s="111" t="n">
        <v>17175</v>
      </c>
      <c r="G948" s="283" t="n">
        <v>1</v>
      </c>
      <c r="H948" s="113" t="n">
        <v>0</v>
      </c>
      <c r="I948" s="113" t="n">
        <v>0</v>
      </c>
      <c r="J948" s="113" t="n">
        <v>0</v>
      </c>
      <c r="K948" s="113"/>
      <c r="L948" s="250"/>
      <c r="M948" s="283"/>
      <c r="N948" s="113"/>
      <c r="O948" s="113"/>
      <c r="P948" s="113"/>
      <c r="Q948" s="113"/>
      <c r="S948" s="283" t="n">
        <v>0</v>
      </c>
      <c r="T948" s="113" t="n">
        <v>0</v>
      </c>
      <c r="U948" s="283" t="n">
        <v>0</v>
      </c>
      <c r="V948" s="113" t="n">
        <v>0</v>
      </c>
      <c r="W948" s="283" t="n">
        <v>0</v>
      </c>
      <c r="X948" s="113" t="n">
        <v>0</v>
      </c>
      <c r="Y948" s="113" t="n">
        <v>0</v>
      </c>
      <c r="Z948" s="281"/>
      <c r="AA948" s="280"/>
      <c r="AB948" s="281"/>
    </row>
    <row r="949" customFormat="false" ht="15" hidden="false" customHeight="true" outlineLevel="0" collapsed="false">
      <c r="D949" s="123"/>
    </row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X10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44" width="5.62"/>
    <col collapsed="false" customWidth="true" hidden="false" outlineLevel="0" max="2" min="2" style="44" width="19.38"/>
    <col collapsed="false" customWidth="true" hidden="false" outlineLevel="0" max="3" min="3" style="123" width="14.62"/>
    <col collapsed="false" customWidth="true" hidden="false" outlineLevel="0" max="4" min="4" style="113" width="5.75"/>
    <col collapsed="false" customWidth="true" hidden="false" outlineLevel="0" max="5" min="5" style="44" width="3.38"/>
    <col collapsed="false" customWidth="true" hidden="false" outlineLevel="0" max="6" min="6" style="44" width="5.62"/>
    <col collapsed="false" customWidth="true" hidden="false" outlineLevel="0" max="7" min="7" style="44" width="19.38"/>
    <col collapsed="false" customWidth="true" hidden="false" outlineLevel="0" max="8" min="8" style="123" width="14.62"/>
    <col collapsed="false" customWidth="true" hidden="false" outlineLevel="0" max="9" min="9" style="113" width="5.5"/>
    <col collapsed="false" customWidth="true" hidden="false" outlineLevel="0" max="10" min="10" style="44" width="3.38"/>
    <col collapsed="false" customWidth="true" hidden="false" outlineLevel="0" max="11" min="11" style="44" width="5.62"/>
    <col collapsed="false" customWidth="true" hidden="false" outlineLevel="0" max="12" min="12" style="44" width="19.38"/>
    <col collapsed="false" customWidth="true" hidden="false" outlineLevel="0" max="13" min="13" style="123" width="13.76"/>
    <col collapsed="false" customWidth="true" hidden="false" outlineLevel="0" max="14" min="14" style="113" width="5.5"/>
    <col collapsed="false" customWidth="true" hidden="false" outlineLevel="0" max="15" min="15" style="113" width="1.5"/>
    <col collapsed="false" customWidth="true" hidden="false" outlineLevel="0" max="16" min="16" style="113" width="6"/>
    <col collapsed="false" customWidth="true" hidden="false" outlineLevel="0" max="17" min="17" style="113" width="2.12"/>
    <col collapsed="false" customWidth="true" hidden="false" outlineLevel="0" max="18" min="18" style="113" width="4"/>
    <col collapsed="false" customWidth="true" hidden="false" outlineLevel="0" max="19" min="19" style="44" width="3.38"/>
    <col collapsed="false" customWidth="true" hidden="false" outlineLevel="0" max="20" min="20" style="44" width="5.62"/>
    <col collapsed="false" customWidth="true" hidden="false" outlineLevel="0" max="21" min="21" style="44" width="19.38"/>
    <col collapsed="false" customWidth="true" hidden="false" outlineLevel="0" max="22" min="22" style="123" width="14.62"/>
    <col collapsed="false" customWidth="true" hidden="false" outlineLevel="0" max="23" min="23" style="113" width="5.88"/>
    <col collapsed="false" customWidth="true" hidden="false" outlineLevel="0" max="24" min="24" style="44" width="3.38"/>
    <col collapsed="false" customWidth="true" hidden="false" outlineLevel="0" max="25" min="25" style="44" width="5.62"/>
    <col collapsed="false" customWidth="true" hidden="false" outlineLevel="0" max="26" min="26" style="44" width="19.38"/>
    <col collapsed="false" customWidth="true" hidden="false" outlineLevel="0" max="27" min="27" style="123" width="14.62"/>
    <col collapsed="false" customWidth="true" hidden="false" outlineLevel="0" max="28" min="28" style="113" width="6"/>
    <col collapsed="false" customWidth="true" hidden="false" outlineLevel="0" max="29" min="29" style="113" width="1.5"/>
    <col collapsed="false" customWidth="true" hidden="false" outlineLevel="0" max="30" min="30" style="113" width="4.12"/>
    <col collapsed="false" customWidth="true" hidden="false" outlineLevel="0" max="31" min="31" style="113" width="2.12"/>
    <col collapsed="false" customWidth="true" hidden="false" outlineLevel="0" max="32" min="32" style="113" width="4"/>
    <col collapsed="false" customWidth="true" hidden="false" outlineLevel="0" max="33" min="33" style="44" width="3.38"/>
    <col collapsed="false" customWidth="true" hidden="false" outlineLevel="0" max="34" min="34" style="44" width="5.62"/>
    <col collapsed="false" customWidth="true" hidden="false" outlineLevel="0" max="35" min="35" style="44" width="19.38"/>
    <col collapsed="false" customWidth="true" hidden="false" outlineLevel="0" max="36" min="36" style="123" width="14.62"/>
    <col collapsed="false" customWidth="true" hidden="false" outlineLevel="0" max="37" min="37" style="113" width="4.62"/>
    <col collapsed="false" customWidth="true" hidden="false" outlineLevel="0" max="38" min="38" style="44" width="3.38"/>
    <col collapsed="false" customWidth="true" hidden="false" outlineLevel="0" max="39" min="39" style="44" width="5.62"/>
    <col collapsed="false" customWidth="true" hidden="false" outlineLevel="0" max="40" min="40" style="123" width="19.38"/>
    <col collapsed="false" customWidth="true" hidden="false" outlineLevel="0" max="41" min="41" style="123" width="14.62"/>
    <col collapsed="false" customWidth="true" hidden="false" outlineLevel="0" max="42" min="42" style="113" width="4.62"/>
    <col collapsed="false" customWidth="true" hidden="false" outlineLevel="0" max="43" min="43" style="44" width="3.38"/>
    <col collapsed="false" customWidth="true" hidden="false" outlineLevel="0" max="44" min="44" style="44" width="5.62"/>
    <col collapsed="false" customWidth="true" hidden="false" outlineLevel="0" max="45" min="45" style="44" width="19.38"/>
    <col collapsed="false" customWidth="true" hidden="false" outlineLevel="0" max="46" min="46" style="123" width="14.62"/>
    <col collapsed="false" customWidth="true" hidden="false" outlineLevel="0" max="47" min="47" style="113" width="4.62"/>
    <col collapsed="false" customWidth="true" hidden="false" outlineLevel="0" max="48" min="48" style="44" width="3.38"/>
    <col collapsed="false" customWidth="true" hidden="false" outlineLevel="0" max="49" min="49" style="44" width="5.62"/>
    <col collapsed="false" customWidth="true" hidden="false" outlineLevel="0" max="50" min="50" style="44" width="19.38"/>
    <col collapsed="false" customWidth="true" hidden="false" outlineLevel="0" max="51" min="51" style="123" width="14.62"/>
    <col collapsed="false" customWidth="true" hidden="false" outlineLevel="0" max="52" min="52" style="113" width="4.62"/>
    <col collapsed="false" customWidth="true" hidden="false" outlineLevel="0" max="53" min="53" style="113" width="1.5"/>
    <col collapsed="false" customWidth="true" hidden="false" outlineLevel="0" max="54" min="54" style="113" width="4.62"/>
    <col collapsed="false" customWidth="true" hidden="false" outlineLevel="0" max="55" min="55" style="113" width="2.12"/>
    <col collapsed="false" customWidth="true" hidden="false" outlineLevel="0" max="56" min="56" style="113" width="4.5"/>
    <col collapsed="false" customWidth="true" hidden="false" outlineLevel="0" max="57" min="57" style="44" width="3.38"/>
    <col collapsed="false" customWidth="true" hidden="false" outlineLevel="0" max="58" min="58" style="44" width="5.62"/>
    <col collapsed="false" customWidth="true" hidden="false" outlineLevel="0" max="59" min="59" style="44" width="19.38"/>
    <col collapsed="false" customWidth="true" hidden="false" outlineLevel="0" max="60" min="60" style="123" width="14.62"/>
    <col collapsed="false" customWidth="true" hidden="false" outlineLevel="0" max="61" min="61" style="113" width="3.38"/>
    <col collapsed="false" customWidth="true" hidden="false" outlineLevel="0" max="62" min="62" style="44" width="3.38"/>
    <col collapsed="false" customWidth="true" hidden="false" outlineLevel="0" max="63" min="63" style="44" width="5.62"/>
    <col collapsed="false" customWidth="true" hidden="false" outlineLevel="0" max="64" min="64" style="44" width="19.38"/>
    <col collapsed="false" customWidth="true" hidden="false" outlineLevel="0" max="65" min="65" style="123" width="14.62"/>
    <col collapsed="false" customWidth="true" hidden="false" outlineLevel="0" max="66" min="66" style="113" width="4.62"/>
    <col collapsed="false" customWidth="true" hidden="false" outlineLevel="0" max="67" min="67" style="113" width="1.5"/>
    <col collapsed="false" customWidth="true" hidden="false" outlineLevel="0" max="68" min="68" style="113" width="3.38"/>
    <col collapsed="false" customWidth="true" hidden="false" outlineLevel="0" max="69" min="69" style="113" width="2.12"/>
    <col collapsed="false" customWidth="true" hidden="false" outlineLevel="0" max="70" min="70" style="113" width="4.5"/>
    <col collapsed="false" customWidth="true" hidden="false" outlineLevel="0" max="71" min="71" style="44" width="3.38"/>
    <col collapsed="false" customWidth="true" hidden="false" outlineLevel="0" max="72" min="72" style="44" width="5.62"/>
    <col collapsed="false" customWidth="true" hidden="false" outlineLevel="0" max="73" min="73" style="44" width="19.38"/>
    <col collapsed="false" customWidth="true" hidden="false" outlineLevel="0" max="74" min="74" style="123" width="14.62"/>
    <col collapsed="false" customWidth="true" hidden="false" outlineLevel="0" max="75" min="75" style="44" width="4.62"/>
    <col collapsed="false" customWidth="true" hidden="false" outlineLevel="0" max="76" min="76" style="44" width="3.38"/>
    <col collapsed="false" customWidth="true" hidden="false" outlineLevel="0" max="77" min="77" style="44" width="5.62"/>
    <col collapsed="false" customWidth="true" hidden="false" outlineLevel="0" max="78" min="78" style="44" width="19.38"/>
    <col collapsed="false" customWidth="true" hidden="false" outlineLevel="0" max="79" min="79" style="123" width="14.62"/>
    <col collapsed="false" customWidth="true" hidden="false" outlineLevel="0" max="83" min="80" style="113" width="3.62"/>
    <col collapsed="false" customWidth="true" hidden="false" outlineLevel="0" max="84" min="84" style="113" width="5.5"/>
    <col collapsed="false" customWidth="true" hidden="false" outlineLevel="0" max="85" min="85" style="44" width="3.38"/>
    <col collapsed="false" customWidth="true" hidden="false" outlineLevel="0" max="86" min="86" style="44" width="5.62"/>
    <col collapsed="false" customWidth="true" hidden="false" outlineLevel="0" max="87" min="87" style="44" width="19.38"/>
    <col collapsed="false" customWidth="true" hidden="false" outlineLevel="0" max="88" min="88" style="123" width="14.62"/>
    <col collapsed="false" customWidth="true" hidden="false" outlineLevel="0" max="91" min="89" style="113" width="3.62"/>
    <col collapsed="false" customWidth="true" hidden="false" outlineLevel="0" max="92" min="92" style="44" width="3.38"/>
    <col collapsed="false" customWidth="true" hidden="false" outlineLevel="0" max="93" min="93" style="44" width="5.62"/>
    <col collapsed="false" customWidth="true" hidden="false" outlineLevel="0" max="94" min="94" style="44" width="19.38"/>
    <col collapsed="false" customWidth="true" hidden="false" outlineLevel="0" max="95" min="95" style="123" width="14.62"/>
    <col collapsed="false" customWidth="true" hidden="false" outlineLevel="0" max="96" min="96" style="113" width="5.38"/>
    <col collapsed="false" customWidth="true" hidden="false" outlineLevel="0" max="97" min="97" style="44" width="3.38"/>
    <col collapsed="false" customWidth="true" hidden="false" outlineLevel="0" max="98" min="98" style="44" width="5.62"/>
    <col collapsed="false" customWidth="true" hidden="false" outlineLevel="0" max="99" min="99" style="44" width="19.38"/>
    <col collapsed="false" customWidth="true" hidden="false" outlineLevel="0" max="100" min="100" style="123" width="14.62"/>
    <col collapsed="false" customWidth="true" hidden="false" outlineLevel="0" max="101" min="101" style="113" width="5.38"/>
    <col collapsed="false" customWidth="true" hidden="false" outlineLevel="0" max="102" min="102" style="39" width="3.25"/>
  </cols>
  <sheetData>
    <row r="1" customFormat="false" ht="15" hidden="false" customHeight="false" outlineLevel="0" collapsed="false">
      <c r="A1" s="252"/>
      <c r="B1" s="292" t="s">
        <v>5769</v>
      </c>
      <c r="C1" s="293"/>
      <c r="D1" s="253"/>
      <c r="E1" s="252"/>
      <c r="F1" s="252"/>
      <c r="G1" s="292" t="s">
        <v>5769</v>
      </c>
      <c r="H1" s="293"/>
      <c r="I1" s="253"/>
      <c r="J1" s="252"/>
      <c r="K1" s="252"/>
      <c r="L1" s="292" t="s">
        <v>5769</v>
      </c>
      <c r="M1" s="293"/>
      <c r="N1" s="253"/>
      <c r="O1" s="253"/>
      <c r="P1" s="253"/>
      <c r="Q1" s="253"/>
      <c r="R1" s="253"/>
      <c r="S1" s="252"/>
      <c r="T1" s="252"/>
      <c r="U1" s="292" t="s">
        <v>5769</v>
      </c>
      <c r="V1" s="293"/>
      <c r="W1" s="253"/>
      <c r="X1" s="252"/>
      <c r="Y1" s="252"/>
      <c r="Z1" s="292" t="s">
        <v>5769</v>
      </c>
      <c r="AA1" s="293"/>
      <c r="AB1" s="253"/>
      <c r="AC1" s="253"/>
      <c r="AD1" s="253"/>
      <c r="AE1" s="253"/>
      <c r="AF1" s="253"/>
      <c r="AG1" s="252"/>
      <c r="AH1" s="252"/>
      <c r="AI1" s="292" t="s">
        <v>5769</v>
      </c>
      <c r="AJ1" s="293"/>
      <c r="AK1" s="253"/>
      <c r="AL1" s="252"/>
      <c r="AM1" s="252"/>
      <c r="AN1" s="292" t="s">
        <v>5770</v>
      </c>
      <c r="AO1" s="293"/>
      <c r="AP1" s="253"/>
      <c r="AQ1" s="252"/>
      <c r="AR1" s="252"/>
      <c r="AS1" s="292" t="s">
        <v>5770</v>
      </c>
      <c r="AT1" s="293"/>
      <c r="AU1" s="253"/>
      <c r="AV1" s="252"/>
      <c r="AW1" s="252"/>
      <c r="AX1" s="292" t="s">
        <v>5770</v>
      </c>
      <c r="AY1" s="293"/>
      <c r="AZ1" s="253"/>
      <c r="BA1" s="253"/>
      <c r="BB1" s="253"/>
      <c r="BC1" s="253"/>
      <c r="BD1" s="253"/>
      <c r="BE1" s="252"/>
      <c r="BF1" s="252"/>
      <c r="BG1" s="292" t="s">
        <v>5770</v>
      </c>
      <c r="BH1" s="293"/>
      <c r="BI1" s="253"/>
      <c r="BJ1" s="252"/>
      <c r="BK1" s="252"/>
      <c r="BL1" s="292" t="s">
        <v>5770</v>
      </c>
      <c r="BM1" s="293"/>
      <c r="BN1" s="253"/>
      <c r="BO1" s="253"/>
      <c r="BP1" s="253"/>
      <c r="BQ1" s="253"/>
      <c r="BR1" s="253"/>
      <c r="BS1" s="252"/>
      <c r="BT1" s="252"/>
      <c r="BU1" s="292" t="s">
        <v>5770</v>
      </c>
      <c r="BV1" s="293"/>
      <c r="BW1" s="293"/>
      <c r="BX1" s="252"/>
      <c r="BY1" s="252"/>
      <c r="BZ1" s="252"/>
      <c r="CA1" s="293"/>
      <c r="CB1" s="253"/>
      <c r="CC1" s="253"/>
      <c r="CD1" s="253"/>
      <c r="CE1" s="253"/>
      <c r="CF1" s="253"/>
      <c r="CG1" s="252"/>
      <c r="CH1" s="252"/>
      <c r="CI1" s="292" t="s">
        <v>5771</v>
      </c>
      <c r="CJ1" s="293"/>
      <c r="CK1" s="253"/>
      <c r="CL1" s="253"/>
      <c r="CM1" s="253"/>
      <c r="CN1" s="252"/>
      <c r="CO1" s="252"/>
      <c r="CP1" s="292" t="s">
        <v>5771</v>
      </c>
      <c r="CQ1" s="293"/>
      <c r="CR1" s="253"/>
      <c r="CS1" s="252"/>
      <c r="CT1" s="252"/>
      <c r="CU1" s="292" t="s">
        <v>5771</v>
      </c>
      <c r="CV1" s="293"/>
      <c r="CW1" s="253"/>
    </row>
    <row r="2" customFormat="false" ht="15" hidden="false" customHeight="false" outlineLevel="0" collapsed="false">
      <c r="A2" s="252"/>
      <c r="B2" s="292"/>
      <c r="C2" s="293"/>
      <c r="D2" s="253"/>
      <c r="E2" s="252"/>
      <c r="F2" s="252"/>
      <c r="G2" s="292"/>
      <c r="H2" s="293"/>
      <c r="I2" s="253"/>
      <c r="J2" s="252"/>
      <c r="K2" s="252"/>
      <c r="L2" s="292"/>
      <c r="M2" s="293"/>
      <c r="N2" s="253"/>
      <c r="O2" s="253"/>
      <c r="P2" s="253"/>
      <c r="Q2" s="253"/>
      <c r="R2" s="253"/>
      <c r="S2" s="252"/>
      <c r="T2" s="252"/>
      <c r="U2" s="292"/>
      <c r="V2" s="293"/>
      <c r="W2" s="253"/>
      <c r="X2" s="252"/>
      <c r="Y2" s="252"/>
      <c r="Z2" s="292"/>
      <c r="AA2" s="293"/>
      <c r="AB2" s="253"/>
      <c r="AC2" s="253"/>
      <c r="AD2" s="253"/>
      <c r="AE2" s="253"/>
      <c r="AF2" s="253"/>
      <c r="AG2" s="252"/>
      <c r="AH2" s="252"/>
      <c r="AI2" s="292"/>
      <c r="AJ2" s="293"/>
      <c r="AK2" s="253"/>
      <c r="AL2" s="252"/>
      <c r="AM2" s="252"/>
      <c r="AN2" s="292"/>
      <c r="AO2" s="293"/>
      <c r="AP2" s="253"/>
      <c r="AQ2" s="252"/>
      <c r="AR2" s="252"/>
      <c r="AS2" s="292"/>
      <c r="AT2" s="293"/>
      <c r="AU2" s="253"/>
      <c r="AV2" s="252"/>
      <c r="AW2" s="252"/>
      <c r="AX2" s="292"/>
      <c r="AY2" s="293"/>
      <c r="AZ2" s="253"/>
      <c r="BA2" s="253"/>
      <c r="BB2" s="253"/>
      <c r="BC2" s="253"/>
      <c r="BD2" s="253"/>
      <c r="BE2" s="252"/>
      <c r="BF2" s="252"/>
      <c r="BG2" s="292"/>
      <c r="BH2" s="293"/>
      <c r="BI2" s="253"/>
      <c r="BJ2" s="252"/>
      <c r="BK2" s="252"/>
      <c r="BL2" s="292"/>
      <c r="BM2" s="293"/>
      <c r="BN2" s="253"/>
      <c r="BO2" s="253"/>
      <c r="BP2" s="253"/>
      <c r="BQ2" s="253"/>
      <c r="BR2" s="253"/>
      <c r="BS2" s="252"/>
      <c r="BT2" s="252"/>
      <c r="BU2" s="292"/>
      <c r="BV2" s="293"/>
      <c r="BW2" s="293"/>
      <c r="BX2" s="252"/>
      <c r="BY2" s="252"/>
      <c r="BZ2" s="252"/>
      <c r="CA2" s="293"/>
      <c r="CB2" s="253"/>
      <c r="CC2" s="253"/>
      <c r="CD2" s="253"/>
      <c r="CE2" s="253"/>
      <c r="CF2" s="253"/>
      <c r="CG2" s="252"/>
      <c r="CH2" s="252"/>
      <c r="CI2" s="292"/>
      <c r="CJ2" s="293"/>
      <c r="CK2" s="253"/>
      <c r="CL2" s="253"/>
      <c r="CM2" s="253"/>
      <c r="CN2" s="252"/>
      <c r="CO2" s="252"/>
      <c r="CP2" s="292"/>
      <c r="CQ2" s="293"/>
      <c r="CR2" s="253"/>
      <c r="CS2" s="252"/>
      <c r="CT2" s="252"/>
      <c r="CU2" s="292"/>
      <c r="CV2" s="293"/>
      <c r="CW2" s="253"/>
    </row>
    <row r="3" customFormat="false" ht="15" hidden="false" customHeight="false" outlineLevel="0" collapsed="false">
      <c r="A3" s="89"/>
      <c r="B3" s="292" t="s">
        <v>5772</v>
      </c>
      <c r="C3" s="292"/>
      <c r="D3" s="89"/>
      <c r="E3" s="252"/>
      <c r="F3" s="89"/>
      <c r="G3" s="292" t="s">
        <v>5773</v>
      </c>
      <c r="H3" s="292"/>
      <c r="I3" s="89"/>
      <c r="J3" s="252"/>
      <c r="K3" s="89"/>
      <c r="L3" s="292" t="s">
        <v>5774</v>
      </c>
      <c r="M3" s="292"/>
      <c r="N3" s="89"/>
      <c r="O3" s="89"/>
      <c r="P3" s="253"/>
      <c r="Q3" s="89"/>
      <c r="R3" s="89"/>
      <c r="S3" s="252"/>
      <c r="T3" s="89"/>
      <c r="U3" s="292" t="s">
        <v>5775</v>
      </c>
      <c r="V3" s="292"/>
      <c r="W3" s="253"/>
      <c r="X3" s="252"/>
      <c r="Y3" s="89"/>
      <c r="Z3" s="292" t="s">
        <v>5776</v>
      </c>
      <c r="AA3" s="292"/>
      <c r="AB3" s="89"/>
      <c r="AC3" s="89"/>
      <c r="AD3" s="253"/>
      <c r="AE3" s="89"/>
      <c r="AF3" s="89"/>
      <c r="AG3" s="252"/>
      <c r="AH3" s="89"/>
      <c r="AI3" s="292" t="s">
        <v>5777</v>
      </c>
      <c r="AJ3" s="292"/>
      <c r="AK3" s="253"/>
      <c r="AL3" s="252"/>
      <c r="AM3" s="89"/>
      <c r="AN3" s="292" t="s">
        <v>5772</v>
      </c>
      <c r="AO3" s="292"/>
      <c r="AP3" s="89"/>
      <c r="AQ3" s="252"/>
      <c r="AR3" s="89"/>
      <c r="AS3" s="292" t="s">
        <v>5773</v>
      </c>
      <c r="AT3" s="292"/>
      <c r="AU3" s="89"/>
      <c r="AV3" s="252"/>
      <c r="AW3" s="89"/>
      <c r="AX3" s="292" t="s">
        <v>5774</v>
      </c>
      <c r="AY3" s="292"/>
      <c r="AZ3" s="89"/>
      <c r="BA3" s="89"/>
      <c r="BB3" s="89"/>
      <c r="BC3" s="89"/>
      <c r="BD3" s="89"/>
      <c r="BE3" s="252"/>
      <c r="BF3" s="89"/>
      <c r="BG3" s="292" t="s">
        <v>5775</v>
      </c>
      <c r="BH3" s="292"/>
      <c r="BI3" s="89"/>
      <c r="BJ3" s="252"/>
      <c r="BK3" s="89"/>
      <c r="BL3" s="292" t="s">
        <v>5776</v>
      </c>
      <c r="BM3" s="292"/>
      <c r="BN3" s="89"/>
      <c r="BO3" s="89"/>
      <c r="BP3" s="89"/>
      <c r="BQ3" s="89"/>
      <c r="BR3" s="89"/>
      <c r="BS3" s="252"/>
      <c r="BT3" s="89"/>
      <c r="BU3" s="292" t="s">
        <v>5777</v>
      </c>
      <c r="BV3" s="292"/>
      <c r="BW3" s="292"/>
      <c r="BX3" s="252"/>
      <c r="BY3" s="89"/>
      <c r="BZ3" s="292" t="s">
        <v>5778</v>
      </c>
      <c r="CA3" s="292"/>
      <c r="CB3" s="89" t="s">
        <v>5488</v>
      </c>
      <c r="CC3" s="89" t="s">
        <v>5489</v>
      </c>
      <c r="CD3" s="89" t="s">
        <v>5490</v>
      </c>
      <c r="CE3" s="89" t="s">
        <v>5491</v>
      </c>
      <c r="CF3" s="89" t="s">
        <v>5779</v>
      </c>
      <c r="CG3" s="252"/>
      <c r="CH3" s="89"/>
      <c r="CI3" s="292" t="s">
        <v>5780</v>
      </c>
      <c r="CJ3" s="292"/>
      <c r="CK3" s="89" t="s">
        <v>1163</v>
      </c>
      <c r="CL3" s="89" t="s">
        <v>1164</v>
      </c>
      <c r="CM3" s="89" t="s">
        <v>1165</v>
      </c>
      <c r="CN3" s="252"/>
      <c r="CO3" s="89"/>
      <c r="CP3" s="292" t="s">
        <v>5781</v>
      </c>
      <c r="CQ3" s="292"/>
      <c r="CR3" s="89"/>
      <c r="CS3" s="252"/>
      <c r="CT3" s="89"/>
      <c r="CU3" s="292" t="s">
        <v>5782</v>
      </c>
      <c r="CV3" s="292"/>
      <c r="CW3" s="89" t="s">
        <v>5493</v>
      </c>
    </row>
    <row r="4" customFormat="false" ht="15" hidden="false" customHeight="false" outlineLevel="0" collapsed="false">
      <c r="A4" s="273" t="n">
        <v>1</v>
      </c>
      <c r="B4" s="44" t="s">
        <v>3429</v>
      </c>
      <c r="C4" s="44" t="s">
        <v>4625</v>
      </c>
      <c r="D4" s="113" t="n">
        <v>117</v>
      </c>
      <c r="F4" s="273" t="n">
        <v>1</v>
      </c>
      <c r="G4" s="44" t="s">
        <v>3592</v>
      </c>
      <c r="H4" s="44" t="s">
        <v>4578</v>
      </c>
      <c r="I4" s="113" t="n">
        <v>23</v>
      </c>
      <c r="K4" s="273" t="n">
        <v>1</v>
      </c>
      <c r="L4" s="44" t="s">
        <v>3592</v>
      </c>
      <c r="M4" s="44" t="s">
        <v>4578</v>
      </c>
      <c r="N4" s="113" t="n">
        <v>23</v>
      </c>
      <c r="O4" s="113" t="s">
        <v>5783</v>
      </c>
      <c r="P4" s="113" t="n">
        <v>304</v>
      </c>
      <c r="Q4" s="113" t="s">
        <v>5784</v>
      </c>
      <c r="R4" s="113" t="n">
        <f aca="false">PRODUCT(N4+P4)</f>
        <v>327</v>
      </c>
      <c r="T4" s="273" t="n">
        <v>1</v>
      </c>
      <c r="U4" s="44" t="s">
        <v>3592</v>
      </c>
      <c r="V4" s="44" t="s">
        <v>4578</v>
      </c>
      <c r="W4" s="113" t="n">
        <v>85</v>
      </c>
      <c r="Y4" s="273" t="n">
        <v>1</v>
      </c>
      <c r="Z4" s="44" t="s">
        <v>3592</v>
      </c>
      <c r="AA4" s="44" t="s">
        <v>4578</v>
      </c>
      <c r="AB4" s="113" t="n">
        <v>327</v>
      </c>
      <c r="AC4" s="113" t="s">
        <v>5783</v>
      </c>
      <c r="AD4" s="113" t="n">
        <v>85</v>
      </c>
      <c r="AE4" s="113" t="s">
        <v>5784</v>
      </c>
      <c r="AF4" s="113" t="n">
        <f aca="false">PRODUCT(AB4+AD4)</f>
        <v>412</v>
      </c>
      <c r="AH4" s="273" t="n">
        <v>1</v>
      </c>
      <c r="AI4" s="44" t="s">
        <v>3592</v>
      </c>
      <c r="AJ4" s="44" t="s">
        <v>4578</v>
      </c>
      <c r="AK4" s="113" t="n">
        <v>656</v>
      </c>
      <c r="AM4" s="273" t="n">
        <v>1</v>
      </c>
      <c r="AN4" s="44" t="s">
        <v>3592</v>
      </c>
      <c r="AO4" s="44" t="s">
        <v>4578</v>
      </c>
      <c r="AP4" s="113" t="n">
        <v>37</v>
      </c>
      <c r="AR4" s="273" t="n">
        <v>1</v>
      </c>
      <c r="AS4" s="44" t="s">
        <v>4337</v>
      </c>
      <c r="AT4" s="44" t="s">
        <v>5494</v>
      </c>
      <c r="AU4" s="113" t="n">
        <v>2</v>
      </c>
      <c r="AW4" s="273" t="n">
        <v>1</v>
      </c>
      <c r="AX4" s="44" t="s">
        <v>3592</v>
      </c>
      <c r="AY4" s="44" t="s">
        <v>4578</v>
      </c>
      <c r="AZ4" s="113" t="n">
        <v>1</v>
      </c>
      <c r="BA4" s="113" t="s">
        <v>5783</v>
      </c>
      <c r="BB4" s="113" t="n">
        <v>71</v>
      </c>
      <c r="BC4" s="113" t="s">
        <v>5784</v>
      </c>
      <c r="BD4" s="113" t="n">
        <f aca="false">PRODUCT(AZ4+BB4)</f>
        <v>72</v>
      </c>
      <c r="BF4" s="273" t="n">
        <v>1</v>
      </c>
      <c r="BG4" s="44" t="s">
        <v>3254</v>
      </c>
      <c r="BH4" s="44" t="s">
        <v>4482</v>
      </c>
      <c r="BI4" s="113" t="n">
        <v>21</v>
      </c>
      <c r="BK4" s="273" t="n">
        <v>1</v>
      </c>
      <c r="BL4" s="44" t="s">
        <v>3592</v>
      </c>
      <c r="BM4" s="44" t="s">
        <v>4578</v>
      </c>
      <c r="BN4" s="113" t="n">
        <v>72</v>
      </c>
      <c r="BO4" s="113" t="s">
        <v>5783</v>
      </c>
      <c r="BP4" s="113" t="n">
        <v>19</v>
      </c>
      <c r="BQ4" s="113" t="s">
        <v>5784</v>
      </c>
      <c r="BR4" s="113" t="n">
        <f aca="false">PRODUCT(BN4+BP4)</f>
        <v>91</v>
      </c>
      <c r="BT4" s="273" t="n">
        <v>1</v>
      </c>
      <c r="BU4" s="44" t="s">
        <v>3592</v>
      </c>
      <c r="BV4" s="44" t="s">
        <v>4578</v>
      </c>
      <c r="BW4" s="113" t="n">
        <v>162</v>
      </c>
      <c r="BY4" s="273" t="n">
        <v>1</v>
      </c>
      <c r="BZ4" s="44" t="s">
        <v>2448</v>
      </c>
      <c r="CA4" s="44" t="s">
        <v>4509</v>
      </c>
      <c r="CB4" s="113" t="n">
        <v>1</v>
      </c>
      <c r="CC4" s="113" t="n">
        <v>2</v>
      </c>
      <c r="CD4" s="113" t="n">
        <v>2</v>
      </c>
      <c r="CE4" s="113" t="n">
        <v>2</v>
      </c>
      <c r="CF4" s="113" t="n">
        <f aca="false">SUM(CB4:CE4)</f>
        <v>7</v>
      </c>
      <c r="CH4" s="273" t="n">
        <v>1</v>
      </c>
      <c r="CI4" s="44" t="s">
        <v>3312</v>
      </c>
      <c r="CJ4" s="44" t="s">
        <v>4482</v>
      </c>
      <c r="CK4" s="113" t="n">
        <v>4</v>
      </c>
      <c r="CL4" s="113" t="n">
        <v>0</v>
      </c>
      <c r="CM4" s="113" t="n">
        <v>0</v>
      </c>
      <c r="CO4" s="273" t="n">
        <v>1</v>
      </c>
      <c r="CP4" s="44" t="s">
        <v>3592</v>
      </c>
      <c r="CQ4" s="44" t="s">
        <v>4578</v>
      </c>
      <c r="CR4" s="113" t="n">
        <v>1</v>
      </c>
      <c r="CT4" s="273" t="n">
        <v>1</v>
      </c>
      <c r="CU4" s="44" t="s">
        <v>4697</v>
      </c>
      <c r="CV4" s="123" t="s">
        <v>4489</v>
      </c>
      <c r="CW4" s="113" t="n">
        <v>1</v>
      </c>
    </row>
    <row r="5" customFormat="false" ht="15" hidden="false" customHeight="false" outlineLevel="0" collapsed="false">
      <c r="A5" s="273" t="n">
        <v>2</v>
      </c>
      <c r="B5" s="44" t="s">
        <v>3592</v>
      </c>
      <c r="C5" s="44" t="s">
        <v>4578</v>
      </c>
      <c r="D5" s="113" t="n">
        <v>115</v>
      </c>
      <c r="F5" s="273" t="n">
        <v>2</v>
      </c>
      <c r="G5" s="44" t="s">
        <v>3524</v>
      </c>
      <c r="H5" s="44" t="s">
        <v>5497</v>
      </c>
      <c r="I5" s="113" t="n">
        <v>11</v>
      </c>
      <c r="K5" s="273" t="n">
        <v>2</v>
      </c>
      <c r="L5" s="44" t="s">
        <v>2127</v>
      </c>
      <c r="M5" s="44" t="s">
        <v>4477</v>
      </c>
      <c r="N5" s="113" t="n">
        <v>10</v>
      </c>
      <c r="O5" s="113" t="s">
        <v>5783</v>
      </c>
      <c r="P5" s="113" t="n">
        <v>73</v>
      </c>
      <c r="Q5" s="113" t="s">
        <v>5784</v>
      </c>
      <c r="R5" s="113" t="n">
        <f aca="false">PRODUCT(N5+P5)</f>
        <v>83</v>
      </c>
      <c r="T5" s="273" t="n">
        <v>2</v>
      </c>
      <c r="U5" s="136" t="s">
        <v>3634</v>
      </c>
      <c r="V5" s="136" t="s">
        <v>5496</v>
      </c>
      <c r="W5" s="113" t="n">
        <v>72</v>
      </c>
      <c r="Y5" s="273" t="n">
        <v>2</v>
      </c>
      <c r="Z5" s="44" t="s">
        <v>2127</v>
      </c>
      <c r="AA5" s="44" t="s">
        <v>4477</v>
      </c>
      <c r="AB5" s="113" t="n">
        <v>83</v>
      </c>
      <c r="AC5" s="113" t="s">
        <v>5783</v>
      </c>
      <c r="AD5" s="113" t="n">
        <v>58</v>
      </c>
      <c r="AE5" s="113" t="s">
        <v>5784</v>
      </c>
      <c r="AF5" s="113" t="n">
        <f aca="false">PRODUCT(AB5+AD5)</f>
        <v>141</v>
      </c>
      <c r="AH5" s="273" t="n">
        <v>2</v>
      </c>
      <c r="AI5" s="44" t="s">
        <v>4337</v>
      </c>
      <c r="AJ5" s="44" t="s">
        <v>5494</v>
      </c>
      <c r="AK5" s="113" t="n">
        <v>334</v>
      </c>
      <c r="AM5" s="273" t="n">
        <v>2</v>
      </c>
      <c r="AN5" s="44" t="s">
        <v>3078</v>
      </c>
      <c r="AO5" s="44" t="s">
        <v>4482</v>
      </c>
      <c r="AP5" s="113" t="n">
        <v>29</v>
      </c>
      <c r="AR5" s="273" t="n">
        <v>2</v>
      </c>
      <c r="AS5" s="44" t="s">
        <v>3469</v>
      </c>
      <c r="AT5" s="44" t="s">
        <v>5221</v>
      </c>
      <c r="AU5" s="113" t="n">
        <v>2</v>
      </c>
      <c r="AW5" s="273" t="n">
        <v>2</v>
      </c>
      <c r="AX5" s="44" t="s">
        <v>2863</v>
      </c>
      <c r="AY5" s="44" t="s">
        <v>4709</v>
      </c>
      <c r="AZ5" s="113" t="n">
        <v>2</v>
      </c>
      <c r="BA5" s="113" t="s">
        <v>5783</v>
      </c>
      <c r="BB5" s="113" t="n">
        <v>13</v>
      </c>
      <c r="BC5" s="113" t="s">
        <v>5784</v>
      </c>
      <c r="BD5" s="113" t="n">
        <f aca="false">PRODUCT(AZ5+BB5)</f>
        <v>15</v>
      </c>
      <c r="BF5" s="273" t="n">
        <v>2</v>
      </c>
      <c r="BG5" s="44" t="s">
        <v>3592</v>
      </c>
      <c r="BH5" s="44" t="s">
        <v>4578</v>
      </c>
      <c r="BI5" s="113" t="n">
        <v>19</v>
      </c>
      <c r="BK5" s="273" t="n">
        <v>2</v>
      </c>
      <c r="BL5" s="44" t="s">
        <v>2863</v>
      </c>
      <c r="BM5" s="44" t="s">
        <v>4709</v>
      </c>
      <c r="BN5" s="113" t="n">
        <v>15</v>
      </c>
      <c r="BO5" s="113" t="s">
        <v>5783</v>
      </c>
      <c r="BP5" s="113" t="n">
        <v>11</v>
      </c>
      <c r="BQ5" s="113" t="s">
        <v>5784</v>
      </c>
      <c r="BR5" s="113" t="n">
        <f aca="false">PRODUCT(BN5+BP5)</f>
        <v>26</v>
      </c>
      <c r="BT5" s="273" t="n">
        <v>2</v>
      </c>
      <c r="BU5" s="44" t="s">
        <v>3469</v>
      </c>
      <c r="BV5" s="44" t="s">
        <v>5221</v>
      </c>
      <c r="BW5" s="113" t="n">
        <v>65</v>
      </c>
      <c r="BY5" s="273" t="n">
        <v>2</v>
      </c>
      <c r="BZ5" s="44" t="s">
        <v>2646</v>
      </c>
      <c r="CA5" s="44" t="s">
        <v>5124</v>
      </c>
      <c r="CB5" s="113" t="n">
        <v>0</v>
      </c>
      <c r="CC5" s="113" t="n">
        <v>0</v>
      </c>
      <c r="CD5" s="113" t="n">
        <v>4</v>
      </c>
      <c r="CE5" s="113" t="n">
        <v>3</v>
      </c>
      <c r="CF5" s="113" t="n">
        <f aca="false">SUM(CB5:CE5)</f>
        <v>7</v>
      </c>
      <c r="CH5" s="273" t="n">
        <v>2</v>
      </c>
      <c r="CI5" s="44" t="s">
        <v>4697</v>
      </c>
      <c r="CJ5" s="44" t="s">
        <v>4489</v>
      </c>
      <c r="CK5" s="113" t="n">
        <v>3</v>
      </c>
      <c r="CL5" s="113" t="n">
        <v>0</v>
      </c>
      <c r="CM5" s="113" t="n">
        <v>0</v>
      </c>
      <c r="CO5" s="273" t="n">
        <v>2</v>
      </c>
      <c r="CP5" s="44" t="s">
        <v>3696</v>
      </c>
      <c r="CQ5" s="44" t="s">
        <v>4482</v>
      </c>
      <c r="CR5" s="113" t="n">
        <v>1</v>
      </c>
      <c r="CT5" s="273" t="n">
        <v>2</v>
      </c>
      <c r="CU5" s="44" t="s">
        <v>4913</v>
      </c>
      <c r="CV5" s="123" t="s">
        <v>4648</v>
      </c>
      <c r="CW5" s="113" t="n">
        <v>1</v>
      </c>
    </row>
    <row r="6" customFormat="false" ht="15" hidden="false" customHeight="false" outlineLevel="0" collapsed="false">
      <c r="A6" s="273" t="n">
        <v>3</v>
      </c>
      <c r="B6" s="44" t="s">
        <v>5386</v>
      </c>
      <c r="C6" s="44" t="s">
        <v>5358</v>
      </c>
      <c r="D6" s="113" t="n">
        <v>112</v>
      </c>
      <c r="F6" s="273" t="n">
        <v>3</v>
      </c>
      <c r="G6" s="44" t="s">
        <v>2127</v>
      </c>
      <c r="H6" s="44" t="s">
        <v>4477</v>
      </c>
      <c r="I6" s="113" t="n">
        <v>10</v>
      </c>
      <c r="K6" s="273" t="n">
        <v>3</v>
      </c>
      <c r="L6" s="44" t="s">
        <v>3524</v>
      </c>
      <c r="M6" s="44" t="s">
        <v>5497</v>
      </c>
      <c r="N6" s="113" t="n">
        <v>11</v>
      </c>
      <c r="O6" s="113" t="s">
        <v>5783</v>
      </c>
      <c r="P6" s="113" t="n">
        <v>69</v>
      </c>
      <c r="Q6" s="113" t="s">
        <v>5784</v>
      </c>
      <c r="R6" s="113" t="n">
        <f aca="false">PRODUCT(N6+P6)</f>
        <v>80</v>
      </c>
      <c r="T6" s="273" t="n">
        <v>3</v>
      </c>
      <c r="U6" s="44" t="s">
        <v>5182</v>
      </c>
      <c r="V6" s="44" t="s">
        <v>5499</v>
      </c>
      <c r="W6" s="113" t="n">
        <v>69</v>
      </c>
      <c r="Y6" s="273" t="n">
        <v>3</v>
      </c>
      <c r="Z6" s="44" t="s">
        <v>3524</v>
      </c>
      <c r="AA6" s="44" t="s">
        <v>5497</v>
      </c>
      <c r="AB6" s="113" t="n">
        <v>80</v>
      </c>
      <c r="AC6" s="113" t="s">
        <v>5783</v>
      </c>
      <c r="AD6" s="113" t="n">
        <v>52</v>
      </c>
      <c r="AE6" s="113" t="s">
        <v>5784</v>
      </c>
      <c r="AF6" s="113" t="n">
        <f aca="false">PRODUCT(AB6+AD6)</f>
        <v>132</v>
      </c>
      <c r="AH6" s="273" t="n">
        <v>3</v>
      </c>
      <c r="AI6" s="44" t="s">
        <v>2527</v>
      </c>
      <c r="AJ6" s="44" t="s">
        <v>4482</v>
      </c>
      <c r="AK6" s="113" t="n">
        <v>333</v>
      </c>
      <c r="AM6" s="273" t="n">
        <v>3</v>
      </c>
      <c r="AN6" s="44" t="s">
        <v>5309</v>
      </c>
      <c r="AO6" s="44" t="s">
        <v>5124</v>
      </c>
      <c r="AP6" s="113" t="n">
        <v>24</v>
      </c>
      <c r="AR6" s="273" t="n">
        <v>3</v>
      </c>
      <c r="AS6" s="44" t="s">
        <v>3078</v>
      </c>
      <c r="AT6" s="44" t="s">
        <v>4482</v>
      </c>
      <c r="AU6" s="113" t="n">
        <v>2</v>
      </c>
      <c r="AW6" s="273" t="n">
        <v>3</v>
      </c>
      <c r="AX6" s="44" t="s">
        <v>2448</v>
      </c>
      <c r="AY6" s="44" t="s">
        <v>4509</v>
      </c>
      <c r="AZ6" s="113" t="n">
        <v>0</v>
      </c>
      <c r="BA6" s="113" t="s">
        <v>5783</v>
      </c>
      <c r="BB6" s="113" t="n">
        <v>14</v>
      </c>
      <c r="BC6" s="113" t="s">
        <v>5784</v>
      </c>
      <c r="BD6" s="113" t="n">
        <f aca="false">PRODUCT(AZ6+BB6)</f>
        <v>14</v>
      </c>
      <c r="BF6" s="273" t="n">
        <v>3</v>
      </c>
      <c r="BG6" s="136" t="s">
        <v>3634</v>
      </c>
      <c r="BH6" s="136" t="s">
        <v>5496</v>
      </c>
      <c r="BI6" s="113" t="n">
        <v>18</v>
      </c>
      <c r="BK6" s="273" t="n">
        <v>3</v>
      </c>
      <c r="BL6" s="44" t="s">
        <v>2646</v>
      </c>
      <c r="BM6" s="44" t="s">
        <v>5124</v>
      </c>
      <c r="BN6" s="113" t="n">
        <v>13</v>
      </c>
      <c r="BO6" s="113" t="s">
        <v>5783</v>
      </c>
      <c r="BP6" s="113" t="n">
        <v>10</v>
      </c>
      <c r="BQ6" s="113" t="s">
        <v>5784</v>
      </c>
      <c r="BR6" s="113" t="n">
        <f aca="false">PRODUCT(BN6+BP6)</f>
        <v>23</v>
      </c>
      <c r="BT6" s="273" t="n">
        <v>3</v>
      </c>
      <c r="BU6" s="136" t="s">
        <v>3634</v>
      </c>
      <c r="BV6" s="136" t="s">
        <v>5496</v>
      </c>
      <c r="BW6" s="113" t="n">
        <v>60</v>
      </c>
      <c r="BY6" s="273" t="n">
        <v>3</v>
      </c>
      <c r="BZ6" s="44" t="s">
        <v>2127</v>
      </c>
      <c r="CA6" s="44" t="s">
        <v>4477</v>
      </c>
      <c r="CB6" s="113" t="n">
        <v>1</v>
      </c>
      <c r="CC6" s="113" t="n">
        <v>2</v>
      </c>
      <c r="CD6" s="113" t="n">
        <v>2</v>
      </c>
      <c r="CE6" s="113" t="n">
        <v>0</v>
      </c>
      <c r="CF6" s="113" t="n">
        <f aca="false">SUM(CB6:CE6)</f>
        <v>5</v>
      </c>
      <c r="CH6" s="273" t="n">
        <v>3</v>
      </c>
      <c r="CI6" s="44" t="s">
        <v>2832</v>
      </c>
      <c r="CJ6" s="44" t="s">
        <v>4482</v>
      </c>
      <c r="CK6" s="113" t="n">
        <v>3</v>
      </c>
      <c r="CL6" s="113" t="n">
        <v>0</v>
      </c>
      <c r="CM6" s="113" t="n">
        <v>0</v>
      </c>
      <c r="CO6" s="273" t="n">
        <f aca="false">PRODUCT(CO5+1)</f>
        <v>3</v>
      </c>
      <c r="CP6" s="44" t="s">
        <v>3078</v>
      </c>
      <c r="CQ6" s="44" t="s">
        <v>4482</v>
      </c>
      <c r="CR6" s="113" t="n">
        <v>1</v>
      </c>
      <c r="CT6" s="273" t="n">
        <f aca="false">PRODUCT(CT5+1)</f>
        <v>3</v>
      </c>
      <c r="CU6" s="44" t="s">
        <v>3183</v>
      </c>
      <c r="CV6" s="123" t="s">
        <v>5124</v>
      </c>
      <c r="CW6" s="113" t="n">
        <v>1</v>
      </c>
    </row>
    <row r="7" customFormat="false" ht="15" hidden="false" customHeight="false" outlineLevel="0" collapsed="false">
      <c r="A7" s="273" t="n">
        <v>4</v>
      </c>
      <c r="B7" s="44" t="s">
        <v>3696</v>
      </c>
      <c r="C7" s="44" t="s">
        <v>5495</v>
      </c>
      <c r="D7" s="113" t="n">
        <v>97</v>
      </c>
      <c r="F7" s="273" t="n">
        <v>4</v>
      </c>
      <c r="G7" s="44" t="s">
        <v>4697</v>
      </c>
      <c r="H7" s="44" t="s">
        <v>4489</v>
      </c>
      <c r="I7" s="113" t="n">
        <v>8</v>
      </c>
      <c r="K7" s="273" t="n">
        <v>4</v>
      </c>
      <c r="L7" s="44" t="s">
        <v>2527</v>
      </c>
      <c r="M7" s="44" t="s">
        <v>4482</v>
      </c>
      <c r="N7" s="113" t="n">
        <v>3</v>
      </c>
      <c r="O7" s="113" t="s">
        <v>5783</v>
      </c>
      <c r="P7" s="113" t="n">
        <v>70</v>
      </c>
      <c r="Q7" s="113" t="s">
        <v>5784</v>
      </c>
      <c r="R7" s="113" t="n">
        <f aca="false">PRODUCT(N7+P7)</f>
        <v>73</v>
      </c>
      <c r="T7" s="273" t="n">
        <v>4</v>
      </c>
      <c r="U7" s="44" t="s">
        <v>2127</v>
      </c>
      <c r="V7" s="44" t="s">
        <v>4477</v>
      </c>
      <c r="W7" s="113" t="n">
        <v>58</v>
      </c>
      <c r="Y7" s="273" t="n">
        <v>4</v>
      </c>
      <c r="Z7" s="44" t="s">
        <v>2527</v>
      </c>
      <c r="AA7" s="44" t="s">
        <v>4482</v>
      </c>
      <c r="AB7" s="113" t="n">
        <v>73</v>
      </c>
      <c r="AC7" s="113" t="s">
        <v>5783</v>
      </c>
      <c r="AD7" s="113" t="n">
        <v>44</v>
      </c>
      <c r="AE7" s="113" t="s">
        <v>5784</v>
      </c>
      <c r="AF7" s="113" t="n">
        <f aca="false">PRODUCT(AB7+AD7)</f>
        <v>117</v>
      </c>
      <c r="AH7" s="273" t="n">
        <v>4</v>
      </c>
      <c r="AI7" s="44" t="s">
        <v>3524</v>
      </c>
      <c r="AJ7" s="44" t="s">
        <v>5497</v>
      </c>
      <c r="AK7" s="113" t="n">
        <v>276</v>
      </c>
      <c r="AM7" s="273" t="n">
        <v>4</v>
      </c>
      <c r="AN7" s="44" t="s">
        <v>2646</v>
      </c>
      <c r="AO7" s="44" t="s">
        <v>5124</v>
      </c>
      <c r="AP7" s="113" t="n">
        <v>23</v>
      </c>
      <c r="AR7" s="273" t="n">
        <v>4</v>
      </c>
      <c r="AS7" s="44" t="s">
        <v>3593</v>
      </c>
      <c r="AT7" s="44" t="s">
        <v>4578</v>
      </c>
      <c r="AU7" s="113" t="n">
        <v>2</v>
      </c>
      <c r="AW7" s="273" t="n">
        <v>4</v>
      </c>
      <c r="AX7" s="44" t="s">
        <v>2646</v>
      </c>
      <c r="AY7" s="44" t="s">
        <v>5124</v>
      </c>
      <c r="AZ7" s="113" t="n">
        <v>0</v>
      </c>
      <c r="BA7" s="113" t="s">
        <v>5783</v>
      </c>
      <c r="BB7" s="113" t="n">
        <v>13</v>
      </c>
      <c r="BC7" s="113" t="s">
        <v>5784</v>
      </c>
      <c r="BD7" s="113" t="n">
        <f aca="false">PRODUCT(AZ7+BB7)</f>
        <v>13</v>
      </c>
      <c r="BF7" s="273" t="n">
        <v>4</v>
      </c>
      <c r="BG7" s="44" t="s">
        <v>3469</v>
      </c>
      <c r="BH7" s="44" t="s">
        <v>5221</v>
      </c>
      <c r="BI7" s="113" t="n">
        <v>16</v>
      </c>
      <c r="BK7" s="273" t="n">
        <v>4</v>
      </c>
      <c r="BL7" s="136" t="s">
        <v>3634</v>
      </c>
      <c r="BM7" s="136" t="s">
        <v>5496</v>
      </c>
      <c r="BN7" s="113" t="n">
        <v>4</v>
      </c>
      <c r="BO7" s="113" t="s">
        <v>5783</v>
      </c>
      <c r="BP7" s="113" t="n">
        <v>18</v>
      </c>
      <c r="BQ7" s="113" t="s">
        <v>5784</v>
      </c>
      <c r="BR7" s="113" t="n">
        <f aca="false">PRODUCT(BN7+BP7)</f>
        <v>22</v>
      </c>
      <c r="BT7" s="273" t="n">
        <v>4</v>
      </c>
      <c r="BU7" s="44" t="s">
        <v>5309</v>
      </c>
      <c r="BV7" s="44" t="s">
        <v>5124</v>
      </c>
      <c r="BW7" s="113" t="n">
        <v>59</v>
      </c>
      <c r="BY7" s="273" t="n">
        <v>4</v>
      </c>
      <c r="BZ7" s="44" t="s">
        <v>2637</v>
      </c>
      <c r="CA7" s="44" t="s">
        <v>5124</v>
      </c>
      <c r="CB7" s="113" t="n">
        <v>0</v>
      </c>
      <c r="CC7" s="113" t="n">
        <v>0</v>
      </c>
      <c r="CD7" s="113" t="n">
        <v>3</v>
      </c>
      <c r="CE7" s="113" t="n">
        <v>2</v>
      </c>
      <c r="CF7" s="113" t="n">
        <f aca="false">SUM(CB7:CE7)</f>
        <v>5</v>
      </c>
      <c r="CH7" s="273" t="n">
        <v>4</v>
      </c>
      <c r="CI7" s="44" t="s">
        <v>2862</v>
      </c>
      <c r="CJ7" s="44" t="s">
        <v>4482</v>
      </c>
      <c r="CK7" s="113" t="n">
        <v>3</v>
      </c>
      <c r="CL7" s="113" t="n">
        <v>0</v>
      </c>
      <c r="CM7" s="113" t="n">
        <v>0</v>
      </c>
      <c r="CO7" s="273" t="n">
        <f aca="false">PRODUCT(CO6+1)</f>
        <v>4</v>
      </c>
      <c r="CP7" s="44" t="s">
        <v>3254</v>
      </c>
      <c r="CQ7" s="44" t="s">
        <v>4482</v>
      </c>
      <c r="CR7" s="113" t="n">
        <v>1</v>
      </c>
      <c r="CT7" s="273" t="n">
        <f aca="false">PRODUCT(CT6+1)</f>
        <v>4</v>
      </c>
      <c r="CU7" s="44" t="s">
        <v>1855</v>
      </c>
      <c r="CV7" s="123" t="s">
        <v>4648</v>
      </c>
      <c r="CW7" s="113" t="n">
        <v>1</v>
      </c>
    </row>
    <row r="8" customFormat="false" ht="15" hidden="false" customHeight="false" outlineLevel="0" collapsed="false">
      <c r="A8" s="273" t="n">
        <v>5</v>
      </c>
      <c r="B8" s="44" t="s">
        <v>3418</v>
      </c>
      <c r="C8" s="44" t="s">
        <v>5124</v>
      </c>
      <c r="D8" s="113" t="n">
        <v>92</v>
      </c>
      <c r="F8" s="273" t="n">
        <v>5</v>
      </c>
      <c r="G8" s="44" t="s">
        <v>3471</v>
      </c>
      <c r="H8" s="44" t="s">
        <v>5496</v>
      </c>
      <c r="I8" s="113" t="n">
        <v>7</v>
      </c>
      <c r="K8" s="273" t="n">
        <v>5</v>
      </c>
      <c r="L8" s="44" t="s">
        <v>1881</v>
      </c>
      <c r="M8" s="44" t="s">
        <v>4662</v>
      </c>
      <c r="N8" s="113" t="n">
        <v>3</v>
      </c>
      <c r="O8" s="113" t="s">
        <v>5783</v>
      </c>
      <c r="P8" s="113" t="n">
        <v>59</v>
      </c>
      <c r="Q8" s="113" t="s">
        <v>5784</v>
      </c>
      <c r="R8" s="113" t="n">
        <f aca="false">PRODUCT(N8+P8)</f>
        <v>62</v>
      </c>
      <c r="T8" s="273" t="n">
        <v>5</v>
      </c>
      <c r="U8" s="44" t="s">
        <v>4337</v>
      </c>
      <c r="V8" s="44" t="s">
        <v>5494</v>
      </c>
      <c r="W8" s="113" t="n">
        <v>58</v>
      </c>
      <c r="Y8" s="273" t="n">
        <v>5</v>
      </c>
      <c r="Z8" s="44" t="s">
        <v>4337</v>
      </c>
      <c r="AA8" s="44" t="s">
        <v>5494</v>
      </c>
      <c r="AB8" s="113" t="n">
        <v>57</v>
      </c>
      <c r="AC8" s="113" t="s">
        <v>5783</v>
      </c>
      <c r="AD8" s="113" t="n">
        <v>58</v>
      </c>
      <c r="AE8" s="113" t="s">
        <v>5784</v>
      </c>
      <c r="AF8" s="113" t="n">
        <f aca="false">PRODUCT(AB8+AD8)</f>
        <v>115</v>
      </c>
      <c r="AH8" s="273" t="n">
        <v>5</v>
      </c>
      <c r="AI8" s="44" t="s">
        <v>3696</v>
      </c>
      <c r="AJ8" s="44" t="s">
        <v>5495</v>
      </c>
      <c r="AK8" s="113" t="n">
        <v>269</v>
      </c>
      <c r="AM8" s="273" t="n">
        <v>5</v>
      </c>
      <c r="AN8" s="44" t="s">
        <v>3215</v>
      </c>
      <c r="AO8" s="44" t="s">
        <v>4578</v>
      </c>
      <c r="AP8" s="113" t="n">
        <v>23</v>
      </c>
      <c r="AR8" s="273" t="n">
        <v>5</v>
      </c>
      <c r="AS8" s="44" t="s">
        <v>2636</v>
      </c>
      <c r="AT8" s="44" t="s">
        <v>4773</v>
      </c>
      <c r="AU8" s="113" t="n">
        <v>2</v>
      </c>
      <c r="AW8" s="273" t="n">
        <v>5</v>
      </c>
      <c r="AX8" s="44" t="s">
        <v>4337</v>
      </c>
      <c r="AY8" s="44" t="s">
        <v>5494</v>
      </c>
      <c r="AZ8" s="113" t="n">
        <v>2</v>
      </c>
      <c r="BA8" s="113" t="s">
        <v>5783</v>
      </c>
      <c r="BB8" s="113" t="n">
        <v>8</v>
      </c>
      <c r="BC8" s="113" t="s">
        <v>5784</v>
      </c>
      <c r="BD8" s="113" t="n">
        <f aca="false">PRODUCT(AZ8+BB8)</f>
        <v>10</v>
      </c>
      <c r="BF8" s="273" t="n">
        <v>5</v>
      </c>
      <c r="BG8" s="44" t="s">
        <v>3078</v>
      </c>
      <c r="BH8" s="44" t="s">
        <v>4482</v>
      </c>
      <c r="BI8" s="113" t="n">
        <v>16</v>
      </c>
      <c r="BK8" s="273" t="n">
        <v>5</v>
      </c>
      <c r="BL8" s="44" t="s">
        <v>3254</v>
      </c>
      <c r="BM8" s="44" t="s">
        <v>4482</v>
      </c>
      <c r="BN8" s="113" t="n">
        <v>1</v>
      </c>
      <c r="BO8" s="113" t="s">
        <v>5783</v>
      </c>
      <c r="BP8" s="113" t="n">
        <v>21</v>
      </c>
      <c r="BQ8" s="113" t="s">
        <v>5784</v>
      </c>
      <c r="BR8" s="113" t="n">
        <f aca="false">PRODUCT(BN8+BP8)</f>
        <v>22</v>
      </c>
      <c r="BT8" s="273" t="n">
        <v>5</v>
      </c>
      <c r="BU8" s="44" t="s">
        <v>2527</v>
      </c>
      <c r="BV8" s="44" t="s">
        <v>4482</v>
      </c>
      <c r="BW8" s="113" t="n">
        <v>58</v>
      </c>
      <c r="BY8" s="273" t="n">
        <v>5</v>
      </c>
      <c r="BZ8" s="44" t="s">
        <v>2678</v>
      </c>
      <c r="CA8" s="44" t="s">
        <v>5120</v>
      </c>
      <c r="CB8" s="113" t="n">
        <v>0</v>
      </c>
      <c r="CC8" s="113" t="n">
        <v>0</v>
      </c>
      <c r="CD8" s="113" t="n">
        <v>3</v>
      </c>
      <c r="CE8" s="113" t="n">
        <v>2</v>
      </c>
      <c r="CF8" s="113" t="n">
        <f aca="false">SUM(CB8:CE8)</f>
        <v>5</v>
      </c>
      <c r="CH8" s="273" t="n">
        <v>5</v>
      </c>
      <c r="CI8" s="44" t="s">
        <v>3696</v>
      </c>
      <c r="CJ8" s="44" t="s">
        <v>4482</v>
      </c>
      <c r="CK8" s="113" t="n">
        <v>2</v>
      </c>
      <c r="CL8" s="113" t="n">
        <v>1</v>
      </c>
      <c r="CM8" s="113" t="n">
        <v>0</v>
      </c>
      <c r="CO8" s="273" t="n">
        <f aca="false">PRODUCT(CO7+1)</f>
        <v>5</v>
      </c>
      <c r="CP8" s="44" t="s">
        <v>3349</v>
      </c>
      <c r="CQ8" s="44" t="s">
        <v>4578</v>
      </c>
      <c r="CR8" s="113" t="n">
        <v>1</v>
      </c>
      <c r="CT8" s="273" t="n">
        <f aca="false">PRODUCT(CT7+1)</f>
        <v>5</v>
      </c>
      <c r="CU8" s="44" t="s">
        <v>4955</v>
      </c>
      <c r="CV8" s="123" t="s">
        <v>4578</v>
      </c>
      <c r="CW8" s="113" t="n">
        <v>1</v>
      </c>
    </row>
    <row r="9" customFormat="false" ht="15" hidden="false" customHeight="false" outlineLevel="0" collapsed="false">
      <c r="A9" s="273" t="n">
        <v>6</v>
      </c>
      <c r="B9" s="44" t="s">
        <v>2637</v>
      </c>
      <c r="C9" s="44" t="s">
        <v>5124</v>
      </c>
      <c r="D9" s="113" t="n">
        <v>89</v>
      </c>
      <c r="F9" s="273" t="n">
        <v>6</v>
      </c>
      <c r="G9" s="44" t="s">
        <v>3469</v>
      </c>
      <c r="H9" s="44" t="s">
        <v>5221</v>
      </c>
      <c r="I9" s="113" t="n">
        <v>6</v>
      </c>
      <c r="K9" s="273" t="n">
        <v>6</v>
      </c>
      <c r="L9" s="44" t="s">
        <v>2646</v>
      </c>
      <c r="M9" s="44" t="s">
        <v>5124</v>
      </c>
      <c r="N9" s="113" t="n">
        <v>2</v>
      </c>
      <c r="O9" s="113" t="s">
        <v>5783</v>
      </c>
      <c r="P9" s="113" t="n">
        <v>60</v>
      </c>
      <c r="Q9" s="113" t="s">
        <v>5784</v>
      </c>
      <c r="R9" s="113" t="n">
        <f aca="false">PRODUCT(N9+P9)</f>
        <v>62</v>
      </c>
      <c r="T9" s="273" t="n">
        <v>6</v>
      </c>
      <c r="U9" s="44" t="s">
        <v>4777</v>
      </c>
      <c r="V9" s="44" t="s">
        <v>4648</v>
      </c>
      <c r="W9" s="113" t="n">
        <v>58</v>
      </c>
      <c r="Y9" s="273" t="n">
        <v>6</v>
      </c>
      <c r="Z9" s="44" t="s">
        <v>3696</v>
      </c>
      <c r="AA9" s="44" t="s">
        <v>5495</v>
      </c>
      <c r="AB9" s="113" t="n">
        <v>58</v>
      </c>
      <c r="AC9" s="113" t="s">
        <v>5783</v>
      </c>
      <c r="AD9" s="113" t="n">
        <v>50</v>
      </c>
      <c r="AE9" s="113" t="s">
        <v>5784</v>
      </c>
      <c r="AF9" s="113" t="n">
        <f aca="false">PRODUCT(AB9+AD9)</f>
        <v>108</v>
      </c>
      <c r="AH9" s="273" t="n">
        <v>6</v>
      </c>
      <c r="AI9" s="44" t="s">
        <v>5182</v>
      </c>
      <c r="AJ9" s="44" t="s">
        <v>5499</v>
      </c>
      <c r="AK9" s="113" t="n">
        <v>269</v>
      </c>
      <c r="AM9" s="273" t="n">
        <v>6</v>
      </c>
      <c r="AN9" s="44" t="s">
        <v>3696</v>
      </c>
      <c r="AO9" s="44" t="s">
        <v>5495</v>
      </c>
      <c r="AP9" s="113" t="n">
        <v>22</v>
      </c>
      <c r="AR9" s="273" t="n">
        <v>6</v>
      </c>
      <c r="AS9" s="44" t="s">
        <v>2863</v>
      </c>
      <c r="AT9" s="44" t="s">
        <v>4709</v>
      </c>
      <c r="AU9" s="113" t="n">
        <v>2</v>
      </c>
      <c r="AW9" s="273" t="n">
        <v>6</v>
      </c>
      <c r="AX9" s="44" t="s">
        <v>2507</v>
      </c>
      <c r="AY9" s="44" t="s">
        <v>4566</v>
      </c>
      <c r="AZ9" s="113" t="n">
        <v>1</v>
      </c>
      <c r="BA9" s="113" t="s">
        <v>5783</v>
      </c>
      <c r="BB9" s="113" t="n">
        <v>9</v>
      </c>
      <c r="BC9" s="113" t="s">
        <v>5784</v>
      </c>
      <c r="BD9" s="113" t="n">
        <f aca="false">PRODUCT(AZ9+BB9)</f>
        <v>10</v>
      </c>
      <c r="BF9" s="273" t="n">
        <v>6</v>
      </c>
      <c r="BG9" s="44" t="s">
        <v>5309</v>
      </c>
      <c r="BH9" s="44" t="s">
        <v>5124</v>
      </c>
      <c r="BI9" s="113" t="n">
        <v>15</v>
      </c>
      <c r="BK9" s="273" t="n">
        <v>6</v>
      </c>
      <c r="BL9" s="44" t="s">
        <v>3078</v>
      </c>
      <c r="BM9" s="44" t="s">
        <v>4482</v>
      </c>
      <c r="BN9" s="113" t="n">
        <v>4</v>
      </c>
      <c r="BO9" s="113" t="s">
        <v>5783</v>
      </c>
      <c r="BP9" s="113" t="n">
        <v>16</v>
      </c>
      <c r="BQ9" s="113" t="s">
        <v>5784</v>
      </c>
      <c r="BR9" s="113" t="n">
        <f aca="false">PRODUCT(BN9+BP9)</f>
        <v>20</v>
      </c>
      <c r="BT9" s="273" t="n">
        <v>6</v>
      </c>
      <c r="BU9" s="44" t="s">
        <v>3078</v>
      </c>
      <c r="BV9" s="44" t="s">
        <v>4482</v>
      </c>
      <c r="BW9" s="113" t="n">
        <v>58</v>
      </c>
      <c r="BY9" s="273" t="n">
        <v>6</v>
      </c>
      <c r="BZ9" s="44" t="s">
        <v>2589</v>
      </c>
      <c r="CA9" s="44" t="s">
        <v>5124</v>
      </c>
      <c r="CB9" s="113" t="n">
        <v>1</v>
      </c>
      <c r="CC9" s="113" t="n">
        <v>0</v>
      </c>
      <c r="CD9" s="113" t="n">
        <v>2</v>
      </c>
      <c r="CE9" s="113" t="n">
        <v>2</v>
      </c>
      <c r="CF9" s="113" t="n">
        <f aca="false">SUM(CB9:CE9)</f>
        <v>5</v>
      </c>
      <c r="CH9" s="273" t="n">
        <v>6</v>
      </c>
      <c r="CI9" s="44" t="s">
        <v>3592</v>
      </c>
      <c r="CJ9" s="44" t="s">
        <v>4578</v>
      </c>
      <c r="CK9" s="113" t="n">
        <v>2</v>
      </c>
      <c r="CL9" s="113" t="n">
        <v>0</v>
      </c>
      <c r="CM9" s="113" t="n">
        <v>2</v>
      </c>
      <c r="CO9" s="273" t="n">
        <f aca="false">PRODUCT(CO8+1)</f>
        <v>6</v>
      </c>
      <c r="CP9" s="44" t="s">
        <v>2834</v>
      </c>
      <c r="CQ9" s="44" t="s">
        <v>4482</v>
      </c>
      <c r="CR9" s="113" t="n">
        <v>1</v>
      </c>
      <c r="CT9" s="273" t="n">
        <f aca="false">PRODUCT(CT8+1)</f>
        <v>6</v>
      </c>
      <c r="CU9" s="44" t="s">
        <v>5061</v>
      </c>
      <c r="CV9" s="123" t="s">
        <v>4625</v>
      </c>
      <c r="CW9" s="113" t="n">
        <v>1</v>
      </c>
    </row>
    <row r="10" customFormat="false" ht="15" hidden="false" customHeight="false" outlineLevel="0" collapsed="false">
      <c r="A10" s="273" t="n">
        <v>7</v>
      </c>
      <c r="B10" s="44" t="s">
        <v>3524</v>
      </c>
      <c r="C10" s="44" t="s">
        <v>5497</v>
      </c>
      <c r="D10" s="113" t="n">
        <v>83</v>
      </c>
      <c r="F10" s="273" t="n">
        <v>7</v>
      </c>
      <c r="G10" s="44" t="s">
        <v>3693</v>
      </c>
      <c r="H10" s="44" t="s">
        <v>4578</v>
      </c>
      <c r="I10" s="113" t="n">
        <v>6</v>
      </c>
      <c r="K10" s="273" t="n">
        <v>7</v>
      </c>
      <c r="L10" s="44" t="s">
        <v>5410</v>
      </c>
      <c r="M10" s="44" t="s">
        <v>5358</v>
      </c>
      <c r="N10" s="113" t="n">
        <v>3</v>
      </c>
      <c r="O10" s="113" t="s">
        <v>5783</v>
      </c>
      <c r="P10" s="113" t="n">
        <v>57</v>
      </c>
      <c r="Q10" s="113" t="s">
        <v>5784</v>
      </c>
      <c r="R10" s="113" t="n">
        <f aca="false">PRODUCT(N10+P10)</f>
        <v>60</v>
      </c>
      <c r="T10" s="273" t="n">
        <v>7</v>
      </c>
      <c r="U10" s="44" t="s">
        <v>2552</v>
      </c>
      <c r="V10" s="44" t="s">
        <v>4523</v>
      </c>
      <c r="W10" s="113" t="n">
        <v>55</v>
      </c>
      <c r="Y10" s="273" t="n">
        <v>7</v>
      </c>
      <c r="Z10" s="44" t="s">
        <v>4697</v>
      </c>
      <c r="AA10" s="44" t="s">
        <v>4489</v>
      </c>
      <c r="AB10" s="113" t="n">
        <v>54</v>
      </c>
      <c r="AC10" s="113" t="s">
        <v>5783</v>
      </c>
      <c r="AD10" s="113" t="n">
        <v>46</v>
      </c>
      <c r="AE10" s="113" t="s">
        <v>5784</v>
      </c>
      <c r="AF10" s="113" t="n">
        <f aca="false">PRODUCT(AB10+AD10)</f>
        <v>100</v>
      </c>
      <c r="AH10" s="273" t="n">
        <v>7</v>
      </c>
      <c r="AI10" s="44" t="s">
        <v>5386</v>
      </c>
      <c r="AJ10" s="44" t="s">
        <v>5358</v>
      </c>
      <c r="AK10" s="113" t="n">
        <v>258</v>
      </c>
      <c r="AM10" s="273" t="n">
        <v>7</v>
      </c>
      <c r="AN10" s="136" t="s">
        <v>3634</v>
      </c>
      <c r="AO10" s="136" t="s">
        <v>5496</v>
      </c>
      <c r="AP10" s="113" t="n">
        <v>22</v>
      </c>
      <c r="AR10" s="273" t="n">
        <v>7</v>
      </c>
      <c r="AS10" s="44" t="s">
        <v>3592</v>
      </c>
      <c r="AT10" s="44" t="s">
        <v>4578</v>
      </c>
      <c r="AU10" s="113" t="n">
        <v>1</v>
      </c>
      <c r="AW10" s="273" t="n">
        <v>7</v>
      </c>
      <c r="AX10" s="44" t="s">
        <v>5410</v>
      </c>
      <c r="AY10" s="44" t="s">
        <v>5358</v>
      </c>
      <c r="AZ10" s="113" t="n">
        <v>1</v>
      </c>
      <c r="BA10" s="113" t="s">
        <v>5783</v>
      </c>
      <c r="BB10" s="113" t="n">
        <v>9</v>
      </c>
      <c r="BC10" s="113" t="s">
        <v>5784</v>
      </c>
      <c r="BD10" s="113" t="n">
        <f aca="false">PRODUCT(AZ10+BB10)</f>
        <v>10</v>
      </c>
      <c r="BF10" s="273" t="n">
        <v>7</v>
      </c>
      <c r="BG10" s="44" t="s">
        <v>2425</v>
      </c>
      <c r="BH10" s="44" t="s">
        <v>4773</v>
      </c>
      <c r="BI10" s="113" t="n">
        <v>12</v>
      </c>
      <c r="BK10" s="273" t="n">
        <v>7</v>
      </c>
      <c r="BL10" s="44" t="s">
        <v>3469</v>
      </c>
      <c r="BM10" s="44" t="s">
        <v>5221</v>
      </c>
      <c r="BN10" s="113" t="n">
        <v>3</v>
      </c>
      <c r="BO10" s="113" t="s">
        <v>5783</v>
      </c>
      <c r="BP10" s="113" t="n">
        <v>16</v>
      </c>
      <c r="BQ10" s="113" t="s">
        <v>5784</v>
      </c>
      <c r="BR10" s="113" t="n">
        <f aca="false">PRODUCT(BN10+BP10)</f>
        <v>19</v>
      </c>
      <c r="BT10" s="273" t="n">
        <v>7</v>
      </c>
      <c r="BU10" s="44" t="s">
        <v>2646</v>
      </c>
      <c r="BV10" s="44" t="s">
        <v>5124</v>
      </c>
      <c r="BW10" s="113" t="n">
        <v>57</v>
      </c>
      <c r="BY10" s="273" t="n">
        <v>7</v>
      </c>
      <c r="BZ10" s="44" t="s">
        <v>2597</v>
      </c>
      <c r="CA10" s="44" t="s">
        <v>4578</v>
      </c>
      <c r="CB10" s="113" t="n">
        <v>0</v>
      </c>
      <c r="CC10" s="113" t="n">
        <v>0</v>
      </c>
      <c r="CD10" s="113" t="n">
        <v>3</v>
      </c>
      <c r="CE10" s="113" t="n">
        <v>2</v>
      </c>
      <c r="CF10" s="113" t="n">
        <f aca="false">SUM(CB10:CE10)</f>
        <v>5</v>
      </c>
      <c r="CH10" s="273" t="n">
        <v>7</v>
      </c>
      <c r="CI10" s="44" t="s">
        <v>2448</v>
      </c>
      <c r="CJ10" s="44" t="s">
        <v>4509</v>
      </c>
      <c r="CK10" s="113" t="n">
        <v>2</v>
      </c>
      <c r="CL10" s="113" t="n">
        <v>0</v>
      </c>
      <c r="CM10" s="113" t="n">
        <v>0</v>
      </c>
      <c r="CO10" s="273" t="n">
        <f aca="false">PRODUCT(CO9+1)</f>
        <v>7</v>
      </c>
      <c r="CP10" s="44" t="s">
        <v>3256</v>
      </c>
      <c r="CQ10" s="44" t="s">
        <v>4482</v>
      </c>
      <c r="CR10" s="113" t="n">
        <v>1</v>
      </c>
      <c r="CT10" s="273" t="n">
        <f aca="false">PRODUCT(CT9+1)</f>
        <v>7</v>
      </c>
      <c r="CU10" s="44" t="s">
        <v>5004</v>
      </c>
      <c r="CV10" s="123" t="s">
        <v>4489</v>
      </c>
      <c r="CW10" s="113" t="n">
        <v>1</v>
      </c>
    </row>
    <row r="11" customFormat="false" ht="15" hidden="false" customHeight="false" outlineLevel="0" collapsed="false">
      <c r="A11" s="273" t="n">
        <v>8</v>
      </c>
      <c r="B11" s="44" t="s">
        <v>5394</v>
      </c>
      <c r="C11" s="44" t="s">
        <v>4625</v>
      </c>
      <c r="D11" s="113" t="n">
        <v>82</v>
      </c>
      <c r="F11" s="273" t="n">
        <v>8</v>
      </c>
      <c r="G11" s="44" t="s">
        <v>4337</v>
      </c>
      <c r="H11" s="44" t="s">
        <v>5494</v>
      </c>
      <c r="I11" s="113" t="n">
        <v>5</v>
      </c>
      <c r="K11" s="273" t="n">
        <v>8</v>
      </c>
      <c r="L11" s="44" t="s">
        <v>2637</v>
      </c>
      <c r="M11" s="44" t="s">
        <v>5124</v>
      </c>
      <c r="N11" s="113" t="n">
        <v>4</v>
      </c>
      <c r="O11" s="113" t="s">
        <v>5783</v>
      </c>
      <c r="P11" s="113" t="n">
        <v>54</v>
      </c>
      <c r="Q11" s="113" t="s">
        <v>5784</v>
      </c>
      <c r="R11" s="113" t="n">
        <f aca="false">PRODUCT(N11+P11)</f>
        <v>58</v>
      </c>
      <c r="T11" s="273" t="n">
        <v>8</v>
      </c>
      <c r="U11" s="44" t="s">
        <v>5386</v>
      </c>
      <c r="V11" s="44" t="s">
        <v>5358</v>
      </c>
      <c r="W11" s="113" t="n">
        <v>54</v>
      </c>
      <c r="Y11" s="273" t="n">
        <v>8</v>
      </c>
      <c r="Z11" s="44" t="s">
        <v>2646</v>
      </c>
      <c r="AA11" s="44" t="s">
        <v>5124</v>
      </c>
      <c r="AB11" s="113" t="n">
        <v>62</v>
      </c>
      <c r="AC11" s="113" t="s">
        <v>5783</v>
      </c>
      <c r="AD11" s="113" t="n">
        <v>34</v>
      </c>
      <c r="AE11" s="113" t="s">
        <v>5784</v>
      </c>
      <c r="AF11" s="113" t="n">
        <f aca="false">PRODUCT(AB11+AD11)</f>
        <v>96</v>
      </c>
      <c r="AH11" s="273" t="n">
        <v>8</v>
      </c>
      <c r="AI11" s="44" t="s">
        <v>2678</v>
      </c>
      <c r="AJ11" s="44" t="s">
        <v>5120</v>
      </c>
      <c r="AK11" s="113" t="n">
        <v>254</v>
      </c>
      <c r="AM11" s="273" t="n">
        <v>8</v>
      </c>
      <c r="AN11" s="44" t="s">
        <v>2863</v>
      </c>
      <c r="AO11" s="44" t="s">
        <v>4709</v>
      </c>
      <c r="AP11" s="113" t="n">
        <v>22</v>
      </c>
      <c r="AR11" s="273" t="n">
        <v>8</v>
      </c>
      <c r="AS11" s="44" t="s">
        <v>2678</v>
      </c>
      <c r="AT11" s="44" t="s">
        <v>5120</v>
      </c>
      <c r="AU11" s="113" t="n">
        <v>1</v>
      </c>
      <c r="AW11" s="273" t="n">
        <v>8</v>
      </c>
      <c r="AX11" s="44" t="s">
        <v>1881</v>
      </c>
      <c r="AY11" s="44" t="s">
        <v>4662</v>
      </c>
      <c r="AZ11" s="113" t="n">
        <v>0</v>
      </c>
      <c r="BA11" s="113" t="s">
        <v>5783</v>
      </c>
      <c r="BB11" s="113" t="n">
        <v>10</v>
      </c>
      <c r="BC11" s="113" t="s">
        <v>5784</v>
      </c>
      <c r="BD11" s="113" t="n">
        <f aca="false">PRODUCT(AZ11+BB11)</f>
        <v>10</v>
      </c>
      <c r="BF11" s="273" t="n">
        <v>8</v>
      </c>
      <c r="BG11" s="44" t="s">
        <v>2527</v>
      </c>
      <c r="BH11" s="44" t="s">
        <v>4482</v>
      </c>
      <c r="BI11" s="113" t="n">
        <v>11</v>
      </c>
      <c r="BK11" s="273" t="n">
        <v>8</v>
      </c>
      <c r="BL11" s="44" t="s">
        <v>5309</v>
      </c>
      <c r="BM11" s="44" t="s">
        <v>5124</v>
      </c>
      <c r="BN11" s="113" t="n">
        <v>3</v>
      </c>
      <c r="BO11" s="113" t="s">
        <v>5783</v>
      </c>
      <c r="BP11" s="113" t="n">
        <v>15</v>
      </c>
      <c r="BQ11" s="113" t="s">
        <v>5784</v>
      </c>
      <c r="BR11" s="113" t="n">
        <f aca="false">PRODUCT(BN11+BP11)</f>
        <v>18</v>
      </c>
      <c r="BT11" s="273" t="n">
        <v>8</v>
      </c>
      <c r="BU11" s="44" t="s">
        <v>2448</v>
      </c>
      <c r="BV11" s="44" t="s">
        <v>4509</v>
      </c>
      <c r="BW11" s="113" t="n">
        <v>52</v>
      </c>
      <c r="BY11" s="273" t="n">
        <v>8</v>
      </c>
      <c r="BZ11" s="44" t="s">
        <v>2491</v>
      </c>
      <c r="CA11" s="44" t="s">
        <v>4482</v>
      </c>
      <c r="CB11" s="113" t="n">
        <v>1</v>
      </c>
      <c r="CC11" s="113" t="n">
        <v>0</v>
      </c>
      <c r="CD11" s="113" t="n">
        <v>2</v>
      </c>
      <c r="CE11" s="113" t="n">
        <v>2</v>
      </c>
      <c r="CF11" s="113" t="n">
        <f aca="false">SUM(CB11:CE11)</f>
        <v>5</v>
      </c>
      <c r="CH11" s="273" t="n">
        <v>8</v>
      </c>
      <c r="CI11" s="44" t="s">
        <v>4585</v>
      </c>
      <c r="CJ11" s="44" t="s">
        <v>4542</v>
      </c>
      <c r="CK11" s="113" t="n">
        <v>2</v>
      </c>
      <c r="CL11" s="113" t="n">
        <v>0</v>
      </c>
      <c r="CM11" s="113" t="n">
        <v>0</v>
      </c>
      <c r="CO11" s="273" t="n">
        <f aca="false">PRODUCT(CO10+1)</f>
        <v>8</v>
      </c>
      <c r="CP11" s="44" t="s">
        <v>3177</v>
      </c>
      <c r="CQ11" s="44" t="s">
        <v>5124</v>
      </c>
      <c r="CR11" s="113" t="n">
        <v>1</v>
      </c>
      <c r="CT11" s="273" t="n">
        <f aca="false">PRODUCT(CT10+1)</f>
        <v>8</v>
      </c>
      <c r="CU11" s="44" t="s">
        <v>4993</v>
      </c>
      <c r="CV11" s="123" t="s">
        <v>4578</v>
      </c>
      <c r="CW11" s="113" t="n">
        <v>1</v>
      </c>
    </row>
    <row r="12" customFormat="false" ht="15" hidden="false" customHeight="false" outlineLevel="0" collapsed="false">
      <c r="A12" s="273" t="n">
        <v>9</v>
      </c>
      <c r="B12" s="44" t="s">
        <v>2589</v>
      </c>
      <c r="C12" s="44" t="s">
        <v>5124</v>
      </c>
      <c r="D12" s="113" t="n">
        <v>81</v>
      </c>
      <c r="F12" s="273" t="n">
        <v>9</v>
      </c>
      <c r="G12" s="44" t="s">
        <v>2607</v>
      </c>
      <c r="H12" s="44" t="s">
        <v>4578</v>
      </c>
      <c r="I12" s="113" t="n">
        <v>5</v>
      </c>
      <c r="K12" s="273" t="n">
        <v>9</v>
      </c>
      <c r="L12" s="44" t="s">
        <v>3696</v>
      </c>
      <c r="M12" s="44" t="s">
        <v>5495</v>
      </c>
      <c r="N12" s="113" t="n">
        <v>3</v>
      </c>
      <c r="O12" s="113" t="s">
        <v>5783</v>
      </c>
      <c r="P12" s="113" t="n">
        <v>55</v>
      </c>
      <c r="Q12" s="113" t="s">
        <v>5784</v>
      </c>
      <c r="R12" s="113" t="n">
        <f aca="false">PRODUCT(N12+P12)</f>
        <v>58</v>
      </c>
      <c r="T12" s="273" t="n">
        <v>9</v>
      </c>
      <c r="U12" s="44" t="s">
        <v>3469</v>
      </c>
      <c r="V12" s="44" t="s">
        <v>5221</v>
      </c>
      <c r="W12" s="113" t="n">
        <v>54</v>
      </c>
      <c r="Y12" s="273" t="n">
        <v>9</v>
      </c>
      <c r="Z12" s="44" t="s">
        <v>4777</v>
      </c>
      <c r="AA12" s="44" t="s">
        <v>4648</v>
      </c>
      <c r="AB12" s="113" t="n">
        <v>36</v>
      </c>
      <c r="AC12" s="113" t="s">
        <v>5783</v>
      </c>
      <c r="AD12" s="113" t="n">
        <v>58</v>
      </c>
      <c r="AE12" s="113" t="s">
        <v>5784</v>
      </c>
      <c r="AF12" s="113" t="n">
        <f aca="false">PRODUCT(AB12+AD12)</f>
        <v>94</v>
      </c>
      <c r="AH12" s="273" t="n">
        <v>9</v>
      </c>
      <c r="AI12" s="44" t="s">
        <v>2637</v>
      </c>
      <c r="AJ12" s="44" t="s">
        <v>5124</v>
      </c>
      <c r="AK12" s="113" t="n">
        <v>251</v>
      </c>
      <c r="AM12" s="273" t="n">
        <v>9</v>
      </c>
      <c r="AN12" s="44" t="s">
        <v>3349</v>
      </c>
      <c r="AO12" s="44" t="s">
        <v>4578</v>
      </c>
      <c r="AP12" s="113" t="n">
        <v>21</v>
      </c>
      <c r="AR12" s="273" t="n">
        <v>9</v>
      </c>
      <c r="AS12" s="44" t="s">
        <v>2447</v>
      </c>
      <c r="AT12" s="44" t="s">
        <v>4509</v>
      </c>
      <c r="AU12" s="113" t="n">
        <v>1</v>
      </c>
      <c r="AW12" s="273" t="n">
        <v>9</v>
      </c>
      <c r="AX12" s="44" t="s">
        <v>3593</v>
      </c>
      <c r="AY12" s="44" t="s">
        <v>4578</v>
      </c>
      <c r="AZ12" s="113" t="n">
        <v>2</v>
      </c>
      <c r="BA12" s="113" t="s">
        <v>5783</v>
      </c>
      <c r="BB12" s="113" t="n">
        <v>7</v>
      </c>
      <c r="BC12" s="113" t="s">
        <v>5784</v>
      </c>
      <c r="BD12" s="113" t="n">
        <f aca="false">PRODUCT(AZ12+BB12)</f>
        <v>9</v>
      </c>
      <c r="BF12" s="273" t="n">
        <v>9</v>
      </c>
      <c r="BG12" s="44" t="s">
        <v>2863</v>
      </c>
      <c r="BH12" s="44" t="s">
        <v>4709</v>
      </c>
      <c r="BI12" s="113" t="n">
        <v>11</v>
      </c>
      <c r="BK12" s="273" t="n">
        <v>9</v>
      </c>
      <c r="BL12" s="44" t="s">
        <v>2448</v>
      </c>
      <c r="BM12" s="44" t="s">
        <v>4509</v>
      </c>
      <c r="BN12" s="113" t="n">
        <v>14</v>
      </c>
      <c r="BO12" s="113" t="s">
        <v>5783</v>
      </c>
      <c r="BP12" s="113" t="n">
        <v>3</v>
      </c>
      <c r="BQ12" s="113" t="s">
        <v>5784</v>
      </c>
      <c r="BR12" s="113" t="n">
        <f aca="false">PRODUCT(BN12+BP12)</f>
        <v>17</v>
      </c>
      <c r="BT12" s="273" t="n">
        <v>9</v>
      </c>
      <c r="BU12" s="44" t="s">
        <v>3215</v>
      </c>
      <c r="BV12" s="44" t="s">
        <v>4578</v>
      </c>
      <c r="BW12" s="113" t="n">
        <v>49</v>
      </c>
      <c r="BY12" s="273" t="n">
        <v>9</v>
      </c>
      <c r="BZ12" s="44" t="s">
        <v>3592</v>
      </c>
      <c r="CA12" s="44" t="s">
        <v>4578</v>
      </c>
      <c r="CB12" s="113" t="n">
        <v>3</v>
      </c>
      <c r="CC12" s="113" t="n">
        <v>0</v>
      </c>
      <c r="CD12" s="113" t="n">
        <v>0</v>
      </c>
      <c r="CE12" s="113" t="n">
        <v>1</v>
      </c>
      <c r="CF12" s="113" t="n">
        <f aca="false">SUM(CB12:CE12)</f>
        <v>4</v>
      </c>
      <c r="CH12" s="273" t="n">
        <v>9</v>
      </c>
      <c r="CI12" s="44" t="s">
        <v>2834</v>
      </c>
      <c r="CJ12" s="44" t="s">
        <v>4482</v>
      </c>
      <c r="CK12" s="113" t="n">
        <v>2</v>
      </c>
      <c r="CL12" s="113" t="n">
        <v>0</v>
      </c>
      <c r="CM12" s="113" t="n">
        <v>0</v>
      </c>
      <c r="CO12" s="273" t="n">
        <f aca="false">PRODUCT(CO11+1)</f>
        <v>9</v>
      </c>
      <c r="CP12" s="44" t="s">
        <v>3174</v>
      </c>
      <c r="CQ12" s="44" t="s">
        <v>5124</v>
      </c>
      <c r="CR12" s="113" t="n">
        <v>1</v>
      </c>
      <c r="CT12" s="273" t="n">
        <f aca="false">PRODUCT(CT11+1)</f>
        <v>9</v>
      </c>
      <c r="CU12" s="44" t="s">
        <v>4823</v>
      </c>
      <c r="CV12" s="123" t="s">
        <v>4509</v>
      </c>
      <c r="CW12" s="113" t="n">
        <v>1</v>
      </c>
    </row>
    <row r="13" customFormat="false" ht="15" hidden="false" customHeight="false" outlineLevel="0" collapsed="false">
      <c r="A13" s="273" t="n">
        <v>10</v>
      </c>
      <c r="B13" s="44" t="s">
        <v>2607</v>
      </c>
      <c r="C13" s="44" t="s">
        <v>4578</v>
      </c>
      <c r="D13" s="113" t="n">
        <v>80</v>
      </c>
      <c r="F13" s="273" t="n">
        <v>10</v>
      </c>
      <c r="G13" s="44" t="s">
        <v>3593</v>
      </c>
      <c r="H13" s="44" t="s">
        <v>4578</v>
      </c>
      <c r="I13" s="113" t="n">
        <v>5</v>
      </c>
      <c r="K13" s="273" t="n">
        <v>10</v>
      </c>
      <c r="L13" s="44" t="s">
        <v>4337</v>
      </c>
      <c r="M13" s="44" t="s">
        <v>5494</v>
      </c>
      <c r="N13" s="113" t="n">
        <v>5</v>
      </c>
      <c r="O13" s="113" t="s">
        <v>5783</v>
      </c>
      <c r="P13" s="113" t="n">
        <v>52</v>
      </c>
      <c r="Q13" s="113" t="s">
        <v>5784</v>
      </c>
      <c r="R13" s="113" t="n">
        <f aca="false">PRODUCT(N13+P13)</f>
        <v>57</v>
      </c>
      <c r="T13" s="273" t="n">
        <v>10</v>
      </c>
      <c r="U13" s="44" t="s">
        <v>2678</v>
      </c>
      <c r="V13" s="44" t="s">
        <v>5120</v>
      </c>
      <c r="W13" s="113" t="n">
        <v>53</v>
      </c>
      <c r="Y13" s="273" t="n">
        <v>10</v>
      </c>
      <c r="Z13" s="44" t="s">
        <v>5386</v>
      </c>
      <c r="AA13" s="44" t="s">
        <v>5358</v>
      </c>
      <c r="AB13" s="113" t="n">
        <v>37</v>
      </c>
      <c r="AC13" s="113" t="s">
        <v>5783</v>
      </c>
      <c r="AD13" s="113" t="n">
        <v>54</v>
      </c>
      <c r="AE13" s="113" t="s">
        <v>5784</v>
      </c>
      <c r="AF13" s="113" t="n">
        <f aca="false">PRODUCT(AB13+AD13)</f>
        <v>91</v>
      </c>
      <c r="AH13" s="273" t="n">
        <v>10</v>
      </c>
      <c r="AI13" s="44" t="s">
        <v>3417</v>
      </c>
      <c r="AJ13" s="44" t="s">
        <v>4625</v>
      </c>
      <c r="AK13" s="113" t="n">
        <v>244</v>
      </c>
      <c r="AM13" s="273" t="n">
        <v>10</v>
      </c>
      <c r="AN13" s="44" t="s">
        <v>3637</v>
      </c>
      <c r="AO13" s="44" t="s">
        <v>4482</v>
      </c>
      <c r="AP13" s="113" t="n">
        <v>21</v>
      </c>
      <c r="AR13" s="273" t="n">
        <v>10</v>
      </c>
      <c r="AS13" s="44" t="s">
        <v>2491</v>
      </c>
      <c r="AT13" s="44" t="s">
        <v>4482</v>
      </c>
      <c r="AU13" s="113" t="n">
        <v>1</v>
      </c>
      <c r="AW13" s="273" t="n">
        <v>10</v>
      </c>
      <c r="AX13" s="44" t="s">
        <v>3696</v>
      </c>
      <c r="AY13" s="44" t="s">
        <v>5495</v>
      </c>
      <c r="AZ13" s="113" t="n">
        <v>0</v>
      </c>
      <c r="BA13" s="113" t="s">
        <v>5783</v>
      </c>
      <c r="BB13" s="113" t="n">
        <v>9</v>
      </c>
      <c r="BC13" s="113" t="s">
        <v>5784</v>
      </c>
      <c r="BD13" s="113" t="n">
        <f aca="false">PRODUCT(AZ13+BB13)</f>
        <v>9</v>
      </c>
      <c r="BF13" s="273" t="n">
        <v>10</v>
      </c>
      <c r="BG13" s="44" t="s">
        <v>2646</v>
      </c>
      <c r="BH13" s="44" t="s">
        <v>5124</v>
      </c>
      <c r="BI13" s="113" t="n">
        <v>10</v>
      </c>
      <c r="BK13" s="273" t="n">
        <v>10</v>
      </c>
      <c r="BL13" s="44" t="s">
        <v>2527</v>
      </c>
      <c r="BM13" s="44" t="s">
        <v>4482</v>
      </c>
      <c r="BN13" s="113" t="n">
        <v>6</v>
      </c>
      <c r="BO13" s="113" t="s">
        <v>5783</v>
      </c>
      <c r="BP13" s="113" t="n">
        <v>11</v>
      </c>
      <c r="BQ13" s="113" t="s">
        <v>5784</v>
      </c>
      <c r="BR13" s="113" t="n">
        <f aca="false">PRODUCT(BN13+BP13)</f>
        <v>17</v>
      </c>
      <c r="BT13" s="273" t="n">
        <v>10</v>
      </c>
      <c r="BU13" s="44" t="s">
        <v>3254</v>
      </c>
      <c r="BV13" s="44" t="s">
        <v>4482</v>
      </c>
      <c r="BW13" s="113" t="n">
        <v>49</v>
      </c>
      <c r="BY13" s="273" t="n">
        <v>10</v>
      </c>
      <c r="BZ13" s="44" t="s">
        <v>4337</v>
      </c>
      <c r="CA13" s="44" t="s">
        <v>5494</v>
      </c>
      <c r="CB13" s="113" t="n">
        <v>0</v>
      </c>
      <c r="CC13" s="113" t="n">
        <v>0</v>
      </c>
      <c r="CD13" s="113" t="n">
        <v>2</v>
      </c>
      <c r="CE13" s="113" t="n">
        <v>2</v>
      </c>
      <c r="CF13" s="113" t="n">
        <f aca="false">SUM(CB13:CE13)</f>
        <v>4</v>
      </c>
      <c r="CH13" s="273" t="n">
        <v>10</v>
      </c>
      <c r="CI13" s="44" t="s">
        <v>3261</v>
      </c>
      <c r="CJ13" s="44" t="s">
        <v>4482</v>
      </c>
      <c r="CK13" s="113" t="n">
        <v>2</v>
      </c>
      <c r="CL13" s="113" t="n">
        <v>0</v>
      </c>
      <c r="CM13" s="113" t="n">
        <v>0</v>
      </c>
      <c r="CO13" s="273" t="n">
        <f aca="false">PRODUCT(CO12+1)</f>
        <v>10</v>
      </c>
      <c r="CP13" s="44" t="s">
        <v>2800</v>
      </c>
      <c r="CQ13" s="44" t="s">
        <v>4482</v>
      </c>
      <c r="CR13" s="113" t="n">
        <v>1</v>
      </c>
      <c r="CT13" s="273" t="n">
        <f aca="false">PRODUCT(CT12+1)</f>
        <v>10</v>
      </c>
      <c r="CU13" s="44" t="s">
        <v>4904</v>
      </c>
      <c r="CV13" s="123" t="s">
        <v>4648</v>
      </c>
      <c r="CW13" s="113" t="n">
        <v>1</v>
      </c>
    </row>
    <row r="14" customFormat="false" ht="15" hidden="false" customHeight="false" outlineLevel="0" collapsed="false">
      <c r="A14" s="273" t="n">
        <v>11</v>
      </c>
      <c r="B14" s="44" t="s">
        <v>5277</v>
      </c>
      <c r="C14" s="44" t="s">
        <v>5501</v>
      </c>
      <c r="D14" s="113" t="n">
        <v>80</v>
      </c>
      <c r="F14" s="273" t="n">
        <v>11</v>
      </c>
      <c r="G14" s="44" t="s">
        <v>5386</v>
      </c>
      <c r="H14" s="44" t="s">
        <v>5358</v>
      </c>
      <c r="I14" s="113" t="n">
        <v>4</v>
      </c>
      <c r="K14" s="273" t="n">
        <v>11</v>
      </c>
      <c r="L14" s="44" t="s">
        <v>4697</v>
      </c>
      <c r="M14" s="44" t="s">
        <v>4489</v>
      </c>
      <c r="N14" s="113" t="n">
        <v>8</v>
      </c>
      <c r="O14" s="113" t="s">
        <v>5783</v>
      </c>
      <c r="P14" s="113" t="n">
        <v>46</v>
      </c>
      <c r="Q14" s="113" t="s">
        <v>5784</v>
      </c>
      <c r="R14" s="113" t="n">
        <f aca="false">PRODUCT(N14+P14)</f>
        <v>54</v>
      </c>
      <c r="T14" s="273" t="n">
        <v>11</v>
      </c>
      <c r="U14" s="44" t="s">
        <v>3524</v>
      </c>
      <c r="V14" s="44" t="s">
        <v>5497</v>
      </c>
      <c r="W14" s="113" t="n">
        <v>52</v>
      </c>
      <c r="Y14" s="273" t="n">
        <v>11</v>
      </c>
      <c r="Z14" s="44" t="s">
        <v>4364</v>
      </c>
      <c r="AA14" s="44" t="s">
        <v>4805</v>
      </c>
      <c r="AB14" s="113" t="n">
        <v>41</v>
      </c>
      <c r="AC14" s="113" t="s">
        <v>5783</v>
      </c>
      <c r="AD14" s="113" t="n">
        <v>49</v>
      </c>
      <c r="AE14" s="113" t="s">
        <v>5784</v>
      </c>
      <c r="AF14" s="113" t="n">
        <f aca="false">PRODUCT(AB14+AD14)</f>
        <v>90</v>
      </c>
      <c r="AH14" s="273" t="n">
        <v>11</v>
      </c>
      <c r="AI14" s="44" t="s">
        <v>2448</v>
      </c>
      <c r="AJ14" s="44" t="s">
        <v>4509</v>
      </c>
      <c r="AK14" s="113" t="n">
        <v>235</v>
      </c>
      <c r="AM14" s="273" t="n">
        <v>11</v>
      </c>
      <c r="AN14" s="44" t="s">
        <v>3469</v>
      </c>
      <c r="AO14" s="44" t="s">
        <v>5221</v>
      </c>
      <c r="AP14" s="113" t="n">
        <v>20</v>
      </c>
      <c r="AR14" s="273" t="n">
        <v>11</v>
      </c>
      <c r="AS14" s="136" t="s">
        <v>3634</v>
      </c>
      <c r="AT14" s="136" t="s">
        <v>5496</v>
      </c>
      <c r="AU14" s="113" t="n">
        <v>1</v>
      </c>
      <c r="AW14" s="273" t="n">
        <v>11</v>
      </c>
      <c r="AX14" s="44" t="s">
        <v>3349</v>
      </c>
      <c r="AY14" s="44" t="s">
        <v>4578</v>
      </c>
      <c r="AZ14" s="113" t="n">
        <v>1</v>
      </c>
      <c r="BA14" s="113" t="s">
        <v>5783</v>
      </c>
      <c r="BB14" s="113" t="n">
        <v>7</v>
      </c>
      <c r="BC14" s="113" t="s">
        <v>5784</v>
      </c>
      <c r="BD14" s="113" t="n">
        <f aca="false">PRODUCT(AZ14+BB14)</f>
        <v>8</v>
      </c>
      <c r="BF14" s="273" t="n">
        <v>11</v>
      </c>
      <c r="BG14" s="44" t="s">
        <v>3215</v>
      </c>
      <c r="BH14" s="44" t="s">
        <v>4578</v>
      </c>
      <c r="BI14" s="113" t="n">
        <v>10</v>
      </c>
      <c r="BK14" s="273" t="n">
        <v>11</v>
      </c>
      <c r="BL14" s="44" t="s">
        <v>2507</v>
      </c>
      <c r="BM14" s="44" t="s">
        <v>4566</v>
      </c>
      <c r="BN14" s="113" t="n">
        <v>10</v>
      </c>
      <c r="BO14" s="113" t="s">
        <v>5783</v>
      </c>
      <c r="BP14" s="113" t="n">
        <v>6</v>
      </c>
      <c r="BQ14" s="113" t="s">
        <v>5784</v>
      </c>
      <c r="BR14" s="113" t="n">
        <f aca="false">PRODUCT(BN14+BP14)</f>
        <v>16</v>
      </c>
      <c r="BT14" s="273" t="n">
        <v>11</v>
      </c>
      <c r="BU14" s="44" t="s">
        <v>2863</v>
      </c>
      <c r="BV14" s="44" t="s">
        <v>4709</v>
      </c>
      <c r="BW14" s="113" t="n">
        <v>49</v>
      </c>
      <c r="BY14" s="273" t="n">
        <v>11</v>
      </c>
      <c r="BZ14" s="44" t="s">
        <v>3471</v>
      </c>
      <c r="CA14" s="44" t="s">
        <v>5496</v>
      </c>
      <c r="CB14" s="113" t="n">
        <v>0</v>
      </c>
      <c r="CC14" s="113" t="n">
        <v>0</v>
      </c>
      <c r="CD14" s="113" t="n">
        <v>1</v>
      </c>
      <c r="CE14" s="113" t="n">
        <v>3</v>
      </c>
      <c r="CF14" s="113" t="n">
        <f aca="false">SUM(CB14:CE14)</f>
        <v>4</v>
      </c>
      <c r="CH14" s="273" t="n">
        <v>11</v>
      </c>
      <c r="CI14" s="44" t="s">
        <v>2453</v>
      </c>
      <c r="CJ14" s="44" t="s">
        <v>4509</v>
      </c>
      <c r="CK14" s="113" t="n">
        <v>2</v>
      </c>
      <c r="CL14" s="113" t="n">
        <v>0</v>
      </c>
      <c r="CM14" s="113" t="n">
        <v>0</v>
      </c>
      <c r="CO14" s="273" t="n">
        <f aca="false">PRODUCT(CO13+1)</f>
        <v>11</v>
      </c>
      <c r="CP14" s="44" t="s">
        <v>3038</v>
      </c>
      <c r="CQ14" s="44" t="s">
        <v>5223</v>
      </c>
      <c r="CR14" s="113" t="n">
        <v>1</v>
      </c>
      <c r="CT14" s="273" t="n">
        <f aca="false">PRODUCT(CT13+1)</f>
        <v>11</v>
      </c>
      <c r="CU14" s="44" t="s">
        <v>5644</v>
      </c>
      <c r="CV14" s="123" t="s">
        <v>4603</v>
      </c>
      <c r="CW14" s="113" t="n">
        <v>1</v>
      </c>
    </row>
    <row r="15" customFormat="false" ht="15" hidden="false" customHeight="false" outlineLevel="0" collapsed="false">
      <c r="A15" s="273" t="n">
        <v>12</v>
      </c>
      <c r="B15" s="44" t="s">
        <v>4337</v>
      </c>
      <c r="C15" s="44" t="s">
        <v>5494</v>
      </c>
      <c r="D15" s="113" t="n">
        <v>79</v>
      </c>
      <c r="F15" s="273" t="n">
        <v>12</v>
      </c>
      <c r="G15" s="44" t="s">
        <v>2637</v>
      </c>
      <c r="H15" s="44" t="s">
        <v>5124</v>
      </c>
      <c r="I15" s="113" t="n">
        <v>4</v>
      </c>
      <c r="K15" s="273" t="n">
        <v>12</v>
      </c>
      <c r="L15" s="44" t="s">
        <v>3637</v>
      </c>
      <c r="M15" s="44" t="s">
        <v>4482</v>
      </c>
      <c r="N15" s="113" t="n">
        <v>4</v>
      </c>
      <c r="O15" s="113" t="s">
        <v>5783</v>
      </c>
      <c r="P15" s="113" t="n">
        <v>47</v>
      </c>
      <c r="Q15" s="113" t="s">
        <v>5784</v>
      </c>
      <c r="R15" s="113" t="n">
        <f aca="false">PRODUCT(N15+P15)</f>
        <v>51</v>
      </c>
      <c r="T15" s="273" t="n">
        <v>12</v>
      </c>
      <c r="U15" s="44" t="s">
        <v>3696</v>
      </c>
      <c r="V15" s="44" t="s">
        <v>5495</v>
      </c>
      <c r="W15" s="113" t="n">
        <v>50</v>
      </c>
      <c r="Y15" s="273" t="n">
        <v>12</v>
      </c>
      <c r="Z15" s="44" t="s">
        <v>5182</v>
      </c>
      <c r="AA15" s="44" t="s">
        <v>5499</v>
      </c>
      <c r="AB15" s="113" t="n">
        <v>19</v>
      </c>
      <c r="AC15" s="113" t="s">
        <v>5783</v>
      </c>
      <c r="AD15" s="113" t="n">
        <v>69</v>
      </c>
      <c r="AE15" s="113" t="s">
        <v>5784</v>
      </c>
      <c r="AF15" s="113" t="n">
        <f aca="false">PRODUCT(AB15+AD15)</f>
        <v>88</v>
      </c>
      <c r="AH15" s="273" t="n">
        <v>12</v>
      </c>
      <c r="AI15" s="44" t="s">
        <v>2589</v>
      </c>
      <c r="AJ15" s="44" t="s">
        <v>5124</v>
      </c>
      <c r="AK15" s="113" t="n">
        <v>230</v>
      </c>
      <c r="AM15" s="273" t="n">
        <v>12</v>
      </c>
      <c r="AN15" s="44" t="s">
        <v>2834</v>
      </c>
      <c r="AO15" s="44" t="s">
        <v>4482</v>
      </c>
      <c r="AP15" s="113" t="n">
        <v>19</v>
      </c>
      <c r="AR15" s="273" t="n">
        <v>12</v>
      </c>
      <c r="AS15" s="44" t="s">
        <v>2507</v>
      </c>
      <c r="AT15" s="44" t="s">
        <v>4566</v>
      </c>
      <c r="AU15" s="113" t="n">
        <v>1</v>
      </c>
      <c r="AW15" s="273" t="n">
        <v>12</v>
      </c>
      <c r="AX15" s="44" t="s">
        <v>2834</v>
      </c>
      <c r="AY15" s="44" t="s">
        <v>4482</v>
      </c>
      <c r="AZ15" s="113" t="n">
        <v>0</v>
      </c>
      <c r="BA15" s="113" t="s">
        <v>5783</v>
      </c>
      <c r="BB15" s="113" t="n">
        <v>8</v>
      </c>
      <c r="BC15" s="113" t="s">
        <v>5784</v>
      </c>
      <c r="BD15" s="113" t="n">
        <f aca="false">PRODUCT(AZ15+BB15)</f>
        <v>8</v>
      </c>
      <c r="BF15" s="273" t="n">
        <v>12</v>
      </c>
      <c r="BG15" s="44" t="s">
        <v>2636</v>
      </c>
      <c r="BH15" s="44" t="s">
        <v>4773</v>
      </c>
      <c r="BI15" s="113" t="n">
        <v>10</v>
      </c>
      <c r="BK15" s="273" t="n">
        <v>12</v>
      </c>
      <c r="BL15" s="44" t="s">
        <v>3593</v>
      </c>
      <c r="BM15" s="44" t="s">
        <v>4578</v>
      </c>
      <c r="BN15" s="113" t="n">
        <v>9</v>
      </c>
      <c r="BO15" s="113" t="s">
        <v>5783</v>
      </c>
      <c r="BP15" s="113" t="n">
        <v>7</v>
      </c>
      <c r="BQ15" s="113" t="s">
        <v>5784</v>
      </c>
      <c r="BR15" s="113" t="n">
        <f aca="false">PRODUCT(BN15+BP15)</f>
        <v>16</v>
      </c>
      <c r="BT15" s="273" t="n">
        <v>12</v>
      </c>
      <c r="BU15" s="44" t="s">
        <v>2447</v>
      </c>
      <c r="BV15" s="44" t="s">
        <v>4509</v>
      </c>
      <c r="BW15" s="113" t="n">
        <v>39</v>
      </c>
      <c r="BY15" s="273" t="n">
        <v>12</v>
      </c>
      <c r="BZ15" s="44" t="s">
        <v>5386</v>
      </c>
      <c r="CA15" s="44" t="s">
        <v>5358</v>
      </c>
      <c r="CB15" s="113" t="n">
        <v>1</v>
      </c>
      <c r="CC15" s="113" t="n">
        <v>0</v>
      </c>
      <c r="CD15" s="113" t="n">
        <v>1</v>
      </c>
      <c r="CE15" s="113" t="n">
        <v>2</v>
      </c>
      <c r="CF15" s="113" t="n">
        <f aca="false">SUM(CB15:CE15)</f>
        <v>4</v>
      </c>
      <c r="CH15" s="273" t="n">
        <v>12</v>
      </c>
      <c r="CI15" s="44" t="s">
        <v>3344</v>
      </c>
      <c r="CJ15" s="44" t="s">
        <v>4482</v>
      </c>
      <c r="CK15" s="113" t="n">
        <v>2</v>
      </c>
      <c r="CL15" s="113" t="n">
        <v>0</v>
      </c>
      <c r="CM15" s="113" t="n">
        <v>0</v>
      </c>
      <c r="CO15" s="273" t="n">
        <f aca="false">PRODUCT(CO14+1)</f>
        <v>12</v>
      </c>
      <c r="CP15" s="44" t="s">
        <v>2904</v>
      </c>
      <c r="CQ15" s="44" t="s">
        <v>4709</v>
      </c>
      <c r="CR15" s="113" t="n">
        <v>1</v>
      </c>
      <c r="CV15" s="44"/>
      <c r="CX15" s="44"/>
    </row>
    <row r="16" customFormat="false" ht="15" hidden="false" customHeight="false" outlineLevel="0" collapsed="false">
      <c r="A16" s="273" t="n">
        <v>13</v>
      </c>
      <c r="B16" s="44" t="s">
        <v>3598</v>
      </c>
      <c r="C16" s="44" t="s">
        <v>4566</v>
      </c>
      <c r="D16" s="113" t="n">
        <v>79</v>
      </c>
      <c r="F16" s="273" t="n">
        <v>13</v>
      </c>
      <c r="G16" s="44" t="s">
        <v>4777</v>
      </c>
      <c r="H16" s="44" t="s">
        <v>4648</v>
      </c>
      <c r="I16" s="113" t="n">
        <v>4</v>
      </c>
      <c r="K16" s="273" t="n">
        <v>13</v>
      </c>
      <c r="L16" s="44" t="s">
        <v>3032</v>
      </c>
      <c r="M16" s="44" t="s">
        <v>4509</v>
      </c>
      <c r="N16" s="113" t="n">
        <v>2</v>
      </c>
      <c r="O16" s="113" t="s">
        <v>5783</v>
      </c>
      <c r="P16" s="113" t="n">
        <v>48</v>
      </c>
      <c r="Q16" s="113" t="s">
        <v>5784</v>
      </c>
      <c r="R16" s="113" t="n">
        <f aca="false">PRODUCT(N16+P16)</f>
        <v>50</v>
      </c>
      <c r="T16" s="273" t="n">
        <v>13</v>
      </c>
      <c r="U16" s="136" t="s">
        <v>3595</v>
      </c>
      <c r="V16" s="136" t="s">
        <v>5124</v>
      </c>
      <c r="W16" s="113" t="n">
        <v>50</v>
      </c>
      <c r="Y16" s="273" t="n">
        <v>13</v>
      </c>
      <c r="Z16" s="44" t="s">
        <v>2448</v>
      </c>
      <c r="AA16" s="44" t="s">
        <v>4509</v>
      </c>
      <c r="AB16" s="113" t="n">
        <v>49</v>
      </c>
      <c r="AC16" s="113" t="s">
        <v>5783</v>
      </c>
      <c r="AD16" s="113" t="n">
        <v>36</v>
      </c>
      <c r="AE16" s="113" t="s">
        <v>5784</v>
      </c>
      <c r="AF16" s="113" t="n">
        <f aca="false">PRODUCT(AB16+AD16)</f>
        <v>85</v>
      </c>
      <c r="AH16" s="273" t="n">
        <v>13</v>
      </c>
      <c r="AI16" s="44" t="s">
        <v>5215</v>
      </c>
      <c r="AJ16" s="44" t="s">
        <v>4746</v>
      </c>
      <c r="AK16" s="113" t="n">
        <v>229</v>
      </c>
      <c r="AM16" s="273" t="n">
        <v>13</v>
      </c>
      <c r="AN16" s="44" t="s">
        <v>3312</v>
      </c>
      <c r="AO16" s="44" t="s">
        <v>4482</v>
      </c>
      <c r="AP16" s="113" t="n">
        <v>17</v>
      </c>
      <c r="AR16" s="273" t="n">
        <v>13</v>
      </c>
      <c r="AS16" s="44" t="s">
        <v>3254</v>
      </c>
      <c r="AT16" s="44" t="s">
        <v>4482</v>
      </c>
      <c r="AU16" s="113" t="n">
        <v>1</v>
      </c>
      <c r="AW16" s="273" t="n">
        <v>13</v>
      </c>
      <c r="AX16" s="44" t="s">
        <v>2447</v>
      </c>
      <c r="AY16" s="44" t="s">
        <v>4509</v>
      </c>
      <c r="AZ16" s="113" t="n">
        <v>1</v>
      </c>
      <c r="BA16" s="113" t="s">
        <v>5783</v>
      </c>
      <c r="BB16" s="113" t="n">
        <v>6</v>
      </c>
      <c r="BC16" s="113" t="s">
        <v>5784</v>
      </c>
      <c r="BD16" s="113" t="n">
        <f aca="false">PRODUCT(AZ16+BB16)</f>
        <v>7</v>
      </c>
      <c r="BF16" s="273" t="n">
        <v>13</v>
      </c>
      <c r="BG16" s="44" t="s">
        <v>2832</v>
      </c>
      <c r="BH16" s="44" t="s">
        <v>4482</v>
      </c>
      <c r="BI16" s="113" t="n">
        <v>8</v>
      </c>
      <c r="BK16" s="273" t="n">
        <v>13</v>
      </c>
      <c r="BL16" s="44" t="s">
        <v>3349</v>
      </c>
      <c r="BM16" s="44" t="s">
        <v>4578</v>
      </c>
      <c r="BN16" s="113" t="n">
        <v>8</v>
      </c>
      <c r="BO16" s="113" t="s">
        <v>5783</v>
      </c>
      <c r="BP16" s="113" t="n">
        <v>7</v>
      </c>
      <c r="BQ16" s="113" t="s">
        <v>5784</v>
      </c>
      <c r="BR16" s="113" t="n">
        <f aca="false">PRODUCT(BN16+BP16)</f>
        <v>15</v>
      </c>
      <c r="BT16" s="273" t="n">
        <v>13</v>
      </c>
      <c r="BU16" s="44" t="s">
        <v>2507</v>
      </c>
      <c r="BV16" s="44" t="s">
        <v>4566</v>
      </c>
      <c r="BW16" s="113" t="n">
        <v>38</v>
      </c>
      <c r="BY16" s="273" t="n">
        <v>13</v>
      </c>
      <c r="BZ16" s="44" t="s">
        <v>2447</v>
      </c>
      <c r="CA16" s="44" t="s">
        <v>4509</v>
      </c>
      <c r="CB16" s="113" t="n">
        <v>1</v>
      </c>
      <c r="CC16" s="113" t="n">
        <v>0</v>
      </c>
      <c r="CD16" s="113" t="n">
        <v>2</v>
      </c>
      <c r="CE16" s="113" t="n">
        <v>1</v>
      </c>
      <c r="CF16" s="113" t="n">
        <f aca="false">SUM(CB16:CE16)</f>
        <v>4</v>
      </c>
      <c r="CH16" s="273" t="n">
        <v>13</v>
      </c>
      <c r="CI16" s="44" t="s">
        <v>5513</v>
      </c>
      <c r="CJ16" s="44" t="s">
        <v>4523</v>
      </c>
      <c r="CK16" s="113" t="n">
        <v>2</v>
      </c>
      <c r="CL16" s="113" t="n">
        <v>0</v>
      </c>
      <c r="CM16" s="113" t="n">
        <v>0</v>
      </c>
      <c r="CO16" s="273" t="n">
        <f aca="false">PRODUCT(CO15+1)</f>
        <v>13</v>
      </c>
      <c r="CP16" s="44" t="s">
        <v>3079</v>
      </c>
      <c r="CQ16" s="44" t="s">
        <v>5124</v>
      </c>
      <c r="CR16" s="113" t="n">
        <v>1</v>
      </c>
      <c r="CV16" s="44"/>
      <c r="CW16" s="44"/>
      <c r="CX16" s="44"/>
    </row>
    <row r="17" customFormat="false" ht="15" hidden="false" customHeight="false" outlineLevel="0" collapsed="false">
      <c r="A17" s="273" t="n">
        <v>14</v>
      </c>
      <c r="B17" s="44" t="s">
        <v>3174</v>
      </c>
      <c r="C17" s="44" t="s">
        <v>5124</v>
      </c>
      <c r="D17" s="113" t="n">
        <v>76</v>
      </c>
      <c r="F17" s="273" t="n">
        <v>14</v>
      </c>
      <c r="G17" s="44" t="s">
        <v>3418</v>
      </c>
      <c r="H17" s="44" t="s">
        <v>5124</v>
      </c>
      <c r="I17" s="113" t="n">
        <v>4</v>
      </c>
      <c r="K17" s="273" t="n">
        <v>14</v>
      </c>
      <c r="L17" s="44" t="s">
        <v>3418</v>
      </c>
      <c r="M17" s="44" t="s">
        <v>5124</v>
      </c>
      <c r="N17" s="113" t="n">
        <v>4</v>
      </c>
      <c r="O17" s="113" t="s">
        <v>5783</v>
      </c>
      <c r="P17" s="113" t="n">
        <v>45</v>
      </c>
      <c r="Q17" s="113" t="s">
        <v>5784</v>
      </c>
      <c r="R17" s="113" t="n">
        <f aca="false">PRODUCT(N17+P17)</f>
        <v>49</v>
      </c>
      <c r="T17" s="273" t="n">
        <v>14</v>
      </c>
      <c r="U17" s="44" t="s">
        <v>4364</v>
      </c>
      <c r="V17" s="44" t="s">
        <v>4805</v>
      </c>
      <c r="W17" s="113" t="n">
        <v>49</v>
      </c>
      <c r="Y17" s="273" t="n">
        <v>14</v>
      </c>
      <c r="Z17" s="44" t="s">
        <v>3471</v>
      </c>
      <c r="AA17" s="44" t="s">
        <v>5496</v>
      </c>
      <c r="AB17" s="113" t="n">
        <v>46</v>
      </c>
      <c r="AC17" s="113" t="s">
        <v>5783</v>
      </c>
      <c r="AD17" s="113" t="n">
        <v>36</v>
      </c>
      <c r="AE17" s="113" t="s">
        <v>5784</v>
      </c>
      <c r="AF17" s="113" t="n">
        <f aca="false">PRODUCT(AB17+AD17)</f>
        <v>82</v>
      </c>
      <c r="AH17" s="273" t="n">
        <v>14</v>
      </c>
      <c r="AI17" s="44" t="s">
        <v>2447</v>
      </c>
      <c r="AJ17" s="44" t="s">
        <v>4509</v>
      </c>
      <c r="AK17" s="113" t="n">
        <v>227</v>
      </c>
      <c r="AM17" s="273" t="n">
        <v>14</v>
      </c>
      <c r="AN17" s="44" t="s">
        <v>3254</v>
      </c>
      <c r="AO17" s="44" t="s">
        <v>4482</v>
      </c>
      <c r="AP17" s="113" t="n">
        <v>16</v>
      </c>
      <c r="AR17" s="273" t="n">
        <v>14</v>
      </c>
      <c r="AS17" s="44" t="s">
        <v>5309</v>
      </c>
      <c r="AT17" s="44" t="s">
        <v>5124</v>
      </c>
      <c r="AU17" s="113" t="n">
        <v>1</v>
      </c>
      <c r="AW17" s="273" t="n">
        <v>14</v>
      </c>
      <c r="AX17" s="44" t="s">
        <v>2427</v>
      </c>
      <c r="AY17" s="44" t="s">
        <v>4773</v>
      </c>
      <c r="AZ17" s="113" t="n">
        <v>0</v>
      </c>
      <c r="BA17" s="113" t="s">
        <v>5783</v>
      </c>
      <c r="BB17" s="113" t="n">
        <v>7</v>
      </c>
      <c r="BC17" s="113" t="s">
        <v>5784</v>
      </c>
      <c r="BD17" s="113" t="n">
        <f aca="false">PRODUCT(AZ17+BB17)</f>
        <v>7</v>
      </c>
      <c r="BF17" s="273" t="n">
        <v>14</v>
      </c>
      <c r="BG17" s="44" t="s">
        <v>3257</v>
      </c>
      <c r="BH17" s="44" t="s">
        <v>5523</v>
      </c>
      <c r="BI17" s="113" t="n">
        <v>8</v>
      </c>
      <c r="BK17" s="273" t="n">
        <v>14</v>
      </c>
      <c r="BL17" s="44" t="s">
        <v>3215</v>
      </c>
      <c r="BM17" s="44" t="s">
        <v>4578</v>
      </c>
      <c r="BN17" s="113" t="n">
        <v>4</v>
      </c>
      <c r="BO17" s="113" t="s">
        <v>5783</v>
      </c>
      <c r="BP17" s="113" t="n">
        <v>10</v>
      </c>
      <c r="BQ17" s="113" t="s">
        <v>5784</v>
      </c>
      <c r="BR17" s="113" t="n">
        <f aca="false">PRODUCT(BN17+BP17)</f>
        <v>14</v>
      </c>
      <c r="BT17" s="273" t="n">
        <v>14</v>
      </c>
      <c r="BU17" s="44" t="s">
        <v>3349</v>
      </c>
      <c r="BV17" s="44" t="s">
        <v>4578</v>
      </c>
      <c r="BW17" s="113" t="n">
        <v>36</v>
      </c>
      <c r="BY17" s="273" t="n">
        <v>14</v>
      </c>
      <c r="BZ17" s="44" t="s">
        <v>4364</v>
      </c>
      <c r="CA17" s="44" t="s">
        <v>4805</v>
      </c>
      <c r="CB17" s="113" t="n">
        <v>0</v>
      </c>
      <c r="CC17" s="113" t="n">
        <v>0</v>
      </c>
      <c r="CD17" s="113" t="n">
        <v>2</v>
      </c>
      <c r="CE17" s="113" t="n">
        <v>2</v>
      </c>
      <c r="CF17" s="113" t="n">
        <f aca="false">SUM(CB17:CE17)</f>
        <v>4</v>
      </c>
      <c r="CH17" s="273" t="n">
        <v>14</v>
      </c>
      <c r="CI17" s="44" t="s">
        <v>2870</v>
      </c>
      <c r="CJ17" s="44" t="s">
        <v>4482</v>
      </c>
      <c r="CK17" s="113" t="n">
        <v>2</v>
      </c>
      <c r="CL17" s="113" t="n">
        <v>0</v>
      </c>
      <c r="CM17" s="113" t="n">
        <v>0</v>
      </c>
      <c r="CO17" s="273" t="n">
        <f aca="false">PRODUCT(CO16+1)</f>
        <v>14</v>
      </c>
      <c r="CP17" s="44" t="s">
        <v>3705</v>
      </c>
      <c r="CQ17" s="44" t="s">
        <v>4482</v>
      </c>
      <c r="CR17" s="113" t="n">
        <v>1</v>
      </c>
      <c r="CV17" s="44"/>
      <c r="CW17" s="44"/>
      <c r="CX17" s="44"/>
    </row>
    <row r="18" customFormat="false" ht="15" hidden="false" customHeight="false" outlineLevel="0" collapsed="false">
      <c r="A18" s="273" t="n">
        <v>15</v>
      </c>
      <c r="B18" s="44" t="s">
        <v>5411</v>
      </c>
      <c r="C18" s="44" t="s">
        <v>4566</v>
      </c>
      <c r="D18" s="113" t="n">
        <v>74</v>
      </c>
      <c r="F18" s="273" t="n">
        <v>15</v>
      </c>
      <c r="G18" s="44" t="s">
        <v>3637</v>
      </c>
      <c r="H18" s="44" t="s">
        <v>4482</v>
      </c>
      <c r="I18" s="113" t="n">
        <v>4</v>
      </c>
      <c r="K18" s="273" t="n">
        <v>15</v>
      </c>
      <c r="L18" s="44" t="s">
        <v>2448</v>
      </c>
      <c r="M18" s="44" t="s">
        <v>4509</v>
      </c>
      <c r="N18" s="113" t="n">
        <v>3</v>
      </c>
      <c r="O18" s="113" t="s">
        <v>5783</v>
      </c>
      <c r="P18" s="113" t="n">
        <v>46</v>
      </c>
      <c r="Q18" s="113" t="s">
        <v>5784</v>
      </c>
      <c r="R18" s="113" t="n">
        <f aca="false">PRODUCT(N18+P18)</f>
        <v>49</v>
      </c>
      <c r="T18" s="273" t="n">
        <v>15</v>
      </c>
      <c r="U18" s="44" t="s">
        <v>3417</v>
      </c>
      <c r="V18" s="44" t="s">
        <v>4625</v>
      </c>
      <c r="W18" s="113" t="n">
        <v>48</v>
      </c>
      <c r="Y18" s="273" t="n">
        <v>15</v>
      </c>
      <c r="Z18" s="44" t="s">
        <v>2637</v>
      </c>
      <c r="AA18" s="44" t="s">
        <v>5124</v>
      </c>
      <c r="AB18" s="113" t="n">
        <v>58</v>
      </c>
      <c r="AC18" s="113" t="s">
        <v>5783</v>
      </c>
      <c r="AD18" s="113" t="n">
        <v>23</v>
      </c>
      <c r="AE18" s="113" t="s">
        <v>5784</v>
      </c>
      <c r="AF18" s="113" t="n">
        <f aca="false">PRODUCT(AB18+AD18)</f>
        <v>81</v>
      </c>
      <c r="AH18" s="273" t="n">
        <v>15</v>
      </c>
      <c r="AI18" s="44" t="s">
        <v>2607</v>
      </c>
      <c r="AJ18" s="44" t="s">
        <v>4578</v>
      </c>
      <c r="AK18" s="113" t="n">
        <v>226</v>
      </c>
      <c r="AM18" s="273" t="n">
        <v>15</v>
      </c>
      <c r="AN18" s="44" t="s">
        <v>2640</v>
      </c>
      <c r="AO18" s="44" t="s">
        <v>5124</v>
      </c>
      <c r="AP18" s="113" t="n">
        <v>16</v>
      </c>
      <c r="AR18" s="273" t="n">
        <v>15</v>
      </c>
      <c r="AS18" s="44" t="s">
        <v>3349</v>
      </c>
      <c r="AT18" s="44" t="s">
        <v>4578</v>
      </c>
      <c r="AU18" s="113" t="n">
        <v>1</v>
      </c>
      <c r="AW18" s="273" t="n">
        <v>15</v>
      </c>
      <c r="AX18" s="44" t="s">
        <v>2527</v>
      </c>
      <c r="AY18" s="44" t="s">
        <v>4482</v>
      </c>
      <c r="AZ18" s="113" t="n">
        <v>0</v>
      </c>
      <c r="BA18" s="113" t="s">
        <v>5783</v>
      </c>
      <c r="BB18" s="113" t="n">
        <v>6</v>
      </c>
      <c r="BC18" s="113" t="s">
        <v>5784</v>
      </c>
      <c r="BD18" s="113" t="n">
        <f aca="false">PRODUCT(AZ18+BB18)</f>
        <v>6</v>
      </c>
      <c r="BF18" s="273" t="n">
        <v>15</v>
      </c>
      <c r="BG18" s="44" t="s">
        <v>3593</v>
      </c>
      <c r="BH18" s="44" t="s">
        <v>4578</v>
      </c>
      <c r="BI18" s="113" t="n">
        <v>7</v>
      </c>
      <c r="BK18" s="273" t="n">
        <v>15</v>
      </c>
      <c r="BL18" s="44" t="s">
        <v>4337</v>
      </c>
      <c r="BM18" s="44" t="s">
        <v>5494</v>
      </c>
      <c r="BN18" s="113" t="n">
        <v>10</v>
      </c>
      <c r="BO18" s="113" t="s">
        <v>5783</v>
      </c>
      <c r="BP18" s="113" t="n">
        <v>3</v>
      </c>
      <c r="BQ18" s="113" t="s">
        <v>5784</v>
      </c>
      <c r="BR18" s="113" t="n">
        <f aca="false">PRODUCT(BN18+BP18)</f>
        <v>13</v>
      </c>
      <c r="BT18" s="273" t="n">
        <v>15</v>
      </c>
      <c r="BU18" s="44" t="s">
        <v>2636</v>
      </c>
      <c r="BV18" s="44" t="s">
        <v>4773</v>
      </c>
      <c r="BW18" s="113" t="n">
        <v>36</v>
      </c>
      <c r="BY18" s="273" t="n">
        <v>15</v>
      </c>
      <c r="BZ18" s="44" t="s">
        <v>5215</v>
      </c>
      <c r="CA18" s="44" t="s">
        <v>4746</v>
      </c>
      <c r="CB18" s="113" t="n">
        <v>0</v>
      </c>
      <c r="CC18" s="113" t="n">
        <v>0</v>
      </c>
      <c r="CD18" s="113" t="n">
        <v>2</v>
      </c>
      <c r="CE18" s="113" t="n">
        <v>2</v>
      </c>
      <c r="CF18" s="113" t="n">
        <f aca="false">SUM(CB18:CE18)</f>
        <v>4</v>
      </c>
      <c r="CH18" s="273" t="n">
        <v>15</v>
      </c>
      <c r="CI18" s="44" t="s">
        <v>2879</v>
      </c>
      <c r="CJ18" s="44" t="s">
        <v>4482</v>
      </c>
      <c r="CK18" s="113" t="n">
        <v>2</v>
      </c>
      <c r="CL18" s="113" t="n">
        <v>0</v>
      </c>
      <c r="CM18" s="113" t="n">
        <v>0</v>
      </c>
      <c r="CO18" s="273" t="n">
        <f aca="false">PRODUCT(CO17+1)</f>
        <v>15</v>
      </c>
      <c r="CP18" s="44" t="s">
        <v>3863</v>
      </c>
      <c r="CQ18" s="112" t="s">
        <v>1037</v>
      </c>
      <c r="CR18" s="113" t="n">
        <v>1</v>
      </c>
      <c r="CV18" s="44"/>
      <c r="CW18" s="44"/>
      <c r="CX18" s="44"/>
    </row>
    <row r="19" customFormat="false" ht="15" hidden="false" customHeight="false" outlineLevel="0" collapsed="false">
      <c r="A19" s="273" t="n">
        <v>16</v>
      </c>
      <c r="B19" s="44" t="s">
        <v>2597</v>
      </c>
      <c r="C19" s="44" t="s">
        <v>4578</v>
      </c>
      <c r="D19" s="113" t="n">
        <v>73</v>
      </c>
      <c r="F19" s="273" t="n">
        <v>16</v>
      </c>
      <c r="G19" s="44" t="s">
        <v>4927</v>
      </c>
      <c r="H19" s="44" t="s">
        <v>4625</v>
      </c>
      <c r="I19" s="113" t="n">
        <v>4</v>
      </c>
      <c r="K19" s="273" t="n">
        <v>16</v>
      </c>
      <c r="L19" s="44" t="s">
        <v>3471</v>
      </c>
      <c r="M19" s="44" t="s">
        <v>5496</v>
      </c>
      <c r="N19" s="113" t="n">
        <v>7</v>
      </c>
      <c r="O19" s="113" t="s">
        <v>5783</v>
      </c>
      <c r="P19" s="113" t="n">
        <v>39</v>
      </c>
      <c r="Q19" s="113" t="s">
        <v>5784</v>
      </c>
      <c r="R19" s="113" t="n">
        <f aca="false">PRODUCT(N19+P19)</f>
        <v>46</v>
      </c>
      <c r="T19" s="273" t="n">
        <v>16</v>
      </c>
      <c r="U19" s="44" t="s">
        <v>4697</v>
      </c>
      <c r="V19" s="44" t="s">
        <v>4489</v>
      </c>
      <c r="W19" s="113" t="n">
        <v>46</v>
      </c>
      <c r="Y19" s="273" t="n">
        <v>16</v>
      </c>
      <c r="Z19" s="44" t="s">
        <v>1579</v>
      </c>
      <c r="AA19" s="44" t="s">
        <v>4523</v>
      </c>
      <c r="AB19" s="113" t="n">
        <v>43</v>
      </c>
      <c r="AC19" s="113" t="s">
        <v>5783</v>
      </c>
      <c r="AD19" s="113" t="n">
        <v>36</v>
      </c>
      <c r="AE19" s="113" t="s">
        <v>5784</v>
      </c>
      <c r="AF19" s="113" t="n">
        <f aca="false">PRODUCT(AB19+AD19)</f>
        <v>79</v>
      </c>
      <c r="AH19" s="273" t="n">
        <v>16</v>
      </c>
      <c r="AI19" s="44" t="s">
        <v>2646</v>
      </c>
      <c r="AJ19" s="44" t="s">
        <v>5124</v>
      </c>
      <c r="AK19" s="113" t="n">
        <v>222</v>
      </c>
      <c r="AM19" s="273" t="n">
        <v>16</v>
      </c>
      <c r="AN19" s="44" t="s">
        <v>3182</v>
      </c>
      <c r="AO19" s="44" t="s">
        <v>5496</v>
      </c>
      <c r="AP19" s="113" t="n">
        <v>16</v>
      </c>
      <c r="AR19" s="273" t="n">
        <v>16</v>
      </c>
      <c r="AS19" s="44" t="s">
        <v>3256</v>
      </c>
      <c r="AT19" s="44" t="s">
        <v>5504</v>
      </c>
      <c r="AU19" s="113" t="n">
        <v>1</v>
      </c>
      <c r="AW19" s="273" t="n">
        <v>16</v>
      </c>
      <c r="AX19" s="44" t="s">
        <v>5085</v>
      </c>
      <c r="AY19" s="44" t="s">
        <v>4805</v>
      </c>
      <c r="AZ19" s="113" t="n">
        <v>0</v>
      </c>
      <c r="BA19" s="113" t="s">
        <v>5783</v>
      </c>
      <c r="BB19" s="113" t="n">
        <v>6</v>
      </c>
      <c r="BC19" s="113" t="s">
        <v>5784</v>
      </c>
      <c r="BD19" s="113" t="n">
        <f aca="false">PRODUCT(AZ19+BB19)</f>
        <v>6</v>
      </c>
      <c r="BF19" s="273" t="n">
        <v>16</v>
      </c>
      <c r="BG19" s="44" t="s">
        <v>3349</v>
      </c>
      <c r="BH19" s="44" t="s">
        <v>4578</v>
      </c>
      <c r="BI19" s="113" t="n">
        <v>7</v>
      </c>
      <c r="BK19" s="273" t="n">
        <v>16</v>
      </c>
      <c r="BL19" s="44" t="s">
        <v>2636</v>
      </c>
      <c r="BM19" s="44" t="s">
        <v>4773</v>
      </c>
      <c r="BN19" s="113" t="n">
        <v>3</v>
      </c>
      <c r="BO19" s="113" t="s">
        <v>5783</v>
      </c>
      <c r="BP19" s="113" t="n">
        <v>10</v>
      </c>
      <c r="BQ19" s="113" t="s">
        <v>5784</v>
      </c>
      <c r="BR19" s="113" t="n">
        <f aca="false">PRODUCT(BN19+BP19)</f>
        <v>13</v>
      </c>
      <c r="BT19" s="273" t="n">
        <v>16</v>
      </c>
      <c r="BU19" s="44" t="s">
        <v>2800</v>
      </c>
      <c r="BV19" s="44" t="s">
        <v>4482</v>
      </c>
      <c r="BW19" s="113" t="n">
        <v>36</v>
      </c>
      <c r="BY19" s="273" t="n">
        <v>16</v>
      </c>
      <c r="BZ19" s="44" t="s">
        <v>2043</v>
      </c>
      <c r="CA19" s="44" t="s">
        <v>4482</v>
      </c>
      <c r="CB19" s="113" t="n">
        <v>1</v>
      </c>
      <c r="CC19" s="113" t="n">
        <v>2</v>
      </c>
      <c r="CD19" s="113" t="n">
        <v>1</v>
      </c>
      <c r="CE19" s="113" t="n">
        <v>0</v>
      </c>
      <c r="CF19" s="113" t="n">
        <f aca="false">SUM(CB19:CE19)</f>
        <v>4</v>
      </c>
      <c r="CH19" s="273" t="n">
        <v>16</v>
      </c>
      <c r="CI19" s="44" t="s">
        <v>1939</v>
      </c>
      <c r="CJ19" s="44" t="s">
        <v>4523</v>
      </c>
      <c r="CK19" s="113" t="n">
        <v>2</v>
      </c>
      <c r="CL19" s="113" t="n">
        <v>0</v>
      </c>
      <c r="CM19" s="113" t="n">
        <v>0</v>
      </c>
      <c r="CP19" s="44" t="s">
        <v>2127</v>
      </c>
      <c r="CQ19" s="44" t="s">
        <v>4477</v>
      </c>
      <c r="CV19" s="44"/>
      <c r="CW19" s="44"/>
      <c r="CX19" s="44"/>
    </row>
    <row r="20" customFormat="false" ht="15" hidden="false" customHeight="false" outlineLevel="0" collapsed="false">
      <c r="A20" s="273" t="n">
        <v>17</v>
      </c>
      <c r="B20" s="136" t="s">
        <v>3634</v>
      </c>
      <c r="C20" s="136" t="s">
        <v>5496</v>
      </c>
      <c r="D20" s="113" t="n">
        <v>69</v>
      </c>
      <c r="F20" s="273" t="n">
        <v>17</v>
      </c>
      <c r="G20" s="44" t="s">
        <v>2448</v>
      </c>
      <c r="H20" s="44" t="s">
        <v>4509</v>
      </c>
      <c r="I20" s="113" t="n">
        <v>3</v>
      </c>
      <c r="K20" s="273" t="n">
        <v>17</v>
      </c>
      <c r="L20" s="44" t="s">
        <v>5085</v>
      </c>
      <c r="M20" s="44" t="s">
        <v>4805</v>
      </c>
      <c r="N20" s="113" t="n">
        <v>3</v>
      </c>
      <c r="O20" s="113" t="s">
        <v>5783</v>
      </c>
      <c r="P20" s="113" t="n">
        <v>41</v>
      </c>
      <c r="Q20" s="113" t="s">
        <v>5784</v>
      </c>
      <c r="R20" s="113" t="n">
        <f aca="false">PRODUCT(N20+P20)</f>
        <v>44</v>
      </c>
      <c r="T20" s="273" t="n">
        <v>17</v>
      </c>
      <c r="U20" s="44" t="s">
        <v>3254</v>
      </c>
      <c r="V20" s="44" t="s">
        <v>4482</v>
      </c>
      <c r="W20" s="113" t="n">
        <v>46</v>
      </c>
      <c r="Y20" s="273" t="n">
        <v>17</v>
      </c>
      <c r="Z20" s="136" t="s">
        <v>3634</v>
      </c>
      <c r="AA20" s="136" t="s">
        <v>5496</v>
      </c>
      <c r="AB20" s="113" t="n">
        <v>7</v>
      </c>
      <c r="AC20" s="113" t="s">
        <v>5783</v>
      </c>
      <c r="AD20" s="113" t="n">
        <v>72</v>
      </c>
      <c r="AE20" s="113" t="s">
        <v>5784</v>
      </c>
      <c r="AF20" s="113" t="n">
        <f aca="false">PRODUCT(AB20+AD20)</f>
        <v>79</v>
      </c>
      <c r="AH20" s="273" t="n">
        <v>17</v>
      </c>
      <c r="AI20" s="44" t="s">
        <v>2597</v>
      </c>
      <c r="AJ20" s="44" t="s">
        <v>4578</v>
      </c>
      <c r="AK20" s="113" t="n">
        <v>217</v>
      </c>
      <c r="AM20" s="273" t="n">
        <v>17</v>
      </c>
      <c r="AN20" s="44" t="s">
        <v>5327</v>
      </c>
      <c r="AO20" s="44" t="s">
        <v>4773</v>
      </c>
      <c r="AP20" s="113" t="n">
        <v>16</v>
      </c>
      <c r="AR20" s="273" t="n">
        <v>17</v>
      </c>
      <c r="AS20" s="44" t="s">
        <v>3807</v>
      </c>
      <c r="AT20" s="44" t="s">
        <v>5124</v>
      </c>
      <c r="AU20" s="113" t="n">
        <v>1</v>
      </c>
      <c r="AW20" s="273" t="n">
        <v>17</v>
      </c>
      <c r="AX20" s="44" t="s">
        <v>3637</v>
      </c>
      <c r="AY20" s="44" t="s">
        <v>4482</v>
      </c>
      <c r="AZ20" s="113" t="n">
        <v>0</v>
      </c>
      <c r="BA20" s="113" t="s">
        <v>5783</v>
      </c>
      <c r="BB20" s="113" t="n">
        <v>6</v>
      </c>
      <c r="BC20" s="113" t="s">
        <v>5784</v>
      </c>
      <c r="BD20" s="113" t="n">
        <f aca="false">PRODUCT(AZ20+BB20)</f>
        <v>6</v>
      </c>
      <c r="BF20" s="273" t="n">
        <v>17</v>
      </c>
      <c r="BG20" s="44" t="s">
        <v>3312</v>
      </c>
      <c r="BH20" s="44" t="s">
        <v>4482</v>
      </c>
      <c r="BI20" s="113" t="n">
        <v>7</v>
      </c>
      <c r="BK20" s="273" t="n">
        <v>17</v>
      </c>
      <c r="BL20" s="44" t="s">
        <v>2425</v>
      </c>
      <c r="BM20" s="44" t="s">
        <v>4773</v>
      </c>
      <c r="BN20" s="113" t="n">
        <v>1</v>
      </c>
      <c r="BO20" s="113" t="s">
        <v>5783</v>
      </c>
      <c r="BP20" s="113" t="n">
        <v>12</v>
      </c>
      <c r="BQ20" s="113" t="s">
        <v>5784</v>
      </c>
      <c r="BR20" s="113" t="n">
        <f aca="false">PRODUCT(BN20+BP20)</f>
        <v>13</v>
      </c>
      <c r="BT20" s="273" t="n">
        <v>17</v>
      </c>
      <c r="BU20" s="44" t="s">
        <v>4337</v>
      </c>
      <c r="BV20" s="44" t="s">
        <v>5494</v>
      </c>
      <c r="BW20" s="113" t="n">
        <v>35</v>
      </c>
      <c r="BY20" s="273" t="n">
        <v>17</v>
      </c>
      <c r="BZ20" s="44" t="s">
        <v>3215</v>
      </c>
      <c r="CA20" s="44" t="s">
        <v>4578</v>
      </c>
      <c r="CB20" s="113" t="n">
        <v>0</v>
      </c>
      <c r="CC20" s="113" t="n">
        <v>1</v>
      </c>
      <c r="CD20" s="113" t="n">
        <v>1</v>
      </c>
      <c r="CE20" s="113" t="n">
        <v>2</v>
      </c>
      <c r="CF20" s="113" t="n">
        <f aca="false">SUM(CB20:CE20)</f>
        <v>4</v>
      </c>
      <c r="CH20" s="273" t="n">
        <v>17</v>
      </c>
      <c r="CI20" s="44" t="s">
        <v>3078</v>
      </c>
      <c r="CJ20" s="44" t="s">
        <v>4482</v>
      </c>
      <c r="CK20" s="113" t="n">
        <v>1</v>
      </c>
      <c r="CL20" s="113" t="n">
        <v>2</v>
      </c>
      <c r="CM20" s="113" t="n">
        <v>0</v>
      </c>
      <c r="CP20" s="44" t="s">
        <v>2448</v>
      </c>
      <c r="CQ20" s="44" t="s">
        <v>4509</v>
      </c>
      <c r="CV20" s="44"/>
      <c r="CW20" s="44"/>
      <c r="CX20" s="44"/>
    </row>
    <row r="21" customFormat="false" ht="15" hidden="false" customHeight="false" outlineLevel="0" collapsed="false">
      <c r="A21" s="273" t="n">
        <v>18</v>
      </c>
      <c r="B21" s="44" t="s">
        <v>5363</v>
      </c>
      <c r="C21" s="44" t="s">
        <v>4523</v>
      </c>
      <c r="D21" s="113" t="n">
        <v>69</v>
      </c>
      <c r="F21" s="273" t="n">
        <v>18</v>
      </c>
      <c r="G21" s="44" t="s">
        <v>3696</v>
      </c>
      <c r="H21" s="44" t="s">
        <v>5495</v>
      </c>
      <c r="I21" s="113" t="n">
        <v>3</v>
      </c>
      <c r="K21" s="273" t="n">
        <v>18</v>
      </c>
      <c r="L21" s="44" t="s">
        <v>1579</v>
      </c>
      <c r="M21" s="44" t="s">
        <v>4523</v>
      </c>
      <c r="N21" s="113" t="n">
        <v>1</v>
      </c>
      <c r="O21" s="113" t="s">
        <v>5783</v>
      </c>
      <c r="P21" s="113" t="n">
        <v>42</v>
      </c>
      <c r="Q21" s="113" t="s">
        <v>5784</v>
      </c>
      <c r="R21" s="113" t="n">
        <f aca="false">PRODUCT(N21+P21)</f>
        <v>43</v>
      </c>
      <c r="T21" s="273" t="n">
        <v>18</v>
      </c>
      <c r="U21" s="44" t="s">
        <v>2527</v>
      </c>
      <c r="V21" s="44" t="s">
        <v>4482</v>
      </c>
      <c r="W21" s="113" t="n">
        <v>44</v>
      </c>
      <c r="Y21" s="273" t="n">
        <v>18</v>
      </c>
      <c r="Z21" s="44" t="s">
        <v>3469</v>
      </c>
      <c r="AA21" s="44" t="s">
        <v>5221</v>
      </c>
      <c r="AB21" s="113" t="n">
        <v>22</v>
      </c>
      <c r="AC21" s="113" t="s">
        <v>5783</v>
      </c>
      <c r="AD21" s="113" t="n">
        <v>54</v>
      </c>
      <c r="AE21" s="113" t="s">
        <v>5784</v>
      </c>
      <c r="AF21" s="113" t="n">
        <f aca="false">PRODUCT(AB21+AD21)</f>
        <v>76</v>
      </c>
      <c r="AH21" s="273" t="n">
        <v>18</v>
      </c>
      <c r="AI21" s="136" t="s">
        <v>3634</v>
      </c>
      <c r="AJ21" s="136" t="s">
        <v>5496</v>
      </c>
      <c r="AK21" s="113" t="n">
        <v>213</v>
      </c>
      <c r="AM21" s="273" t="n">
        <v>18</v>
      </c>
      <c r="AN21" s="44" t="s">
        <v>3693</v>
      </c>
      <c r="AO21" s="44" t="s">
        <v>4578</v>
      </c>
      <c r="AP21" s="113" t="n">
        <v>15</v>
      </c>
      <c r="AR21" s="273" t="n">
        <v>18</v>
      </c>
      <c r="AS21" s="44" t="s">
        <v>2493</v>
      </c>
      <c r="AT21" s="44" t="s">
        <v>4482</v>
      </c>
      <c r="AU21" s="113" t="n">
        <v>1</v>
      </c>
      <c r="AW21" s="273" t="n">
        <v>18</v>
      </c>
      <c r="AX21" s="44" t="s">
        <v>3039</v>
      </c>
      <c r="AY21" s="44" t="s">
        <v>4509</v>
      </c>
      <c r="AZ21" s="113" t="n">
        <v>1</v>
      </c>
      <c r="BA21" s="113" t="s">
        <v>5783</v>
      </c>
      <c r="BB21" s="113" t="n">
        <v>4</v>
      </c>
      <c r="BC21" s="113" t="s">
        <v>5784</v>
      </c>
      <c r="BD21" s="113" t="n">
        <f aca="false">PRODUCT(AZ21+BB21)</f>
        <v>5</v>
      </c>
      <c r="BF21" s="273" t="n">
        <v>18</v>
      </c>
      <c r="BG21" s="44" t="s">
        <v>2493</v>
      </c>
      <c r="BH21" s="44" t="s">
        <v>4482</v>
      </c>
      <c r="BI21" s="113" t="n">
        <v>7</v>
      </c>
      <c r="BK21" s="273" t="n">
        <v>18</v>
      </c>
      <c r="BL21" s="44" t="s">
        <v>2447</v>
      </c>
      <c r="BM21" s="44" t="s">
        <v>4509</v>
      </c>
      <c r="BN21" s="113" t="n">
        <v>7</v>
      </c>
      <c r="BO21" s="113" t="s">
        <v>5783</v>
      </c>
      <c r="BP21" s="113" t="n">
        <v>5</v>
      </c>
      <c r="BQ21" s="113" t="s">
        <v>5784</v>
      </c>
      <c r="BR21" s="113" t="n">
        <f aca="false">PRODUCT(BN21+BP21)</f>
        <v>12</v>
      </c>
      <c r="BT21" s="273" t="n">
        <v>18</v>
      </c>
      <c r="BU21" s="44" t="s">
        <v>2832</v>
      </c>
      <c r="BV21" s="44" t="s">
        <v>4482</v>
      </c>
      <c r="BW21" s="113" t="n">
        <v>34</v>
      </c>
      <c r="BY21" s="273" t="n">
        <v>18</v>
      </c>
      <c r="BZ21" s="44" t="s">
        <v>5170</v>
      </c>
      <c r="CA21" s="44" t="s">
        <v>5120</v>
      </c>
      <c r="CB21" s="113" t="n">
        <v>0</v>
      </c>
      <c r="CC21" s="113" t="n">
        <v>0</v>
      </c>
      <c r="CD21" s="113" t="n">
        <v>2</v>
      </c>
      <c r="CE21" s="113" t="n">
        <v>2</v>
      </c>
      <c r="CF21" s="113" t="n">
        <f aca="false">SUM(CB21:CE21)</f>
        <v>4</v>
      </c>
      <c r="CH21" s="273" t="n">
        <v>18</v>
      </c>
      <c r="CI21" s="44" t="s">
        <v>2136</v>
      </c>
      <c r="CJ21" s="44" t="s">
        <v>4578</v>
      </c>
      <c r="CK21" s="113" t="n">
        <v>1</v>
      </c>
      <c r="CL21" s="113" t="n">
        <v>1</v>
      </c>
      <c r="CM21" s="113" t="n">
        <v>1</v>
      </c>
      <c r="CP21" s="44" t="s">
        <v>2646</v>
      </c>
      <c r="CQ21" s="44" t="s">
        <v>5124</v>
      </c>
      <c r="CV21" s="44"/>
      <c r="CW21" s="44"/>
      <c r="CX21" s="44"/>
    </row>
    <row r="22" customFormat="false" ht="15" hidden="false" customHeight="false" outlineLevel="0" collapsed="false">
      <c r="A22" s="273" t="n">
        <v>19</v>
      </c>
      <c r="B22" s="44" t="s">
        <v>3417</v>
      </c>
      <c r="C22" s="44" t="s">
        <v>4625</v>
      </c>
      <c r="D22" s="113" t="n">
        <v>68</v>
      </c>
      <c r="F22" s="273" t="n">
        <v>19</v>
      </c>
      <c r="G22" s="44" t="s">
        <v>2527</v>
      </c>
      <c r="H22" s="44" t="s">
        <v>4482</v>
      </c>
      <c r="I22" s="113" t="n">
        <v>3</v>
      </c>
      <c r="K22" s="273" t="n">
        <v>19</v>
      </c>
      <c r="L22" s="44" t="s">
        <v>4364</v>
      </c>
      <c r="M22" s="44" t="s">
        <v>4805</v>
      </c>
      <c r="N22" s="113" t="n">
        <v>3</v>
      </c>
      <c r="O22" s="113" t="s">
        <v>5783</v>
      </c>
      <c r="P22" s="113" t="n">
        <v>38</v>
      </c>
      <c r="Q22" s="113" t="s">
        <v>5784</v>
      </c>
      <c r="R22" s="113" t="n">
        <f aca="false">PRODUCT(N22+P22)</f>
        <v>41</v>
      </c>
      <c r="T22" s="273" t="n">
        <v>19</v>
      </c>
      <c r="U22" s="44" t="s">
        <v>5170</v>
      </c>
      <c r="V22" s="44" t="s">
        <v>5120</v>
      </c>
      <c r="W22" s="113" t="n">
        <v>44</v>
      </c>
      <c r="Y22" s="273" t="n">
        <v>19</v>
      </c>
      <c r="Z22" s="44" t="s">
        <v>3637</v>
      </c>
      <c r="AA22" s="44" t="s">
        <v>4482</v>
      </c>
      <c r="AB22" s="113" t="n">
        <v>51</v>
      </c>
      <c r="AC22" s="113" t="s">
        <v>5783</v>
      </c>
      <c r="AD22" s="113" t="n">
        <v>22</v>
      </c>
      <c r="AE22" s="113" t="s">
        <v>5784</v>
      </c>
      <c r="AF22" s="113" t="n">
        <f aca="false">PRODUCT(AB22+AD22)</f>
        <v>73</v>
      </c>
      <c r="AH22" s="273" t="n">
        <v>19</v>
      </c>
      <c r="AI22" s="44" t="s">
        <v>2552</v>
      </c>
      <c r="AJ22" s="44" t="s">
        <v>4523</v>
      </c>
      <c r="AK22" s="113" t="n">
        <v>203</v>
      </c>
      <c r="AM22" s="273" t="n">
        <v>19</v>
      </c>
      <c r="AN22" s="44" t="s">
        <v>3034</v>
      </c>
      <c r="AO22" s="44" t="s">
        <v>5223</v>
      </c>
      <c r="AP22" s="113" t="n">
        <v>15</v>
      </c>
      <c r="AR22" s="273" t="n">
        <v>19</v>
      </c>
      <c r="AS22" s="44" t="s">
        <v>3172</v>
      </c>
      <c r="AT22" s="44" t="s">
        <v>5124</v>
      </c>
      <c r="AU22" s="113" t="n">
        <v>1</v>
      </c>
      <c r="AW22" s="273" t="n">
        <v>19</v>
      </c>
      <c r="AX22" s="44" t="s">
        <v>3078</v>
      </c>
      <c r="AY22" s="44" t="s">
        <v>4482</v>
      </c>
      <c r="AZ22" s="113" t="n">
        <v>2</v>
      </c>
      <c r="BA22" s="113" t="s">
        <v>5783</v>
      </c>
      <c r="BB22" s="113" t="n">
        <v>2</v>
      </c>
      <c r="BC22" s="113" t="s">
        <v>5784</v>
      </c>
      <c r="BD22" s="113" t="n">
        <f aca="false">PRODUCT(AZ22+BB22)</f>
        <v>4</v>
      </c>
      <c r="BF22" s="273" t="n">
        <v>19</v>
      </c>
      <c r="BG22" s="44" t="s">
        <v>3182</v>
      </c>
      <c r="BH22" s="44" t="s">
        <v>5496</v>
      </c>
      <c r="BI22" s="113" t="n">
        <v>7</v>
      </c>
      <c r="BK22" s="273" t="n">
        <v>19</v>
      </c>
      <c r="BL22" s="44" t="s">
        <v>2427</v>
      </c>
      <c r="BM22" s="44" t="s">
        <v>4773</v>
      </c>
      <c r="BN22" s="113" t="n">
        <v>7</v>
      </c>
      <c r="BO22" s="113" t="s">
        <v>5783</v>
      </c>
      <c r="BP22" s="113" t="n">
        <v>5</v>
      </c>
      <c r="BQ22" s="113" t="s">
        <v>5784</v>
      </c>
      <c r="BR22" s="113" t="n">
        <f aca="false">PRODUCT(BN22+BP22)</f>
        <v>12</v>
      </c>
      <c r="BT22" s="273" t="n">
        <v>19</v>
      </c>
      <c r="BU22" s="44" t="s">
        <v>3312</v>
      </c>
      <c r="BV22" s="44" t="s">
        <v>4482</v>
      </c>
      <c r="BW22" s="113" t="n">
        <v>34</v>
      </c>
      <c r="BY22" s="273" t="n">
        <v>19</v>
      </c>
      <c r="BZ22" s="44" t="s">
        <v>5085</v>
      </c>
      <c r="CA22" s="44" t="s">
        <v>4805</v>
      </c>
      <c r="CB22" s="113" t="n">
        <v>0</v>
      </c>
      <c r="CC22" s="113" t="n">
        <v>0</v>
      </c>
      <c r="CD22" s="113" t="n">
        <v>2</v>
      </c>
      <c r="CE22" s="113" t="n">
        <v>2</v>
      </c>
      <c r="CF22" s="113" t="n">
        <f aca="false">SUM(CB22:CE22)</f>
        <v>4</v>
      </c>
      <c r="CH22" s="273" t="n">
        <v>19</v>
      </c>
      <c r="CI22" s="44" t="s">
        <v>3216</v>
      </c>
      <c r="CJ22" s="44" t="s">
        <v>4578</v>
      </c>
      <c r="CK22" s="113" t="n">
        <v>1</v>
      </c>
      <c r="CL22" s="113" t="n">
        <v>1</v>
      </c>
      <c r="CM22" s="113" t="n">
        <v>1</v>
      </c>
      <c r="CP22" s="44" t="s">
        <v>4337</v>
      </c>
      <c r="CQ22" s="44" t="s">
        <v>5494</v>
      </c>
      <c r="CV22" s="44"/>
      <c r="CW22" s="44"/>
      <c r="CX22" s="44"/>
    </row>
    <row r="23" customFormat="false" ht="15" hidden="false" customHeight="false" outlineLevel="0" collapsed="false">
      <c r="A23" s="273" t="n">
        <v>20</v>
      </c>
      <c r="B23" s="44" t="s">
        <v>5241</v>
      </c>
      <c r="C23" s="44" t="s">
        <v>4503</v>
      </c>
      <c r="D23" s="113" t="n">
        <v>67</v>
      </c>
      <c r="F23" s="273" t="n">
        <v>20</v>
      </c>
      <c r="G23" s="44" t="s">
        <v>4364</v>
      </c>
      <c r="H23" s="44" t="s">
        <v>4805</v>
      </c>
      <c r="I23" s="113" t="n">
        <v>3</v>
      </c>
      <c r="K23" s="273" t="n">
        <v>20</v>
      </c>
      <c r="L23" s="44" t="s">
        <v>2589</v>
      </c>
      <c r="M23" s="44" t="s">
        <v>5124</v>
      </c>
      <c r="N23" s="113" t="n">
        <v>2</v>
      </c>
      <c r="O23" s="113" t="s">
        <v>5783</v>
      </c>
      <c r="P23" s="113" t="n">
        <v>36</v>
      </c>
      <c r="Q23" s="113" t="s">
        <v>5784</v>
      </c>
      <c r="R23" s="113" t="n">
        <f aca="false">PRODUCT(N23+P23)</f>
        <v>38</v>
      </c>
      <c r="T23" s="273" t="n">
        <v>20</v>
      </c>
      <c r="U23" s="44" t="s">
        <v>2491</v>
      </c>
      <c r="V23" s="44" t="s">
        <v>4482</v>
      </c>
      <c r="W23" s="113" t="n">
        <v>44</v>
      </c>
      <c r="Y23" s="273" t="n">
        <v>20</v>
      </c>
      <c r="Z23" s="44" t="s">
        <v>3418</v>
      </c>
      <c r="AA23" s="44" t="s">
        <v>5124</v>
      </c>
      <c r="AB23" s="113" t="n">
        <v>49</v>
      </c>
      <c r="AC23" s="113" t="s">
        <v>5783</v>
      </c>
      <c r="AD23" s="113" t="n">
        <v>23</v>
      </c>
      <c r="AE23" s="113" t="s">
        <v>5784</v>
      </c>
      <c r="AF23" s="113" t="n">
        <f aca="false">PRODUCT(AB23+AD23)</f>
        <v>72</v>
      </c>
      <c r="AH23" s="273" t="n">
        <v>20</v>
      </c>
      <c r="AI23" s="44" t="s">
        <v>5231</v>
      </c>
      <c r="AJ23" s="44" t="s">
        <v>4503</v>
      </c>
      <c r="AK23" s="113" t="n">
        <v>201</v>
      </c>
      <c r="AM23" s="273" t="n">
        <v>20</v>
      </c>
      <c r="AN23" s="44" t="s">
        <v>5386</v>
      </c>
      <c r="AO23" s="44" t="s">
        <v>5358</v>
      </c>
      <c r="AP23" s="113" t="n">
        <v>13</v>
      </c>
      <c r="AR23" s="273" t="n">
        <v>20</v>
      </c>
      <c r="AS23" s="44" t="s">
        <v>2639</v>
      </c>
      <c r="AT23" s="44" t="s">
        <v>4773</v>
      </c>
      <c r="AU23" s="113" t="n">
        <v>1</v>
      </c>
      <c r="AW23" s="273" t="n">
        <v>20</v>
      </c>
      <c r="AX23" s="44" t="s">
        <v>2491</v>
      </c>
      <c r="AY23" s="44" t="s">
        <v>4482</v>
      </c>
      <c r="AZ23" s="113" t="n">
        <v>1</v>
      </c>
      <c r="BA23" s="113" t="s">
        <v>5783</v>
      </c>
      <c r="BB23" s="113" t="n">
        <v>3</v>
      </c>
      <c r="BC23" s="113" t="s">
        <v>5784</v>
      </c>
      <c r="BD23" s="113" t="n">
        <f aca="false">PRODUCT(AZ23+BB23)</f>
        <v>4</v>
      </c>
      <c r="BF23" s="273" t="n">
        <v>20</v>
      </c>
      <c r="BG23" s="44" t="s">
        <v>2491</v>
      </c>
      <c r="BH23" s="44" t="s">
        <v>4482</v>
      </c>
      <c r="BI23" s="113" t="n">
        <v>6</v>
      </c>
      <c r="BK23" s="273" t="n">
        <v>20</v>
      </c>
      <c r="BL23" s="44" t="s">
        <v>3696</v>
      </c>
      <c r="BM23" s="44" t="s">
        <v>5495</v>
      </c>
      <c r="BN23" s="113" t="n">
        <v>9</v>
      </c>
      <c r="BO23" s="113" t="s">
        <v>5783</v>
      </c>
      <c r="BP23" s="113" t="n">
        <v>1</v>
      </c>
      <c r="BQ23" s="113" t="s">
        <v>5784</v>
      </c>
      <c r="BR23" s="113" t="n">
        <f aca="false">PRODUCT(BN23+BP23)</f>
        <v>10</v>
      </c>
      <c r="BT23" s="273" t="n">
        <v>20</v>
      </c>
      <c r="BU23" s="44" t="s">
        <v>3172</v>
      </c>
      <c r="BV23" s="44" t="s">
        <v>5124</v>
      </c>
      <c r="BW23" s="113" t="n">
        <v>34</v>
      </c>
      <c r="BY23" s="273" t="n">
        <v>20</v>
      </c>
      <c r="BZ23" s="44" t="s">
        <v>5231</v>
      </c>
      <c r="CA23" s="44" t="s">
        <v>4503</v>
      </c>
      <c r="CB23" s="113" t="n">
        <v>0</v>
      </c>
      <c r="CC23" s="113" t="n">
        <v>0</v>
      </c>
      <c r="CD23" s="113" t="n">
        <v>2</v>
      </c>
      <c r="CE23" s="113" t="n">
        <v>2</v>
      </c>
      <c r="CF23" s="113" t="n">
        <f aca="false">SUM(CB23:CE23)</f>
        <v>4</v>
      </c>
      <c r="CH23" s="273" t="n">
        <v>20</v>
      </c>
      <c r="CI23" s="44" t="s">
        <v>1668</v>
      </c>
      <c r="CJ23" s="44" t="s">
        <v>4564</v>
      </c>
      <c r="CK23" s="113" t="n">
        <v>1</v>
      </c>
      <c r="CL23" s="113" t="n">
        <v>1</v>
      </c>
      <c r="CM23" s="113" t="n">
        <v>1</v>
      </c>
      <c r="CP23" s="44" t="s">
        <v>4697</v>
      </c>
      <c r="CQ23" s="44" t="s">
        <v>4489</v>
      </c>
      <c r="CV23" s="44"/>
      <c r="CW23" s="44"/>
      <c r="CX23" s="44"/>
    </row>
    <row r="24" customFormat="false" ht="15" hidden="false" customHeight="false" outlineLevel="0" collapsed="false">
      <c r="A24" s="273" t="n">
        <v>21</v>
      </c>
      <c r="B24" s="44" t="s">
        <v>3637</v>
      </c>
      <c r="C24" s="44" t="s">
        <v>4482</v>
      </c>
      <c r="D24" s="113" t="n">
        <v>67</v>
      </c>
      <c r="F24" s="273" t="n">
        <v>21</v>
      </c>
      <c r="G24" s="44" t="s">
        <v>3417</v>
      </c>
      <c r="H24" s="44" t="s">
        <v>4625</v>
      </c>
      <c r="I24" s="113" t="n">
        <v>3</v>
      </c>
      <c r="K24" s="273" t="n">
        <v>21</v>
      </c>
      <c r="L24" s="44" t="s">
        <v>5386</v>
      </c>
      <c r="M24" s="44" t="s">
        <v>5358</v>
      </c>
      <c r="N24" s="113" t="n">
        <v>4</v>
      </c>
      <c r="O24" s="113" t="s">
        <v>5783</v>
      </c>
      <c r="P24" s="113" t="n">
        <v>33</v>
      </c>
      <c r="Q24" s="113" t="s">
        <v>5784</v>
      </c>
      <c r="R24" s="113" t="n">
        <f aca="false">PRODUCT(N24+P24)</f>
        <v>37</v>
      </c>
      <c r="T24" s="273" t="n">
        <v>21</v>
      </c>
      <c r="U24" s="44" t="s">
        <v>5406</v>
      </c>
      <c r="V24" s="44" t="s">
        <v>5223</v>
      </c>
      <c r="W24" s="113" t="n">
        <v>44</v>
      </c>
      <c r="Y24" s="273" t="n">
        <v>21</v>
      </c>
      <c r="Z24" s="44" t="s">
        <v>5085</v>
      </c>
      <c r="AA24" s="44" t="s">
        <v>4805</v>
      </c>
      <c r="AB24" s="113" t="n">
        <v>44</v>
      </c>
      <c r="AC24" s="113" t="s">
        <v>5783</v>
      </c>
      <c r="AD24" s="113" t="n">
        <v>28</v>
      </c>
      <c r="AE24" s="113" t="s">
        <v>5784</v>
      </c>
      <c r="AF24" s="113" t="n">
        <f aca="false">PRODUCT(AB24+AD24)</f>
        <v>72</v>
      </c>
      <c r="AH24" s="273" t="n">
        <v>21</v>
      </c>
      <c r="AI24" s="44" t="s">
        <v>5170</v>
      </c>
      <c r="AJ24" s="44" t="s">
        <v>5120</v>
      </c>
      <c r="AK24" s="113" t="n">
        <v>199</v>
      </c>
      <c r="AM24" s="273" t="n">
        <v>21</v>
      </c>
      <c r="AN24" s="44" t="s">
        <v>3172</v>
      </c>
      <c r="AO24" s="44" t="s">
        <v>5124</v>
      </c>
      <c r="AP24" s="113" t="n">
        <v>13</v>
      </c>
      <c r="AR24" s="273" t="n">
        <v>21</v>
      </c>
      <c r="AS24" s="44" t="s">
        <v>3188</v>
      </c>
      <c r="AT24" s="44" t="s">
        <v>4489</v>
      </c>
      <c r="AU24" s="113" t="n">
        <v>1</v>
      </c>
      <c r="AW24" s="273" t="n">
        <v>21</v>
      </c>
      <c r="AX24" s="136" t="s">
        <v>3634</v>
      </c>
      <c r="AY24" s="136" t="s">
        <v>5496</v>
      </c>
      <c r="AZ24" s="113" t="n">
        <v>1</v>
      </c>
      <c r="BA24" s="113" t="s">
        <v>5783</v>
      </c>
      <c r="BB24" s="113" t="n">
        <v>3</v>
      </c>
      <c r="BC24" s="113" t="s">
        <v>5784</v>
      </c>
      <c r="BD24" s="113" t="n">
        <f aca="false">PRODUCT(AZ24+BB24)</f>
        <v>4</v>
      </c>
      <c r="BF24" s="273" t="n">
        <v>21</v>
      </c>
      <c r="BG24" s="44" t="s">
        <v>2507</v>
      </c>
      <c r="BH24" s="44" t="s">
        <v>4566</v>
      </c>
      <c r="BI24" s="113" t="n">
        <v>6</v>
      </c>
      <c r="BK24" s="273" t="n">
        <v>21</v>
      </c>
      <c r="BL24" s="44" t="s">
        <v>2491</v>
      </c>
      <c r="BM24" s="44" t="s">
        <v>4482</v>
      </c>
      <c r="BN24" s="113" t="n">
        <v>4</v>
      </c>
      <c r="BO24" s="113" t="s">
        <v>5783</v>
      </c>
      <c r="BP24" s="113" t="n">
        <v>6</v>
      </c>
      <c r="BQ24" s="113" t="s">
        <v>5784</v>
      </c>
      <c r="BR24" s="113" t="n">
        <f aca="false">PRODUCT(BN24+BP24)</f>
        <v>10</v>
      </c>
      <c r="BT24" s="273" t="n">
        <v>21</v>
      </c>
      <c r="BU24" s="44" t="s">
        <v>2640</v>
      </c>
      <c r="BV24" s="44" t="s">
        <v>5124</v>
      </c>
      <c r="BW24" s="113" t="n">
        <v>33</v>
      </c>
      <c r="BY24" s="273" t="n">
        <v>21</v>
      </c>
      <c r="BZ24" s="44" t="s">
        <v>2507</v>
      </c>
      <c r="CA24" s="44" t="s">
        <v>4566</v>
      </c>
      <c r="CB24" s="113" t="n">
        <v>1</v>
      </c>
      <c r="CC24" s="113" t="n">
        <v>0</v>
      </c>
      <c r="CD24" s="113" t="n">
        <v>2</v>
      </c>
      <c r="CE24" s="113" t="n">
        <v>1</v>
      </c>
      <c r="CF24" s="113" t="n">
        <f aca="false">SUM(CB24:CE24)</f>
        <v>4</v>
      </c>
      <c r="CH24" s="273" t="n">
        <v>21</v>
      </c>
      <c r="CI24" s="44" t="s">
        <v>3215</v>
      </c>
      <c r="CJ24" s="44" t="s">
        <v>4578</v>
      </c>
      <c r="CK24" s="113" t="n">
        <v>1</v>
      </c>
      <c r="CL24" s="113" t="n">
        <v>1</v>
      </c>
      <c r="CM24" s="113" t="n">
        <v>0</v>
      </c>
      <c r="CP24" s="44" t="s">
        <v>2527</v>
      </c>
      <c r="CQ24" s="44" t="s">
        <v>4482</v>
      </c>
      <c r="CV24" s="44"/>
      <c r="CW24" s="44"/>
      <c r="CX24" s="44"/>
    </row>
    <row r="25" customFormat="false" ht="15" hidden="false" customHeight="false" outlineLevel="0" collapsed="false">
      <c r="A25" s="273" t="n">
        <v>22</v>
      </c>
      <c r="B25" s="44" t="s">
        <v>4723</v>
      </c>
      <c r="C25" s="44" t="s">
        <v>5506</v>
      </c>
      <c r="D25" s="113" t="n">
        <v>67</v>
      </c>
      <c r="F25" s="273" t="n">
        <v>22</v>
      </c>
      <c r="G25" s="44" t="s">
        <v>5085</v>
      </c>
      <c r="H25" s="44" t="s">
        <v>4805</v>
      </c>
      <c r="I25" s="113" t="n">
        <v>3</v>
      </c>
      <c r="K25" s="273" t="n">
        <v>22</v>
      </c>
      <c r="L25" s="44" t="s">
        <v>4777</v>
      </c>
      <c r="M25" s="44" t="s">
        <v>4648</v>
      </c>
      <c r="N25" s="113" t="n">
        <v>4</v>
      </c>
      <c r="O25" s="113" t="s">
        <v>5783</v>
      </c>
      <c r="P25" s="113" t="n">
        <v>32</v>
      </c>
      <c r="Q25" s="113" t="s">
        <v>5784</v>
      </c>
      <c r="R25" s="113" t="n">
        <f aca="false">PRODUCT(N25+P25)</f>
        <v>36</v>
      </c>
      <c r="T25" s="273" t="n">
        <v>22</v>
      </c>
      <c r="U25" s="44" t="s">
        <v>3807</v>
      </c>
      <c r="V25" s="44" t="s">
        <v>5124</v>
      </c>
      <c r="W25" s="113" t="n">
        <v>44</v>
      </c>
      <c r="Y25" s="273" t="n">
        <v>22</v>
      </c>
      <c r="Z25" s="44" t="s">
        <v>2330</v>
      </c>
      <c r="AA25" s="44" t="s">
        <v>4746</v>
      </c>
      <c r="AB25" s="113" t="n">
        <v>31</v>
      </c>
      <c r="AC25" s="113" t="s">
        <v>5783</v>
      </c>
      <c r="AD25" s="113" t="n">
        <v>38</v>
      </c>
      <c r="AE25" s="113" t="s">
        <v>5784</v>
      </c>
      <c r="AF25" s="113" t="n">
        <f aca="false">PRODUCT(AB25+AD25)</f>
        <v>69</v>
      </c>
      <c r="AH25" s="273" t="n">
        <v>22</v>
      </c>
      <c r="AI25" s="44" t="s">
        <v>4364</v>
      </c>
      <c r="AJ25" s="44" t="s">
        <v>4805</v>
      </c>
      <c r="AK25" s="113" t="n">
        <v>197</v>
      </c>
      <c r="AM25" s="273" t="n">
        <v>22</v>
      </c>
      <c r="AN25" s="44" t="s">
        <v>1881</v>
      </c>
      <c r="AO25" s="44" t="s">
        <v>4662</v>
      </c>
      <c r="AP25" s="113" t="n">
        <v>13</v>
      </c>
      <c r="AR25" s="273" t="n">
        <v>22</v>
      </c>
      <c r="AS25" s="44" t="s">
        <v>3039</v>
      </c>
      <c r="AT25" s="44" t="s">
        <v>4509</v>
      </c>
      <c r="AU25" s="113" t="n">
        <v>1</v>
      </c>
      <c r="AW25" s="273" t="n">
        <v>22</v>
      </c>
      <c r="AX25" s="44" t="s">
        <v>5327</v>
      </c>
      <c r="AY25" s="44" t="s">
        <v>4773</v>
      </c>
      <c r="AZ25" s="113" t="n">
        <v>1</v>
      </c>
      <c r="BA25" s="113" t="s">
        <v>5783</v>
      </c>
      <c r="BB25" s="113" t="n">
        <v>3</v>
      </c>
      <c r="BC25" s="113" t="s">
        <v>5784</v>
      </c>
      <c r="BD25" s="113" t="n">
        <f aca="false">PRODUCT(AZ25+BB25)</f>
        <v>4</v>
      </c>
      <c r="BF25" s="273" t="n">
        <v>22</v>
      </c>
      <c r="BG25" s="44" t="s">
        <v>2494</v>
      </c>
      <c r="BH25" s="44" t="s">
        <v>4482</v>
      </c>
      <c r="BI25" s="113" t="n">
        <v>6</v>
      </c>
      <c r="BK25" s="273" t="n">
        <v>22</v>
      </c>
      <c r="BL25" s="44" t="s">
        <v>3418</v>
      </c>
      <c r="BM25" s="44" t="s">
        <v>5124</v>
      </c>
      <c r="BN25" s="113" t="n">
        <v>4</v>
      </c>
      <c r="BO25" s="113" t="s">
        <v>5783</v>
      </c>
      <c r="BP25" s="113" t="n">
        <v>5</v>
      </c>
      <c r="BQ25" s="113" t="s">
        <v>5784</v>
      </c>
      <c r="BR25" s="113" t="n">
        <f aca="false">PRODUCT(BN25+BP25)</f>
        <v>9</v>
      </c>
      <c r="BT25" s="273" t="n">
        <v>22</v>
      </c>
      <c r="BU25" s="44" t="s">
        <v>3034</v>
      </c>
      <c r="BV25" s="44" t="s">
        <v>5223</v>
      </c>
      <c r="BW25" s="113" t="n">
        <v>33</v>
      </c>
      <c r="BY25" s="273" t="n">
        <v>22</v>
      </c>
      <c r="BZ25" s="44" t="s">
        <v>2267</v>
      </c>
      <c r="CA25" s="44" t="s">
        <v>4489</v>
      </c>
      <c r="CB25" s="113" t="n">
        <v>1</v>
      </c>
      <c r="CC25" s="113" t="n">
        <v>0</v>
      </c>
      <c r="CD25" s="113" t="n">
        <v>2</v>
      </c>
      <c r="CE25" s="113" t="n">
        <v>1</v>
      </c>
      <c r="CF25" s="113" t="n">
        <f aca="false">SUM(CB25:CE25)</f>
        <v>4</v>
      </c>
      <c r="CH25" s="273" t="n">
        <v>22</v>
      </c>
      <c r="CI25" s="44" t="s">
        <v>2509</v>
      </c>
      <c r="CJ25" s="44" t="s">
        <v>4566</v>
      </c>
      <c r="CK25" s="113" t="n">
        <v>1</v>
      </c>
      <c r="CL25" s="113" t="n">
        <v>1</v>
      </c>
      <c r="CM25" s="113" t="n">
        <v>0</v>
      </c>
      <c r="CP25" s="44" t="s">
        <v>3471</v>
      </c>
      <c r="CQ25" s="44" t="s">
        <v>5496</v>
      </c>
      <c r="CV25" s="44"/>
      <c r="CW25" s="44"/>
      <c r="CX25" s="44"/>
    </row>
    <row r="26" customFormat="false" ht="15" hidden="false" customHeight="false" outlineLevel="0" collapsed="false">
      <c r="A26" s="273" t="n">
        <v>23</v>
      </c>
      <c r="B26" s="44" t="s">
        <v>2127</v>
      </c>
      <c r="C26" s="44" t="s">
        <v>4477</v>
      </c>
      <c r="D26" s="113" t="n">
        <v>66</v>
      </c>
      <c r="F26" s="273" t="n">
        <v>23</v>
      </c>
      <c r="G26" s="44" t="s">
        <v>4987</v>
      </c>
      <c r="H26" s="44" t="s">
        <v>4625</v>
      </c>
      <c r="I26" s="113" t="n">
        <v>3</v>
      </c>
      <c r="K26" s="273" t="n">
        <v>23</v>
      </c>
      <c r="L26" s="44" t="s">
        <v>2447</v>
      </c>
      <c r="M26" s="44" t="s">
        <v>4509</v>
      </c>
      <c r="N26" s="113" t="n">
        <v>2</v>
      </c>
      <c r="O26" s="113" t="s">
        <v>5783</v>
      </c>
      <c r="P26" s="113" t="n">
        <v>32</v>
      </c>
      <c r="Q26" s="113" t="s">
        <v>5784</v>
      </c>
      <c r="R26" s="113" t="n">
        <f aca="false">PRODUCT(N26+P26)</f>
        <v>34</v>
      </c>
      <c r="T26" s="273" t="n">
        <v>23</v>
      </c>
      <c r="U26" s="44" t="s">
        <v>1940</v>
      </c>
      <c r="V26" s="44" t="s">
        <v>4540</v>
      </c>
      <c r="W26" s="113" t="n">
        <v>43</v>
      </c>
      <c r="Y26" s="273" t="n">
        <v>23</v>
      </c>
      <c r="Z26" s="44" t="s">
        <v>1881</v>
      </c>
      <c r="AA26" s="44" t="s">
        <v>4662</v>
      </c>
      <c r="AB26" s="113" t="n">
        <v>62</v>
      </c>
      <c r="AC26" s="113" t="s">
        <v>5783</v>
      </c>
      <c r="AD26" s="113" t="n">
        <v>6</v>
      </c>
      <c r="AE26" s="113" t="s">
        <v>5784</v>
      </c>
      <c r="AF26" s="113" t="n">
        <f aca="false">PRODUCT(AB26+AD26)</f>
        <v>68</v>
      </c>
      <c r="AH26" s="273" t="n">
        <v>23</v>
      </c>
      <c r="AI26" s="44" t="s">
        <v>3469</v>
      </c>
      <c r="AJ26" s="44" t="s">
        <v>5221</v>
      </c>
      <c r="AK26" s="113" t="n">
        <v>195</v>
      </c>
      <c r="AM26" s="273" t="n">
        <v>23</v>
      </c>
      <c r="AN26" s="44" t="s">
        <v>2448</v>
      </c>
      <c r="AO26" s="44" t="s">
        <v>4509</v>
      </c>
      <c r="AP26" s="113" t="n">
        <v>12</v>
      </c>
      <c r="AR26" s="273" t="n">
        <v>23</v>
      </c>
      <c r="AS26" s="44" t="s">
        <v>5410</v>
      </c>
      <c r="AT26" s="44" t="s">
        <v>5358</v>
      </c>
      <c r="AU26" s="113" t="n">
        <v>1</v>
      </c>
      <c r="AW26" s="273" t="n">
        <v>23</v>
      </c>
      <c r="AX26" s="44" t="s">
        <v>3215</v>
      </c>
      <c r="AY26" s="44" t="s">
        <v>4578</v>
      </c>
      <c r="AZ26" s="113" t="n">
        <v>0</v>
      </c>
      <c r="BA26" s="113" t="s">
        <v>5783</v>
      </c>
      <c r="BB26" s="113" t="n">
        <v>4</v>
      </c>
      <c r="BC26" s="113" t="s">
        <v>5784</v>
      </c>
      <c r="BD26" s="113" t="n">
        <f aca="false">PRODUCT(AZ26+BB26)</f>
        <v>4</v>
      </c>
      <c r="BF26" s="273" t="n">
        <v>23</v>
      </c>
      <c r="BG26" s="44" t="s">
        <v>3598</v>
      </c>
      <c r="BH26" s="44" t="s">
        <v>4566</v>
      </c>
      <c r="BI26" s="113" t="n">
        <v>6</v>
      </c>
      <c r="BK26" s="273" t="n">
        <v>23</v>
      </c>
      <c r="BL26" s="44" t="s">
        <v>3312</v>
      </c>
      <c r="BM26" s="44" t="s">
        <v>4482</v>
      </c>
      <c r="BN26" s="113" t="n">
        <v>2</v>
      </c>
      <c r="BO26" s="113" t="s">
        <v>5783</v>
      </c>
      <c r="BP26" s="113" t="n">
        <v>7</v>
      </c>
      <c r="BQ26" s="113" t="s">
        <v>5784</v>
      </c>
      <c r="BR26" s="113" t="n">
        <f aca="false">PRODUCT(BN26+BP26)</f>
        <v>9</v>
      </c>
      <c r="BT26" s="273" t="n">
        <v>23</v>
      </c>
      <c r="BU26" s="44" t="s">
        <v>3696</v>
      </c>
      <c r="BV26" s="44" t="s">
        <v>5495</v>
      </c>
      <c r="BW26" s="113" t="n">
        <v>32</v>
      </c>
      <c r="BY26" s="273" t="n">
        <v>23</v>
      </c>
      <c r="BZ26" s="44" t="s">
        <v>4987</v>
      </c>
      <c r="CA26" s="44" t="s">
        <v>4625</v>
      </c>
      <c r="CB26" s="113" t="n">
        <v>0</v>
      </c>
      <c r="CC26" s="113" t="n">
        <v>0</v>
      </c>
      <c r="CD26" s="113" t="n">
        <v>2</v>
      </c>
      <c r="CE26" s="113" t="n">
        <v>2</v>
      </c>
      <c r="CF26" s="113" t="n">
        <f aca="false">SUM(CB26:CE26)</f>
        <v>4</v>
      </c>
      <c r="CH26" s="273" t="n">
        <v>23</v>
      </c>
      <c r="CI26" s="44" t="s">
        <v>5309</v>
      </c>
      <c r="CJ26" s="44" t="s">
        <v>5124</v>
      </c>
      <c r="CK26" s="113" t="n">
        <v>1</v>
      </c>
      <c r="CL26" s="113" t="n">
        <v>1</v>
      </c>
      <c r="CM26" s="113" t="n">
        <v>0</v>
      </c>
      <c r="CP26" s="44" t="s">
        <v>5386</v>
      </c>
      <c r="CQ26" s="44" t="s">
        <v>5358</v>
      </c>
      <c r="CV26" s="44"/>
      <c r="CW26" s="44"/>
      <c r="CX26" s="44"/>
    </row>
    <row r="27" customFormat="false" ht="15" hidden="false" customHeight="false" outlineLevel="0" collapsed="false">
      <c r="A27" s="273" t="n">
        <v>24</v>
      </c>
      <c r="B27" s="44" t="s">
        <v>2447</v>
      </c>
      <c r="C27" s="44" t="s">
        <v>4509</v>
      </c>
      <c r="D27" s="113" t="n">
        <v>66</v>
      </c>
      <c r="F27" s="273" t="n">
        <v>24</v>
      </c>
      <c r="G27" s="44" t="s">
        <v>5241</v>
      </c>
      <c r="H27" s="44" t="s">
        <v>4503</v>
      </c>
      <c r="I27" s="113" t="n">
        <v>3</v>
      </c>
      <c r="K27" s="273" t="n">
        <v>24</v>
      </c>
      <c r="L27" s="44" t="s">
        <v>2043</v>
      </c>
      <c r="M27" s="44" t="s">
        <v>4482</v>
      </c>
      <c r="N27" s="113" t="n">
        <v>2</v>
      </c>
      <c r="O27" s="113" t="s">
        <v>5783</v>
      </c>
      <c r="P27" s="113" t="n">
        <v>32</v>
      </c>
      <c r="Q27" s="113" t="s">
        <v>5784</v>
      </c>
      <c r="R27" s="113" t="n">
        <f aca="false">PRODUCT(N27+P27)</f>
        <v>34</v>
      </c>
      <c r="T27" s="273" t="n">
        <v>24</v>
      </c>
      <c r="U27" s="44" t="s">
        <v>2425</v>
      </c>
      <c r="V27" s="44" t="s">
        <v>4773</v>
      </c>
      <c r="W27" s="113" t="n">
        <v>41</v>
      </c>
      <c r="Y27" s="273" t="n">
        <v>24</v>
      </c>
      <c r="Z27" s="44" t="s">
        <v>5215</v>
      </c>
      <c r="AA27" s="44" t="s">
        <v>4746</v>
      </c>
      <c r="AB27" s="113" t="n">
        <v>30</v>
      </c>
      <c r="AC27" s="113" t="s">
        <v>5783</v>
      </c>
      <c r="AD27" s="113" t="n">
        <v>37</v>
      </c>
      <c r="AE27" s="113" t="s">
        <v>5784</v>
      </c>
      <c r="AF27" s="113" t="n">
        <f aca="false">PRODUCT(AB27+AD27)</f>
        <v>67</v>
      </c>
      <c r="AH27" s="273" t="n">
        <v>24</v>
      </c>
      <c r="AI27" s="44" t="s">
        <v>3418</v>
      </c>
      <c r="AJ27" s="44" t="s">
        <v>5124</v>
      </c>
      <c r="AK27" s="113" t="n">
        <v>194</v>
      </c>
      <c r="AM27" s="273" t="n">
        <v>24</v>
      </c>
      <c r="AN27" s="44" t="s">
        <v>2527</v>
      </c>
      <c r="AO27" s="44" t="s">
        <v>4482</v>
      </c>
      <c r="AP27" s="113" t="n">
        <v>12</v>
      </c>
      <c r="AR27" s="273" t="n">
        <v>24</v>
      </c>
      <c r="AS27" s="44" t="s">
        <v>5327</v>
      </c>
      <c r="AT27" s="44" t="s">
        <v>4773</v>
      </c>
      <c r="AU27" s="113" t="n">
        <v>1</v>
      </c>
      <c r="AW27" s="273" t="n">
        <v>24</v>
      </c>
      <c r="AX27" s="44" t="s">
        <v>3418</v>
      </c>
      <c r="AY27" s="44" t="s">
        <v>5124</v>
      </c>
      <c r="AZ27" s="113" t="n">
        <v>0</v>
      </c>
      <c r="BA27" s="113" t="s">
        <v>5783</v>
      </c>
      <c r="BB27" s="113" t="n">
        <v>4</v>
      </c>
      <c r="BC27" s="113" t="s">
        <v>5784</v>
      </c>
      <c r="BD27" s="113" t="n">
        <f aca="false">PRODUCT(AZ27+BB27)</f>
        <v>4</v>
      </c>
      <c r="BF27" s="273" t="n">
        <v>24</v>
      </c>
      <c r="BG27" s="136" t="s">
        <v>3595</v>
      </c>
      <c r="BH27" s="136" t="s">
        <v>5124</v>
      </c>
      <c r="BI27" s="113" t="n">
        <v>6</v>
      </c>
      <c r="BK27" s="273" t="n">
        <v>24</v>
      </c>
      <c r="BL27" s="44" t="s">
        <v>2832</v>
      </c>
      <c r="BM27" s="44" t="s">
        <v>4482</v>
      </c>
      <c r="BN27" s="113" t="n">
        <v>1</v>
      </c>
      <c r="BO27" s="113" t="s">
        <v>5783</v>
      </c>
      <c r="BP27" s="113" t="n">
        <v>8</v>
      </c>
      <c r="BQ27" s="113" t="s">
        <v>5784</v>
      </c>
      <c r="BR27" s="113" t="n">
        <f aca="false">PRODUCT(BN27+BP27)</f>
        <v>9</v>
      </c>
      <c r="BT27" s="273" t="n">
        <v>24</v>
      </c>
      <c r="BU27" s="44" t="s">
        <v>5085</v>
      </c>
      <c r="BV27" s="44" t="s">
        <v>4805</v>
      </c>
      <c r="BW27" s="113" t="n">
        <v>32</v>
      </c>
      <c r="BY27" s="273" t="n">
        <v>24</v>
      </c>
      <c r="BZ27" s="44" t="s">
        <v>5241</v>
      </c>
      <c r="CA27" s="44" t="s">
        <v>4503</v>
      </c>
      <c r="CB27" s="113" t="n">
        <v>0</v>
      </c>
      <c r="CC27" s="113" t="n">
        <v>0</v>
      </c>
      <c r="CD27" s="113" t="n">
        <v>2</v>
      </c>
      <c r="CE27" s="113" t="n">
        <v>2</v>
      </c>
      <c r="CF27" s="113" t="n">
        <f aca="false">SUM(CB27:CE27)</f>
        <v>4</v>
      </c>
      <c r="CH27" s="273" t="n">
        <v>24</v>
      </c>
      <c r="CI27" s="44" t="s">
        <v>3349</v>
      </c>
      <c r="CJ27" s="44" t="s">
        <v>4578</v>
      </c>
      <c r="CK27" s="113" t="n">
        <v>1</v>
      </c>
      <c r="CL27" s="113" t="n">
        <v>1</v>
      </c>
      <c r="CM27" s="113" t="n">
        <v>0</v>
      </c>
      <c r="CP27" s="44" t="s">
        <v>2637</v>
      </c>
      <c r="CQ27" s="44" t="s">
        <v>5124</v>
      </c>
      <c r="CV27" s="44"/>
      <c r="CW27" s="44"/>
      <c r="CX27" s="44"/>
    </row>
    <row r="28" customFormat="false" ht="15" hidden="false" customHeight="false" outlineLevel="0" collapsed="false">
      <c r="A28" s="273" t="n">
        <v>25</v>
      </c>
      <c r="B28" s="44" t="s">
        <v>3807</v>
      </c>
      <c r="C28" s="44" t="s">
        <v>5124</v>
      </c>
      <c r="D28" s="113" t="n">
        <v>66</v>
      </c>
      <c r="F28" s="273" t="n">
        <v>25</v>
      </c>
      <c r="G28" s="44" t="s">
        <v>3808</v>
      </c>
      <c r="H28" s="112" t="s">
        <v>4489</v>
      </c>
      <c r="I28" s="113" t="n">
        <v>3</v>
      </c>
      <c r="K28" s="273" t="n">
        <v>25</v>
      </c>
      <c r="L28" s="44" t="s">
        <v>5545</v>
      </c>
      <c r="M28" s="44" t="s">
        <v>4503</v>
      </c>
      <c r="N28" s="113" t="n">
        <v>2</v>
      </c>
      <c r="O28" s="113" t="s">
        <v>5783</v>
      </c>
      <c r="P28" s="113" t="n">
        <v>32</v>
      </c>
      <c r="Q28" s="113" t="s">
        <v>5784</v>
      </c>
      <c r="R28" s="113" t="n">
        <f aca="false">PRODUCT(N28+P28)</f>
        <v>34</v>
      </c>
      <c r="T28" s="273" t="n">
        <v>25</v>
      </c>
      <c r="U28" s="44" t="s">
        <v>3078</v>
      </c>
      <c r="V28" s="44" t="s">
        <v>4482</v>
      </c>
      <c r="W28" s="113" t="n">
        <v>40</v>
      </c>
      <c r="Y28" s="273" t="n">
        <v>25</v>
      </c>
      <c r="Z28" s="44" t="s">
        <v>5410</v>
      </c>
      <c r="AA28" s="44" t="s">
        <v>5358</v>
      </c>
      <c r="AB28" s="113" t="n">
        <v>60</v>
      </c>
      <c r="AC28" s="113" t="s">
        <v>5783</v>
      </c>
      <c r="AD28" s="113" t="n">
        <v>6</v>
      </c>
      <c r="AE28" s="113" t="s">
        <v>5784</v>
      </c>
      <c r="AF28" s="113" t="n">
        <f aca="false">PRODUCT(AB28+AD28)</f>
        <v>66</v>
      </c>
      <c r="AH28" s="273" t="n">
        <v>25</v>
      </c>
      <c r="AI28" s="44" t="s">
        <v>5277</v>
      </c>
      <c r="AJ28" s="44" t="s">
        <v>5501</v>
      </c>
      <c r="AK28" s="113" t="n">
        <v>192</v>
      </c>
      <c r="AM28" s="273" t="n">
        <v>25</v>
      </c>
      <c r="AN28" s="44" t="s">
        <v>3593</v>
      </c>
      <c r="AO28" s="44" t="s">
        <v>4578</v>
      </c>
      <c r="AP28" s="113" t="n">
        <v>12</v>
      </c>
      <c r="AS28" s="44" t="s">
        <v>3815</v>
      </c>
      <c r="AT28" s="44" t="s">
        <v>5221</v>
      </c>
      <c r="AU28" s="113" t="n">
        <v>1</v>
      </c>
      <c r="AW28" s="273" t="n">
        <v>25</v>
      </c>
      <c r="AX28" s="44" t="s">
        <v>3263</v>
      </c>
      <c r="AY28" s="44" t="s">
        <v>4578</v>
      </c>
      <c r="AZ28" s="113" t="n">
        <v>0</v>
      </c>
      <c r="BA28" s="113" t="s">
        <v>5783</v>
      </c>
      <c r="BB28" s="113" t="n">
        <v>4</v>
      </c>
      <c r="BC28" s="113" t="s">
        <v>5784</v>
      </c>
      <c r="BD28" s="113" t="n">
        <f aca="false">PRODUCT(AZ28+BB28)</f>
        <v>4</v>
      </c>
      <c r="BF28" s="273" t="n">
        <v>25</v>
      </c>
      <c r="BG28" s="44" t="s">
        <v>3172</v>
      </c>
      <c r="BH28" s="44" t="s">
        <v>5124</v>
      </c>
      <c r="BI28" s="113" t="n">
        <v>6</v>
      </c>
      <c r="BK28" s="273" t="n">
        <v>25</v>
      </c>
      <c r="BL28" s="44" t="s">
        <v>3257</v>
      </c>
      <c r="BM28" s="44" t="s">
        <v>5523</v>
      </c>
      <c r="BN28" s="113" t="s">
        <v>5785</v>
      </c>
      <c r="BO28" s="113" t="s">
        <v>5783</v>
      </c>
      <c r="BP28" s="113" t="n">
        <v>8</v>
      </c>
      <c r="BQ28" s="113" t="s">
        <v>5784</v>
      </c>
      <c r="BR28" s="113" t="n">
        <f aca="false">PRODUCT(BN28+BP28)</f>
        <v>8</v>
      </c>
      <c r="BT28" s="273" t="n">
        <v>25</v>
      </c>
      <c r="BU28" s="44" t="s">
        <v>2678</v>
      </c>
      <c r="BV28" s="44" t="s">
        <v>5120</v>
      </c>
      <c r="BW28" s="113" t="n">
        <v>31</v>
      </c>
      <c r="BY28" s="273" t="n">
        <v>25</v>
      </c>
      <c r="BZ28" s="44" t="s">
        <v>2682</v>
      </c>
      <c r="CA28" s="44" t="s">
        <v>5120</v>
      </c>
      <c r="CB28" s="113" t="n">
        <v>0</v>
      </c>
      <c r="CC28" s="113" t="n">
        <v>0</v>
      </c>
      <c r="CD28" s="113" t="n">
        <v>2</v>
      </c>
      <c r="CE28" s="113" t="n">
        <v>2</v>
      </c>
      <c r="CF28" s="113" t="n">
        <f aca="false">SUM(CB28:CE28)</f>
        <v>4</v>
      </c>
      <c r="CH28" s="273" t="n">
        <v>25</v>
      </c>
      <c r="CI28" s="44" t="s">
        <v>3038</v>
      </c>
      <c r="CJ28" s="44" t="s">
        <v>5223</v>
      </c>
      <c r="CK28" s="113" t="n">
        <v>1</v>
      </c>
      <c r="CL28" s="113" t="n">
        <v>1</v>
      </c>
      <c r="CM28" s="113" t="n">
        <v>0</v>
      </c>
      <c r="CP28" s="44" t="s">
        <v>3524</v>
      </c>
      <c r="CQ28" s="44" t="s">
        <v>5497</v>
      </c>
      <c r="CV28" s="44"/>
      <c r="CW28" s="44"/>
      <c r="CX28" s="44"/>
    </row>
    <row r="29" customFormat="false" ht="15" hidden="false" customHeight="false" outlineLevel="0" collapsed="false">
      <c r="A29" s="273" t="n">
        <v>26</v>
      </c>
      <c r="B29" s="44" t="s">
        <v>3469</v>
      </c>
      <c r="C29" s="44" t="s">
        <v>5221</v>
      </c>
      <c r="D29" s="113" t="n">
        <v>65</v>
      </c>
      <c r="F29" s="273" t="n">
        <v>26</v>
      </c>
      <c r="G29" s="44" t="s">
        <v>2136</v>
      </c>
      <c r="H29" s="44" t="s">
        <v>4578</v>
      </c>
      <c r="I29" s="113" t="n">
        <v>3</v>
      </c>
      <c r="K29" s="273" t="n">
        <v>26</v>
      </c>
      <c r="L29" s="44" t="s">
        <v>2863</v>
      </c>
      <c r="M29" s="44" t="s">
        <v>4709</v>
      </c>
      <c r="N29" s="113" t="n">
        <v>3</v>
      </c>
      <c r="O29" s="113" t="s">
        <v>5783</v>
      </c>
      <c r="P29" s="113" t="n">
        <v>30</v>
      </c>
      <c r="Q29" s="113" t="s">
        <v>5784</v>
      </c>
      <c r="R29" s="113" t="n">
        <f aca="false">PRODUCT(N29+P29)</f>
        <v>33</v>
      </c>
      <c r="T29" s="273" t="n">
        <v>26</v>
      </c>
      <c r="U29" s="44" t="s">
        <v>4585</v>
      </c>
      <c r="V29" s="44" t="s">
        <v>4542</v>
      </c>
      <c r="W29" s="113" t="n">
        <v>38</v>
      </c>
      <c r="Y29" s="273" t="n">
        <v>26</v>
      </c>
      <c r="Z29" s="44" t="s">
        <v>2552</v>
      </c>
      <c r="AA29" s="44" t="s">
        <v>4523</v>
      </c>
      <c r="AB29" s="113" t="n">
        <v>10</v>
      </c>
      <c r="AC29" s="113" t="s">
        <v>5783</v>
      </c>
      <c r="AD29" s="113" t="n">
        <v>55</v>
      </c>
      <c r="AE29" s="113" t="s">
        <v>5784</v>
      </c>
      <c r="AF29" s="113" t="n">
        <f aca="false">PRODUCT(AB29+AD29)</f>
        <v>65</v>
      </c>
      <c r="AH29" s="273" t="n">
        <v>26</v>
      </c>
      <c r="AI29" s="44" t="s">
        <v>3471</v>
      </c>
      <c r="AJ29" s="44" t="s">
        <v>5496</v>
      </c>
      <c r="AK29" s="113" t="n">
        <v>187</v>
      </c>
      <c r="AM29" s="273" t="n">
        <v>26</v>
      </c>
      <c r="AN29" s="44" t="s">
        <v>2800</v>
      </c>
      <c r="AO29" s="44" t="s">
        <v>4482</v>
      </c>
      <c r="AP29" s="113" t="n">
        <v>12</v>
      </c>
      <c r="AS29" s="44" t="s">
        <v>5434</v>
      </c>
      <c r="AT29" s="44" t="s">
        <v>5124</v>
      </c>
      <c r="AU29" s="113" t="n">
        <v>1</v>
      </c>
      <c r="AW29" s="273" t="n">
        <v>26</v>
      </c>
      <c r="AX29" s="136" t="s">
        <v>5576</v>
      </c>
      <c r="AY29" s="136" t="s">
        <v>4746</v>
      </c>
      <c r="AZ29" s="113" t="n">
        <v>0</v>
      </c>
      <c r="BA29" s="113" t="s">
        <v>5783</v>
      </c>
      <c r="BB29" s="113" t="n">
        <v>4</v>
      </c>
      <c r="BC29" s="113" t="s">
        <v>5784</v>
      </c>
      <c r="BD29" s="113" t="n">
        <f aca="false">PRODUCT(AZ29+BB29)</f>
        <v>4</v>
      </c>
      <c r="BF29" s="273" t="n">
        <v>26</v>
      </c>
      <c r="BG29" s="44" t="s">
        <v>5331</v>
      </c>
      <c r="BH29" s="44" t="s">
        <v>4773</v>
      </c>
      <c r="BI29" s="113" t="n">
        <v>6</v>
      </c>
      <c r="BK29" s="273" t="n">
        <v>26</v>
      </c>
      <c r="BL29" s="44" t="s">
        <v>2834</v>
      </c>
      <c r="BM29" s="44" t="s">
        <v>4482</v>
      </c>
      <c r="BN29" s="113" t="n">
        <v>8</v>
      </c>
      <c r="BO29" s="113" t="s">
        <v>5783</v>
      </c>
      <c r="BP29" s="113" t="n">
        <v>0</v>
      </c>
      <c r="BQ29" s="113" t="s">
        <v>5784</v>
      </c>
      <c r="BR29" s="113" t="n">
        <f aca="false">PRODUCT(BN29+BP29)</f>
        <v>8</v>
      </c>
      <c r="BT29" s="273" t="n">
        <v>26</v>
      </c>
      <c r="BU29" s="44" t="s">
        <v>3418</v>
      </c>
      <c r="BV29" s="44" t="s">
        <v>5124</v>
      </c>
      <c r="BW29" s="113" t="n">
        <v>29</v>
      </c>
      <c r="BY29" s="273" t="n">
        <v>26</v>
      </c>
      <c r="BZ29" s="44" t="s">
        <v>5174</v>
      </c>
      <c r="CA29" s="44" t="s">
        <v>4509</v>
      </c>
      <c r="CB29" s="113" t="n">
        <v>0</v>
      </c>
      <c r="CC29" s="113" t="n">
        <v>0</v>
      </c>
      <c r="CD29" s="113" t="n">
        <v>2</v>
      </c>
      <c r="CE29" s="113" t="n">
        <v>2</v>
      </c>
      <c r="CF29" s="113" t="n">
        <f aca="false">SUM(CB29:CE29)</f>
        <v>4</v>
      </c>
      <c r="CH29" s="273" t="n">
        <v>26</v>
      </c>
      <c r="CI29" s="44" t="s">
        <v>3480</v>
      </c>
      <c r="CJ29" s="44" t="s">
        <v>4482</v>
      </c>
      <c r="CK29" s="113" t="n">
        <v>1</v>
      </c>
      <c r="CL29" s="113" t="n">
        <v>1</v>
      </c>
      <c r="CM29" s="113" t="n">
        <v>0</v>
      </c>
      <c r="CP29" s="44" t="s">
        <v>2678</v>
      </c>
      <c r="CQ29" s="44" t="s">
        <v>5120</v>
      </c>
      <c r="CV29" s="44"/>
      <c r="CW29" s="44"/>
      <c r="CX29" s="44"/>
    </row>
    <row r="30" customFormat="false" ht="15" hidden="false" customHeight="false" outlineLevel="0" collapsed="false">
      <c r="A30" s="273" t="n">
        <v>27</v>
      </c>
      <c r="B30" s="44" t="s">
        <v>4777</v>
      </c>
      <c r="C30" s="44" t="s">
        <v>4648</v>
      </c>
      <c r="D30" s="113" t="n">
        <v>65</v>
      </c>
      <c r="F30" s="273" t="n">
        <v>27</v>
      </c>
      <c r="G30" s="44" t="s">
        <v>5171</v>
      </c>
      <c r="H30" s="44" t="s">
        <v>5120</v>
      </c>
      <c r="I30" s="113" t="n">
        <v>3</v>
      </c>
      <c r="K30" s="273" t="n">
        <v>27</v>
      </c>
      <c r="L30" s="44" t="s">
        <v>2682</v>
      </c>
      <c r="M30" s="44" t="s">
        <v>5120</v>
      </c>
      <c r="N30" s="113" t="n">
        <v>1</v>
      </c>
      <c r="O30" s="113" t="s">
        <v>5783</v>
      </c>
      <c r="P30" s="113" t="n">
        <v>32</v>
      </c>
      <c r="Q30" s="113" t="s">
        <v>5784</v>
      </c>
      <c r="R30" s="113" t="n">
        <f aca="false">PRODUCT(N30+P30)</f>
        <v>33</v>
      </c>
      <c r="T30" s="273" t="n">
        <v>27</v>
      </c>
      <c r="U30" s="44" t="s">
        <v>2330</v>
      </c>
      <c r="V30" s="44" t="s">
        <v>4746</v>
      </c>
      <c r="W30" s="113" t="n">
        <v>38</v>
      </c>
      <c r="Y30" s="273" t="n">
        <v>27</v>
      </c>
      <c r="Z30" s="44" t="s">
        <v>2043</v>
      </c>
      <c r="AA30" s="44" t="s">
        <v>4482</v>
      </c>
      <c r="AB30" s="113" t="n">
        <v>34</v>
      </c>
      <c r="AC30" s="113" t="s">
        <v>5783</v>
      </c>
      <c r="AD30" s="113" t="n">
        <v>30</v>
      </c>
      <c r="AE30" s="113" t="s">
        <v>5784</v>
      </c>
      <c r="AF30" s="113" t="n">
        <f aca="false">PRODUCT(AB30+AD30)</f>
        <v>64</v>
      </c>
      <c r="AH30" s="273" t="n">
        <v>27</v>
      </c>
      <c r="AI30" s="44" t="s">
        <v>3807</v>
      </c>
      <c r="AJ30" s="44" t="s">
        <v>5124</v>
      </c>
      <c r="AK30" s="113" t="n">
        <v>185</v>
      </c>
      <c r="AM30" s="273" t="n">
        <v>27</v>
      </c>
      <c r="AN30" s="44" t="s">
        <v>3263</v>
      </c>
      <c r="AO30" s="44" t="s">
        <v>4578</v>
      </c>
      <c r="AP30" s="113" t="n">
        <v>12</v>
      </c>
      <c r="AS30" s="44" t="s">
        <v>2448</v>
      </c>
      <c r="AT30" s="44" t="s">
        <v>4509</v>
      </c>
      <c r="AU30" s="113" t="n">
        <v>0</v>
      </c>
      <c r="AW30" s="273" t="n">
        <v>27</v>
      </c>
      <c r="AX30" s="44" t="s">
        <v>3469</v>
      </c>
      <c r="AY30" s="44" t="s">
        <v>5221</v>
      </c>
      <c r="AZ30" s="113" t="n">
        <v>2</v>
      </c>
      <c r="BA30" s="113" t="s">
        <v>5783</v>
      </c>
      <c r="BB30" s="113" t="n">
        <v>1</v>
      </c>
      <c r="BC30" s="113" t="s">
        <v>5784</v>
      </c>
      <c r="BD30" s="113" t="n">
        <f aca="false">PRODUCT(AZ30+BB30)</f>
        <v>3</v>
      </c>
      <c r="BF30" s="273" t="n">
        <v>27</v>
      </c>
      <c r="BG30" s="44" t="s">
        <v>5327</v>
      </c>
      <c r="BH30" s="44" t="s">
        <v>4773</v>
      </c>
      <c r="BI30" s="113" t="n">
        <v>6</v>
      </c>
      <c r="BK30" s="273" t="n">
        <v>27</v>
      </c>
      <c r="BL30" s="44" t="s">
        <v>5085</v>
      </c>
      <c r="BM30" s="44" t="s">
        <v>4805</v>
      </c>
      <c r="BN30" s="113" t="n">
        <v>6</v>
      </c>
      <c r="BO30" s="113" t="s">
        <v>5783</v>
      </c>
      <c r="BP30" s="113" t="n">
        <v>2</v>
      </c>
      <c r="BQ30" s="113" t="s">
        <v>5784</v>
      </c>
      <c r="BR30" s="113" t="n">
        <f aca="false">PRODUCT(BN30+BP30)</f>
        <v>8</v>
      </c>
      <c r="BT30" s="273" t="n">
        <v>27</v>
      </c>
      <c r="BU30" s="44" t="s">
        <v>3256</v>
      </c>
      <c r="BV30" s="44" t="s">
        <v>5504</v>
      </c>
      <c r="BW30" s="113" t="n">
        <v>29</v>
      </c>
      <c r="BY30" s="273" t="n">
        <v>27</v>
      </c>
      <c r="BZ30" s="44" t="s">
        <v>5070</v>
      </c>
      <c r="CA30" s="44" t="s">
        <v>4523</v>
      </c>
      <c r="CB30" s="113" t="n">
        <v>0</v>
      </c>
      <c r="CC30" s="113" t="n">
        <v>0</v>
      </c>
      <c r="CD30" s="113" t="n">
        <v>2</v>
      </c>
      <c r="CE30" s="113" t="n">
        <v>2</v>
      </c>
      <c r="CF30" s="113" t="n">
        <f aca="false">SUM(CB30:CE30)</f>
        <v>4</v>
      </c>
      <c r="CH30" s="273" t="n">
        <v>27</v>
      </c>
      <c r="CI30" s="44" t="s">
        <v>2514</v>
      </c>
      <c r="CJ30" s="44" t="s">
        <v>4566</v>
      </c>
      <c r="CK30" s="113" t="n">
        <v>1</v>
      </c>
      <c r="CL30" s="113" t="n">
        <v>1</v>
      </c>
      <c r="CM30" s="113" t="n">
        <v>0</v>
      </c>
      <c r="CP30" s="44" t="s">
        <v>5182</v>
      </c>
      <c r="CQ30" s="44" t="s">
        <v>5499</v>
      </c>
      <c r="CV30" s="44"/>
      <c r="CW30" s="44"/>
      <c r="CX30" s="44"/>
    </row>
    <row r="31" customFormat="false" ht="15" hidden="false" customHeight="false" outlineLevel="0" collapsed="false">
      <c r="A31" s="273" t="n">
        <v>28</v>
      </c>
      <c r="B31" s="44" t="s">
        <v>2646</v>
      </c>
      <c r="C31" s="44" t="s">
        <v>5124</v>
      </c>
      <c r="D31" s="113" t="n">
        <v>63</v>
      </c>
      <c r="F31" s="273" t="n">
        <v>28</v>
      </c>
      <c r="G31" s="44" t="s">
        <v>2636</v>
      </c>
      <c r="H31" s="44" t="s">
        <v>4773</v>
      </c>
      <c r="I31" s="113" t="n">
        <v>3</v>
      </c>
      <c r="K31" s="273" t="n">
        <v>28</v>
      </c>
      <c r="L31" s="44" t="s">
        <v>4723</v>
      </c>
      <c r="M31" s="44" t="s">
        <v>5506</v>
      </c>
      <c r="N31" s="113" t="n">
        <v>1</v>
      </c>
      <c r="O31" s="113" t="s">
        <v>5783</v>
      </c>
      <c r="P31" s="113" t="n">
        <v>32</v>
      </c>
      <c r="Q31" s="113" t="s">
        <v>5784</v>
      </c>
      <c r="R31" s="113" t="n">
        <f aca="false">PRODUCT(N31+P31)</f>
        <v>33</v>
      </c>
      <c r="T31" s="273" t="n">
        <v>28</v>
      </c>
      <c r="U31" s="136" t="s">
        <v>5390</v>
      </c>
      <c r="V31" s="136" t="s">
        <v>5120</v>
      </c>
      <c r="W31" s="113" t="n">
        <v>38</v>
      </c>
      <c r="Y31" s="273" t="n">
        <v>28</v>
      </c>
      <c r="Z31" s="44" t="s">
        <v>2607</v>
      </c>
      <c r="AA31" s="44" t="s">
        <v>4578</v>
      </c>
      <c r="AB31" s="113" t="n">
        <v>29</v>
      </c>
      <c r="AC31" s="113" t="s">
        <v>5783</v>
      </c>
      <c r="AD31" s="113" t="n">
        <v>33</v>
      </c>
      <c r="AE31" s="113" t="s">
        <v>5784</v>
      </c>
      <c r="AF31" s="113" t="n">
        <f aca="false">PRODUCT(AB31+AD31)</f>
        <v>62</v>
      </c>
      <c r="AH31" s="273" t="n">
        <v>28</v>
      </c>
      <c r="AI31" s="44" t="s">
        <v>2330</v>
      </c>
      <c r="AJ31" s="44" t="s">
        <v>4746</v>
      </c>
      <c r="AK31" s="113" t="n">
        <v>181</v>
      </c>
      <c r="AM31" s="273" t="n">
        <v>28</v>
      </c>
      <c r="AN31" s="44" t="s">
        <v>3257</v>
      </c>
      <c r="AO31" s="44" t="s">
        <v>5523</v>
      </c>
      <c r="AP31" s="113" t="n">
        <v>12</v>
      </c>
      <c r="AS31" s="44" t="s">
        <v>2646</v>
      </c>
      <c r="AT31" s="44" t="s">
        <v>5124</v>
      </c>
      <c r="AU31" s="113" t="n">
        <v>0</v>
      </c>
      <c r="AW31" s="273" t="n">
        <v>28</v>
      </c>
      <c r="AX31" s="44" t="s">
        <v>2636</v>
      </c>
      <c r="AY31" s="44" t="s">
        <v>4773</v>
      </c>
      <c r="AZ31" s="113" t="n">
        <v>2</v>
      </c>
      <c r="BA31" s="113" t="s">
        <v>5783</v>
      </c>
      <c r="BB31" s="113" t="n">
        <v>1</v>
      </c>
      <c r="BC31" s="113" t="s">
        <v>5784</v>
      </c>
      <c r="BD31" s="113" t="n">
        <f aca="false">PRODUCT(AZ31+BB31)</f>
        <v>3</v>
      </c>
      <c r="BF31" s="273" t="n">
        <v>28</v>
      </c>
      <c r="BG31" s="44" t="s">
        <v>2678</v>
      </c>
      <c r="BH31" s="44" t="s">
        <v>5120</v>
      </c>
      <c r="BI31" s="113" t="n">
        <v>5</v>
      </c>
      <c r="BK31" s="273" t="n">
        <v>28</v>
      </c>
      <c r="BL31" s="44" t="s">
        <v>3637</v>
      </c>
      <c r="BM31" s="44" t="s">
        <v>4482</v>
      </c>
      <c r="BN31" s="113" t="n">
        <v>6</v>
      </c>
      <c r="BO31" s="113" t="s">
        <v>5783</v>
      </c>
      <c r="BP31" s="113" t="n">
        <v>2</v>
      </c>
      <c r="BQ31" s="113" t="s">
        <v>5784</v>
      </c>
      <c r="BR31" s="113" t="n">
        <f aca="false">PRODUCT(BN31+BP31)</f>
        <v>8</v>
      </c>
      <c r="BT31" s="273" t="n">
        <v>28</v>
      </c>
      <c r="BU31" s="44" t="s">
        <v>5327</v>
      </c>
      <c r="BV31" s="44" t="s">
        <v>4773</v>
      </c>
      <c r="BW31" s="113" t="n">
        <v>29</v>
      </c>
      <c r="BY31" s="273" t="n">
        <v>28</v>
      </c>
      <c r="BZ31" s="44" t="s">
        <v>5024</v>
      </c>
      <c r="CA31" s="44" t="s">
        <v>4805</v>
      </c>
      <c r="CB31" s="113" t="n">
        <v>0</v>
      </c>
      <c r="CC31" s="113" t="n">
        <v>0</v>
      </c>
      <c r="CD31" s="113" t="n">
        <v>2</v>
      </c>
      <c r="CE31" s="113" t="n">
        <v>2</v>
      </c>
      <c r="CF31" s="113" t="n">
        <f aca="false">SUM(CB31:CE31)</f>
        <v>4</v>
      </c>
      <c r="CH31" s="273" t="n">
        <v>28</v>
      </c>
      <c r="CI31" s="136" t="s">
        <v>3559</v>
      </c>
      <c r="CJ31" s="136" t="s">
        <v>4482</v>
      </c>
      <c r="CK31" s="113" t="n">
        <v>1</v>
      </c>
      <c r="CL31" s="113" t="n">
        <v>1</v>
      </c>
      <c r="CM31" s="113" t="n">
        <v>0</v>
      </c>
      <c r="CP31" s="44" t="s">
        <v>2589</v>
      </c>
      <c r="CQ31" s="44" t="s">
        <v>5124</v>
      </c>
      <c r="CV31" s="44"/>
      <c r="CW31" s="44"/>
      <c r="CX31" s="44"/>
    </row>
    <row r="32" customFormat="false" ht="15" hidden="false" customHeight="false" outlineLevel="0" collapsed="false">
      <c r="A32" s="273" t="n">
        <v>29</v>
      </c>
      <c r="B32" s="44" t="s">
        <v>3808</v>
      </c>
      <c r="C32" s="112" t="s">
        <v>4489</v>
      </c>
      <c r="D32" s="113" t="n">
        <v>63</v>
      </c>
      <c r="F32" s="273" t="n">
        <v>29</v>
      </c>
      <c r="G32" s="44" t="s">
        <v>3602</v>
      </c>
      <c r="H32" s="44" t="s">
        <v>4578</v>
      </c>
      <c r="I32" s="113" t="n">
        <v>3</v>
      </c>
      <c r="K32" s="273" t="n">
        <v>29</v>
      </c>
      <c r="L32" s="44" t="s">
        <v>2597</v>
      </c>
      <c r="M32" s="44" t="s">
        <v>4578</v>
      </c>
      <c r="N32" s="113" t="n">
        <v>2</v>
      </c>
      <c r="O32" s="113" t="s">
        <v>5783</v>
      </c>
      <c r="P32" s="113" t="n">
        <v>30</v>
      </c>
      <c r="Q32" s="113" t="s">
        <v>5784</v>
      </c>
      <c r="R32" s="113" t="n">
        <f aca="false">PRODUCT(N32+P32)</f>
        <v>32</v>
      </c>
      <c r="T32" s="273" t="n">
        <v>29</v>
      </c>
      <c r="U32" s="44" t="s">
        <v>5215</v>
      </c>
      <c r="V32" s="44" t="s">
        <v>4746</v>
      </c>
      <c r="W32" s="113" t="n">
        <v>37</v>
      </c>
      <c r="Y32" s="273" t="n">
        <v>29</v>
      </c>
      <c r="Z32" s="44" t="s">
        <v>2678</v>
      </c>
      <c r="AA32" s="44" t="s">
        <v>5120</v>
      </c>
      <c r="AB32" s="113" t="n">
        <v>9</v>
      </c>
      <c r="AC32" s="113" t="s">
        <v>5783</v>
      </c>
      <c r="AD32" s="113" t="n">
        <v>53</v>
      </c>
      <c r="AE32" s="113" t="s">
        <v>5784</v>
      </c>
      <c r="AF32" s="113" t="n">
        <f aca="false">PRODUCT(AB32+AD32)</f>
        <v>62</v>
      </c>
      <c r="AH32" s="273" t="n">
        <v>29</v>
      </c>
      <c r="AI32" s="44" t="s">
        <v>3637</v>
      </c>
      <c r="AJ32" s="44" t="s">
        <v>4482</v>
      </c>
      <c r="AK32" s="113" t="n">
        <v>174</v>
      </c>
      <c r="AM32" s="273" t="n">
        <v>29</v>
      </c>
      <c r="AN32" s="44" t="s">
        <v>4337</v>
      </c>
      <c r="AO32" s="44" t="s">
        <v>5494</v>
      </c>
      <c r="AP32" s="113" t="n">
        <v>11</v>
      </c>
      <c r="AS32" s="44" t="s">
        <v>3696</v>
      </c>
      <c r="AT32" s="44" t="s">
        <v>5495</v>
      </c>
      <c r="AU32" s="113" t="n">
        <v>0</v>
      </c>
      <c r="AW32" s="273" t="n">
        <v>29</v>
      </c>
      <c r="AX32" s="44" t="s">
        <v>5309</v>
      </c>
      <c r="AY32" s="44" t="s">
        <v>5124</v>
      </c>
      <c r="AZ32" s="113" t="n">
        <v>1</v>
      </c>
      <c r="BA32" s="113" t="s">
        <v>5783</v>
      </c>
      <c r="BB32" s="113" t="n">
        <v>2</v>
      </c>
      <c r="BC32" s="113" t="s">
        <v>5784</v>
      </c>
      <c r="BD32" s="113" t="n">
        <f aca="false">PRODUCT(AZ32+BB32)</f>
        <v>3</v>
      </c>
      <c r="BF32" s="273" t="n">
        <v>29</v>
      </c>
      <c r="BG32" s="44" t="s">
        <v>2447</v>
      </c>
      <c r="BH32" s="44" t="s">
        <v>4509</v>
      </c>
      <c r="BI32" s="113" t="n">
        <v>5</v>
      </c>
      <c r="BK32" s="273" t="n">
        <v>29</v>
      </c>
      <c r="BL32" s="44" t="s">
        <v>2493</v>
      </c>
      <c r="BM32" s="44" t="s">
        <v>4482</v>
      </c>
      <c r="BN32" s="113" t="s">
        <v>5785</v>
      </c>
      <c r="BO32" s="113" t="s">
        <v>5783</v>
      </c>
      <c r="BP32" s="113" t="n">
        <v>7</v>
      </c>
      <c r="BQ32" s="113" t="s">
        <v>5784</v>
      </c>
      <c r="BR32" s="113" t="n">
        <f aca="false">PRODUCT(BN32+BP32)</f>
        <v>7</v>
      </c>
      <c r="BT32" s="273" t="n">
        <v>29</v>
      </c>
      <c r="BU32" s="44" t="s">
        <v>3593</v>
      </c>
      <c r="BV32" s="44" t="s">
        <v>4578</v>
      </c>
      <c r="BW32" s="113" t="n">
        <v>27</v>
      </c>
      <c r="BY32" s="273" t="n">
        <v>29</v>
      </c>
      <c r="BZ32" s="44" t="s">
        <v>2640</v>
      </c>
      <c r="CA32" s="44" t="s">
        <v>5124</v>
      </c>
      <c r="CB32" s="113" t="n">
        <v>0</v>
      </c>
      <c r="CC32" s="113" t="n">
        <v>0</v>
      </c>
      <c r="CD32" s="113" t="n">
        <v>2</v>
      </c>
      <c r="CE32" s="113" t="n">
        <v>2</v>
      </c>
      <c r="CF32" s="113" t="n">
        <f aca="false">SUM(CB32:CE32)</f>
        <v>4</v>
      </c>
      <c r="CH32" s="273" t="n">
        <v>29</v>
      </c>
      <c r="CI32" s="44" t="s">
        <v>5516</v>
      </c>
      <c r="CJ32" s="44" t="s">
        <v>4523</v>
      </c>
      <c r="CK32" s="113" t="n">
        <v>1</v>
      </c>
      <c r="CL32" s="113" t="n">
        <v>1</v>
      </c>
      <c r="CM32" s="113" t="n">
        <v>0</v>
      </c>
      <c r="CP32" s="44" t="s">
        <v>2447</v>
      </c>
      <c r="CQ32" s="44" t="s">
        <v>4509</v>
      </c>
      <c r="CV32" s="44"/>
      <c r="CW32" s="44"/>
      <c r="CX32" s="44"/>
    </row>
    <row r="33" customFormat="false" ht="15" hidden="false" customHeight="false" outlineLevel="0" collapsed="false">
      <c r="A33" s="273" t="n">
        <v>30</v>
      </c>
      <c r="B33" s="44" t="s">
        <v>2448</v>
      </c>
      <c r="C33" s="44" t="s">
        <v>4509</v>
      </c>
      <c r="D33" s="113" t="n">
        <v>62</v>
      </c>
      <c r="F33" s="273" t="n">
        <v>30</v>
      </c>
      <c r="G33" s="44" t="s">
        <v>2863</v>
      </c>
      <c r="H33" s="44" t="s">
        <v>4709</v>
      </c>
      <c r="I33" s="113" t="n">
        <v>3</v>
      </c>
      <c r="K33" s="273" t="n">
        <v>30</v>
      </c>
      <c r="L33" s="44" t="s">
        <v>2330</v>
      </c>
      <c r="M33" s="44" t="s">
        <v>4746</v>
      </c>
      <c r="N33" s="113" t="n">
        <v>2</v>
      </c>
      <c r="O33" s="113" t="s">
        <v>5783</v>
      </c>
      <c r="P33" s="113" t="n">
        <v>29</v>
      </c>
      <c r="Q33" s="113" t="s">
        <v>5784</v>
      </c>
      <c r="R33" s="113" t="n">
        <f aca="false">PRODUCT(N33+P33)</f>
        <v>31</v>
      </c>
      <c r="T33" s="273" t="n">
        <v>30</v>
      </c>
      <c r="U33" s="44" t="s">
        <v>4836</v>
      </c>
      <c r="V33" s="44" t="s">
        <v>4500</v>
      </c>
      <c r="W33" s="113" t="n">
        <v>37</v>
      </c>
      <c r="Y33" s="273" t="n">
        <v>30</v>
      </c>
      <c r="Z33" s="44" t="s">
        <v>2589</v>
      </c>
      <c r="AA33" s="44" t="s">
        <v>5124</v>
      </c>
      <c r="AB33" s="113" t="n">
        <v>38</v>
      </c>
      <c r="AC33" s="113" t="s">
        <v>5783</v>
      </c>
      <c r="AD33" s="113" t="n">
        <v>21</v>
      </c>
      <c r="AE33" s="113" t="s">
        <v>5784</v>
      </c>
      <c r="AF33" s="113" t="n">
        <f aca="false">PRODUCT(AB33+AD33)</f>
        <v>59</v>
      </c>
      <c r="AH33" s="273" t="n">
        <v>30</v>
      </c>
      <c r="AI33" s="44" t="s">
        <v>3808</v>
      </c>
      <c r="AJ33" s="112" t="s">
        <v>4489</v>
      </c>
      <c r="AK33" s="113" t="n">
        <v>163</v>
      </c>
      <c r="AM33" s="273" t="n">
        <v>30</v>
      </c>
      <c r="AN33" s="44" t="s">
        <v>2447</v>
      </c>
      <c r="AO33" s="44" t="s">
        <v>4509</v>
      </c>
      <c r="AP33" s="113" t="n">
        <v>11</v>
      </c>
      <c r="AS33" s="44" t="s">
        <v>2527</v>
      </c>
      <c r="AT33" s="44" t="s">
        <v>4482</v>
      </c>
      <c r="AU33" s="113" t="n">
        <v>0</v>
      </c>
      <c r="AW33" s="273" t="n">
        <v>30</v>
      </c>
      <c r="AX33" s="44" t="s">
        <v>2639</v>
      </c>
      <c r="AY33" s="44" t="s">
        <v>4773</v>
      </c>
      <c r="AZ33" s="113" t="n">
        <v>1</v>
      </c>
      <c r="BA33" s="113" t="s">
        <v>5783</v>
      </c>
      <c r="BB33" s="113" t="n">
        <v>2</v>
      </c>
      <c r="BC33" s="113" t="s">
        <v>5784</v>
      </c>
      <c r="BD33" s="113" t="n">
        <f aca="false">PRODUCT(AZ33+BB33)</f>
        <v>3</v>
      </c>
      <c r="BF33" s="273" t="n">
        <v>30</v>
      </c>
      <c r="BG33" s="44" t="s">
        <v>3418</v>
      </c>
      <c r="BH33" s="44" t="s">
        <v>5124</v>
      </c>
      <c r="BI33" s="113" t="n">
        <v>5</v>
      </c>
      <c r="BK33" s="273" t="n">
        <v>30</v>
      </c>
      <c r="BL33" s="44" t="s">
        <v>3182</v>
      </c>
      <c r="BM33" s="44" t="s">
        <v>5496</v>
      </c>
      <c r="BN33" s="113" t="s">
        <v>5785</v>
      </c>
      <c r="BO33" s="113" t="s">
        <v>5783</v>
      </c>
      <c r="BP33" s="113" t="n">
        <v>7</v>
      </c>
      <c r="BQ33" s="113" t="s">
        <v>5784</v>
      </c>
      <c r="BR33" s="113" t="n">
        <f aca="false">PRODUCT(BN33+BP33)</f>
        <v>7</v>
      </c>
      <c r="BT33" s="273" t="n">
        <v>30</v>
      </c>
      <c r="BU33" s="44" t="s">
        <v>3306</v>
      </c>
      <c r="BV33" s="44" t="s">
        <v>4773</v>
      </c>
      <c r="BW33" s="113" t="n">
        <v>27</v>
      </c>
      <c r="BY33" s="273" t="n">
        <v>30</v>
      </c>
      <c r="BZ33" s="44" t="s">
        <v>5150</v>
      </c>
      <c r="CA33" s="44" t="s">
        <v>5120</v>
      </c>
      <c r="CB33" s="113" t="n">
        <v>0</v>
      </c>
      <c r="CC33" s="113" t="n">
        <v>0</v>
      </c>
      <c r="CD33" s="113" t="n">
        <v>2</v>
      </c>
      <c r="CE33" s="113" t="n">
        <v>2</v>
      </c>
      <c r="CF33" s="113" t="n">
        <f aca="false">SUM(CB33:CE33)</f>
        <v>4</v>
      </c>
      <c r="CH33" s="273" t="n">
        <v>30</v>
      </c>
      <c r="CI33" s="44" t="s">
        <v>2476</v>
      </c>
      <c r="CJ33" s="44" t="s">
        <v>4746</v>
      </c>
      <c r="CK33" s="113" t="n">
        <v>1</v>
      </c>
      <c r="CL33" s="113" t="n">
        <v>1</v>
      </c>
      <c r="CM33" s="113" t="n">
        <v>0</v>
      </c>
      <c r="CP33" s="44" t="s">
        <v>4364</v>
      </c>
      <c r="CQ33" s="44" t="s">
        <v>4805</v>
      </c>
      <c r="CV33" s="44"/>
      <c r="CW33" s="44"/>
      <c r="CX33" s="44"/>
    </row>
    <row r="34" customFormat="false" ht="15" hidden="false" customHeight="false" outlineLevel="0" collapsed="false">
      <c r="A34" s="273" t="n">
        <v>31</v>
      </c>
      <c r="B34" s="44" t="s">
        <v>5182</v>
      </c>
      <c r="C34" s="44" t="s">
        <v>5499</v>
      </c>
      <c r="D34" s="113" t="n">
        <v>62</v>
      </c>
      <c r="F34" s="273" t="n">
        <v>31</v>
      </c>
      <c r="G34" s="44" t="s">
        <v>5406</v>
      </c>
      <c r="H34" s="44" t="s">
        <v>5223</v>
      </c>
      <c r="I34" s="113" t="n">
        <v>3</v>
      </c>
      <c r="K34" s="273" t="n">
        <v>31</v>
      </c>
      <c r="L34" s="44" t="s">
        <v>3593</v>
      </c>
      <c r="M34" s="44" t="s">
        <v>4578</v>
      </c>
      <c r="N34" s="113" t="n">
        <v>5</v>
      </c>
      <c r="O34" s="113" t="s">
        <v>5783</v>
      </c>
      <c r="P34" s="113" t="n">
        <v>25</v>
      </c>
      <c r="Q34" s="113" t="s">
        <v>5784</v>
      </c>
      <c r="R34" s="113" t="n">
        <f aca="false">PRODUCT(N34+P34)</f>
        <v>30</v>
      </c>
      <c r="T34" s="273" t="n">
        <v>31</v>
      </c>
      <c r="U34" s="44" t="s">
        <v>2448</v>
      </c>
      <c r="V34" s="44" t="s">
        <v>4509</v>
      </c>
      <c r="W34" s="113" t="n">
        <v>36</v>
      </c>
      <c r="Y34" s="273" t="n">
        <v>31</v>
      </c>
      <c r="Z34" s="44" t="s">
        <v>2447</v>
      </c>
      <c r="AA34" s="44" t="s">
        <v>4509</v>
      </c>
      <c r="AB34" s="113" t="n">
        <v>34</v>
      </c>
      <c r="AC34" s="113" t="s">
        <v>5783</v>
      </c>
      <c r="AD34" s="113" t="n">
        <v>25</v>
      </c>
      <c r="AE34" s="113" t="s">
        <v>5784</v>
      </c>
      <c r="AF34" s="113" t="n">
        <f aca="false">PRODUCT(AB34+AD34)</f>
        <v>59</v>
      </c>
      <c r="AH34" s="273" t="n">
        <v>31</v>
      </c>
      <c r="AI34" s="44" t="s">
        <v>5085</v>
      </c>
      <c r="AJ34" s="44" t="s">
        <v>4805</v>
      </c>
      <c r="AK34" s="113" t="n">
        <v>160</v>
      </c>
      <c r="AM34" s="273" t="n">
        <v>31</v>
      </c>
      <c r="AN34" s="44" t="s">
        <v>2832</v>
      </c>
      <c r="AO34" s="44" t="s">
        <v>4482</v>
      </c>
      <c r="AP34" s="113" t="n">
        <v>11</v>
      </c>
      <c r="AS34" s="44" t="s">
        <v>5386</v>
      </c>
      <c r="AT34" s="44" t="s">
        <v>5358</v>
      </c>
      <c r="AU34" s="113" t="n">
        <v>0</v>
      </c>
      <c r="AW34" s="273" t="n">
        <v>31</v>
      </c>
      <c r="AX34" s="44" t="s">
        <v>3602</v>
      </c>
      <c r="AY34" s="44" t="s">
        <v>4578</v>
      </c>
      <c r="AZ34" s="113" t="n">
        <v>0</v>
      </c>
      <c r="BA34" s="113" t="s">
        <v>5783</v>
      </c>
      <c r="BB34" s="113" t="n">
        <v>3</v>
      </c>
      <c r="BC34" s="113" t="s">
        <v>5784</v>
      </c>
      <c r="BD34" s="113" t="n">
        <f aca="false">PRODUCT(AZ34+BB34)</f>
        <v>3</v>
      </c>
      <c r="BF34" s="273" t="n">
        <v>31</v>
      </c>
      <c r="BG34" s="44" t="s">
        <v>3256</v>
      </c>
      <c r="BH34" s="44" t="s">
        <v>5504</v>
      </c>
      <c r="BI34" s="113" t="n">
        <v>5</v>
      </c>
      <c r="BK34" s="273" t="n">
        <v>31</v>
      </c>
      <c r="BL34" s="44" t="s">
        <v>2678</v>
      </c>
      <c r="BM34" s="44" t="s">
        <v>5120</v>
      </c>
      <c r="BN34" s="113" t="n">
        <v>2</v>
      </c>
      <c r="BO34" s="113" t="s">
        <v>5783</v>
      </c>
      <c r="BP34" s="113" t="n">
        <v>5</v>
      </c>
      <c r="BQ34" s="113" t="s">
        <v>5784</v>
      </c>
      <c r="BR34" s="113" t="n">
        <f aca="false">PRODUCT(BN34+BP34)</f>
        <v>7</v>
      </c>
      <c r="BT34" s="273" t="n">
        <v>31</v>
      </c>
      <c r="BU34" s="44" t="s">
        <v>3182</v>
      </c>
      <c r="BV34" s="44" t="s">
        <v>5496</v>
      </c>
      <c r="BW34" s="113" t="n">
        <v>27</v>
      </c>
      <c r="BY34" s="273" t="n">
        <v>31</v>
      </c>
      <c r="BZ34" s="44" t="s">
        <v>2565</v>
      </c>
      <c r="CA34" s="44" t="s">
        <v>4509</v>
      </c>
      <c r="CB34" s="113" t="n">
        <v>0</v>
      </c>
      <c r="CC34" s="113" t="n">
        <v>0</v>
      </c>
      <c r="CD34" s="113" t="n">
        <v>2</v>
      </c>
      <c r="CE34" s="113" t="n">
        <v>2</v>
      </c>
      <c r="CF34" s="113" t="n">
        <f aca="false">SUM(CB34:CE34)</f>
        <v>4</v>
      </c>
      <c r="CH34" s="273" t="n">
        <v>31</v>
      </c>
      <c r="CI34" s="44" t="s">
        <v>3702</v>
      </c>
      <c r="CJ34" s="44" t="s">
        <v>4578</v>
      </c>
      <c r="CK34" s="113" t="n">
        <v>1</v>
      </c>
      <c r="CL34" s="113" t="n">
        <v>1</v>
      </c>
      <c r="CM34" s="113" t="n">
        <v>0</v>
      </c>
      <c r="CP34" s="44" t="s">
        <v>3469</v>
      </c>
      <c r="CQ34" s="44" t="s">
        <v>5221</v>
      </c>
      <c r="CV34" s="44"/>
      <c r="CW34" s="44"/>
      <c r="CX34" s="44"/>
    </row>
    <row r="35" customFormat="false" ht="15" hidden="false" customHeight="false" outlineLevel="0" collapsed="false">
      <c r="A35" s="273" t="n">
        <v>32</v>
      </c>
      <c r="B35" s="44" t="s">
        <v>2601</v>
      </c>
      <c r="C35" s="44" t="s">
        <v>4578</v>
      </c>
      <c r="D35" s="113" t="n">
        <v>62</v>
      </c>
      <c r="F35" s="273" t="n">
        <v>32</v>
      </c>
      <c r="G35" s="44" t="s">
        <v>5138</v>
      </c>
      <c r="H35" s="44" t="s">
        <v>4489</v>
      </c>
      <c r="I35" s="113" t="n">
        <v>3</v>
      </c>
      <c r="K35" s="273" t="n">
        <v>32</v>
      </c>
      <c r="L35" s="44" t="s">
        <v>4927</v>
      </c>
      <c r="M35" s="44" t="s">
        <v>4625</v>
      </c>
      <c r="N35" s="113" t="n">
        <v>4</v>
      </c>
      <c r="O35" s="113" t="s">
        <v>5783</v>
      </c>
      <c r="P35" s="113" t="n">
        <v>26</v>
      </c>
      <c r="Q35" s="113" t="s">
        <v>5784</v>
      </c>
      <c r="R35" s="113" t="n">
        <f aca="false">PRODUCT(N35+P35)</f>
        <v>30</v>
      </c>
      <c r="T35" s="273" t="n">
        <v>32</v>
      </c>
      <c r="U35" s="44" t="s">
        <v>3471</v>
      </c>
      <c r="V35" s="44" t="s">
        <v>5496</v>
      </c>
      <c r="W35" s="113" t="n">
        <v>36</v>
      </c>
      <c r="Y35" s="273" t="n">
        <v>32</v>
      </c>
      <c r="Z35" s="44" t="s">
        <v>1857</v>
      </c>
      <c r="AA35" s="44" t="s">
        <v>4648</v>
      </c>
      <c r="AB35" s="113" t="n">
        <v>28</v>
      </c>
      <c r="AC35" s="113" t="s">
        <v>5783</v>
      </c>
      <c r="AD35" s="113" t="n">
        <v>30</v>
      </c>
      <c r="AE35" s="113" t="s">
        <v>5784</v>
      </c>
      <c r="AF35" s="113" t="n">
        <f aca="false">PRODUCT(AB35+AD35)</f>
        <v>58</v>
      </c>
      <c r="AH35" s="273" t="n">
        <v>32</v>
      </c>
      <c r="AI35" s="44" t="s">
        <v>3558</v>
      </c>
      <c r="AJ35" s="44" t="s">
        <v>5365</v>
      </c>
      <c r="AK35" s="113" t="n">
        <v>156</v>
      </c>
      <c r="AM35" s="273" t="n">
        <v>32</v>
      </c>
      <c r="AN35" s="44" t="s">
        <v>2636</v>
      </c>
      <c r="AO35" s="44" t="s">
        <v>4773</v>
      </c>
      <c r="AP35" s="113" t="n">
        <v>11</v>
      </c>
      <c r="AS35" s="44" t="s">
        <v>2637</v>
      </c>
      <c r="AT35" s="44" t="s">
        <v>5124</v>
      </c>
      <c r="AU35" s="113" t="n">
        <v>0</v>
      </c>
      <c r="AW35" s="273" t="n">
        <v>32</v>
      </c>
      <c r="AX35" s="44" t="s">
        <v>2650</v>
      </c>
      <c r="AY35" s="44" t="s">
        <v>4773</v>
      </c>
      <c r="AZ35" s="113" t="n">
        <v>0</v>
      </c>
      <c r="BA35" s="113" t="s">
        <v>5783</v>
      </c>
      <c r="BB35" s="113" t="n">
        <v>3</v>
      </c>
      <c r="BC35" s="113" t="s">
        <v>5784</v>
      </c>
      <c r="BD35" s="113" t="n">
        <f aca="false">PRODUCT(AZ35+BB35)</f>
        <v>3</v>
      </c>
      <c r="BF35" s="273" t="n">
        <v>32</v>
      </c>
      <c r="BG35" s="44" t="s">
        <v>2427</v>
      </c>
      <c r="BH35" s="44" t="s">
        <v>4773</v>
      </c>
      <c r="BI35" s="113" t="n">
        <v>5</v>
      </c>
      <c r="BK35" s="273" t="n">
        <v>32</v>
      </c>
      <c r="BL35" s="44" t="s">
        <v>3598</v>
      </c>
      <c r="BM35" s="44" t="s">
        <v>4566</v>
      </c>
      <c r="BN35" s="113" t="s">
        <v>5785</v>
      </c>
      <c r="BO35" s="113" t="s">
        <v>5783</v>
      </c>
      <c r="BP35" s="113" t="n">
        <v>6</v>
      </c>
      <c r="BQ35" s="113" t="s">
        <v>5784</v>
      </c>
      <c r="BR35" s="113" t="n">
        <f aca="false">PRODUCT(BN35+BP35)</f>
        <v>6</v>
      </c>
      <c r="BT35" s="273" t="n">
        <v>32</v>
      </c>
      <c r="BU35" s="44" t="s">
        <v>2494</v>
      </c>
      <c r="BV35" s="44" t="s">
        <v>4482</v>
      </c>
      <c r="BW35" s="113" t="n">
        <v>26</v>
      </c>
      <c r="BY35" s="273" t="n">
        <v>32</v>
      </c>
      <c r="BZ35" s="44" t="s">
        <v>5119</v>
      </c>
      <c r="CA35" s="44" t="s">
        <v>5120</v>
      </c>
      <c r="CB35" s="113" t="n">
        <v>0</v>
      </c>
      <c r="CC35" s="113" t="n">
        <v>0</v>
      </c>
      <c r="CD35" s="113" t="n">
        <v>2</v>
      </c>
      <c r="CE35" s="113" t="n">
        <v>2</v>
      </c>
      <c r="CF35" s="113" t="n">
        <f aca="false">SUM(CB35:CE35)</f>
        <v>4</v>
      </c>
      <c r="CH35" s="273" t="n">
        <v>32</v>
      </c>
      <c r="CI35" s="44" t="s">
        <v>3485</v>
      </c>
      <c r="CJ35" s="44" t="s">
        <v>4482</v>
      </c>
      <c r="CK35" s="113" t="n">
        <v>1</v>
      </c>
      <c r="CL35" s="113" t="n">
        <v>1</v>
      </c>
      <c r="CM35" s="113" t="n">
        <v>0</v>
      </c>
      <c r="CP35" s="44" t="s">
        <v>2597</v>
      </c>
      <c r="CQ35" s="44" t="s">
        <v>4578</v>
      </c>
      <c r="CV35" s="44"/>
      <c r="CW35" s="44"/>
      <c r="CX35" s="44"/>
    </row>
    <row r="36" customFormat="false" ht="15" hidden="false" customHeight="false" outlineLevel="0" collapsed="false">
      <c r="A36" s="273" t="n">
        <v>33</v>
      </c>
      <c r="B36" s="44" t="s">
        <v>2527</v>
      </c>
      <c r="C36" s="44" t="s">
        <v>4482</v>
      </c>
      <c r="D36" s="113" t="n">
        <v>61</v>
      </c>
      <c r="F36" s="273" t="n">
        <v>33</v>
      </c>
      <c r="G36" s="44" t="s">
        <v>3558</v>
      </c>
      <c r="H36" s="44" t="s">
        <v>5365</v>
      </c>
      <c r="I36" s="113" t="n">
        <v>3</v>
      </c>
      <c r="K36" s="273" t="n">
        <v>33</v>
      </c>
      <c r="L36" s="44" t="s">
        <v>5215</v>
      </c>
      <c r="M36" s="44" t="s">
        <v>4746</v>
      </c>
      <c r="N36" s="113" t="n">
        <v>1</v>
      </c>
      <c r="O36" s="113" t="s">
        <v>5783</v>
      </c>
      <c r="P36" s="113" t="n">
        <v>29</v>
      </c>
      <c r="Q36" s="113" t="s">
        <v>5784</v>
      </c>
      <c r="R36" s="113" t="n">
        <f aca="false">PRODUCT(N36+P36)</f>
        <v>30</v>
      </c>
      <c r="T36" s="273" t="n">
        <v>33</v>
      </c>
      <c r="U36" s="44" t="s">
        <v>1579</v>
      </c>
      <c r="V36" s="44" t="s">
        <v>4523</v>
      </c>
      <c r="W36" s="113" t="n">
        <v>36</v>
      </c>
      <c r="Y36" s="273" t="n">
        <v>33</v>
      </c>
      <c r="Z36" s="44" t="s">
        <v>4836</v>
      </c>
      <c r="AA36" s="44" t="s">
        <v>4500</v>
      </c>
      <c r="AB36" s="113" t="n">
        <v>21</v>
      </c>
      <c r="AC36" s="113" t="s">
        <v>5783</v>
      </c>
      <c r="AD36" s="113" t="n">
        <v>37</v>
      </c>
      <c r="AE36" s="113" t="s">
        <v>5784</v>
      </c>
      <c r="AF36" s="113" t="n">
        <f aca="false">PRODUCT(AB36+AD36)</f>
        <v>58</v>
      </c>
      <c r="AH36" s="273" t="n">
        <v>33</v>
      </c>
      <c r="AI36" s="44" t="s">
        <v>3468</v>
      </c>
      <c r="AJ36" s="44" t="s">
        <v>5500</v>
      </c>
      <c r="AK36" s="113" t="n">
        <v>155</v>
      </c>
      <c r="AM36" s="273" t="n">
        <v>33</v>
      </c>
      <c r="AN36" s="44" t="s">
        <v>2862</v>
      </c>
      <c r="AO36" s="44" t="s">
        <v>4482</v>
      </c>
      <c r="AP36" s="113" t="n">
        <v>11</v>
      </c>
      <c r="AS36" s="44" t="s">
        <v>5182</v>
      </c>
      <c r="AT36" s="44" t="s">
        <v>5499</v>
      </c>
      <c r="AU36" s="113" t="n">
        <v>0</v>
      </c>
      <c r="AW36" s="273" t="n">
        <v>33</v>
      </c>
      <c r="AX36" s="44" t="s">
        <v>3477</v>
      </c>
      <c r="AY36" s="44" t="s">
        <v>4489</v>
      </c>
      <c r="AZ36" s="113" t="n">
        <v>0</v>
      </c>
      <c r="BA36" s="113" t="s">
        <v>5783</v>
      </c>
      <c r="BB36" s="113" t="n">
        <v>3</v>
      </c>
      <c r="BC36" s="113" t="s">
        <v>5784</v>
      </c>
      <c r="BD36" s="113" t="n">
        <f aca="false">PRODUCT(AZ36+BB36)</f>
        <v>3</v>
      </c>
      <c r="BF36" s="273" t="n">
        <v>33</v>
      </c>
      <c r="BG36" s="44" t="s">
        <v>5302</v>
      </c>
      <c r="BH36" s="44" t="s">
        <v>5221</v>
      </c>
      <c r="BI36" s="113" t="n">
        <v>5</v>
      </c>
      <c r="BK36" s="273" t="n">
        <v>33</v>
      </c>
      <c r="BL36" s="136" t="s">
        <v>3595</v>
      </c>
      <c r="BM36" s="136" t="s">
        <v>5124</v>
      </c>
      <c r="BN36" s="113" t="s">
        <v>5785</v>
      </c>
      <c r="BO36" s="113" t="s">
        <v>5783</v>
      </c>
      <c r="BP36" s="113" t="n">
        <v>6</v>
      </c>
      <c r="BQ36" s="113" t="s">
        <v>5784</v>
      </c>
      <c r="BR36" s="113" t="n">
        <f aca="false">PRODUCT(BN36+BP36)</f>
        <v>6</v>
      </c>
      <c r="BT36" s="273" t="n">
        <v>33</v>
      </c>
      <c r="BU36" s="44" t="s">
        <v>2425</v>
      </c>
      <c r="BV36" s="44" t="s">
        <v>4773</v>
      </c>
      <c r="BW36" s="113" t="n">
        <v>25</v>
      </c>
      <c r="BY36" s="273" t="n">
        <v>33</v>
      </c>
      <c r="BZ36" s="44" t="s">
        <v>2169</v>
      </c>
      <c r="CA36" s="44" t="s">
        <v>4523</v>
      </c>
      <c r="CB36" s="113" t="n">
        <v>0</v>
      </c>
      <c r="CC36" s="113" t="n">
        <v>0</v>
      </c>
      <c r="CD36" s="113" t="n">
        <v>2</v>
      </c>
      <c r="CE36" s="113" t="n">
        <v>2</v>
      </c>
      <c r="CF36" s="113" t="n">
        <f aca="false">SUM(CB36:CE36)</f>
        <v>4</v>
      </c>
      <c r="CH36" s="273" t="n">
        <v>33</v>
      </c>
      <c r="CI36" s="44" t="s">
        <v>3097</v>
      </c>
      <c r="CJ36" s="44" t="s">
        <v>4482</v>
      </c>
      <c r="CK36" s="113" t="n">
        <v>1</v>
      </c>
      <c r="CL36" s="113" t="n">
        <v>1</v>
      </c>
      <c r="CM36" s="113" t="n">
        <v>0</v>
      </c>
      <c r="CP36" s="44" t="s">
        <v>5215</v>
      </c>
      <c r="CQ36" s="44" t="s">
        <v>4746</v>
      </c>
      <c r="CV36" s="44"/>
      <c r="CW36" s="44"/>
      <c r="CX36" s="44"/>
    </row>
    <row r="37" customFormat="false" ht="15" hidden="false" customHeight="false" outlineLevel="0" collapsed="false">
      <c r="A37" s="273" t="n">
        <v>34</v>
      </c>
      <c r="B37" s="44" t="s">
        <v>2678</v>
      </c>
      <c r="C37" s="44" t="s">
        <v>5120</v>
      </c>
      <c r="D37" s="113" t="n">
        <v>60</v>
      </c>
      <c r="F37" s="273" t="n">
        <v>34</v>
      </c>
      <c r="G37" s="44" t="s">
        <v>2639</v>
      </c>
      <c r="H37" s="44" t="s">
        <v>4773</v>
      </c>
      <c r="I37" s="113" t="n">
        <v>3</v>
      </c>
      <c r="K37" s="273" t="n">
        <v>34</v>
      </c>
      <c r="L37" s="44" t="s">
        <v>2130</v>
      </c>
      <c r="M37" s="44" t="s">
        <v>4477</v>
      </c>
      <c r="N37" s="113" t="n">
        <v>1</v>
      </c>
      <c r="O37" s="113" t="s">
        <v>5783</v>
      </c>
      <c r="P37" s="113" t="n">
        <v>29</v>
      </c>
      <c r="Q37" s="113" t="s">
        <v>5784</v>
      </c>
      <c r="R37" s="113" t="n">
        <f aca="false">PRODUCT(N37+P37)</f>
        <v>30</v>
      </c>
      <c r="T37" s="273" t="n">
        <v>34</v>
      </c>
      <c r="U37" s="44" t="s">
        <v>2126</v>
      </c>
      <c r="V37" s="44" t="s">
        <v>4578</v>
      </c>
      <c r="W37" s="113" t="n">
        <v>36</v>
      </c>
      <c r="Y37" s="273" t="n">
        <v>34</v>
      </c>
      <c r="Z37" s="44" t="s">
        <v>2236</v>
      </c>
      <c r="AA37" s="44" t="s">
        <v>4564</v>
      </c>
      <c r="AB37" s="113" t="n">
        <v>29</v>
      </c>
      <c r="AC37" s="113" t="s">
        <v>5783</v>
      </c>
      <c r="AD37" s="113" t="n">
        <v>28</v>
      </c>
      <c r="AE37" s="113" t="s">
        <v>5784</v>
      </c>
      <c r="AF37" s="113" t="n">
        <f aca="false">PRODUCT(AB37+AD37)</f>
        <v>57</v>
      </c>
      <c r="AH37" s="273" t="n">
        <v>34</v>
      </c>
      <c r="AI37" s="136" t="s">
        <v>3595</v>
      </c>
      <c r="AJ37" s="136" t="s">
        <v>5124</v>
      </c>
      <c r="AK37" s="113" t="n">
        <v>155</v>
      </c>
      <c r="AM37" s="273" t="n">
        <v>34</v>
      </c>
      <c r="AN37" s="44" t="s">
        <v>3476</v>
      </c>
      <c r="AO37" s="44" t="s">
        <v>5520</v>
      </c>
      <c r="AP37" s="113" t="n">
        <v>11</v>
      </c>
      <c r="AS37" s="44" t="s">
        <v>4364</v>
      </c>
      <c r="AT37" s="44" t="s">
        <v>4805</v>
      </c>
      <c r="AU37" s="113" t="n">
        <v>0</v>
      </c>
      <c r="AW37" s="273" t="n">
        <v>34</v>
      </c>
      <c r="AX37" s="44" t="s">
        <v>2542</v>
      </c>
      <c r="AY37" s="44" t="s">
        <v>4482</v>
      </c>
      <c r="AZ37" s="113" t="n">
        <v>0</v>
      </c>
      <c r="BA37" s="113" t="s">
        <v>5783</v>
      </c>
      <c r="BB37" s="113" t="n">
        <v>3</v>
      </c>
      <c r="BC37" s="113" t="s">
        <v>5784</v>
      </c>
      <c r="BD37" s="113" t="n">
        <f aca="false">PRODUCT(AZ37+BB37)</f>
        <v>3</v>
      </c>
      <c r="BF37" s="273" t="n">
        <v>34</v>
      </c>
      <c r="BG37" s="44" t="s">
        <v>3807</v>
      </c>
      <c r="BH37" s="44" t="s">
        <v>5124</v>
      </c>
      <c r="BI37" s="113" t="n">
        <v>4</v>
      </c>
      <c r="BK37" s="273" t="n">
        <v>34</v>
      </c>
      <c r="BL37" s="44" t="s">
        <v>3172</v>
      </c>
      <c r="BM37" s="44" t="s">
        <v>5124</v>
      </c>
      <c r="BN37" s="113" t="s">
        <v>5785</v>
      </c>
      <c r="BO37" s="113" t="s">
        <v>5783</v>
      </c>
      <c r="BP37" s="113" t="n">
        <v>6</v>
      </c>
      <c r="BQ37" s="113" t="s">
        <v>5784</v>
      </c>
      <c r="BR37" s="113" t="n">
        <f aca="false">PRODUCT(BN37+BP37)</f>
        <v>6</v>
      </c>
      <c r="BT37" s="273" t="n">
        <v>34</v>
      </c>
      <c r="BU37" s="44" t="s">
        <v>2427</v>
      </c>
      <c r="BV37" s="44" t="s">
        <v>4773</v>
      </c>
      <c r="BW37" s="113" t="n">
        <v>25</v>
      </c>
      <c r="BY37" s="273" t="n">
        <v>34</v>
      </c>
      <c r="BZ37" s="44" t="s">
        <v>4913</v>
      </c>
      <c r="CA37" s="44" t="s">
        <v>4648</v>
      </c>
      <c r="CB37" s="113" t="n">
        <v>0</v>
      </c>
      <c r="CC37" s="113" t="n">
        <v>0</v>
      </c>
      <c r="CD37" s="113" t="n">
        <v>2</v>
      </c>
      <c r="CE37" s="113" t="n">
        <v>2</v>
      </c>
      <c r="CF37" s="113" t="n">
        <f aca="false">SUM(CB37:CE37)</f>
        <v>4</v>
      </c>
      <c r="CH37" s="273" t="n">
        <v>34</v>
      </c>
      <c r="CI37" s="44" t="s">
        <v>2480</v>
      </c>
      <c r="CJ37" s="44" t="s">
        <v>4746</v>
      </c>
      <c r="CK37" s="113" t="n">
        <v>1</v>
      </c>
      <c r="CL37" s="113" t="n">
        <v>1</v>
      </c>
      <c r="CM37" s="113" t="n">
        <v>0</v>
      </c>
      <c r="CP37" s="44" t="s">
        <v>2043</v>
      </c>
      <c r="CQ37" s="44" t="s">
        <v>4482</v>
      </c>
      <c r="CV37" s="44"/>
      <c r="CW37" s="44"/>
      <c r="CX37" s="44"/>
    </row>
    <row r="38" customFormat="false" ht="15" hidden="false" customHeight="false" outlineLevel="0" collapsed="false">
      <c r="A38" s="273" t="n">
        <v>35</v>
      </c>
      <c r="B38" s="44" t="s">
        <v>4697</v>
      </c>
      <c r="C38" s="44" t="s">
        <v>4489</v>
      </c>
      <c r="D38" s="113" t="n">
        <v>59</v>
      </c>
      <c r="F38" s="273" t="n">
        <v>35</v>
      </c>
      <c r="G38" s="44" t="s">
        <v>3133</v>
      </c>
      <c r="H38" s="44" t="s">
        <v>5120</v>
      </c>
      <c r="I38" s="113" t="n">
        <v>3</v>
      </c>
      <c r="K38" s="273" t="n">
        <v>35</v>
      </c>
      <c r="L38" s="44" t="s">
        <v>5457</v>
      </c>
      <c r="M38" s="44" t="s">
        <v>4931</v>
      </c>
      <c r="N38" s="113" t="n">
        <v>0</v>
      </c>
      <c r="O38" s="113" t="s">
        <v>5783</v>
      </c>
      <c r="P38" s="113" t="n">
        <v>30</v>
      </c>
      <c r="Q38" s="113" t="s">
        <v>5784</v>
      </c>
      <c r="R38" s="113" t="n">
        <f aca="false">PRODUCT(N38+P38)</f>
        <v>30</v>
      </c>
      <c r="T38" s="273" t="n">
        <v>35</v>
      </c>
      <c r="U38" s="44" t="s">
        <v>2646</v>
      </c>
      <c r="V38" s="44" t="s">
        <v>5124</v>
      </c>
      <c r="W38" s="113" t="n">
        <v>34</v>
      </c>
      <c r="Y38" s="273" t="n">
        <v>35</v>
      </c>
      <c r="Z38" s="44" t="s">
        <v>1936</v>
      </c>
      <c r="AA38" s="44" t="s">
        <v>4523</v>
      </c>
      <c r="AB38" s="113" t="n">
        <v>25</v>
      </c>
      <c r="AC38" s="113" t="s">
        <v>5783</v>
      </c>
      <c r="AD38" s="113" t="n">
        <v>30</v>
      </c>
      <c r="AE38" s="113" t="s">
        <v>5784</v>
      </c>
      <c r="AF38" s="113" t="n">
        <f aca="false">PRODUCT(AB38+AD38)</f>
        <v>55</v>
      </c>
      <c r="AH38" s="273" t="n">
        <v>35</v>
      </c>
      <c r="AI38" s="44" t="s">
        <v>5222</v>
      </c>
      <c r="AJ38" s="44" t="s">
        <v>5223</v>
      </c>
      <c r="AK38" s="113" t="n">
        <v>151</v>
      </c>
      <c r="AM38" s="273" t="n">
        <v>35</v>
      </c>
      <c r="AN38" s="44" t="s">
        <v>2830</v>
      </c>
      <c r="AO38" s="44" t="s">
        <v>4482</v>
      </c>
      <c r="AP38" s="113" t="n">
        <v>11</v>
      </c>
      <c r="AS38" s="44" t="s">
        <v>5215</v>
      </c>
      <c r="AT38" s="44" t="s">
        <v>4746</v>
      </c>
      <c r="AU38" s="113" t="n">
        <v>0</v>
      </c>
      <c r="AW38" s="273" t="n">
        <v>35</v>
      </c>
      <c r="AX38" s="44" t="s">
        <v>5266</v>
      </c>
      <c r="AY38" s="44" t="s">
        <v>5223</v>
      </c>
      <c r="AZ38" s="113" t="n">
        <v>0</v>
      </c>
      <c r="BA38" s="113" t="s">
        <v>5783</v>
      </c>
      <c r="BB38" s="113" t="n">
        <v>3</v>
      </c>
      <c r="BC38" s="113" t="s">
        <v>5784</v>
      </c>
      <c r="BD38" s="113" t="n">
        <f aca="false">PRODUCT(AZ38+BB38)</f>
        <v>3</v>
      </c>
      <c r="BF38" s="273" t="n">
        <v>35</v>
      </c>
      <c r="BG38" s="44" t="s">
        <v>3344</v>
      </c>
      <c r="BH38" s="44" t="s">
        <v>4482</v>
      </c>
      <c r="BI38" s="113" t="n">
        <v>4</v>
      </c>
      <c r="BK38" s="273" t="n">
        <v>35</v>
      </c>
      <c r="BL38" s="44" t="s">
        <v>5331</v>
      </c>
      <c r="BM38" s="44" t="s">
        <v>4773</v>
      </c>
      <c r="BN38" s="113" t="s">
        <v>5785</v>
      </c>
      <c r="BO38" s="113" t="s">
        <v>5783</v>
      </c>
      <c r="BP38" s="113" t="n">
        <v>6</v>
      </c>
      <c r="BQ38" s="113" t="s">
        <v>5784</v>
      </c>
      <c r="BR38" s="113" t="n">
        <f aca="false">PRODUCT(BN38+BP38)</f>
        <v>6</v>
      </c>
      <c r="BT38" s="273" t="n">
        <v>35</v>
      </c>
      <c r="BU38" s="44" t="s">
        <v>2491</v>
      </c>
      <c r="BV38" s="44" t="s">
        <v>4482</v>
      </c>
      <c r="BW38" s="113" t="n">
        <v>23</v>
      </c>
      <c r="BY38" s="273" t="n">
        <v>35</v>
      </c>
      <c r="BZ38" s="44" t="s">
        <v>5044</v>
      </c>
      <c r="CA38" s="44" t="s">
        <v>4566</v>
      </c>
      <c r="CB38" s="113" t="n">
        <v>0</v>
      </c>
      <c r="CC38" s="113" t="n">
        <v>0</v>
      </c>
      <c r="CD38" s="113" t="n">
        <v>2</v>
      </c>
      <c r="CE38" s="113" t="n">
        <v>2</v>
      </c>
      <c r="CF38" s="113" t="n">
        <f aca="false">SUM(CB38:CE38)</f>
        <v>4</v>
      </c>
      <c r="CH38" s="273" t="n">
        <v>35</v>
      </c>
      <c r="CI38" s="44" t="s">
        <v>3469</v>
      </c>
      <c r="CJ38" s="44" t="s">
        <v>5221</v>
      </c>
      <c r="CK38" s="113" t="n">
        <v>1</v>
      </c>
      <c r="CL38" s="113" t="n">
        <v>0</v>
      </c>
      <c r="CM38" s="113" t="n">
        <v>2</v>
      </c>
      <c r="CP38" s="44" t="s">
        <v>3215</v>
      </c>
      <c r="CQ38" s="44" t="s">
        <v>4578</v>
      </c>
      <c r="CV38" s="44"/>
      <c r="CW38" s="44"/>
      <c r="CX38" s="44"/>
    </row>
    <row r="39" customFormat="false" ht="15" hidden="false" customHeight="false" outlineLevel="0" collapsed="false">
      <c r="A39" s="273" t="n">
        <v>36</v>
      </c>
      <c r="B39" s="44" t="s">
        <v>3078</v>
      </c>
      <c r="C39" s="44" t="s">
        <v>4482</v>
      </c>
      <c r="D39" s="113" t="n">
        <v>59</v>
      </c>
      <c r="F39" s="273" t="n">
        <v>36</v>
      </c>
      <c r="G39" s="44" t="s">
        <v>2681</v>
      </c>
      <c r="H39" s="44" t="s">
        <v>5272</v>
      </c>
      <c r="I39" s="113" t="n">
        <v>3</v>
      </c>
      <c r="K39" s="273" t="n">
        <v>36</v>
      </c>
      <c r="L39" s="44" t="s">
        <v>2607</v>
      </c>
      <c r="M39" s="44" t="s">
        <v>4578</v>
      </c>
      <c r="N39" s="113" t="n">
        <v>5</v>
      </c>
      <c r="O39" s="113" t="s">
        <v>5783</v>
      </c>
      <c r="P39" s="113" t="n">
        <v>24</v>
      </c>
      <c r="Q39" s="113" t="s">
        <v>5784</v>
      </c>
      <c r="R39" s="113" t="n">
        <f aca="false">PRODUCT(N39+P39)</f>
        <v>29</v>
      </c>
      <c r="T39" s="273" t="n">
        <v>36</v>
      </c>
      <c r="U39" s="44" t="s">
        <v>3256</v>
      </c>
      <c r="V39" s="44" t="s">
        <v>5504</v>
      </c>
      <c r="W39" s="113" t="n">
        <v>34</v>
      </c>
      <c r="Y39" s="273" t="n">
        <v>36</v>
      </c>
      <c r="Z39" s="44" t="s">
        <v>4854</v>
      </c>
      <c r="AA39" s="44" t="s">
        <v>4578</v>
      </c>
      <c r="AB39" s="113" t="n">
        <v>22</v>
      </c>
      <c r="AC39" s="113" t="s">
        <v>5783</v>
      </c>
      <c r="AD39" s="113" t="n">
        <v>32</v>
      </c>
      <c r="AE39" s="113" t="s">
        <v>5784</v>
      </c>
      <c r="AF39" s="113" t="n">
        <f aca="false">PRODUCT(AB39+AD39)</f>
        <v>54</v>
      </c>
      <c r="AH39" s="273" t="n">
        <v>36</v>
      </c>
      <c r="AI39" s="44" t="s">
        <v>2566</v>
      </c>
      <c r="AJ39" s="44" t="s">
        <v>5124</v>
      </c>
      <c r="AK39" s="113" t="n">
        <v>151</v>
      </c>
      <c r="AM39" s="273" t="n">
        <v>36</v>
      </c>
      <c r="AN39" s="44" t="s">
        <v>3256</v>
      </c>
      <c r="AO39" s="44" t="s">
        <v>5504</v>
      </c>
      <c r="AP39" s="113" t="n">
        <v>10</v>
      </c>
      <c r="AS39" s="44" t="s">
        <v>3215</v>
      </c>
      <c r="AT39" s="44" t="s">
        <v>4578</v>
      </c>
      <c r="AU39" s="113" t="n">
        <v>0</v>
      </c>
      <c r="AW39" s="273" t="n">
        <v>36</v>
      </c>
      <c r="AX39" s="44" t="s">
        <v>2678</v>
      </c>
      <c r="AY39" s="44" t="s">
        <v>5120</v>
      </c>
      <c r="AZ39" s="113" t="n">
        <v>1</v>
      </c>
      <c r="BA39" s="113" t="s">
        <v>5783</v>
      </c>
      <c r="BB39" s="113" t="n">
        <v>1</v>
      </c>
      <c r="BC39" s="113" t="s">
        <v>5784</v>
      </c>
      <c r="BD39" s="113" t="n">
        <f aca="false">PRODUCT(AZ39+BB39)</f>
        <v>2</v>
      </c>
      <c r="BF39" s="273" t="n">
        <v>36</v>
      </c>
      <c r="BG39" s="44" t="s">
        <v>2800</v>
      </c>
      <c r="BH39" s="44" t="s">
        <v>4482</v>
      </c>
      <c r="BI39" s="113" t="n">
        <v>4</v>
      </c>
      <c r="BK39" s="273" t="n">
        <v>36</v>
      </c>
      <c r="BL39" s="44" t="s">
        <v>5327</v>
      </c>
      <c r="BM39" s="44" t="s">
        <v>4773</v>
      </c>
      <c r="BN39" s="113" t="s">
        <v>5785</v>
      </c>
      <c r="BO39" s="113" t="s">
        <v>5783</v>
      </c>
      <c r="BP39" s="113" t="n">
        <v>6</v>
      </c>
      <c r="BQ39" s="113" t="s">
        <v>5784</v>
      </c>
      <c r="BR39" s="113" t="n">
        <f aca="false">PRODUCT(BN39+BP39)</f>
        <v>6</v>
      </c>
      <c r="BT39" s="273" t="n">
        <v>36</v>
      </c>
      <c r="BU39" s="44" t="s">
        <v>2834</v>
      </c>
      <c r="BV39" s="44" t="s">
        <v>4482</v>
      </c>
      <c r="BW39" s="113" t="n">
        <v>23</v>
      </c>
      <c r="BY39" s="273" t="n">
        <v>36</v>
      </c>
      <c r="BZ39" s="44" t="s">
        <v>4682</v>
      </c>
      <c r="CA39" s="44" t="s">
        <v>4550</v>
      </c>
      <c r="CB39" s="113" t="n">
        <v>0</v>
      </c>
      <c r="CC39" s="113" t="n">
        <v>0</v>
      </c>
      <c r="CD39" s="113" t="n">
        <v>4</v>
      </c>
      <c r="CE39" s="113" t="n">
        <v>0</v>
      </c>
      <c r="CF39" s="113" t="n">
        <f aca="false">SUM(CB39:CE39)</f>
        <v>4</v>
      </c>
      <c r="CH39" s="273" t="n">
        <v>36</v>
      </c>
      <c r="CI39" s="44" t="s">
        <v>2527</v>
      </c>
      <c r="CJ39" s="44" t="s">
        <v>4482</v>
      </c>
      <c r="CK39" s="113" t="n">
        <v>1</v>
      </c>
      <c r="CL39" s="113" t="n">
        <v>0</v>
      </c>
      <c r="CM39" s="113" t="n">
        <v>1</v>
      </c>
      <c r="CP39" s="44" t="s">
        <v>5170</v>
      </c>
      <c r="CQ39" s="44" t="s">
        <v>5120</v>
      </c>
      <c r="CV39" s="44"/>
      <c r="CW39" s="44"/>
      <c r="CX39" s="44"/>
    </row>
    <row r="40" customFormat="false" ht="15" hidden="false" customHeight="false" outlineLevel="0" collapsed="false">
      <c r="A40" s="273" t="n">
        <v>37</v>
      </c>
      <c r="B40" s="44" t="s">
        <v>3471</v>
      </c>
      <c r="C40" s="44" t="s">
        <v>5496</v>
      </c>
      <c r="D40" s="113" t="n">
        <v>58</v>
      </c>
      <c r="F40" s="273" t="n">
        <v>37</v>
      </c>
      <c r="G40" s="44" t="s">
        <v>1881</v>
      </c>
      <c r="H40" s="44" t="s">
        <v>4662</v>
      </c>
      <c r="I40" s="113" t="n">
        <v>3</v>
      </c>
      <c r="K40" s="273" t="n">
        <v>37</v>
      </c>
      <c r="L40" s="44" t="s">
        <v>2136</v>
      </c>
      <c r="M40" s="44" t="s">
        <v>4578</v>
      </c>
      <c r="N40" s="113" t="n">
        <v>3</v>
      </c>
      <c r="O40" s="113" t="s">
        <v>5783</v>
      </c>
      <c r="P40" s="113" t="n">
        <v>26</v>
      </c>
      <c r="Q40" s="113" t="s">
        <v>5784</v>
      </c>
      <c r="R40" s="113" t="n">
        <f aca="false">PRODUCT(N40+P40)</f>
        <v>29</v>
      </c>
      <c r="T40" s="273" t="n">
        <v>37</v>
      </c>
      <c r="U40" s="44" t="s">
        <v>2112</v>
      </c>
      <c r="V40" s="44" t="s">
        <v>4566</v>
      </c>
      <c r="W40" s="113" t="n">
        <v>34</v>
      </c>
      <c r="Y40" s="273" t="n">
        <v>37</v>
      </c>
      <c r="Z40" s="44" t="s">
        <v>4659</v>
      </c>
      <c r="AA40" s="44" t="s">
        <v>4523</v>
      </c>
      <c r="AB40" s="113" t="n">
        <v>22</v>
      </c>
      <c r="AC40" s="113" t="s">
        <v>5783</v>
      </c>
      <c r="AD40" s="113" t="n">
        <v>31</v>
      </c>
      <c r="AE40" s="113" t="s">
        <v>5784</v>
      </c>
      <c r="AF40" s="113" t="n">
        <f aca="false">PRODUCT(AB40+AD40)</f>
        <v>53</v>
      </c>
      <c r="AH40" s="273" t="n">
        <v>37</v>
      </c>
      <c r="AI40" s="44" t="s">
        <v>5171</v>
      </c>
      <c r="AJ40" s="44" t="s">
        <v>5120</v>
      </c>
      <c r="AK40" s="113" t="n">
        <v>145</v>
      </c>
      <c r="AM40" s="273" t="n">
        <v>37</v>
      </c>
      <c r="AN40" s="44" t="s">
        <v>2494</v>
      </c>
      <c r="AO40" s="44" t="s">
        <v>4482</v>
      </c>
      <c r="AP40" s="113" t="n">
        <v>10</v>
      </c>
      <c r="AS40" s="44" t="s">
        <v>3418</v>
      </c>
      <c r="AT40" s="44" t="s">
        <v>5124</v>
      </c>
      <c r="AU40" s="113" t="n">
        <v>0</v>
      </c>
      <c r="AW40" s="273" t="n">
        <v>37</v>
      </c>
      <c r="AX40" s="44" t="s">
        <v>2493</v>
      </c>
      <c r="AY40" s="44" t="s">
        <v>4482</v>
      </c>
      <c r="AZ40" s="113" t="n">
        <v>1</v>
      </c>
      <c r="BA40" s="113" t="s">
        <v>5783</v>
      </c>
      <c r="BB40" s="113" t="n">
        <v>1</v>
      </c>
      <c r="BC40" s="113" t="s">
        <v>5784</v>
      </c>
      <c r="BD40" s="113" t="n">
        <f aca="false">PRODUCT(AZ40+BB40)</f>
        <v>2</v>
      </c>
      <c r="BF40" s="273" t="n">
        <v>37</v>
      </c>
      <c r="BG40" s="44" t="s">
        <v>2448</v>
      </c>
      <c r="BH40" s="44" t="s">
        <v>4509</v>
      </c>
      <c r="BI40" s="113" t="n">
        <v>3</v>
      </c>
      <c r="BK40" s="273" t="n">
        <v>37</v>
      </c>
      <c r="BL40" s="44" t="s">
        <v>3256</v>
      </c>
      <c r="BM40" s="44" t="s">
        <v>5504</v>
      </c>
      <c r="BN40" s="113" t="n">
        <v>1</v>
      </c>
      <c r="BO40" s="113" t="s">
        <v>5783</v>
      </c>
      <c r="BP40" s="113" t="n">
        <v>5</v>
      </c>
      <c r="BQ40" s="113" t="s">
        <v>5784</v>
      </c>
      <c r="BR40" s="113" t="n">
        <f aca="false">PRODUCT(BN40+BP40)</f>
        <v>6</v>
      </c>
      <c r="BT40" s="273" t="n">
        <v>37</v>
      </c>
      <c r="BU40" s="44" t="s">
        <v>1881</v>
      </c>
      <c r="BV40" s="44" t="s">
        <v>4662</v>
      </c>
      <c r="BW40" s="113" t="n">
        <v>22</v>
      </c>
      <c r="BY40" s="273" t="n">
        <v>37</v>
      </c>
      <c r="BZ40" s="44" t="s">
        <v>4924</v>
      </c>
      <c r="CA40" s="44" t="s">
        <v>4489</v>
      </c>
      <c r="CB40" s="113" t="n">
        <v>0</v>
      </c>
      <c r="CC40" s="113" t="n">
        <v>0</v>
      </c>
      <c r="CD40" s="113" t="n">
        <v>2</v>
      </c>
      <c r="CE40" s="113" t="n">
        <v>2</v>
      </c>
      <c r="CF40" s="113" t="n">
        <f aca="false">SUM(CB40:CE40)</f>
        <v>4</v>
      </c>
      <c r="CH40" s="273" t="n">
        <v>37</v>
      </c>
      <c r="CI40" s="44" t="s">
        <v>3593</v>
      </c>
      <c r="CJ40" s="44" t="s">
        <v>4578</v>
      </c>
      <c r="CK40" s="113" t="n">
        <v>1</v>
      </c>
      <c r="CL40" s="113" t="n">
        <v>0</v>
      </c>
      <c r="CM40" s="113" t="n">
        <v>1</v>
      </c>
      <c r="CP40" s="44" t="s">
        <v>3417</v>
      </c>
      <c r="CQ40" s="44" t="s">
        <v>4625</v>
      </c>
      <c r="CV40" s="44"/>
      <c r="CW40" s="44"/>
      <c r="CX40" s="44"/>
    </row>
    <row r="41" customFormat="false" ht="15" hidden="false" customHeight="false" outlineLevel="0" collapsed="false">
      <c r="A41" s="273" t="n">
        <v>38</v>
      </c>
      <c r="B41" s="44" t="s">
        <v>3172</v>
      </c>
      <c r="C41" s="44" t="s">
        <v>5124</v>
      </c>
      <c r="D41" s="294" t="n">
        <v>58</v>
      </c>
      <c r="F41" s="273" t="n">
        <v>38</v>
      </c>
      <c r="G41" s="44" t="s">
        <v>5410</v>
      </c>
      <c r="H41" s="44" t="s">
        <v>5358</v>
      </c>
      <c r="I41" s="113" t="n">
        <v>3</v>
      </c>
      <c r="K41" s="273" t="n">
        <v>38</v>
      </c>
      <c r="L41" s="44" t="s">
        <v>2236</v>
      </c>
      <c r="M41" s="44" t="s">
        <v>4564</v>
      </c>
      <c r="N41" s="113" t="n">
        <v>1</v>
      </c>
      <c r="O41" s="113" t="s">
        <v>5783</v>
      </c>
      <c r="P41" s="113" t="n">
        <v>28</v>
      </c>
      <c r="Q41" s="113" t="s">
        <v>5784</v>
      </c>
      <c r="R41" s="113" t="n">
        <f aca="false">PRODUCT(N41+P41)</f>
        <v>29</v>
      </c>
      <c r="T41" s="273" t="n">
        <v>38</v>
      </c>
      <c r="U41" s="44" t="s">
        <v>3215</v>
      </c>
      <c r="V41" s="44" t="s">
        <v>4578</v>
      </c>
      <c r="W41" s="113" t="n">
        <v>33</v>
      </c>
      <c r="Y41" s="273" t="n">
        <v>38</v>
      </c>
      <c r="Z41" s="44" t="s">
        <v>2425</v>
      </c>
      <c r="AA41" s="44" t="s">
        <v>4773</v>
      </c>
      <c r="AB41" s="113" t="n">
        <v>12</v>
      </c>
      <c r="AC41" s="113" t="s">
        <v>5783</v>
      </c>
      <c r="AD41" s="113" t="n">
        <v>41</v>
      </c>
      <c r="AE41" s="113" t="s">
        <v>5784</v>
      </c>
      <c r="AF41" s="113" t="n">
        <f aca="false">PRODUCT(AB41+AD41)</f>
        <v>53</v>
      </c>
      <c r="AH41" s="273" t="n">
        <v>38</v>
      </c>
      <c r="AI41" s="44" t="s">
        <v>4987</v>
      </c>
      <c r="AJ41" s="44" t="s">
        <v>4625</v>
      </c>
      <c r="AK41" s="113" t="n">
        <v>144</v>
      </c>
      <c r="AM41" s="273" t="n">
        <v>38</v>
      </c>
      <c r="AN41" s="44" t="s">
        <v>5245</v>
      </c>
      <c r="AO41" s="44" t="s">
        <v>5223</v>
      </c>
      <c r="AP41" s="113" t="n">
        <v>10</v>
      </c>
      <c r="AS41" s="44" t="s">
        <v>5085</v>
      </c>
      <c r="AT41" s="44" t="s">
        <v>4805</v>
      </c>
      <c r="AU41" s="113" t="n">
        <v>0</v>
      </c>
      <c r="AW41" s="273" t="n">
        <v>38</v>
      </c>
      <c r="AX41" s="44" t="s">
        <v>5434</v>
      </c>
      <c r="AY41" s="44" t="s">
        <v>5124</v>
      </c>
      <c r="AZ41" s="113" t="n">
        <v>1</v>
      </c>
      <c r="BA41" s="113" t="s">
        <v>5783</v>
      </c>
      <c r="BB41" s="113" t="n">
        <v>1</v>
      </c>
      <c r="BC41" s="113" t="s">
        <v>5784</v>
      </c>
      <c r="BD41" s="113" t="n">
        <f aca="false">PRODUCT(AZ41+BB41)</f>
        <v>2</v>
      </c>
      <c r="BF41" s="273" t="n">
        <v>38</v>
      </c>
      <c r="BG41" s="44" t="s">
        <v>4337</v>
      </c>
      <c r="BH41" s="44" t="s">
        <v>5494</v>
      </c>
      <c r="BI41" s="113" t="n">
        <v>3</v>
      </c>
      <c r="BK41" s="273" t="n">
        <v>38</v>
      </c>
      <c r="BL41" s="44" t="s">
        <v>2494</v>
      </c>
      <c r="BM41" s="44" t="s">
        <v>4482</v>
      </c>
      <c r="BN41" s="113" t="n">
        <v>0</v>
      </c>
      <c r="BO41" s="113" t="s">
        <v>5783</v>
      </c>
      <c r="BP41" s="113" t="n">
        <v>6</v>
      </c>
      <c r="BQ41" s="113" t="s">
        <v>5784</v>
      </c>
      <c r="BR41" s="113" t="n">
        <f aca="false">PRODUCT(BN41+BP41)</f>
        <v>6</v>
      </c>
      <c r="BT41" s="273" t="n">
        <v>38</v>
      </c>
      <c r="BU41" s="44" t="s">
        <v>2862</v>
      </c>
      <c r="BV41" s="44" t="s">
        <v>4482</v>
      </c>
      <c r="BW41" s="113" t="n">
        <v>21</v>
      </c>
      <c r="BY41" s="273" t="n">
        <v>38</v>
      </c>
      <c r="BZ41" s="44" t="s">
        <v>2367</v>
      </c>
      <c r="CA41" s="44" t="s">
        <v>4746</v>
      </c>
      <c r="CB41" s="113" t="n">
        <v>0</v>
      </c>
      <c r="CC41" s="113" t="n">
        <v>0</v>
      </c>
      <c r="CD41" s="113" t="n">
        <v>2</v>
      </c>
      <c r="CE41" s="113" t="n">
        <v>2</v>
      </c>
      <c r="CF41" s="113" t="n">
        <f aca="false">SUM(CB41:CE41)</f>
        <v>4</v>
      </c>
      <c r="CH41" s="273" t="n">
        <v>38</v>
      </c>
      <c r="CI41" s="44" t="s">
        <v>3254</v>
      </c>
      <c r="CJ41" s="44" t="s">
        <v>4482</v>
      </c>
      <c r="CK41" s="113" t="n">
        <v>1</v>
      </c>
      <c r="CL41" s="113" t="n">
        <v>0</v>
      </c>
      <c r="CM41" s="113" t="n">
        <v>1</v>
      </c>
      <c r="CP41" s="44" t="s">
        <v>1579</v>
      </c>
      <c r="CQ41" s="44" t="s">
        <v>4523</v>
      </c>
      <c r="CV41" s="44"/>
      <c r="CW41" s="44"/>
      <c r="CX41" s="44"/>
    </row>
    <row r="42" customFormat="false" ht="15" hidden="false" customHeight="false" outlineLevel="0" collapsed="false">
      <c r="A42" s="273" t="n">
        <v>39</v>
      </c>
      <c r="B42" s="44" t="s">
        <v>5509</v>
      </c>
      <c r="C42" s="44" t="s">
        <v>5223</v>
      </c>
      <c r="D42" s="113" t="n">
        <v>58</v>
      </c>
      <c r="F42" s="273" t="n">
        <v>39</v>
      </c>
      <c r="G42" s="44" t="s">
        <v>1855</v>
      </c>
      <c r="H42" s="44" t="s">
        <v>4648</v>
      </c>
      <c r="I42" s="113" t="n">
        <v>3</v>
      </c>
      <c r="K42" s="273" t="n">
        <v>39</v>
      </c>
      <c r="L42" s="44" t="s">
        <v>4987</v>
      </c>
      <c r="M42" s="44" t="s">
        <v>4625</v>
      </c>
      <c r="N42" s="113" t="n">
        <v>3</v>
      </c>
      <c r="O42" s="113" t="s">
        <v>5783</v>
      </c>
      <c r="P42" s="113" t="n">
        <v>25</v>
      </c>
      <c r="Q42" s="113" t="s">
        <v>5784</v>
      </c>
      <c r="R42" s="113" t="n">
        <f aca="false">PRODUCT(N42+P42)</f>
        <v>28</v>
      </c>
      <c r="T42" s="273" t="n">
        <v>39</v>
      </c>
      <c r="U42" s="44" t="s">
        <v>2607</v>
      </c>
      <c r="V42" s="44" t="s">
        <v>4578</v>
      </c>
      <c r="W42" s="113" t="n">
        <v>33</v>
      </c>
      <c r="Y42" s="273" t="n">
        <v>39</v>
      </c>
      <c r="Z42" s="44" t="s">
        <v>3417</v>
      </c>
      <c r="AA42" s="44" t="s">
        <v>4625</v>
      </c>
      <c r="AB42" s="113" t="n">
        <v>5</v>
      </c>
      <c r="AC42" s="113" t="s">
        <v>5783</v>
      </c>
      <c r="AD42" s="113" t="n">
        <v>48</v>
      </c>
      <c r="AE42" s="113" t="s">
        <v>5784</v>
      </c>
      <c r="AF42" s="113" t="n">
        <f aca="false">PRODUCT(AB42+AD42)</f>
        <v>53</v>
      </c>
      <c r="AH42" s="273" t="n">
        <v>39</v>
      </c>
      <c r="AI42" s="44" t="s">
        <v>3429</v>
      </c>
      <c r="AJ42" s="44" t="s">
        <v>4625</v>
      </c>
      <c r="AK42" s="113" t="n">
        <v>139</v>
      </c>
      <c r="AM42" s="273" t="n">
        <v>39</v>
      </c>
      <c r="AN42" s="44" t="s">
        <v>2677</v>
      </c>
      <c r="AO42" s="44" t="s">
        <v>4773</v>
      </c>
      <c r="AP42" s="113" t="n">
        <v>10</v>
      </c>
      <c r="AS42" s="44" t="s">
        <v>2552</v>
      </c>
      <c r="AT42" s="44" t="s">
        <v>4523</v>
      </c>
      <c r="AU42" s="113" t="n">
        <v>0</v>
      </c>
      <c r="AW42" s="273" t="n">
        <v>39</v>
      </c>
      <c r="AX42" s="44" t="s">
        <v>5386</v>
      </c>
      <c r="AY42" s="44" t="s">
        <v>5358</v>
      </c>
      <c r="AZ42" s="113" t="n">
        <v>0</v>
      </c>
      <c r="BA42" s="113" t="s">
        <v>5783</v>
      </c>
      <c r="BB42" s="113" t="n">
        <v>2</v>
      </c>
      <c r="BC42" s="113" t="s">
        <v>5784</v>
      </c>
      <c r="BD42" s="113" t="n">
        <f aca="false">PRODUCT(AZ42+BB42)</f>
        <v>2</v>
      </c>
      <c r="BF42" s="273" t="n">
        <v>39</v>
      </c>
      <c r="BG42" s="44" t="s">
        <v>2637</v>
      </c>
      <c r="BH42" s="44" t="s">
        <v>5124</v>
      </c>
      <c r="BI42" s="113" t="n">
        <v>3</v>
      </c>
      <c r="BK42" s="273" t="n">
        <v>39</v>
      </c>
      <c r="BL42" s="44" t="s">
        <v>5302</v>
      </c>
      <c r="BM42" s="44" t="s">
        <v>5221</v>
      </c>
      <c r="BN42" s="113" t="s">
        <v>5785</v>
      </c>
      <c r="BO42" s="113" t="s">
        <v>5783</v>
      </c>
      <c r="BP42" s="113" t="n">
        <v>5</v>
      </c>
      <c r="BQ42" s="113" t="s">
        <v>5784</v>
      </c>
      <c r="BR42" s="113" t="n">
        <f aca="false">PRODUCT(BN42+BP42)</f>
        <v>5</v>
      </c>
      <c r="BT42" s="273" t="n">
        <v>39</v>
      </c>
      <c r="BU42" s="44" t="s">
        <v>2367</v>
      </c>
      <c r="BV42" s="44" t="s">
        <v>4746</v>
      </c>
      <c r="BW42" s="113" t="n">
        <v>21</v>
      </c>
      <c r="BY42" s="273" t="n">
        <v>39</v>
      </c>
      <c r="BZ42" s="44" t="s">
        <v>2650</v>
      </c>
      <c r="CA42" s="44" t="s">
        <v>4773</v>
      </c>
      <c r="CB42" s="113" t="n">
        <v>0</v>
      </c>
      <c r="CC42" s="113" t="n">
        <v>0</v>
      </c>
      <c r="CD42" s="113" t="n">
        <v>2</v>
      </c>
      <c r="CE42" s="113" t="n">
        <v>2</v>
      </c>
      <c r="CF42" s="113" t="n">
        <f aca="false">SUM(CB42:CE42)</f>
        <v>4</v>
      </c>
      <c r="CH42" s="273" t="n">
        <v>39</v>
      </c>
      <c r="CI42" s="44" t="s">
        <v>3256</v>
      </c>
      <c r="CJ42" s="44" t="s">
        <v>5504</v>
      </c>
      <c r="CK42" s="113" t="n">
        <v>1</v>
      </c>
      <c r="CL42" s="113" t="n">
        <v>0</v>
      </c>
      <c r="CM42" s="113" t="n">
        <v>1</v>
      </c>
      <c r="CP42" s="44" t="s">
        <v>2607</v>
      </c>
      <c r="CQ42" s="44" t="s">
        <v>4578</v>
      </c>
      <c r="CV42" s="44"/>
      <c r="CW42" s="44"/>
      <c r="CX42" s="44"/>
    </row>
    <row r="43" customFormat="false" ht="15" hidden="false" customHeight="false" outlineLevel="0" collapsed="false">
      <c r="A43" s="273" t="n">
        <v>40</v>
      </c>
      <c r="B43" s="44" t="s">
        <v>4364</v>
      </c>
      <c r="C43" s="44" t="s">
        <v>4805</v>
      </c>
      <c r="D43" s="113" t="n">
        <v>57</v>
      </c>
      <c r="F43" s="273" t="n">
        <v>40</v>
      </c>
      <c r="G43" s="44" t="s">
        <v>3604</v>
      </c>
      <c r="H43" s="44" t="s">
        <v>5124</v>
      </c>
      <c r="I43" s="113" t="n">
        <v>3</v>
      </c>
      <c r="K43" s="273" t="n">
        <v>40</v>
      </c>
      <c r="L43" s="44" t="s">
        <v>1857</v>
      </c>
      <c r="M43" s="44" t="s">
        <v>4648</v>
      </c>
      <c r="N43" s="113" t="n">
        <v>0</v>
      </c>
      <c r="O43" s="113" t="s">
        <v>5783</v>
      </c>
      <c r="P43" s="113" t="n">
        <v>28</v>
      </c>
      <c r="Q43" s="113" t="s">
        <v>5784</v>
      </c>
      <c r="R43" s="113" t="n">
        <f aca="false">PRODUCT(N43+P43)</f>
        <v>28</v>
      </c>
      <c r="T43" s="273" t="n">
        <v>40</v>
      </c>
      <c r="U43" s="44" t="s">
        <v>3468</v>
      </c>
      <c r="V43" s="44" t="s">
        <v>5500</v>
      </c>
      <c r="W43" s="113" t="n">
        <v>32</v>
      </c>
      <c r="Y43" s="273" t="n">
        <v>40</v>
      </c>
      <c r="Z43" s="44" t="s">
        <v>3032</v>
      </c>
      <c r="AA43" s="44" t="s">
        <v>4509</v>
      </c>
      <c r="AB43" s="113" t="n">
        <v>50</v>
      </c>
      <c r="AC43" s="113" t="s">
        <v>5783</v>
      </c>
      <c r="AD43" s="113" t="n">
        <v>2</v>
      </c>
      <c r="AE43" s="113" t="s">
        <v>5784</v>
      </c>
      <c r="AF43" s="113" t="n">
        <f aca="false">PRODUCT(AB43+AD43)</f>
        <v>52</v>
      </c>
      <c r="AH43" s="273" t="n">
        <v>40</v>
      </c>
      <c r="AI43" s="44" t="s">
        <v>3593</v>
      </c>
      <c r="AJ43" s="44" t="s">
        <v>4578</v>
      </c>
      <c r="AK43" s="113" t="n">
        <v>137</v>
      </c>
      <c r="AM43" s="273" t="n">
        <v>40</v>
      </c>
      <c r="AN43" s="44" t="s">
        <v>3306</v>
      </c>
      <c r="AO43" s="44" t="s">
        <v>4773</v>
      </c>
      <c r="AP43" s="113" t="n">
        <v>10</v>
      </c>
      <c r="AS43" s="44" t="s">
        <v>5231</v>
      </c>
      <c r="AT43" s="44" t="s">
        <v>4503</v>
      </c>
      <c r="AU43" s="113" t="n">
        <v>0</v>
      </c>
      <c r="AW43" s="273" t="n">
        <v>40</v>
      </c>
      <c r="AX43" s="44" t="s">
        <v>2637</v>
      </c>
      <c r="AY43" s="44" t="s">
        <v>5124</v>
      </c>
      <c r="AZ43" s="113" t="n">
        <v>0</v>
      </c>
      <c r="BA43" s="113" t="s">
        <v>5783</v>
      </c>
      <c r="BB43" s="113" t="n">
        <v>2</v>
      </c>
      <c r="BC43" s="113" t="s">
        <v>5784</v>
      </c>
      <c r="BD43" s="113" t="n">
        <f aca="false">PRODUCT(AZ43+BB43)</f>
        <v>2</v>
      </c>
      <c r="BF43" s="273" t="n">
        <v>40</v>
      </c>
      <c r="BG43" s="44" t="s">
        <v>2509</v>
      </c>
      <c r="BH43" s="44" t="s">
        <v>4566</v>
      </c>
      <c r="BI43" s="113" t="n">
        <v>3</v>
      </c>
      <c r="BK43" s="273" t="n">
        <v>40</v>
      </c>
      <c r="BL43" s="44" t="s">
        <v>2637</v>
      </c>
      <c r="BM43" s="44" t="s">
        <v>5124</v>
      </c>
      <c r="BN43" s="113" t="n">
        <v>2</v>
      </c>
      <c r="BO43" s="113" t="s">
        <v>5783</v>
      </c>
      <c r="BP43" s="113" t="n">
        <v>3</v>
      </c>
      <c r="BQ43" s="113" t="s">
        <v>5784</v>
      </c>
      <c r="BR43" s="113" t="n">
        <f aca="false">PRODUCT(BN43+BP43)</f>
        <v>5</v>
      </c>
      <c r="BT43" s="273" t="n">
        <v>40</v>
      </c>
      <c r="BU43" s="44" t="s">
        <v>3637</v>
      </c>
      <c r="BV43" s="44" t="s">
        <v>4482</v>
      </c>
      <c r="BW43" s="113" t="n">
        <v>20</v>
      </c>
      <c r="BY43" s="273" t="n">
        <v>40</v>
      </c>
      <c r="BZ43" s="44" t="s">
        <v>2802</v>
      </c>
      <c r="CA43" s="44" t="s">
        <v>5124</v>
      </c>
      <c r="CB43" s="113" t="n">
        <v>0</v>
      </c>
      <c r="CC43" s="113" t="n">
        <v>0</v>
      </c>
      <c r="CD43" s="113" t="n">
        <v>1</v>
      </c>
      <c r="CE43" s="113" t="n">
        <v>3</v>
      </c>
      <c r="CF43" s="113" t="n">
        <f aca="false">SUM(CB43:CE43)</f>
        <v>4</v>
      </c>
      <c r="CH43" s="273" t="n">
        <v>40</v>
      </c>
      <c r="CI43" s="44" t="s">
        <v>3602</v>
      </c>
      <c r="CJ43" s="44" t="s">
        <v>4578</v>
      </c>
      <c r="CK43" s="113" t="n">
        <v>1</v>
      </c>
      <c r="CL43" s="113" t="n">
        <v>0</v>
      </c>
      <c r="CM43" s="113" t="n">
        <v>1</v>
      </c>
      <c r="CP43" s="44" t="s">
        <v>4777</v>
      </c>
      <c r="CQ43" s="44" t="s">
        <v>4648</v>
      </c>
      <c r="CV43" s="44"/>
      <c r="CW43" s="44"/>
      <c r="CX43" s="44"/>
    </row>
    <row r="44" customFormat="false" ht="15" hidden="false" customHeight="false" outlineLevel="0" collapsed="false">
      <c r="A44" s="273" t="n">
        <v>41</v>
      </c>
      <c r="B44" s="44" t="s">
        <v>5215</v>
      </c>
      <c r="C44" s="44" t="s">
        <v>4746</v>
      </c>
      <c r="D44" s="113" t="n">
        <v>57</v>
      </c>
      <c r="F44" s="273" t="n">
        <v>41</v>
      </c>
      <c r="G44" s="44" t="s">
        <v>5603</v>
      </c>
      <c r="H44" s="44" t="s">
        <v>4488</v>
      </c>
      <c r="I44" s="113" t="n">
        <v>3</v>
      </c>
      <c r="K44" s="273" t="n">
        <v>41</v>
      </c>
      <c r="L44" s="44" t="s">
        <v>1571</v>
      </c>
      <c r="M44" s="44" t="s">
        <v>4523</v>
      </c>
      <c r="N44" s="113" t="n">
        <v>2</v>
      </c>
      <c r="O44" s="113" t="s">
        <v>5783</v>
      </c>
      <c r="P44" s="113" t="n">
        <v>25</v>
      </c>
      <c r="Q44" s="113" t="s">
        <v>5784</v>
      </c>
      <c r="R44" s="113" t="n">
        <f aca="false">PRODUCT(N44+P44)</f>
        <v>27</v>
      </c>
      <c r="T44" s="273" t="n">
        <v>41</v>
      </c>
      <c r="U44" s="44" t="s">
        <v>4854</v>
      </c>
      <c r="V44" s="44" t="s">
        <v>4578</v>
      </c>
      <c r="W44" s="113" t="n">
        <v>32</v>
      </c>
      <c r="Y44" s="273" t="n">
        <v>41</v>
      </c>
      <c r="Z44" s="44" t="s">
        <v>3468</v>
      </c>
      <c r="AA44" s="44" t="s">
        <v>5500</v>
      </c>
      <c r="AB44" s="113" t="n">
        <v>20</v>
      </c>
      <c r="AC44" s="113" t="s">
        <v>5783</v>
      </c>
      <c r="AD44" s="113" t="n">
        <v>32</v>
      </c>
      <c r="AE44" s="113" t="s">
        <v>5784</v>
      </c>
      <c r="AF44" s="113" t="n">
        <f aca="false">PRODUCT(AB44+AD44)</f>
        <v>52</v>
      </c>
      <c r="AH44" s="273" t="n">
        <v>41</v>
      </c>
      <c r="AI44" s="44" t="s">
        <v>3598</v>
      </c>
      <c r="AJ44" s="44" t="s">
        <v>4566</v>
      </c>
      <c r="AK44" s="113" t="n">
        <v>136</v>
      </c>
      <c r="AM44" s="273" t="n">
        <v>41</v>
      </c>
      <c r="AN44" s="44" t="s">
        <v>3477</v>
      </c>
      <c r="AO44" s="44" t="s">
        <v>4489</v>
      </c>
      <c r="AP44" s="113" t="n">
        <v>10</v>
      </c>
      <c r="AS44" s="44" t="s">
        <v>3468</v>
      </c>
      <c r="AT44" s="44" t="s">
        <v>5500</v>
      </c>
      <c r="AU44" s="113" t="n">
        <v>0</v>
      </c>
      <c r="AW44" s="273" t="n">
        <v>41</v>
      </c>
      <c r="AX44" s="44" t="s">
        <v>5182</v>
      </c>
      <c r="AY44" s="44" t="s">
        <v>5499</v>
      </c>
      <c r="AZ44" s="113" t="n">
        <v>0</v>
      </c>
      <c r="BA44" s="113" t="s">
        <v>5783</v>
      </c>
      <c r="BB44" s="113" t="n">
        <v>2</v>
      </c>
      <c r="BC44" s="113" t="s">
        <v>5784</v>
      </c>
      <c r="BD44" s="113" t="n">
        <f aca="false">PRODUCT(AZ44+BB44)</f>
        <v>2</v>
      </c>
      <c r="BF44" s="273" t="n">
        <v>41</v>
      </c>
      <c r="BG44" s="44" t="s">
        <v>5251</v>
      </c>
      <c r="BH44" s="44" t="s">
        <v>4709</v>
      </c>
      <c r="BI44" s="113" t="n">
        <v>3</v>
      </c>
      <c r="BK44" s="273" t="n">
        <v>41</v>
      </c>
      <c r="BL44" s="44" t="s">
        <v>3807</v>
      </c>
      <c r="BM44" s="44" t="s">
        <v>5124</v>
      </c>
      <c r="BN44" s="113" t="s">
        <v>5785</v>
      </c>
      <c r="BO44" s="113" t="s">
        <v>5783</v>
      </c>
      <c r="BP44" s="113" t="n">
        <v>4</v>
      </c>
      <c r="BQ44" s="113" t="s">
        <v>5784</v>
      </c>
      <c r="BR44" s="113" t="n">
        <f aca="false">PRODUCT(BN44+BP44)</f>
        <v>4</v>
      </c>
      <c r="BT44" s="273" t="n">
        <v>41</v>
      </c>
      <c r="BU44" s="44" t="s">
        <v>3598</v>
      </c>
      <c r="BV44" s="44" t="s">
        <v>4566</v>
      </c>
      <c r="BW44" s="113" t="n">
        <v>20</v>
      </c>
      <c r="BY44" s="273" t="n">
        <v>41</v>
      </c>
      <c r="BZ44" s="44" t="s">
        <v>2414</v>
      </c>
      <c r="CA44" s="44" t="s">
        <v>4564</v>
      </c>
      <c r="CB44" s="113" t="n">
        <v>0</v>
      </c>
      <c r="CC44" s="113" t="n">
        <v>0</v>
      </c>
      <c r="CD44" s="113" t="n">
        <v>2</v>
      </c>
      <c r="CE44" s="113" t="n">
        <v>2</v>
      </c>
      <c r="CF44" s="113" t="n">
        <f aca="false">SUM(CB44:CE44)</f>
        <v>4</v>
      </c>
      <c r="CH44" s="273" t="n">
        <v>41</v>
      </c>
      <c r="CI44" s="44" t="s">
        <v>3010</v>
      </c>
      <c r="CJ44" s="44" t="s">
        <v>4482</v>
      </c>
      <c r="CK44" s="113" t="n">
        <v>1</v>
      </c>
      <c r="CL44" s="113" t="n">
        <v>0</v>
      </c>
      <c r="CM44" s="113" t="n">
        <v>1</v>
      </c>
      <c r="CP44" s="44" t="s">
        <v>3418</v>
      </c>
      <c r="CQ44" s="44" t="s">
        <v>5124</v>
      </c>
      <c r="CV44" s="44"/>
      <c r="CW44" s="44"/>
      <c r="CX44" s="44"/>
    </row>
    <row r="45" customFormat="false" ht="15" hidden="false" customHeight="false" outlineLevel="0" collapsed="false">
      <c r="A45" s="273" t="n">
        <v>42</v>
      </c>
      <c r="B45" s="44" t="s">
        <v>5231</v>
      </c>
      <c r="C45" s="44" t="s">
        <v>4503</v>
      </c>
      <c r="D45" s="113" t="n">
        <v>56</v>
      </c>
      <c r="F45" s="273" t="n">
        <v>42</v>
      </c>
      <c r="G45" s="44" t="s">
        <v>2646</v>
      </c>
      <c r="H45" s="44" t="s">
        <v>5124</v>
      </c>
      <c r="I45" s="113" t="n">
        <v>2</v>
      </c>
      <c r="K45" s="273" t="n">
        <v>42</v>
      </c>
      <c r="L45" s="44" t="s">
        <v>5507</v>
      </c>
      <c r="M45" s="44" t="s">
        <v>4578</v>
      </c>
      <c r="N45" s="113" t="n">
        <v>0</v>
      </c>
      <c r="O45" s="113" t="s">
        <v>5783</v>
      </c>
      <c r="P45" s="113" t="n">
        <v>27</v>
      </c>
      <c r="Q45" s="113" t="s">
        <v>5784</v>
      </c>
      <c r="R45" s="113" t="n">
        <f aca="false">PRODUCT(N45+P45)</f>
        <v>27</v>
      </c>
      <c r="T45" s="273" t="n">
        <v>42</v>
      </c>
      <c r="U45" s="44" t="s">
        <v>2636</v>
      </c>
      <c r="V45" s="44" t="s">
        <v>4773</v>
      </c>
      <c r="W45" s="113" t="n">
        <v>31</v>
      </c>
      <c r="Y45" s="273" t="n">
        <v>42</v>
      </c>
      <c r="Z45" s="44" t="s">
        <v>2126</v>
      </c>
      <c r="AA45" s="44" t="s">
        <v>4578</v>
      </c>
      <c r="AB45" s="113" t="n">
        <v>16</v>
      </c>
      <c r="AC45" s="113" t="s">
        <v>5783</v>
      </c>
      <c r="AD45" s="113" t="n">
        <v>36</v>
      </c>
      <c r="AE45" s="113" t="s">
        <v>5784</v>
      </c>
      <c r="AF45" s="113" t="n">
        <f aca="false">PRODUCT(AB45+AD45)</f>
        <v>52</v>
      </c>
      <c r="AH45" s="273" t="n">
        <v>42</v>
      </c>
      <c r="AI45" s="44" t="s">
        <v>5406</v>
      </c>
      <c r="AJ45" s="44" t="s">
        <v>5223</v>
      </c>
      <c r="AK45" s="113" t="n">
        <v>133</v>
      </c>
      <c r="AM45" s="273" t="n">
        <v>42</v>
      </c>
      <c r="AN45" s="44" t="s">
        <v>2542</v>
      </c>
      <c r="AO45" s="44" t="s">
        <v>4482</v>
      </c>
      <c r="AP45" s="113" t="n">
        <v>10</v>
      </c>
      <c r="AS45" s="44" t="s">
        <v>5277</v>
      </c>
      <c r="AT45" s="44" t="s">
        <v>5501</v>
      </c>
      <c r="AU45" s="113" t="n">
        <v>0</v>
      </c>
      <c r="AW45" s="273" t="n">
        <v>42</v>
      </c>
      <c r="AX45" s="44" t="s">
        <v>4364</v>
      </c>
      <c r="AY45" s="44" t="s">
        <v>4805</v>
      </c>
      <c r="AZ45" s="113" t="n">
        <v>0</v>
      </c>
      <c r="BA45" s="113" t="s">
        <v>5783</v>
      </c>
      <c r="BB45" s="113" t="n">
        <v>2</v>
      </c>
      <c r="BC45" s="113" t="s">
        <v>5784</v>
      </c>
      <c r="BD45" s="113" t="n">
        <f aca="false">PRODUCT(AZ45+BB45)</f>
        <v>2</v>
      </c>
      <c r="BF45" s="273" t="n">
        <v>42</v>
      </c>
      <c r="BG45" s="44" t="s">
        <v>5434</v>
      </c>
      <c r="BH45" s="44" t="s">
        <v>5124</v>
      </c>
      <c r="BI45" s="113" t="n">
        <v>3</v>
      </c>
      <c r="BK45" s="273" t="n">
        <v>42</v>
      </c>
      <c r="BL45" s="44" t="s">
        <v>3344</v>
      </c>
      <c r="BM45" s="44" t="s">
        <v>4482</v>
      </c>
      <c r="BN45" s="113" t="s">
        <v>5785</v>
      </c>
      <c r="BO45" s="113" t="s">
        <v>5783</v>
      </c>
      <c r="BP45" s="113" t="n">
        <v>4</v>
      </c>
      <c r="BQ45" s="113" t="s">
        <v>5784</v>
      </c>
      <c r="BR45" s="113" t="n">
        <f aca="false">PRODUCT(BN45+BP45)</f>
        <v>4</v>
      </c>
      <c r="BT45" s="273" t="n">
        <v>42</v>
      </c>
      <c r="BU45" s="44" t="s">
        <v>2677</v>
      </c>
      <c r="BV45" s="44" t="s">
        <v>4773</v>
      </c>
      <c r="BW45" s="113" t="n">
        <v>20</v>
      </c>
      <c r="BY45" s="273" t="n">
        <v>42</v>
      </c>
      <c r="BZ45" s="44" t="s">
        <v>5008</v>
      </c>
      <c r="CA45" s="44" t="s">
        <v>4489</v>
      </c>
      <c r="CB45" s="113" t="n">
        <v>0</v>
      </c>
      <c r="CC45" s="113" t="n">
        <v>0</v>
      </c>
      <c r="CD45" s="113" t="n">
        <v>2</v>
      </c>
      <c r="CE45" s="113" t="n">
        <v>2</v>
      </c>
      <c r="CF45" s="113" t="n">
        <f aca="false">SUM(CB45:CE45)</f>
        <v>4</v>
      </c>
      <c r="CH45" s="273" t="n">
        <v>42</v>
      </c>
      <c r="CI45" s="44" t="s">
        <v>3280</v>
      </c>
      <c r="CJ45" s="44" t="s">
        <v>4482</v>
      </c>
      <c r="CK45" s="113" t="n">
        <v>1</v>
      </c>
      <c r="CL45" s="113" t="n">
        <v>0</v>
      </c>
      <c r="CM45" s="113" t="n">
        <v>1</v>
      </c>
      <c r="CP45" s="44" t="s">
        <v>5085</v>
      </c>
      <c r="CQ45" s="44" t="s">
        <v>4805</v>
      </c>
      <c r="CV45" s="44"/>
      <c r="CW45" s="44"/>
      <c r="CX45" s="44"/>
    </row>
    <row r="46" customFormat="false" ht="15" hidden="false" customHeight="false" outlineLevel="0" collapsed="false">
      <c r="A46" s="273" t="n">
        <v>43</v>
      </c>
      <c r="B46" s="44" t="s">
        <v>5403</v>
      </c>
      <c r="C46" s="44" t="s">
        <v>5358</v>
      </c>
      <c r="D46" s="113" t="n">
        <v>56</v>
      </c>
      <c r="F46" s="273" t="n">
        <v>43</v>
      </c>
      <c r="G46" s="44" t="s">
        <v>2589</v>
      </c>
      <c r="H46" s="44" t="s">
        <v>5124</v>
      </c>
      <c r="I46" s="113" t="n">
        <v>2</v>
      </c>
      <c r="K46" s="273" t="n">
        <v>43</v>
      </c>
      <c r="L46" s="44" t="s">
        <v>4654</v>
      </c>
      <c r="M46" s="44" t="s">
        <v>4489</v>
      </c>
      <c r="N46" s="113" t="n">
        <v>2</v>
      </c>
      <c r="O46" s="113" t="s">
        <v>5783</v>
      </c>
      <c r="P46" s="113" t="n">
        <v>23</v>
      </c>
      <c r="Q46" s="113" t="s">
        <v>5784</v>
      </c>
      <c r="R46" s="113" t="n">
        <f aca="false">PRODUCT(N46+P46)</f>
        <v>25</v>
      </c>
      <c r="T46" s="273" t="n">
        <v>43</v>
      </c>
      <c r="U46" s="44" t="s">
        <v>4659</v>
      </c>
      <c r="V46" s="44" t="s">
        <v>4523</v>
      </c>
      <c r="W46" s="113" t="n">
        <v>31</v>
      </c>
      <c r="Y46" s="273" t="n">
        <v>43</v>
      </c>
      <c r="Z46" s="44" t="s">
        <v>1940</v>
      </c>
      <c r="AA46" s="44" t="s">
        <v>4540</v>
      </c>
      <c r="AB46" s="113" t="n">
        <v>9</v>
      </c>
      <c r="AC46" s="113" t="s">
        <v>5783</v>
      </c>
      <c r="AD46" s="113" t="n">
        <v>43</v>
      </c>
      <c r="AE46" s="113" t="s">
        <v>5784</v>
      </c>
      <c r="AF46" s="113" t="n">
        <f aca="false">PRODUCT(AB46+AD46)</f>
        <v>52</v>
      </c>
      <c r="AH46" s="273" t="n">
        <v>43</v>
      </c>
      <c r="AI46" s="44" t="s">
        <v>5241</v>
      </c>
      <c r="AJ46" s="44" t="s">
        <v>4503</v>
      </c>
      <c r="AK46" s="113" t="n">
        <v>132</v>
      </c>
      <c r="AM46" s="273" t="n">
        <v>43</v>
      </c>
      <c r="AN46" s="44" t="s">
        <v>3418</v>
      </c>
      <c r="AO46" s="44" t="s">
        <v>5124</v>
      </c>
      <c r="AP46" s="113" t="n">
        <v>9</v>
      </c>
      <c r="AS46" s="44" t="s">
        <v>5241</v>
      </c>
      <c r="AT46" s="44" t="s">
        <v>4503</v>
      </c>
      <c r="AU46" s="113" t="n">
        <v>0</v>
      </c>
      <c r="AW46" s="273" t="n">
        <v>43</v>
      </c>
      <c r="AX46" s="44" t="s">
        <v>5215</v>
      </c>
      <c r="AY46" s="44" t="s">
        <v>4746</v>
      </c>
      <c r="AZ46" s="113" t="n">
        <v>0</v>
      </c>
      <c r="BA46" s="113" t="s">
        <v>5783</v>
      </c>
      <c r="BB46" s="113" t="n">
        <v>2</v>
      </c>
      <c r="BC46" s="113" t="s">
        <v>5784</v>
      </c>
      <c r="BD46" s="113" t="n">
        <f aca="false">PRODUCT(AZ46+BB46)</f>
        <v>2</v>
      </c>
      <c r="BF46" s="273" t="n">
        <v>43</v>
      </c>
      <c r="BG46" s="44" t="s">
        <v>4364</v>
      </c>
      <c r="BH46" s="44" t="s">
        <v>4805</v>
      </c>
      <c r="BI46" s="113" t="n">
        <v>2</v>
      </c>
      <c r="BK46" s="273" t="n">
        <v>43</v>
      </c>
      <c r="BL46" s="44" t="s">
        <v>2800</v>
      </c>
      <c r="BM46" s="44" t="s">
        <v>4482</v>
      </c>
      <c r="BN46" s="113" t="s">
        <v>5785</v>
      </c>
      <c r="BO46" s="113" t="s">
        <v>5783</v>
      </c>
      <c r="BP46" s="113" t="n">
        <v>4</v>
      </c>
      <c r="BQ46" s="113" t="s">
        <v>5784</v>
      </c>
      <c r="BR46" s="113" t="n">
        <f aca="false">PRODUCT(BN46+BP46)</f>
        <v>4</v>
      </c>
      <c r="BT46" s="273" t="n">
        <v>43</v>
      </c>
      <c r="BU46" s="44" t="s">
        <v>2904</v>
      </c>
      <c r="BV46" s="44" t="s">
        <v>4709</v>
      </c>
      <c r="BW46" s="113" t="n">
        <v>19</v>
      </c>
      <c r="BY46" s="273" t="n">
        <v>43</v>
      </c>
      <c r="BZ46" s="44" t="s">
        <v>4999</v>
      </c>
      <c r="CA46" s="44" t="s">
        <v>4523</v>
      </c>
      <c r="CB46" s="113" t="n">
        <v>0</v>
      </c>
      <c r="CC46" s="113" t="n">
        <v>0</v>
      </c>
      <c r="CD46" s="113" t="n">
        <v>2</v>
      </c>
      <c r="CE46" s="113" t="n">
        <v>2</v>
      </c>
      <c r="CF46" s="113" t="n">
        <f aca="false">SUM(CB46:CE46)</f>
        <v>4</v>
      </c>
      <c r="CH46" s="273" t="n">
        <v>43</v>
      </c>
      <c r="CI46" s="44" t="s">
        <v>3524</v>
      </c>
      <c r="CJ46" s="44" t="s">
        <v>4482</v>
      </c>
      <c r="CK46" s="113" t="n">
        <v>1</v>
      </c>
      <c r="CL46" s="113" t="n">
        <v>0</v>
      </c>
      <c r="CM46" s="113" t="n">
        <v>0</v>
      </c>
      <c r="CP46" s="44" t="s">
        <v>2491</v>
      </c>
      <c r="CQ46" s="44" t="s">
        <v>4482</v>
      </c>
      <c r="CV46" s="44"/>
      <c r="CW46" s="44"/>
      <c r="CX46" s="44"/>
    </row>
    <row r="47" customFormat="false" ht="15" hidden="false" customHeight="false" outlineLevel="0" collapsed="false">
      <c r="A47" s="273" t="n">
        <v>44</v>
      </c>
      <c r="B47" s="44" t="s">
        <v>2682</v>
      </c>
      <c r="C47" s="44" t="s">
        <v>5120</v>
      </c>
      <c r="D47" s="113" t="n">
        <v>54</v>
      </c>
      <c r="F47" s="273" t="n">
        <v>44</v>
      </c>
      <c r="G47" s="44" t="s">
        <v>2447</v>
      </c>
      <c r="H47" s="44" t="s">
        <v>4509</v>
      </c>
      <c r="I47" s="113" t="n">
        <v>2</v>
      </c>
      <c r="K47" s="273" t="n">
        <v>44</v>
      </c>
      <c r="L47" s="44" t="s">
        <v>1936</v>
      </c>
      <c r="M47" s="44" t="s">
        <v>4523</v>
      </c>
      <c r="N47" s="113" t="n">
        <v>1</v>
      </c>
      <c r="O47" s="113" t="s">
        <v>5783</v>
      </c>
      <c r="P47" s="113" t="n">
        <v>24</v>
      </c>
      <c r="Q47" s="113" t="s">
        <v>5784</v>
      </c>
      <c r="R47" s="113" t="n">
        <f aca="false">PRODUCT(N47+P47)</f>
        <v>25</v>
      </c>
      <c r="T47" s="273" t="n">
        <v>44</v>
      </c>
      <c r="U47" s="44" t="s">
        <v>1933</v>
      </c>
      <c r="V47" s="44" t="s">
        <v>4523</v>
      </c>
      <c r="W47" s="113" t="n">
        <v>31</v>
      </c>
      <c r="Y47" s="273" t="n">
        <v>44</v>
      </c>
      <c r="Z47" s="136" t="s">
        <v>3595</v>
      </c>
      <c r="AA47" s="136" t="s">
        <v>5124</v>
      </c>
      <c r="AB47" s="113" t="n">
        <v>2</v>
      </c>
      <c r="AC47" s="113" t="s">
        <v>5783</v>
      </c>
      <c r="AD47" s="113" t="n">
        <v>50</v>
      </c>
      <c r="AE47" s="113" t="s">
        <v>5784</v>
      </c>
      <c r="AF47" s="113" t="n">
        <f aca="false">PRODUCT(AB47+AD47)</f>
        <v>52</v>
      </c>
      <c r="AH47" s="273" t="n">
        <v>44</v>
      </c>
      <c r="AI47" s="44" t="s">
        <v>5174</v>
      </c>
      <c r="AJ47" s="44" t="s">
        <v>4509</v>
      </c>
      <c r="AK47" s="113" t="n">
        <v>132</v>
      </c>
      <c r="AM47" s="273" t="n">
        <v>44</v>
      </c>
      <c r="AN47" s="44" t="s">
        <v>5085</v>
      </c>
      <c r="AO47" s="44" t="s">
        <v>4805</v>
      </c>
      <c r="AP47" s="113" t="n">
        <v>9</v>
      </c>
      <c r="AS47" s="44" t="s">
        <v>2832</v>
      </c>
      <c r="AT47" s="44" t="s">
        <v>4482</v>
      </c>
      <c r="AU47" s="113" t="n">
        <v>0</v>
      </c>
      <c r="AW47" s="273" t="n">
        <v>44</v>
      </c>
      <c r="AX47" s="44" t="s">
        <v>3312</v>
      </c>
      <c r="AY47" s="44" t="s">
        <v>4482</v>
      </c>
      <c r="AZ47" s="113" t="n">
        <v>0</v>
      </c>
      <c r="BA47" s="113" t="s">
        <v>5783</v>
      </c>
      <c r="BB47" s="113" t="n">
        <v>2</v>
      </c>
      <c r="BC47" s="113" t="s">
        <v>5784</v>
      </c>
      <c r="BD47" s="113" t="n">
        <f aca="false">PRODUCT(AZ47+BB47)</f>
        <v>2</v>
      </c>
      <c r="BF47" s="273" t="n">
        <v>44</v>
      </c>
      <c r="BG47" s="44" t="s">
        <v>5085</v>
      </c>
      <c r="BH47" s="44" t="s">
        <v>4805</v>
      </c>
      <c r="BI47" s="113" t="n">
        <v>2</v>
      </c>
      <c r="BK47" s="273" t="n">
        <v>44</v>
      </c>
      <c r="BL47" s="44" t="s">
        <v>3602</v>
      </c>
      <c r="BM47" s="44" t="s">
        <v>4578</v>
      </c>
      <c r="BN47" s="113" t="n">
        <v>3</v>
      </c>
      <c r="BO47" s="113" t="s">
        <v>5783</v>
      </c>
      <c r="BP47" s="113" t="n">
        <v>1</v>
      </c>
      <c r="BQ47" s="113" t="s">
        <v>5784</v>
      </c>
      <c r="BR47" s="113" t="n">
        <f aca="false">PRODUCT(BN47+BP47)</f>
        <v>4</v>
      </c>
      <c r="BT47" s="273" t="n">
        <v>44</v>
      </c>
      <c r="BU47" s="44" t="s">
        <v>5251</v>
      </c>
      <c r="BV47" s="44" t="s">
        <v>4709</v>
      </c>
      <c r="BW47" s="113" t="n">
        <v>19</v>
      </c>
      <c r="BY47" s="273" t="n">
        <v>44</v>
      </c>
      <c r="BZ47" s="44" t="s">
        <v>2454</v>
      </c>
      <c r="CA47" s="44" t="s">
        <v>4509</v>
      </c>
      <c r="CB47" s="113" t="n">
        <v>0</v>
      </c>
      <c r="CC47" s="113" t="n">
        <v>0</v>
      </c>
      <c r="CD47" s="113" t="n">
        <v>2</v>
      </c>
      <c r="CE47" s="113" t="n">
        <v>2</v>
      </c>
      <c r="CF47" s="113" t="n">
        <f aca="false">SUM(CB47:CE47)</f>
        <v>4</v>
      </c>
      <c r="CH47" s="273" t="n">
        <v>44</v>
      </c>
      <c r="CI47" s="44" t="s">
        <v>2447</v>
      </c>
      <c r="CJ47" s="44" t="s">
        <v>4509</v>
      </c>
      <c r="CK47" s="113" t="n">
        <v>1</v>
      </c>
      <c r="CL47" s="113" t="n">
        <v>0</v>
      </c>
      <c r="CM47" s="113" t="n">
        <v>0</v>
      </c>
      <c r="CP47" s="44" t="s">
        <v>2552</v>
      </c>
      <c r="CQ47" s="44" t="s">
        <v>4523</v>
      </c>
      <c r="CV47" s="44"/>
      <c r="CW47" s="44"/>
      <c r="CX47" s="44"/>
    </row>
    <row r="48" customFormat="false" ht="15" hidden="false" customHeight="false" outlineLevel="0" collapsed="false">
      <c r="A48" s="273" t="n">
        <v>45</v>
      </c>
      <c r="B48" s="44" t="s">
        <v>3419</v>
      </c>
      <c r="C48" s="44" t="s">
        <v>4625</v>
      </c>
      <c r="D48" s="113" t="n">
        <v>54</v>
      </c>
      <c r="F48" s="273" t="n">
        <v>45</v>
      </c>
      <c r="G48" s="44" t="s">
        <v>2597</v>
      </c>
      <c r="H48" s="44" t="s">
        <v>4578</v>
      </c>
      <c r="I48" s="113" t="n">
        <v>2</v>
      </c>
      <c r="K48" s="273" t="n">
        <v>45</v>
      </c>
      <c r="L48" s="44" t="s">
        <v>1906</v>
      </c>
      <c r="M48" s="44" t="s">
        <v>4542</v>
      </c>
      <c r="N48" s="113" t="n">
        <v>0</v>
      </c>
      <c r="O48" s="113" t="s">
        <v>5783</v>
      </c>
      <c r="P48" s="113" t="n">
        <v>25</v>
      </c>
      <c r="Q48" s="113" t="s">
        <v>5784</v>
      </c>
      <c r="R48" s="113" t="n">
        <f aca="false">PRODUCT(N48+P48)</f>
        <v>25</v>
      </c>
      <c r="T48" s="273" t="n">
        <v>45</v>
      </c>
      <c r="U48" s="44" t="s">
        <v>5527</v>
      </c>
      <c r="V48" s="44" t="s">
        <v>4540</v>
      </c>
      <c r="W48" s="113" t="n">
        <v>31</v>
      </c>
      <c r="Y48" s="273" t="n">
        <v>45</v>
      </c>
      <c r="Z48" s="44" t="s">
        <v>3593</v>
      </c>
      <c r="AA48" s="44" t="s">
        <v>4578</v>
      </c>
      <c r="AB48" s="113" t="n">
        <v>30</v>
      </c>
      <c r="AC48" s="113" t="s">
        <v>5783</v>
      </c>
      <c r="AD48" s="113" t="n">
        <v>21</v>
      </c>
      <c r="AE48" s="113" t="s">
        <v>5784</v>
      </c>
      <c r="AF48" s="113" t="n">
        <f aca="false">PRODUCT(AB48+AD48)</f>
        <v>51</v>
      </c>
      <c r="AH48" s="273" t="n">
        <v>45</v>
      </c>
      <c r="AI48" s="44" t="s">
        <v>2714</v>
      </c>
      <c r="AJ48" s="44" t="s">
        <v>5505</v>
      </c>
      <c r="AK48" s="113" t="n">
        <v>126</v>
      </c>
      <c r="AM48" s="273" t="n">
        <v>45</v>
      </c>
      <c r="AN48" s="44" t="s">
        <v>2507</v>
      </c>
      <c r="AO48" s="44" t="s">
        <v>4566</v>
      </c>
      <c r="AP48" s="113" t="n">
        <v>9</v>
      </c>
      <c r="AS48" s="44" t="s">
        <v>2509</v>
      </c>
      <c r="AT48" s="44" t="s">
        <v>4566</v>
      </c>
      <c r="AU48" s="113" t="n">
        <v>0</v>
      </c>
      <c r="AW48" s="273" t="n">
        <v>45</v>
      </c>
      <c r="AX48" s="44" t="s">
        <v>2640</v>
      </c>
      <c r="AY48" s="44" t="s">
        <v>5124</v>
      </c>
      <c r="AZ48" s="113" t="n">
        <v>0</v>
      </c>
      <c r="BA48" s="113" t="s">
        <v>5783</v>
      </c>
      <c r="BB48" s="113" t="n">
        <v>2</v>
      </c>
      <c r="BC48" s="113" t="s">
        <v>5784</v>
      </c>
      <c r="BD48" s="113" t="n">
        <f aca="false">PRODUCT(AZ48+BB48)</f>
        <v>2</v>
      </c>
      <c r="BF48" s="273" t="n">
        <v>45</v>
      </c>
      <c r="BG48" s="44" t="s">
        <v>3637</v>
      </c>
      <c r="BH48" s="44" t="s">
        <v>4482</v>
      </c>
      <c r="BI48" s="113" t="n">
        <v>2</v>
      </c>
      <c r="BK48" s="273" t="n">
        <v>45</v>
      </c>
      <c r="BL48" s="44" t="s">
        <v>4364</v>
      </c>
      <c r="BM48" s="44" t="s">
        <v>4805</v>
      </c>
      <c r="BN48" s="113" t="n">
        <v>2</v>
      </c>
      <c r="BO48" s="113" t="s">
        <v>5783</v>
      </c>
      <c r="BP48" s="113" t="n">
        <v>2</v>
      </c>
      <c r="BQ48" s="113" t="s">
        <v>5784</v>
      </c>
      <c r="BR48" s="113" t="n">
        <f aca="false">PRODUCT(BN48+BP48)</f>
        <v>4</v>
      </c>
      <c r="BT48" s="273" t="n">
        <v>45</v>
      </c>
      <c r="BU48" s="44" t="s">
        <v>5386</v>
      </c>
      <c r="BV48" s="44" t="s">
        <v>5358</v>
      </c>
      <c r="BW48" s="113" t="n">
        <v>18</v>
      </c>
      <c r="BY48" s="273" t="n">
        <v>45</v>
      </c>
      <c r="BZ48" s="44" t="s">
        <v>2334</v>
      </c>
      <c r="CA48" s="44" t="s">
        <v>4746</v>
      </c>
      <c r="CB48" s="113" t="n">
        <v>0</v>
      </c>
      <c r="CC48" s="113" t="n">
        <v>0</v>
      </c>
      <c r="CD48" s="113" t="n">
        <v>2</v>
      </c>
      <c r="CE48" s="113" t="n">
        <v>2</v>
      </c>
      <c r="CF48" s="113" t="n">
        <f aca="false">SUM(CB48:CE48)</f>
        <v>4</v>
      </c>
      <c r="CH48" s="273" t="n">
        <v>45</v>
      </c>
      <c r="CI48" s="44" t="s">
        <v>2043</v>
      </c>
      <c r="CJ48" s="44" t="s">
        <v>4482</v>
      </c>
      <c r="CK48" s="113" t="n">
        <v>1</v>
      </c>
      <c r="CL48" s="113" t="n">
        <v>0</v>
      </c>
      <c r="CM48" s="113" t="n">
        <v>0</v>
      </c>
      <c r="CP48" s="136" t="s">
        <v>3634</v>
      </c>
      <c r="CQ48" s="136" t="s">
        <v>5496</v>
      </c>
      <c r="CV48" s="44"/>
      <c r="CW48" s="44"/>
      <c r="CX48" s="44"/>
    </row>
    <row r="49" customFormat="false" ht="15" hidden="false" customHeight="false" outlineLevel="0" collapsed="false">
      <c r="A49" s="273" t="n">
        <v>46</v>
      </c>
      <c r="B49" s="44" t="s">
        <v>3215</v>
      </c>
      <c r="C49" s="44" t="s">
        <v>4578</v>
      </c>
      <c r="D49" s="113" t="n">
        <v>52</v>
      </c>
      <c r="F49" s="273" t="n">
        <v>46</v>
      </c>
      <c r="G49" s="44" t="s">
        <v>2043</v>
      </c>
      <c r="H49" s="44" t="s">
        <v>4482</v>
      </c>
      <c r="I49" s="113" t="n">
        <v>2</v>
      </c>
      <c r="K49" s="273" t="n">
        <v>46</v>
      </c>
      <c r="L49" s="44" t="s">
        <v>3602</v>
      </c>
      <c r="M49" s="44" t="s">
        <v>4578</v>
      </c>
      <c r="N49" s="113" t="n">
        <v>3</v>
      </c>
      <c r="O49" s="113" t="s">
        <v>5783</v>
      </c>
      <c r="P49" s="113" t="n">
        <v>21</v>
      </c>
      <c r="Q49" s="113" t="s">
        <v>5784</v>
      </c>
      <c r="R49" s="113" t="n">
        <f aca="false">PRODUCT(N49+P49)</f>
        <v>24</v>
      </c>
      <c r="T49" s="273" t="n">
        <v>46</v>
      </c>
      <c r="U49" s="44" t="s">
        <v>2043</v>
      </c>
      <c r="V49" s="44" t="s">
        <v>4482</v>
      </c>
      <c r="W49" s="113" t="n">
        <v>30</v>
      </c>
      <c r="Y49" s="273" t="n">
        <v>46</v>
      </c>
      <c r="Z49" s="44" t="s">
        <v>2130</v>
      </c>
      <c r="AA49" s="44" t="s">
        <v>4477</v>
      </c>
      <c r="AB49" s="113" t="n">
        <v>30</v>
      </c>
      <c r="AC49" s="113" t="s">
        <v>5783</v>
      </c>
      <c r="AD49" s="113" t="n">
        <v>21</v>
      </c>
      <c r="AE49" s="113" t="s">
        <v>5784</v>
      </c>
      <c r="AF49" s="113" t="n">
        <f aca="false">PRODUCT(AB49+AD49)</f>
        <v>51</v>
      </c>
      <c r="AH49" s="273" t="n">
        <v>46</v>
      </c>
      <c r="AI49" s="44" t="s">
        <v>3215</v>
      </c>
      <c r="AJ49" s="44" t="s">
        <v>4578</v>
      </c>
      <c r="AK49" s="113" t="n">
        <v>124</v>
      </c>
      <c r="AM49" s="273" t="n">
        <v>46</v>
      </c>
      <c r="AN49" s="44" t="s">
        <v>2509</v>
      </c>
      <c r="AO49" s="44" t="s">
        <v>4566</v>
      </c>
      <c r="AP49" s="113" t="n">
        <v>9</v>
      </c>
      <c r="AS49" s="44" t="s">
        <v>2682</v>
      </c>
      <c r="AT49" s="44" t="s">
        <v>5120</v>
      </c>
      <c r="AU49" s="113" t="n">
        <v>0</v>
      </c>
      <c r="AW49" s="273" t="n">
        <v>46</v>
      </c>
      <c r="AX49" s="44" t="s">
        <v>2862</v>
      </c>
      <c r="AY49" s="44" t="s">
        <v>4482</v>
      </c>
      <c r="AZ49" s="113" t="n">
        <v>0</v>
      </c>
      <c r="BA49" s="113" t="s">
        <v>5783</v>
      </c>
      <c r="BB49" s="113" t="n">
        <v>2</v>
      </c>
      <c r="BC49" s="113" t="s">
        <v>5784</v>
      </c>
      <c r="BD49" s="113" t="n">
        <f aca="false">PRODUCT(AZ49+BB49)</f>
        <v>2</v>
      </c>
      <c r="BF49" s="273" t="n">
        <v>46</v>
      </c>
      <c r="BG49" s="44" t="s">
        <v>3693</v>
      </c>
      <c r="BH49" s="44" t="s">
        <v>4578</v>
      </c>
      <c r="BI49" s="113" t="n">
        <v>2</v>
      </c>
      <c r="BK49" s="273" t="n">
        <v>46</v>
      </c>
      <c r="BL49" s="44" t="s">
        <v>2862</v>
      </c>
      <c r="BM49" s="44" t="s">
        <v>4482</v>
      </c>
      <c r="BN49" s="113" t="n">
        <v>2</v>
      </c>
      <c r="BO49" s="113" t="s">
        <v>5783</v>
      </c>
      <c r="BP49" s="113" t="n">
        <v>2</v>
      </c>
      <c r="BQ49" s="113" t="s">
        <v>5784</v>
      </c>
      <c r="BR49" s="113" t="n">
        <f aca="false">PRODUCT(BN49+BP49)</f>
        <v>4</v>
      </c>
      <c r="BT49" s="273" t="n">
        <v>46</v>
      </c>
      <c r="BU49" s="44" t="s">
        <v>4364</v>
      </c>
      <c r="BV49" s="44" t="s">
        <v>4805</v>
      </c>
      <c r="BW49" s="113" t="n">
        <v>18</v>
      </c>
      <c r="BY49" s="273" t="n">
        <v>46</v>
      </c>
      <c r="BZ49" s="44" t="s">
        <v>5060</v>
      </c>
      <c r="CA49" s="44" t="s">
        <v>4578</v>
      </c>
      <c r="CB49" s="113" t="n">
        <v>0</v>
      </c>
      <c r="CC49" s="113" t="n">
        <v>0</v>
      </c>
      <c r="CD49" s="113" t="n">
        <v>2</v>
      </c>
      <c r="CE49" s="113" t="n">
        <v>2</v>
      </c>
      <c r="CF49" s="113" t="n">
        <f aca="false">SUM(CB49:CE49)</f>
        <v>4</v>
      </c>
      <c r="CH49" s="273" t="n">
        <v>46</v>
      </c>
      <c r="CI49" s="136" t="s">
        <v>3634</v>
      </c>
      <c r="CJ49" s="136" t="s">
        <v>5496</v>
      </c>
      <c r="CK49" s="113" t="n">
        <v>1</v>
      </c>
      <c r="CL49" s="113" t="n">
        <v>0</v>
      </c>
      <c r="CM49" s="113" t="n">
        <v>0</v>
      </c>
      <c r="CP49" s="44" t="s">
        <v>5231</v>
      </c>
      <c r="CQ49" s="44" t="s">
        <v>4503</v>
      </c>
      <c r="CV49" s="44"/>
      <c r="CW49" s="44"/>
      <c r="CX49" s="44"/>
    </row>
    <row r="50" customFormat="false" ht="15" hidden="false" customHeight="false" outlineLevel="0" collapsed="false">
      <c r="A50" s="273" t="n">
        <v>47</v>
      </c>
      <c r="B50" s="44" t="s">
        <v>5170</v>
      </c>
      <c r="C50" s="44" t="s">
        <v>5120</v>
      </c>
      <c r="D50" s="113" t="n">
        <v>52</v>
      </c>
      <c r="F50" s="273" t="n">
        <v>47</v>
      </c>
      <c r="G50" s="44" t="s">
        <v>3215</v>
      </c>
      <c r="H50" s="44" t="s">
        <v>4578</v>
      </c>
      <c r="I50" s="113" t="n">
        <v>2</v>
      </c>
      <c r="K50" s="273" t="n">
        <v>47</v>
      </c>
      <c r="L50" s="44" t="s">
        <v>2677</v>
      </c>
      <c r="M50" s="44" t="s">
        <v>4773</v>
      </c>
      <c r="N50" s="113" t="n">
        <v>2</v>
      </c>
      <c r="O50" s="113" t="s">
        <v>5783</v>
      </c>
      <c r="P50" s="113" t="n">
        <v>22</v>
      </c>
      <c r="Q50" s="113" t="s">
        <v>5784</v>
      </c>
      <c r="R50" s="113" t="n">
        <f aca="false">PRODUCT(N50+P50)</f>
        <v>24</v>
      </c>
      <c r="T50" s="273" t="n">
        <v>47</v>
      </c>
      <c r="U50" s="44" t="s">
        <v>1936</v>
      </c>
      <c r="V50" s="44" t="s">
        <v>4523</v>
      </c>
      <c r="W50" s="113" t="n">
        <v>30</v>
      </c>
      <c r="Y50" s="273" t="n">
        <v>47</v>
      </c>
      <c r="Z50" s="44" t="s">
        <v>4585</v>
      </c>
      <c r="AA50" s="44" t="s">
        <v>4542</v>
      </c>
      <c r="AB50" s="113" t="n">
        <v>13</v>
      </c>
      <c r="AC50" s="113" t="s">
        <v>5783</v>
      </c>
      <c r="AD50" s="113" t="n">
        <v>38</v>
      </c>
      <c r="AE50" s="113" t="s">
        <v>5784</v>
      </c>
      <c r="AF50" s="113" t="n">
        <f aca="false">PRODUCT(AB50+AD50)</f>
        <v>51</v>
      </c>
      <c r="AH50" s="273" t="n">
        <v>47</v>
      </c>
      <c r="AI50" s="44" t="s">
        <v>3349</v>
      </c>
      <c r="AJ50" s="44" t="s">
        <v>4578</v>
      </c>
      <c r="AK50" s="113" t="n">
        <v>124</v>
      </c>
      <c r="AM50" s="273" t="n">
        <v>47</v>
      </c>
      <c r="AN50" s="44" t="s">
        <v>3602</v>
      </c>
      <c r="AO50" s="44" t="s">
        <v>4578</v>
      </c>
      <c r="AP50" s="113" t="n">
        <v>9</v>
      </c>
      <c r="AS50" s="44" t="s">
        <v>2425</v>
      </c>
      <c r="AT50" s="44" t="s">
        <v>4773</v>
      </c>
      <c r="AU50" s="113" t="n">
        <v>0</v>
      </c>
      <c r="AW50" s="273" t="n">
        <v>47</v>
      </c>
      <c r="AX50" s="44" t="s">
        <v>5204</v>
      </c>
      <c r="AY50" s="44" t="s">
        <v>4746</v>
      </c>
      <c r="AZ50" s="113" t="n">
        <v>0</v>
      </c>
      <c r="BA50" s="113" t="s">
        <v>5783</v>
      </c>
      <c r="BB50" s="113" t="n">
        <v>2</v>
      </c>
      <c r="BC50" s="113" t="s">
        <v>5784</v>
      </c>
      <c r="BD50" s="113" t="n">
        <f aca="false">PRODUCT(AZ50+BB50)</f>
        <v>2</v>
      </c>
      <c r="BF50" s="273" t="n">
        <v>47</v>
      </c>
      <c r="BG50" s="44" t="s">
        <v>2862</v>
      </c>
      <c r="BH50" s="44" t="s">
        <v>4482</v>
      </c>
      <c r="BI50" s="113" t="n">
        <v>2</v>
      </c>
      <c r="BK50" s="273" t="n">
        <v>47</v>
      </c>
      <c r="BL50" s="44" t="s">
        <v>5251</v>
      </c>
      <c r="BM50" s="44" t="s">
        <v>4709</v>
      </c>
      <c r="BN50" s="113" t="s">
        <v>5785</v>
      </c>
      <c r="BO50" s="113" t="s">
        <v>5783</v>
      </c>
      <c r="BP50" s="113" t="n">
        <v>3</v>
      </c>
      <c r="BQ50" s="113" t="s">
        <v>5784</v>
      </c>
      <c r="BR50" s="113" t="n">
        <f aca="false">PRODUCT(BN50+BP50)</f>
        <v>3</v>
      </c>
      <c r="BT50" s="273" t="n">
        <v>47</v>
      </c>
      <c r="BU50" s="44" t="s">
        <v>3807</v>
      </c>
      <c r="BV50" s="44" t="s">
        <v>5124</v>
      </c>
      <c r="BW50" s="113" t="n">
        <v>18</v>
      </c>
      <c r="BY50" s="273" t="n">
        <v>47</v>
      </c>
      <c r="BZ50" s="44" t="s">
        <v>2688</v>
      </c>
      <c r="CA50" s="44" t="s">
        <v>5120</v>
      </c>
      <c r="CB50" s="113" t="n">
        <v>0</v>
      </c>
      <c r="CC50" s="113" t="n">
        <v>0</v>
      </c>
      <c r="CD50" s="113" t="n">
        <v>2</v>
      </c>
      <c r="CE50" s="113" t="n">
        <v>2</v>
      </c>
      <c r="CF50" s="113" t="n">
        <f aca="false">SUM(CB50:CE50)</f>
        <v>4</v>
      </c>
      <c r="CH50" s="273" t="n">
        <v>47</v>
      </c>
      <c r="CI50" s="44" t="s">
        <v>3637</v>
      </c>
      <c r="CJ50" s="44" t="s">
        <v>4482</v>
      </c>
      <c r="CK50" s="113" t="n">
        <v>1</v>
      </c>
      <c r="CL50" s="113" t="n">
        <v>0</v>
      </c>
      <c r="CM50" s="113" t="n">
        <v>0</v>
      </c>
      <c r="CP50" s="44" t="s">
        <v>3593</v>
      </c>
      <c r="CQ50" s="44" t="s">
        <v>4578</v>
      </c>
      <c r="CV50" s="44"/>
      <c r="CW50" s="44"/>
      <c r="CX50" s="44"/>
    </row>
    <row r="51" customFormat="false" ht="15" hidden="false" customHeight="false" outlineLevel="0" collapsed="false">
      <c r="A51" s="273" t="n">
        <v>48</v>
      </c>
      <c r="B51" s="44" t="s">
        <v>2552</v>
      </c>
      <c r="C51" s="44" t="s">
        <v>4523</v>
      </c>
      <c r="D51" s="113" t="n">
        <v>52</v>
      </c>
      <c r="F51" s="273" t="n">
        <v>48</v>
      </c>
      <c r="G51" s="44" t="s">
        <v>5231</v>
      </c>
      <c r="H51" s="44" t="s">
        <v>4503</v>
      </c>
      <c r="I51" s="113" t="n">
        <v>2</v>
      </c>
      <c r="K51" s="273" t="n">
        <v>48</v>
      </c>
      <c r="L51" s="44" t="s">
        <v>2565</v>
      </c>
      <c r="M51" s="44" t="s">
        <v>4509</v>
      </c>
      <c r="N51" s="113" t="n">
        <v>1</v>
      </c>
      <c r="O51" s="113" t="s">
        <v>5783</v>
      </c>
      <c r="P51" s="113" t="n">
        <v>23</v>
      </c>
      <c r="Q51" s="113" t="s">
        <v>5784</v>
      </c>
      <c r="R51" s="113" t="n">
        <f aca="false">PRODUCT(N51+P51)</f>
        <v>24</v>
      </c>
      <c r="T51" s="273" t="n">
        <v>48</v>
      </c>
      <c r="U51" s="44" t="s">
        <v>4595</v>
      </c>
      <c r="V51" s="44" t="s">
        <v>4489</v>
      </c>
      <c r="W51" s="113" t="n">
        <v>30</v>
      </c>
      <c r="Y51" s="273" t="n">
        <v>48</v>
      </c>
      <c r="Z51" s="44" t="s">
        <v>5170</v>
      </c>
      <c r="AA51" s="44" t="s">
        <v>5120</v>
      </c>
      <c r="AB51" s="113" t="n">
        <v>7</v>
      </c>
      <c r="AC51" s="113" t="s">
        <v>5783</v>
      </c>
      <c r="AD51" s="113" t="n">
        <v>44</v>
      </c>
      <c r="AE51" s="113" t="s">
        <v>5784</v>
      </c>
      <c r="AF51" s="113" t="n">
        <f aca="false">PRODUCT(AB51+AD51)</f>
        <v>51</v>
      </c>
      <c r="AH51" s="273" t="n">
        <v>48</v>
      </c>
      <c r="AI51" s="44" t="s">
        <v>2491</v>
      </c>
      <c r="AJ51" s="44" t="s">
        <v>4482</v>
      </c>
      <c r="AK51" s="113" t="n">
        <v>123</v>
      </c>
      <c r="AM51" s="273" t="n">
        <v>48</v>
      </c>
      <c r="AN51" s="44" t="s">
        <v>3344</v>
      </c>
      <c r="AO51" s="44" t="s">
        <v>4482</v>
      </c>
      <c r="AP51" s="113" t="n">
        <v>9</v>
      </c>
      <c r="AS51" s="44" t="s">
        <v>2834</v>
      </c>
      <c r="AT51" s="44" t="s">
        <v>4482</v>
      </c>
      <c r="AU51" s="113" t="n">
        <v>0</v>
      </c>
      <c r="AW51" s="273" t="n">
        <v>48</v>
      </c>
      <c r="AX51" s="44" t="s">
        <v>3174</v>
      </c>
      <c r="AY51" s="44" t="s">
        <v>5124</v>
      </c>
      <c r="AZ51" s="113" t="n">
        <v>0</v>
      </c>
      <c r="BA51" s="113" t="s">
        <v>5783</v>
      </c>
      <c r="BB51" s="113" t="n">
        <v>2</v>
      </c>
      <c r="BC51" s="113" t="s">
        <v>5784</v>
      </c>
      <c r="BD51" s="113" t="n">
        <f aca="false">PRODUCT(AZ51+BB51)</f>
        <v>2</v>
      </c>
      <c r="BF51" s="273" t="n">
        <v>48</v>
      </c>
      <c r="BG51" s="44" t="s">
        <v>3034</v>
      </c>
      <c r="BH51" s="44" t="s">
        <v>5223</v>
      </c>
      <c r="BI51" s="113" t="n">
        <v>2</v>
      </c>
      <c r="BK51" s="273" t="n">
        <v>48</v>
      </c>
      <c r="BL51" s="44" t="s">
        <v>5434</v>
      </c>
      <c r="BM51" s="44" t="s">
        <v>5124</v>
      </c>
      <c r="BN51" s="113" t="s">
        <v>5785</v>
      </c>
      <c r="BO51" s="113" t="s">
        <v>5783</v>
      </c>
      <c r="BP51" s="113" t="n">
        <v>3</v>
      </c>
      <c r="BQ51" s="113" t="s">
        <v>5784</v>
      </c>
      <c r="BR51" s="113" t="n">
        <f aca="false">PRODUCT(BN51+BP51)</f>
        <v>3</v>
      </c>
      <c r="BT51" s="273" t="n">
        <v>48</v>
      </c>
      <c r="BU51" s="136" t="s">
        <v>3595</v>
      </c>
      <c r="BV51" s="136" t="s">
        <v>5124</v>
      </c>
      <c r="BW51" s="113" t="n">
        <v>18</v>
      </c>
      <c r="BY51" s="273" t="n">
        <v>48</v>
      </c>
      <c r="BZ51" s="44" t="s">
        <v>5202</v>
      </c>
      <c r="CA51" s="44" t="s">
        <v>4523</v>
      </c>
      <c r="CB51" s="113" t="n">
        <v>0</v>
      </c>
      <c r="CC51" s="113" t="n">
        <v>0</v>
      </c>
      <c r="CD51" s="113" t="n">
        <v>2</v>
      </c>
      <c r="CE51" s="113" t="n">
        <v>2</v>
      </c>
      <c r="CF51" s="113" t="n">
        <f aca="false">SUM(CB51:CE51)</f>
        <v>4</v>
      </c>
      <c r="CH51" s="273" t="n">
        <v>48</v>
      </c>
      <c r="CI51" s="44" t="s">
        <v>2494</v>
      </c>
      <c r="CJ51" s="44" t="s">
        <v>4482</v>
      </c>
      <c r="CK51" s="113" t="n">
        <v>1</v>
      </c>
      <c r="CL51" s="113" t="n">
        <v>0</v>
      </c>
      <c r="CM51" s="113" t="n">
        <v>0</v>
      </c>
      <c r="CP51" s="44" t="s">
        <v>3468</v>
      </c>
      <c r="CQ51" s="44" t="s">
        <v>5500</v>
      </c>
      <c r="CV51" s="44"/>
      <c r="CW51" s="44"/>
      <c r="CX51" s="44"/>
    </row>
    <row r="52" customFormat="false" ht="15" hidden="false" customHeight="false" outlineLevel="0" collapsed="false">
      <c r="A52" s="273" t="n">
        <v>49</v>
      </c>
      <c r="B52" s="44" t="s">
        <v>3468</v>
      </c>
      <c r="C52" s="44" t="s">
        <v>5500</v>
      </c>
      <c r="D52" s="113" t="n">
        <v>52</v>
      </c>
      <c r="F52" s="273" t="n">
        <v>49</v>
      </c>
      <c r="G52" s="44" t="s">
        <v>3468</v>
      </c>
      <c r="H52" s="44" t="s">
        <v>5500</v>
      </c>
      <c r="I52" s="113" t="n">
        <v>2</v>
      </c>
      <c r="K52" s="273" t="n">
        <v>49</v>
      </c>
      <c r="L52" s="44" t="s">
        <v>2601</v>
      </c>
      <c r="M52" s="44" t="s">
        <v>4578</v>
      </c>
      <c r="N52" s="113" t="n">
        <v>1</v>
      </c>
      <c r="O52" s="113" t="s">
        <v>5783</v>
      </c>
      <c r="P52" s="113" t="n">
        <v>23</v>
      </c>
      <c r="Q52" s="113" t="s">
        <v>5784</v>
      </c>
      <c r="R52" s="113" t="n">
        <f aca="false">PRODUCT(N52+P52)</f>
        <v>24</v>
      </c>
      <c r="T52" s="273" t="n">
        <v>49</v>
      </c>
      <c r="U52" s="44" t="s">
        <v>3467</v>
      </c>
      <c r="V52" s="44" t="s">
        <v>4489</v>
      </c>
      <c r="W52" s="113" t="n">
        <v>30</v>
      </c>
      <c r="Y52" s="273" t="n">
        <v>49</v>
      </c>
      <c r="Z52" s="44" t="s">
        <v>2491</v>
      </c>
      <c r="AA52" s="44" t="s">
        <v>4482</v>
      </c>
      <c r="AB52" s="113" t="n">
        <v>7</v>
      </c>
      <c r="AC52" s="113" t="s">
        <v>5783</v>
      </c>
      <c r="AD52" s="113" t="n">
        <v>44</v>
      </c>
      <c r="AE52" s="113" t="s">
        <v>5784</v>
      </c>
      <c r="AF52" s="113" t="n">
        <f aca="false">PRODUCT(AB52+AD52)</f>
        <v>51</v>
      </c>
      <c r="AH52" s="273" t="n">
        <v>49</v>
      </c>
      <c r="AI52" s="44" t="s">
        <v>2682</v>
      </c>
      <c r="AJ52" s="44" t="s">
        <v>5120</v>
      </c>
      <c r="AK52" s="113" t="n">
        <v>117</v>
      </c>
      <c r="AM52" s="273" t="n">
        <v>49</v>
      </c>
      <c r="AN52" s="44" t="s">
        <v>2639</v>
      </c>
      <c r="AO52" s="44" t="s">
        <v>4773</v>
      </c>
      <c r="AP52" s="113" t="n">
        <v>9</v>
      </c>
      <c r="AS52" s="44" t="s">
        <v>3637</v>
      </c>
      <c r="AT52" s="44" t="s">
        <v>4482</v>
      </c>
      <c r="AU52" s="113" t="n">
        <v>0</v>
      </c>
      <c r="AW52" s="273" t="n">
        <v>49</v>
      </c>
      <c r="AX52" s="44" t="s">
        <v>3010</v>
      </c>
      <c r="AY52" s="44" t="s">
        <v>4482</v>
      </c>
      <c r="AZ52" s="113" t="n">
        <v>0</v>
      </c>
      <c r="BA52" s="113" t="s">
        <v>5783</v>
      </c>
      <c r="BB52" s="113" t="n">
        <v>2</v>
      </c>
      <c r="BC52" s="113" t="s">
        <v>5784</v>
      </c>
      <c r="BD52" s="113" t="n">
        <f aca="false">PRODUCT(AZ52+BB52)</f>
        <v>2</v>
      </c>
      <c r="BF52" s="273" t="n">
        <v>49</v>
      </c>
      <c r="BG52" s="44" t="s">
        <v>5101</v>
      </c>
      <c r="BH52" s="44" t="s">
        <v>4625</v>
      </c>
      <c r="BI52" s="113" t="n">
        <v>2</v>
      </c>
      <c r="BK52" s="273" t="n">
        <v>49</v>
      </c>
      <c r="BL52" s="44" t="s">
        <v>5182</v>
      </c>
      <c r="BM52" s="44" t="s">
        <v>5499</v>
      </c>
      <c r="BN52" s="113" t="n">
        <v>2</v>
      </c>
      <c r="BO52" s="113" t="s">
        <v>5783</v>
      </c>
      <c r="BP52" s="113" t="n">
        <v>1</v>
      </c>
      <c r="BQ52" s="113" t="s">
        <v>5784</v>
      </c>
      <c r="BR52" s="113" t="n">
        <f aca="false">PRODUCT(BN52+BP52)</f>
        <v>3</v>
      </c>
      <c r="BT52" s="273" t="n">
        <v>49</v>
      </c>
      <c r="BU52" s="44" t="s">
        <v>5302</v>
      </c>
      <c r="BV52" s="44" t="s">
        <v>5221</v>
      </c>
      <c r="BW52" s="113" t="n">
        <v>17</v>
      </c>
      <c r="BY52" s="273" t="n">
        <v>49</v>
      </c>
      <c r="BZ52" s="44" t="s">
        <v>4697</v>
      </c>
      <c r="CA52" s="44" t="s">
        <v>4489</v>
      </c>
      <c r="CB52" s="113" t="n">
        <v>0</v>
      </c>
      <c r="CC52" s="113" t="n">
        <v>0</v>
      </c>
      <c r="CD52" s="113" t="n">
        <v>3</v>
      </c>
      <c r="CE52" s="113" t="n">
        <v>0</v>
      </c>
      <c r="CF52" s="113" t="n">
        <f aca="false">SUM(CB52:CE52)</f>
        <v>3</v>
      </c>
      <c r="CH52" s="273" t="n">
        <v>49</v>
      </c>
      <c r="CI52" s="44" t="s">
        <v>1936</v>
      </c>
      <c r="CJ52" s="44" t="s">
        <v>4523</v>
      </c>
      <c r="CK52" s="113" t="n">
        <v>1</v>
      </c>
      <c r="CL52" s="113" t="n">
        <v>0</v>
      </c>
      <c r="CM52" s="113" t="n">
        <v>0</v>
      </c>
      <c r="CP52" s="44" t="s">
        <v>5277</v>
      </c>
      <c r="CQ52" s="44" t="s">
        <v>5501</v>
      </c>
      <c r="CV52" s="44"/>
      <c r="CW52" s="44"/>
      <c r="CX52" s="44"/>
    </row>
    <row r="53" customFormat="false" ht="15" hidden="false" customHeight="false" outlineLevel="0" collapsed="false">
      <c r="A53" s="273" t="n">
        <v>50</v>
      </c>
      <c r="B53" s="44" t="s">
        <v>2236</v>
      </c>
      <c r="C53" s="44" t="s">
        <v>4564</v>
      </c>
      <c r="D53" s="113" t="n">
        <v>52</v>
      </c>
      <c r="F53" s="273" t="n">
        <v>50</v>
      </c>
      <c r="G53" s="44" t="s">
        <v>5277</v>
      </c>
      <c r="H53" s="44" t="s">
        <v>5501</v>
      </c>
      <c r="I53" s="113" t="n">
        <v>2</v>
      </c>
      <c r="K53" s="273" t="n">
        <v>50</v>
      </c>
      <c r="L53" s="44" t="s">
        <v>5204</v>
      </c>
      <c r="M53" s="44" t="s">
        <v>4746</v>
      </c>
      <c r="N53" s="113" t="n">
        <v>0</v>
      </c>
      <c r="O53" s="113" t="s">
        <v>5783</v>
      </c>
      <c r="P53" s="113" t="n">
        <v>24</v>
      </c>
      <c r="Q53" s="113" t="s">
        <v>5784</v>
      </c>
      <c r="R53" s="113" t="n">
        <f aca="false">PRODUCT(N53+P53)</f>
        <v>24</v>
      </c>
      <c r="T53" s="273" t="n">
        <v>50</v>
      </c>
      <c r="U53" s="44" t="s">
        <v>3635</v>
      </c>
      <c r="V53" s="44" t="s">
        <v>4482</v>
      </c>
      <c r="W53" s="113" t="n">
        <v>30</v>
      </c>
      <c r="Y53" s="273" t="n">
        <v>50</v>
      </c>
      <c r="Z53" s="44" t="s">
        <v>4723</v>
      </c>
      <c r="AA53" s="44" t="s">
        <v>5506</v>
      </c>
      <c r="AB53" s="113" t="n">
        <v>33</v>
      </c>
      <c r="AC53" s="113" t="s">
        <v>5783</v>
      </c>
      <c r="AD53" s="113" t="n">
        <v>17</v>
      </c>
      <c r="AE53" s="113" t="s">
        <v>5784</v>
      </c>
      <c r="AF53" s="113" t="n">
        <f aca="false">PRODUCT(AB53+AD53)</f>
        <v>50</v>
      </c>
      <c r="AH53" s="273" t="n">
        <v>50</v>
      </c>
      <c r="AI53" s="44" t="s">
        <v>2565</v>
      </c>
      <c r="AJ53" s="44" t="s">
        <v>4509</v>
      </c>
      <c r="AK53" s="113" t="n">
        <v>116</v>
      </c>
      <c r="AM53" s="273" t="n">
        <v>50</v>
      </c>
      <c r="AN53" s="44" t="s">
        <v>3343</v>
      </c>
      <c r="AO53" s="44" t="s">
        <v>4709</v>
      </c>
      <c r="AP53" s="113" t="n">
        <v>9</v>
      </c>
      <c r="AS53" s="44" t="s">
        <v>3312</v>
      </c>
      <c r="AT53" s="44" t="s">
        <v>4482</v>
      </c>
      <c r="AU53" s="113" t="n">
        <v>0</v>
      </c>
      <c r="AW53" s="273" t="n">
        <v>50</v>
      </c>
      <c r="AX53" s="44" t="s">
        <v>2677</v>
      </c>
      <c r="AY53" s="44" t="s">
        <v>4773</v>
      </c>
      <c r="AZ53" s="113" t="n">
        <v>0</v>
      </c>
      <c r="BA53" s="113" t="s">
        <v>5783</v>
      </c>
      <c r="BB53" s="113" t="n">
        <v>2</v>
      </c>
      <c r="BC53" s="113" t="s">
        <v>5784</v>
      </c>
      <c r="BD53" s="113" t="n">
        <f aca="false">PRODUCT(AZ53+BB53)</f>
        <v>2</v>
      </c>
      <c r="BF53" s="273" t="n">
        <v>50</v>
      </c>
      <c r="BG53" s="44" t="s">
        <v>5374</v>
      </c>
      <c r="BH53" s="44" t="s">
        <v>4709</v>
      </c>
      <c r="BI53" s="113" t="n">
        <v>2</v>
      </c>
      <c r="BK53" s="273" t="n">
        <v>50</v>
      </c>
      <c r="BL53" s="44" t="s">
        <v>2640</v>
      </c>
      <c r="BM53" s="44" t="s">
        <v>5124</v>
      </c>
      <c r="BN53" s="113" t="n">
        <v>2</v>
      </c>
      <c r="BO53" s="113" t="s">
        <v>5783</v>
      </c>
      <c r="BP53" s="113" t="n">
        <v>1</v>
      </c>
      <c r="BQ53" s="113" t="s">
        <v>5784</v>
      </c>
      <c r="BR53" s="113" t="n">
        <f aca="false">PRODUCT(BN53+BP53)</f>
        <v>3</v>
      </c>
      <c r="BT53" s="273" t="n">
        <v>50</v>
      </c>
      <c r="BU53" s="44" t="s">
        <v>5410</v>
      </c>
      <c r="BV53" s="44" t="s">
        <v>5358</v>
      </c>
      <c r="BW53" s="113" t="n">
        <v>17</v>
      </c>
      <c r="BY53" s="273" t="n">
        <v>50</v>
      </c>
      <c r="BZ53" s="44" t="s">
        <v>2527</v>
      </c>
      <c r="CA53" s="44" t="s">
        <v>4482</v>
      </c>
      <c r="CB53" s="113" t="n">
        <v>1</v>
      </c>
      <c r="CC53" s="113" t="n">
        <v>0</v>
      </c>
      <c r="CD53" s="113" t="n">
        <v>1</v>
      </c>
      <c r="CE53" s="113" t="n">
        <v>1</v>
      </c>
      <c r="CF53" s="113" t="n">
        <f aca="false">SUM(CB53:CE53)</f>
        <v>3</v>
      </c>
      <c r="CH53" s="273" t="n">
        <v>50</v>
      </c>
      <c r="CI53" s="44" t="s">
        <v>3034</v>
      </c>
      <c r="CJ53" s="44" t="s">
        <v>5223</v>
      </c>
      <c r="CK53" s="113" t="n">
        <v>1</v>
      </c>
      <c r="CL53" s="113" t="n">
        <v>0</v>
      </c>
      <c r="CM53" s="113" t="n">
        <v>0</v>
      </c>
      <c r="CP53" s="44" t="s">
        <v>2236</v>
      </c>
      <c r="CQ53" s="44" t="s">
        <v>4564</v>
      </c>
      <c r="CV53" s="44"/>
      <c r="CW53" s="44"/>
      <c r="CX53" s="44"/>
    </row>
    <row r="54" customFormat="false" ht="15" hidden="false" customHeight="false" outlineLevel="0" collapsed="false">
      <c r="A54" s="273" t="n">
        <v>51</v>
      </c>
      <c r="B54" s="44" t="s">
        <v>2509</v>
      </c>
      <c r="C54" s="44" t="s">
        <v>4566</v>
      </c>
      <c r="D54" s="113" t="n">
        <v>50</v>
      </c>
      <c r="F54" s="273" t="n">
        <v>51</v>
      </c>
      <c r="G54" s="44" t="s">
        <v>2507</v>
      </c>
      <c r="H54" s="44" t="s">
        <v>4566</v>
      </c>
      <c r="I54" s="113" t="n">
        <v>2</v>
      </c>
      <c r="K54" s="273" t="n">
        <v>51</v>
      </c>
      <c r="L54" s="44" t="s">
        <v>5138</v>
      </c>
      <c r="M54" s="44" t="s">
        <v>4489</v>
      </c>
      <c r="N54" s="113" t="n">
        <v>3</v>
      </c>
      <c r="O54" s="113" t="s">
        <v>5783</v>
      </c>
      <c r="P54" s="113" t="n">
        <v>20</v>
      </c>
      <c r="Q54" s="113" t="s">
        <v>5784</v>
      </c>
      <c r="R54" s="113" t="n">
        <f aca="false">PRODUCT(N54+P54)</f>
        <v>23</v>
      </c>
      <c r="T54" s="273" t="n">
        <v>51</v>
      </c>
      <c r="U54" s="44" t="s">
        <v>1857</v>
      </c>
      <c r="V54" s="44" t="s">
        <v>4648</v>
      </c>
      <c r="W54" s="113" t="n">
        <v>30</v>
      </c>
      <c r="Y54" s="273" t="n">
        <v>51</v>
      </c>
      <c r="Z54" s="44" t="s">
        <v>2136</v>
      </c>
      <c r="AA54" s="44" t="s">
        <v>4578</v>
      </c>
      <c r="AB54" s="113" t="n">
        <v>29</v>
      </c>
      <c r="AC54" s="113" t="s">
        <v>5783</v>
      </c>
      <c r="AD54" s="113" t="n">
        <v>21</v>
      </c>
      <c r="AE54" s="113" t="s">
        <v>5784</v>
      </c>
      <c r="AF54" s="113" t="n">
        <f aca="false">PRODUCT(AB54+AD54)</f>
        <v>50</v>
      </c>
      <c r="AH54" s="273" t="n">
        <v>51</v>
      </c>
      <c r="AI54" s="44" t="s">
        <v>2636</v>
      </c>
      <c r="AJ54" s="44" t="s">
        <v>4773</v>
      </c>
      <c r="AK54" s="113" t="n">
        <v>116</v>
      </c>
      <c r="AM54" s="273" t="n">
        <v>51</v>
      </c>
      <c r="AN54" s="44" t="s">
        <v>3470</v>
      </c>
      <c r="AO54" s="44" t="s">
        <v>4489</v>
      </c>
      <c r="AP54" s="113" t="n">
        <v>9</v>
      </c>
      <c r="AS54" s="44" t="s">
        <v>5174</v>
      </c>
      <c r="AT54" s="44" t="s">
        <v>4509</v>
      </c>
      <c r="AU54" s="113" t="n">
        <v>0</v>
      </c>
      <c r="AW54" s="273" t="n">
        <v>51</v>
      </c>
      <c r="AX54" s="44" t="s">
        <v>3306</v>
      </c>
      <c r="AY54" s="44" t="s">
        <v>4773</v>
      </c>
      <c r="AZ54" s="113" t="n">
        <v>0</v>
      </c>
      <c r="BA54" s="113" t="s">
        <v>5783</v>
      </c>
      <c r="BB54" s="113" t="n">
        <v>2</v>
      </c>
      <c r="BC54" s="113" t="s">
        <v>5784</v>
      </c>
      <c r="BD54" s="113" t="n">
        <f aca="false">PRODUCT(AZ54+BB54)</f>
        <v>2</v>
      </c>
      <c r="BF54" s="273" t="n">
        <v>51</v>
      </c>
      <c r="BG54" s="44" t="s">
        <v>5245</v>
      </c>
      <c r="BH54" s="44" t="s">
        <v>5223</v>
      </c>
      <c r="BI54" s="113" t="n">
        <v>2</v>
      </c>
      <c r="BK54" s="273" t="n">
        <v>51</v>
      </c>
      <c r="BL54" s="44" t="s">
        <v>3693</v>
      </c>
      <c r="BM54" s="44" t="s">
        <v>4578</v>
      </c>
      <c r="BN54" s="113" t="n">
        <v>1</v>
      </c>
      <c r="BO54" s="113" t="s">
        <v>5783</v>
      </c>
      <c r="BP54" s="113" t="n">
        <v>2</v>
      </c>
      <c r="BQ54" s="113" t="s">
        <v>5784</v>
      </c>
      <c r="BR54" s="113" t="n">
        <f aca="false">PRODUCT(BN54+BP54)</f>
        <v>3</v>
      </c>
      <c r="BT54" s="273" t="n">
        <v>51</v>
      </c>
      <c r="BU54" s="44" t="s">
        <v>5101</v>
      </c>
      <c r="BV54" s="44" t="s">
        <v>4625</v>
      </c>
      <c r="BW54" s="113" t="n">
        <v>16</v>
      </c>
      <c r="BY54" s="273" t="n">
        <v>51</v>
      </c>
      <c r="BZ54" s="44" t="s">
        <v>5182</v>
      </c>
      <c r="CA54" s="44" t="s">
        <v>5499</v>
      </c>
      <c r="CB54" s="113" t="n">
        <v>1</v>
      </c>
      <c r="CC54" s="113" t="n">
        <v>0</v>
      </c>
      <c r="CD54" s="113" t="n">
        <v>1</v>
      </c>
      <c r="CE54" s="113" t="n">
        <v>1</v>
      </c>
      <c r="CF54" s="113" t="n">
        <f aca="false">SUM(CB54:CE54)</f>
        <v>3</v>
      </c>
      <c r="CH54" s="273" t="n">
        <v>51</v>
      </c>
      <c r="CI54" s="44" t="s">
        <v>4654</v>
      </c>
      <c r="CJ54" s="44" t="s">
        <v>4489</v>
      </c>
      <c r="CK54" s="113" t="n">
        <v>1</v>
      </c>
      <c r="CL54" s="113" t="n">
        <v>0</v>
      </c>
      <c r="CM54" s="113" t="n">
        <v>0</v>
      </c>
      <c r="CP54" s="44" t="s">
        <v>2507</v>
      </c>
      <c r="CQ54" s="44" t="s">
        <v>4566</v>
      </c>
      <c r="CV54" s="44"/>
      <c r="CW54" s="44"/>
      <c r="CX54" s="44"/>
    </row>
    <row r="55" customFormat="false" ht="15" hidden="false" customHeight="false" outlineLevel="0" collapsed="false">
      <c r="A55" s="273" t="n">
        <v>52</v>
      </c>
      <c r="B55" s="44" t="s">
        <v>2747</v>
      </c>
      <c r="C55" s="44" t="s">
        <v>4509</v>
      </c>
      <c r="D55" s="113" t="n">
        <v>50</v>
      </c>
      <c r="F55" s="273" t="n">
        <v>52</v>
      </c>
      <c r="G55" s="44" t="s">
        <v>2330</v>
      </c>
      <c r="H55" s="44" t="s">
        <v>4746</v>
      </c>
      <c r="I55" s="113" t="n">
        <v>2</v>
      </c>
      <c r="K55" s="273" t="n">
        <v>52</v>
      </c>
      <c r="L55" s="44" t="s">
        <v>1855</v>
      </c>
      <c r="M55" s="44" t="s">
        <v>4648</v>
      </c>
      <c r="N55" s="113" t="n">
        <v>3</v>
      </c>
      <c r="O55" s="113" t="s">
        <v>5783</v>
      </c>
      <c r="P55" s="113" t="n">
        <v>20</v>
      </c>
      <c r="Q55" s="113" t="s">
        <v>5784</v>
      </c>
      <c r="R55" s="113" t="n">
        <f aca="false">PRODUCT(N55+P55)</f>
        <v>23</v>
      </c>
      <c r="T55" s="273" t="n">
        <v>52</v>
      </c>
      <c r="U55" s="44" t="s">
        <v>5256</v>
      </c>
      <c r="V55" s="44" t="s">
        <v>4709</v>
      </c>
      <c r="W55" s="113" t="n">
        <v>30</v>
      </c>
      <c r="Y55" s="273" t="n">
        <v>52</v>
      </c>
      <c r="Z55" s="44" t="s">
        <v>1571</v>
      </c>
      <c r="AA55" s="44" t="s">
        <v>4523</v>
      </c>
      <c r="AB55" s="113" t="n">
        <v>27</v>
      </c>
      <c r="AC55" s="113" t="s">
        <v>5783</v>
      </c>
      <c r="AD55" s="113" t="n">
        <v>23</v>
      </c>
      <c r="AE55" s="113" t="s">
        <v>5784</v>
      </c>
      <c r="AF55" s="113" t="n">
        <f aca="false">PRODUCT(AB55+AD55)</f>
        <v>50</v>
      </c>
      <c r="AH55" s="273" t="n">
        <v>52</v>
      </c>
      <c r="AI55" s="44" t="s">
        <v>3597</v>
      </c>
      <c r="AJ55" s="44" t="s">
        <v>4578</v>
      </c>
      <c r="AK55" s="113" t="n">
        <v>116</v>
      </c>
      <c r="AM55" s="273" t="n">
        <v>52</v>
      </c>
      <c r="AN55" s="44" t="s">
        <v>3221</v>
      </c>
      <c r="AO55" s="44" t="s">
        <v>5124</v>
      </c>
      <c r="AP55" s="113" t="n">
        <v>9</v>
      </c>
      <c r="AS55" s="44" t="s">
        <v>5070</v>
      </c>
      <c r="AT55" s="44" t="s">
        <v>4523</v>
      </c>
      <c r="AU55" s="113" t="n">
        <v>0</v>
      </c>
      <c r="AW55" s="273" t="n">
        <v>52</v>
      </c>
      <c r="AX55" s="44" t="s">
        <v>2367</v>
      </c>
      <c r="AY55" s="44" t="s">
        <v>4746</v>
      </c>
      <c r="AZ55" s="113" t="n">
        <v>0</v>
      </c>
      <c r="BA55" s="113" t="s">
        <v>5783</v>
      </c>
      <c r="BB55" s="113" t="n">
        <v>2</v>
      </c>
      <c r="BC55" s="113" t="s">
        <v>5784</v>
      </c>
      <c r="BD55" s="113" t="n">
        <f aca="false">PRODUCT(AZ55+BB55)</f>
        <v>2</v>
      </c>
      <c r="BF55" s="273" t="n">
        <v>52</v>
      </c>
      <c r="BG55" s="44" t="s">
        <v>2639</v>
      </c>
      <c r="BH55" s="44" t="s">
        <v>4773</v>
      </c>
      <c r="BI55" s="113" t="n">
        <v>2</v>
      </c>
      <c r="BK55" s="273" t="n">
        <v>52</v>
      </c>
      <c r="BL55" s="44" t="s">
        <v>2509</v>
      </c>
      <c r="BM55" s="44" t="s">
        <v>4566</v>
      </c>
      <c r="BN55" s="113" t="n">
        <v>0</v>
      </c>
      <c r="BO55" s="113" t="s">
        <v>5783</v>
      </c>
      <c r="BP55" s="113" t="n">
        <v>3</v>
      </c>
      <c r="BQ55" s="113" t="s">
        <v>5784</v>
      </c>
      <c r="BR55" s="113" t="n">
        <f aca="false">PRODUCT(BN55+BP55)</f>
        <v>3</v>
      </c>
      <c r="BT55" s="273" t="n">
        <v>52</v>
      </c>
      <c r="BU55" s="44" t="s">
        <v>2493</v>
      </c>
      <c r="BV55" s="44" t="s">
        <v>4482</v>
      </c>
      <c r="BW55" s="113" t="n">
        <v>16</v>
      </c>
      <c r="BY55" s="273" t="n">
        <v>52</v>
      </c>
      <c r="BZ55" s="44" t="s">
        <v>3078</v>
      </c>
      <c r="CA55" s="44" t="s">
        <v>4482</v>
      </c>
      <c r="CB55" s="113" t="n">
        <v>0</v>
      </c>
      <c r="CC55" s="113" t="n">
        <v>0</v>
      </c>
      <c r="CD55" s="113" t="n">
        <v>1</v>
      </c>
      <c r="CE55" s="113" t="n">
        <v>2</v>
      </c>
      <c r="CF55" s="113" t="n">
        <f aca="false">SUM(CB55:CE55)</f>
        <v>3</v>
      </c>
      <c r="CH55" s="273" t="n">
        <v>52</v>
      </c>
      <c r="CI55" s="44" t="s">
        <v>2478</v>
      </c>
      <c r="CJ55" s="44" t="s">
        <v>4746</v>
      </c>
      <c r="CK55" s="113" t="n">
        <v>1</v>
      </c>
      <c r="CL55" s="113" t="n">
        <v>0</v>
      </c>
      <c r="CM55" s="113" t="n">
        <v>0</v>
      </c>
      <c r="CP55" s="44" t="s">
        <v>2267</v>
      </c>
      <c r="CQ55" s="44" t="s">
        <v>4489</v>
      </c>
      <c r="CV55" s="44"/>
      <c r="CW55" s="44"/>
      <c r="CX55" s="44"/>
    </row>
    <row r="56" customFormat="false" ht="15" hidden="false" customHeight="false" outlineLevel="0" collapsed="false">
      <c r="A56" s="273" t="n">
        <v>53</v>
      </c>
      <c r="B56" s="44" t="s">
        <v>3558</v>
      </c>
      <c r="C56" s="44" t="s">
        <v>5365</v>
      </c>
      <c r="D56" s="113" t="n">
        <v>50</v>
      </c>
      <c r="F56" s="273" t="n">
        <v>53</v>
      </c>
      <c r="G56" s="44" t="s">
        <v>2044</v>
      </c>
      <c r="H56" s="44" t="s">
        <v>4578</v>
      </c>
      <c r="I56" s="113" t="n">
        <v>2</v>
      </c>
      <c r="K56" s="273" t="n">
        <v>53</v>
      </c>
      <c r="L56" s="44" t="s">
        <v>2044</v>
      </c>
      <c r="M56" s="44" t="s">
        <v>4578</v>
      </c>
      <c r="N56" s="113" t="n">
        <v>2</v>
      </c>
      <c r="O56" s="113" t="s">
        <v>5783</v>
      </c>
      <c r="P56" s="113" t="n">
        <v>21</v>
      </c>
      <c r="Q56" s="113" t="s">
        <v>5784</v>
      </c>
      <c r="R56" s="113" t="n">
        <f aca="false">PRODUCT(N56+P56)</f>
        <v>23</v>
      </c>
      <c r="T56" s="273" t="n">
        <v>53</v>
      </c>
      <c r="U56" s="44" t="s">
        <v>5085</v>
      </c>
      <c r="V56" s="44" t="s">
        <v>4805</v>
      </c>
      <c r="W56" s="113" t="n">
        <v>28</v>
      </c>
      <c r="Y56" s="273" t="n">
        <v>53</v>
      </c>
      <c r="Z56" s="44" t="s">
        <v>2636</v>
      </c>
      <c r="AA56" s="44" t="s">
        <v>4773</v>
      </c>
      <c r="AB56" s="113" t="n">
        <v>19</v>
      </c>
      <c r="AC56" s="113" t="s">
        <v>5783</v>
      </c>
      <c r="AD56" s="113" t="n">
        <v>31</v>
      </c>
      <c r="AE56" s="113" t="s">
        <v>5784</v>
      </c>
      <c r="AF56" s="113" t="n">
        <f aca="false">PRODUCT(AB56+AD56)</f>
        <v>50</v>
      </c>
      <c r="AH56" s="273" t="n">
        <v>53</v>
      </c>
      <c r="AI56" s="44" t="s">
        <v>3419</v>
      </c>
      <c r="AJ56" s="44" t="s">
        <v>4625</v>
      </c>
      <c r="AK56" s="113" t="n">
        <v>115</v>
      </c>
      <c r="AM56" s="273" t="n">
        <v>53</v>
      </c>
      <c r="AN56" s="44" t="s">
        <v>2678</v>
      </c>
      <c r="AO56" s="44" t="s">
        <v>5120</v>
      </c>
      <c r="AP56" s="113" t="n">
        <v>8</v>
      </c>
      <c r="AS56" s="44" t="s">
        <v>5024</v>
      </c>
      <c r="AT56" s="44" t="s">
        <v>4805</v>
      </c>
      <c r="AU56" s="113" t="n">
        <v>0</v>
      </c>
      <c r="AW56" s="273" t="n">
        <v>53</v>
      </c>
      <c r="AX56" s="44" t="s">
        <v>3480</v>
      </c>
      <c r="AY56" s="44" t="s">
        <v>4482</v>
      </c>
      <c r="AZ56" s="113" t="n">
        <v>0</v>
      </c>
      <c r="BA56" s="113" t="s">
        <v>5783</v>
      </c>
      <c r="BB56" s="113" t="n">
        <v>2</v>
      </c>
      <c r="BC56" s="113" t="s">
        <v>5784</v>
      </c>
      <c r="BD56" s="113" t="n">
        <f aca="false">PRODUCT(AZ56+BB56)</f>
        <v>2</v>
      </c>
      <c r="BF56" s="273" t="n">
        <v>53</v>
      </c>
      <c r="BG56" s="44" t="s">
        <v>3038</v>
      </c>
      <c r="BH56" s="44" t="s">
        <v>5223</v>
      </c>
      <c r="BI56" s="113" t="n">
        <v>2</v>
      </c>
      <c r="BK56" s="273" t="n">
        <v>53</v>
      </c>
      <c r="BL56" s="44" t="s">
        <v>3034</v>
      </c>
      <c r="BM56" s="44" t="s">
        <v>5223</v>
      </c>
      <c r="BN56" s="113" t="s">
        <v>5785</v>
      </c>
      <c r="BO56" s="113" t="s">
        <v>5783</v>
      </c>
      <c r="BP56" s="113" t="n">
        <v>2</v>
      </c>
      <c r="BQ56" s="113" t="s">
        <v>5784</v>
      </c>
      <c r="BR56" s="113" t="n">
        <f aca="false">PRODUCT(BN56+BP56)</f>
        <v>2</v>
      </c>
      <c r="BT56" s="273" t="n">
        <v>53</v>
      </c>
      <c r="BU56" s="44" t="s">
        <v>3263</v>
      </c>
      <c r="BV56" s="44" t="s">
        <v>4578</v>
      </c>
      <c r="BW56" s="113" t="n">
        <v>16</v>
      </c>
      <c r="BY56" s="273" t="n">
        <v>53</v>
      </c>
      <c r="BZ56" s="44" t="s">
        <v>3417</v>
      </c>
      <c r="CA56" s="44" t="s">
        <v>4625</v>
      </c>
      <c r="CB56" s="113" t="n">
        <v>0</v>
      </c>
      <c r="CC56" s="113" t="n">
        <v>0</v>
      </c>
      <c r="CD56" s="113" t="n">
        <v>1</v>
      </c>
      <c r="CE56" s="113" t="n">
        <v>2</v>
      </c>
      <c r="CF56" s="113" t="n">
        <f aca="false">SUM(CB56:CE56)</f>
        <v>3</v>
      </c>
      <c r="CH56" s="273" t="n">
        <v>53</v>
      </c>
      <c r="CI56" s="44" t="s">
        <v>5044</v>
      </c>
      <c r="CJ56" s="44" t="s">
        <v>4566</v>
      </c>
      <c r="CK56" s="113" t="n">
        <v>1</v>
      </c>
      <c r="CL56" s="113" t="n">
        <v>0</v>
      </c>
      <c r="CM56" s="113" t="n">
        <v>0</v>
      </c>
      <c r="CP56" s="44" t="s">
        <v>4987</v>
      </c>
      <c r="CQ56" s="44" t="s">
        <v>4625</v>
      </c>
      <c r="CV56" s="44"/>
      <c r="CW56" s="44"/>
      <c r="CX56" s="44"/>
    </row>
    <row r="57" customFormat="false" ht="15" hidden="false" customHeight="false" outlineLevel="0" collapsed="false">
      <c r="A57" s="273" t="n">
        <v>54</v>
      </c>
      <c r="B57" s="44" t="s">
        <v>5119</v>
      </c>
      <c r="C57" s="44" t="s">
        <v>5120</v>
      </c>
      <c r="D57" s="113" t="n">
        <v>49</v>
      </c>
      <c r="F57" s="273" t="n">
        <v>54</v>
      </c>
      <c r="G57" s="44" t="s">
        <v>2427</v>
      </c>
      <c r="H57" s="44" t="s">
        <v>4773</v>
      </c>
      <c r="I57" s="113" t="n">
        <v>2</v>
      </c>
      <c r="K57" s="273" t="n">
        <v>54</v>
      </c>
      <c r="L57" s="44" t="s">
        <v>3469</v>
      </c>
      <c r="M57" s="44" t="s">
        <v>5221</v>
      </c>
      <c r="N57" s="113" t="n">
        <v>6</v>
      </c>
      <c r="O57" s="113" t="s">
        <v>5783</v>
      </c>
      <c r="P57" s="113" t="n">
        <v>16</v>
      </c>
      <c r="Q57" s="113" t="s">
        <v>5784</v>
      </c>
      <c r="R57" s="113" t="n">
        <f aca="false">PRODUCT(N57+P57)</f>
        <v>22</v>
      </c>
      <c r="T57" s="273" t="n">
        <v>54</v>
      </c>
      <c r="U57" s="44" t="s">
        <v>2236</v>
      </c>
      <c r="V57" s="44" t="s">
        <v>4564</v>
      </c>
      <c r="W57" s="113" t="n">
        <v>28</v>
      </c>
      <c r="Y57" s="273" t="n">
        <v>54</v>
      </c>
      <c r="Z57" s="44" t="s">
        <v>2597</v>
      </c>
      <c r="AA57" s="44" t="s">
        <v>4578</v>
      </c>
      <c r="AB57" s="113" t="n">
        <v>32</v>
      </c>
      <c r="AC57" s="113" t="s">
        <v>5783</v>
      </c>
      <c r="AD57" s="113" t="n">
        <v>17</v>
      </c>
      <c r="AE57" s="113" t="s">
        <v>5784</v>
      </c>
      <c r="AF57" s="113" t="n">
        <f aca="false">PRODUCT(AB57+AD57)</f>
        <v>49</v>
      </c>
      <c r="AH57" s="273" t="n">
        <v>54</v>
      </c>
      <c r="AI57" s="44" t="s">
        <v>2507</v>
      </c>
      <c r="AJ57" s="44" t="s">
        <v>4566</v>
      </c>
      <c r="AK57" s="113" t="n">
        <v>114</v>
      </c>
      <c r="AM57" s="273" t="n">
        <v>54</v>
      </c>
      <c r="AN57" s="44" t="s">
        <v>5266</v>
      </c>
      <c r="AO57" s="44" t="s">
        <v>5223</v>
      </c>
      <c r="AP57" s="113" t="n">
        <v>8</v>
      </c>
      <c r="AS57" s="44" t="s">
        <v>3261</v>
      </c>
      <c r="AT57" s="44" t="s">
        <v>4482</v>
      </c>
      <c r="AU57" s="113" t="n">
        <v>0</v>
      </c>
      <c r="AW57" s="273" t="n">
        <v>54</v>
      </c>
      <c r="AX57" s="44" t="s">
        <v>5251</v>
      </c>
      <c r="AY57" s="44" t="s">
        <v>4709</v>
      </c>
      <c r="AZ57" s="113" t="n">
        <v>0</v>
      </c>
      <c r="BA57" s="113" t="s">
        <v>5783</v>
      </c>
      <c r="BB57" s="113" t="n">
        <v>2</v>
      </c>
      <c r="BC57" s="113" t="s">
        <v>5784</v>
      </c>
      <c r="BD57" s="113" t="n">
        <f aca="false">PRODUCT(AZ57+BB57)</f>
        <v>2</v>
      </c>
      <c r="BF57" s="273" t="n">
        <v>54</v>
      </c>
      <c r="BG57" s="123" t="s">
        <v>3596</v>
      </c>
      <c r="BH57" s="44" t="s">
        <v>4578</v>
      </c>
      <c r="BI57" s="113" t="n">
        <v>2</v>
      </c>
      <c r="BK57" s="273" t="n">
        <v>54</v>
      </c>
      <c r="BL57" s="44" t="s">
        <v>5101</v>
      </c>
      <c r="BM57" s="44" t="s">
        <v>4625</v>
      </c>
      <c r="BN57" s="113" t="s">
        <v>5785</v>
      </c>
      <c r="BO57" s="113" t="s">
        <v>5783</v>
      </c>
      <c r="BP57" s="113" t="n">
        <v>2</v>
      </c>
      <c r="BQ57" s="113" t="s">
        <v>5784</v>
      </c>
      <c r="BR57" s="113" t="n">
        <f aca="false">PRODUCT(BN57+BP57)</f>
        <v>2</v>
      </c>
      <c r="BT57" s="273" t="n">
        <v>54</v>
      </c>
      <c r="BU57" s="44" t="s">
        <v>2639</v>
      </c>
      <c r="BV57" s="44" t="s">
        <v>4773</v>
      </c>
      <c r="BW57" s="113" t="n">
        <v>16</v>
      </c>
      <c r="BY57" s="273" t="n">
        <v>54</v>
      </c>
      <c r="BZ57" s="44" t="s">
        <v>2607</v>
      </c>
      <c r="CA57" s="44" t="s">
        <v>4578</v>
      </c>
      <c r="CB57" s="113" t="n">
        <v>0</v>
      </c>
      <c r="CC57" s="113" t="n">
        <v>0</v>
      </c>
      <c r="CD57" s="113" t="n">
        <v>1</v>
      </c>
      <c r="CE57" s="113" t="n">
        <v>2</v>
      </c>
      <c r="CF57" s="113" t="n">
        <f aca="false">SUM(CB57:CE57)</f>
        <v>3</v>
      </c>
      <c r="CH57" s="273" t="n">
        <v>54</v>
      </c>
      <c r="CI57" s="44" t="s">
        <v>2802</v>
      </c>
      <c r="CJ57" s="44" t="s">
        <v>5124</v>
      </c>
      <c r="CK57" s="113" t="n">
        <v>1</v>
      </c>
      <c r="CL57" s="113" t="n">
        <v>0</v>
      </c>
      <c r="CM57" s="113" t="n">
        <v>0</v>
      </c>
      <c r="CP57" s="44" t="s">
        <v>5241</v>
      </c>
      <c r="CQ57" s="44" t="s">
        <v>4503</v>
      </c>
      <c r="CV57" s="44"/>
      <c r="CW57" s="44"/>
      <c r="CX57" s="44"/>
    </row>
    <row r="58" customFormat="false" ht="15" hidden="false" customHeight="false" outlineLevel="0" collapsed="false">
      <c r="A58" s="273" t="n">
        <v>55</v>
      </c>
      <c r="B58" s="136" t="s">
        <v>3595</v>
      </c>
      <c r="C58" s="136" t="s">
        <v>5124</v>
      </c>
      <c r="D58" s="113" t="n">
        <v>49</v>
      </c>
      <c r="F58" s="273" t="n">
        <v>55</v>
      </c>
      <c r="G58" s="44" t="s">
        <v>3598</v>
      </c>
      <c r="H58" s="44" t="s">
        <v>4566</v>
      </c>
      <c r="I58" s="113" t="n">
        <v>2</v>
      </c>
      <c r="K58" s="273" t="n">
        <v>55</v>
      </c>
      <c r="L58" s="44" t="s">
        <v>3693</v>
      </c>
      <c r="M58" s="44" t="s">
        <v>4578</v>
      </c>
      <c r="N58" s="113" t="n">
        <v>6</v>
      </c>
      <c r="O58" s="113" t="s">
        <v>5783</v>
      </c>
      <c r="P58" s="113" t="n">
        <v>16</v>
      </c>
      <c r="Q58" s="113" t="s">
        <v>5784</v>
      </c>
      <c r="R58" s="113" t="n">
        <f aca="false">PRODUCT(N58+P58)</f>
        <v>22</v>
      </c>
      <c r="T58" s="273" t="n">
        <v>55</v>
      </c>
      <c r="U58" s="44" t="s">
        <v>3808</v>
      </c>
      <c r="V58" s="112" t="s">
        <v>4489</v>
      </c>
      <c r="W58" s="113" t="n">
        <v>28</v>
      </c>
      <c r="Y58" s="273" t="n">
        <v>55</v>
      </c>
      <c r="Z58" s="44" t="s">
        <v>4927</v>
      </c>
      <c r="AA58" s="44" t="s">
        <v>4625</v>
      </c>
      <c r="AB58" s="113" t="n">
        <v>30</v>
      </c>
      <c r="AC58" s="113" t="s">
        <v>5783</v>
      </c>
      <c r="AD58" s="113" t="n">
        <v>19</v>
      </c>
      <c r="AE58" s="113" t="s">
        <v>5784</v>
      </c>
      <c r="AF58" s="113" t="n">
        <f aca="false">PRODUCT(AB58+AD58)</f>
        <v>49</v>
      </c>
      <c r="AH58" s="273" t="n">
        <v>55</v>
      </c>
      <c r="AI58" s="44" t="s">
        <v>3177</v>
      </c>
      <c r="AJ58" s="44" t="s">
        <v>5124</v>
      </c>
      <c r="AK58" s="113" t="n">
        <v>114</v>
      </c>
      <c r="AM58" s="273" t="n">
        <v>55</v>
      </c>
      <c r="AN58" s="44" t="s">
        <v>3480</v>
      </c>
      <c r="AO58" s="44" t="s">
        <v>4482</v>
      </c>
      <c r="AP58" s="113" t="n">
        <v>7</v>
      </c>
      <c r="AS58" s="44" t="s">
        <v>2453</v>
      </c>
      <c r="AT58" s="44" t="s">
        <v>4509</v>
      </c>
      <c r="AU58" s="113" t="n">
        <v>0</v>
      </c>
      <c r="AW58" s="273" t="n">
        <v>55</v>
      </c>
      <c r="AX58" s="44" t="s">
        <v>3641</v>
      </c>
      <c r="AY58" s="44" t="s">
        <v>4482</v>
      </c>
      <c r="AZ58" s="113" t="n">
        <v>0</v>
      </c>
      <c r="BA58" s="113" t="s">
        <v>5783</v>
      </c>
      <c r="BB58" s="113" t="n">
        <v>2</v>
      </c>
      <c r="BC58" s="113" t="s">
        <v>5784</v>
      </c>
      <c r="BD58" s="113" t="n">
        <f aca="false">PRODUCT(AZ58+BB58)</f>
        <v>2</v>
      </c>
      <c r="BF58" s="273" t="n">
        <v>55</v>
      </c>
      <c r="BG58" s="44" t="s">
        <v>3480</v>
      </c>
      <c r="BH58" s="44" t="s">
        <v>4482</v>
      </c>
      <c r="BI58" s="113" t="n">
        <v>2</v>
      </c>
      <c r="BK58" s="273" t="n">
        <v>55</v>
      </c>
      <c r="BL58" s="44" t="s">
        <v>5374</v>
      </c>
      <c r="BM58" s="44" t="s">
        <v>4709</v>
      </c>
      <c r="BN58" s="113" t="s">
        <v>5785</v>
      </c>
      <c r="BO58" s="113" t="s">
        <v>5783</v>
      </c>
      <c r="BP58" s="113" t="n">
        <v>2</v>
      </c>
      <c r="BQ58" s="113" t="s">
        <v>5784</v>
      </c>
      <c r="BR58" s="113" t="n">
        <f aca="false">PRODUCT(BN58+BP58)</f>
        <v>2</v>
      </c>
      <c r="BT58" s="273" t="n">
        <v>55</v>
      </c>
      <c r="BU58" s="44" t="s">
        <v>3693</v>
      </c>
      <c r="BV58" s="44" t="s">
        <v>4578</v>
      </c>
      <c r="BW58" s="113" t="n">
        <v>15</v>
      </c>
      <c r="BY58" s="273" t="n">
        <v>55</v>
      </c>
      <c r="BZ58" s="44" t="s">
        <v>3418</v>
      </c>
      <c r="CA58" s="44" t="s">
        <v>5124</v>
      </c>
      <c r="CB58" s="113" t="n">
        <v>0</v>
      </c>
      <c r="CC58" s="113" t="n">
        <v>0</v>
      </c>
      <c r="CD58" s="113" t="n">
        <v>3</v>
      </c>
      <c r="CE58" s="113" t="n">
        <v>0</v>
      </c>
      <c r="CF58" s="113" t="n">
        <f aca="false">SUM(CB58:CE58)</f>
        <v>3</v>
      </c>
      <c r="CH58" s="273" t="n">
        <v>55</v>
      </c>
      <c r="CI58" s="44" t="s">
        <v>4999</v>
      </c>
      <c r="CJ58" s="44" t="s">
        <v>4523</v>
      </c>
      <c r="CK58" s="113" t="n">
        <v>1</v>
      </c>
      <c r="CL58" s="113" t="n">
        <v>0</v>
      </c>
      <c r="CM58" s="113" t="n">
        <v>0</v>
      </c>
      <c r="CP58" s="44" t="s">
        <v>2832</v>
      </c>
      <c r="CQ58" s="44" t="s">
        <v>4482</v>
      </c>
      <c r="CV58" s="44"/>
      <c r="CW58" s="44"/>
      <c r="CX58" s="44"/>
    </row>
    <row r="59" customFormat="false" ht="15" hidden="false" customHeight="false" outlineLevel="0" collapsed="false">
      <c r="A59" s="273" t="n">
        <v>56</v>
      </c>
      <c r="B59" s="44" t="s">
        <v>3467</v>
      </c>
      <c r="C59" s="44" t="s">
        <v>4489</v>
      </c>
      <c r="D59" s="113" t="n">
        <v>49</v>
      </c>
      <c r="F59" s="273" t="n">
        <v>56</v>
      </c>
      <c r="G59" s="44" t="s">
        <v>3032</v>
      </c>
      <c r="H59" s="44" t="s">
        <v>4509</v>
      </c>
      <c r="I59" s="113" t="n">
        <v>2</v>
      </c>
      <c r="K59" s="273" t="n">
        <v>56</v>
      </c>
      <c r="L59" s="44" t="s">
        <v>4659</v>
      </c>
      <c r="M59" s="44" t="s">
        <v>4523</v>
      </c>
      <c r="N59" s="113" t="n">
        <v>2</v>
      </c>
      <c r="O59" s="113" t="s">
        <v>5783</v>
      </c>
      <c r="P59" s="113" t="n">
        <v>20</v>
      </c>
      <c r="Q59" s="113" t="s">
        <v>5784</v>
      </c>
      <c r="R59" s="113" t="n">
        <f aca="false">PRODUCT(N59+P59)</f>
        <v>22</v>
      </c>
      <c r="T59" s="273" t="n">
        <v>56</v>
      </c>
      <c r="U59" s="44" t="s">
        <v>5277</v>
      </c>
      <c r="V59" s="44" t="s">
        <v>5501</v>
      </c>
      <c r="W59" s="113" t="n">
        <v>27</v>
      </c>
      <c r="Y59" s="273" t="n">
        <v>56</v>
      </c>
      <c r="Z59" s="44" t="s">
        <v>2112</v>
      </c>
      <c r="AA59" s="44" t="s">
        <v>4566</v>
      </c>
      <c r="AB59" s="113" t="n">
        <v>15</v>
      </c>
      <c r="AC59" s="113" t="s">
        <v>5783</v>
      </c>
      <c r="AD59" s="113" t="n">
        <v>34</v>
      </c>
      <c r="AE59" s="113" t="s">
        <v>5784</v>
      </c>
      <c r="AF59" s="113" t="n">
        <f aca="false">PRODUCT(AB59+AD59)</f>
        <v>49</v>
      </c>
      <c r="AH59" s="273" t="n">
        <v>56</v>
      </c>
      <c r="AI59" s="44" t="s">
        <v>2601</v>
      </c>
      <c r="AJ59" s="44" t="s">
        <v>4578</v>
      </c>
      <c r="AK59" s="113" t="n">
        <v>112</v>
      </c>
      <c r="AM59" s="273" t="n">
        <v>56</v>
      </c>
      <c r="AN59" s="44" t="s">
        <v>2904</v>
      </c>
      <c r="AO59" s="44" t="s">
        <v>4709</v>
      </c>
      <c r="AP59" s="113" t="n">
        <v>7</v>
      </c>
      <c r="AS59" s="44" t="s">
        <v>2640</v>
      </c>
      <c r="AT59" s="44" t="s">
        <v>5124</v>
      </c>
      <c r="AU59" s="113" t="n">
        <v>0</v>
      </c>
      <c r="AW59" s="273" t="n">
        <v>56</v>
      </c>
      <c r="AX59" s="136" t="s">
        <v>3606</v>
      </c>
      <c r="AY59" s="136" t="s">
        <v>5124</v>
      </c>
      <c r="AZ59" s="113" t="n">
        <v>0</v>
      </c>
      <c r="BA59" s="113" t="s">
        <v>5783</v>
      </c>
      <c r="BB59" s="113" t="n">
        <v>2</v>
      </c>
      <c r="BC59" s="113" t="s">
        <v>5784</v>
      </c>
      <c r="BD59" s="113" t="n">
        <f aca="false">PRODUCT(AZ59+BB59)</f>
        <v>2</v>
      </c>
      <c r="BF59" s="273" t="n">
        <v>56</v>
      </c>
      <c r="BG59" s="44" t="s">
        <v>3039</v>
      </c>
      <c r="BH59" s="44" t="s">
        <v>4509</v>
      </c>
      <c r="BI59" s="113" t="n">
        <v>2</v>
      </c>
      <c r="BK59" s="273" t="n">
        <v>56</v>
      </c>
      <c r="BL59" s="44" t="s">
        <v>5245</v>
      </c>
      <c r="BM59" s="44" t="s">
        <v>5223</v>
      </c>
      <c r="BN59" s="113" t="s">
        <v>5785</v>
      </c>
      <c r="BO59" s="113" t="s">
        <v>5783</v>
      </c>
      <c r="BP59" s="113" t="n">
        <v>2</v>
      </c>
      <c r="BQ59" s="113" t="s">
        <v>5784</v>
      </c>
      <c r="BR59" s="113" t="n">
        <f aca="false">PRODUCT(BN59+BP59)</f>
        <v>2</v>
      </c>
      <c r="BT59" s="273" t="n">
        <v>56</v>
      </c>
      <c r="BU59" s="44" t="s">
        <v>5245</v>
      </c>
      <c r="BV59" s="44" t="s">
        <v>5223</v>
      </c>
      <c r="BW59" s="113" t="n">
        <v>14</v>
      </c>
      <c r="BY59" s="273" t="n">
        <v>56</v>
      </c>
      <c r="BZ59" s="44" t="s">
        <v>2552</v>
      </c>
      <c r="CA59" s="44" t="s">
        <v>4523</v>
      </c>
      <c r="CB59" s="113" t="n">
        <v>0</v>
      </c>
      <c r="CC59" s="113" t="n">
        <v>0</v>
      </c>
      <c r="CD59" s="113" t="n">
        <v>2</v>
      </c>
      <c r="CE59" s="113" t="n">
        <v>1</v>
      </c>
      <c r="CF59" s="113" t="n">
        <f aca="false">SUM(CB59:CE59)</f>
        <v>3</v>
      </c>
      <c r="CH59" s="273" t="n">
        <v>56</v>
      </c>
      <c r="CI59" s="44" t="s">
        <v>2073</v>
      </c>
      <c r="CJ59" s="44" t="s">
        <v>4523</v>
      </c>
      <c r="CK59" s="113" t="n">
        <v>1</v>
      </c>
      <c r="CL59" s="113" t="n">
        <v>0</v>
      </c>
      <c r="CM59" s="113" t="n">
        <v>0</v>
      </c>
      <c r="CP59" s="44" t="s">
        <v>4585</v>
      </c>
      <c r="CQ59" s="44" t="s">
        <v>4542</v>
      </c>
      <c r="CV59" s="44"/>
      <c r="CW59" s="44"/>
      <c r="CX59" s="44"/>
    </row>
    <row r="60" customFormat="false" ht="15" hidden="false" customHeight="false" outlineLevel="0" collapsed="false">
      <c r="A60" s="273" t="n">
        <v>57</v>
      </c>
      <c r="B60" s="44" t="s">
        <v>3349</v>
      </c>
      <c r="C60" s="44" t="s">
        <v>4578</v>
      </c>
      <c r="D60" s="113" t="n">
        <v>48</v>
      </c>
      <c r="F60" s="273" t="n">
        <v>57</v>
      </c>
      <c r="G60" s="44" t="s">
        <v>4654</v>
      </c>
      <c r="H60" s="44" t="s">
        <v>4489</v>
      </c>
      <c r="I60" s="113" t="n">
        <v>2</v>
      </c>
      <c r="K60" s="273" t="n">
        <v>57</v>
      </c>
      <c r="L60" s="44" t="s">
        <v>5529</v>
      </c>
      <c r="M60" s="44" t="s">
        <v>5530</v>
      </c>
      <c r="N60" s="113" t="n">
        <v>2</v>
      </c>
      <c r="O60" s="113" t="s">
        <v>5783</v>
      </c>
      <c r="P60" s="113" t="n">
        <v>20</v>
      </c>
      <c r="Q60" s="113" t="s">
        <v>5784</v>
      </c>
      <c r="R60" s="113" t="n">
        <f aca="false">PRODUCT(N60+P60)</f>
        <v>22</v>
      </c>
      <c r="T60" s="273" t="n">
        <v>57</v>
      </c>
      <c r="U60" s="44" t="s">
        <v>5222</v>
      </c>
      <c r="V60" s="44" t="s">
        <v>5223</v>
      </c>
      <c r="W60" s="113" t="n">
        <v>27</v>
      </c>
      <c r="Y60" s="273" t="n">
        <v>57</v>
      </c>
      <c r="Z60" s="44" t="s">
        <v>5406</v>
      </c>
      <c r="AA60" s="44" t="s">
        <v>5223</v>
      </c>
      <c r="AB60" s="113" t="n">
        <v>5</v>
      </c>
      <c r="AC60" s="113" t="s">
        <v>5783</v>
      </c>
      <c r="AD60" s="113" t="n">
        <v>44</v>
      </c>
      <c r="AE60" s="113" t="s">
        <v>5784</v>
      </c>
      <c r="AF60" s="113" t="n">
        <f aca="false">PRODUCT(AB60+AD60)</f>
        <v>49</v>
      </c>
      <c r="AH60" s="273" t="n">
        <v>57</v>
      </c>
      <c r="AI60" s="44" t="s">
        <v>2747</v>
      </c>
      <c r="AJ60" s="44" t="s">
        <v>4509</v>
      </c>
      <c r="AK60" s="113" t="n">
        <v>112</v>
      </c>
      <c r="AM60" s="273" t="n">
        <v>57</v>
      </c>
      <c r="AN60" s="44" t="s">
        <v>5410</v>
      </c>
      <c r="AO60" s="44" t="s">
        <v>5358</v>
      </c>
      <c r="AP60" s="113" t="n">
        <v>7</v>
      </c>
      <c r="AS60" s="44" t="s">
        <v>2565</v>
      </c>
      <c r="AT60" s="44" t="s">
        <v>4509</v>
      </c>
      <c r="AU60" s="113" t="n">
        <v>0</v>
      </c>
      <c r="AW60" s="273" t="n">
        <v>57</v>
      </c>
      <c r="AX60" s="44" t="s">
        <v>3308</v>
      </c>
      <c r="AY60" s="44" t="s">
        <v>4482</v>
      </c>
      <c r="AZ60" s="113" t="n">
        <v>0</v>
      </c>
      <c r="BA60" s="113" t="s">
        <v>5783</v>
      </c>
      <c r="BB60" s="113" t="n">
        <v>2</v>
      </c>
      <c r="BC60" s="113" t="s">
        <v>5784</v>
      </c>
      <c r="BD60" s="113" t="n">
        <f aca="false">PRODUCT(AZ60+BB60)</f>
        <v>2</v>
      </c>
      <c r="BF60" s="273" t="n">
        <v>57</v>
      </c>
      <c r="BG60" s="44" t="s">
        <v>2904</v>
      </c>
      <c r="BH60" s="44" t="s">
        <v>4709</v>
      </c>
      <c r="BI60" s="113" t="n">
        <v>2</v>
      </c>
      <c r="BK60" s="273" t="n">
        <v>57</v>
      </c>
      <c r="BL60" s="44" t="s">
        <v>2639</v>
      </c>
      <c r="BM60" s="44" t="s">
        <v>4773</v>
      </c>
      <c r="BN60" s="113" t="s">
        <v>5785</v>
      </c>
      <c r="BO60" s="113" t="s">
        <v>5783</v>
      </c>
      <c r="BP60" s="113" t="n">
        <v>2</v>
      </c>
      <c r="BQ60" s="113" t="s">
        <v>5784</v>
      </c>
      <c r="BR60" s="113" t="n">
        <f aca="false">PRODUCT(BN60+BP60)</f>
        <v>2</v>
      </c>
      <c r="BT60" s="273" t="n">
        <v>57</v>
      </c>
      <c r="BU60" s="44" t="s">
        <v>5266</v>
      </c>
      <c r="BV60" s="44" t="s">
        <v>5223</v>
      </c>
      <c r="BW60" s="113" t="n">
        <v>14</v>
      </c>
      <c r="BY60" s="273" t="n">
        <v>57</v>
      </c>
      <c r="BZ60" s="44" t="s">
        <v>3593</v>
      </c>
      <c r="CA60" s="44" t="s">
        <v>4578</v>
      </c>
      <c r="CB60" s="113" t="n">
        <v>0</v>
      </c>
      <c r="CC60" s="113" t="n">
        <v>0</v>
      </c>
      <c r="CD60" s="113" t="n">
        <v>1</v>
      </c>
      <c r="CE60" s="113" t="n">
        <v>2</v>
      </c>
      <c r="CF60" s="113" t="n">
        <f aca="false">SUM(CB60:CE60)</f>
        <v>3</v>
      </c>
      <c r="CH60" s="273" t="n">
        <v>57</v>
      </c>
      <c r="CI60" s="44" t="s">
        <v>4508</v>
      </c>
      <c r="CJ60" s="44" t="s">
        <v>5510</v>
      </c>
      <c r="CK60" s="113" t="n">
        <v>1</v>
      </c>
      <c r="CL60" s="113" t="n">
        <v>0</v>
      </c>
      <c r="CM60" s="113" t="n">
        <v>0</v>
      </c>
      <c r="CP60" s="44" t="s">
        <v>2509</v>
      </c>
      <c r="CQ60" s="44" t="s">
        <v>4566</v>
      </c>
      <c r="CV60" s="44"/>
      <c r="CW60" s="44"/>
      <c r="CX60" s="44"/>
    </row>
    <row r="61" customFormat="false" ht="15" hidden="false" customHeight="false" outlineLevel="0" collapsed="false">
      <c r="A61" s="273" t="n">
        <v>58</v>
      </c>
      <c r="B61" s="44" t="s">
        <v>2834</v>
      </c>
      <c r="C61" s="44" t="s">
        <v>4482</v>
      </c>
      <c r="D61" s="113" t="n">
        <v>48</v>
      </c>
      <c r="F61" s="273" t="n">
        <v>58</v>
      </c>
      <c r="G61" s="44" t="s">
        <v>2478</v>
      </c>
      <c r="H61" s="44" t="s">
        <v>4746</v>
      </c>
      <c r="I61" s="113" t="n">
        <v>2</v>
      </c>
      <c r="K61" s="273" t="n">
        <v>58</v>
      </c>
      <c r="L61" s="44" t="s">
        <v>5024</v>
      </c>
      <c r="M61" s="44" t="s">
        <v>4805</v>
      </c>
      <c r="N61" s="113" t="n">
        <v>1</v>
      </c>
      <c r="O61" s="113" t="s">
        <v>5783</v>
      </c>
      <c r="P61" s="113" t="n">
        <v>21</v>
      </c>
      <c r="Q61" s="113" t="s">
        <v>5784</v>
      </c>
      <c r="R61" s="113" t="n">
        <f aca="false">PRODUCT(N61+P61)</f>
        <v>22</v>
      </c>
      <c r="T61" s="273" t="n">
        <v>58</v>
      </c>
      <c r="U61" s="44" t="s">
        <v>2566</v>
      </c>
      <c r="V61" s="44" t="s">
        <v>5124</v>
      </c>
      <c r="W61" s="113" t="n">
        <v>27</v>
      </c>
      <c r="Y61" s="273" t="n">
        <v>58</v>
      </c>
      <c r="Z61" s="44" t="s">
        <v>2863</v>
      </c>
      <c r="AA61" s="44" t="s">
        <v>4709</v>
      </c>
      <c r="AB61" s="113" t="n">
        <v>33</v>
      </c>
      <c r="AC61" s="113" t="s">
        <v>5783</v>
      </c>
      <c r="AD61" s="113" t="n">
        <v>15</v>
      </c>
      <c r="AE61" s="113" t="s">
        <v>5784</v>
      </c>
      <c r="AF61" s="113" t="n">
        <f aca="false">PRODUCT(AB61+AD61)</f>
        <v>48</v>
      </c>
      <c r="AH61" s="273" t="n">
        <v>58</v>
      </c>
      <c r="AI61" s="136" t="s">
        <v>5390</v>
      </c>
      <c r="AJ61" s="136" t="s">
        <v>5120</v>
      </c>
      <c r="AK61" s="113" t="n">
        <v>112</v>
      </c>
      <c r="AM61" s="273" t="n">
        <v>58</v>
      </c>
      <c r="AN61" s="44" t="s">
        <v>5331</v>
      </c>
      <c r="AO61" s="44" t="s">
        <v>4773</v>
      </c>
      <c r="AP61" s="113" t="n">
        <v>7</v>
      </c>
      <c r="AS61" s="44" t="s">
        <v>2427</v>
      </c>
      <c r="AT61" s="44" t="s">
        <v>4773</v>
      </c>
      <c r="AU61" s="113" t="n">
        <v>0</v>
      </c>
      <c r="AW61" s="273" t="n">
        <v>58</v>
      </c>
      <c r="AX61" s="44" t="s">
        <v>3254</v>
      </c>
      <c r="AY61" s="44" t="s">
        <v>4482</v>
      </c>
      <c r="AZ61" s="113" t="n">
        <v>1</v>
      </c>
      <c r="BA61" s="113" t="s">
        <v>5783</v>
      </c>
      <c r="BB61" s="113" t="n">
        <v>0</v>
      </c>
      <c r="BC61" s="113" t="s">
        <v>5784</v>
      </c>
      <c r="BD61" s="113" t="n">
        <f aca="false">PRODUCT(AZ61+BB61)</f>
        <v>1</v>
      </c>
      <c r="BF61" s="273" t="n">
        <v>58</v>
      </c>
      <c r="BG61" s="44" t="s">
        <v>2985</v>
      </c>
      <c r="BH61" s="44" t="s">
        <v>4662</v>
      </c>
      <c r="BI61" s="113" t="n">
        <v>2</v>
      </c>
      <c r="BK61" s="273" t="n">
        <v>58</v>
      </c>
      <c r="BL61" s="44" t="s">
        <v>3038</v>
      </c>
      <c r="BM61" s="44" t="s">
        <v>5223</v>
      </c>
      <c r="BN61" s="113" t="s">
        <v>5785</v>
      </c>
      <c r="BO61" s="113" t="s">
        <v>5783</v>
      </c>
      <c r="BP61" s="113" t="n">
        <v>2</v>
      </c>
      <c r="BQ61" s="113" t="s">
        <v>5784</v>
      </c>
      <c r="BR61" s="113" t="n">
        <f aca="false">PRODUCT(BN61+BP61)</f>
        <v>2</v>
      </c>
      <c r="BT61" s="273" t="n">
        <v>58</v>
      </c>
      <c r="BU61" s="44" t="s">
        <v>5215</v>
      </c>
      <c r="BV61" s="44" t="s">
        <v>4746</v>
      </c>
      <c r="BW61" s="113" t="n">
        <v>13</v>
      </c>
      <c r="BY61" s="273" t="n">
        <v>58</v>
      </c>
      <c r="BZ61" s="44" t="s">
        <v>5277</v>
      </c>
      <c r="CA61" s="44" t="s">
        <v>5501</v>
      </c>
      <c r="CB61" s="113" t="n">
        <v>0</v>
      </c>
      <c r="CC61" s="113" t="n">
        <v>0</v>
      </c>
      <c r="CD61" s="113" t="n">
        <v>2</v>
      </c>
      <c r="CE61" s="113" t="n">
        <v>1</v>
      </c>
      <c r="CF61" s="113" t="n">
        <f aca="false">SUM(CB61:CE61)</f>
        <v>3</v>
      </c>
      <c r="CH61" s="273" t="n">
        <v>58</v>
      </c>
      <c r="CI61" s="44" t="s">
        <v>2457</v>
      </c>
      <c r="CJ61" s="44" t="s">
        <v>4509</v>
      </c>
      <c r="CK61" s="113" t="n">
        <v>1</v>
      </c>
      <c r="CL61" s="113" t="n">
        <v>0</v>
      </c>
      <c r="CM61" s="113" t="n">
        <v>0</v>
      </c>
      <c r="CP61" s="44" t="s">
        <v>5309</v>
      </c>
      <c r="CQ61" s="44" t="s">
        <v>5124</v>
      </c>
      <c r="CV61" s="44"/>
      <c r="CW61" s="44"/>
      <c r="CX61" s="44"/>
    </row>
    <row r="62" customFormat="false" ht="15" hidden="false" customHeight="false" outlineLevel="0" collapsed="false">
      <c r="A62" s="273" t="n">
        <v>59</v>
      </c>
      <c r="B62" s="44" t="s">
        <v>3177</v>
      </c>
      <c r="C62" s="44" t="s">
        <v>5124</v>
      </c>
      <c r="D62" s="113" t="n">
        <v>48</v>
      </c>
      <c r="F62" s="273" t="n">
        <v>59</v>
      </c>
      <c r="G62" s="44" t="s">
        <v>5374</v>
      </c>
      <c r="H62" s="44" t="s">
        <v>4709</v>
      </c>
      <c r="I62" s="113" t="n">
        <v>2</v>
      </c>
      <c r="K62" s="273" t="n">
        <v>59</v>
      </c>
      <c r="L62" s="44" t="s">
        <v>4854</v>
      </c>
      <c r="M62" s="44" t="s">
        <v>4578</v>
      </c>
      <c r="N62" s="113" t="n">
        <v>1</v>
      </c>
      <c r="O62" s="113" t="s">
        <v>5783</v>
      </c>
      <c r="P62" s="113" t="n">
        <v>21</v>
      </c>
      <c r="Q62" s="113" t="s">
        <v>5784</v>
      </c>
      <c r="R62" s="113" t="n">
        <f aca="false">PRODUCT(N62+P62)</f>
        <v>22</v>
      </c>
      <c r="T62" s="273" t="n">
        <v>59</v>
      </c>
      <c r="U62" s="44" t="s">
        <v>2191</v>
      </c>
      <c r="V62" s="44" t="s">
        <v>4625</v>
      </c>
      <c r="W62" s="113" t="n">
        <v>27</v>
      </c>
      <c r="Y62" s="273" t="n">
        <v>59</v>
      </c>
      <c r="Z62" s="44" t="s">
        <v>3807</v>
      </c>
      <c r="AA62" s="44" t="s">
        <v>5124</v>
      </c>
      <c r="AB62" s="113" t="n">
        <v>4</v>
      </c>
      <c r="AC62" s="113" t="s">
        <v>5783</v>
      </c>
      <c r="AD62" s="113" t="n">
        <v>44</v>
      </c>
      <c r="AE62" s="113" t="s">
        <v>5784</v>
      </c>
      <c r="AF62" s="113" t="n">
        <f aca="false">PRODUCT(AB62+AD62)</f>
        <v>48</v>
      </c>
      <c r="AH62" s="273" t="n">
        <v>59</v>
      </c>
      <c r="AI62" s="44" t="s">
        <v>5150</v>
      </c>
      <c r="AJ62" s="44" t="s">
        <v>5120</v>
      </c>
      <c r="AK62" s="113" t="n">
        <v>111</v>
      </c>
      <c r="AM62" s="273" t="n">
        <v>59</v>
      </c>
      <c r="AN62" s="44" t="s">
        <v>3267</v>
      </c>
      <c r="AO62" s="44" t="s">
        <v>4662</v>
      </c>
      <c r="AP62" s="113" t="n">
        <v>7</v>
      </c>
      <c r="AS62" s="44" t="s">
        <v>3602</v>
      </c>
      <c r="AT62" s="44" t="s">
        <v>4578</v>
      </c>
      <c r="AU62" s="113" t="n">
        <v>0</v>
      </c>
      <c r="AW62" s="273" t="n">
        <v>59</v>
      </c>
      <c r="AX62" s="44" t="s">
        <v>3256</v>
      </c>
      <c r="AY62" s="44" t="s">
        <v>5504</v>
      </c>
      <c r="AZ62" s="113" t="n">
        <v>1</v>
      </c>
      <c r="BA62" s="113" t="s">
        <v>5783</v>
      </c>
      <c r="BB62" s="113" t="n">
        <v>0</v>
      </c>
      <c r="BC62" s="113" t="s">
        <v>5784</v>
      </c>
      <c r="BD62" s="113" t="n">
        <f aca="false">PRODUCT(AZ62+BB62)</f>
        <v>1</v>
      </c>
      <c r="BF62" s="273" t="n">
        <v>59</v>
      </c>
      <c r="BG62" s="44" t="s">
        <v>2542</v>
      </c>
      <c r="BH62" s="44" t="s">
        <v>4482</v>
      </c>
      <c r="BI62" s="113" t="n">
        <v>2</v>
      </c>
      <c r="BK62" s="273" t="n">
        <v>59</v>
      </c>
      <c r="BL62" s="123" t="s">
        <v>3596</v>
      </c>
      <c r="BM62" s="44" t="s">
        <v>4578</v>
      </c>
      <c r="BN62" s="113" t="s">
        <v>5785</v>
      </c>
      <c r="BO62" s="113" t="s">
        <v>5783</v>
      </c>
      <c r="BP62" s="113" t="n">
        <v>2</v>
      </c>
      <c r="BQ62" s="113" t="s">
        <v>5784</v>
      </c>
      <c r="BR62" s="113" t="n">
        <f aca="false">PRODUCT(BN62+BP62)</f>
        <v>2</v>
      </c>
      <c r="BT62" s="273" t="n">
        <v>59</v>
      </c>
      <c r="BU62" s="44" t="s">
        <v>2453</v>
      </c>
      <c r="BV62" s="44" t="s">
        <v>4509</v>
      </c>
      <c r="BW62" s="113" t="n">
        <v>13</v>
      </c>
      <c r="BY62" s="273" t="n">
        <v>59</v>
      </c>
      <c r="BZ62" s="44" t="s">
        <v>2236</v>
      </c>
      <c r="CA62" s="44" t="s">
        <v>4564</v>
      </c>
      <c r="CB62" s="113" t="n">
        <v>0</v>
      </c>
      <c r="CC62" s="113" t="n">
        <v>0</v>
      </c>
      <c r="CD62" s="113" t="n">
        <v>3</v>
      </c>
      <c r="CE62" s="113" t="n">
        <v>0</v>
      </c>
      <c r="CF62" s="113" t="n">
        <f aca="false">SUM(CB62:CE62)</f>
        <v>3</v>
      </c>
      <c r="CH62" s="273" t="n">
        <v>59</v>
      </c>
      <c r="CI62" s="44" t="s">
        <v>5331</v>
      </c>
      <c r="CJ62" s="44" t="s">
        <v>4773</v>
      </c>
      <c r="CK62" s="113" t="n">
        <v>1</v>
      </c>
      <c r="CL62" s="113" t="n">
        <v>0</v>
      </c>
      <c r="CM62" s="113" t="n">
        <v>0</v>
      </c>
      <c r="CP62" s="44" t="s">
        <v>2682</v>
      </c>
      <c r="CQ62" s="44" t="s">
        <v>5120</v>
      </c>
      <c r="CV62" s="44"/>
      <c r="CW62" s="44"/>
      <c r="CX62" s="44"/>
    </row>
    <row r="63" customFormat="false" ht="15" hidden="false" customHeight="false" outlineLevel="0" collapsed="false">
      <c r="A63" s="273" t="n">
        <v>60</v>
      </c>
      <c r="B63" s="44" t="s">
        <v>5150</v>
      </c>
      <c r="C63" s="44" t="s">
        <v>5120</v>
      </c>
      <c r="D63" s="113" t="n">
        <v>47</v>
      </c>
      <c r="F63" s="273" t="n">
        <v>60</v>
      </c>
      <c r="G63" s="44" t="s">
        <v>5278</v>
      </c>
      <c r="H63" s="44" t="s">
        <v>4625</v>
      </c>
      <c r="I63" s="113" t="n">
        <v>2</v>
      </c>
      <c r="K63" s="273" t="n">
        <v>60</v>
      </c>
      <c r="L63" s="44" t="s">
        <v>2267</v>
      </c>
      <c r="M63" s="44" t="s">
        <v>4489</v>
      </c>
      <c r="N63" s="113" t="n">
        <v>1</v>
      </c>
      <c r="O63" s="113" t="s">
        <v>5783</v>
      </c>
      <c r="P63" s="113" t="n">
        <v>20</v>
      </c>
      <c r="Q63" s="113" t="s">
        <v>5784</v>
      </c>
      <c r="R63" s="113" t="n">
        <f aca="false">PRODUCT(N63+P63)</f>
        <v>21</v>
      </c>
      <c r="T63" s="273" t="n">
        <v>60</v>
      </c>
      <c r="U63" s="44" t="s">
        <v>2832</v>
      </c>
      <c r="V63" s="44" t="s">
        <v>4482</v>
      </c>
      <c r="W63" s="113" t="n">
        <v>26</v>
      </c>
      <c r="Y63" s="273" t="n">
        <v>60</v>
      </c>
      <c r="Z63" s="44" t="s">
        <v>3254</v>
      </c>
      <c r="AA63" s="44" t="s">
        <v>4482</v>
      </c>
      <c r="AB63" s="113" t="n">
        <v>2</v>
      </c>
      <c r="AC63" s="113" t="s">
        <v>5783</v>
      </c>
      <c r="AD63" s="113" t="n">
        <v>46</v>
      </c>
      <c r="AE63" s="113" t="s">
        <v>5784</v>
      </c>
      <c r="AF63" s="113" t="n">
        <f aca="false">PRODUCT(AB63+AD63)</f>
        <v>48</v>
      </c>
      <c r="AH63" s="273" t="n">
        <v>60</v>
      </c>
      <c r="AI63" s="44" t="s">
        <v>5127</v>
      </c>
      <c r="AJ63" s="44" t="s">
        <v>4578</v>
      </c>
      <c r="AK63" s="113" t="n">
        <v>109</v>
      </c>
      <c r="AM63" s="273" t="n">
        <v>60</v>
      </c>
      <c r="AN63" s="44" t="s">
        <v>5182</v>
      </c>
      <c r="AO63" s="44" t="s">
        <v>5499</v>
      </c>
      <c r="AP63" s="113" t="n">
        <v>6</v>
      </c>
      <c r="AS63" s="44" t="s">
        <v>3177</v>
      </c>
      <c r="AT63" s="44" t="s">
        <v>5124</v>
      </c>
      <c r="AU63" s="113" t="n">
        <v>0</v>
      </c>
      <c r="AW63" s="273" t="n">
        <v>60</v>
      </c>
      <c r="AX63" s="44" t="s">
        <v>3807</v>
      </c>
      <c r="AY63" s="44" t="s">
        <v>5124</v>
      </c>
      <c r="AZ63" s="113" t="n">
        <v>1</v>
      </c>
      <c r="BA63" s="113" t="s">
        <v>5783</v>
      </c>
      <c r="BB63" s="113" t="n">
        <v>0</v>
      </c>
      <c r="BC63" s="113" t="s">
        <v>5784</v>
      </c>
      <c r="BD63" s="113" t="n">
        <f aca="false">PRODUCT(AZ63+BB63)</f>
        <v>1</v>
      </c>
      <c r="BF63" s="273" t="n">
        <v>60</v>
      </c>
      <c r="BG63" s="44" t="s">
        <v>2450</v>
      </c>
      <c r="BH63" s="44" t="s">
        <v>4509</v>
      </c>
      <c r="BI63" s="113" t="n">
        <v>2</v>
      </c>
      <c r="BK63" s="273" t="n">
        <v>60</v>
      </c>
      <c r="BL63" s="44" t="s">
        <v>3480</v>
      </c>
      <c r="BM63" s="44" t="s">
        <v>4482</v>
      </c>
      <c r="BN63" s="113" t="s">
        <v>5785</v>
      </c>
      <c r="BO63" s="113" t="s">
        <v>5783</v>
      </c>
      <c r="BP63" s="113" t="n">
        <v>2</v>
      </c>
      <c r="BQ63" s="113" t="s">
        <v>5784</v>
      </c>
      <c r="BR63" s="113" t="n">
        <f aca="false">PRODUCT(BN63+BP63)</f>
        <v>2</v>
      </c>
      <c r="BT63" s="273" t="n">
        <v>60</v>
      </c>
      <c r="BU63" s="44" t="s">
        <v>5204</v>
      </c>
      <c r="BV63" s="44" t="s">
        <v>4746</v>
      </c>
      <c r="BW63" s="113" t="n">
        <v>13</v>
      </c>
      <c r="BY63" s="273" t="n">
        <v>60</v>
      </c>
      <c r="BZ63" s="44" t="s">
        <v>2509</v>
      </c>
      <c r="CA63" s="44" t="s">
        <v>4566</v>
      </c>
      <c r="CB63" s="113" t="n">
        <v>0</v>
      </c>
      <c r="CC63" s="113" t="n">
        <v>0</v>
      </c>
      <c r="CD63" s="113" t="n">
        <v>2</v>
      </c>
      <c r="CE63" s="113" t="n">
        <v>1</v>
      </c>
      <c r="CF63" s="113" t="n">
        <f aca="false">SUM(CB63:CE63)</f>
        <v>3</v>
      </c>
      <c r="CH63" s="273" t="n">
        <v>60</v>
      </c>
      <c r="CI63" s="44" t="s">
        <v>3083</v>
      </c>
      <c r="CJ63" s="44" t="s">
        <v>5124</v>
      </c>
      <c r="CK63" s="113" t="n">
        <v>1</v>
      </c>
      <c r="CL63" s="113" t="n">
        <v>0</v>
      </c>
      <c r="CM63" s="113" t="n">
        <v>0</v>
      </c>
      <c r="CP63" s="44" t="s">
        <v>2425</v>
      </c>
      <c r="CQ63" s="44" t="s">
        <v>4773</v>
      </c>
      <c r="CV63" s="44"/>
      <c r="CW63" s="44"/>
      <c r="CX63" s="44"/>
    </row>
    <row r="64" customFormat="false" ht="15" hidden="false" customHeight="false" outlineLevel="0" collapsed="false">
      <c r="A64" s="273" t="n">
        <v>61</v>
      </c>
      <c r="B64" s="44" t="s">
        <v>5171</v>
      </c>
      <c r="C64" s="44" t="s">
        <v>5120</v>
      </c>
      <c r="D64" s="113" t="n">
        <v>47</v>
      </c>
      <c r="F64" s="273" t="n">
        <v>61</v>
      </c>
      <c r="G64" s="44" t="s">
        <v>2677</v>
      </c>
      <c r="H64" s="44" t="s">
        <v>4773</v>
      </c>
      <c r="I64" s="113" t="n">
        <v>2</v>
      </c>
      <c r="K64" s="273" t="n">
        <v>61</v>
      </c>
      <c r="L64" s="44" t="s">
        <v>4836</v>
      </c>
      <c r="M64" s="44" t="s">
        <v>4500</v>
      </c>
      <c r="N64" s="113" t="n">
        <v>1</v>
      </c>
      <c r="O64" s="113" t="s">
        <v>5783</v>
      </c>
      <c r="P64" s="113" t="n">
        <v>20</v>
      </c>
      <c r="Q64" s="113" t="s">
        <v>5784</v>
      </c>
      <c r="R64" s="113" t="n">
        <f aca="false">PRODUCT(N64+P64)</f>
        <v>21</v>
      </c>
      <c r="T64" s="273" t="n">
        <v>61</v>
      </c>
      <c r="U64" s="44" t="s">
        <v>4939</v>
      </c>
      <c r="V64" s="44" t="s">
        <v>4773</v>
      </c>
      <c r="W64" s="113" t="n">
        <v>26</v>
      </c>
      <c r="Y64" s="273" t="n">
        <v>61</v>
      </c>
      <c r="Z64" s="44" t="s">
        <v>1855</v>
      </c>
      <c r="AA64" s="44" t="s">
        <v>4648</v>
      </c>
      <c r="AB64" s="113" t="n">
        <v>23</v>
      </c>
      <c r="AC64" s="113" t="s">
        <v>5783</v>
      </c>
      <c r="AD64" s="113" t="n">
        <v>24</v>
      </c>
      <c r="AE64" s="113" t="s">
        <v>5784</v>
      </c>
      <c r="AF64" s="113" t="n">
        <f aca="false">PRODUCT(AB64+AD64)</f>
        <v>47</v>
      </c>
      <c r="AH64" s="273" t="n">
        <v>61</v>
      </c>
      <c r="AI64" s="44" t="s">
        <v>4919</v>
      </c>
      <c r="AJ64" s="44" t="s">
        <v>4525</v>
      </c>
      <c r="AK64" s="113" t="n">
        <v>109</v>
      </c>
      <c r="AM64" s="273" t="n">
        <v>61</v>
      </c>
      <c r="AN64" s="44" t="s">
        <v>4364</v>
      </c>
      <c r="AO64" s="44" t="s">
        <v>4805</v>
      </c>
      <c r="AP64" s="113" t="n">
        <v>6</v>
      </c>
      <c r="AS64" s="44" t="s">
        <v>3693</v>
      </c>
      <c r="AT64" s="44" t="s">
        <v>4578</v>
      </c>
      <c r="AU64" s="113" t="n">
        <v>0</v>
      </c>
      <c r="AW64" s="273" t="n">
        <v>61</v>
      </c>
      <c r="AX64" s="44" t="s">
        <v>3172</v>
      </c>
      <c r="AY64" s="44" t="s">
        <v>5124</v>
      </c>
      <c r="AZ64" s="113" t="n">
        <v>1</v>
      </c>
      <c r="BA64" s="113" t="s">
        <v>5783</v>
      </c>
      <c r="BB64" s="113" t="n">
        <v>0</v>
      </c>
      <c r="BC64" s="113" t="s">
        <v>5784</v>
      </c>
      <c r="BD64" s="113" t="n">
        <f aca="false">PRODUCT(AZ64+BB64)</f>
        <v>1</v>
      </c>
      <c r="BF64" s="273" t="n">
        <v>61</v>
      </c>
      <c r="BG64" s="44" t="s">
        <v>5045</v>
      </c>
      <c r="BH64" s="44" t="s">
        <v>4805</v>
      </c>
      <c r="BI64" s="113" t="n">
        <v>2</v>
      </c>
      <c r="BK64" s="273" t="n">
        <v>61</v>
      </c>
      <c r="BL64" s="44" t="s">
        <v>3039</v>
      </c>
      <c r="BM64" s="44" t="s">
        <v>4509</v>
      </c>
      <c r="BN64" s="113" t="s">
        <v>5785</v>
      </c>
      <c r="BO64" s="113" t="s">
        <v>5783</v>
      </c>
      <c r="BP64" s="113" t="n">
        <v>2</v>
      </c>
      <c r="BQ64" s="113" t="s">
        <v>5784</v>
      </c>
      <c r="BR64" s="113" t="n">
        <f aca="false">PRODUCT(BN64+BP64)</f>
        <v>2</v>
      </c>
      <c r="BT64" s="273" t="n">
        <v>61</v>
      </c>
      <c r="BU64" s="44" t="s">
        <v>3480</v>
      </c>
      <c r="BV64" s="44" t="s">
        <v>4482</v>
      </c>
      <c r="BW64" s="113" t="n">
        <v>13</v>
      </c>
      <c r="BY64" s="273" t="n">
        <v>61</v>
      </c>
      <c r="BZ64" s="44" t="s">
        <v>5309</v>
      </c>
      <c r="CA64" s="44" t="s">
        <v>5124</v>
      </c>
      <c r="CB64" s="113" t="n">
        <v>0</v>
      </c>
      <c r="CC64" s="113" t="n">
        <v>0</v>
      </c>
      <c r="CD64" s="113" t="n">
        <v>1</v>
      </c>
      <c r="CE64" s="113" t="n">
        <v>2</v>
      </c>
      <c r="CF64" s="113" t="n">
        <f aca="false">SUM(CB64:CE64)</f>
        <v>3</v>
      </c>
      <c r="CH64" s="273" t="n">
        <v>61</v>
      </c>
      <c r="CI64" s="44" t="s">
        <v>2584</v>
      </c>
      <c r="CJ64" s="44" t="s">
        <v>4482</v>
      </c>
      <c r="CK64" s="113" t="n">
        <v>1</v>
      </c>
      <c r="CL64" s="113" t="n">
        <v>0</v>
      </c>
      <c r="CM64" s="113" t="n">
        <v>0</v>
      </c>
      <c r="CP64" s="44" t="s">
        <v>4836</v>
      </c>
      <c r="CQ64" s="44" t="s">
        <v>4500</v>
      </c>
      <c r="CV64" s="44"/>
      <c r="CW64" s="44"/>
      <c r="CX64" s="44"/>
    </row>
    <row r="65" customFormat="false" ht="15" hidden="false" customHeight="false" outlineLevel="0" collapsed="false">
      <c r="A65" s="273" t="n">
        <v>62</v>
      </c>
      <c r="B65" s="44" t="s">
        <v>1881</v>
      </c>
      <c r="C65" s="44" t="s">
        <v>4662</v>
      </c>
      <c r="D65" s="113" t="n">
        <v>47</v>
      </c>
      <c r="F65" s="273" t="n">
        <v>62</v>
      </c>
      <c r="G65" s="44" t="s">
        <v>2126</v>
      </c>
      <c r="H65" s="44" t="s">
        <v>4578</v>
      </c>
      <c r="I65" s="113" t="n">
        <v>2</v>
      </c>
      <c r="K65" s="273" t="n">
        <v>62</v>
      </c>
      <c r="L65" s="44" t="s">
        <v>1912</v>
      </c>
      <c r="M65" s="44" t="s">
        <v>4542</v>
      </c>
      <c r="N65" s="113" t="n">
        <v>1</v>
      </c>
      <c r="O65" s="113" t="s">
        <v>5783</v>
      </c>
      <c r="P65" s="113" t="n">
        <v>20</v>
      </c>
      <c r="Q65" s="113" t="s">
        <v>5784</v>
      </c>
      <c r="R65" s="113" t="n">
        <f aca="false">PRODUCT(N65+P65)</f>
        <v>21</v>
      </c>
      <c r="T65" s="273" t="n">
        <v>62</v>
      </c>
      <c r="U65" s="44" t="s">
        <v>3597</v>
      </c>
      <c r="V65" s="44" t="s">
        <v>4578</v>
      </c>
      <c r="W65" s="113" t="n">
        <v>26</v>
      </c>
      <c r="Y65" s="273" t="n">
        <v>62</v>
      </c>
      <c r="Z65" s="44" t="s">
        <v>5527</v>
      </c>
      <c r="AA65" s="44" t="s">
        <v>4540</v>
      </c>
      <c r="AB65" s="113" t="n">
        <v>16</v>
      </c>
      <c r="AC65" s="113" t="s">
        <v>5783</v>
      </c>
      <c r="AD65" s="113" t="n">
        <v>31</v>
      </c>
      <c r="AE65" s="113" t="s">
        <v>5784</v>
      </c>
      <c r="AF65" s="113" t="n">
        <f aca="false">PRODUCT(AB65+AD65)</f>
        <v>47</v>
      </c>
      <c r="AH65" s="273" t="n">
        <v>62</v>
      </c>
      <c r="AI65" s="44" t="s">
        <v>2425</v>
      </c>
      <c r="AJ65" s="44" t="s">
        <v>4773</v>
      </c>
      <c r="AK65" s="113" t="n">
        <v>108</v>
      </c>
      <c r="AM65" s="273" t="n">
        <v>62</v>
      </c>
      <c r="AN65" s="44" t="s">
        <v>5241</v>
      </c>
      <c r="AO65" s="44" t="s">
        <v>4503</v>
      </c>
      <c r="AP65" s="113" t="n">
        <v>6</v>
      </c>
      <c r="AS65" s="44" t="s">
        <v>3597</v>
      </c>
      <c r="AT65" s="44" t="s">
        <v>4578</v>
      </c>
      <c r="AU65" s="113" t="n">
        <v>0</v>
      </c>
      <c r="AW65" s="273" t="n">
        <v>62</v>
      </c>
      <c r="AX65" s="44" t="s">
        <v>3188</v>
      </c>
      <c r="AY65" s="44" t="s">
        <v>4489</v>
      </c>
      <c r="AZ65" s="113" t="n">
        <v>1</v>
      </c>
      <c r="BA65" s="113" t="s">
        <v>5783</v>
      </c>
      <c r="BB65" s="113" t="n">
        <v>0</v>
      </c>
      <c r="BC65" s="113" t="s">
        <v>5784</v>
      </c>
      <c r="BD65" s="113" t="n">
        <f aca="false">PRODUCT(AZ65+BB65)</f>
        <v>1</v>
      </c>
      <c r="BF65" s="273" t="n">
        <v>62</v>
      </c>
      <c r="BG65" s="44" t="s">
        <v>3267</v>
      </c>
      <c r="BH65" s="44" t="s">
        <v>4662</v>
      </c>
      <c r="BI65" s="113" t="n">
        <v>2</v>
      </c>
      <c r="BK65" s="273" t="n">
        <v>62</v>
      </c>
      <c r="BL65" s="44" t="s">
        <v>2904</v>
      </c>
      <c r="BM65" s="44" t="s">
        <v>4709</v>
      </c>
      <c r="BN65" s="113" t="s">
        <v>5785</v>
      </c>
      <c r="BO65" s="113" t="s">
        <v>5783</v>
      </c>
      <c r="BP65" s="113" t="n">
        <v>2</v>
      </c>
      <c r="BQ65" s="113" t="s">
        <v>5784</v>
      </c>
      <c r="BR65" s="113" t="n">
        <f aca="false">PRODUCT(BN65+BP65)</f>
        <v>2</v>
      </c>
      <c r="BT65" s="273" t="n">
        <v>62</v>
      </c>
      <c r="BU65" s="44" t="s">
        <v>2985</v>
      </c>
      <c r="BV65" s="44" t="s">
        <v>4662</v>
      </c>
      <c r="BW65" s="113" t="n">
        <v>13</v>
      </c>
      <c r="BY65" s="273" t="n">
        <v>62</v>
      </c>
      <c r="BZ65" s="44" t="s">
        <v>3808</v>
      </c>
      <c r="CA65" s="112" t="s">
        <v>4489</v>
      </c>
      <c r="CB65" s="113" t="n">
        <v>0</v>
      </c>
      <c r="CC65" s="113" t="n">
        <v>0</v>
      </c>
      <c r="CD65" s="113" t="n">
        <v>3</v>
      </c>
      <c r="CE65" s="113" t="n">
        <v>0</v>
      </c>
      <c r="CF65" s="113" t="n">
        <f aca="false">SUM(CB65:CE65)</f>
        <v>3</v>
      </c>
      <c r="CH65" s="273" t="n">
        <v>62</v>
      </c>
      <c r="CI65" s="44" t="s">
        <v>2690</v>
      </c>
      <c r="CJ65" s="44" t="s">
        <v>4482</v>
      </c>
      <c r="CK65" s="113" t="n">
        <v>1</v>
      </c>
      <c r="CL65" s="113" t="n">
        <v>0</v>
      </c>
      <c r="CM65" s="113" t="n">
        <v>0</v>
      </c>
      <c r="CP65" s="44" t="s">
        <v>3312</v>
      </c>
      <c r="CQ65" s="44" t="s">
        <v>4482</v>
      </c>
      <c r="CV65" s="44"/>
      <c r="CW65" s="44"/>
      <c r="CX65" s="44"/>
    </row>
    <row r="66" customFormat="false" ht="15" hidden="false" customHeight="false" outlineLevel="0" collapsed="false">
      <c r="A66" s="273" t="n">
        <v>63</v>
      </c>
      <c r="B66" s="44" t="s">
        <v>3645</v>
      </c>
      <c r="C66" s="44" t="s">
        <v>5511</v>
      </c>
      <c r="D66" s="113" t="n">
        <v>47</v>
      </c>
      <c r="F66" s="273" t="n">
        <v>63</v>
      </c>
      <c r="G66" s="44" t="s">
        <v>5031</v>
      </c>
      <c r="H66" s="44" t="s">
        <v>4566</v>
      </c>
      <c r="I66" s="113" t="n">
        <v>2</v>
      </c>
      <c r="K66" s="273" t="n">
        <v>63</v>
      </c>
      <c r="L66" s="44" t="s">
        <v>4699</v>
      </c>
      <c r="M66" s="44" t="s">
        <v>4523</v>
      </c>
      <c r="N66" s="113" t="n">
        <v>0</v>
      </c>
      <c r="O66" s="113" t="s">
        <v>5783</v>
      </c>
      <c r="P66" s="113" t="n">
        <v>21</v>
      </c>
      <c r="Q66" s="113" t="s">
        <v>5784</v>
      </c>
      <c r="R66" s="113" t="n">
        <f aca="false">PRODUCT(N66+P66)</f>
        <v>21</v>
      </c>
      <c r="T66" s="273" t="n">
        <v>63</v>
      </c>
      <c r="U66" s="44" t="s">
        <v>3188</v>
      </c>
      <c r="V66" s="44" t="s">
        <v>4489</v>
      </c>
      <c r="W66" s="113" t="n">
        <v>26</v>
      </c>
      <c r="Y66" s="273" t="n">
        <v>63</v>
      </c>
      <c r="Z66" s="44" t="s">
        <v>2044</v>
      </c>
      <c r="AA66" s="44" t="s">
        <v>4578</v>
      </c>
      <c r="AB66" s="113" t="n">
        <v>23</v>
      </c>
      <c r="AC66" s="113" t="s">
        <v>5783</v>
      </c>
      <c r="AD66" s="113" t="n">
        <v>23</v>
      </c>
      <c r="AE66" s="113" t="s">
        <v>5784</v>
      </c>
      <c r="AF66" s="113" t="n">
        <f aca="false">PRODUCT(AB66+AD66)</f>
        <v>46</v>
      </c>
      <c r="AH66" s="273" t="n">
        <v>63</v>
      </c>
      <c r="AI66" s="44" t="s">
        <v>5204</v>
      </c>
      <c r="AJ66" s="44" t="s">
        <v>4746</v>
      </c>
      <c r="AK66" s="113" t="n">
        <v>107</v>
      </c>
      <c r="AM66" s="273" t="n">
        <v>63</v>
      </c>
      <c r="AN66" s="44" t="s">
        <v>2427</v>
      </c>
      <c r="AO66" s="44" t="s">
        <v>4773</v>
      </c>
      <c r="AP66" s="113" t="n">
        <v>6</v>
      </c>
      <c r="AS66" s="44" t="s">
        <v>2494</v>
      </c>
      <c r="AT66" s="44" t="s">
        <v>4482</v>
      </c>
      <c r="AU66" s="113" t="n">
        <v>0</v>
      </c>
      <c r="AW66" s="273" t="n">
        <v>63</v>
      </c>
      <c r="AX66" s="44" t="s">
        <v>3815</v>
      </c>
      <c r="AY66" s="44" t="s">
        <v>5221</v>
      </c>
      <c r="AZ66" s="113" t="n">
        <v>1</v>
      </c>
      <c r="BA66" s="113" t="s">
        <v>5783</v>
      </c>
      <c r="BB66" s="113" t="n">
        <v>0</v>
      </c>
      <c r="BC66" s="113" t="s">
        <v>5784</v>
      </c>
      <c r="BD66" s="113" t="n">
        <f aca="false">PRODUCT(AZ66+BB66)</f>
        <v>1</v>
      </c>
      <c r="BF66" s="273" t="n">
        <v>63</v>
      </c>
      <c r="BG66" s="44" t="s">
        <v>5266</v>
      </c>
      <c r="BH66" s="44" t="s">
        <v>5223</v>
      </c>
      <c r="BI66" s="113" t="n">
        <v>2</v>
      </c>
      <c r="BK66" s="273" t="n">
        <v>63</v>
      </c>
      <c r="BL66" s="44" t="s">
        <v>2985</v>
      </c>
      <c r="BM66" s="44" t="s">
        <v>4662</v>
      </c>
      <c r="BN66" s="113" t="s">
        <v>5785</v>
      </c>
      <c r="BO66" s="113" t="s">
        <v>5783</v>
      </c>
      <c r="BP66" s="113" t="n">
        <v>2</v>
      </c>
      <c r="BQ66" s="113" t="s">
        <v>5784</v>
      </c>
      <c r="BR66" s="113" t="n">
        <f aca="false">PRODUCT(BN66+BP66)</f>
        <v>2</v>
      </c>
      <c r="BT66" s="273" t="n">
        <v>63</v>
      </c>
      <c r="BU66" s="44" t="s">
        <v>3635</v>
      </c>
      <c r="BV66" s="44" t="s">
        <v>4482</v>
      </c>
      <c r="BW66" s="113" t="n">
        <v>12</v>
      </c>
      <c r="BY66" s="273" t="n">
        <v>63</v>
      </c>
      <c r="BZ66" s="44" t="s">
        <v>2425</v>
      </c>
      <c r="CA66" s="44" t="s">
        <v>4773</v>
      </c>
      <c r="CB66" s="113" t="n">
        <v>0</v>
      </c>
      <c r="CC66" s="113" t="n">
        <v>0</v>
      </c>
      <c r="CD66" s="113" t="n">
        <v>2</v>
      </c>
      <c r="CE66" s="113" t="n">
        <v>1</v>
      </c>
      <c r="CF66" s="113" t="n">
        <f aca="false">SUM(CB66:CE66)</f>
        <v>3</v>
      </c>
      <c r="CH66" s="273" t="n">
        <v>63</v>
      </c>
      <c r="CI66" s="44" t="s">
        <v>3011</v>
      </c>
      <c r="CJ66" s="44" t="s">
        <v>4482</v>
      </c>
      <c r="CK66" s="113" t="n">
        <v>1</v>
      </c>
      <c r="CL66" s="113" t="n">
        <v>0</v>
      </c>
      <c r="CM66" s="113" t="n">
        <v>0</v>
      </c>
      <c r="CP66" s="44" t="s">
        <v>3637</v>
      </c>
      <c r="CQ66" s="44" t="s">
        <v>4482</v>
      </c>
      <c r="CV66" s="44"/>
      <c r="CW66" s="44"/>
      <c r="CX66" s="44"/>
    </row>
    <row r="67" customFormat="false" ht="15" hidden="false" customHeight="false" outlineLevel="0" collapsed="false">
      <c r="A67" s="273" t="n">
        <v>64</v>
      </c>
      <c r="B67" s="44" t="s">
        <v>3604</v>
      </c>
      <c r="C67" s="44" t="s">
        <v>5124</v>
      </c>
      <c r="D67" s="113" t="n">
        <v>47</v>
      </c>
      <c r="F67" s="273" t="n">
        <v>64</v>
      </c>
      <c r="G67" s="44" t="s">
        <v>5008</v>
      </c>
      <c r="H67" s="44" t="s">
        <v>4489</v>
      </c>
      <c r="I67" s="113" t="n">
        <v>2</v>
      </c>
      <c r="K67" s="273" t="n">
        <v>64</v>
      </c>
      <c r="L67" s="44" t="s">
        <v>3386</v>
      </c>
      <c r="M67" s="44" t="s">
        <v>5358</v>
      </c>
      <c r="N67" s="113" t="n">
        <v>0</v>
      </c>
      <c r="O67" s="113" t="s">
        <v>5783</v>
      </c>
      <c r="P67" s="113" t="n">
        <v>21</v>
      </c>
      <c r="Q67" s="113" t="s">
        <v>5784</v>
      </c>
      <c r="R67" s="113" t="n">
        <f aca="false">PRODUCT(N67+P67)</f>
        <v>21</v>
      </c>
      <c r="T67" s="273" t="n">
        <v>64</v>
      </c>
      <c r="U67" s="44" t="s">
        <v>2048</v>
      </c>
      <c r="V67" s="44" t="s">
        <v>4578</v>
      </c>
      <c r="W67" s="113" t="n">
        <v>26</v>
      </c>
      <c r="Y67" s="273" t="n">
        <v>64</v>
      </c>
      <c r="Z67" s="44" t="s">
        <v>4699</v>
      </c>
      <c r="AA67" s="44" t="s">
        <v>4523</v>
      </c>
      <c r="AB67" s="113" t="n">
        <v>21</v>
      </c>
      <c r="AC67" s="113" t="s">
        <v>5783</v>
      </c>
      <c r="AD67" s="113" t="n">
        <v>25</v>
      </c>
      <c r="AE67" s="113" t="s">
        <v>5784</v>
      </c>
      <c r="AF67" s="113" t="n">
        <f aca="false">PRODUCT(AB67+AD67)</f>
        <v>46</v>
      </c>
      <c r="AH67" s="273" t="n">
        <v>64</v>
      </c>
      <c r="AI67" s="44" t="s">
        <v>3172</v>
      </c>
      <c r="AJ67" s="44" t="s">
        <v>5124</v>
      </c>
      <c r="AK67" s="113" t="n">
        <v>106</v>
      </c>
      <c r="AM67" s="273" t="n">
        <v>64</v>
      </c>
      <c r="AN67" s="44" t="s">
        <v>5204</v>
      </c>
      <c r="AO67" s="44" t="s">
        <v>4746</v>
      </c>
      <c r="AP67" s="113" t="n">
        <v>6</v>
      </c>
      <c r="AS67" s="44" t="s">
        <v>2862</v>
      </c>
      <c r="AT67" s="44" t="s">
        <v>4482</v>
      </c>
      <c r="AU67" s="113" t="n">
        <v>0</v>
      </c>
      <c r="AW67" s="273" t="n">
        <v>64</v>
      </c>
      <c r="AX67" s="44" t="s">
        <v>2832</v>
      </c>
      <c r="AY67" s="44" t="s">
        <v>4482</v>
      </c>
      <c r="AZ67" s="113" t="n">
        <v>0</v>
      </c>
      <c r="BA67" s="113" t="s">
        <v>5783</v>
      </c>
      <c r="BB67" s="113" t="n">
        <v>1</v>
      </c>
      <c r="BC67" s="113" t="s">
        <v>5784</v>
      </c>
      <c r="BD67" s="113" t="n">
        <f aca="false">PRODUCT(AZ67+BB67)</f>
        <v>1</v>
      </c>
      <c r="BF67" s="273" t="n">
        <v>64</v>
      </c>
      <c r="BG67" s="44" t="s">
        <v>3696</v>
      </c>
      <c r="BH67" s="44" t="s">
        <v>5495</v>
      </c>
      <c r="BI67" s="113" t="n">
        <v>1</v>
      </c>
      <c r="BK67" s="273" t="n">
        <v>64</v>
      </c>
      <c r="BL67" s="44" t="s">
        <v>2542</v>
      </c>
      <c r="BM67" s="44" t="s">
        <v>4482</v>
      </c>
      <c r="BN67" s="113" t="s">
        <v>5785</v>
      </c>
      <c r="BO67" s="113" t="s">
        <v>5783</v>
      </c>
      <c r="BP67" s="113" t="n">
        <v>2</v>
      </c>
      <c r="BQ67" s="113" t="s">
        <v>5784</v>
      </c>
      <c r="BR67" s="113" t="n">
        <f aca="false">PRODUCT(BN67+BP67)</f>
        <v>2</v>
      </c>
      <c r="BT67" s="273" t="n">
        <v>64</v>
      </c>
      <c r="BU67" s="44" t="s">
        <v>3343</v>
      </c>
      <c r="BV67" s="44" t="s">
        <v>4709</v>
      </c>
      <c r="BW67" s="113" t="n">
        <v>12</v>
      </c>
      <c r="BY67" s="273" t="n">
        <v>64</v>
      </c>
      <c r="BZ67" s="44" t="s">
        <v>4836</v>
      </c>
      <c r="CA67" s="44" t="s">
        <v>4500</v>
      </c>
      <c r="CB67" s="113" t="n">
        <v>0</v>
      </c>
      <c r="CC67" s="113" t="n">
        <v>0</v>
      </c>
      <c r="CD67" s="113" t="n">
        <v>3</v>
      </c>
      <c r="CE67" s="113" t="n">
        <v>0</v>
      </c>
      <c r="CF67" s="113" t="n">
        <f aca="false">SUM(CB67:CE67)</f>
        <v>3</v>
      </c>
      <c r="CH67" s="273" t="n">
        <v>64</v>
      </c>
      <c r="CI67" s="44" t="s">
        <v>2542</v>
      </c>
      <c r="CJ67" s="44" t="s">
        <v>4482</v>
      </c>
      <c r="CK67" s="113" t="n">
        <v>1</v>
      </c>
      <c r="CL67" s="113" t="n">
        <v>0</v>
      </c>
      <c r="CM67" s="113" t="n">
        <v>0</v>
      </c>
      <c r="CP67" s="44" t="s">
        <v>5174</v>
      </c>
      <c r="CQ67" s="44" t="s">
        <v>4509</v>
      </c>
      <c r="CV67" s="44"/>
      <c r="CW67" s="44"/>
      <c r="CX67" s="44"/>
    </row>
    <row r="68" customFormat="false" ht="15" hidden="false" customHeight="false" outlineLevel="0" collapsed="false">
      <c r="A68" s="273" t="n">
        <v>65</v>
      </c>
      <c r="B68" s="44" t="s">
        <v>4836</v>
      </c>
      <c r="C68" s="44" t="s">
        <v>4500</v>
      </c>
      <c r="D68" s="113" t="n">
        <v>46</v>
      </c>
      <c r="F68" s="273" t="n">
        <v>65</v>
      </c>
      <c r="G68" s="44" t="s">
        <v>2131</v>
      </c>
      <c r="H68" s="44" t="s">
        <v>4578</v>
      </c>
      <c r="I68" s="113" t="n">
        <v>2</v>
      </c>
      <c r="K68" s="273" t="n">
        <v>65</v>
      </c>
      <c r="L68" s="44" t="s">
        <v>2563</v>
      </c>
      <c r="M68" s="44" t="s">
        <v>5124</v>
      </c>
      <c r="N68" s="113" t="n">
        <v>0</v>
      </c>
      <c r="O68" s="113" t="s">
        <v>5783</v>
      </c>
      <c r="P68" s="113" t="n">
        <v>21</v>
      </c>
      <c r="Q68" s="113" t="s">
        <v>5784</v>
      </c>
      <c r="R68" s="113" t="n">
        <f aca="false">PRODUCT(N68+P68)</f>
        <v>21</v>
      </c>
      <c r="T68" s="273" t="n">
        <v>65</v>
      </c>
      <c r="U68" s="44" t="s">
        <v>2111</v>
      </c>
      <c r="V68" s="44" t="s">
        <v>4566</v>
      </c>
      <c r="W68" s="113" t="n">
        <v>26</v>
      </c>
      <c r="Y68" s="273" t="n">
        <v>65</v>
      </c>
      <c r="Z68" s="44" t="s">
        <v>3215</v>
      </c>
      <c r="AA68" s="44" t="s">
        <v>4578</v>
      </c>
      <c r="AB68" s="113" t="n">
        <v>13</v>
      </c>
      <c r="AC68" s="113" t="s">
        <v>5783</v>
      </c>
      <c r="AD68" s="113" t="n">
        <v>33</v>
      </c>
      <c r="AE68" s="113" t="s">
        <v>5784</v>
      </c>
      <c r="AF68" s="113" t="n">
        <f aca="false">PRODUCT(AB68+AD68)</f>
        <v>46</v>
      </c>
      <c r="AH68" s="273" t="n">
        <v>65</v>
      </c>
      <c r="AI68" s="44" t="s">
        <v>5138</v>
      </c>
      <c r="AJ68" s="44" t="s">
        <v>4489</v>
      </c>
      <c r="AK68" s="113" t="n">
        <v>104</v>
      </c>
      <c r="AM68" s="273" t="n">
        <v>65</v>
      </c>
      <c r="AN68" s="44" t="s">
        <v>3174</v>
      </c>
      <c r="AO68" s="44" t="s">
        <v>5124</v>
      </c>
      <c r="AP68" s="113" t="n">
        <v>6</v>
      </c>
      <c r="AS68" s="44" t="s">
        <v>5406</v>
      </c>
      <c r="AT68" s="44" t="s">
        <v>5223</v>
      </c>
      <c r="AU68" s="113" t="n">
        <v>0</v>
      </c>
      <c r="AW68" s="273" t="n">
        <v>65</v>
      </c>
      <c r="AX68" s="44" t="s">
        <v>2682</v>
      </c>
      <c r="AY68" s="44" t="s">
        <v>5120</v>
      </c>
      <c r="AZ68" s="113" t="n">
        <v>0</v>
      </c>
      <c r="BA68" s="113" t="s">
        <v>5783</v>
      </c>
      <c r="BB68" s="113" t="n">
        <v>1</v>
      </c>
      <c r="BC68" s="113" t="s">
        <v>5784</v>
      </c>
      <c r="BD68" s="113" t="n">
        <f aca="false">PRODUCT(AZ68+BB68)</f>
        <v>1</v>
      </c>
      <c r="BF68" s="273" t="n">
        <v>65</v>
      </c>
      <c r="BG68" s="44" t="s">
        <v>5182</v>
      </c>
      <c r="BH68" s="44" t="s">
        <v>5499</v>
      </c>
      <c r="BI68" s="113" t="n">
        <v>1</v>
      </c>
      <c r="BK68" s="273" t="n">
        <v>65</v>
      </c>
      <c r="BL68" s="44" t="s">
        <v>2450</v>
      </c>
      <c r="BM68" s="44" t="s">
        <v>4509</v>
      </c>
      <c r="BN68" s="113" t="s">
        <v>5785</v>
      </c>
      <c r="BO68" s="113" t="s">
        <v>5783</v>
      </c>
      <c r="BP68" s="113" t="n">
        <v>2</v>
      </c>
      <c r="BQ68" s="113" t="s">
        <v>5784</v>
      </c>
      <c r="BR68" s="113" t="n">
        <f aca="false">PRODUCT(BN68+BP68)</f>
        <v>2</v>
      </c>
      <c r="BT68" s="273" t="n">
        <v>65</v>
      </c>
      <c r="BU68" s="44" t="s">
        <v>3257</v>
      </c>
      <c r="BV68" s="44" t="s">
        <v>5523</v>
      </c>
      <c r="BW68" s="113" t="n">
        <v>12</v>
      </c>
      <c r="BY68" s="273" t="n">
        <v>65</v>
      </c>
      <c r="BZ68" s="44" t="s">
        <v>2834</v>
      </c>
      <c r="CA68" s="44" t="s">
        <v>4482</v>
      </c>
      <c r="CB68" s="113" t="n">
        <v>0</v>
      </c>
      <c r="CC68" s="113" t="n">
        <v>0</v>
      </c>
      <c r="CD68" s="113" t="n">
        <v>2</v>
      </c>
      <c r="CE68" s="113" t="n">
        <v>1</v>
      </c>
      <c r="CF68" s="113" t="n">
        <f aca="false">SUM(CB68:CE68)</f>
        <v>3</v>
      </c>
      <c r="CH68" s="273" t="n">
        <v>65</v>
      </c>
      <c r="CI68" s="44" t="s">
        <v>3264</v>
      </c>
      <c r="CJ68" s="44" t="s">
        <v>4482</v>
      </c>
      <c r="CK68" s="113" t="n">
        <v>1</v>
      </c>
      <c r="CL68" s="113" t="n">
        <v>0</v>
      </c>
      <c r="CM68" s="113" t="n">
        <v>0</v>
      </c>
      <c r="CP68" s="44" t="s">
        <v>5070</v>
      </c>
      <c r="CQ68" s="44" t="s">
        <v>4523</v>
      </c>
      <c r="CV68" s="44"/>
      <c r="CW68" s="44"/>
      <c r="CX68" s="44"/>
    </row>
    <row r="69" customFormat="false" ht="15" hidden="false" customHeight="false" outlineLevel="0" collapsed="false">
      <c r="A69" s="273" t="n">
        <v>66</v>
      </c>
      <c r="B69" s="44" t="s">
        <v>4854</v>
      </c>
      <c r="C69" s="44" t="s">
        <v>4578</v>
      </c>
      <c r="D69" s="113" t="n">
        <v>46</v>
      </c>
      <c r="F69" s="273" t="n">
        <v>66</v>
      </c>
      <c r="G69" s="44" t="s">
        <v>5307</v>
      </c>
      <c r="H69" s="44" t="s">
        <v>4566</v>
      </c>
      <c r="I69" s="113" t="n">
        <v>2</v>
      </c>
      <c r="K69" s="273" t="n">
        <v>66</v>
      </c>
      <c r="L69" s="44" t="s">
        <v>5171</v>
      </c>
      <c r="M69" s="44" t="s">
        <v>5120</v>
      </c>
      <c r="N69" s="113" t="n">
        <v>3</v>
      </c>
      <c r="O69" s="113" t="s">
        <v>5783</v>
      </c>
      <c r="P69" s="113" t="n">
        <v>17</v>
      </c>
      <c r="Q69" s="113" t="s">
        <v>5784</v>
      </c>
      <c r="R69" s="113" t="n">
        <f aca="false">PRODUCT(N69+P69)</f>
        <v>20</v>
      </c>
      <c r="T69" s="273" t="n">
        <v>66</v>
      </c>
      <c r="U69" s="44" t="s">
        <v>2447</v>
      </c>
      <c r="V69" s="44" t="s">
        <v>4509</v>
      </c>
      <c r="W69" s="113" t="n">
        <v>25</v>
      </c>
      <c r="Y69" s="273" t="n">
        <v>66</v>
      </c>
      <c r="Z69" s="44" t="s">
        <v>2601</v>
      </c>
      <c r="AA69" s="44" t="s">
        <v>4578</v>
      </c>
      <c r="AB69" s="113" t="n">
        <v>24</v>
      </c>
      <c r="AC69" s="113" t="s">
        <v>5783</v>
      </c>
      <c r="AD69" s="113" t="n">
        <v>21</v>
      </c>
      <c r="AE69" s="113" t="s">
        <v>5784</v>
      </c>
      <c r="AF69" s="113" t="n">
        <f aca="false">PRODUCT(AB69+AD69)</f>
        <v>45</v>
      </c>
      <c r="AH69" s="273" t="n">
        <v>66</v>
      </c>
      <c r="AI69" s="44" t="s">
        <v>5024</v>
      </c>
      <c r="AJ69" s="44" t="s">
        <v>4805</v>
      </c>
      <c r="AK69" s="113" t="n">
        <v>102</v>
      </c>
      <c r="AM69" s="273" t="n">
        <v>66</v>
      </c>
      <c r="AN69" s="44" t="s">
        <v>3010</v>
      </c>
      <c r="AO69" s="44" t="s">
        <v>4482</v>
      </c>
      <c r="AP69" s="113" t="n">
        <v>6</v>
      </c>
      <c r="AS69" s="44" t="s">
        <v>3034</v>
      </c>
      <c r="AT69" s="44" t="s">
        <v>5223</v>
      </c>
      <c r="AU69" s="113" t="n">
        <v>0</v>
      </c>
      <c r="AW69" s="273" t="n">
        <v>66</v>
      </c>
      <c r="AX69" s="44" t="s">
        <v>2425</v>
      </c>
      <c r="AY69" s="44" t="s">
        <v>4773</v>
      </c>
      <c r="AZ69" s="113" t="n">
        <v>0</v>
      </c>
      <c r="BA69" s="113" t="s">
        <v>5783</v>
      </c>
      <c r="BB69" s="113" t="n">
        <v>1</v>
      </c>
      <c r="BC69" s="113" t="s">
        <v>5784</v>
      </c>
      <c r="BD69" s="113" t="n">
        <f aca="false">PRODUCT(AZ69+BB69)</f>
        <v>1</v>
      </c>
      <c r="BF69" s="273" t="n">
        <v>66</v>
      </c>
      <c r="BG69" s="44" t="s">
        <v>5174</v>
      </c>
      <c r="BH69" s="44" t="s">
        <v>4509</v>
      </c>
      <c r="BI69" s="113" t="n">
        <v>1</v>
      </c>
      <c r="BK69" s="273" t="n">
        <v>66</v>
      </c>
      <c r="BL69" s="44" t="s">
        <v>5045</v>
      </c>
      <c r="BM69" s="44" t="s">
        <v>4805</v>
      </c>
      <c r="BN69" s="113" t="s">
        <v>5785</v>
      </c>
      <c r="BO69" s="113" t="s">
        <v>5783</v>
      </c>
      <c r="BP69" s="113" t="n">
        <v>2</v>
      </c>
      <c r="BQ69" s="113" t="s">
        <v>5784</v>
      </c>
      <c r="BR69" s="113" t="n">
        <f aca="false">PRODUCT(BN69+BP69)</f>
        <v>2</v>
      </c>
      <c r="BT69" s="273" t="n">
        <v>66</v>
      </c>
      <c r="BU69" s="44" t="s">
        <v>2450</v>
      </c>
      <c r="BV69" s="44" t="s">
        <v>4509</v>
      </c>
      <c r="BW69" s="113" t="n">
        <v>12</v>
      </c>
      <c r="BY69" s="273" t="n">
        <v>66</v>
      </c>
      <c r="BZ69" s="44" t="s">
        <v>3261</v>
      </c>
      <c r="CA69" s="44" t="s">
        <v>4482</v>
      </c>
      <c r="CB69" s="113" t="n">
        <v>0</v>
      </c>
      <c r="CC69" s="113" t="n">
        <v>0</v>
      </c>
      <c r="CD69" s="113" t="n">
        <v>1</v>
      </c>
      <c r="CE69" s="113" t="n">
        <v>2</v>
      </c>
      <c r="CF69" s="113" t="n">
        <f aca="false">SUM(CB69:CE69)</f>
        <v>3</v>
      </c>
      <c r="CH69" s="273" t="n">
        <v>66</v>
      </c>
      <c r="CI69" s="44" t="s">
        <v>3348</v>
      </c>
      <c r="CJ69" s="44" t="s">
        <v>4482</v>
      </c>
      <c r="CK69" s="113" t="n">
        <v>1</v>
      </c>
      <c r="CL69" s="113" t="n">
        <v>0</v>
      </c>
      <c r="CM69" s="113" t="n">
        <v>0</v>
      </c>
      <c r="CP69" s="44" t="s">
        <v>2330</v>
      </c>
      <c r="CQ69" s="44" t="s">
        <v>4746</v>
      </c>
      <c r="CV69" s="44"/>
      <c r="CW69" s="44"/>
      <c r="CX69" s="44"/>
    </row>
    <row r="70" customFormat="false" ht="15" hidden="false" customHeight="false" outlineLevel="0" collapsed="false">
      <c r="A70" s="273" t="n">
        <v>67</v>
      </c>
      <c r="B70" s="44" t="s">
        <v>5278</v>
      </c>
      <c r="C70" s="44" t="s">
        <v>4625</v>
      </c>
      <c r="D70" s="113" t="n">
        <v>46</v>
      </c>
      <c r="F70" s="273" t="n">
        <v>67</v>
      </c>
      <c r="G70" s="44" t="s">
        <v>4659</v>
      </c>
      <c r="H70" s="44" t="s">
        <v>4523</v>
      </c>
      <c r="I70" s="113" t="n">
        <v>2</v>
      </c>
      <c r="K70" s="273" t="n">
        <v>67</v>
      </c>
      <c r="L70" s="44" t="s">
        <v>3468</v>
      </c>
      <c r="M70" s="44" t="s">
        <v>5500</v>
      </c>
      <c r="N70" s="113" t="n">
        <v>2</v>
      </c>
      <c r="O70" s="113" t="s">
        <v>5783</v>
      </c>
      <c r="P70" s="113" t="n">
        <v>18</v>
      </c>
      <c r="Q70" s="113" t="s">
        <v>5784</v>
      </c>
      <c r="R70" s="113" t="n">
        <f aca="false">PRODUCT(N70+P70)</f>
        <v>20</v>
      </c>
      <c r="T70" s="273" t="n">
        <v>67</v>
      </c>
      <c r="U70" s="44" t="s">
        <v>5174</v>
      </c>
      <c r="V70" s="44" t="s">
        <v>4509</v>
      </c>
      <c r="W70" s="113" t="n">
        <v>25</v>
      </c>
      <c r="Y70" s="273" t="n">
        <v>67</v>
      </c>
      <c r="Z70" s="44" t="s">
        <v>5024</v>
      </c>
      <c r="AA70" s="44" t="s">
        <v>4805</v>
      </c>
      <c r="AB70" s="113" t="n">
        <v>22</v>
      </c>
      <c r="AC70" s="113" t="s">
        <v>5783</v>
      </c>
      <c r="AD70" s="113" t="n">
        <v>23</v>
      </c>
      <c r="AE70" s="113" t="s">
        <v>5784</v>
      </c>
      <c r="AF70" s="113" t="n">
        <f aca="false">PRODUCT(AB70+AD70)</f>
        <v>45</v>
      </c>
      <c r="AH70" s="273" t="n">
        <v>67</v>
      </c>
      <c r="AI70" s="44" t="s">
        <v>2509</v>
      </c>
      <c r="AJ70" s="44" t="s">
        <v>4566</v>
      </c>
      <c r="AK70" s="113" t="n">
        <v>101</v>
      </c>
      <c r="AM70" s="273" t="n">
        <v>67</v>
      </c>
      <c r="AN70" s="136" t="s">
        <v>3595</v>
      </c>
      <c r="AO70" s="136" t="s">
        <v>5124</v>
      </c>
      <c r="AP70" s="113" t="n">
        <v>6</v>
      </c>
      <c r="AS70" s="44" t="s">
        <v>3598</v>
      </c>
      <c r="AT70" s="44" t="s">
        <v>4566</v>
      </c>
      <c r="AU70" s="113" t="n">
        <v>0</v>
      </c>
      <c r="AW70" s="273" t="n">
        <v>67</v>
      </c>
      <c r="AX70" s="44" t="s">
        <v>2453</v>
      </c>
      <c r="AY70" s="44" t="s">
        <v>4509</v>
      </c>
      <c r="AZ70" s="113" t="n">
        <v>0</v>
      </c>
      <c r="BA70" s="113" t="s">
        <v>5783</v>
      </c>
      <c r="BB70" s="113" t="n">
        <v>1</v>
      </c>
      <c r="BC70" s="113" t="s">
        <v>5784</v>
      </c>
      <c r="BD70" s="113" t="n">
        <f aca="false">PRODUCT(AZ70+BB70)</f>
        <v>1</v>
      </c>
      <c r="BF70" s="273" t="n">
        <v>67</v>
      </c>
      <c r="BG70" s="44" t="s">
        <v>5024</v>
      </c>
      <c r="BH70" s="44" t="s">
        <v>4805</v>
      </c>
      <c r="BI70" s="113" t="n">
        <v>1</v>
      </c>
      <c r="BK70" s="273" t="n">
        <v>67</v>
      </c>
      <c r="BL70" s="44" t="s">
        <v>3267</v>
      </c>
      <c r="BM70" s="44" t="s">
        <v>4662</v>
      </c>
      <c r="BN70" s="113" t="s">
        <v>5785</v>
      </c>
      <c r="BO70" s="113" t="s">
        <v>5783</v>
      </c>
      <c r="BP70" s="113" t="n">
        <v>2</v>
      </c>
      <c r="BQ70" s="113" t="s">
        <v>5784</v>
      </c>
      <c r="BR70" s="113" t="n">
        <f aca="false">PRODUCT(BN70+BP70)</f>
        <v>2</v>
      </c>
      <c r="BT70" s="273" t="n">
        <v>67</v>
      </c>
      <c r="BU70" s="123" t="s">
        <v>3596</v>
      </c>
      <c r="BV70" s="44" t="s">
        <v>4578</v>
      </c>
      <c r="BW70" s="113" t="n">
        <v>11</v>
      </c>
      <c r="BY70" s="273" t="n">
        <v>67</v>
      </c>
      <c r="BZ70" s="44" t="s">
        <v>3429</v>
      </c>
      <c r="CA70" s="44" t="s">
        <v>4625</v>
      </c>
      <c r="CB70" s="113" t="n">
        <v>0</v>
      </c>
      <c r="CC70" s="113" t="n">
        <v>0</v>
      </c>
      <c r="CD70" s="113" t="n">
        <v>0</v>
      </c>
      <c r="CE70" s="113" t="n">
        <v>3</v>
      </c>
      <c r="CF70" s="113" t="n">
        <f aca="false">SUM(CB70:CE70)</f>
        <v>3</v>
      </c>
      <c r="CH70" s="273" t="n">
        <v>67</v>
      </c>
      <c r="CI70" s="44" t="s">
        <v>2076</v>
      </c>
      <c r="CJ70" s="44" t="s">
        <v>4482</v>
      </c>
      <c r="CK70" s="113" t="n">
        <v>1</v>
      </c>
      <c r="CL70" s="113" t="n">
        <v>0</v>
      </c>
      <c r="CM70" s="113" t="n">
        <v>0</v>
      </c>
      <c r="CP70" s="44" t="s">
        <v>5024</v>
      </c>
      <c r="CQ70" s="44" t="s">
        <v>4805</v>
      </c>
      <c r="CV70" s="44"/>
      <c r="CW70" s="44"/>
      <c r="CX70" s="44"/>
    </row>
    <row r="71" customFormat="false" ht="15" hidden="false" customHeight="false" outlineLevel="0" collapsed="false">
      <c r="A71" s="273" t="n">
        <v>68</v>
      </c>
      <c r="B71" s="44" t="s">
        <v>3185</v>
      </c>
      <c r="C71" s="44" t="s">
        <v>5124</v>
      </c>
      <c r="D71" s="113" t="n">
        <v>46</v>
      </c>
      <c r="F71" s="273" t="n">
        <v>68</v>
      </c>
      <c r="G71" s="44" t="s">
        <v>1571</v>
      </c>
      <c r="H71" s="44" t="s">
        <v>4523</v>
      </c>
      <c r="I71" s="113" t="n">
        <v>2</v>
      </c>
      <c r="K71" s="273" t="n">
        <v>68</v>
      </c>
      <c r="L71" s="44" t="s">
        <v>3127</v>
      </c>
      <c r="M71" s="44" t="s">
        <v>4648</v>
      </c>
      <c r="N71" s="113" t="n">
        <v>2</v>
      </c>
      <c r="O71" s="113" t="s">
        <v>5783</v>
      </c>
      <c r="P71" s="113" t="n">
        <v>18</v>
      </c>
      <c r="Q71" s="113" t="s">
        <v>5784</v>
      </c>
      <c r="R71" s="113" t="n">
        <f aca="false">PRODUCT(N71+P71)</f>
        <v>20</v>
      </c>
      <c r="T71" s="273" t="n">
        <v>68</v>
      </c>
      <c r="U71" s="44" t="s">
        <v>3558</v>
      </c>
      <c r="V71" s="44" t="s">
        <v>5365</v>
      </c>
      <c r="W71" s="113" t="n">
        <v>25</v>
      </c>
      <c r="Y71" s="273" t="n">
        <v>68</v>
      </c>
      <c r="Z71" s="44" t="s">
        <v>1933</v>
      </c>
      <c r="AA71" s="44" t="s">
        <v>4523</v>
      </c>
      <c r="AB71" s="113" t="n">
        <v>14</v>
      </c>
      <c r="AC71" s="113" t="s">
        <v>5783</v>
      </c>
      <c r="AD71" s="113" t="n">
        <v>31</v>
      </c>
      <c r="AE71" s="113" t="s">
        <v>5784</v>
      </c>
      <c r="AF71" s="113" t="n">
        <f aca="false">PRODUCT(AB71+AD71)</f>
        <v>45</v>
      </c>
      <c r="AH71" s="273" t="n">
        <v>68</v>
      </c>
      <c r="AI71" s="44" t="s">
        <v>2427</v>
      </c>
      <c r="AJ71" s="44" t="s">
        <v>4773</v>
      </c>
      <c r="AK71" s="113" t="n">
        <v>101</v>
      </c>
      <c r="AM71" s="273" t="n">
        <v>68</v>
      </c>
      <c r="AN71" s="44" t="s">
        <v>5101</v>
      </c>
      <c r="AO71" s="44" t="s">
        <v>4625</v>
      </c>
      <c r="AP71" s="113" t="n">
        <v>6</v>
      </c>
      <c r="AS71" s="44" t="s">
        <v>5204</v>
      </c>
      <c r="AT71" s="44" t="s">
        <v>4746</v>
      </c>
      <c r="AU71" s="113" t="n">
        <v>0</v>
      </c>
      <c r="AW71" s="273" t="n">
        <v>68</v>
      </c>
      <c r="AX71" s="44" t="s">
        <v>2565</v>
      </c>
      <c r="AY71" s="44" t="s">
        <v>4509</v>
      </c>
      <c r="AZ71" s="113" t="n">
        <v>0</v>
      </c>
      <c r="BA71" s="113" t="s">
        <v>5783</v>
      </c>
      <c r="BB71" s="113" t="n">
        <v>1</v>
      </c>
      <c r="BC71" s="113" t="s">
        <v>5784</v>
      </c>
      <c r="BD71" s="113" t="n">
        <f aca="false">PRODUCT(AZ71+BB71)</f>
        <v>1</v>
      </c>
      <c r="BF71" s="273" t="n">
        <v>68</v>
      </c>
      <c r="BG71" s="44" t="s">
        <v>3261</v>
      </c>
      <c r="BH71" s="44" t="s">
        <v>4482</v>
      </c>
      <c r="BI71" s="113" t="n">
        <v>1</v>
      </c>
      <c r="BK71" s="273" t="n">
        <v>68</v>
      </c>
      <c r="BL71" s="44" t="s">
        <v>5266</v>
      </c>
      <c r="BM71" s="44" t="s">
        <v>5223</v>
      </c>
      <c r="BN71" s="113" t="s">
        <v>5785</v>
      </c>
      <c r="BO71" s="113" t="s">
        <v>5783</v>
      </c>
      <c r="BP71" s="113" t="n">
        <v>2</v>
      </c>
      <c r="BQ71" s="113" t="s">
        <v>5784</v>
      </c>
      <c r="BR71" s="113" t="n">
        <f aca="false">PRODUCT(BN71+BP71)</f>
        <v>2</v>
      </c>
      <c r="BT71" s="273" t="n">
        <v>68</v>
      </c>
      <c r="BU71" s="44" t="s">
        <v>2902</v>
      </c>
      <c r="BV71" s="44" t="s">
        <v>5223</v>
      </c>
      <c r="BW71" s="113" t="n">
        <v>11</v>
      </c>
      <c r="BY71" s="273" t="n">
        <v>68</v>
      </c>
      <c r="BZ71" s="44" t="s">
        <v>2453</v>
      </c>
      <c r="CA71" s="44" t="s">
        <v>4509</v>
      </c>
      <c r="CB71" s="113" t="n">
        <v>0</v>
      </c>
      <c r="CC71" s="113" t="n">
        <v>0</v>
      </c>
      <c r="CD71" s="113" t="n">
        <v>2</v>
      </c>
      <c r="CE71" s="113" t="n">
        <v>1</v>
      </c>
      <c r="CF71" s="113" t="n">
        <f aca="false">SUM(CB71:CE71)</f>
        <v>3</v>
      </c>
      <c r="CH71" s="273" t="n">
        <v>68</v>
      </c>
      <c r="CI71" s="44" t="s">
        <v>3863</v>
      </c>
      <c r="CJ71" s="112" t="s">
        <v>1037</v>
      </c>
      <c r="CK71" s="113" t="n">
        <v>1</v>
      </c>
      <c r="CL71" s="113" t="n">
        <v>0</v>
      </c>
      <c r="CM71" s="113" t="n">
        <v>0</v>
      </c>
      <c r="CP71" s="44" t="s">
        <v>3261</v>
      </c>
      <c r="CQ71" s="44" t="s">
        <v>4482</v>
      </c>
      <c r="CV71" s="44"/>
      <c r="CW71" s="44"/>
      <c r="CX71" s="44"/>
    </row>
    <row r="72" customFormat="false" ht="15" hidden="false" customHeight="false" outlineLevel="0" collapsed="false">
      <c r="A72" s="273" t="n">
        <v>69</v>
      </c>
      <c r="B72" s="44" t="s">
        <v>5226</v>
      </c>
      <c r="C72" s="44" t="s">
        <v>4571</v>
      </c>
      <c r="D72" s="113" t="n">
        <v>46</v>
      </c>
      <c r="F72" s="273" t="n">
        <v>69</v>
      </c>
      <c r="G72" s="44" t="s">
        <v>2569</v>
      </c>
      <c r="H72" s="44" t="s">
        <v>4509</v>
      </c>
      <c r="I72" s="113" t="n">
        <v>2</v>
      </c>
      <c r="K72" s="273" t="n">
        <v>69</v>
      </c>
      <c r="L72" s="44" t="s">
        <v>2747</v>
      </c>
      <c r="M72" s="44" t="s">
        <v>4509</v>
      </c>
      <c r="N72" s="113" t="n">
        <v>1</v>
      </c>
      <c r="O72" s="113" t="s">
        <v>5783</v>
      </c>
      <c r="P72" s="113" t="n">
        <v>19</v>
      </c>
      <c r="Q72" s="113" t="s">
        <v>5784</v>
      </c>
      <c r="R72" s="113" t="n">
        <f aca="false">PRODUCT(N72+P72)</f>
        <v>20</v>
      </c>
      <c r="T72" s="273" t="n">
        <v>69</v>
      </c>
      <c r="U72" s="44" t="s">
        <v>4691</v>
      </c>
      <c r="V72" s="44" t="s">
        <v>4500</v>
      </c>
      <c r="W72" s="113" t="n">
        <v>25</v>
      </c>
      <c r="Y72" s="273" t="n">
        <v>69</v>
      </c>
      <c r="Z72" s="44" t="s">
        <v>4987</v>
      </c>
      <c r="AA72" s="44" t="s">
        <v>4625</v>
      </c>
      <c r="AB72" s="113" t="n">
        <v>28</v>
      </c>
      <c r="AC72" s="113" t="s">
        <v>5783</v>
      </c>
      <c r="AD72" s="113" t="n">
        <v>16</v>
      </c>
      <c r="AE72" s="113" t="s">
        <v>5784</v>
      </c>
      <c r="AF72" s="113" t="n">
        <f aca="false">PRODUCT(AB72+AD72)</f>
        <v>44</v>
      </c>
      <c r="AH72" s="273" t="n">
        <v>69</v>
      </c>
      <c r="AI72" s="44" t="s">
        <v>5256</v>
      </c>
      <c r="AJ72" s="44" t="s">
        <v>4709</v>
      </c>
      <c r="AK72" s="113" t="n">
        <v>101</v>
      </c>
      <c r="AM72" s="273" t="n">
        <v>69</v>
      </c>
      <c r="AN72" s="44" t="s">
        <v>2367</v>
      </c>
      <c r="AO72" s="44" t="s">
        <v>4746</v>
      </c>
      <c r="AP72" s="113" t="n">
        <v>6</v>
      </c>
      <c r="AS72" s="44" t="s">
        <v>3344</v>
      </c>
      <c r="AT72" s="44" t="s">
        <v>4482</v>
      </c>
      <c r="AU72" s="113" t="n">
        <v>0</v>
      </c>
      <c r="AW72" s="273" t="n">
        <v>69</v>
      </c>
      <c r="AX72" s="44" t="s">
        <v>3693</v>
      </c>
      <c r="AY72" s="44" t="s">
        <v>4578</v>
      </c>
      <c r="AZ72" s="113" t="n">
        <v>0</v>
      </c>
      <c r="BA72" s="113" t="s">
        <v>5783</v>
      </c>
      <c r="BB72" s="113" t="n">
        <v>1</v>
      </c>
      <c r="BC72" s="113" t="s">
        <v>5784</v>
      </c>
      <c r="BD72" s="113" t="n">
        <f aca="false">PRODUCT(AZ72+BB72)</f>
        <v>1</v>
      </c>
      <c r="BF72" s="273" t="n">
        <v>69</v>
      </c>
      <c r="BG72" s="44" t="s">
        <v>2453</v>
      </c>
      <c r="BH72" s="44" t="s">
        <v>4509</v>
      </c>
      <c r="BI72" s="113" t="n">
        <v>1</v>
      </c>
      <c r="BK72" s="273" t="n">
        <v>69</v>
      </c>
      <c r="BL72" s="44" t="s">
        <v>5386</v>
      </c>
      <c r="BM72" s="44" t="s">
        <v>5358</v>
      </c>
      <c r="BN72" s="113" t="n">
        <v>2</v>
      </c>
      <c r="BO72" s="113" t="s">
        <v>5783</v>
      </c>
      <c r="BP72" s="113" t="n">
        <v>0</v>
      </c>
      <c r="BQ72" s="113" t="s">
        <v>5784</v>
      </c>
      <c r="BR72" s="113" t="n">
        <f aca="false">PRODUCT(BN72+BP72)</f>
        <v>2</v>
      </c>
      <c r="BT72" s="273" t="n">
        <v>69</v>
      </c>
      <c r="BU72" s="44" t="s">
        <v>2754</v>
      </c>
      <c r="BV72" s="44" t="s">
        <v>4625</v>
      </c>
      <c r="BW72" s="113" t="n">
        <v>11</v>
      </c>
      <c r="BY72" s="273" t="n">
        <v>69</v>
      </c>
      <c r="BZ72" s="44" t="s">
        <v>5222</v>
      </c>
      <c r="CA72" s="44" t="s">
        <v>5223</v>
      </c>
      <c r="CB72" s="113" t="n">
        <v>0</v>
      </c>
      <c r="CC72" s="113" t="n">
        <v>0</v>
      </c>
      <c r="CD72" s="113" t="n">
        <v>2</v>
      </c>
      <c r="CE72" s="113" t="n">
        <v>1</v>
      </c>
      <c r="CF72" s="113" t="n">
        <f aca="false">SUM(CB72:CE72)</f>
        <v>3</v>
      </c>
      <c r="CH72" s="273" t="n">
        <v>69</v>
      </c>
      <c r="CI72" s="44" t="s">
        <v>2075</v>
      </c>
      <c r="CJ72" s="44" t="s">
        <v>4523</v>
      </c>
      <c r="CK72" s="113" t="n">
        <v>1</v>
      </c>
      <c r="CL72" s="113" t="n">
        <v>0</v>
      </c>
      <c r="CM72" s="113" t="n">
        <v>0</v>
      </c>
      <c r="CP72" s="44" t="s">
        <v>3429</v>
      </c>
      <c r="CQ72" s="44" t="s">
        <v>4625</v>
      </c>
      <c r="CV72" s="44"/>
      <c r="CW72" s="44"/>
      <c r="CX72" s="44"/>
    </row>
    <row r="73" customFormat="false" ht="15" hidden="false" customHeight="false" outlineLevel="0" collapsed="false">
      <c r="A73" s="273" t="n">
        <v>70</v>
      </c>
      <c r="B73" s="44" t="s">
        <v>2043</v>
      </c>
      <c r="C73" s="44" t="s">
        <v>4482</v>
      </c>
      <c r="D73" s="113" t="n">
        <v>45</v>
      </c>
      <c r="F73" s="273" t="n">
        <v>70</v>
      </c>
      <c r="G73" s="44" t="s">
        <v>5509</v>
      </c>
      <c r="H73" s="44" t="s">
        <v>5223</v>
      </c>
      <c r="I73" s="113" t="n">
        <v>2</v>
      </c>
      <c r="K73" s="273" t="n">
        <v>70</v>
      </c>
      <c r="L73" s="44" t="s">
        <v>5101</v>
      </c>
      <c r="M73" s="44" t="s">
        <v>4625</v>
      </c>
      <c r="N73" s="113" t="n">
        <v>1</v>
      </c>
      <c r="O73" s="113" t="s">
        <v>5783</v>
      </c>
      <c r="P73" s="113" t="n">
        <v>19</v>
      </c>
      <c r="Q73" s="113" t="s">
        <v>5784</v>
      </c>
      <c r="R73" s="113" t="n">
        <f aca="false">PRODUCT(N73+P73)</f>
        <v>20</v>
      </c>
      <c r="T73" s="273" t="n">
        <v>70</v>
      </c>
      <c r="U73" s="44" t="s">
        <v>4919</v>
      </c>
      <c r="V73" s="44" t="s">
        <v>4525</v>
      </c>
      <c r="W73" s="113" t="n">
        <v>25</v>
      </c>
      <c r="Y73" s="273" t="n">
        <v>70</v>
      </c>
      <c r="Z73" s="44" t="s">
        <v>3602</v>
      </c>
      <c r="AA73" s="44" t="s">
        <v>4578</v>
      </c>
      <c r="AB73" s="113" t="n">
        <v>24</v>
      </c>
      <c r="AC73" s="113" t="s">
        <v>5783</v>
      </c>
      <c r="AD73" s="113" t="n">
        <v>20</v>
      </c>
      <c r="AE73" s="113" t="s">
        <v>5784</v>
      </c>
      <c r="AF73" s="113" t="n">
        <f aca="false">PRODUCT(AB73+AD73)</f>
        <v>44</v>
      </c>
      <c r="AH73" s="273" t="n">
        <v>70</v>
      </c>
      <c r="AI73" s="44" t="s">
        <v>3254</v>
      </c>
      <c r="AJ73" s="44" t="s">
        <v>4482</v>
      </c>
      <c r="AK73" s="113" t="n">
        <v>100</v>
      </c>
      <c r="AM73" s="273" t="n">
        <v>70</v>
      </c>
      <c r="AN73" s="44" t="s">
        <v>2650</v>
      </c>
      <c r="AO73" s="44" t="s">
        <v>4773</v>
      </c>
      <c r="AP73" s="113" t="n">
        <v>6</v>
      </c>
      <c r="AS73" s="44" t="s">
        <v>3174</v>
      </c>
      <c r="AT73" s="44" t="s">
        <v>5124</v>
      </c>
      <c r="AU73" s="113" t="n">
        <v>0</v>
      </c>
      <c r="AW73" s="273" t="n">
        <v>70</v>
      </c>
      <c r="AX73" s="44" t="s">
        <v>3034</v>
      </c>
      <c r="AY73" s="44" t="s">
        <v>5223</v>
      </c>
      <c r="AZ73" s="113" t="n">
        <v>0</v>
      </c>
      <c r="BA73" s="113" t="s">
        <v>5783</v>
      </c>
      <c r="BB73" s="113" t="n">
        <v>1</v>
      </c>
      <c r="BC73" s="113" t="s">
        <v>5784</v>
      </c>
      <c r="BD73" s="113" t="n">
        <f aca="false">PRODUCT(AZ73+BB73)</f>
        <v>1</v>
      </c>
      <c r="BF73" s="273" t="n">
        <v>70</v>
      </c>
      <c r="BG73" s="44" t="s">
        <v>2640</v>
      </c>
      <c r="BH73" s="44" t="s">
        <v>5124</v>
      </c>
      <c r="BI73" s="113" t="n">
        <v>1</v>
      </c>
      <c r="BK73" s="273" t="n">
        <v>70</v>
      </c>
      <c r="BL73" s="44" t="s">
        <v>5215</v>
      </c>
      <c r="BM73" s="44" t="s">
        <v>4746</v>
      </c>
      <c r="BN73" s="113" t="n">
        <v>2</v>
      </c>
      <c r="BO73" s="113" t="s">
        <v>5783</v>
      </c>
      <c r="BP73" s="113" t="n">
        <v>0</v>
      </c>
      <c r="BQ73" s="113" t="s">
        <v>5784</v>
      </c>
      <c r="BR73" s="113" t="n">
        <f aca="false">PRODUCT(BN73+BP73)</f>
        <v>2</v>
      </c>
      <c r="BT73" s="273" t="n">
        <v>70</v>
      </c>
      <c r="BU73" s="44" t="s">
        <v>5045</v>
      </c>
      <c r="BV73" s="44" t="s">
        <v>4805</v>
      </c>
      <c r="BW73" s="113" t="n">
        <v>11</v>
      </c>
      <c r="BY73" s="273" t="n">
        <v>70</v>
      </c>
      <c r="BZ73" s="44" t="s">
        <v>2601</v>
      </c>
      <c r="CA73" s="44" t="s">
        <v>4578</v>
      </c>
      <c r="CB73" s="113" t="n">
        <v>0</v>
      </c>
      <c r="CC73" s="113" t="n">
        <v>0</v>
      </c>
      <c r="CD73" s="113" t="n">
        <v>2</v>
      </c>
      <c r="CE73" s="113" t="n">
        <v>1</v>
      </c>
      <c r="CF73" s="113" t="n">
        <f aca="false">SUM(CB73:CE73)</f>
        <v>3</v>
      </c>
      <c r="CH73" s="273" t="n">
        <v>70</v>
      </c>
      <c r="CI73" s="44" t="s">
        <v>4792</v>
      </c>
      <c r="CJ73" s="44" t="s">
        <v>4500</v>
      </c>
      <c r="CK73" s="113" t="n">
        <v>1</v>
      </c>
      <c r="CL73" s="113" t="n">
        <v>0</v>
      </c>
      <c r="CM73" s="113" t="n">
        <v>0</v>
      </c>
      <c r="CP73" s="44" t="s">
        <v>2136</v>
      </c>
      <c r="CQ73" s="44" t="s">
        <v>4578</v>
      </c>
      <c r="CV73" s="44"/>
      <c r="CW73" s="44"/>
      <c r="CX73" s="44"/>
    </row>
    <row r="74" customFormat="false" ht="15" hidden="false" customHeight="false" outlineLevel="0" collapsed="false">
      <c r="A74" s="273" t="n">
        <v>71</v>
      </c>
      <c r="B74" s="44" t="s">
        <v>2267</v>
      </c>
      <c r="C74" s="44" t="s">
        <v>4489</v>
      </c>
      <c r="D74" s="113" t="n">
        <v>45</v>
      </c>
      <c r="F74" s="273" t="n">
        <v>71</v>
      </c>
      <c r="G74" s="44" t="s">
        <v>2279</v>
      </c>
      <c r="H74" s="44" t="s">
        <v>4648</v>
      </c>
      <c r="I74" s="113" t="n">
        <v>2</v>
      </c>
      <c r="K74" s="273" t="n">
        <v>71</v>
      </c>
      <c r="L74" s="44" t="s">
        <v>2834</v>
      </c>
      <c r="M74" s="44" t="s">
        <v>4482</v>
      </c>
      <c r="N74" s="113" t="n">
        <v>0</v>
      </c>
      <c r="O74" s="113" t="s">
        <v>5783</v>
      </c>
      <c r="P74" s="113" t="n">
        <v>20</v>
      </c>
      <c r="Q74" s="113" t="s">
        <v>5784</v>
      </c>
      <c r="R74" s="113" t="n">
        <f aca="false">PRODUCT(N74+P74)</f>
        <v>20</v>
      </c>
      <c r="T74" s="273" t="n">
        <v>71</v>
      </c>
      <c r="U74" s="44" t="s">
        <v>2493</v>
      </c>
      <c r="V74" s="44" t="s">
        <v>4482</v>
      </c>
      <c r="W74" s="113" t="n">
        <v>25</v>
      </c>
      <c r="Y74" s="273" t="n">
        <v>71</v>
      </c>
      <c r="Z74" s="44" t="s">
        <v>1912</v>
      </c>
      <c r="AA74" s="44" t="s">
        <v>4542</v>
      </c>
      <c r="AB74" s="113" t="n">
        <v>21</v>
      </c>
      <c r="AC74" s="113" t="s">
        <v>5783</v>
      </c>
      <c r="AD74" s="113" t="n">
        <v>23</v>
      </c>
      <c r="AE74" s="113" t="s">
        <v>5784</v>
      </c>
      <c r="AF74" s="113" t="n">
        <f aca="false">PRODUCT(AB74+AD74)</f>
        <v>44</v>
      </c>
      <c r="AH74" s="273" t="n">
        <v>71</v>
      </c>
      <c r="AI74" s="44" t="s">
        <v>5196</v>
      </c>
      <c r="AJ74" s="44" t="s">
        <v>5120</v>
      </c>
      <c r="AK74" s="113" t="n">
        <v>100</v>
      </c>
      <c r="AM74" s="273" t="n">
        <v>71</v>
      </c>
      <c r="AN74" s="44" t="s">
        <v>5302</v>
      </c>
      <c r="AO74" s="44" t="s">
        <v>5221</v>
      </c>
      <c r="AP74" s="113" t="n">
        <v>6</v>
      </c>
      <c r="AS74" s="44" t="s">
        <v>2800</v>
      </c>
      <c r="AT74" s="44" t="s">
        <v>4482</v>
      </c>
      <c r="AU74" s="113" t="n">
        <v>0</v>
      </c>
      <c r="AW74" s="273" t="n">
        <v>71</v>
      </c>
      <c r="AX74" s="44" t="s">
        <v>3344</v>
      </c>
      <c r="AY74" s="44" t="s">
        <v>4482</v>
      </c>
      <c r="AZ74" s="113" t="n">
        <v>0</v>
      </c>
      <c r="BA74" s="113" t="s">
        <v>5783</v>
      </c>
      <c r="BB74" s="113" t="n">
        <v>1</v>
      </c>
      <c r="BC74" s="113" t="s">
        <v>5784</v>
      </c>
      <c r="BD74" s="113" t="n">
        <f aca="false">PRODUCT(AZ74+BB74)</f>
        <v>1</v>
      </c>
      <c r="BF74" s="273" t="n">
        <v>71</v>
      </c>
      <c r="BG74" s="44" t="s">
        <v>3602</v>
      </c>
      <c r="BH74" s="44" t="s">
        <v>4578</v>
      </c>
      <c r="BI74" s="113" t="n">
        <v>1</v>
      </c>
      <c r="BK74" s="273" t="n">
        <v>71</v>
      </c>
      <c r="BL74" s="44" t="s">
        <v>2453</v>
      </c>
      <c r="BM74" s="44" t="s">
        <v>4509</v>
      </c>
      <c r="BN74" s="113" t="n">
        <v>1</v>
      </c>
      <c r="BO74" s="113" t="s">
        <v>5783</v>
      </c>
      <c r="BP74" s="113" t="n">
        <v>1</v>
      </c>
      <c r="BQ74" s="113" t="s">
        <v>5784</v>
      </c>
      <c r="BR74" s="113" t="n">
        <f aca="false">PRODUCT(BN74+BP74)</f>
        <v>2</v>
      </c>
      <c r="BT74" s="273" t="n">
        <v>71</v>
      </c>
      <c r="BU74" s="44" t="s">
        <v>2637</v>
      </c>
      <c r="BV74" s="44" t="s">
        <v>5124</v>
      </c>
      <c r="BW74" s="113" t="n">
        <v>10</v>
      </c>
      <c r="BY74" s="273" t="n">
        <v>71</v>
      </c>
      <c r="BZ74" s="44" t="s">
        <v>5171</v>
      </c>
      <c r="CA74" s="44" t="s">
        <v>5120</v>
      </c>
      <c r="CB74" s="113" t="n">
        <v>0</v>
      </c>
      <c r="CC74" s="113" t="n">
        <v>0</v>
      </c>
      <c r="CD74" s="113" t="n">
        <v>2</v>
      </c>
      <c r="CE74" s="113" t="n">
        <v>1</v>
      </c>
      <c r="CF74" s="113" t="n">
        <f aca="false">SUM(CB74:CE74)</f>
        <v>3</v>
      </c>
      <c r="CH74" s="273" t="n">
        <v>71</v>
      </c>
      <c r="CI74" s="44" t="s">
        <v>3079</v>
      </c>
      <c r="CJ74" s="44" t="s">
        <v>5124</v>
      </c>
      <c r="CK74" s="113" t="n">
        <v>1</v>
      </c>
      <c r="CL74" s="113" t="n">
        <v>0</v>
      </c>
      <c r="CM74" s="113" t="n">
        <v>0</v>
      </c>
      <c r="CP74" s="44" t="s">
        <v>2453</v>
      </c>
      <c r="CQ74" s="44" t="s">
        <v>4509</v>
      </c>
      <c r="CV74" s="44"/>
      <c r="CW74" s="44"/>
      <c r="CX74" s="44"/>
    </row>
    <row r="75" customFormat="false" ht="15" hidden="false" customHeight="false" outlineLevel="0" collapsed="false">
      <c r="A75" s="273" t="n">
        <v>72</v>
      </c>
      <c r="B75" s="44" t="s">
        <v>2330</v>
      </c>
      <c r="C75" s="44" t="s">
        <v>4746</v>
      </c>
      <c r="D75" s="113" t="n">
        <v>45</v>
      </c>
      <c r="F75" s="273" t="n">
        <v>72</v>
      </c>
      <c r="G75" s="44" t="s">
        <v>1933</v>
      </c>
      <c r="H75" s="44" t="s">
        <v>4523</v>
      </c>
      <c r="I75" s="113" t="n">
        <v>2</v>
      </c>
      <c r="K75" s="273" t="n">
        <v>72</v>
      </c>
      <c r="L75" s="44" t="s">
        <v>5241</v>
      </c>
      <c r="M75" s="44" t="s">
        <v>4503</v>
      </c>
      <c r="N75" s="113" t="n">
        <v>3</v>
      </c>
      <c r="O75" s="113" t="s">
        <v>5783</v>
      </c>
      <c r="P75" s="113" t="n">
        <v>16</v>
      </c>
      <c r="Q75" s="113" t="s">
        <v>5784</v>
      </c>
      <c r="R75" s="113" t="n">
        <f aca="false">PRODUCT(N75+P75)</f>
        <v>19</v>
      </c>
      <c r="T75" s="273" t="n">
        <v>72</v>
      </c>
      <c r="U75" s="44" t="s">
        <v>4699</v>
      </c>
      <c r="V75" s="44" t="s">
        <v>4523</v>
      </c>
      <c r="W75" s="113" t="n">
        <v>25</v>
      </c>
      <c r="Y75" s="273" t="n">
        <v>72</v>
      </c>
      <c r="Z75" s="44" t="s">
        <v>5529</v>
      </c>
      <c r="AA75" s="44" t="s">
        <v>5530</v>
      </c>
      <c r="AB75" s="113" t="n">
        <v>22</v>
      </c>
      <c r="AC75" s="113" t="s">
        <v>5783</v>
      </c>
      <c r="AD75" s="113" t="n">
        <v>21</v>
      </c>
      <c r="AE75" s="113" t="s">
        <v>5784</v>
      </c>
      <c r="AF75" s="113" t="n">
        <f aca="false">PRODUCT(AB75+AD75)</f>
        <v>43</v>
      </c>
      <c r="AH75" s="273" t="n">
        <v>72</v>
      </c>
      <c r="AI75" s="44" t="s">
        <v>5238</v>
      </c>
      <c r="AJ75" s="44" t="s">
        <v>5160</v>
      </c>
      <c r="AK75" s="113" t="n">
        <v>100</v>
      </c>
      <c r="AM75" s="273" t="n">
        <v>72</v>
      </c>
      <c r="AN75" s="44" t="s">
        <v>2514</v>
      </c>
      <c r="AO75" s="44" t="s">
        <v>4566</v>
      </c>
      <c r="AP75" s="113" t="n">
        <v>6</v>
      </c>
      <c r="AS75" s="44" t="s">
        <v>3010</v>
      </c>
      <c r="AT75" s="44" t="s">
        <v>4482</v>
      </c>
      <c r="AU75" s="113" t="n">
        <v>0</v>
      </c>
      <c r="AW75" s="273" t="n">
        <v>72</v>
      </c>
      <c r="AX75" s="44" t="s">
        <v>5044</v>
      </c>
      <c r="AY75" s="44" t="s">
        <v>4566</v>
      </c>
      <c r="AZ75" s="113" t="n">
        <v>0</v>
      </c>
      <c r="BA75" s="113" t="s">
        <v>5783</v>
      </c>
      <c r="BB75" s="113" t="n">
        <v>1</v>
      </c>
      <c r="BC75" s="113" t="s">
        <v>5784</v>
      </c>
      <c r="BD75" s="113" t="n">
        <f aca="false">PRODUCT(AZ75+BB75)</f>
        <v>1</v>
      </c>
      <c r="BF75" s="273" t="n">
        <v>72</v>
      </c>
      <c r="BG75" s="44" t="s">
        <v>3177</v>
      </c>
      <c r="BH75" s="44" t="s">
        <v>5124</v>
      </c>
      <c r="BI75" s="113" t="n">
        <v>1</v>
      </c>
      <c r="BK75" s="273" t="n">
        <v>72</v>
      </c>
      <c r="BL75" s="44" t="s">
        <v>5204</v>
      </c>
      <c r="BM75" s="44" t="s">
        <v>4746</v>
      </c>
      <c r="BN75" s="113" t="s">
        <v>5785</v>
      </c>
      <c r="BO75" s="113" t="s">
        <v>5783</v>
      </c>
      <c r="BP75" s="113" t="n">
        <v>1</v>
      </c>
      <c r="BQ75" s="113" t="s">
        <v>5784</v>
      </c>
      <c r="BR75" s="113" t="n">
        <f aca="false">PRODUCT(BN75+BP75)</f>
        <v>1</v>
      </c>
      <c r="BT75" s="273" t="n">
        <v>72</v>
      </c>
      <c r="BU75" s="44" t="s">
        <v>3039</v>
      </c>
      <c r="BV75" s="44" t="s">
        <v>4509</v>
      </c>
      <c r="BW75" s="113" t="n">
        <v>10</v>
      </c>
      <c r="BY75" s="273" t="n">
        <v>72</v>
      </c>
      <c r="BZ75" s="44" t="s">
        <v>2427</v>
      </c>
      <c r="CA75" s="44" t="s">
        <v>4773</v>
      </c>
      <c r="CB75" s="113" t="n">
        <v>0</v>
      </c>
      <c r="CC75" s="113" t="n">
        <v>0</v>
      </c>
      <c r="CD75" s="113" t="n">
        <v>2</v>
      </c>
      <c r="CE75" s="113" t="n">
        <v>1</v>
      </c>
      <c r="CF75" s="113" t="n">
        <f aca="false">SUM(CB75:CE75)</f>
        <v>3</v>
      </c>
      <c r="CH75" s="273" t="n">
        <v>72</v>
      </c>
      <c r="CI75" s="44" t="s">
        <v>3641</v>
      </c>
      <c r="CJ75" s="44" t="s">
        <v>4482</v>
      </c>
      <c r="CK75" s="113" t="n">
        <v>1</v>
      </c>
      <c r="CL75" s="113" t="n">
        <v>0</v>
      </c>
      <c r="CM75" s="113" t="n">
        <v>0</v>
      </c>
      <c r="CP75" s="44" t="s">
        <v>2640</v>
      </c>
      <c r="CQ75" s="44" t="s">
        <v>5124</v>
      </c>
      <c r="CV75" s="44"/>
      <c r="CW75" s="44"/>
      <c r="CX75" s="44"/>
    </row>
    <row r="76" customFormat="false" ht="15" hidden="false" customHeight="false" outlineLevel="0" collapsed="false">
      <c r="A76" s="273" t="n">
        <v>73</v>
      </c>
      <c r="B76" s="44" t="s">
        <v>3693</v>
      </c>
      <c r="C76" s="44" t="s">
        <v>4578</v>
      </c>
      <c r="D76" s="113" t="n">
        <v>45</v>
      </c>
      <c r="F76" s="273" t="n">
        <v>73</v>
      </c>
      <c r="G76" s="44" t="s">
        <v>3127</v>
      </c>
      <c r="H76" s="44" t="s">
        <v>4648</v>
      </c>
      <c r="I76" s="113" t="n">
        <v>2</v>
      </c>
      <c r="K76" s="273" t="n">
        <v>73</v>
      </c>
      <c r="L76" s="44" t="s">
        <v>2636</v>
      </c>
      <c r="M76" s="44" t="s">
        <v>4773</v>
      </c>
      <c r="N76" s="113" t="n">
        <v>3</v>
      </c>
      <c r="O76" s="113" t="s">
        <v>5783</v>
      </c>
      <c r="P76" s="113" t="n">
        <v>16</v>
      </c>
      <c r="Q76" s="113" t="s">
        <v>5784</v>
      </c>
      <c r="R76" s="113" t="n">
        <f aca="false">PRODUCT(N76+P76)</f>
        <v>19</v>
      </c>
      <c r="T76" s="273" t="n">
        <v>73</v>
      </c>
      <c r="U76" s="44" t="s">
        <v>2681</v>
      </c>
      <c r="V76" s="44" t="s">
        <v>5272</v>
      </c>
      <c r="W76" s="113" t="n">
        <v>25</v>
      </c>
      <c r="Y76" s="273" t="n">
        <v>73</v>
      </c>
      <c r="Z76" s="44" t="s">
        <v>5277</v>
      </c>
      <c r="AA76" s="44" t="s">
        <v>5501</v>
      </c>
      <c r="AB76" s="113" t="n">
        <v>16</v>
      </c>
      <c r="AC76" s="113" t="s">
        <v>5783</v>
      </c>
      <c r="AD76" s="113" t="n">
        <v>27</v>
      </c>
      <c r="AE76" s="113" t="s">
        <v>5784</v>
      </c>
      <c r="AF76" s="113" t="n">
        <f aca="false">PRODUCT(AB76+AD76)</f>
        <v>43</v>
      </c>
      <c r="AH76" s="273" t="n">
        <v>73</v>
      </c>
      <c r="AI76" s="44" t="s">
        <v>5245</v>
      </c>
      <c r="AJ76" s="44" t="s">
        <v>5223</v>
      </c>
      <c r="AK76" s="113" t="n">
        <v>99</v>
      </c>
      <c r="AM76" s="273" t="n">
        <v>73</v>
      </c>
      <c r="AN76" s="44" t="s">
        <v>2985</v>
      </c>
      <c r="AO76" s="44" t="s">
        <v>4662</v>
      </c>
      <c r="AP76" s="113" t="n">
        <v>6</v>
      </c>
      <c r="AS76" s="44" t="s">
        <v>3216</v>
      </c>
      <c r="AT76" s="44" t="s">
        <v>4578</v>
      </c>
      <c r="AU76" s="113" t="n">
        <v>0</v>
      </c>
      <c r="AW76" s="273" t="n">
        <v>73</v>
      </c>
      <c r="AX76" s="44" t="s">
        <v>5101</v>
      </c>
      <c r="AY76" s="44" t="s">
        <v>4625</v>
      </c>
      <c r="AZ76" s="113" t="n">
        <v>0</v>
      </c>
      <c r="BA76" s="113" t="s">
        <v>5783</v>
      </c>
      <c r="BB76" s="113" t="n">
        <v>1</v>
      </c>
      <c r="BC76" s="113" t="s">
        <v>5784</v>
      </c>
      <c r="BD76" s="113" t="n">
        <f aca="false">PRODUCT(AZ76+BB76)</f>
        <v>1</v>
      </c>
      <c r="BF76" s="273" t="n">
        <v>73</v>
      </c>
      <c r="BG76" s="44" t="s">
        <v>5406</v>
      </c>
      <c r="BH76" s="44" t="s">
        <v>5223</v>
      </c>
      <c r="BI76" s="113" t="n">
        <v>1</v>
      </c>
      <c r="BK76" s="273" t="n">
        <v>73</v>
      </c>
      <c r="BL76" s="44" t="s">
        <v>5044</v>
      </c>
      <c r="BM76" s="44" t="s">
        <v>4566</v>
      </c>
      <c r="BN76" s="113" t="s">
        <v>5785</v>
      </c>
      <c r="BO76" s="113" t="s">
        <v>5783</v>
      </c>
      <c r="BP76" s="113" t="n">
        <v>1</v>
      </c>
      <c r="BQ76" s="113" t="s">
        <v>5784</v>
      </c>
      <c r="BR76" s="113" t="n">
        <f aca="false">PRODUCT(BN76+BP76)</f>
        <v>1</v>
      </c>
      <c r="BT76" s="273" t="n">
        <v>73</v>
      </c>
      <c r="BU76" s="44" t="s">
        <v>5331</v>
      </c>
      <c r="BV76" s="44" t="s">
        <v>4773</v>
      </c>
      <c r="BW76" s="113" t="n">
        <v>10</v>
      </c>
      <c r="BY76" s="273" t="n">
        <v>73</v>
      </c>
      <c r="BZ76" s="44" t="s">
        <v>2863</v>
      </c>
      <c r="CA76" s="44" t="s">
        <v>4709</v>
      </c>
      <c r="CB76" s="113" t="n">
        <v>0</v>
      </c>
      <c r="CC76" s="113" t="n">
        <v>0</v>
      </c>
      <c r="CD76" s="113" t="n">
        <v>2</v>
      </c>
      <c r="CE76" s="113" t="n">
        <v>1</v>
      </c>
      <c r="CF76" s="113" t="n">
        <f aca="false">SUM(CB76:CE76)</f>
        <v>3</v>
      </c>
      <c r="CH76" s="273" t="n">
        <v>73</v>
      </c>
      <c r="CI76" s="44" t="s">
        <v>3531</v>
      </c>
      <c r="CJ76" s="44" t="s">
        <v>5538</v>
      </c>
      <c r="CK76" s="113" t="n">
        <v>1</v>
      </c>
      <c r="CL76" s="113" t="n">
        <v>0</v>
      </c>
      <c r="CM76" s="113" t="n">
        <v>0</v>
      </c>
      <c r="CP76" s="44" t="s">
        <v>5150</v>
      </c>
      <c r="CQ76" s="44" t="s">
        <v>5120</v>
      </c>
      <c r="CV76" s="44"/>
      <c r="CW76" s="44"/>
      <c r="CX76" s="44"/>
    </row>
    <row r="77" customFormat="false" ht="15" hidden="false" customHeight="false" outlineLevel="0" collapsed="false">
      <c r="A77" s="273" t="n">
        <v>74</v>
      </c>
      <c r="B77" s="44" t="s">
        <v>5138</v>
      </c>
      <c r="C77" s="44" t="s">
        <v>4489</v>
      </c>
      <c r="D77" s="113" t="n">
        <v>45</v>
      </c>
      <c r="F77" s="273" t="n">
        <v>74</v>
      </c>
      <c r="G77" s="44" t="s">
        <v>4655</v>
      </c>
      <c r="H77" s="44" t="s">
        <v>294</v>
      </c>
      <c r="I77" s="113" t="n">
        <v>2</v>
      </c>
      <c r="K77" s="273" t="n">
        <v>74</v>
      </c>
      <c r="L77" s="44" t="s">
        <v>2507</v>
      </c>
      <c r="M77" s="44" t="s">
        <v>4566</v>
      </c>
      <c r="N77" s="113" t="n">
        <v>2</v>
      </c>
      <c r="O77" s="113" t="s">
        <v>5783</v>
      </c>
      <c r="P77" s="113" t="n">
        <v>17</v>
      </c>
      <c r="Q77" s="113" t="s">
        <v>5784</v>
      </c>
      <c r="R77" s="113" t="n">
        <f aca="false">PRODUCT(N77+P77)</f>
        <v>19</v>
      </c>
      <c r="T77" s="273" t="n">
        <v>74</v>
      </c>
      <c r="U77" s="44" t="s">
        <v>3598</v>
      </c>
      <c r="V77" s="44" t="s">
        <v>4566</v>
      </c>
      <c r="W77" s="113" t="n">
        <v>24</v>
      </c>
      <c r="Y77" s="273" t="n">
        <v>74</v>
      </c>
      <c r="Z77" s="44" t="s">
        <v>2682</v>
      </c>
      <c r="AA77" s="44" t="s">
        <v>5120</v>
      </c>
      <c r="AB77" s="113" t="n">
        <v>33</v>
      </c>
      <c r="AC77" s="113" t="s">
        <v>5783</v>
      </c>
      <c r="AD77" s="113" t="n">
        <v>9</v>
      </c>
      <c r="AE77" s="113" t="s">
        <v>5784</v>
      </c>
      <c r="AF77" s="113" t="n">
        <f aca="false">PRODUCT(AB77+AD77)</f>
        <v>42</v>
      </c>
      <c r="AH77" s="273" t="n">
        <v>74</v>
      </c>
      <c r="AI77" s="44" t="s">
        <v>2681</v>
      </c>
      <c r="AJ77" s="44" t="s">
        <v>5272</v>
      </c>
      <c r="AK77" s="113" t="n">
        <v>98</v>
      </c>
      <c r="AM77" s="273" t="n">
        <v>74</v>
      </c>
      <c r="AN77" s="44" t="s">
        <v>2814</v>
      </c>
      <c r="AO77" s="44" t="s">
        <v>4482</v>
      </c>
      <c r="AP77" s="113" t="n">
        <v>6</v>
      </c>
      <c r="AS77" s="44" t="s">
        <v>4654</v>
      </c>
      <c r="AT77" s="44" t="s">
        <v>4489</v>
      </c>
      <c r="AU77" s="113" t="n">
        <v>0</v>
      </c>
      <c r="AW77" s="273" t="n">
        <v>74</v>
      </c>
      <c r="AX77" s="44" t="s">
        <v>2902</v>
      </c>
      <c r="AY77" s="44" t="s">
        <v>5223</v>
      </c>
      <c r="AZ77" s="113" t="n">
        <v>0</v>
      </c>
      <c r="BA77" s="113" t="s">
        <v>5783</v>
      </c>
      <c r="BB77" s="113" t="n">
        <v>1</v>
      </c>
      <c r="BC77" s="113" t="s">
        <v>5784</v>
      </c>
      <c r="BD77" s="113" t="n">
        <f aca="false">PRODUCT(AZ77+BB77)</f>
        <v>1</v>
      </c>
      <c r="BF77" s="273" t="n">
        <v>74</v>
      </c>
      <c r="BG77" s="44" t="s">
        <v>5204</v>
      </c>
      <c r="BH77" s="44" t="s">
        <v>4746</v>
      </c>
      <c r="BI77" s="113" t="n">
        <v>1</v>
      </c>
      <c r="BK77" s="273" t="n">
        <v>74</v>
      </c>
      <c r="BL77" s="44" t="s">
        <v>3263</v>
      </c>
      <c r="BM77" s="44" t="s">
        <v>4578</v>
      </c>
      <c r="BN77" s="113" t="s">
        <v>5785</v>
      </c>
      <c r="BO77" s="113" t="s">
        <v>5783</v>
      </c>
      <c r="BP77" s="113" t="n">
        <v>1</v>
      </c>
      <c r="BQ77" s="113" t="s">
        <v>5784</v>
      </c>
      <c r="BR77" s="113" t="n">
        <f aca="false">PRODUCT(BN77+BP77)</f>
        <v>1</v>
      </c>
      <c r="BT77" s="273" t="n">
        <v>74</v>
      </c>
      <c r="BU77" s="44" t="s">
        <v>3477</v>
      </c>
      <c r="BV77" s="44" t="s">
        <v>4489</v>
      </c>
      <c r="BW77" s="113" t="n">
        <v>10</v>
      </c>
      <c r="BY77" s="273" t="n">
        <v>74</v>
      </c>
      <c r="BZ77" s="44" t="s">
        <v>4939</v>
      </c>
      <c r="CA77" s="44" t="s">
        <v>4773</v>
      </c>
      <c r="CB77" s="113" t="n">
        <v>0</v>
      </c>
      <c r="CC77" s="113" t="n">
        <v>0</v>
      </c>
      <c r="CD77" s="113" t="n">
        <v>2</v>
      </c>
      <c r="CE77" s="113" t="n">
        <v>1</v>
      </c>
      <c r="CF77" s="113" t="n">
        <f aca="false">SUM(CB77:CE77)</f>
        <v>3</v>
      </c>
      <c r="CH77" s="273" t="n">
        <v>74</v>
      </c>
      <c r="CI77" s="44" t="s">
        <v>3346</v>
      </c>
      <c r="CJ77" s="44" t="s">
        <v>4482</v>
      </c>
      <c r="CK77" s="113" t="n">
        <v>1</v>
      </c>
      <c r="CL77" s="113" t="n">
        <v>0</v>
      </c>
      <c r="CM77" s="113" t="n">
        <v>0</v>
      </c>
      <c r="CP77" s="44" t="s">
        <v>4854</v>
      </c>
      <c r="CQ77" s="44" t="s">
        <v>4578</v>
      </c>
      <c r="CV77" s="44"/>
      <c r="CW77" s="44"/>
      <c r="CX77" s="44"/>
    </row>
    <row r="78" customFormat="false" ht="15" hidden="false" customHeight="false" outlineLevel="0" collapsed="false">
      <c r="A78" s="273" t="n">
        <v>75</v>
      </c>
      <c r="B78" s="44" t="s">
        <v>3188</v>
      </c>
      <c r="C78" s="44" t="s">
        <v>4489</v>
      </c>
      <c r="D78" s="113" t="n">
        <v>45</v>
      </c>
      <c r="F78" s="273" t="n">
        <v>75</v>
      </c>
      <c r="G78" s="44" t="s">
        <v>4841</v>
      </c>
      <c r="H78" s="44" t="s">
        <v>4662</v>
      </c>
      <c r="I78" s="113" t="n">
        <v>2</v>
      </c>
      <c r="K78" s="273" t="n">
        <v>75</v>
      </c>
      <c r="L78" s="44" t="s">
        <v>5182</v>
      </c>
      <c r="M78" s="44" t="s">
        <v>5499</v>
      </c>
      <c r="N78" s="113" t="n">
        <v>1</v>
      </c>
      <c r="O78" s="113" t="s">
        <v>5783</v>
      </c>
      <c r="P78" s="113" t="n">
        <v>18</v>
      </c>
      <c r="Q78" s="113" t="s">
        <v>5784</v>
      </c>
      <c r="R78" s="113" t="n">
        <f aca="false">PRODUCT(N78+P78)</f>
        <v>19</v>
      </c>
      <c r="T78" s="273" t="n">
        <v>75</v>
      </c>
      <c r="U78" s="44" t="s">
        <v>2073</v>
      </c>
      <c r="V78" s="44" t="s">
        <v>4523</v>
      </c>
      <c r="W78" s="113" t="n">
        <v>24</v>
      </c>
      <c r="Y78" s="273" t="n">
        <v>75</v>
      </c>
      <c r="Z78" s="44" t="s">
        <v>3693</v>
      </c>
      <c r="AA78" s="44" t="s">
        <v>4578</v>
      </c>
      <c r="AB78" s="113" t="n">
        <v>22</v>
      </c>
      <c r="AC78" s="113" t="s">
        <v>5783</v>
      </c>
      <c r="AD78" s="113" t="n">
        <v>20</v>
      </c>
      <c r="AE78" s="113" t="s">
        <v>5784</v>
      </c>
      <c r="AF78" s="113" t="n">
        <f aca="false">PRODUCT(AB78+AD78)</f>
        <v>42</v>
      </c>
      <c r="AH78" s="273" t="n">
        <v>75</v>
      </c>
      <c r="AI78" s="44" t="s">
        <v>5309</v>
      </c>
      <c r="AJ78" s="44" t="s">
        <v>5124</v>
      </c>
      <c r="AK78" s="113" t="n">
        <v>97</v>
      </c>
      <c r="AM78" s="273" t="n">
        <v>75</v>
      </c>
      <c r="AN78" s="44" t="s">
        <v>2879</v>
      </c>
      <c r="AO78" s="44" t="s">
        <v>4482</v>
      </c>
      <c r="AP78" s="113" t="n">
        <v>6</v>
      </c>
      <c r="AS78" s="44" t="s">
        <v>5044</v>
      </c>
      <c r="AT78" s="44" t="s">
        <v>4566</v>
      </c>
      <c r="AU78" s="113" t="n">
        <v>0</v>
      </c>
      <c r="AW78" s="273" t="n">
        <v>75</v>
      </c>
      <c r="AX78" s="44" t="s">
        <v>3635</v>
      </c>
      <c r="AY78" s="44" t="s">
        <v>4482</v>
      </c>
      <c r="AZ78" s="113" t="n">
        <v>0</v>
      </c>
      <c r="BA78" s="113" t="s">
        <v>5783</v>
      </c>
      <c r="BB78" s="113" t="n">
        <v>1</v>
      </c>
      <c r="BC78" s="113" t="s">
        <v>5784</v>
      </c>
      <c r="BD78" s="113" t="n">
        <f aca="false">PRODUCT(AZ78+BB78)</f>
        <v>1</v>
      </c>
      <c r="BF78" s="273" t="n">
        <v>75</v>
      </c>
      <c r="BG78" s="44" t="s">
        <v>5044</v>
      </c>
      <c r="BH78" s="44" t="s">
        <v>4566</v>
      </c>
      <c r="BI78" s="113" t="n">
        <v>1</v>
      </c>
      <c r="BK78" s="273" t="n">
        <v>75</v>
      </c>
      <c r="BL78" s="44" t="s">
        <v>2677</v>
      </c>
      <c r="BM78" s="44" t="s">
        <v>4773</v>
      </c>
      <c r="BN78" s="113" t="s">
        <v>5785</v>
      </c>
      <c r="BO78" s="113" t="s">
        <v>5783</v>
      </c>
      <c r="BP78" s="113" t="n">
        <v>1</v>
      </c>
      <c r="BQ78" s="113" t="s">
        <v>5784</v>
      </c>
      <c r="BR78" s="113" t="n">
        <f aca="false">PRODUCT(BN78+BP78)</f>
        <v>1</v>
      </c>
      <c r="BT78" s="273" t="n">
        <v>75</v>
      </c>
      <c r="BU78" s="44" t="s">
        <v>3344</v>
      </c>
      <c r="BV78" s="44" t="s">
        <v>4482</v>
      </c>
      <c r="BW78" s="113" t="n">
        <v>9</v>
      </c>
      <c r="BY78" s="273" t="n">
        <v>75</v>
      </c>
      <c r="BZ78" s="44" t="s">
        <v>3177</v>
      </c>
      <c r="CA78" s="44" t="s">
        <v>5124</v>
      </c>
      <c r="CB78" s="113" t="n">
        <v>0</v>
      </c>
      <c r="CC78" s="113" t="n">
        <v>0</v>
      </c>
      <c r="CD78" s="113" t="n">
        <v>1</v>
      </c>
      <c r="CE78" s="113" t="n">
        <v>2</v>
      </c>
      <c r="CF78" s="113" t="n">
        <f aca="false">SUM(CB78:CE78)</f>
        <v>3</v>
      </c>
      <c r="CH78" s="273" t="n">
        <v>75</v>
      </c>
      <c r="CI78" s="44" t="s">
        <v>5463</v>
      </c>
      <c r="CJ78" s="112" t="s">
        <v>4578</v>
      </c>
      <c r="CK78" s="113" t="n">
        <v>1</v>
      </c>
      <c r="CL78" s="113" t="n">
        <v>0</v>
      </c>
      <c r="CM78" s="113" t="n">
        <v>0</v>
      </c>
      <c r="CP78" s="44" t="s">
        <v>2044</v>
      </c>
      <c r="CQ78" s="44" t="s">
        <v>4578</v>
      </c>
      <c r="CV78" s="44"/>
      <c r="CW78" s="44"/>
      <c r="CX78" s="44"/>
    </row>
    <row r="79" customFormat="false" ht="15" hidden="false" customHeight="false" outlineLevel="0" collapsed="false">
      <c r="A79" s="273" t="n">
        <v>76</v>
      </c>
      <c r="B79" s="44" t="s">
        <v>4987</v>
      </c>
      <c r="C79" s="44" t="s">
        <v>4625</v>
      </c>
      <c r="D79" s="113" t="n">
        <v>44</v>
      </c>
      <c r="F79" s="273" t="n">
        <v>76</v>
      </c>
      <c r="G79" s="44" t="s">
        <v>3476</v>
      </c>
      <c r="H79" s="44" t="s">
        <v>5520</v>
      </c>
      <c r="I79" s="113" t="n">
        <v>2</v>
      </c>
      <c r="K79" s="273" t="n">
        <v>76</v>
      </c>
      <c r="L79" s="44" t="s">
        <v>5119</v>
      </c>
      <c r="M79" s="44" t="s">
        <v>5120</v>
      </c>
      <c r="N79" s="113" t="n">
        <v>1</v>
      </c>
      <c r="O79" s="113" t="s">
        <v>5783</v>
      </c>
      <c r="P79" s="113" t="n">
        <v>18</v>
      </c>
      <c r="Q79" s="113" t="s">
        <v>5784</v>
      </c>
      <c r="R79" s="113" t="n">
        <f aca="false">PRODUCT(N79+P79)</f>
        <v>19</v>
      </c>
      <c r="T79" s="273" t="n">
        <v>76</v>
      </c>
      <c r="U79" s="44" t="s">
        <v>4655</v>
      </c>
      <c r="V79" s="44" t="s">
        <v>294</v>
      </c>
      <c r="W79" s="113" t="n">
        <v>24</v>
      </c>
      <c r="Y79" s="273" t="n">
        <v>76</v>
      </c>
      <c r="Z79" s="44" t="s">
        <v>3078</v>
      </c>
      <c r="AA79" s="44" t="s">
        <v>4482</v>
      </c>
      <c r="AB79" s="113" t="n">
        <v>2</v>
      </c>
      <c r="AC79" s="113" t="s">
        <v>5783</v>
      </c>
      <c r="AD79" s="113" t="n">
        <v>40</v>
      </c>
      <c r="AE79" s="113" t="s">
        <v>5784</v>
      </c>
      <c r="AF79" s="113" t="n">
        <f aca="false">PRODUCT(AB79+AD79)</f>
        <v>42</v>
      </c>
      <c r="AH79" s="273" t="n">
        <v>76</v>
      </c>
      <c r="AI79" s="44" t="s">
        <v>3306</v>
      </c>
      <c r="AJ79" s="44" t="s">
        <v>4773</v>
      </c>
      <c r="AK79" s="113" t="n">
        <v>96</v>
      </c>
      <c r="AM79" s="273" t="n">
        <v>76</v>
      </c>
      <c r="AN79" s="44" t="s">
        <v>5434</v>
      </c>
      <c r="AO79" s="44" t="s">
        <v>5124</v>
      </c>
      <c r="AP79" s="113" t="n">
        <v>6</v>
      </c>
      <c r="AS79" s="136" t="s">
        <v>3595</v>
      </c>
      <c r="AT79" s="136" t="s">
        <v>5124</v>
      </c>
      <c r="AU79" s="113" t="n">
        <v>0</v>
      </c>
      <c r="AW79" s="273" t="n">
        <v>76</v>
      </c>
      <c r="AX79" s="44" t="s">
        <v>2514</v>
      </c>
      <c r="AY79" s="44" t="s">
        <v>4566</v>
      </c>
      <c r="AZ79" s="113" t="n">
        <v>0</v>
      </c>
      <c r="BA79" s="113" t="s">
        <v>5783</v>
      </c>
      <c r="BB79" s="113" t="n">
        <v>1</v>
      </c>
      <c r="BC79" s="113" t="s">
        <v>5784</v>
      </c>
      <c r="BD79" s="113" t="n">
        <f aca="false">PRODUCT(AZ79+BB79)</f>
        <v>1</v>
      </c>
      <c r="BF79" s="273" t="n">
        <v>76</v>
      </c>
      <c r="BG79" s="44" t="s">
        <v>3263</v>
      </c>
      <c r="BH79" s="44" t="s">
        <v>4578</v>
      </c>
      <c r="BI79" s="113" t="n">
        <v>1</v>
      </c>
      <c r="BK79" s="273" t="n">
        <v>76</v>
      </c>
      <c r="BL79" s="44" t="s">
        <v>2367</v>
      </c>
      <c r="BM79" s="44" t="s">
        <v>4746</v>
      </c>
      <c r="BN79" s="113" t="s">
        <v>5785</v>
      </c>
      <c r="BO79" s="113" t="s">
        <v>5783</v>
      </c>
      <c r="BP79" s="113" t="n">
        <v>1</v>
      </c>
      <c r="BQ79" s="113" t="s">
        <v>5784</v>
      </c>
      <c r="BR79" s="113" t="n">
        <f aca="false">PRODUCT(BN79+BP79)</f>
        <v>1</v>
      </c>
      <c r="BT79" s="273" t="n">
        <v>76</v>
      </c>
      <c r="BU79" s="44" t="s">
        <v>3188</v>
      </c>
      <c r="BV79" s="44" t="s">
        <v>4489</v>
      </c>
      <c r="BW79" s="113" t="n">
        <v>9</v>
      </c>
      <c r="BY79" s="273" t="n">
        <v>76</v>
      </c>
      <c r="BZ79" s="44" t="s">
        <v>2494</v>
      </c>
      <c r="CA79" s="44" t="s">
        <v>4482</v>
      </c>
      <c r="CB79" s="113" t="n">
        <v>0</v>
      </c>
      <c r="CC79" s="113" t="n">
        <v>0</v>
      </c>
      <c r="CD79" s="113" t="n">
        <v>2</v>
      </c>
      <c r="CE79" s="113" t="n">
        <v>1</v>
      </c>
      <c r="CF79" s="113" t="n">
        <f aca="false">SUM(CB79:CE79)</f>
        <v>3</v>
      </c>
      <c r="CH79" s="273" t="n">
        <v>76</v>
      </c>
      <c r="CI79" s="44" t="s">
        <v>2807</v>
      </c>
      <c r="CJ79" s="44" t="s">
        <v>4482</v>
      </c>
      <c r="CK79" s="113" t="n">
        <v>1</v>
      </c>
      <c r="CL79" s="113" t="n">
        <v>0</v>
      </c>
      <c r="CM79" s="113" t="n">
        <v>0</v>
      </c>
      <c r="CP79" s="44" t="s">
        <v>2565</v>
      </c>
      <c r="CQ79" s="44" t="s">
        <v>4509</v>
      </c>
      <c r="CV79" s="44"/>
      <c r="CW79" s="44"/>
      <c r="CX79" s="44"/>
    </row>
    <row r="80" customFormat="false" ht="15" hidden="false" customHeight="false" outlineLevel="0" collapsed="false">
      <c r="A80" s="273" t="n">
        <v>77</v>
      </c>
      <c r="B80" s="44" t="s">
        <v>5222</v>
      </c>
      <c r="C80" s="44" t="s">
        <v>5223</v>
      </c>
      <c r="D80" s="113" t="n">
        <v>44</v>
      </c>
      <c r="F80" s="273" t="n">
        <v>77</v>
      </c>
      <c r="G80" s="44" t="s">
        <v>4804</v>
      </c>
      <c r="H80" s="44" t="s">
        <v>4805</v>
      </c>
      <c r="I80" s="113" t="n">
        <v>2</v>
      </c>
      <c r="K80" s="273" t="n">
        <v>77</v>
      </c>
      <c r="L80" s="44" t="s">
        <v>2247</v>
      </c>
      <c r="M80" s="44" t="s">
        <v>4523</v>
      </c>
      <c r="N80" s="113" t="n">
        <v>1</v>
      </c>
      <c r="O80" s="113" t="s">
        <v>5783</v>
      </c>
      <c r="P80" s="113" t="n">
        <v>18</v>
      </c>
      <c r="Q80" s="113" t="s">
        <v>5784</v>
      </c>
      <c r="R80" s="113" t="n">
        <f aca="false">PRODUCT(N80+P80)</f>
        <v>19</v>
      </c>
      <c r="T80" s="273" t="n">
        <v>77</v>
      </c>
      <c r="U80" s="44" t="s">
        <v>1855</v>
      </c>
      <c r="V80" s="44" t="s">
        <v>4648</v>
      </c>
      <c r="W80" s="113" t="n">
        <v>24</v>
      </c>
      <c r="Y80" s="273" t="n">
        <v>77</v>
      </c>
      <c r="Z80" s="44" t="s">
        <v>2267</v>
      </c>
      <c r="AA80" s="44" t="s">
        <v>4489</v>
      </c>
      <c r="AB80" s="113" t="n">
        <v>21</v>
      </c>
      <c r="AC80" s="113" t="s">
        <v>5783</v>
      </c>
      <c r="AD80" s="113" t="n">
        <v>20</v>
      </c>
      <c r="AE80" s="113" t="s">
        <v>5784</v>
      </c>
      <c r="AF80" s="113" t="n">
        <f aca="false">PRODUCT(AB80+AD80)</f>
        <v>41</v>
      </c>
      <c r="AH80" s="273" t="n">
        <v>77</v>
      </c>
      <c r="AI80" s="44" t="s">
        <v>3604</v>
      </c>
      <c r="AJ80" s="44" t="s">
        <v>5124</v>
      </c>
      <c r="AK80" s="113" t="n">
        <v>96</v>
      </c>
      <c r="AM80" s="273" t="n">
        <v>77</v>
      </c>
      <c r="AN80" s="44" t="s">
        <v>3324</v>
      </c>
      <c r="AO80" s="44" t="s">
        <v>4773</v>
      </c>
      <c r="AP80" s="113" t="n">
        <v>6</v>
      </c>
      <c r="AS80" s="44" t="s">
        <v>5101</v>
      </c>
      <c r="AT80" s="44" t="s">
        <v>4625</v>
      </c>
      <c r="AU80" s="113" t="n">
        <v>0</v>
      </c>
      <c r="AW80" s="273" t="n">
        <v>77</v>
      </c>
      <c r="AX80" s="44" t="s">
        <v>5411</v>
      </c>
      <c r="AY80" s="44" t="s">
        <v>4566</v>
      </c>
      <c r="AZ80" s="113" t="n">
        <v>0</v>
      </c>
      <c r="BA80" s="113" t="s">
        <v>5783</v>
      </c>
      <c r="BB80" s="113" t="n">
        <v>1</v>
      </c>
      <c r="BC80" s="113" t="s">
        <v>5784</v>
      </c>
      <c r="BD80" s="113" t="n">
        <f aca="false">PRODUCT(AZ80+BB80)</f>
        <v>1</v>
      </c>
      <c r="BF80" s="273" t="n">
        <v>77</v>
      </c>
      <c r="BG80" s="44" t="s">
        <v>2677</v>
      </c>
      <c r="BH80" s="44" t="s">
        <v>4773</v>
      </c>
      <c r="BI80" s="113" t="n">
        <v>1</v>
      </c>
      <c r="BK80" s="273" t="n">
        <v>77</v>
      </c>
      <c r="BL80" s="44" t="s">
        <v>2902</v>
      </c>
      <c r="BM80" s="44" t="s">
        <v>5223</v>
      </c>
      <c r="BN80" s="113" t="s">
        <v>5785</v>
      </c>
      <c r="BO80" s="113" t="s">
        <v>5783</v>
      </c>
      <c r="BP80" s="113" t="n">
        <v>1</v>
      </c>
      <c r="BQ80" s="113" t="s">
        <v>5784</v>
      </c>
      <c r="BR80" s="113" t="n">
        <f aca="false">PRODUCT(BN80+BP80)</f>
        <v>1</v>
      </c>
      <c r="BT80" s="273" t="n">
        <v>77</v>
      </c>
      <c r="BU80" s="44" t="s">
        <v>3641</v>
      </c>
      <c r="BV80" s="44" t="s">
        <v>4482</v>
      </c>
      <c r="BW80" s="113" t="n">
        <v>9</v>
      </c>
      <c r="BY80" s="273" t="n">
        <v>77</v>
      </c>
      <c r="BZ80" s="44" t="s">
        <v>4927</v>
      </c>
      <c r="CA80" s="44" t="s">
        <v>4625</v>
      </c>
      <c r="CB80" s="113" t="n">
        <v>0</v>
      </c>
      <c r="CC80" s="113" t="n">
        <v>0</v>
      </c>
      <c r="CD80" s="113" t="n">
        <v>2</v>
      </c>
      <c r="CE80" s="113" t="n">
        <v>1</v>
      </c>
      <c r="CF80" s="113" t="n">
        <f aca="false">SUM(CB80:CE80)</f>
        <v>3</v>
      </c>
      <c r="CH80" s="273" t="n">
        <v>77</v>
      </c>
      <c r="CI80" s="44" t="s">
        <v>4750</v>
      </c>
      <c r="CJ80" s="44" t="s">
        <v>4500</v>
      </c>
      <c r="CK80" s="113" t="n">
        <v>1</v>
      </c>
      <c r="CL80" s="113" t="n">
        <v>0</v>
      </c>
      <c r="CM80" s="113" t="n">
        <v>0</v>
      </c>
      <c r="CP80" s="44" t="s">
        <v>5222</v>
      </c>
      <c r="CQ80" s="44" t="s">
        <v>5223</v>
      </c>
      <c r="CV80" s="44"/>
      <c r="CW80" s="44"/>
      <c r="CX80" s="44"/>
    </row>
    <row r="81" customFormat="false" ht="15" hidden="false" customHeight="false" outlineLevel="0" collapsed="false">
      <c r="A81" s="273" t="n">
        <v>78</v>
      </c>
      <c r="B81" s="44" t="s">
        <v>2130</v>
      </c>
      <c r="C81" s="44" t="s">
        <v>4477</v>
      </c>
      <c r="D81" s="113" t="n">
        <v>44</v>
      </c>
      <c r="F81" s="273" t="n">
        <v>78</v>
      </c>
      <c r="G81" s="44" t="s">
        <v>2891</v>
      </c>
      <c r="H81" s="44" t="s">
        <v>4482</v>
      </c>
      <c r="I81" s="113" t="n">
        <v>2</v>
      </c>
      <c r="K81" s="273" t="n">
        <v>78</v>
      </c>
      <c r="L81" s="44" t="s">
        <v>1668</v>
      </c>
      <c r="M81" s="44" t="s">
        <v>4564</v>
      </c>
      <c r="N81" s="113" t="n">
        <v>0</v>
      </c>
      <c r="O81" s="113" t="s">
        <v>5783</v>
      </c>
      <c r="P81" s="113" t="n">
        <v>19</v>
      </c>
      <c r="Q81" s="113" t="s">
        <v>5784</v>
      </c>
      <c r="R81" s="113" t="n">
        <f aca="false">PRODUCT(N81+P81)</f>
        <v>19</v>
      </c>
      <c r="T81" s="273" t="n">
        <v>78</v>
      </c>
      <c r="U81" s="44" t="s">
        <v>2637</v>
      </c>
      <c r="V81" s="44" t="s">
        <v>5124</v>
      </c>
      <c r="W81" s="113" t="n">
        <v>23</v>
      </c>
      <c r="Y81" s="273" t="n">
        <v>78</v>
      </c>
      <c r="Z81" s="44" t="s">
        <v>5507</v>
      </c>
      <c r="AA81" s="44" t="s">
        <v>4578</v>
      </c>
      <c r="AB81" s="113" t="n">
        <v>27</v>
      </c>
      <c r="AC81" s="113" t="s">
        <v>5783</v>
      </c>
      <c r="AD81" s="113" t="n">
        <v>13</v>
      </c>
      <c r="AE81" s="113" t="s">
        <v>5784</v>
      </c>
      <c r="AF81" s="113" t="n">
        <f aca="false">PRODUCT(AB81+AD81)</f>
        <v>40</v>
      </c>
      <c r="AH81" s="273" t="n">
        <v>78</v>
      </c>
      <c r="AI81" s="44" t="s">
        <v>3425</v>
      </c>
      <c r="AJ81" s="44" t="s">
        <v>4564</v>
      </c>
      <c r="AK81" s="113" t="n">
        <v>95</v>
      </c>
      <c r="AM81" s="273" t="n">
        <v>78</v>
      </c>
      <c r="AN81" s="44" t="s">
        <v>2637</v>
      </c>
      <c r="AO81" s="44" t="s">
        <v>5124</v>
      </c>
      <c r="AP81" s="113" t="n">
        <v>5</v>
      </c>
      <c r="AS81" s="44" t="s">
        <v>5374</v>
      </c>
      <c r="AT81" s="44" t="s">
        <v>4709</v>
      </c>
      <c r="AU81" s="113" t="n">
        <v>0</v>
      </c>
      <c r="AW81" s="273" t="n">
        <v>78</v>
      </c>
      <c r="AX81" s="44" t="s">
        <v>3185</v>
      </c>
      <c r="AY81" s="44" t="s">
        <v>5124</v>
      </c>
      <c r="AZ81" s="113" t="n">
        <v>0</v>
      </c>
      <c r="BA81" s="113" t="s">
        <v>5783</v>
      </c>
      <c r="BB81" s="113" t="n">
        <v>1</v>
      </c>
      <c r="BC81" s="113" t="s">
        <v>5784</v>
      </c>
      <c r="BD81" s="113" t="n">
        <f aca="false">PRODUCT(AZ81+BB81)</f>
        <v>1</v>
      </c>
      <c r="BF81" s="273" t="n">
        <v>78</v>
      </c>
      <c r="BG81" s="44" t="s">
        <v>2367</v>
      </c>
      <c r="BH81" s="44" t="s">
        <v>4746</v>
      </c>
      <c r="BI81" s="113" t="n">
        <v>1</v>
      </c>
      <c r="BK81" s="273" t="n">
        <v>78</v>
      </c>
      <c r="BL81" s="44" t="s">
        <v>4999</v>
      </c>
      <c r="BM81" s="44" t="s">
        <v>4523</v>
      </c>
      <c r="BN81" s="113" t="s">
        <v>5785</v>
      </c>
      <c r="BO81" s="113" t="s">
        <v>5783</v>
      </c>
      <c r="BP81" s="113" t="n">
        <v>1</v>
      </c>
      <c r="BQ81" s="113" t="s">
        <v>5784</v>
      </c>
      <c r="BR81" s="113" t="n">
        <f aca="false">PRODUCT(BN81+BP81)</f>
        <v>1</v>
      </c>
      <c r="BT81" s="273" t="n">
        <v>78</v>
      </c>
      <c r="BU81" s="44" t="s">
        <v>5231</v>
      </c>
      <c r="BV81" s="44" t="s">
        <v>4503</v>
      </c>
      <c r="BW81" s="113" t="n">
        <v>8</v>
      </c>
      <c r="BY81" s="273" t="n">
        <v>78</v>
      </c>
      <c r="BZ81" s="44" t="s">
        <v>2714</v>
      </c>
      <c r="CA81" s="44" t="s">
        <v>5505</v>
      </c>
      <c r="CB81" s="113" t="n">
        <v>0</v>
      </c>
      <c r="CC81" s="113" t="n">
        <v>0</v>
      </c>
      <c r="CD81" s="113" t="n">
        <v>2</v>
      </c>
      <c r="CE81" s="113" t="n">
        <v>1</v>
      </c>
      <c r="CF81" s="113" t="n">
        <f aca="false">SUM(CB81:CE81)</f>
        <v>3</v>
      </c>
      <c r="CH81" s="273" t="n">
        <v>78</v>
      </c>
      <c r="CI81" s="44" t="s">
        <v>3816</v>
      </c>
      <c r="CJ81" s="44" t="s">
        <v>4482</v>
      </c>
      <c r="CK81" s="113" t="n">
        <v>1</v>
      </c>
      <c r="CL81" s="113" t="n">
        <v>0</v>
      </c>
      <c r="CM81" s="113" t="n">
        <v>0</v>
      </c>
      <c r="CP81" s="44" t="s">
        <v>2601</v>
      </c>
      <c r="CQ81" s="44" t="s">
        <v>4578</v>
      </c>
      <c r="CV81" s="44"/>
      <c r="CW81" s="44"/>
      <c r="CX81" s="44"/>
    </row>
    <row r="82" customFormat="false" ht="15" hidden="false" customHeight="false" outlineLevel="0" collapsed="false">
      <c r="A82" s="273" t="n">
        <v>79</v>
      </c>
      <c r="B82" s="44" t="s">
        <v>3602</v>
      </c>
      <c r="C82" s="44" t="s">
        <v>4578</v>
      </c>
      <c r="D82" s="113" t="n">
        <v>44</v>
      </c>
      <c r="F82" s="273" t="n">
        <v>79</v>
      </c>
      <c r="G82" s="44" t="s">
        <v>3389</v>
      </c>
      <c r="H82" s="44" t="s">
        <v>5358</v>
      </c>
      <c r="I82" s="113" t="n">
        <v>2</v>
      </c>
      <c r="K82" s="273" t="n">
        <v>79</v>
      </c>
      <c r="L82" s="44" t="s">
        <v>2742</v>
      </c>
      <c r="M82" s="44" t="s">
        <v>4509</v>
      </c>
      <c r="N82" s="113" t="n">
        <v>1</v>
      </c>
      <c r="O82" s="113" t="s">
        <v>5783</v>
      </c>
      <c r="P82" s="113" t="n">
        <v>17</v>
      </c>
      <c r="Q82" s="113" t="s">
        <v>5784</v>
      </c>
      <c r="R82" s="113" t="n">
        <f aca="false">PRODUCT(N82+P82)</f>
        <v>18</v>
      </c>
      <c r="T82" s="273" t="n">
        <v>79</v>
      </c>
      <c r="U82" s="44" t="s">
        <v>3418</v>
      </c>
      <c r="V82" s="44" t="s">
        <v>5124</v>
      </c>
      <c r="W82" s="113" t="n">
        <v>23</v>
      </c>
      <c r="Y82" s="273" t="n">
        <v>79</v>
      </c>
      <c r="Z82" s="44" t="s">
        <v>2507</v>
      </c>
      <c r="AA82" s="44" t="s">
        <v>4566</v>
      </c>
      <c r="AB82" s="113" t="n">
        <v>19</v>
      </c>
      <c r="AC82" s="113" t="s">
        <v>5783</v>
      </c>
      <c r="AD82" s="113" t="n">
        <v>21</v>
      </c>
      <c r="AE82" s="113" t="s">
        <v>5784</v>
      </c>
      <c r="AF82" s="113" t="n">
        <f aca="false">PRODUCT(AB82+AD82)</f>
        <v>40</v>
      </c>
      <c r="AH82" s="273" t="n">
        <v>79</v>
      </c>
      <c r="AI82" s="44" t="s">
        <v>5278</v>
      </c>
      <c r="AJ82" s="44" t="s">
        <v>4625</v>
      </c>
      <c r="AK82" s="113" t="n">
        <v>95</v>
      </c>
      <c r="AM82" s="273" t="n">
        <v>79</v>
      </c>
      <c r="AN82" s="44" t="s">
        <v>2425</v>
      </c>
      <c r="AO82" s="44" t="s">
        <v>4773</v>
      </c>
      <c r="AP82" s="113" t="n">
        <v>5</v>
      </c>
      <c r="AS82" s="44" t="s">
        <v>5245</v>
      </c>
      <c r="AT82" s="44" t="s">
        <v>5223</v>
      </c>
      <c r="AU82" s="113" t="n">
        <v>0</v>
      </c>
      <c r="AW82" s="273" t="n">
        <v>79</v>
      </c>
      <c r="AX82" s="44" t="s">
        <v>2754</v>
      </c>
      <c r="AY82" s="44" t="s">
        <v>4625</v>
      </c>
      <c r="AZ82" s="113" t="n">
        <v>0</v>
      </c>
      <c r="BA82" s="113" t="s">
        <v>5783</v>
      </c>
      <c r="BB82" s="113" t="n">
        <v>1</v>
      </c>
      <c r="BC82" s="113" t="s">
        <v>5784</v>
      </c>
      <c r="BD82" s="113" t="n">
        <f aca="false">PRODUCT(AZ82+BB82)</f>
        <v>1</v>
      </c>
      <c r="BF82" s="273" t="n">
        <v>79</v>
      </c>
      <c r="BG82" s="44" t="s">
        <v>2902</v>
      </c>
      <c r="BH82" s="44" t="s">
        <v>5223</v>
      </c>
      <c r="BI82" s="113" t="n">
        <v>1</v>
      </c>
      <c r="BK82" s="273" t="n">
        <v>79</v>
      </c>
      <c r="BL82" s="44" t="s">
        <v>3188</v>
      </c>
      <c r="BM82" s="44" t="s">
        <v>4489</v>
      </c>
      <c r="BN82" s="113" t="s">
        <v>5785</v>
      </c>
      <c r="BO82" s="113" t="s">
        <v>5783</v>
      </c>
      <c r="BP82" s="113" t="n">
        <v>1</v>
      </c>
      <c r="BQ82" s="113" t="s">
        <v>5784</v>
      </c>
      <c r="BR82" s="113" t="n">
        <f aca="false">PRODUCT(BN82+BP82)</f>
        <v>1</v>
      </c>
      <c r="BT82" s="273" t="n">
        <v>79</v>
      </c>
      <c r="BU82" s="44" t="s">
        <v>5174</v>
      </c>
      <c r="BV82" s="44" t="s">
        <v>4509</v>
      </c>
      <c r="BW82" s="113" t="n">
        <v>8</v>
      </c>
      <c r="BY82" s="273" t="n">
        <v>79</v>
      </c>
      <c r="BZ82" s="44" t="s">
        <v>2747</v>
      </c>
      <c r="CA82" s="44" t="s">
        <v>4509</v>
      </c>
      <c r="CB82" s="113" t="n">
        <v>0</v>
      </c>
      <c r="CC82" s="113" t="n">
        <v>0</v>
      </c>
      <c r="CD82" s="113" t="n">
        <v>2</v>
      </c>
      <c r="CE82" s="113" t="n">
        <v>1</v>
      </c>
      <c r="CF82" s="113" t="n">
        <f aca="false">SUM(CB82:CE82)</f>
        <v>3</v>
      </c>
      <c r="CH82" s="273" t="n">
        <v>79</v>
      </c>
      <c r="CI82" s="44" t="s">
        <v>3015</v>
      </c>
      <c r="CJ82" s="44" t="s">
        <v>4482</v>
      </c>
      <c r="CK82" s="113" t="n">
        <v>1</v>
      </c>
      <c r="CL82" s="113" t="n">
        <v>0</v>
      </c>
      <c r="CM82" s="113" t="n">
        <v>0</v>
      </c>
      <c r="CP82" s="44" t="s">
        <v>2130</v>
      </c>
      <c r="CQ82" s="44" t="s">
        <v>4477</v>
      </c>
      <c r="CV82" s="44"/>
      <c r="CW82" s="44"/>
      <c r="CX82" s="44"/>
    </row>
    <row r="83" customFormat="false" ht="15" hidden="false" customHeight="false" outlineLevel="0" collapsed="false">
      <c r="A83" s="273" t="n">
        <v>80</v>
      </c>
      <c r="B83" s="44" t="s">
        <v>2169</v>
      </c>
      <c r="C83" s="44" t="s">
        <v>4523</v>
      </c>
      <c r="D83" s="113" t="n">
        <v>44</v>
      </c>
      <c r="F83" s="273" t="n">
        <v>80</v>
      </c>
      <c r="G83" s="44" t="s">
        <v>3258</v>
      </c>
      <c r="H83" s="44" t="s">
        <v>4746</v>
      </c>
      <c r="I83" s="113" t="n">
        <v>2</v>
      </c>
      <c r="K83" s="273" t="n">
        <v>80</v>
      </c>
      <c r="L83" s="44" t="s">
        <v>4508</v>
      </c>
      <c r="M83" s="44" t="s">
        <v>5510</v>
      </c>
      <c r="N83" s="113" t="n">
        <v>0</v>
      </c>
      <c r="O83" s="113" t="s">
        <v>5783</v>
      </c>
      <c r="P83" s="113" t="n">
        <v>18</v>
      </c>
      <c r="Q83" s="113" t="s">
        <v>5784</v>
      </c>
      <c r="R83" s="113" t="n">
        <f aca="false">PRODUCT(N83+P83)</f>
        <v>18</v>
      </c>
      <c r="T83" s="273" t="n">
        <v>80</v>
      </c>
      <c r="U83" s="44" t="s">
        <v>5231</v>
      </c>
      <c r="V83" s="44" t="s">
        <v>4503</v>
      </c>
      <c r="W83" s="113" t="n">
        <v>23</v>
      </c>
      <c r="Y83" s="273" t="n">
        <v>80</v>
      </c>
      <c r="Z83" s="44" t="s">
        <v>5525</v>
      </c>
      <c r="AA83" s="44" t="s">
        <v>4578</v>
      </c>
      <c r="AB83" s="113" t="n">
        <v>17</v>
      </c>
      <c r="AC83" s="113" t="s">
        <v>5783</v>
      </c>
      <c r="AD83" s="113" t="n">
        <v>23</v>
      </c>
      <c r="AE83" s="113" t="s">
        <v>5784</v>
      </c>
      <c r="AF83" s="113" t="n">
        <f aca="false">PRODUCT(AB83+AD83)</f>
        <v>40</v>
      </c>
      <c r="AH83" s="273" t="n">
        <v>80</v>
      </c>
      <c r="AI83" s="44" t="s">
        <v>5403</v>
      </c>
      <c r="AJ83" s="44" t="s">
        <v>5358</v>
      </c>
      <c r="AK83" s="113" t="n">
        <v>95</v>
      </c>
      <c r="AM83" s="273" t="n">
        <v>80</v>
      </c>
      <c r="AN83" s="44" t="s">
        <v>2453</v>
      </c>
      <c r="AO83" s="44" t="s">
        <v>4509</v>
      </c>
      <c r="AP83" s="113" t="n">
        <v>5</v>
      </c>
      <c r="AS83" s="44" t="s">
        <v>3263</v>
      </c>
      <c r="AT83" s="44" t="s">
        <v>4578</v>
      </c>
      <c r="AU83" s="113" t="n">
        <v>0</v>
      </c>
      <c r="AW83" s="273" t="n">
        <v>80</v>
      </c>
      <c r="AX83" s="44" t="s">
        <v>3182</v>
      </c>
      <c r="AY83" s="44" t="s">
        <v>5496</v>
      </c>
      <c r="AZ83" s="113" t="n">
        <v>0</v>
      </c>
      <c r="BA83" s="113" t="s">
        <v>5783</v>
      </c>
      <c r="BB83" s="113" t="n">
        <v>1</v>
      </c>
      <c r="BC83" s="113" t="s">
        <v>5784</v>
      </c>
      <c r="BD83" s="113" t="n">
        <f aca="false">PRODUCT(AZ83+BB83)</f>
        <v>1</v>
      </c>
      <c r="BF83" s="273" t="n">
        <v>80</v>
      </c>
      <c r="BG83" s="44" t="s">
        <v>4999</v>
      </c>
      <c r="BH83" s="44" t="s">
        <v>4523</v>
      </c>
      <c r="BI83" s="113" t="n">
        <v>1</v>
      </c>
      <c r="BK83" s="273" t="n">
        <v>80</v>
      </c>
      <c r="BL83" s="44" t="s">
        <v>2514</v>
      </c>
      <c r="BM83" s="44" t="s">
        <v>4566</v>
      </c>
      <c r="BN83" s="113" t="s">
        <v>5785</v>
      </c>
      <c r="BO83" s="113" t="s">
        <v>5783</v>
      </c>
      <c r="BP83" s="113" t="n">
        <v>1</v>
      </c>
      <c r="BQ83" s="113" t="s">
        <v>5784</v>
      </c>
      <c r="BR83" s="113" t="n">
        <f aca="false">PRODUCT(BN83+BP83)</f>
        <v>1</v>
      </c>
      <c r="BT83" s="273" t="n">
        <v>80</v>
      </c>
      <c r="BU83" s="44" t="s">
        <v>3174</v>
      </c>
      <c r="BV83" s="44" t="s">
        <v>5124</v>
      </c>
      <c r="BW83" s="113" t="n">
        <v>8</v>
      </c>
      <c r="BY83" s="273" t="n">
        <v>80</v>
      </c>
      <c r="BZ83" s="44" t="s">
        <v>5138</v>
      </c>
      <c r="CA83" s="44" t="s">
        <v>4489</v>
      </c>
      <c r="CB83" s="113" t="n">
        <v>0</v>
      </c>
      <c r="CC83" s="113" t="n">
        <v>0</v>
      </c>
      <c r="CD83" s="113" t="n">
        <v>2</v>
      </c>
      <c r="CE83" s="113" t="n">
        <v>1</v>
      </c>
      <c r="CF83" s="113" t="n">
        <f aca="false">SUM(CB83:CE83)</f>
        <v>3</v>
      </c>
      <c r="CH83" s="273" t="n">
        <v>80</v>
      </c>
      <c r="CI83" s="44" t="s">
        <v>3864</v>
      </c>
      <c r="CJ83" s="112" t="s">
        <v>1037</v>
      </c>
      <c r="CK83" s="113" t="n">
        <v>1</v>
      </c>
      <c r="CL83" s="113" t="n">
        <v>0</v>
      </c>
      <c r="CM83" s="113" t="n">
        <v>0</v>
      </c>
      <c r="CP83" s="44" t="s">
        <v>5171</v>
      </c>
      <c r="CQ83" s="44" t="s">
        <v>5120</v>
      </c>
      <c r="CV83" s="44"/>
      <c r="CW83" s="44"/>
      <c r="CX83" s="44"/>
    </row>
    <row r="84" customFormat="false" ht="15" hidden="false" customHeight="false" outlineLevel="0" collapsed="false">
      <c r="A84" s="273" t="n">
        <v>81</v>
      </c>
      <c r="B84" s="136" t="s">
        <v>5390</v>
      </c>
      <c r="C84" s="136" t="s">
        <v>5120</v>
      </c>
      <c r="D84" s="113" t="n">
        <v>44</v>
      </c>
      <c r="F84" s="273" t="n">
        <v>81</v>
      </c>
      <c r="G84" s="44" t="s">
        <v>3305</v>
      </c>
      <c r="H84" s="44" t="s">
        <v>4773</v>
      </c>
      <c r="I84" s="113" t="n">
        <v>2</v>
      </c>
      <c r="K84" s="273" t="n">
        <v>81</v>
      </c>
      <c r="L84" s="44" t="s">
        <v>4795</v>
      </c>
      <c r="M84" s="44" t="s">
        <v>4648</v>
      </c>
      <c r="N84" s="113" t="n">
        <v>0</v>
      </c>
      <c r="O84" s="113" t="s">
        <v>5783</v>
      </c>
      <c r="P84" s="113" t="n">
        <v>18</v>
      </c>
      <c r="Q84" s="113" t="s">
        <v>5784</v>
      </c>
      <c r="R84" s="113" t="n">
        <f aca="false">PRODUCT(N84+P84)</f>
        <v>18</v>
      </c>
      <c r="T84" s="273" t="n">
        <v>81</v>
      </c>
      <c r="U84" s="44" t="s">
        <v>5309</v>
      </c>
      <c r="V84" s="44" t="s">
        <v>5124</v>
      </c>
      <c r="W84" s="113" t="n">
        <v>23</v>
      </c>
      <c r="Y84" s="273" t="n">
        <v>81</v>
      </c>
      <c r="Z84" s="44" t="s">
        <v>4691</v>
      </c>
      <c r="AA84" s="44" t="s">
        <v>4500</v>
      </c>
      <c r="AB84" s="113" t="n">
        <v>15</v>
      </c>
      <c r="AC84" s="113" t="s">
        <v>5783</v>
      </c>
      <c r="AD84" s="113" t="n">
        <v>25</v>
      </c>
      <c r="AE84" s="113" t="s">
        <v>5784</v>
      </c>
      <c r="AF84" s="113" t="n">
        <f aca="false">PRODUCT(AB84+AD84)</f>
        <v>40</v>
      </c>
      <c r="AH84" s="273" t="n">
        <v>81</v>
      </c>
      <c r="AI84" s="44" t="s">
        <v>3258</v>
      </c>
      <c r="AJ84" s="44" t="s">
        <v>4746</v>
      </c>
      <c r="AK84" s="113" t="n">
        <v>95</v>
      </c>
      <c r="AM84" s="273" t="n">
        <v>81</v>
      </c>
      <c r="AN84" s="44" t="s">
        <v>3598</v>
      </c>
      <c r="AO84" s="44" t="s">
        <v>4566</v>
      </c>
      <c r="AP84" s="113" t="n">
        <v>5</v>
      </c>
      <c r="AS84" s="44" t="s">
        <v>2677</v>
      </c>
      <c r="AT84" s="44" t="s">
        <v>4773</v>
      </c>
      <c r="AU84" s="113" t="n">
        <v>0</v>
      </c>
      <c r="AW84" s="273" t="n">
        <v>81</v>
      </c>
      <c r="AX84" s="44" t="s">
        <v>5522</v>
      </c>
      <c r="AY84" s="44" t="s">
        <v>4773</v>
      </c>
      <c r="AZ84" s="113" t="n">
        <v>0</v>
      </c>
      <c r="BA84" s="113" t="s">
        <v>5783</v>
      </c>
      <c r="BB84" s="113" t="n">
        <v>1</v>
      </c>
      <c r="BC84" s="113" t="s">
        <v>5784</v>
      </c>
      <c r="BD84" s="113" t="n">
        <f aca="false">PRODUCT(AZ84+BB84)</f>
        <v>1</v>
      </c>
      <c r="BF84" s="273" t="n">
        <v>81</v>
      </c>
      <c r="BG84" s="44" t="s">
        <v>3188</v>
      </c>
      <c r="BH84" s="44" t="s">
        <v>4489</v>
      </c>
      <c r="BI84" s="113" t="n">
        <v>1</v>
      </c>
      <c r="BK84" s="273" t="n">
        <v>81</v>
      </c>
      <c r="BL84" s="44" t="s">
        <v>5410</v>
      </c>
      <c r="BM84" s="44" t="s">
        <v>5358</v>
      </c>
      <c r="BN84" s="113" t="s">
        <v>5785</v>
      </c>
      <c r="BO84" s="113" t="s">
        <v>5783</v>
      </c>
      <c r="BP84" s="113" t="n">
        <v>1</v>
      </c>
      <c r="BQ84" s="113" t="s">
        <v>5784</v>
      </c>
      <c r="BR84" s="113" t="n">
        <f aca="false">PRODUCT(BN84+BP84)</f>
        <v>1</v>
      </c>
      <c r="BT84" s="273" t="n">
        <v>81</v>
      </c>
      <c r="BU84" s="44" t="s">
        <v>5142</v>
      </c>
      <c r="BV84" s="44" t="s">
        <v>4578</v>
      </c>
      <c r="BW84" s="113" t="n">
        <v>8</v>
      </c>
      <c r="BY84" s="273" t="n">
        <v>81</v>
      </c>
      <c r="BZ84" s="44" t="s">
        <v>3034</v>
      </c>
      <c r="CA84" s="44" t="s">
        <v>5223</v>
      </c>
      <c r="CB84" s="113" t="n">
        <v>1</v>
      </c>
      <c r="CC84" s="113" t="n">
        <v>0</v>
      </c>
      <c r="CD84" s="113" t="n">
        <v>0</v>
      </c>
      <c r="CE84" s="113" t="n">
        <v>2</v>
      </c>
      <c r="CF84" s="113" t="n">
        <f aca="false">SUM(CB84:CE84)</f>
        <v>3</v>
      </c>
      <c r="CH84" s="273" t="n">
        <v>81</v>
      </c>
      <c r="CI84" s="44" t="s">
        <v>2924</v>
      </c>
      <c r="CJ84" s="44" t="s">
        <v>4482</v>
      </c>
      <c r="CK84" s="113" t="n">
        <v>1</v>
      </c>
      <c r="CL84" s="113" t="n">
        <v>0</v>
      </c>
      <c r="CM84" s="113" t="n">
        <v>0</v>
      </c>
      <c r="CP84" s="44" t="s">
        <v>2427</v>
      </c>
      <c r="CQ84" s="44" t="s">
        <v>4773</v>
      </c>
      <c r="CV84" s="44"/>
      <c r="CW84" s="44"/>
      <c r="CX84" s="44"/>
    </row>
    <row r="85" customFormat="false" ht="15" hidden="false" customHeight="false" outlineLevel="0" collapsed="false">
      <c r="A85" s="273" t="n">
        <v>82</v>
      </c>
      <c r="B85" s="44" t="s">
        <v>2985</v>
      </c>
      <c r="C85" s="44" t="s">
        <v>4662</v>
      </c>
      <c r="D85" s="113" t="n">
        <v>44</v>
      </c>
      <c r="F85" s="273" t="n">
        <v>82</v>
      </c>
      <c r="G85" s="44" t="s">
        <v>5529</v>
      </c>
      <c r="H85" s="44" t="s">
        <v>5530</v>
      </c>
      <c r="I85" s="113" t="n">
        <v>2</v>
      </c>
      <c r="K85" s="273" t="n">
        <v>82</v>
      </c>
      <c r="L85" s="44" t="s">
        <v>1674</v>
      </c>
      <c r="M85" s="44" t="s">
        <v>4564</v>
      </c>
      <c r="N85" s="113" t="n">
        <v>2</v>
      </c>
      <c r="O85" s="113" t="s">
        <v>5783</v>
      </c>
      <c r="P85" s="113" t="n">
        <v>15</v>
      </c>
      <c r="Q85" s="113" t="s">
        <v>5784</v>
      </c>
      <c r="R85" s="113" t="n">
        <f aca="false">PRODUCT(N85+P85)</f>
        <v>17</v>
      </c>
      <c r="T85" s="273" t="n">
        <v>82</v>
      </c>
      <c r="U85" s="44" t="s">
        <v>5024</v>
      </c>
      <c r="V85" s="44" t="s">
        <v>4805</v>
      </c>
      <c r="W85" s="113" t="n">
        <v>23</v>
      </c>
      <c r="Y85" s="273" t="n">
        <v>82</v>
      </c>
      <c r="Z85" s="136" t="s">
        <v>5390</v>
      </c>
      <c r="AA85" s="136" t="s">
        <v>5120</v>
      </c>
      <c r="AB85" s="113" t="n">
        <v>2</v>
      </c>
      <c r="AC85" s="113" t="s">
        <v>5783</v>
      </c>
      <c r="AD85" s="113" t="n">
        <v>38</v>
      </c>
      <c r="AE85" s="113" t="s">
        <v>5784</v>
      </c>
      <c r="AF85" s="113" t="n">
        <f aca="false">PRODUCT(AB85+AD85)</f>
        <v>40</v>
      </c>
      <c r="AH85" s="273" t="n">
        <v>82</v>
      </c>
      <c r="AI85" s="44" t="s">
        <v>5394</v>
      </c>
      <c r="AJ85" s="44" t="s">
        <v>4625</v>
      </c>
      <c r="AK85" s="113" t="n">
        <v>95</v>
      </c>
      <c r="AM85" s="273" t="n">
        <v>82</v>
      </c>
      <c r="AN85" s="44" t="s">
        <v>3807</v>
      </c>
      <c r="AO85" s="44" t="s">
        <v>5124</v>
      </c>
      <c r="AP85" s="113" t="n">
        <v>5</v>
      </c>
      <c r="AS85" s="44" t="s">
        <v>3306</v>
      </c>
      <c r="AT85" s="44" t="s">
        <v>4773</v>
      </c>
      <c r="AU85" s="113" t="n">
        <v>0</v>
      </c>
      <c r="AW85" s="273" t="n">
        <v>82</v>
      </c>
      <c r="AX85" s="44" t="s">
        <v>3257</v>
      </c>
      <c r="AY85" s="44" t="s">
        <v>5523</v>
      </c>
      <c r="AZ85" s="113" t="n">
        <v>0</v>
      </c>
      <c r="BA85" s="113" t="s">
        <v>5783</v>
      </c>
      <c r="BB85" s="113" t="n">
        <v>1</v>
      </c>
      <c r="BC85" s="113" t="s">
        <v>5784</v>
      </c>
      <c r="BD85" s="113" t="n">
        <f aca="false">PRODUCT(AZ85+BB85)</f>
        <v>1</v>
      </c>
      <c r="BF85" s="273" t="n">
        <v>82</v>
      </c>
      <c r="BG85" s="44" t="s">
        <v>2514</v>
      </c>
      <c r="BH85" s="44" t="s">
        <v>4566</v>
      </c>
      <c r="BI85" s="113" t="n">
        <v>1</v>
      </c>
      <c r="BK85" s="273" t="n">
        <v>82</v>
      </c>
      <c r="BL85" s="44" t="s">
        <v>2754</v>
      </c>
      <c r="BM85" s="44" t="s">
        <v>4625</v>
      </c>
      <c r="BN85" s="113" t="s">
        <v>5785</v>
      </c>
      <c r="BO85" s="113" t="s">
        <v>5783</v>
      </c>
      <c r="BP85" s="113" t="n">
        <v>1</v>
      </c>
      <c r="BQ85" s="113" t="s">
        <v>5784</v>
      </c>
      <c r="BR85" s="113" t="n">
        <f aca="false">PRODUCT(BN85+BP85)</f>
        <v>1</v>
      </c>
      <c r="BT85" s="273" t="n">
        <v>82</v>
      </c>
      <c r="BU85" s="44" t="s">
        <v>3308</v>
      </c>
      <c r="BV85" s="44" t="s">
        <v>4482</v>
      </c>
      <c r="BW85" s="113" t="n">
        <v>8</v>
      </c>
      <c r="BY85" s="273" t="n">
        <v>82</v>
      </c>
      <c r="BZ85" s="44" t="s">
        <v>5204</v>
      </c>
      <c r="CA85" s="44" t="s">
        <v>4746</v>
      </c>
      <c r="CB85" s="113" t="n">
        <v>0</v>
      </c>
      <c r="CC85" s="113" t="n">
        <v>0</v>
      </c>
      <c r="CD85" s="113" t="n">
        <v>1</v>
      </c>
      <c r="CE85" s="113" t="n">
        <v>2</v>
      </c>
      <c r="CF85" s="113" t="n">
        <f aca="false">SUM(CB85:CE85)</f>
        <v>3</v>
      </c>
      <c r="CH85" s="273" t="n">
        <v>82</v>
      </c>
      <c r="CI85" s="44" t="s">
        <v>2680</v>
      </c>
      <c r="CJ85" s="44" t="s">
        <v>4482</v>
      </c>
      <c r="CK85" s="113" t="n">
        <v>1</v>
      </c>
      <c r="CL85" s="113" t="n">
        <v>0</v>
      </c>
      <c r="CM85" s="113" t="n">
        <v>0</v>
      </c>
      <c r="CP85" s="44" t="s">
        <v>5119</v>
      </c>
      <c r="CQ85" s="44" t="s">
        <v>5120</v>
      </c>
      <c r="CV85" s="44"/>
      <c r="CW85" s="44"/>
      <c r="CX85" s="44"/>
    </row>
    <row r="86" customFormat="false" ht="15" hidden="false" customHeight="false" outlineLevel="0" collapsed="false">
      <c r="A86" s="273" t="n">
        <v>83</v>
      </c>
      <c r="B86" s="44" t="s">
        <v>5085</v>
      </c>
      <c r="C86" s="44" t="s">
        <v>4805</v>
      </c>
      <c r="D86" s="113" t="n">
        <v>43</v>
      </c>
      <c r="F86" s="273" t="n">
        <v>83</v>
      </c>
      <c r="G86" s="44" t="s">
        <v>2111</v>
      </c>
      <c r="H86" s="44" t="s">
        <v>4566</v>
      </c>
      <c r="I86" s="113" t="n">
        <v>2</v>
      </c>
      <c r="K86" s="273" t="n">
        <v>83</v>
      </c>
      <c r="L86" s="44" t="s">
        <v>5525</v>
      </c>
      <c r="M86" s="44" t="s">
        <v>4578</v>
      </c>
      <c r="N86" s="113" t="n">
        <v>1</v>
      </c>
      <c r="O86" s="113" t="s">
        <v>5783</v>
      </c>
      <c r="P86" s="113" t="n">
        <v>16</v>
      </c>
      <c r="Q86" s="113" t="s">
        <v>5784</v>
      </c>
      <c r="R86" s="113" t="n">
        <f aca="false">PRODUCT(N86+P86)</f>
        <v>17</v>
      </c>
      <c r="T86" s="273" t="n">
        <v>83</v>
      </c>
      <c r="U86" s="44" t="s">
        <v>2044</v>
      </c>
      <c r="V86" s="44" t="s">
        <v>4578</v>
      </c>
      <c r="W86" s="113" t="n">
        <v>23</v>
      </c>
      <c r="Y86" s="273" t="n">
        <v>83</v>
      </c>
      <c r="Z86" s="44" t="s">
        <v>4654</v>
      </c>
      <c r="AA86" s="44" t="s">
        <v>4489</v>
      </c>
      <c r="AB86" s="113" t="n">
        <v>25</v>
      </c>
      <c r="AC86" s="113" t="s">
        <v>5783</v>
      </c>
      <c r="AD86" s="113" t="n">
        <v>14</v>
      </c>
      <c r="AE86" s="113" t="s">
        <v>5784</v>
      </c>
      <c r="AF86" s="113" t="n">
        <f aca="false">PRODUCT(AB86+AD86)</f>
        <v>39</v>
      </c>
      <c r="AH86" s="273" t="n">
        <v>83</v>
      </c>
      <c r="AI86" s="44" t="s">
        <v>4939</v>
      </c>
      <c r="AJ86" s="44" t="s">
        <v>4773</v>
      </c>
      <c r="AK86" s="113" t="n">
        <v>94</v>
      </c>
      <c r="AM86" s="273" t="n">
        <v>83</v>
      </c>
      <c r="AN86" s="123" t="s">
        <v>3596</v>
      </c>
      <c r="AO86" s="44" t="s">
        <v>4578</v>
      </c>
      <c r="AP86" s="113" t="n">
        <v>5</v>
      </c>
      <c r="AS86" s="44" t="s">
        <v>2126</v>
      </c>
      <c r="AT86" s="44" t="s">
        <v>4578</v>
      </c>
      <c r="AU86" s="113" t="n">
        <v>0</v>
      </c>
      <c r="AW86" s="273" t="n">
        <v>83</v>
      </c>
      <c r="AX86" s="44" t="s">
        <v>3515</v>
      </c>
      <c r="AY86" s="44" t="s">
        <v>4773</v>
      </c>
      <c r="AZ86" s="113" t="n">
        <v>0</v>
      </c>
      <c r="BA86" s="113" t="s">
        <v>5783</v>
      </c>
      <c r="BB86" s="113" t="n">
        <v>1</v>
      </c>
      <c r="BC86" s="113" t="s">
        <v>5784</v>
      </c>
      <c r="BD86" s="113" t="n">
        <f aca="false">PRODUCT(AZ86+BB86)</f>
        <v>1</v>
      </c>
      <c r="BF86" s="273" t="n">
        <v>83</v>
      </c>
      <c r="BG86" s="44" t="s">
        <v>5410</v>
      </c>
      <c r="BH86" s="44" t="s">
        <v>5358</v>
      </c>
      <c r="BI86" s="113" t="n">
        <v>1</v>
      </c>
      <c r="BK86" s="273" t="n">
        <v>83</v>
      </c>
      <c r="BL86" s="44" t="s">
        <v>3476</v>
      </c>
      <c r="BM86" s="44" t="s">
        <v>5520</v>
      </c>
      <c r="BN86" s="113" t="s">
        <v>5785</v>
      </c>
      <c r="BO86" s="113" t="s">
        <v>5783</v>
      </c>
      <c r="BP86" s="113" t="n">
        <v>1</v>
      </c>
      <c r="BQ86" s="113" t="s">
        <v>5784</v>
      </c>
      <c r="BR86" s="113" t="n">
        <f aca="false">PRODUCT(BN86+BP86)</f>
        <v>1</v>
      </c>
      <c r="BT86" s="273" t="n">
        <v>83</v>
      </c>
      <c r="BU86" s="44" t="s">
        <v>2979</v>
      </c>
      <c r="BV86" s="44" t="s">
        <v>4662</v>
      </c>
      <c r="BW86" s="113" t="n">
        <v>8</v>
      </c>
      <c r="BY86" s="273" t="n">
        <v>83</v>
      </c>
      <c r="BZ86" s="44" t="s">
        <v>3032</v>
      </c>
      <c r="CA86" s="44" t="s">
        <v>4509</v>
      </c>
      <c r="CB86" s="113" t="n">
        <v>0</v>
      </c>
      <c r="CC86" s="113" t="n">
        <v>0</v>
      </c>
      <c r="CD86" s="113" t="n">
        <v>1</v>
      </c>
      <c r="CE86" s="113" t="n">
        <v>2</v>
      </c>
      <c r="CF86" s="113" t="n">
        <f aca="false">SUM(CB86:CE86)</f>
        <v>3</v>
      </c>
      <c r="CH86" s="273" t="n">
        <v>83</v>
      </c>
      <c r="CI86" s="44" t="s">
        <v>2877</v>
      </c>
      <c r="CJ86" s="44" t="s">
        <v>4482</v>
      </c>
      <c r="CK86" s="113" t="n">
        <v>1</v>
      </c>
      <c r="CL86" s="113" t="n">
        <v>0</v>
      </c>
      <c r="CM86" s="113" t="n">
        <v>0</v>
      </c>
      <c r="CP86" s="44" t="s">
        <v>2636</v>
      </c>
      <c r="CQ86" s="44" t="s">
        <v>4773</v>
      </c>
      <c r="CV86" s="44"/>
      <c r="CW86" s="44"/>
      <c r="CX86" s="44"/>
    </row>
    <row r="87" customFormat="false" ht="15" hidden="false" customHeight="false" outlineLevel="0" collapsed="false">
      <c r="A87" s="273" t="n">
        <v>84</v>
      </c>
      <c r="B87" s="44" t="s">
        <v>3593</v>
      </c>
      <c r="C87" s="44" t="s">
        <v>4578</v>
      </c>
      <c r="D87" s="113" t="n">
        <v>43</v>
      </c>
      <c r="F87" s="273" t="n">
        <v>84</v>
      </c>
      <c r="G87" s="44" t="s">
        <v>5153</v>
      </c>
      <c r="H87" s="44" t="s">
        <v>4489</v>
      </c>
      <c r="I87" s="113" t="n">
        <v>2</v>
      </c>
      <c r="K87" s="273" t="n">
        <v>84</v>
      </c>
      <c r="L87" s="44" t="s">
        <v>3349</v>
      </c>
      <c r="M87" s="44" t="s">
        <v>4578</v>
      </c>
      <c r="N87" s="113" t="n">
        <v>0</v>
      </c>
      <c r="O87" s="113" t="s">
        <v>5783</v>
      </c>
      <c r="P87" s="113" t="n">
        <v>17</v>
      </c>
      <c r="Q87" s="113" t="s">
        <v>5784</v>
      </c>
      <c r="R87" s="113" t="n">
        <f aca="false">PRODUCT(N87+P87)</f>
        <v>17</v>
      </c>
      <c r="T87" s="273" t="n">
        <v>84</v>
      </c>
      <c r="U87" s="44" t="s">
        <v>1912</v>
      </c>
      <c r="V87" s="44" t="s">
        <v>4542</v>
      </c>
      <c r="W87" s="113" t="n">
        <v>23</v>
      </c>
      <c r="Y87" s="273" t="n">
        <v>84</v>
      </c>
      <c r="Z87" s="44" t="s">
        <v>1906</v>
      </c>
      <c r="AA87" s="44" t="s">
        <v>4542</v>
      </c>
      <c r="AB87" s="113" t="n">
        <v>25</v>
      </c>
      <c r="AC87" s="113" t="s">
        <v>5783</v>
      </c>
      <c r="AD87" s="113" t="n">
        <v>14</v>
      </c>
      <c r="AE87" s="113" t="s">
        <v>5784</v>
      </c>
      <c r="AF87" s="113" t="n">
        <f aca="false">PRODUCT(AB87+AD87)</f>
        <v>39</v>
      </c>
      <c r="AH87" s="273" t="n">
        <v>84</v>
      </c>
      <c r="AI87" s="44" t="s">
        <v>3467</v>
      </c>
      <c r="AJ87" s="44" t="s">
        <v>4489</v>
      </c>
      <c r="AK87" s="113" t="n">
        <v>94</v>
      </c>
      <c r="AM87" s="273" t="n">
        <v>84</v>
      </c>
      <c r="AN87" s="44" t="s">
        <v>2902</v>
      </c>
      <c r="AO87" s="44" t="s">
        <v>5223</v>
      </c>
      <c r="AP87" s="113" t="n">
        <v>5</v>
      </c>
      <c r="AS87" s="44" t="s">
        <v>2367</v>
      </c>
      <c r="AT87" s="44" t="s">
        <v>4746</v>
      </c>
      <c r="AU87" s="113" t="n">
        <v>0</v>
      </c>
      <c r="AW87" s="273" t="n">
        <v>84</v>
      </c>
      <c r="AX87" s="44" t="s">
        <v>3767</v>
      </c>
      <c r="AY87" s="44" t="s">
        <v>1037</v>
      </c>
      <c r="AZ87" s="113" t="n">
        <v>0</v>
      </c>
      <c r="BA87" s="113" t="s">
        <v>5783</v>
      </c>
      <c r="BB87" s="113" t="n">
        <v>1</v>
      </c>
      <c r="BC87" s="113" t="s">
        <v>5784</v>
      </c>
      <c r="BD87" s="113" t="n">
        <f aca="false">PRODUCT(AZ87+BB87)</f>
        <v>1</v>
      </c>
      <c r="BF87" s="273" t="n">
        <v>84</v>
      </c>
      <c r="BG87" s="44" t="s">
        <v>2754</v>
      </c>
      <c r="BH87" s="44" t="s">
        <v>4625</v>
      </c>
      <c r="BI87" s="113" t="n">
        <v>1</v>
      </c>
      <c r="BK87" s="273" t="n">
        <v>84</v>
      </c>
      <c r="BL87" s="44" t="s">
        <v>3604</v>
      </c>
      <c r="BM87" s="44" t="s">
        <v>5124</v>
      </c>
      <c r="BN87" s="113" t="s">
        <v>5785</v>
      </c>
      <c r="BO87" s="113" t="s">
        <v>5783</v>
      </c>
      <c r="BP87" s="113" t="n">
        <v>1</v>
      </c>
      <c r="BQ87" s="113" t="s">
        <v>5784</v>
      </c>
      <c r="BR87" s="113" t="n">
        <f aca="false">PRODUCT(BN87+BP87)</f>
        <v>1</v>
      </c>
      <c r="BT87" s="273" t="n">
        <v>84</v>
      </c>
      <c r="BU87" s="44" t="s">
        <v>3181</v>
      </c>
      <c r="BV87" s="44" t="s">
        <v>5124</v>
      </c>
      <c r="BW87" s="113" t="n">
        <v>8</v>
      </c>
      <c r="BY87" s="273" t="n">
        <v>84</v>
      </c>
      <c r="BZ87" s="44" t="s">
        <v>3174</v>
      </c>
      <c r="CA87" s="44" t="s">
        <v>5124</v>
      </c>
      <c r="CB87" s="113" t="n">
        <v>0</v>
      </c>
      <c r="CC87" s="113" t="n">
        <v>0</v>
      </c>
      <c r="CD87" s="113" t="n">
        <v>1</v>
      </c>
      <c r="CE87" s="113" t="n">
        <v>2</v>
      </c>
      <c r="CF87" s="113" t="n">
        <f aca="false">SUM(CB87:CE87)</f>
        <v>3</v>
      </c>
      <c r="CH87" s="273" t="n">
        <v>84</v>
      </c>
      <c r="CI87" s="44" t="s">
        <v>5557</v>
      </c>
      <c r="CJ87" s="44" t="s">
        <v>4578</v>
      </c>
      <c r="CK87" s="113" t="n">
        <v>1</v>
      </c>
      <c r="CL87" s="113" t="n">
        <v>0</v>
      </c>
      <c r="CM87" s="113" t="n">
        <v>0</v>
      </c>
      <c r="CP87" s="44" t="s">
        <v>3602</v>
      </c>
      <c r="CQ87" s="44" t="s">
        <v>4578</v>
      </c>
      <c r="CV87" s="44"/>
      <c r="CW87" s="44"/>
      <c r="CX87" s="44"/>
    </row>
    <row r="88" customFormat="false" ht="15" hidden="false" customHeight="false" outlineLevel="0" collapsed="false">
      <c r="A88" s="273" t="n">
        <v>85</v>
      </c>
      <c r="B88" s="44" t="s">
        <v>5309</v>
      </c>
      <c r="C88" s="44" t="s">
        <v>5124</v>
      </c>
      <c r="D88" s="113" t="n">
        <v>43</v>
      </c>
      <c r="F88" s="273" t="n">
        <v>85</v>
      </c>
      <c r="G88" s="44" t="s">
        <v>4863</v>
      </c>
      <c r="H88" s="44" t="s">
        <v>4500</v>
      </c>
      <c r="I88" s="113" t="n">
        <v>2</v>
      </c>
      <c r="K88" s="273" t="n">
        <v>85</v>
      </c>
      <c r="L88" s="44" t="s">
        <v>3429</v>
      </c>
      <c r="M88" s="44" t="s">
        <v>4625</v>
      </c>
      <c r="N88" s="113" t="n">
        <v>0</v>
      </c>
      <c r="O88" s="113" t="s">
        <v>5783</v>
      </c>
      <c r="P88" s="113" t="n">
        <v>17</v>
      </c>
      <c r="Q88" s="113" t="s">
        <v>5784</v>
      </c>
      <c r="R88" s="113" t="n">
        <f aca="false">PRODUCT(N88+P88)</f>
        <v>17</v>
      </c>
      <c r="T88" s="273" t="n">
        <v>85</v>
      </c>
      <c r="U88" s="44" t="s">
        <v>1571</v>
      </c>
      <c r="V88" s="44" t="s">
        <v>4523</v>
      </c>
      <c r="W88" s="113" t="n">
        <v>23</v>
      </c>
      <c r="Y88" s="273" t="n">
        <v>85</v>
      </c>
      <c r="Z88" s="44" t="s">
        <v>5231</v>
      </c>
      <c r="AA88" s="44" t="s">
        <v>4503</v>
      </c>
      <c r="AB88" s="113" t="n">
        <v>16</v>
      </c>
      <c r="AC88" s="113" t="s">
        <v>5783</v>
      </c>
      <c r="AD88" s="113" t="n">
        <v>23</v>
      </c>
      <c r="AE88" s="113" t="s">
        <v>5784</v>
      </c>
      <c r="AF88" s="113" t="n">
        <f aca="false">PRODUCT(AB88+AD88)</f>
        <v>39</v>
      </c>
      <c r="AH88" s="273" t="n">
        <v>85</v>
      </c>
      <c r="AI88" s="44" t="s">
        <v>2904</v>
      </c>
      <c r="AJ88" s="44" t="s">
        <v>4709</v>
      </c>
      <c r="AK88" s="113" t="n">
        <v>94</v>
      </c>
      <c r="AM88" s="273" t="n">
        <v>85</v>
      </c>
      <c r="AN88" s="44" t="s">
        <v>3635</v>
      </c>
      <c r="AO88" s="44" t="s">
        <v>4482</v>
      </c>
      <c r="AP88" s="113" t="n">
        <v>5</v>
      </c>
      <c r="AS88" s="44" t="s">
        <v>3038</v>
      </c>
      <c r="AT88" s="44" t="s">
        <v>5223</v>
      </c>
      <c r="AU88" s="113" t="n">
        <v>0</v>
      </c>
      <c r="AW88" s="273" t="n">
        <v>85</v>
      </c>
      <c r="AX88" s="44" t="s">
        <v>5363</v>
      </c>
      <c r="AY88" s="44" t="s">
        <v>4523</v>
      </c>
      <c r="AZ88" s="113" t="n">
        <v>0</v>
      </c>
      <c r="BA88" s="113" t="s">
        <v>5783</v>
      </c>
      <c r="BB88" s="113" t="n">
        <v>1</v>
      </c>
      <c r="BC88" s="113" t="s">
        <v>5784</v>
      </c>
      <c r="BD88" s="113" t="n">
        <f aca="false">PRODUCT(AZ88+BB88)</f>
        <v>1</v>
      </c>
      <c r="BF88" s="273" t="n">
        <v>85</v>
      </c>
      <c r="BG88" s="44" t="s">
        <v>3476</v>
      </c>
      <c r="BH88" s="44" t="s">
        <v>5520</v>
      </c>
      <c r="BI88" s="113" t="n">
        <v>1</v>
      </c>
      <c r="BK88" s="273" t="n">
        <v>85</v>
      </c>
      <c r="BL88" s="44" t="s">
        <v>3515</v>
      </c>
      <c r="BM88" s="44" t="s">
        <v>4773</v>
      </c>
      <c r="BN88" s="113" t="s">
        <v>5785</v>
      </c>
      <c r="BO88" s="113" t="s">
        <v>5783</v>
      </c>
      <c r="BP88" s="113" t="n">
        <v>1</v>
      </c>
      <c r="BQ88" s="113" t="s">
        <v>5784</v>
      </c>
      <c r="BR88" s="113" t="n">
        <f aca="false">PRODUCT(BN88+BP88)</f>
        <v>1</v>
      </c>
      <c r="BT88" s="273" t="n">
        <v>85</v>
      </c>
      <c r="BU88" s="44" t="s">
        <v>5434</v>
      </c>
      <c r="BV88" s="44" t="s">
        <v>5124</v>
      </c>
      <c r="BW88" s="113" t="n">
        <v>8</v>
      </c>
      <c r="BY88" s="273" t="n">
        <v>85</v>
      </c>
      <c r="BZ88" s="44" t="s">
        <v>2800</v>
      </c>
      <c r="CA88" s="44" t="s">
        <v>4482</v>
      </c>
      <c r="CB88" s="113" t="n">
        <v>0</v>
      </c>
      <c r="CC88" s="113" t="n">
        <v>0</v>
      </c>
      <c r="CD88" s="113" t="n">
        <v>2</v>
      </c>
      <c r="CE88" s="113" t="n">
        <v>1</v>
      </c>
      <c r="CF88" s="113" t="n">
        <f aca="false">SUM(CB88:CE88)</f>
        <v>3</v>
      </c>
      <c r="CH88" s="273" t="n">
        <v>85</v>
      </c>
      <c r="CI88" s="44" t="s">
        <v>5568</v>
      </c>
      <c r="CJ88" s="112" t="s">
        <v>4578</v>
      </c>
      <c r="CK88" s="113" t="n">
        <v>1</v>
      </c>
      <c r="CL88" s="113" t="n">
        <v>0</v>
      </c>
      <c r="CM88" s="113" t="n">
        <v>0</v>
      </c>
      <c r="CP88" s="44" t="s">
        <v>2863</v>
      </c>
      <c r="CQ88" s="44" t="s">
        <v>4709</v>
      </c>
      <c r="CV88" s="44"/>
      <c r="CW88" s="44"/>
      <c r="CX88" s="44"/>
    </row>
    <row r="89" customFormat="false" ht="15" hidden="false" customHeight="false" outlineLevel="0" collapsed="false">
      <c r="A89" s="273" t="n">
        <v>86</v>
      </c>
      <c r="B89" s="44" t="s">
        <v>1940</v>
      </c>
      <c r="C89" s="44" t="s">
        <v>4540</v>
      </c>
      <c r="D89" s="113" t="n">
        <v>43</v>
      </c>
      <c r="F89" s="273" t="n">
        <v>86</v>
      </c>
      <c r="G89" s="44" t="s">
        <v>5535</v>
      </c>
      <c r="H89" s="44" t="s">
        <v>4709</v>
      </c>
      <c r="I89" s="113" t="n">
        <v>2</v>
      </c>
      <c r="K89" s="273" t="n">
        <v>86</v>
      </c>
      <c r="L89" s="44" t="s">
        <v>5231</v>
      </c>
      <c r="M89" s="44" t="s">
        <v>4503</v>
      </c>
      <c r="N89" s="113" t="n">
        <v>2</v>
      </c>
      <c r="O89" s="113" t="s">
        <v>5783</v>
      </c>
      <c r="P89" s="113" t="n">
        <v>14</v>
      </c>
      <c r="Q89" s="113" t="s">
        <v>5784</v>
      </c>
      <c r="R89" s="113" t="n">
        <f aca="false">PRODUCT(N89+P89)</f>
        <v>16</v>
      </c>
      <c r="T89" s="273" t="n">
        <v>86</v>
      </c>
      <c r="U89" s="44" t="s">
        <v>5525</v>
      </c>
      <c r="V89" s="44" t="s">
        <v>4578</v>
      </c>
      <c r="W89" s="113" t="n">
        <v>23</v>
      </c>
      <c r="Y89" s="273" t="n">
        <v>86</v>
      </c>
      <c r="Z89" s="44" t="s">
        <v>5256</v>
      </c>
      <c r="AA89" s="44" t="s">
        <v>4709</v>
      </c>
      <c r="AB89" s="113" t="n">
        <v>9</v>
      </c>
      <c r="AC89" s="113" t="s">
        <v>5783</v>
      </c>
      <c r="AD89" s="113" t="n">
        <v>30</v>
      </c>
      <c r="AE89" s="113" t="s">
        <v>5784</v>
      </c>
      <c r="AF89" s="113" t="n">
        <f aca="false">PRODUCT(AB89+AD89)</f>
        <v>39</v>
      </c>
      <c r="AH89" s="273" t="n">
        <v>86</v>
      </c>
      <c r="AI89" s="44" t="s">
        <v>2832</v>
      </c>
      <c r="AJ89" s="44" t="s">
        <v>4482</v>
      </c>
      <c r="AK89" s="113" t="n">
        <v>93</v>
      </c>
      <c r="AM89" s="273" t="n">
        <v>86</v>
      </c>
      <c r="AN89" s="44" t="s">
        <v>2450</v>
      </c>
      <c r="AO89" s="44" t="s">
        <v>4509</v>
      </c>
      <c r="AP89" s="113" t="n">
        <v>5</v>
      </c>
      <c r="AS89" s="44" t="s">
        <v>2650</v>
      </c>
      <c r="AT89" s="44" t="s">
        <v>4773</v>
      </c>
      <c r="AU89" s="113" t="n">
        <v>0</v>
      </c>
      <c r="AW89" s="273" t="n">
        <v>86</v>
      </c>
      <c r="AX89" s="44" t="s">
        <v>3221</v>
      </c>
      <c r="AY89" s="44" t="s">
        <v>5124</v>
      </c>
      <c r="AZ89" s="113" t="n">
        <v>0</v>
      </c>
      <c r="BA89" s="113" t="s">
        <v>5783</v>
      </c>
      <c r="BB89" s="113" t="n">
        <v>1</v>
      </c>
      <c r="BC89" s="113" t="s">
        <v>5784</v>
      </c>
      <c r="BD89" s="113" t="n">
        <f aca="false">PRODUCT(AZ89+BB89)</f>
        <v>1</v>
      </c>
      <c r="BF89" s="273" t="n">
        <v>86</v>
      </c>
      <c r="BG89" s="44" t="s">
        <v>3604</v>
      </c>
      <c r="BH89" s="44" t="s">
        <v>5124</v>
      </c>
      <c r="BI89" s="113" t="n">
        <v>1</v>
      </c>
      <c r="BK89" s="273" t="n">
        <v>86</v>
      </c>
      <c r="BL89" s="44" t="s">
        <v>5363</v>
      </c>
      <c r="BM89" s="44" t="s">
        <v>4523</v>
      </c>
      <c r="BN89" s="113" t="s">
        <v>5785</v>
      </c>
      <c r="BO89" s="113" t="s">
        <v>5783</v>
      </c>
      <c r="BP89" s="113" t="n">
        <v>1</v>
      </c>
      <c r="BQ89" s="113" t="s">
        <v>5784</v>
      </c>
      <c r="BR89" s="113" t="n">
        <f aca="false">PRODUCT(BN89+BP89)</f>
        <v>1</v>
      </c>
      <c r="BT89" s="273" t="n">
        <v>86</v>
      </c>
      <c r="BU89" s="44" t="s">
        <v>3324</v>
      </c>
      <c r="BV89" s="44" t="s">
        <v>4773</v>
      </c>
      <c r="BW89" s="113" t="n">
        <v>8</v>
      </c>
      <c r="BY89" s="273" t="n">
        <v>86</v>
      </c>
      <c r="BZ89" s="44" t="s">
        <v>3010</v>
      </c>
      <c r="CA89" s="44" t="s">
        <v>4482</v>
      </c>
      <c r="CB89" s="113" t="n">
        <v>0</v>
      </c>
      <c r="CC89" s="113" t="n">
        <v>0</v>
      </c>
      <c r="CD89" s="113" t="n">
        <v>1</v>
      </c>
      <c r="CE89" s="113" t="n">
        <v>2</v>
      </c>
      <c r="CF89" s="113" t="n">
        <f aca="false">SUM(CB89:CE89)</f>
        <v>3</v>
      </c>
      <c r="CH89" s="273" t="n">
        <v>86</v>
      </c>
      <c r="CI89" s="44" t="s">
        <v>3644</v>
      </c>
      <c r="CJ89" s="44" t="s">
        <v>5496</v>
      </c>
      <c r="CK89" s="113" t="n">
        <v>1</v>
      </c>
      <c r="CL89" s="113" t="n">
        <v>0</v>
      </c>
      <c r="CM89" s="113" t="n">
        <v>0</v>
      </c>
      <c r="CP89" s="44" t="s">
        <v>4939</v>
      </c>
      <c r="CQ89" s="44" t="s">
        <v>4773</v>
      </c>
      <c r="CV89" s="44"/>
      <c r="CW89" s="44"/>
      <c r="CX89" s="44"/>
    </row>
    <row r="90" customFormat="false" ht="15" hidden="false" customHeight="false" outlineLevel="0" collapsed="false">
      <c r="A90" s="273" t="n">
        <v>87</v>
      </c>
      <c r="B90" s="44" t="s">
        <v>5406</v>
      </c>
      <c r="C90" s="44" t="s">
        <v>5223</v>
      </c>
      <c r="D90" s="113" t="n">
        <v>42</v>
      </c>
      <c r="F90" s="273" t="n">
        <v>87</v>
      </c>
      <c r="G90" s="44" t="s">
        <v>1674</v>
      </c>
      <c r="H90" s="44" t="s">
        <v>4564</v>
      </c>
      <c r="I90" s="113" t="n">
        <v>2</v>
      </c>
      <c r="K90" s="273" t="n">
        <v>87</v>
      </c>
      <c r="L90" s="44" t="s">
        <v>5277</v>
      </c>
      <c r="M90" s="44" t="s">
        <v>5501</v>
      </c>
      <c r="N90" s="113" t="n">
        <v>2</v>
      </c>
      <c r="O90" s="113" t="s">
        <v>5783</v>
      </c>
      <c r="P90" s="113" t="n">
        <v>14</v>
      </c>
      <c r="Q90" s="113" t="s">
        <v>5784</v>
      </c>
      <c r="R90" s="113" t="n">
        <f aca="false">PRODUCT(N90+P90)</f>
        <v>16</v>
      </c>
      <c r="T90" s="273" t="n">
        <v>87</v>
      </c>
      <c r="U90" s="44" t="s">
        <v>5531</v>
      </c>
      <c r="V90" s="44" t="s">
        <v>294</v>
      </c>
      <c r="W90" s="113" t="n">
        <v>23</v>
      </c>
      <c r="Y90" s="273" t="n">
        <v>87</v>
      </c>
      <c r="Z90" s="44" t="s">
        <v>4939</v>
      </c>
      <c r="AA90" s="44" t="s">
        <v>4773</v>
      </c>
      <c r="AB90" s="113" t="n">
        <v>12</v>
      </c>
      <c r="AC90" s="113" t="s">
        <v>5783</v>
      </c>
      <c r="AD90" s="113" t="n">
        <v>26</v>
      </c>
      <c r="AE90" s="113" t="s">
        <v>5784</v>
      </c>
      <c r="AF90" s="113" t="n">
        <f aca="false">PRODUCT(AB90+AD90)</f>
        <v>38</v>
      </c>
      <c r="AH90" s="273" t="n">
        <v>87</v>
      </c>
      <c r="AI90" s="44" t="s">
        <v>3693</v>
      </c>
      <c r="AJ90" s="44" t="s">
        <v>4578</v>
      </c>
      <c r="AK90" s="113" t="n">
        <v>93</v>
      </c>
      <c r="AM90" s="273" t="n">
        <v>87</v>
      </c>
      <c r="AN90" s="44" t="s">
        <v>5045</v>
      </c>
      <c r="AO90" s="44" t="s">
        <v>4805</v>
      </c>
      <c r="AP90" s="113" t="n">
        <v>5</v>
      </c>
      <c r="AS90" s="44" t="s">
        <v>3183</v>
      </c>
      <c r="AT90" s="44" t="s">
        <v>5124</v>
      </c>
      <c r="AU90" s="113" t="n">
        <v>0</v>
      </c>
      <c r="AW90" s="273" t="n">
        <v>87</v>
      </c>
      <c r="AX90" s="44" t="s">
        <v>2741</v>
      </c>
      <c r="AY90" s="44" t="s">
        <v>4625</v>
      </c>
      <c r="AZ90" s="113" t="n">
        <v>0</v>
      </c>
      <c r="BA90" s="113" t="s">
        <v>5783</v>
      </c>
      <c r="BB90" s="113" t="n">
        <v>1</v>
      </c>
      <c r="BC90" s="113" t="s">
        <v>5784</v>
      </c>
      <c r="BD90" s="113" t="n">
        <f aca="false">PRODUCT(AZ90+BB90)</f>
        <v>1</v>
      </c>
      <c r="BF90" s="273" t="n">
        <v>87</v>
      </c>
      <c r="BG90" s="44" t="s">
        <v>3515</v>
      </c>
      <c r="BH90" s="44" t="s">
        <v>4773</v>
      </c>
      <c r="BI90" s="113" t="n">
        <v>1</v>
      </c>
      <c r="BK90" s="273" t="n">
        <v>87</v>
      </c>
      <c r="BL90" s="44" t="s">
        <v>3641</v>
      </c>
      <c r="BM90" s="44" t="s">
        <v>4482</v>
      </c>
      <c r="BN90" s="113" t="s">
        <v>5785</v>
      </c>
      <c r="BO90" s="113" t="s">
        <v>5783</v>
      </c>
      <c r="BP90" s="113" t="n">
        <v>1</v>
      </c>
      <c r="BQ90" s="113" t="s">
        <v>5784</v>
      </c>
      <c r="BR90" s="113" t="n">
        <f aca="false">PRODUCT(BN90+BP90)</f>
        <v>1</v>
      </c>
      <c r="BT90" s="273" t="n">
        <v>87</v>
      </c>
      <c r="BU90" s="44" t="s">
        <v>5182</v>
      </c>
      <c r="BV90" s="44" t="s">
        <v>5499</v>
      </c>
      <c r="BW90" s="113" t="n">
        <v>7</v>
      </c>
      <c r="BY90" s="273" t="n">
        <v>87</v>
      </c>
      <c r="BZ90" s="44" t="s">
        <v>5127</v>
      </c>
      <c r="CA90" s="44" t="s">
        <v>4578</v>
      </c>
      <c r="CB90" s="113" t="n">
        <v>0</v>
      </c>
      <c r="CC90" s="113" t="n">
        <v>0</v>
      </c>
      <c r="CD90" s="113" t="n">
        <v>2</v>
      </c>
      <c r="CE90" s="113" t="n">
        <v>1</v>
      </c>
      <c r="CF90" s="113" t="n">
        <f aca="false">SUM(CB90:CE90)</f>
        <v>3</v>
      </c>
      <c r="CH90" s="273" t="n">
        <v>87</v>
      </c>
      <c r="CI90" s="44" t="s">
        <v>2848</v>
      </c>
      <c r="CJ90" s="44" t="s">
        <v>4482</v>
      </c>
      <c r="CK90" s="113" t="n">
        <v>1</v>
      </c>
      <c r="CL90" s="113" t="n">
        <v>0</v>
      </c>
      <c r="CM90" s="113" t="n">
        <v>0</v>
      </c>
      <c r="CP90" s="44" t="s">
        <v>3693</v>
      </c>
      <c r="CQ90" s="44" t="s">
        <v>4578</v>
      </c>
      <c r="CV90" s="44"/>
      <c r="CW90" s="44"/>
      <c r="CX90" s="44"/>
    </row>
    <row r="91" customFormat="false" ht="15" hidden="false" customHeight="false" outlineLevel="0" collapsed="false">
      <c r="A91" s="273" t="n">
        <v>88</v>
      </c>
      <c r="B91" s="44" t="s">
        <v>3306</v>
      </c>
      <c r="C91" s="44" t="s">
        <v>4773</v>
      </c>
      <c r="D91" s="113" t="n">
        <v>42</v>
      </c>
      <c r="F91" s="273" t="n">
        <v>88</v>
      </c>
      <c r="G91" s="44" t="s">
        <v>1853</v>
      </c>
      <c r="H91" s="44" t="s">
        <v>4648</v>
      </c>
      <c r="I91" s="113" t="n">
        <v>2</v>
      </c>
      <c r="K91" s="273" t="n">
        <v>88</v>
      </c>
      <c r="L91" s="44" t="s">
        <v>2126</v>
      </c>
      <c r="M91" s="44" t="s">
        <v>4578</v>
      </c>
      <c r="N91" s="113" t="n">
        <v>2</v>
      </c>
      <c r="O91" s="113" t="s">
        <v>5783</v>
      </c>
      <c r="P91" s="113" t="n">
        <v>14</v>
      </c>
      <c r="Q91" s="113" t="s">
        <v>5784</v>
      </c>
      <c r="R91" s="113" t="n">
        <f aca="false">PRODUCT(N91+P91)</f>
        <v>16</v>
      </c>
      <c r="T91" s="273" t="n">
        <v>88</v>
      </c>
      <c r="U91" s="44" t="s">
        <v>3637</v>
      </c>
      <c r="V91" s="44" t="s">
        <v>4482</v>
      </c>
      <c r="W91" s="113" t="n">
        <v>22</v>
      </c>
      <c r="Y91" s="273" t="n">
        <v>88</v>
      </c>
      <c r="Z91" s="44" t="s">
        <v>3808</v>
      </c>
      <c r="AA91" s="112" t="s">
        <v>4489</v>
      </c>
      <c r="AB91" s="113" t="n">
        <v>10</v>
      </c>
      <c r="AC91" s="113" t="s">
        <v>5783</v>
      </c>
      <c r="AD91" s="113" t="n">
        <v>28</v>
      </c>
      <c r="AE91" s="113" t="s">
        <v>5784</v>
      </c>
      <c r="AF91" s="113" t="n">
        <f aca="false">PRODUCT(AB91+AD91)</f>
        <v>38</v>
      </c>
      <c r="AH91" s="273" t="n">
        <v>88</v>
      </c>
      <c r="AI91" s="44" t="s">
        <v>2902</v>
      </c>
      <c r="AJ91" s="44" t="s">
        <v>5223</v>
      </c>
      <c r="AK91" s="113" t="n">
        <v>93</v>
      </c>
      <c r="AM91" s="273" t="n">
        <v>88</v>
      </c>
      <c r="AN91" s="44" t="s">
        <v>5251</v>
      </c>
      <c r="AO91" s="44" t="s">
        <v>4709</v>
      </c>
      <c r="AP91" s="113" t="n">
        <v>5</v>
      </c>
      <c r="AS91" s="123" t="s">
        <v>3596</v>
      </c>
      <c r="AT91" s="44" t="s">
        <v>4578</v>
      </c>
      <c r="AU91" s="113" t="n">
        <v>0</v>
      </c>
      <c r="AW91" s="273" t="n">
        <v>88</v>
      </c>
      <c r="AX91" s="44" t="s">
        <v>3042</v>
      </c>
      <c r="AY91" s="44" t="s">
        <v>5223</v>
      </c>
      <c r="AZ91" s="113" t="n">
        <v>0</v>
      </c>
      <c r="BA91" s="113" t="s">
        <v>5783</v>
      </c>
      <c r="BB91" s="113" t="n">
        <v>1</v>
      </c>
      <c r="BC91" s="113" t="s">
        <v>5784</v>
      </c>
      <c r="BD91" s="113" t="n">
        <f aca="false">PRODUCT(AZ91+BB91)</f>
        <v>1</v>
      </c>
      <c r="BF91" s="273" t="n">
        <v>88</v>
      </c>
      <c r="BG91" s="44" t="s">
        <v>5363</v>
      </c>
      <c r="BH91" s="44" t="s">
        <v>4523</v>
      </c>
      <c r="BI91" s="113" t="n">
        <v>1</v>
      </c>
      <c r="BK91" s="273" t="n">
        <v>88</v>
      </c>
      <c r="BL91" s="44" t="s">
        <v>5142</v>
      </c>
      <c r="BM91" s="44" t="s">
        <v>4578</v>
      </c>
      <c r="BN91" s="113" t="s">
        <v>5785</v>
      </c>
      <c r="BO91" s="113" t="s">
        <v>5783</v>
      </c>
      <c r="BP91" s="113" t="n">
        <v>1</v>
      </c>
      <c r="BQ91" s="113" t="s">
        <v>5784</v>
      </c>
      <c r="BR91" s="113" t="n">
        <f aca="false">PRODUCT(BN91+BP91)</f>
        <v>1</v>
      </c>
      <c r="BT91" s="273" t="n">
        <v>88</v>
      </c>
      <c r="BU91" s="44" t="s">
        <v>5277</v>
      </c>
      <c r="BV91" s="44" t="s">
        <v>5501</v>
      </c>
      <c r="BW91" s="113" t="n">
        <v>7</v>
      </c>
      <c r="BY91" s="273" t="n">
        <v>88</v>
      </c>
      <c r="BZ91" s="44" t="s">
        <v>2478</v>
      </c>
      <c r="CA91" s="44" t="s">
        <v>4746</v>
      </c>
      <c r="CB91" s="113" t="n">
        <v>0</v>
      </c>
      <c r="CC91" s="113" t="n">
        <v>0</v>
      </c>
      <c r="CD91" s="113" t="n">
        <v>1</v>
      </c>
      <c r="CE91" s="113" t="n">
        <v>2</v>
      </c>
      <c r="CF91" s="113" t="n">
        <f aca="false">SUM(CB91:CE91)</f>
        <v>3</v>
      </c>
      <c r="CH91" s="273" t="n">
        <v>88</v>
      </c>
      <c r="CI91" s="44" t="s">
        <v>3705</v>
      </c>
      <c r="CJ91" s="44" t="s">
        <v>4482</v>
      </c>
      <c r="CK91" s="113" t="n">
        <v>1</v>
      </c>
      <c r="CL91" s="113" t="n">
        <v>0</v>
      </c>
      <c r="CM91" s="113" t="n">
        <v>0</v>
      </c>
      <c r="CP91" s="44" t="s">
        <v>3597</v>
      </c>
      <c r="CQ91" s="44" t="s">
        <v>4578</v>
      </c>
      <c r="CV91" s="44"/>
      <c r="CW91" s="44"/>
      <c r="CX91" s="44"/>
    </row>
    <row r="92" customFormat="false" ht="15" hidden="false" customHeight="false" outlineLevel="0" collapsed="false">
      <c r="A92" s="273" t="n">
        <v>89</v>
      </c>
      <c r="B92" s="44" t="s">
        <v>2126</v>
      </c>
      <c r="C92" s="44" t="s">
        <v>4578</v>
      </c>
      <c r="D92" s="113" t="n">
        <v>42</v>
      </c>
      <c r="F92" s="273" t="n">
        <v>89</v>
      </c>
      <c r="G92" s="44" t="s">
        <v>5536</v>
      </c>
      <c r="H92" s="44" t="s">
        <v>5223</v>
      </c>
      <c r="I92" s="113" t="n">
        <v>2</v>
      </c>
      <c r="K92" s="273" t="n">
        <v>89</v>
      </c>
      <c r="L92" s="44" t="s">
        <v>1853</v>
      </c>
      <c r="M92" s="44" t="s">
        <v>4648</v>
      </c>
      <c r="N92" s="113" t="n">
        <v>2</v>
      </c>
      <c r="O92" s="113" t="s">
        <v>5783</v>
      </c>
      <c r="P92" s="113" t="n">
        <v>14</v>
      </c>
      <c r="Q92" s="113" t="s">
        <v>5784</v>
      </c>
      <c r="R92" s="113" t="n">
        <f aca="false">PRODUCT(N92+P92)</f>
        <v>16</v>
      </c>
      <c r="T92" s="273" t="n">
        <v>89</v>
      </c>
      <c r="U92" s="44" t="s">
        <v>3261</v>
      </c>
      <c r="V92" s="44" t="s">
        <v>4482</v>
      </c>
      <c r="W92" s="113" t="n">
        <v>22</v>
      </c>
      <c r="Y92" s="273" t="n">
        <v>89</v>
      </c>
      <c r="Z92" s="44" t="s">
        <v>2677</v>
      </c>
      <c r="AA92" s="44" t="s">
        <v>4773</v>
      </c>
      <c r="AB92" s="113" t="n">
        <v>24</v>
      </c>
      <c r="AC92" s="113" t="s">
        <v>5783</v>
      </c>
      <c r="AD92" s="113" t="n">
        <v>13</v>
      </c>
      <c r="AE92" s="113" t="s">
        <v>5784</v>
      </c>
      <c r="AF92" s="113" t="n">
        <f aca="false">PRODUCT(AB92+AD92)</f>
        <v>37</v>
      </c>
      <c r="AH92" s="273" t="n">
        <v>89</v>
      </c>
      <c r="AI92" s="44" t="s">
        <v>3078</v>
      </c>
      <c r="AJ92" s="44" t="s">
        <v>4482</v>
      </c>
      <c r="AK92" s="113" t="n">
        <v>92</v>
      </c>
      <c r="AM92" s="273" t="n">
        <v>89</v>
      </c>
      <c r="AN92" s="44" t="s">
        <v>3641</v>
      </c>
      <c r="AO92" s="44" t="s">
        <v>4482</v>
      </c>
      <c r="AP92" s="113" t="n">
        <v>5</v>
      </c>
      <c r="AS92" s="44" t="s">
        <v>2902</v>
      </c>
      <c r="AT92" s="44" t="s">
        <v>5223</v>
      </c>
      <c r="AU92" s="113" t="n">
        <v>0</v>
      </c>
      <c r="AW92" s="273" t="n">
        <v>89</v>
      </c>
      <c r="AX92" s="44" t="s">
        <v>3314</v>
      </c>
      <c r="AY92" s="44" t="s">
        <v>4773</v>
      </c>
      <c r="AZ92" s="113" t="n">
        <v>0</v>
      </c>
      <c r="BA92" s="113" t="s">
        <v>5783</v>
      </c>
      <c r="BB92" s="113" t="n">
        <v>1</v>
      </c>
      <c r="BC92" s="113" t="s">
        <v>5784</v>
      </c>
      <c r="BD92" s="113" t="n">
        <f aca="false">PRODUCT(AZ92+BB92)</f>
        <v>1</v>
      </c>
      <c r="BF92" s="273" t="n">
        <v>89</v>
      </c>
      <c r="BG92" s="44" t="s">
        <v>3641</v>
      </c>
      <c r="BH92" s="44" t="s">
        <v>4482</v>
      </c>
      <c r="BI92" s="113" t="n">
        <v>1</v>
      </c>
      <c r="BK92" s="273" t="n">
        <v>89</v>
      </c>
      <c r="BL92" s="44" t="s">
        <v>2741</v>
      </c>
      <c r="BM92" s="44" t="s">
        <v>4625</v>
      </c>
      <c r="BN92" s="113" t="s">
        <v>5785</v>
      </c>
      <c r="BO92" s="113" t="s">
        <v>5783</v>
      </c>
      <c r="BP92" s="113" t="n">
        <v>1</v>
      </c>
      <c r="BQ92" s="113" t="s">
        <v>5784</v>
      </c>
      <c r="BR92" s="113" t="n">
        <f aca="false">PRODUCT(BN92+BP92)</f>
        <v>1</v>
      </c>
      <c r="BT92" s="273" t="n">
        <v>89</v>
      </c>
      <c r="BU92" s="44" t="s">
        <v>2509</v>
      </c>
      <c r="BV92" s="44" t="s">
        <v>4566</v>
      </c>
      <c r="BW92" s="113" t="n">
        <v>7</v>
      </c>
      <c r="BY92" s="273" t="n">
        <v>89</v>
      </c>
      <c r="BZ92" s="44" t="s">
        <v>4919</v>
      </c>
      <c r="CA92" s="44" t="s">
        <v>4525</v>
      </c>
      <c r="CB92" s="113" t="n">
        <v>0</v>
      </c>
      <c r="CC92" s="113" t="n">
        <v>0</v>
      </c>
      <c r="CD92" s="113" t="n">
        <v>2</v>
      </c>
      <c r="CE92" s="113" t="n">
        <v>1</v>
      </c>
      <c r="CF92" s="113" t="n">
        <f aca="false">SUM(CB92:CE92)</f>
        <v>3</v>
      </c>
      <c r="CH92" s="273" t="n">
        <v>89</v>
      </c>
      <c r="CI92" s="44" t="s">
        <v>3042</v>
      </c>
      <c r="CJ92" s="44" t="s">
        <v>5223</v>
      </c>
      <c r="CK92" s="113" t="n">
        <v>1</v>
      </c>
      <c r="CL92" s="113" t="n">
        <v>0</v>
      </c>
      <c r="CM92" s="113" t="n">
        <v>0</v>
      </c>
      <c r="CP92" s="44" t="s">
        <v>2494</v>
      </c>
      <c r="CQ92" s="44" t="s">
        <v>4482</v>
      </c>
      <c r="CV92" s="44"/>
      <c r="CW92" s="44"/>
      <c r="CX92" s="44"/>
    </row>
    <row r="93" customFormat="false" ht="15" hidden="false" customHeight="false" outlineLevel="0" collapsed="false">
      <c r="A93" s="273" t="n">
        <v>90</v>
      </c>
      <c r="B93" s="44" t="s">
        <v>3133</v>
      </c>
      <c r="C93" s="44" t="s">
        <v>5120</v>
      </c>
      <c r="D93" s="113" t="n">
        <v>42</v>
      </c>
      <c r="F93" s="273" t="n">
        <v>90</v>
      </c>
      <c r="G93" s="44" t="s">
        <v>1989</v>
      </c>
      <c r="H93" s="44" t="s">
        <v>4523</v>
      </c>
      <c r="I93" s="113" t="n">
        <v>2</v>
      </c>
      <c r="K93" s="273" t="n">
        <v>90</v>
      </c>
      <c r="L93" s="44" t="s">
        <v>5527</v>
      </c>
      <c r="M93" s="44" t="s">
        <v>4540</v>
      </c>
      <c r="N93" s="113" t="n">
        <v>1</v>
      </c>
      <c r="O93" s="113" t="s">
        <v>5783</v>
      </c>
      <c r="P93" s="113" t="n">
        <v>15</v>
      </c>
      <c r="Q93" s="113" t="s">
        <v>5784</v>
      </c>
      <c r="R93" s="113" t="n">
        <f aca="false">PRODUCT(N93+P93)</f>
        <v>16</v>
      </c>
      <c r="T93" s="273" t="n">
        <v>90</v>
      </c>
      <c r="U93" s="44" t="s">
        <v>3177</v>
      </c>
      <c r="V93" s="44" t="s">
        <v>5124</v>
      </c>
      <c r="W93" s="113" t="n">
        <v>22</v>
      </c>
      <c r="Y93" s="273" t="n">
        <v>90</v>
      </c>
      <c r="Z93" s="44" t="s">
        <v>5171</v>
      </c>
      <c r="AA93" s="44" t="s">
        <v>5120</v>
      </c>
      <c r="AB93" s="113" t="n">
        <v>20</v>
      </c>
      <c r="AC93" s="113" t="s">
        <v>5783</v>
      </c>
      <c r="AD93" s="113" t="n">
        <v>17</v>
      </c>
      <c r="AE93" s="113" t="s">
        <v>5784</v>
      </c>
      <c r="AF93" s="113" t="n">
        <f aca="false">PRODUCT(AB93+AD93)</f>
        <v>37</v>
      </c>
      <c r="AH93" s="273" t="n">
        <v>90</v>
      </c>
      <c r="AI93" s="44" t="s">
        <v>3256</v>
      </c>
      <c r="AJ93" s="44" t="s">
        <v>5504</v>
      </c>
      <c r="AK93" s="113" t="n">
        <v>91</v>
      </c>
      <c r="AM93" s="273" t="n">
        <v>90</v>
      </c>
      <c r="AN93" s="136" t="s">
        <v>3606</v>
      </c>
      <c r="AO93" s="136" t="s">
        <v>5124</v>
      </c>
      <c r="AP93" s="113" t="n">
        <v>5</v>
      </c>
      <c r="AS93" s="44" t="s">
        <v>3480</v>
      </c>
      <c r="AT93" s="44" t="s">
        <v>4482</v>
      </c>
      <c r="AU93" s="113" t="n">
        <v>0</v>
      </c>
      <c r="AW93" s="273" t="n">
        <v>90</v>
      </c>
      <c r="AX93" s="44" t="s">
        <v>2830</v>
      </c>
      <c r="AY93" s="44" t="s">
        <v>4482</v>
      </c>
      <c r="AZ93" s="113" t="n">
        <v>0</v>
      </c>
      <c r="BA93" s="113" t="s">
        <v>5783</v>
      </c>
      <c r="BB93" s="113" t="n">
        <v>1</v>
      </c>
      <c r="BC93" s="113" t="s">
        <v>5784</v>
      </c>
      <c r="BD93" s="113" t="n">
        <f aca="false">PRODUCT(AZ93+BB93)</f>
        <v>1</v>
      </c>
      <c r="BF93" s="273" t="n">
        <v>90</v>
      </c>
      <c r="BG93" s="44" t="s">
        <v>5142</v>
      </c>
      <c r="BH93" s="44" t="s">
        <v>4578</v>
      </c>
      <c r="BI93" s="113" t="n">
        <v>1</v>
      </c>
      <c r="BK93" s="273" t="n">
        <v>90</v>
      </c>
      <c r="BL93" s="44" t="s">
        <v>3308</v>
      </c>
      <c r="BM93" s="44" t="s">
        <v>4482</v>
      </c>
      <c r="BN93" s="113" t="s">
        <v>5785</v>
      </c>
      <c r="BO93" s="113" t="s">
        <v>5783</v>
      </c>
      <c r="BP93" s="113" t="n">
        <v>1</v>
      </c>
      <c r="BQ93" s="113" t="s">
        <v>5784</v>
      </c>
      <c r="BR93" s="113" t="n">
        <f aca="false">PRODUCT(BN93+BP93)</f>
        <v>1</v>
      </c>
      <c r="BT93" s="273" t="n">
        <v>90</v>
      </c>
      <c r="BU93" s="44" t="s">
        <v>3602</v>
      </c>
      <c r="BV93" s="44" t="s">
        <v>4578</v>
      </c>
      <c r="BW93" s="113" t="n">
        <v>7</v>
      </c>
      <c r="BY93" s="273" t="n">
        <v>90</v>
      </c>
      <c r="BZ93" s="44" t="s">
        <v>5101</v>
      </c>
      <c r="CA93" s="44" t="s">
        <v>4625</v>
      </c>
      <c r="CB93" s="113" t="n">
        <v>0</v>
      </c>
      <c r="CC93" s="113" t="n">
        <v>0</v>
      </c>
      <c r="CD93" s="113" t="n">
        <v>2</v>
      </c>
      <c r="CE93" s="113" t="n">
        <v>1</v>
      </c>
      <c r="CF93" s="113" t="n">
        <f aca="false">SUM(CB93:CE93)</f>
        <v>3</v>
      </c>
      <c r="CH93" s="273" t="n">
        <v>90</v>
      </c>
      <c r="CI93" s="44" t="s">
        <v>5585</v>
      </c>
      <c r="CJ93" s="44" t="s">
        <v>4542</v>
      </c>
      <c r="CK93" s="113" t="n">
        <v>1</v>
      </c>
      <c r="CL93" s="113" t="n">
        <v>0</v>
      </c>
      <c r="CM93" s="113" t="n">
        <v>0</v>
      </c>
      <c r="CP93" s="44" t="s">
        <v>2169</v>
      </c>
      <c r="CQ93" s="44" t="s">
        <v>4523</v>
      </c>
      <c r="CV93" s="44"/>
      <c r="CW93" s="44"/>
      <c r="CX93" s="44"/>
    </row>
    <row r="94" customFormat="false" ht="15" hidden="false" customHeight="false" outlineLevel="0" collapsed="false">
      <c r="A94" s="273" t="n">
        <v>91</v>
      </c>
      <c r="B94" s="44" t="s">
        <v>3343</v>
      </c>
      <c r="C94" s="44" t="s">
        <v>4709</v>
      </c>
      <c r="D94" s="113" t="n">
        <v>42</v>
      </c>
      <c r="F94" s="273" t="n">
        <v>91</v>
      </c>
      <c r="G94" s="44" t="s">
        <v>5545</v>
      </c>
      <c r="H94" s="44" t="s">
        <v>4503</v>
      </c>
      <c r="I94" s="113" t="n">
        <v>2</v>
      </c>
      <c r="K94" s="273" t="n">
        <v>91</v>
      </c>
      <c r="L94" s="44" t="s">
        <v>3426</v>
      </c>
      <c r="M94" s="44" t="s">
        <v>4625</v>
      </c>
      <c r="N94" s="113" t="n">
        <v>0</v>
      </c>
      <c r="O94" s="113" t="s">
        <v>5783</v>
      </c>
      <c r="P94" s="113" t="n">
        <v>16</v>
      </c>
      <c r="Q94" s="113" t="s">
        <v>5784</v>
      </c>
      <c r="R94" s="113" t="n">
        <f aca="false">PRODUCT(N94+P94)</f>
        <v>16</v>
      </c>
      <c r="T94" s="273" t="n">
        <v>91</v>
      </c>
      <c r="U94" s="44" t="s">
        <v>2714</v>
      </c>
      <c r="V94" s="44" t="s">
        <v>5505</v>
      </c>
      <c r="W94" s="113" t="n">
        <v>22</v>
      </c>
      <c r="Y94" s="273" t="n">
        <v>91</v>
      </c>
      <c r="Z94" s="44" t="s">
        <v>5241</v>
      </c>
      <c r="AA94" s="44" t="s">
        <v>4503</v>
      </c>
      <c r="AB94" s="113" t="n">
        <v>19</v>
      </c>
      <c r="AC94" s="113" t="s">
        <v>5783</v>
      </c>
      <c r="AD94" s="113" t="n">
        <v>18</v>
      </c>
      <c r="AE94" s="113" t="s">
        <v>5784</v>
      </c>
      <c r="AF94" s="113" t="n">
        <f aca="false">PRODUCT(AB94+AD94)</f>
        <v>37</v>
      </c>
      <c r="AH94" s="273" t="n">
        <v>91</v>
      </c>
      <c r="AI94" s="44" t="s">
        <v>2493</v>
      </c>
      <c r="AJ94" s="44" t="s">
        <v>4482</v>
      </c>
      <c r="AK94" s="113" t="n">
        <v>91</v>
      </c>
      <c r="AM94" s="273" t="n">
        <v>91</v>
      </c>
      <c r="AN94" s="44" t="s">
        <v>3308</v>
      </c>
      <c r="AO94" s="44" t="s">
        <v>4482</v>
      </c>
      <c r="AP94" s="113" t="n">
        <v>5</v>
      </c>
      <c r="AS94" s="44" t="s">
        <v>4999</v>
      </c>
      <c r="AT94" s="44" t="s">
        <v>4523</v>
      </c>
      <c r="AU94" s="113" t="n">
        <v>0</v>
      </c>
      <c r="AW94" s="273" t="n">
        <v>91</v>
      </c>
      <c r="AX94" s="44" t="s">
        <v>3141</v>
      </c>
      <c r="AY94" s="44" t="s">
        <v>4648</v>
      </c>
      <c r="AZ94" s="113" t="n">
        <v>0</v>
      </c>
      <c r="BA94" s="113" t="s">
        <v>5783</v>
      </c>
      <c r="BB94" s="113" t="n">
        <v>1</v>
      </c>
      <c r="BC94" s="113" t="s">
        <v>5784</v>
      </c>
      <c r="BD94" s="113" t="n">
        <f aca="false">PRODUCT(AZ94+BB94)</f>
        <v>1</v>
      </c>
      <c r="BF94" s="273" t="n">
        <v>91</v>
      </c>
      <c r="BG94" s="44" t="s">
        <v>2741</v>
      </c>
      <c r="BH94" s="44" t="s">
        <v>4625</v>
      </c>
      <c r="BI94" s="113" t="n">
        <v>1</v>
      </c>
      <c r="BK94" s="273" t="n">
        <v>91</v>
      </c>
      <c r="BL94" s="44" t="s">
        <v>3815</v>
      </c>
      <c r="BM94" s="44" t="s">
        <v>5221</v>
      </c>
      <c r="BN94" s="113" t="s">
        <v>5785</v>
      </c>
      <c r="BO94" s="113" t="s">
        <v>5783</v>
      </c>
      <c r="BP94" s="113" t="n">
        <v>1</v>
      </c>
      <c r="BQ94" s="113" t="s">
        <v>5784</v>
      </c>
      <c r="BR94" s="113" t="n">
        <f aca="false">PRODUCT(BN94+BP94)</f>
        <v>1</v>
      </c>
      <c r="BT94" s="273" t="n">
        <v>91</v>
      </c>
      <c r="BU94" s="44" t="s">
        <v>3010</v>
      </c>
      <c r="BV94" s="44" t="s">
        <v>4482</v>
      </c>
      <c r="BW94" s="113" t="n">
        <v>7</v>
      </c>
      <c r="BY94" s="273" t="n">
        <v>91</v>
      </c>
      <c r="BZ94" s="44" t="s">
        <v>2493</v>
      </c>
      <c r="CA94" s="44" t="s">
        <v>4482</v>
      </c>
      <c r="CB94" s="113" t="n">
        <v>0</v>
      </c>
      <c r="CC94" s="113" t="n">
        <v>0</v>
      </c>
      <c r="CD94" s="113" t="n">
        <v>2</v>
      </c>
      <c r="CE94" s="113" t="n">
        <v>1</v>
      </c>
      <c r="CF94" s="113" t="n">
        <f aca="false">SUM(CB94:CE94)</f>
        <v>3</v>
      </c>
      <c r="CH94" s="273" t="n">
        <v>91</v>
      </c>
      <c r="CI94" s="44" t="s">
        <v>3313</v>
      </c>
      <c r="CJ94" s="44" t="s">
        <v>4482</v>
      </c>
      <c r="CK94" s="113" t="n">
        <v>1</v>
      </c>
      <c r="CL94" s="113" t="n">
        <v>0</v>
      </c>
      <c r="CM94" s="113" t="n">
        <v>0</v>
      </c>
      <c r="CP94" s="44" t="s">
        <v>2862</v>
      </c>
      <c r="CQ94" s="44" t="s">
        <v>4482</v>
      </c>
      <c r="CV94" s="44"/>
      <c r="CW94" s="44"/>
      <c r="CX94" s="44"/>
    </row>
    <row r="95" customFormat="false" ht="15" hidden="false" customHeight="false" outlineLevel="0" collapsed="false">
      <c r="A95" s="273" t="n">
        <v>92</v>
      </c>
      <c r="B95" s="44" t="s">
        <v>1579</v>
      </c>
      <c r="C95" s="44" t="s">
        <v>4523</v>
      </c>
      <c r="D95" s="113" t="n">
        <v>41</v>
      </c>
      <c r="F95" s="273" t="n">
        <v>92</v>
      </c>
      <c r="G95" s="44" t="s">
        <v>1585</v>
      </c>
      <c r="H95" s="44" t="s">
        <v>4523</v>
      </c>
      <c r="I95" s="113" t="n">
        <v>2</v>
      </c>
      <c r="K95" s="273" t="n">
        <v>92</v>
      </c>
      <c r="L95" s="44" t="s">
        <v>3640</v>
      </c>
      <c r="M95" s="44" t="s">
        <v>4482</v>
      </c>
      <c r="N95" s="113" t="n">
        <v>0</v>
      </c>
      <c r="O95" s="113" t="s">
        <v>5783</v>
      </c>
      <c r="P95" s="113" t="n">
        <v>16</v>
      </c>
      <c r="Q95" s="113" t="s">
        <v>5784</v>
      </c>
      <c r="R95" s="113" t="n">
        <f aca="false">PRODUCT(N95+P95)</f>
        <v>16</v>
      </c>
      <c r="T95" s="273" t="n">
        <v>92</v>
      </c>
      <c r="U95" s="44" t="s">
        <v>3182</v>
      </c>
      <c r="V95" s="44" t="s">
        <v>5496</v>
      </c>
      <c r="W95" s="113" t="n">
        <v>22</v>
      </c>
      <c r="Y95" s="273" t="n">
        <v>92</v>
      </c>
      <c r="Z95" s="44" t="s">
        <v>4795</v>
      </c>
      <c r="AA95" s="44" t="s">
        <v>4648</v>
      </c>
      <c r="AB95" s="113" t="n">
        <v>18</v>
      </c>
      <c r="AC95" s="113" t="s">
        <v>5783</v>
      </c>
      <c r="AD95" s="113" t="n">
        <v>19</v>
      </c>
      <c r="AE95" s="113" t="s">
        <v>5784</v>
      </c>
      <c r="AF95" s="113" t="n">
        <f aca="false">PRODUCT(AB95+AD95)</f>
        <v>37</v>
      </c>
      <c r="AH95" s="273" t="n">
        <v>92</v>
      </c>
      <c r="AI95" s="44" t="s">
        <v>3635</v>
      </c>
      <c r="AJ95" s="44" t="s">
        <v>4482</v>
      </c>
      <c r="AK95" s="113" t="n">
        <v>91</v>
      </c>
      <c r="AM95" s="273" t="n">
        <v>92</v>
      </c>
      <c r="AN95" s="44" t="s">
        <v>3468</v>
      </c>
      <c r="AO95" s="44" t="s">
        <v>5500</v>
      </c>
      <c r="AP95" s="113" t="n">
        <v>4</v>
      </c>
      <c r="AS95" s="44" t="s">
        <v>3635</v>
      </c>
      <c r="AT95" s="44" t="s">
        <v>4482</v>
      </c>
      <c r="AU95" s="113" t="n">
        <v>0</v>
      </c>
      <c r="AX95" s="44" t="s">
        <v>2127</v>
      </c>
      <c r="AY95" s="44" t="s">
        <v>4477</v>
      </c>
      <c r="AZ95" s="113" t="s">
        <v>5785</v>
      </c>
      <c r="BA95" s="113" t="s">
        <v>5783</v>
      </c>
      <c r="BB95" s="113" t="s">
        <v>5785</v>
      </c>
      <c r="BC95" s="113" t="s">
        <v>5784</v>
      </c>
      <c r="BD95" s="113" t="n">
        <f aca="false">PRODUCT(AZ95+BB95)</f>
        <v>0</v>
      </c>
      <c r="BF95" s="273" t="n">
        <v>92</v>
      </c>
      <c r="BG95" s="44" t="s">
        <v>3308</v>
      </c>
      <c r="BH95" s="44" t="s">
        <v>4482</v>
      </c>
      <c r="BI95" s="113" t="n">
        <v>1</v>
      </c>
      <c r="BK95" s="273" t="n">
        <v>92</v>
      </c>
      <c r="BL95" s="44" t="s">
        <v>3314</v>
      </c>
      <c r="BM95" s="44" t="s">
        <v>4773</v>
      </c>
      <c r="BN95" s="113" t="s">
        <v>5785</v>
      </c>
      <c r="BO95" s="113" t="s">
        <v>5783</v>
      </c>
      <c r="BP95" s="113" t="n">
        <v>1</v>
      </c>
      <c r="BQ95" s="113" t="s">
        <v>5784</v>
      </c>
      <c r="BR95" s="113" t="n">
        <f aca="false">PRODUCT(BN95+BP95)</f>
        <v>1</v>
      </c>
      <c r="BT95" s="273" t="n">
        <v>92</v>
      </c>
      <c r="BU95" s="44" t="s">
        <v>5374</v>
      </c>
      <c r="BV95" s="44" t="s">
        <v>4709</v>
      </c>
      <c r="BW95" s="113" t="n">
        <v>7</v>
      </c>
      <c r="BY95" s="273" t="n">
        <v>92</v>
      </c>
      <c r="BZ95" s="44" t="s">
        <v>5374</v>
      </c>
      <c r="CA95" s="44" t="s">
        <v>4709</v>
      </c>
      <c r="CB95" s="113" t="n">
        <v>0</v>
      </c>
      <c r="CC95" s="113" t="n">
        <v>0</v>
      </c>
      <c r="CD95" s="113" t="n">
        <v>1</v>
      </c>
      <c r="CE95" s="113" t="n">
        <v>2</v>
      </c>
      <c r="CF95" s="113" t="n">
        <f aca="false">SUM(CB95:CE95)</f>
        <v>3</v>
      </c>
      <c r="CH95" s="273" t="n">
        <v>92</v>
      </c>
      <c r="CI95" s="44" t="s">
        <v>3219</v>
      </c>
      <c r="CJ95" s="44" t="s">
        <v>4578</v>
      </c>
      <c r="CK95" s="113" t="n">
        <v>1</v>
      </c>
      <c r="CL95" s="113" t="n">
        <v>0</v>
      </c>
      <c r="CM95" s="113" t="n">
        <v>0</v>
      </c>
      <c r="CP95" s="44" t="s">
        <v>5406</v>
      </c>
      <c r="CQ95" s="44" t="s">
        <v>5223</v>
      </c>
      <c r="CV95" s="44"/>
      <c r="CW95" s="44"/>
      <c r="CX95" s="44"/>
    </row>
    <row r="96" customFormat="false" ht="15" hidden="false" customHeight="false" outlineLevel="0" collapsed="false">
      <c r="A96" s="273" t="n">
        <v>93</v>
      </c>
      <c r="B96" s="44" t="s">
        <v>2636</v>
      </c>
      <c r="C96" s="44" t="s">
        <v>4773</v>
      </c>
      <c r="D96" s="113" t="n">
        <v>41</v>
      </c>
      <c r="F96" s="273" t="n">
        <v>93</v>
      </c>
      <c r="G96" s="44" t="s">
        <v>5568</v>
      </c>
      <c r="H96" s="112" t="s">
        <v>4578</v>
      </c>
      <c r="I96" s="113" t="n">
        <v>2</v>
      </c>
      <c r="K96" s="273" t="n">
        <v>93</v>
      </c>
      <c r="L96" s="44" t="s">
        <v>1937</v>
      </c>
      <c r="M96" s="44" t="s">
        <v>4540</v>
      </c>
      <c r="N96" s="113" t="n">
        <v>0</v>
      </c>
      <c r="O96" s="113" t="s">
        <v>5783</v>
      </c>
      <c r="P96" s="113" t="n">
        <v>16</v>
      </c>
      <c r="Q96" s="113" t="s">
        <v>5784</v>
      </c>
      <c r="R96" s="113" t="n">
        <f aca="false">PRODUCT(N96+P96)</f>
        <v>16</v>
      </c>
      <c r="T96" s="273" t="n">
        <v>93</v>
      </c>
      <c r="U96" s="44" t="s">
        <v>1915</v>
      </c>
      <c r="V96" s="44" t="s">
        <v>4542</v>
      </c>
      <c r="W96" s="113" t="n">
        <v>22</v>
      </c>
      <c r="Y96" s="273" t="n">
        <v>93</v>
      </c>
      <c r="Z96" s="44" t="s">
        <v>5174</v>
      </c>
      <c r="AA96" s="44" t="s">
        <v>4509</v>
      </c>
      <c r="AB96" s="113" t="n">
        <v>12</v>
      </c>
      <c r="AC96" s="113" t="s">
        <v>5783</v>
      </c>
      <c r="AD96" s="113" t="n">
        <v>25</v>
      </c>
      <c r="AE96" s="113" t="s">
        <v>5784</v>
      </c>
      <c r="AF96" s="113" t="n">
        <f aca="false">PRODUCT(AB96+AD96)</f>
        <v>37</v>
      </c>
      <c r="AH96" s="273" t="n">
        <v>93</v>
      </c>
      <c r="AI96" s="44" t="s">
        <v>4927</v>
      </c>
      <c r="AJ96" s="44" t="s">
        <v>4625</v>
      </c>
      <c r="AK96" s="113" t="n">
        <v>90</v>
      </c>
      <c r="AM96" s="273" t="n">
        <v>93</v>
      </c>
      <c r="AN96" s="44" t="s">
        <v>5374</v>
      </c>
      <c r="AO96" s="44" t="s">
        <v>4709</v>
      </c>
      <c r="AP96" s="113" t="n">
        <v>4</v>
      </c>
      <c r="AS96" s="44" t="s">
        <v>3343</v>
      </c>
      <c r="AT96" s="44" t="s">
        <v>4709</v>
      </c>
      <c r="AU96" s="113" t="n">
        <v>0</v>
      </c>
      <c r="AX96" s="44" t="s">
        <v>4697</v>
      </c>
      <c r="AY96" s="44" t="s">
        <v>4489</v>
      </c>
      <c r="AZ96" s="113" t="s">
        <v>5785</v>
      </c>
      <c r="BA96" s="113" t="s">
        <v>5783</v>
      </c>
      <c r="BB96" s="113" t="s">
        <v>5785</v>
      </c>
      <c r="BC96" s="113" t="s">
        <v>5784</v>
      </c>
      <c r="BD96" s="113" t="n">
        <f aca="false">PRODUCT(AZ96+BB96)</f>
        <v>0</v>
      </c>
      <c r="BF96" s="273" t="n">
        <v>93</v>
      </c>
      <c r="BG96" s="44" t="s">
        <v>3815</v>
      </c>
      <c r="BH96" s="44" t="s">
        <v>5221</v>
      </c>
      <c r="BI96" s="113" t="n">
        <v>1</v>
      </c>
      <c r="BK96" s="273" t="n">
        <v>93</v>
      </c>
      <c r="BL96" s="44" t="s">
        <v>3014</v>
      </c>
      <c r="BM96" s="44" t="s">
        <v>4662</v>
      </c>
      <c r="BN96" s="113" t="s">
        <v>5785</v>
      </c>
      <c r="BO96" s="113" t="s">
        <v>5783</v>
      </c>
      <c r="BP96" s="113" t="n">
        <v>1</v>
      </c>
      <c r="BQ96" s="113" t="s">
        <v>5784</v>
      </c>
      <c r="BR96" s="113" t="n">
        <f aca="false">PRODUCT(BN96+BP96)</f>
        <v>1</v>
      </c>
      <c r="BT96" s="273" t="n">
        <v>93</v>
      </c>
      <c r="BU96" s="44" t="s">
        <v>2542</v>
      </c>
      <c r="BV96" s="44" t="s">
        <v>4482</v>
      </c>
      <c r="BW96" s="113" t="n">
        <v>7</v>
      </c>
      <c r="BY96" s="273" t="n">
        <v>93</v>
      </c>
      <c r="BZ96" s="44" t="s">
        <v>3425</v>
      </c>
      <c r="CA96" s="44" t="s">
        <v>4564</v>
      </c>
      <c r="CB96" s="113" t="n">
        <v>0</v>
      </c>
      <c r="CC96" s="113" t="n">
        <v>0</v>
      </c>
      <c r="CD96" s="113" t="n">
        <v>1</v>
      </c>
      <c r="CE96" s="113" t="n">
        <v>2</v>
      </c>
      <c r="CF96" s="113" t="n">
        <f aca="false">SUM(CB96:CE96)</f>
        <v>3</v>
      </c>
      <c r="CH96" s="273" t="n">
        <v>93</v>
      </c>
      <c r="CI96" s="136" t="s">
        <v>3651</v>
      </c>
      <c r="CJ96" s="136" t="s">
        <v>5496</v>
      </c>
      <c r="CK96" s="113" t="n">
        <v>1</v>
      </c>
      <c r="CL96" s="113" t="n">
        <v>0</v>
      </c>
      <c r="CM96" s="113" t="n">
        <v>0</v>
      </c>
      <c r="CP96" s="44" t="s">
        <v>4927</v>
      </c>
      <c r="CQ96" s="44" t="s">
        <v>4625</v>
      </c>
      <c r="CV96" s="44"/>
      <c r="CW96" s="44"/>
      <c r="CX96" s="44"/>
    </row>
    <row r="97" customFormat="false" ht="15" hidden="false" customHeight="false" outlineLevel="0" collapsed="false">
      <c r="A97" s="273" t="n">
        <v>94</v>
      </c>
      <c r="B97" s="44" t="s">
        <v>5204</v>
      </c>
      <c r="C97" s="44" t="s">
        <v>4746</v>
      </c>
      <c r="D97" s="113" t="n">
        <v>41</v>
      </c>
      <c r="F97" s="273" t="n">
        <v>94</v>
      </c>
      <c r="G97" s="44" t="s">
        <v>2432</v>
      </c>
      <c r="H97" s="44" t="s">
        <v>4773</v>
      </c>
      <c r="I97" s="113" t="n">
        <v>2</v>
      </c>
      <c r="K97" s="273" t="n">
        <v>94</v>
      </c>
      <c r="L97" s="44" t="s">
        <v>2427</v>
      </c>
      <c r="M97" s="44" t="s">
        <v>4773</v>
      </c>
      <c r="N97" s="113" t="n">
        <v>2</v>
      </c>
      <c r="O97" s="113" t="s">
        <v>5783</v>
      </c>
      <c r="P97" s="113" t="n">
        <v>13</v>
      </c>
      <c r="Q97" s="113" t="s">
        <v>5784</v>
      </c>
      <c r="R97" s="113" t="n">
        <f aca="false">PRODUCT(N97+P97)</f>
        <v>15</v>
      </c>
      <c r="T97" s="273" t="n">
        <v>94</v>
      </c>
      <c r="U97" s="44" t="s">
        <v>4793</v>
      </c>
      <c r="V97" s="44" t="s">
        <v>4648</v>
      </c>
      <c r="W97" s="113" t="n">
        <v>22</v>
      </c>
      <c r="Y97" s="273" t="n">
        <v>94</v>
      </c>
      <c r="Z97" s="44" t="s">
        <v>3558</v>
      </c>
      <c r="AA97" s="44" t="s">
        <v>5365</v>
      </c>
      <c r="AB97" s="113" t="n">
        <v>12</v>
      </c>
      <c r="AC97" s="113" t="s">
        <v>5783</v>
      </c>
      <c r="AD97" s="113" t="n">
        <v>25</v>
      </c>
      <c r="AE97" s="113" t="s">
        <v>5784</v>
      </c>
      <c r="AF97" s="113" t="n">
        <f aca="false">PRODUCT(AB97+AD97)</f>
        <v>37</v>
      </c>
      <c r="AH97" s="273" t="n">
        <v>94</v>
      </c>
      <c r="AI97" s="44" t="s">
        <v>2677</v>
      </c>
      <c r="AJ97" s="44" t="s">
        <v>4773</v>
      </c>
      <c r="AK97" s="113" t="n">
        <v>89</v>
      </c>
      <c r="AM97" s="273" t="n">
        <v>94</v>
      </c>
      <c r="AN97" s="44" t="s">
        <v>3038</v>
      </c>
      <c r="AO97" s="44" t="s">
        <v>5223</v>
      </c>
      <c r="AP97" s="113" t="n">
        <v>4</v>
      </c>
      <c r="AS97" s="44" t="s">
        <v>2681</v>
      </c>
      <c r="AT97" s="44" t="s">
        <v>5272</v>
      </c>
      <c r="AU97" s="113" t="n">
        <v>0</v>
      </c>
      <c r="AX97" s="44" t="s">
        <v>3471</v>
      </c>
      <c r="AY97" s="44" t="s">
        <v>5496</v>
      </c>
      <c r="AZ97" s="113" t="s">
        <v>5785</v>
      </c>
      <c r="BA97" s="113" t="s">
        <v>5783</v>
      </c>
      <c r="BB97" s="113" t="s">
        <v>5785</v>
      </c>
      <c r="BC97" s="113" t="s">
        <v>5784</v>
      </c>
      <c r="BD97" s="113" t="n">
        <f aca="false">PRODUCT(AZ97+BB97)</f>
        <v>0</v>
      </c>
      <c r="BF97" s="273" t="n">
        <v>94</v>
      </c>
      <c r="BG97" s="44" t="s">
        <v>3314</v>
      </c>
      <c r="BH97" s="44" t="s">
        <v>4773</v>
      </c>
      <c r="BI97" s="113" t="n">
        <v>1</v>
      </c>
      <c r="BK97" s="273" t="n">
        <v>94</v>
      </c>
      <c r="BL97" s="44" t="s">
        <v>5596</v>
      </c>
      <c r="BM97" s="44" t="s">
        <v>4773</v>
      </c>
      <c r="BN97" s="113" t="s">
        <v>5785</v>
      </c>
      <c r="BO97" s="113" t="s">
        <v>5783</v>
      </c>
      <c r="BP97" s="113" t="n">
        <v>1</v>
      </c>
      <c r="BQ97" s="113" t="s">
        <v>5784</v>
      </c>
      <c r="BR97" s="113" t="n">
        <f aca="false">PRODUCT(BN97+BP97)</f>
        <v>1</v>
      </c>
      <c r="BT97" s="273" t="n">
        <v>94</v>
      </c>
      <c r="BU97" s="44" t="s">
        <v>3305</v>
      </c>
      <c r="BV97" s="44" t="s">
        <v>4773</v>
      </c>
      <c r="BW97" s="113" t="n">
        <v>7</v>
      </c>
      <c r="BY97" s="273" t="n">
        <v>94</v>
      </c>
      <c r="BZ97" s="44" t="s">
        <v>5278</v>
      </c>
      <c r="CA97" s="44" t="s">
        <v>4625</v>
      </c>
      <c r="CB97" s="113" t="n">
        <v>0</v>
      </c>
      <c r="CC97" s="113" t="n">
        <v>0</v>
      </c>
      <c r="CD97" s="113" t="n">
        <v>2</v>
      </c>
      <c r="CE97" s="113" t="n">
        <v>1</v>
      </c>
      <c r="CF97" s="113" t="n">
        <f aca="false">SUM(CB97:CE97)</f>
        <v>3</v>
      </c>
      <c r="CH97" s="273" t="n">
        <v>94</v>
      </c>
      <c r="CI97" s="44" t="s">
        <v>3712</v>
      </c>
      <c r="CJ97" s="44" t="s">
        <v>4578</v>
      </c>
      <c r="CK97" s="113" t="n">
        <v>1</v>
      </c>
      <c r="CL97" s="113" t="n">
        <v>0</v>
      </c>
      <c r="CM97" s="113" t="n">
        <v>0</v>
      </c>
      <c r="CP97" s="44" t="s">
        <v>2714</v>
      </c>
      <c r="CQ97" s="44" t="s">
        <v>5505</v>
      </c>
      <c r="CV97" s="44"/>
      <c r="CW97" s="44"/>
      <c r="CX97" s="44"/>
    </row>
    <row r="98" customFormat="false" ht="15" hidden="false" customHeight="false" outlineLevel="0" collapsed="false">
      <c r="A98" s="273" t="n">
        <v>95</v>
      </c>
      <c r="B98" s="44" t="s">
        <v>3635</v>
      </c>
      <c r="C98" s="44" t="s">
        <v>4482</v>
      </c>
      <c r="D98" s="113" t="n">
        <v>41</v>
      </c>
      <c r="F98" s="273" t="n">
        <v>95</v>
      </c>
      <c r="G98" s="44" t="s">
        <v>5602</v>
      </c>
      <c r="H98" s="44" t="s">
        <v>4648</v>
      </c>
      <c r="I98" s="113" t="n">
        <v>2</v>
      </c>
      <c r="K98" s="273" t="n">
        <v>95</v>
      </c>
      <c r="L98" s="44" t="s">
        <v>2891</v>
      </c>
      <c r="M98" s="44" t="s">
        <v>4482</v>
      </c>
      <c r="N98" s="113" t="n">
        <v>2</v>
      </c>
      <c r="O98" s="113" t="s">
        <v>5783</v>
      </c>
      <c r="P98" s="113" t="n">
        <v>13</v>
      </c>
      <c r="Q98" s="113" t="s">
        <v>5784</v>
      </c>
      <c r="R98" s="113" t="n">
        <f aca="false">PRODUCT(N98+P98)</f>
        <v>15</v>
      </c>
      <c r="T98" s="273" t="n">
        <v>95</v>
      </c>
      <c r="U98" s="44" t="s">
        <v>2589</v>
      </c>
      <c r="V98" s="44" t="s">
        <v>5124</v>
      </c>
      <c r="W98" s="113" t="n">
        <v>21</v>
      </c>
      <c r="Y98" s="273" t="n">
        <v>95</v>
      </c>
      <c r="Z98" s="44" t="s">
        <v>3256</v>
      </c>
      <c r="AA98" s="44" t="s">
        <v>5504</v>
      </c>
      <c r="AB98" s="113" t="n">
        <v>3</v>
      </c>
      <c r="AC98" s="113" t="s">
        <v>5783</v>
      </c>
      <c r="AD98" s="113" t="n">
        <v>34</v>
      </c>
      <c r="AE98" s="113" t="s">
        <v>5784</v>
      </c>
      <c r="AF98" s="113" t="n">
        <f aca="false">PRODUCT(AB98+AD98)</f>
        <v>37</v>
      </c>
      <c r="AH98" s="273" t="n">
        <v>95</v>
      </c>
      <c r="AI98" s="44" t="s">
        <v>2861</v>
      </c>
      <c r="AJ98" s="44" t="s">
        <v>4709</v>
      </c>
      <c r="AK98" s="113" t="n">
        <v>89</v>
      </c>
      <c r="AM98" s="273" t="n">
        <v>95</v>
      </c>
      <c r="AN98" s="44" t="s">
        <v>2754</v>
      </c>
      <c r="AO98" s="44" t="s">
        <v>4625</v>
      </c>
      <c r="AP98" s="113" t="n">
        <v>4</v>
      </c>
      <c r="AS98" s="44" t="s">
        <v>5302</v>
      </c>
      <c r="AT98" s="44" t="s">
        <v>5221</v>
      </c>
      <c r="AU98" s="113" t="n">
        <v>0</v>
      </c>
      <c r="AX98" s="44" t="s">
        <v>3524</v>
      </c>
      <c r="AY98" s="44" t="s">
        <v>5497</v>
      </c>
      <c r="AZ98" s="113" t="s">
        <v>5785</v>
      </c>
      <c r="BA98" s="113" t="s">
        <v>5783</v>
      </c>
      <c r="BB98" s="113" t="s">
        <v>5785</v>
      </c>
      <c r="BC98" s="113" t="s">
        <v>5784</v>
      </c>
      <c r="BD98" s="113" t="n">
        <f aca="false">PRODUCT(AZ98+BB98)</f>
        <v>0</v>
      </c>
      <c r="BF98" s="273" t="n">
        <v>95</v>
      </c>
      <c r="BG98" s="44" t="s">
        <v>3014</v>
      </c>
      <c r="BH98" s="44" t="s">
        <v>4662</v>
      </c>
      <c r="BI98" s="113" t="n">
        <v>1</v>
      </c>
      <c r="BK98" s="273" t="n">
        <v>95</v>
      </c>
      <c r="BL98" s="44" t="s">
        <v>3657</v>
      </c>
      <c r="BM98" s="44" t="s">
        <v>4773</v>
      </c>
      <c r="BN98" s="113" t="s">
        <v>5785</v>
      </c>
      <c r="BO98" s="113" t="s">
        <v>5783</v>
      </c>
      <c r="BP98" s="113" t="n">
        <v>1</v>
      </c>
      <c r="BQ98" s="113" t="s">
        <v>5784</v>
      </c>
      <c r="BR98" s="113" t="n">
        <f aca="false">PRODUCT(BN98+BP98)</f>
        <v>1</v>
      </c>
      <c r="BT98" s="273" t="n">
        <v>95</v>
      </c>
      <c r="BU98" s="44" t="s">
        <v>3470</v>
      </c>
      <c r="BV98" s="44" t="s">
        <v>4489</v>
      </c>
      <c r="BW98" s="113" t="n">
        <v>7</v>
      </c>
      <c r="BY98" s="273" t="n">
        <v>95</v>
      </c>
      <c r="BZ98" s="44" t="s">
        <v>3172</v>
      </c>
      <c r="CA98" s="44" t="s">
        <v>5124</v>
      </c>
      <c r="CB98" s="113" t="n">
        <v>0</v>
      </c>
      <c r="CC98" s="113" t="n">
        <v>0</v>
      </c>
      <c r="CD98" s="113" t="n">
        <v>1</v>
      </c>
      <c r="CE98" s="113" t="n">
        <v>2</v>
      </c>
      <c r="CF98" s="113" t="n">
        <f aca="false">SUM(CB98:CE98)</f>
        <v>3</v>
      </c>
      <c r="CH98" s="273" t="n">
        <v>95</v>
      </c>
      <c r="CI98" s="44" t="s">
        <v>3710</v>
      </c>
      <c r="CJ98" s="44" t="s">
        <v>4578</v>
      </c>
      <c r="CK98" s="113" t="n">
        <v>1</v>
      </c>
      <c r="CL98" s="113" t="n">
        <v>0</v>
      </c>
      <c r="CM98" s="113" t="n">
        <v>0</v>
      </c>
      <c r="CP98" s="44" t="s">
        <v>4913</v>
      </c>
      <c r="CQ98" s="44" t="s">
        <v>4648</v>
      </c>
      <c r="CV98" s="44"/>
      <c r="CW98" s="44"/>
      <c r="CX98" s="44"/>
    </row>
    <row r="99" customFormat="false" ht="15" hidden="false" customHeight="false" outlineLevel="0" collapsed="false">
      <c r="A99" s="273" t="n">
        <v>96</v>
      </c>
      <c r="B99" s="44" t="s">
        <v>1912</v>
      </c>
      <c r="C99" s="44" t="s">
        <v>4542</v>
      </c>
      <c r="D99" s="113" t="n">
        <v>41</v>
      </c>
      <c r="F99" s="273" t="n">
        <v>96</v>
      </c>
      <c r="G99" s="44" t="s">
        <v>5182</v>
      </c>
      <c r="H99" s="44" t="s">
        <v>5499</v>
      </c>
      <c r="I99" s="113" t="n">
        <v>1</v>
      </c>
      <c r="K99" s="273" t="n">
        <v>96</v>
      </c>
      <c r="L99" s="44" t="s">
        <v>3216</v>
      </c>
      <c r="M99" s="44" t="s">
        <v>4578</v>
      </c>
      <c r="N99" s="113" t="n">
        <v>1</v>
      </c>
      <c r="O99" s="113" t="s">
        <v>5783</v>
      </c>
      <c r="P99" s="113" t="n">
        <v>14</v>
      </c>
      <c r="Q99" s="113" t="s">
        <v>5784</v>
      </c>
      <c r="R99" s="113" t="n">
        <f aca="false">PRODUCT(N99+P99)</f>
        <v>15</v>
      </c>
      <c r="T99" s="273" t="n">
        <v>96</v>
      </c>
      <c r="U99" s="44" t="s">
        <v>3593</v>
      </c>
      <c r="V99" s="44" t="s">
        <v>4578</v>
      </c>
      <c r="W99" s="113" t="n">
        <v>21</v>
      </c>
      <c r="Y99" s="273" t="n">
        <v>96</v>
      </c>
      <c r="Z99" s="44" t="s">
        <v>5545</v>
      </c>
      <c r="AA99" s="44" t="s">
        <v>4503</v>
      </c>
      <c r="AB99" s="113" t="n">
        <v>34</v>
      </c>
      <c r="AC99" s="113" t="s">
        <v>5783</v>
      </c>
      <c r="AD99" s="113" t="n">
        <v>2</v>
      </c>
      <c r="AE99" s="113" t="s">
        <v>5784</v>
      </c>
      <c r="AF99" s="113" t="n">
        <f aca="false">PRODUCT(AB99+AD99)</f>
        <v>36</v>
      </c>
      <c r="AH99" s="273" t="n">
        <v>96</v>
      </c>
      <c r="AI99" s="44" t="s">
        <v>5374</v>
      </c>
      <c r="AJ99" s="44" t="s">
        <v>4709</v>
      </c>
      <c r="AK99" s="113" t="n">
        <v>88</v>
      </c>
      <c r="AM99" s="273" t="n">
        <v>96</v>
      </c>
      <c r="AN99" s="44" t="s">
        <v>3515</v>
      </c>
      <c r="AO99" s="44" t="s">
        <v>4773</v>
      </c>
      <c r="AP99" s="113" t="n">
        <v>4</v>
      </c>
      <c r="AS99" s="44" t="s">
        <v>2514</v>
      </c>
      <c r="AT99" s="44" t="s">
        <v>4566</v>
      </c>
      <c r="AU99" s="113" t="n">
        <v>0</v>
      </c>
      <c r="AX99" s="44" t="s">
        <v>2589</v>
      </c>
      <c r="AY99" s="44" t="s">
        <v>5124</v>
      </c>
      <c r="AZ99" s="113" t="s">
        <v>5785</v>
      </c>
      <c r="BA99" s="113" t="s">
        <v>5783</v>
      </c>
      <c r="BB99" s="113" t="s">
        <v>5785</v>
      </c>
      <c r="BC99" s="113" t="s">
        <v>5784</v>
      </c>
      <c r="BD99" s="113" t="n">
        <f aca="false">PRODUCT(AZ99+BB99)</f>
        <v>0</v>
      </c>
      <c r="BF99" s="273" t="n">
        <v>96</v>
      </c>
      <c r="BG99" s="44" t="s">
        <v>5596</v>
      </c>
      <c r="BH99" s="44" t="s">
        <v>4773</v>
      </c>
      <c r="BI99" s="113" t="n">
        <v>1</v>
      </c>
      <c r="BK99" s="273" t="n">
        <v>96</v>
      </c>
      <c r="BL99" s="44" t="s">
        <v>2979</v>
      </c>
      <c r="BM99" s="44" t="s">
        <v>4662</v>
      </c>
      <c r="BN99" s="113" t="s">
        <v>5785</v>
      </c>
      <c r="BO99" s="113" t="s">
        <v>5783</v>
      </c>
      <c r="BP99" s="113" t="n">
        <v>1</v>
      </c>
      <c r="BQ99" s="113" t="s">
        <v>5784</v>
      </c>
      <c r="BR99" s="113" t="n">
        <f aca="false">PRODUCT(BN99+BP99)</f>
        <v>1</v>
      </c>
      <c r="BT99" s="273" t="n">
        <v>96</v>
      </c>
      <c r="BU99" s="44" t="s">
        <v>2830</v>
      </c>
      <c r="BV99" s="44" t="s">
        <v>4482</v>
      </c>
      <c r="BW99" s="113" t="n">
        <v>7</v>
      </c>
      <c r="BY99" s="273" t="n">
        <v>96</v>
      </c>
      <c r="BZ99" s="44" t="s">
        <v>5245</v>
      </c>
      <c r="CA99" s="44" t="s">
        <v>5223</v>
      </c>
      <c r="CB99" s="113" t="n">
        <v>0</v>
      </c>
      <c r="CC99" s="113" t="n">
        <v>0</v>
      </c>
      <c r="CD99" s="113" t="n">
        <v>2</v>
      </c>
      <c r="CE99" s="113" t="n">
        <v>1</v>
      </c>
      <c r="CF99" s="113" t="n">
        <f aca="false">SUM(CB99:CE99)</f>
        <v>3</v>
      </c>
      <c r="CH99" s="273" t="n">
        <v>96</v>
      </c>
      <c r="CI99" s="44" t="s">
        <v>3768</v>
      </c>
      <c r="CJ99" s="44" t="s">
        <v>4482</v>
      </c>
      <c r="CK99" s="113" t="n">
        <v>1</v>
      </c>
      <c r="CL99" s="113" t="n">
        <v>0</v>
      </c>
      <c r="CM99" s="113" t="n">
        <v>0</v>
      </c>
      <c r="CP99" s="44" t="s">
        <v>2747</v>
      </c>
      <c r="CQ99" s="44" t="s">
        <v>4509</v>
      </c>
      <c r="CV99" s="44"/>
      <c r="CW99" s="44"/>
      <c r="CX99" s="44"/>
    </row>
    <row r="100" customFormat="false" ht="15" hidden="false" customHeight="false" outlineLevel="0" collapsed="false">
      <c r="A100" s="273" t="n">
        <v>97</v>
      </c>
      <c r="B100" s="44" t="s">
        <v>3182</v>
      </c>
      <c r="C100" s="44" t="s">
        <v>5496</v>
      </c>
      <c r="D100" s="113" t="n">
        <v>41</v>
      </c>
      <c r="F100" s="273" t="n">
        <v>97</v>
      </c>
      <c r="G100" s="44" t="s">
        <v>5215</v>
      </c>
      <c r="H100" s="44" t="s">
        <v>4746</v>
      </c>
      <c r="I100" s="113" t="n">
        <v>1</v>
      </c>
      <c r="K100" s="273" t="n">
        <v>97</v>
      </c>
      <c r="L100" s="44" t="s">
        <v>5146</v>
      </c>
      <c r="M100" s="44" t="s">
        <v>4625</v>
      </c>
      <c r="N100" s="113" t="n">
        <v>1</v>
      </c>
      <c r="O100" s="113" t="s">
        <v>5783</v>
      </c>
      <c r="P100" s="113" t="n">
        <v>14</v>
      </c>
      <c r="Q100" s="113" t="s">
        <v>5784</v>
      </c>
      <c r="R100" s="113" t="n">
        <f aca="false">PRODUCT(N100+P100)</f>
        <v>15</v>
      </c>
      <c r="T100" s="273" t="n">
        <v>97</v>
      </c>
      <c r="U100" s="44" t="s">
        <v>2507</v>
      </c>
      <c r="V100" s="44" t="s">
        <v>4566</v>
      </c>
      <c r="W100" s="113" t="n">
        <v>21</v>
      </c>
      <c r="Y100" s="273" t="n">
        <v>97</v>
      </c>
      <c r="Z100" s="44" t="s">
        <v>5204</v>
      </c>
      <c r="AA100" s="44" t="s">
        <v>4746</v>
      </c>
      <c r="AB100" s="113" t="n">
        <v>24</v>
      </c>
      <c r="AC100" s="113" t="s">
        <v>5783</v>
      </c>
      <c r="AD100" s="113" t="n">
        <v>12</v>
      </c>
      <c r="AE100" s="113" t="s">
        <v>5784</v>
      </c>
      <c r="AF100" s="113" t="n">
        <f aca="false">PRODUCT(AB100+AD100)</f>
        <v>36</v>
      </c>
      <c r="AH100" s="273" t="n">
        <v>97</v>
      </c>
      <c r="AI100" s="44" t="s">
        <v>3188</v>
      </c>
      <c r="AJ100" s="44" t="s">
        <v>4489</v>
      </c>
      <c r="AK100" s="113" t="n">
        <v>88</v>
      </c>
      <c r="AM100" s="273" t="n">
        <v>97</v>
      </c>
      <c r="AN100" s="44" t="s">
        <v>3527</v>
      </c>
      <c r="AO100" s="44" t="s">
        <v>4773</v>
      </c>
      <c r="AP100" s="113" t="n">
        <v>4</v>
      </c>
      <c r="AS100" s="44" t="s">
        <v>2569</v>
      </c>
      <c r="AT100" s="44" t="s">
        <v>4509</v>
      </c>
      <c r="AU100" s="113" t="n">
        <v>0</v>
      </c>
      <c r="AX100" s="44" t="s">
        <v>2597</v>
      </c>
      <c r="AY100" s="44" t="s">
        <v>4578</v>
      </c>
      <c r="AZ100" s="113" t="s">
        <v>5785</v>
      </c>
      <c r="BA100" s="113" t="s">
        <v>5783</v>
      </c>
      <c r="BB100" s="113" t="s">
        <v>5785</v>
      </c>
      <c r="BC100" s="113" t="s">
        <v>5784</v>
      </c>
      <c r="BD100" s="113" t="n">
        <f aca="false">PRODUCT(AZ100+BB100)</f>
        <v>0</v>
      </c>
      <c r="BF100" s="273" t="n">
        <v>97</v>
      </c>
      <c r="BG100" s="44" t="s">
        <v>3657</v>
      </c>
      <c r="BH100" s="44" t="s">
        <v>4773</v>
      </c>
      <c r="BI100" s="113" t="n">
        <v>1</v>
      </c>
      <c r="BK100" s="273" t="n">
        <v>97</v>
      </c>
      <c r="BL100" s="44" t="s">
        <v>3181</v>
      </c>
      <c r="BM100" s="44" t="s">
        <v>5124</v>
      </c>
      <c r="BN100" s="113" t="s">
        <v>5785</v>
      </c>
      <c r="BO100" s="113" t="s">
        <v>5783</v>
      </c>
      <c r="BP100" s="113" t="n">
        <v>1</v>
      </c>
      <c r="BQ100" s="113" t="s">
        <v>5784</v>
      </c>
      <c r="BR100" s="113" t="n">
        <f aca="false">PRODUCT(BN100+BP100)</f>
        <v>1</v>
      </c>
      <c r="BT100" s="273" t="n">
        <v>97</v>
      </c>
      <c r="BU100" s="44" t="s">
        <v>3309</v>
      </c>
      <c r="BV100" s="44" t="s">
        <v>4773</v>
      </c>
      <c r="BW100" s="113" t="n">
        <v>7</v>
      </c>
      <c r="BY100" s="273" t="n">
        <v>97</v>
      </c>
      <c r="BZ100" s="44" t="s">
        <v>3263</v>
      </c>
      <c r="CA100" s="44" t="s">
        <v>4578</v>
      </c>
      <c r="CB100" s="113" t="n">
        <v>0</v>
      </c>
      <c r="CC100" s="113" t="n">
        <v>0</v>
      </c>
      <c r="CD100" s="113" t="n">
        <v>2</v>
      </c>
      <c r="CE100" s="113" t="n">
        <v>1</v>
      </c>
      <c r="CF100" s="113" t="n">
        <f aca="false">SUM(CB100:CE100)</f>
        <v>3</v>
      </c>
      <c r="CH100" s="273" t="n">
        <v>97</v>
      </c>
      <c r="CI100" s="44" t="s">
        <v>3783</v>
      </c>
      <c r="CJ100" s="44" t="s">
        <v>4482</v>
      </c>
      <c r="CK100" s="113" t="n">
        <v>1</v>
      </c>
      <c r="CL100" s="113" t="n">
        <v>0</v>
      </c>
      <c r="CM100" s="113" t="n">
        <v>0</v>
      </c>
      <c r="CP100" s="44" t="s">
        <v>5138</v>
      </c>
      <c r="CQ100" s="44" t="s">
        <v>4489</v>
      </c>
      <c r="CV100" s="44"/>
      <c r="CW100" s="44"/>
      <c r="CX100" s="44"/>
    </row>
    <row r="101" customFormat="false" ht="15" hidden="false" customHeight="false" outlineLevel="0" collapsed="false">
      <c r="A101" s="273" t="n">
        <v>98</v>
      </c>
      <c r="B101" s="44" t="s">
        <v>2136</v>
      </c>
      <c r="C101" s="44" t="s">
        <v>4578</v>
      </c>
      <c r="D101" s="113" t="n">
        <v>40</v>
      </c>
      <c r="F101" s="273" t="n">
        <v>98</v>
      </c>
      <c r="G101" s="44" t="s">
        <v>5170</v>
      </c>
      <c r="H101" s="44" t="s">
        <v>5120</v>
      </c>
      <c r="I101" s="113" t="n">
        <v>1</v>
      </c>
      <c r="K101" s="273" t="n">
        <v>98</v>
      </c>
      <c r="L101" s="44" t="s">
        <v>4691</v>
      </c>
      <c r="M101" s="44" t="s">
        <v>4500</v>
      </c>
      <c r="N101" s="113" t="n">
        <v>0</v>
      </c>
      <c r="O101" s="113" t="s">
        <v>5783</v>
      </c>
      <c r="P101" s="113" t="n">
        <v>15</v>
      </c>
      <c r="Q101" s="113" t="s">
        <v>5784</v>
      </c>
      <c r="R101" s="113" t="n">
        <f aca="false">PRODUCT(N101+P101)</f>
        <v>15</v>
      </c>
      <c r="T101" s="273" t="n">
        <v>98</v>
      </c>
      <c r="U101" s="44" t="s">
        <v>3312</v>
      </c>
      <c r="V101" s="44" t="s">
        <v>4482</v>
      </c>
      <c r="W101" s="113" t="n">
        <v>21</v>
      </c>
      <c r="Y101" s="273" t="n">
        <v>98</v>
      </c>
      <c r="Z101" s="44" t="s">
        <v>5138</v>
      </c>
      <c r="AA101" s="44" t="s">
        <v>4489</v>
      </c>
      <c r="AB101" s="113" t="n">
        <v>23</v>
      </c>
      <c r="AC101" s="113" t="s">
        <v>5783</v>
      </c>
      <c r="AD101" s="113" t="n">
        <v>13</v>
      </c>
      <c r="AE101" s="113" t="s">
        <v>5784</v>
      </c>
      <c r="AF101" s="113" t="n">
        <f aca="false">PRODUCT(AB101+AD101)</f>
        <v>36</v>
      </c>
      <c r="AH101" s="273" t="n">
        <v>98</v>
      </c>
      <c r="AI101" s="44" t="s">
        <v>5006</v>
      </c>
      <c r="AJ101" s="44" t="s">
        <v>4489</v>
      </c>
      <c r="AK101" s="113" t="n">
        <v>88</v>
      </c>
      <c r="AM101" s="273" t="n">
        <v>98</v>
      </c>
      <c r="AN101" s="44" t="s">
        <v>3309</v>
      </c>
      <c r="AO101" s="44" t="s">
        <v>4773</v>
      </c>
      <c r="AP101" s="113" t="n">
        <v>4</v>
      </c>
      <c r="AS101" s="44" t="s">
        <v>1881</v>
      </c>
      <c r="AT101" s="44" t="s">
        <v>4662</v>
      </c>
      <c r="AU101" s="113" t="n">
        <v>0</v>
      </c>
      <c r="AX101" s="44" t="s">
        <v>2043</v>
      </c>
      <c r="AY101" s="44" t="s">
        <v>4482</v>
      </c>
      <c r="AZ101" s="113" t="s">
        <v>5785</v>
      </c>
      <c r="BA101" s="113" t="s">
        <v>5783</v>
      </c>
      <c r="BB101" s="113" t="s">
        <v>5785</v>
      </c>
      <c r="BC101" s="113" t="s">
        <v>5784</v>
      </c>
      <c r="BD101" s="113" t="n">
        <f aca="false">PRODUCT(AZ101+BB101)</f>
        <v>0</v>
      </c>
      <c r="BF101" s="273" t="n">
        <v>98</v>
      </c>
      <c r="BG101" s="44" t="s">
        <v>2979</v>
      </c>
      <c r="BH101" s="44" t="s">
        <v>4662</v>
      </c>
      <c r="BI101" s="113" t="n">
        <v>1</v>
      </c>
      <c r="BK101" s="273" t="n">
        <v>98</v>
      </c>
      <c r="BL101" s="44" t="s">
        <v>3309</v>
      </c>
      <c r="BM101" s="44" t="s">
        <v>4773</v>
      </c>
      <c r="BN101" s="113" t="s">
        <v>5785</v>
      </c>
      <c r="BO101" s="113" t="s">
        <v>5783</v>
      </c>
      <c r="BP101" s="113" t="n">
        <v>1</v>
      </c>
      <c r="BQ101" s="113" t="s">
        <v>5784</v>
      </c>
      <c r="BR101" s="113" t="n">
        <f aca="false">PRODUCT(BN101+BP101)</f>
        <v>1</v>
      </c>
      <c r="BT101" s="273" t="n">
        <v>98</v>
      </c>
      <c r="BU101" s="44" t="s">
        <v>5070</v>
      </c>
      <c r="BV101" s="44" t="s">
        <v>4523</v>
      </c>
      <c r="BW101" s="113" t="n">
        <v>6</v>
      </c>
      <c r="BY101" s="273" t="n">
        <v>98</v>
      </c>
      <c r="BZ101" s="44" t="s">
        <v>2639</v>
      </c>
      <c r="CA101" s="44" t="s">
        <v>4773</v>
      </c>
      <c r="CB101" s="113" t="n">
        <v>0</v>
      </c>
      <c r="CC101" s="113" t="n">
        <v>0</v>
      </c>
      <c r="CD101" s="113" t="n">
        <v>2</v>
      </c>
      <c r="CE101" s="113" t="n">
        <v>1</v>
      </c>
      <c r="CF101" s="113" t="n">
        <f aca="false">SUM(CB101:CE101)</f>
        <v>3</v>
      </c>
      <c r="CH101" s="273" t="n">
        <v>98</v>
      </c>
      <c r="CI101" s="44" t="s">
        <v>2127</v>
      </c>
      <c r="CJ101" s="44" t="s">
        <v>4477</v>
      </c>
      <c r="CK101" s="113" t="n">
        <v>0</v>
      </c>
      <c r="CL101" s="113" t="n">
        <v>2</v>
      </c>
      <c r="CM101" s="113" t="n">
        <v>0</v>
      </c>
      <c r="CP101" s="44" t="s">
        <v>1936</v>
      </c>
      <c r="CQ101" s="44" t="s">
        <v>4523</v>
      </c>
      <c r="CV101" s="44"/>
      <c r="CW101" s="44"/>
      <c r="CX101" s="44"/>
    </row>
    <row r="102" customFormat="false" ht="15" hidden="false" customHeight="false" outlineLevel="0" collapsed="false">
      <c r="A102" s="273" t="n">
        <v>99</v>
      </c>
      <c r="B102" s="44" t="s">
        <v>4691</v>
      </c>
      <c r="C102" s="44" t="s">
        <v>4500</v>
      </c>
      <c r="D102" s="113" t="n">
        <v>40</v>
      </c>
      <c r="F102" s="273" t="n">
        <v>99</v>
      </c>
      <c r="G102" s="44" t="s">
        <v>1579</v>
      </c>
      <c r="H102" s="44" t="s">
        <v>4523</v>
      </c>
      <c r="I102" s="113" t="n">
        <v>1</v>
      </c>
      <c r="K102" s="273" t="n">
        <v>99</v>
      </c>
      <c r="L102" s="44" t="s">
        <v>2112</v>
      </c>
      <c r="M102" s="44" t="s">
        <v>4566</v>
      </c>
      <c r="N102" s="113" t="n">
        <v>0</v>
      </c>
      <c r="O102" s="113" t="s">
        <v>5783</v>
      </c>
      <c r="P102" s="113" t="n">
        <v>15</v>
      </c>
      <c r="Q102" s="113" t="s">
        <v>5784</v>
      </c>
      <c r="R102" s="113" t="n">
        <f aca="false">PRODUCT(N102+P102)</f>
        <v>15</v>
      </c>
      <c r="T102" s="273" t="n">
        <v>99</v>
      </c>
      <c r="U102" s="44" t="s">
        <v>2136</v>
      </c>
      <c r="V102" s="44" t="s">
        <v>4578</v>
      </c>
      <c r="W102" s="113" t="n">
        <v>21</v>
      </c>
      <c r="Y102" s="273" t="n">
        <v>99</v>
      </c>
      <c r="Z102" s="44" t="s">
        <v>4655</v>
      </c>
      <c r="AA102" s="44" t="s">
        <v>294</v>
      </c>
      <c r="AB102" s="113" t="n">
        <v>12</v>
      </c>
      <c r="AC102" s="113" t="s">
        <v>5783</v>
      </c>
      <c r="AD102" s="113" t="n">
        <v>24</v>
      </c>
      <c r="AE102" s="113" t="s">
        <v>5784</v>
      </c>
      <c r="AF102" s="113" t="n">
        <f aca="false">PRODUCT(AB102+AD102)</f>
        <v>36</v>
      </c>
      <c r="AH102" s="273" t="n">
        <v>99</v>
      </c>
      <c r="AI102" s="44" t="s">
        <v>3032</v>
      </c>
      <c r="AJ102" s="44" t="s">
        <v>4509</v>
      </c>
      <c r="AK102" s="113" t="n">
        <v>87</v>
      </c>
      <c r="AM102" s="273" t="n">
        <v>99</v>
      </c>
      <c r="AN102" s="44" t="s">
        <v>5215</v>
      </c>
      <c r="AO102" s="44" t="s">
        <v>4746</v>
      </c>
      <c r="AP102" s="113" t="n">
        <v>3</v>
      </c>
      <c r="AS102" s="44" t="s">
        <v>5509</v>
      </c>
      <c r="AT102" s="44" t="s">
        <v>5223</v>
      </c>
      <c r="AU102" s="113" t="n">
        <v>0</v>
      </c>
      <c r="AX102" s="44" t="s">
        <v>5170</v>
      </c>
      <c r="AY102" s="44" t="s">
        <v>5120</v>
      </c>
      <c r="AZ102" s="113" t="s">
        <v>5785</v>
      </c>
      <c r="BA102" s="113" t="s">
        <v>5783</v>
      </c>
      <c r="BB102" s="113" t="s">
        <v>5785</v>
      </c>
      <c r="BC102" s="113" t="s">
        <v>5784</v>
      </c>
      <c r="BD102" s="113" t="n">
        <f aca="false">PRODUCT(AZ102+BB102)</f>
        <v>0</v>
      </c>
      <c r="BF102" s="273" t="n">
        <v>99</v>
      </c>
      <c r="BG102" s="44" t="s">
        <v>3181</v>
      </c>
      <c r="BH102" s="44" t="s">
        <v>5124</v>
      </c>
      <c r="BI102" s="113" t="n">
        <v>1</v>
      </c>
      <c r="BK102" s="273" t="n">
        <v>99</v>
      </c>
      <c r="BL102" s="44" t="s">
        <v>2682</v>
      </c>
      <c r="BM102" s="44" t="s">
        <v>5120</v>
      </c>
      <c r="BN102" s="113" t="n">
        <v>1</v>
      </c>
      <c r="BO102" s="113" t="s">
        <v>5783</v>
      </c>
      <c r="BP102" s="113" t="n">
        <v>0</v>
      </c>
      <c r="BQ102" s="113" t="s">
        <v>5784</v>
      </c>
      <c r="BR102" s="113" t="n">
        <f aca="false">PRODUCT(BN102+BP102)</f>
        <v>1</v>
      </c>
      <c r="BT102" s="273" t="n">
        <v>99</v>
      </c>
      <c r="BU102" s="44" t="s">
        <v>5406</v>
      </c>
      <c r="BV102" s="44" t="s">
        <v>5223</v>
      </c>
      <c r="BW102" s="113" t="n">
        <v>6</v>
      </c>
      <c r="BY102" s="273" t="n">
        <v>99</v>
      </c>
      <c r="BZ102" s="44" t="s">
        <v>3306</v>
      </c>
      <c r="CA102" s="44" t="s">
        <v>4773</v>
      </c>
      <c r="CB102" s="113" t="n">
        <v>0</v>
      </c>
      <c r="CC102" s="113" t="n">
        <v>0</v>
      </c>
      <c r="CD102" s="113" t="n">
        <v>1</v>
      </c>
      <c r="CE102" s="113" t="n">
        <v>2</v>
      </c>
      <c r="CF102" s="113" t="n">
        <f aca="false">SUM(CB102:CE102)</f>
        <v>3</v>
      </c>
      <c r="CH102" s="273" t="n">
        <v>99</v>
      </c>
      <c r="CI102" s="44" t="s">
        <v>3468</v>
      </c>
      <c r="CJ102" s="44" t="s">
        <v>5500</v>
      </c>
      <c r="CK102" s="113" t="n">
        <v>0</v>
      </c>
      <c r="CL102" s="113" t="n">
        <v>2</v>
      </c>
      <c r="CM102" s="113" t="n">
        <v>0</v>
      </c>
      <c r="CP102" s="44" t="s">
        <v>3034</v>
      </c>
      <c r="CQ102" s="44" t="s">
        <v>5223</v>
      </c>
      <c r="CV102" s="44"/>
      <c r="CW102" s="44"/>
      <c r="CX102" s="44"/>
    </row>
    <row r="103" customFormat="false" ht="15" hidden="false" customHeight="false" outlineLevel="0" collapsed="false">
      <c r="A103" s="273" t="n">
        <v>100</v>
      </c>
      <c r="B103" s="44" t="s">
        <v>5245</v>
      </c>
      <c r="C103" s="44" t="s">
        <v>5223</v>
      </c>
      <c r="D103" s="113" t="n">
        <v>40</v>
      </c>
      <c r="F103" s="273" t="n">
        <v>100</v>
      </c>
      <c r="G103" s="44" t="s">
        <v>2552</v>
      </c>
      <c r="H103" s="44" t="s">
        <v>4523</v>
      </c>
      <c r="I103" s="113" t="n">
        <v>1</v>
      </c>
      <c r="K103" s="273" t="n">
        <v>100</v>
      </c>
      <c r="L103" s="44" t="s">
        <v>2160</v>
      </c>
      <c r="M103" s="44" t="s">
        <v>4575</v>
      </c>
      <c r="N103" s="113" t="n">
        <v>0</v>
      </c>
      <c r="O103" s="113" t="s">
        <v>5783</v>
      </c>
      <c r="P103" s="113" t="n">
        <v>15</v>
      </c>
      <c r="Q103" s="113" t="s">
        <v>5784</v>
      </c>
      <c r="R103" s="113" t="n">
        <f aca="false">PRODUCT(N103+P103)</f>
        <v>15</v>
      </c>
      <c r="T103" s="273" t="n">
        <v>100</v>
      </c>
      <c r="U103" s="44" t="s">
        <v>2601</v>
      </c>
      <c r="V103" s="44" t="s">
        <v>4578</v>
      </c>
      <c r="W103" s="113" t="n">
        <v>21</v>
      </c>
      <c r="Y103" s="273" t="n">
        <v>100</v>
      </c>
      <c r="Z103" s="44" t="s">
        <v>1668</v>
      </c>
      <c r="AA103" s="44" t="s">
        <v>4564</v>
      </c>
      <c r="AB103" s="113" t="n">
        <v>19</v>
      </c>
      <c r="AC103" s="113" t="s">
        <v>5783</v>
      </c>
      <c r="AD103" s="113" t="n">
        <v>16</v>
      </c>
      <c r="AE103" s="113" t="s">
        <v>5784</v>
      </c>
      <c r="AF103" s="113" t="n">
        <f aca="false">PRODUCT(AB103+AD103)</f>
        <v>35</v>
      </c>
      <c r="AH103" s="273" t="n">
        <v>100</v>
      </c>
      <c r="AI103" s="44" t="s">
        <v>2453</v>
      </c>
      <c r="AJ103" s="44" t="s">
        <v>4509</v>
      </c>
      <c r="AK103" s="113" t="n">
        <v>86</v>
      </c>
      <c r="AM103" s="273" t="n">
        <v>100</v>
      </c>
      <c r="AN103" s="44" t="s">
        <v>2491</v>
      </c>
      <c r="AO103" s="44" t="s">
        <v>4482</v>
      </c>
      <c r="AP103" s="113" t="n">
        <v>3</v>
      </c>
      <c r="AS103" s="44" t="s">
        <v>2904</v>
      </c>
      <c r="AT103" s="44" t="s">
        <v>4709</v>
      </c>
      <c r="AU103" s="113" t="n">
        <v>0</v>
      </c>
      <c r="AX103" s="44" t="s">
        <v>3417</v>
      </c>
      <c r="AY103" s="44" t="s">
        <v>4625</v>
      </c>
      <c r="AZ103" s="113" t="s">
        <v>5785</v>
      </c>
      <c r="BA103" s="113" t="s">
        <v>5783</v>
      </c>
      <c r="BB103" s="113" t="s">
        <v>5785</v>
      </c>
      <c r="BC103" s="113" t="s">
        <v>5784</v>
      </c>
      <c r="BD103" s="113" t="n">
        <f aca="false">PRODUCT(AZ103+BB103)</f>
        <v>0</v>
      </c>
      <c r="BF103" s="273" t="n">
        <v>100</v>
      </c>
      <c r="BG103" s="44" t="s">
        <v>3309</v>
      </c>
      <c r="BH103" s="44" t="s">
        <v>4773</v>
      </c>
      <c r="BI103" s="113" t="n">
        <v>1</v>
      </c>
      <c r="BK103" s="273" t="n">
        <v>100</v>
      </c>
      <c r="BL103" s="44" t="s">
        <v>2565</v>
      </c>
      <c r="BM103" s="44" t="s">
        <v>4509</v>
      </c>
      <c r="BN103" s="113" t="n">
        <v>1</v>
      </c>
      <c r="BO103" s="113" t="s">
        <v>5783</v>
      </c>
      <c r="BP103" s="113" t="n">
        <v>0</v>
      </c>
      <c r="BQ103" s="113" t="s">
        <v>5784</v>
      </c>
      <c r="BR103" s="113" t="n">
        <f aca="false">PRODUCT(BN103+BP103)</f>
        <v>1</v>
      </c>
      <c r="BT103" s="273" t="n">
        <v>100</v>
      </c>
      <c r="BU103" s="44" t="s">
        <v>5044</v>
      </c>
      <c r="BV103" s="44" t="s">
        <v>4566</v>
      </c>
      <c r="BW103" s="113" t="n">
        <v>6</v>
      </c>
      <c r="BY103" s="273" t="n">
        <v>100</v>
      </c>
      <c r="BZ103" s="44" t="s">
        <v>4595</v>
      </c>
      <c r="CA103" s="44" t="s">
        <v>4489</v>
      </c>
      <c r="CB103" s="113" t="n">
        <v>0</v>
      </c>
      <c r="CC103" s="113" t="n">
        <v>0</v>
      </c>
      <c r="CD103" s="113" t="n">
        <v>3</v>
      </c>
      <c r="CE103" s="113" t="n">
        <v>0</v>
      </c>
      <c r="CF103" s="113" t="n">
        <f aca="false">SUM(CB103:CE103)</f>
        <v>3</v>
      </c>
      <c r="CH103" s="273" t="n">
        <v>100</v>
      </c>
      <c r="CI103" s="44" t="s">
        <v>2044</v>
      </c>
      <c r="CJ103" s="44" t="s">
        <v>4578</v>
      </c>
      <c r="CK103" s="113" t="n">
        <v>0</v>
      </c>
      <c r="CL103" s="113" t="n">
        <v>2</v>
      </c>
      <c r="CM103" s="113" t="n">
        <v>0</v>
      </c>
      <c r="CP103" s="44" t="s">
        <v>5204</v>
      </c>
      <c r="CQ103" s="44" t="s">
        <v>4746</v>
      </c>
      <c r="CV103" s="44"/>
      <c r="CW103" s="44"/>
      <c r="CX103" s="44"/>
    </row>
    <row r="104" customFormat="false" ht="15" hidden="false" customHeight="false" outlineLevel="0" collapsed="false">
      <c r="A104" s="273" t="n">
        <v>101</v>
      </c>
      <c r="B104" s="44" t="s">
        <v>3518</v>
      </c>
      <c r="C104" s="44" t="s">
        <v>4773</v>
      </c>
      <c r="D104" s="113" t="n">
        <v>40</v>
      </c>
      <c r="F104" s="273" t="n">
        <v>101</v>
      </c>
      <c r="G104" s="44" t="s">
        <v>2236</v>
      </c>
      <c r="H104" s="44" t="s">
        <v>4564</v>
      </c>
      <c r="I104" s="113" t="n">
        <v>1</v>
      </c>
      <c r="K104" s="273" t="n">
        <v>101</v>
      </c>
      <c r="L104" s="44" t="s">
        <v>5201</v>
      </c>
      <c r="M104" s="44" t="s">
        <v>4523</v>
      </c>
      <c r="N104" s="113" t="n">
        <v>0</v>
      </c>
      <c r="O104" s="113" t="s">
        <v>5783</v>
      </c>
      <c r="P104" s="113" t="n">
        <v>15</v>
      </c>
      <c r="Q104" s="113" t="s">
        <v>5784</v>
      </c>
      <c r="R104" s="113" t="n">
        <f aca="false">PRODUCT(N104+P104)</f>
        <v>15</v>
      </c>
      <c r="T104" s="273" t="n">
        <v>101</v>
      </c>
      <c r="U104" s="44" t="s">
        <v>2130</v>
      </c>
      <c r="V104" s="44" t="s">
        <v>4477</v>
      </c>
      <c r="W104" s="113" t="n">
        <v>21</v>
      </c>
      <c r="Y104" s="273" t="n">
        <v>101</v>
      </c>
      <c r="Z104" s="44" t="s">
        <v>2427</v>
      </c>
      <c r="AA104" s="44" t="s">
        <v>4773</v>
      </c>
      <c r="AB104" s="113" t="n">
        <v>15</v>
      </c>
      <c r="AC104" s="113" t="s">
        <v>5783</v>
      </c>
      <c r="AD104" s="113" t="n">
        <v>20</v>
      </c>
      <c r="AE104" s="113" t="s">
        <v>5784</v>
      </c>
      <c r="AF104" s="113" t="n">
        <f aca="false">PRODUCT(AB104+AD104)</f>
        <v>35</v>
      </c>
      <c r="AH104" s="273" t="n">
        <v>101</v>
      </c>
      <c r="AI104" s="44" t="s">
        <v>5410</v>
      </c>
      <c r="AJ104" s="44" t="s">
        <v>5358</v>
      </c>
      <c r="AK104" s="113" t="n">
        <v>86</v>
      </c>
      <c r="AM104" s="273" t="n">
        <v>101</v>
      </c>
      <c r="AN104" s="44" t="s">
        <v>5231</v>
      </c>
      <c r="AO104" s="44" t="s">
        <v>4503</v>
      </c>
      <c r="AP104" s="113" t="n">
        <v>3</v>
      </c>
      <c r="AS104" s="44" t="s">
        <v>5411</v>
      </c>
      <c r="AT104" s="44" t="s">
        <v>4566</v>
      </c>
      <c r="AU104" s="113" t="n">
        <v>0</v>
      </c>
      <c r="AX104" s="44" t="s">
        <v>1579</v>
      </c>
      <c r="AY104" s="44" t="s">
        <v>4523</v>
      </c>
      <c r="AZ104" s="113" t="s">
        <v>5785</v>
      </c>
      <c r="BA104" s="113" t="s">
        <v>5783</v>
      </c>
      <c r="BB104" s="113" t="s">
        <v>5785</v>
      </c>
      <c r="BC104" s="113" t="s">
        <v>5784</v>
      </c>
      <c r="BD104" s="113" t="n">
        <f aca="false">PRODUCT(AZ104+BB104)</f>
        <v>0</v>
      </c>
      <c r="BG104" s="44" t="s">
        <v>5386</v>
      </c>
      <c r="BH104" s="44" t="s">
        <v>5358</v>
      </c>
      <c r="BI104" s="113" t="n">
        <v>0</v>
      </c>
      <c r="BK104" s="273" t="n">
        <v>101</v>
      </c>
      <c r="BL104" s="44" t="s">
        <v>5174</v>
      </c>
      <c r="BM104" s="44" t="s">
        <v>4509</v>
      </c>
      <c r="BN104" s="113" t="n">
        <v>0</v>
      </c>
      <c r="BO104" s="113" t="s">
        <v>5783</v>
      </c>
      <c r="BP104" s="113" t="n">
        <v>1</v>
      </c>
      <c r="BQ104" s="113" t="s">
        <v>5784</v>
      </c>
      <c r="BR104" s="113" t="n">
        <f aca="false">PRODUCT(BN104+BP104)</f>
        <v>1</v>
      </c>
      <c r="BT104" s="273" t="n">
        <v>101</v>
      </c>
      <c r="BU104" s="44" t="s">
        <v>2650</v>
      </c>
      <c r="BV104" s="44" t="s">
        <v>4773</v>
      </c>
      <c r="BW104" s="113" t="n">
        <v>6</v>
      </c>
      <c r="BY104" s="273" t="n">
        <v>101</v>
      </c>
      <c r="BZ104" s="44" t="s">
        <v>2861</v>
      </c>
      <c r="CA104" s="44" t="s">
        <v>4709</v>
      </c>
      <c r="CB104" s="113" t="n">
        <v>0</v>
      </c>
      <c r="CC104" s="113" t="n">
        <v>0</v>
      </c>
      <c r="CD104" s="113" t="n">
        <v>2</v>
      </c>
      <c r="CE104" s="113" t="n">
        <v>1</v>
      </c>
      <c r="CF104" s="113" t="n">
        <f aca="false">SUM(CB104:CE104)</f>
        <v>3</v>
      </c>
      <c r="CH104" s="273" t="n">
        <v>101</v>
      </c>
      <c r="CI104" s="44" t="s">
        <v>3263</v>
      </c>
      <c r="CJ104" s="44" t="s">
        <v>4578</v>
      </c>
      <c r="CK104" s="113" t="n">
        <v>0</v>
      </c>
      <c r="CL104" s="113" t="n">
        <v>2</v>
      </c>
      <c r="CM104" s="113" t="n">
        <v>0</v>
      </c>
      <c r="CP104" s="44" t="s">
        <v>3598</v>
      </c>
      <c r="CQ104" s="44" t="s">
        <v>4566</v>
      </c>
      <c r="CV104" s="44"/>
      <c r="CW104" s="44"/>
      <c r="CX104" s="44"/>
    </row>
    <row r="105" customFormat="false" ht="15" hidden="false" customHeight="false" outlineLevel="0" collapsed="false">
      <c r="A105" s="273" t="n">
        <v>102</v>
      </c>
      <c r="B105" s="44" t="s">
        <v>1857</v>
      </c>
      <c r="C105" s="44" t="s">
        <v>4648</v>
      </c>
      <c r="D105" s="113" t="n">
        <v>40</v>
      </c>
      <c r="F105" s="273" t="n">
        <v>102</v>
      </c>
      <c r="G105" s="44" t="s">
        <v>2267</v>
      </c>
      <c r="H105" s="44" t="s">
        <v>4489</v>
      </c>
      <c r="I105" s="113" t="n">
        <v>1</v>
      </c>
      <c r="K105" s="273" t="n">
        <v>102</v>
      </c>
      <c r="L105" s="44" t="s">
        <v>2639</v>
      </c>
      <c r="M105" s="44" t="s">
        <v>4773</v>
      </c>
      <c r="N105" s="113" t="n">
        <v>3</v>
      </c>
      <c r="O105" s="113" t="s">
        <v>5783</v>
      </c>
      <c r="P105" s="113" t="n">
        <v>11</v>
      </c>
      <c r="Q105" s="113" t="s">
        <v>5784</v>
      </c>
      <c r="R105" s="113" t="n">
        <f aca="false">PRODUCT(N105+P105)</f>
        <v>14</v>
      </c>
      <c r="T105" s="273" t="n">
        <v>102</v>
      </c>
      <c r="U105" s="44" t="s">
        <v>3344</v>
      </c>
      <c r="V105" s="44" t="s">
        <v>4482</v>
      </c>
      <c r="W105" s="113" t="n">
        <v>21</v>
      </c>
      <c r="Y105" s="273" t="n">
        <v>102</v>
      </c>
      <c r="Z105" s="44" t="s">
        <v>2048</v>
      </c>
      <c r="AA105" s="44" t="s">
        <v>4578</v>
      </c>
      <c r="AB105" s="113" t="n">
        <v>9</v>
      </c>
      <c r="AC105" s="113" t="s">
        <v>5783</v>
      </c>
      <c r="AD105" s="113" t="n">
        <v>26</v>
      </c>
      <c r="AE105" s="113" t="s">
        <v>5784</v>
      </c>
      <c r="AF105" s="113" t="n">
        <f aca="false">PRODUCT(AB105+AD105)</f>
        <v>35</v>
      </c>
      <c r="AH105" s="273" t="n">
        <v>102</v>
      </c>
      <c r="AI105" s="44" t="s">
        <v>2863</v>
      </c>
      <c r="AJ105" s="44" t="s">
        <v>4709</v>
      </c>
      <c r="AK105" s="113" t="n">
        <v>81</v>
      </c>
      <c r="AM105" s="273" t="n">
        <v>102</v>
      </c>
      <c r="AN105" s="44" t="s">
        <v>5277</v>
      </c>
      <c r="AO105" s="44" t="s">
        <v>5501</v>
      </c>
      <c r="AP105" s="113" t="n">
        <v>3</v>
      </c>
      <c r="AS105" s="44" t="s">
        <v>3645</v>
      </c>
      <c r="AT105" s="44" t="s">
        <v>5511</v>
      </c>
      <c r="AU105" s="113" t="n">
        <v>0</v>
      </c>
      <c r="AX105" s="44" t="s">
        <v>2607</v>
      </c>
      <c r="AY105" s="44" t="s">
        <v>4578</v>
      </c>
      <c r="AZ105" s="113" t="s">
        <v>5785</v>
      </c>
      <c r="BA105" s="113" t="s">
        <v>5783</v>
      </c>
      <c r="BB105" s="113" t="s">
        <v>5785</v>
      </c>
      <c r="BC105" s="113" t="s">
        <v>5784</v>
      </c>
      <c r="BD105" s="113" t="n">
        <f aca="false">PRODUCT(AZ105+BB105)</f>
        <v>0</v>
      </c>
      <c r="BG105" s="44" t="s">
        <v>5215</v>
      </c>
      <c r="BH105" s="44" t="s">
        <v>4746</v>
      </c>
      <c r="BI105" s="113" t="n">
        <v>0</v>
      </c>
      <c r="BK105" s="273" t="n">
        <v>102</v>
      </c>
      <c r="BL105" s="44" t="s">
        <v>5024</v>
      </c>
      <c r="BM105" s="44" t="s">
        <v>4805</v>
      </c>
      <c r="BN105" s="113" t="n">
        <v>0</v>
      </c>
      <c r="BO105" s="113" t="s">
        <v>5783</v>
      </c>
      <c r="BP105" s="113" t="n">
        <v>1</v>
      </c>
      <c r="BQ105" s="113" t="s">
        <v>5784</v>
      </c>
      <c r="BR105" s="113" t="n">
        <f aca="false">PRODUCT(BN105+BP105)</f>
        <v>1</v>
      </c>
      <c r="BT105" s="273" t="n">
        <v>102</v>
      </c>
      <c r="BU105" s="44" t="s">
        <v>3515</v>
      </c>
      <c r="BV105" s="44" t="s">
        <v>4773</v>
      </c>
      <c r="BW105" s="113" t="n">
        <v>6</v>
      </c>
      <c r="BY105" s="273" t="n">
        <v>102</v>
      </c>
      <c r="BZ105" s="44" t="s">
        <v>5031</v>
      </c>
      <c r="CA105" s="44" t="s">
        <v>4566</v>
      </c>
      <c r="CB105" s="113" t="n">
        <v>0</v>
      </c>
      <c r="CC105" s="113" t="n">
        <v>0</v>
      </c>
      <c r="CD105" s="113" t="n">
        <v>1</v>
      </c>
      <c r="CE105" s="113" t="n">
        <v>2</v>
      </c>
      <c r="CF105" s="113" t="n">
        <f aca="false">SUM(CB105:CE105)</f>
        <v>3</v>
      </c>
      <c r="CH105" s="273" t="n">
        <v>102</v>
      </c>
      <c r="CI105" s="44" t="s">
        <v>3636</v>
      </c>
      <c r="CJ105" s="44" t="s">
        <v>5221</v>
      </c>
      <c r="CK105" s="113" t="n">
        <v>0</v>
      </c>
      <c r="CL105" s="113" t="n">
        <v>2</v>
      </c>
      <c r="CM105" s="113" t="n">
        <v>0</v>
      </c>
      <c r="CP105" s="44" t="s">
        <v>3558</v>
      </c>
      <c r="CQ105" s="44" t="s">
        <v>5365</v>
      </c>
      <c r="CV105" s="44"/>
      <c r="CW105" s="44"/>
      <c r="CX105" s="44"/>
    </row>
    <row r="106" customFormat="false" ht="15" hidden="false" customHeight="false" outlineLevel="0" collapsed="false">
      <c r="A106" s="273" t="n">
        <v>103</v>
      </c>
      <c r="B106" s="44" t="s">
        <v>4863</v>
      </c>
      <c r="C106" s="44" t="s">
        <v>4500</v>
      </c>
      <c r="D106" s="113" t="n">
        <v>40</v>
      </c>
      <c r="F106" s="273" t="n">
        <v>103</v>
      </c>
      <c r="G106" s="44" t="s">
        <v>2832</v>
      </c>
      <c r="H106" s="44" t="s">
        <v>4482</v>
      </c>
      <c r="I106" s="113" t="n">
        <v>1</v>
      </c>
      <c r="K106" s="273" t="n">
        <v>103</v>
      </c>
      <c r="L106" s="44" t="s">
        <v>5031</v>
      </c>
      <c r="M106" s="44" t="s">
        <v>4566</v>
      </c>
      <c r="N106" s="113" t="n">
        <v>2</v>
      </c>
      <c r="O106" s="113" t="s">
        <v>5783</v>
      </c>
      <c r="P106" s="113" t="n">
        <v>12</v>
      </c>
      <c r="Q106" s="113" t="s">
        <v>5784</v>
      </c>
      <c r="R106" s="113" t="n">
        <f aca="false">PRODUCT(N106+P106)</f>
        <v>14</v>
      </c>
      <c r="T106" s="273" t="n">
        <v>103</v>
      </c>
      <c r="U106" s="44" t="s">
        <v>5127</v>
      </c>
      <c r="V106" s="44" t="s">
        <v>4578</v>
      </c>
      <c r="W106" s="113" t="n">
        <v>21</v>
      </c>
      <c r="Y106" s="273" t="n">
        <v>103</v>
      </c>
      <c r="Z106" s="44" t="s">
        <v>5222</v>
      </c>
      <c r="AA106" s="44" t="s">
        <v>5223</v>
      </c>
      <c r="AB106" s="113" t="n">
        <v>8</v>
      </c>
      <c r="AC106" s="113" t="s">
        <v>5783</v>
      </c>
      <c r="AD106" s="113" t="n">
        <v>27</v>
      </c>
      <c r="AE106" s="113" t="s">
        <v>5784</v>
      </c>
      <c r="AF106" s="113" t="n">
        <f aca="false">PRODUCT(AB106+AD106)</f>
        <v>35</v>
      </c>
      <c r="AH106" s="273" t="n">
        <v>103</v>
      </c>
      <c r="AI106" s="44" t="s">
        <v>2494</v>
      </c>
      <c r="AJ106" s="44" t="s">
        <v>4482</v>
      </c>
      <c r="AK106" s="113" t="n">
        <v>81</v>
      </c>
      <c r="AM106" s="273" t="n">
        <v>103</v>
      </c>
      <c r="AN106" s="44" t="s">
        <v>2682</v>
      </c>
      <c r="AO106" s="44" t="s">
        <v>5120</v>
      </c>
      <c r="AP106" s="113" t="n">
        <v>3</v>
      </c>
      <c r="AS106" s="44" t="s">
        <v>5331</v>
      </c>
      <c r="AT106" s="44" t="s">
        <v>4773</v>
      </c>
      <c r="AU106" s="113" t="n">
        <v>0</v>
      </c>
      <c r="AX106" s="44" t="s">
        <v>4777</v>
      </c>
      <c r="AY106" s="44" t="s">
        <v>4648</v>
      </c>
      <c r="AZ106" s="113" t="s">
        <v>5785</v>
      </c>
      <c r="BA106" s="113" t="s">
        <v>5783</v>
      </c>
      <c r="BB106" s="113" t="s">
        <v>5785</v>
      </c>
      <c r="BC106" s="113" t="s">
        <v>5784</v>
      </c>
      <c r="BD106" s="113" t="n">
        <f aca="false">PRODUCT(AZ106+BB106)</f>
        <v>0</v>
      </c>
      <c r="BG106" s="44" t="s">
        <v>2552</v>
      </c>
      <c r="BH106" s="44" t="s">
        <v>4523</v>
      </c>
      <c r="BI106" s="113" t="n">
        <v>0</v>
      </c>
      <c r="BK106" s="273" t="n">
        <v>103</v>
      </c>
      <c r="BL106" s="44" t="s">
        <v>3261</v>
      </c>
      <c r="BM106" s="44" t="s">
        <v>4482</v>
      </c>
      <c r="BN106" s="113" t="n">
        <v>0</v>
      </c>
      <c r="BO106" s="113" t="s">
        <v>5783</v>
      </c>
      <c r="BP106" s="113" t="n">
        <v>1</v>
      </c>
      <c r="BQ106" s="113" t="s">
        <v>5784</v>
      </c>
      <c r="BR106" s="113" t="n">
        <f aca="false">PRODUCT(BN106+BP106)</f>
        <v>1</v>
      </c>
      <c r="BT106" s="273" t="n">
        <v>103</v>
      </c>
      <c r="BU106" s="136" t="s">
        <v>3606</v>
      </c>
      <c r="BV106" s="136" t="s">
        <v>5124</v>
      </c>
      <c r="BW106" s="113" t="n">
        <v>6</v>
      </c>
      <c r="BY106" s="273" t="n">
        <v>103</v>
      </c>
      <c r="BZ106" s="44" t="s">
        <v>2247</v>
      </c>
      <c r="CA106" s="44" t="s">
        <v>4523</v>
      </c>
      <c r="CB106" s="113" t="n">
        <v>0</v>
      </c>
      <c r="CC106" s="113" t="n">
        <v>0</v>
      </c>
      <c r="CD106" s="113" t="n">
        <v>3</v>
      </c>
      <c r="CE106" s="113" t="n">
        <v>0</v>
      </c>
      <c r="CF106" s="113" t="n">
        <f aca="false">SUM(CB106:CE106)</f>
        <v>3</v>
      </c>
      <c r="CH106" s="273" t="n">
        <v>103</v>
      </c>
      <c r="CI106" s="44" t="s">
        <v>2646</v>
      </c>
      <c r="CJ106" s="44" t="s">
        <v>5124</v>
      </c>
      <c r="CK106" s="113" t="n">
        <v>0</v>
      </c>
      <c r="CL106" s="113" t="n">
        <v>1</v>
      </c>
      <c r="CM106" s="113" t="n">
        <v>1</v>
      </c>
      <c r="CP106" s="44" t="s">
        <v>3032</v>
      </c>
      <c r="CQ106" s="44" t="s">
        <v>4509</v>
      </c>
      <c r="CV106" s="44"/>
      <c r="CW106" s="44"/>
      <c r="CX106" s="44"/>
    </row>
    <row r="107" customFormat="false" ht="15" hidden="false" customHeight="false" outlineLevel="0" collapsed="false">
      <c r="A107" s="273" t="n">
        <v>104</v>
      </c>
      <c r="B107" s="44" t="s">
        <v>3256</v>
      </c>
      <c r="C107" s="44" t="s">
        <v>5504</v>
      </c>
      <c r="D107" s="113" t="n">
        <v>39</v>
      </c>
      <c r="F107" s="273" t="n">
        <v>104</v>
      </c>
      <c r="G107" s="44" t="s">
        <v>4585</v>
      </c>
      <c r="H107" s="44" t="s">
        <v>4542</v>
      </c>
      <c r="I107" s="113" t="n">
        <v>1</v>
      </c>
      <c r="K107" s="273" t="n">
        <v>104</v>
      </c>
      <c r="L107" s="44" t="s">
        <v>2131</v>
      </c>
      <c r="M107" s="44" t="s">
        <v>4578</v>
      </c>
      <c r="N107" s="113" t="n">
        <v>2</v>
      </c>
      <c r="O107" s="113" t="s">
        <v>5783</v>
      </c>
      <c r="P107" s="113" t="n">
        <v>12</v>
      </c>
      <c r="Q107" s="113" t="s">
        <v>5784</v>
      </c>
      <c r="R107" s="113" t="n">
        <f aca="false">PRODUCT(N107+P107)</f>
        <v>14</v>
      </c>
      <c r="T107" s="273" t="n">
        <v>104</v>
      </c>
      <c r="U107" s="44" t="s">
        <v>5196</v>
      </c>
      <c r="V107" s="44" t="s">
        <v>5120</v>
      </c>
      <c r="W107" s="113" t="n">
        <v>21</v>
      </c>
      <c r="Y107" s="273" t="n">
        <v>104</v>
      </c>
      <c r="Z107" s="44" t="s">
        <v>2131</v>
      </c>
      <c r="AA107" s="44" t="s">
        <v>4578</v>
      </c>
      <c r="AB107" s="113" t="n">
        <v>14</v>
      </c>
      <c r="AC107" s="113" t="s">
        <v>5783</v>
      </c>
      <c r="AD107" s="113" t="n">
        <v>20</v>
      </c>
      <c r="AE107" s="113" t="s">
        <v>5784</v>
      </c>
      <c r="AF107" s="113" t="n">
        <f aca="false">PRODUCT(AB107+AD107)</f>
        <v>34</v>
      </c>
      <c r="AH107" s="273" t="n">
        <v>104</v>
      </c>
      <c r="AI107" s="44" t="s">
        <v>3174</v>
      </c>
      <c r="AJ107" s="44" t="s">
        <v>5124</v>
      </c>
      <c r="AK107" s="113" t="n">
        <v>81</v>
      </c>
      <c r="AM107" s="273" t="n">
        <v>104</v>
      </c>
      <c r="AN107" s="44" t="s">
        <v>5174</v>
      </c>
      <c r="AO107" s="44" t="s">
        <v>4509</v>
      </c>
      <c r="AP107" s="113" t="n">
        <v>3</v>
      </c>
      <c r="AS107" s="44" t="s">
        <v>3185</v>
      </c>
      <c r="AT107" s="44" t="s">
        <v>5124</v>
      </c>
      <c r="AU107" s="113" t="n">
        <v>0</v>
      </c>
      <c r="AX107" s="44" t="s">
        <v>2236</v>
      </c>
      <c r="AY107" s="44" t="s">
        <v>4564</v>
      </c>
      <c r="AZ107" s="113" t="s">
        <v>5785</v>
      </c>
      <c r="BA107" s="113" t="s">
        <v>5783</v>
      </c>
      <c r="BB107" s="113" t="s">
        <v>5785</v>
      </c>
      <c r="BC107" s="113" t="s">
        <v>5784</v>
      </c>
      <c r="BD107" s="113" t="n">
        <f aca="false">PRODUCT(AZ107+BB107)</f>
        <v>0</v>
      </c>
      <c r="BG107" s="44" t="s">
        <v>5231</v>
      </c>
      <c r="BH107" s="44" t="s">
        <v>4503</v>
      </c>
      <c r="BI107" s="113" t="n">
        <v>0</v>
      </c>
      <c r="BK107" s="273" t="n">
        <v>104</v>
      </c>
      <c r="BL107" s="44" t="s">
        <v>3177</v>
      </c>
      <c r="BM107" s="44" t="s">
        <v>5124</v>
      </c>
      <c r="BN107" s="113" t="n">
        <v>0</v>
      </c>
      <c r="BO107" s="113" t="s">
        <v>5783</v>
      </c>
      <c r="BP107" s="113" t="n">
        <v>1</v>
      </c>
      <c r="BQ107" s="113" t="s">
        <v>5784</v>
      </c>
      <c r="BR107" s="113" t="n">
        <f aca="false">PRODUCT(BN107+BP107)</f>
        <v>1</v>
      </c>
      <c r="BT107" s="273" t="n">
        <v>104</v>
      </c>
      <c r="BU107" s="44" t="s">
        <v>2741</v>
      </c>
      <c r="BV107" s="44" t="s">
        <v>4625</v>
      </c>
      <c r="BW107" s="113" t="n">
        <v>6</v>
      </c>
      <c r="BY107" s="273" t="n">
        <v>104</v>
      </c>
      <c r="BZ107" s="44" t="s">
        <v>3133</v>
      </c>
      <c r="CA107" s="44" t="s">
        <v>5120</v>
      </c>
      <c r="CB107" s="113" t="n">
        <v>0</v>
      </c>
      <c r="CC107" s="113" t="n">
        <v>0</v>
      </c>
      <c r="CD107" s="113" t="n">
        <v>1</v>
      </c>
      <c r="CE107" s="113" t="n">
        <v>2</v>
      </c>
      <c r="CF107" s="113" t="n">
        <f aca="false">SUM(CB107:CE107)</f>
        <v>3</v>
      </c>
      <c r="CH107" s="273" t="n">
        <v>104</v>
      </c>
      <c r="CI107" s="44" t="s">
        <v>1579</v>
      </c>
      <c r="CJ107" s="44" t="s">
        <v>4523</v>
      </c>
      <c r="CK107" s="113" t="n">
        <v>0</v>
      </c>
      <c r="CL107" s="113" t="n">
        <v>1</v>
      </c>
      <c r="CM107" s="113" t="n">
        <v>1</v>
      </c>
      <c r="CP107" s="44" t="s">
        <v>3344</v>
      </c>
      <c r="CQ107" s="44" t="s">
        <v>4482</v>
      </c>
      <c r="CV107" s="44"/>
      <c r="CW107" s="44"/>
      <c r="CX107" s="44"/>
    </row>
    <row r="108" customFormat="false" ht="15" hidden="false" customHeight="false" outlineLevel="0" collapsed="false">
      <c r="A108" s="273" t="n">
        <v>105</v>
      </c>
      <c r="B108" s="44" t="s">
        <v>5127</v>
      </c>
      <c r="C108" s="44" t="s">
        <v>4578</v>
      </c>
      <c r="D108" s="113" t="n">
        <v>39</v>
      </c>
      <c r="F108" s="273" t="n">
        <v>105</v>
      </c>
      <c r="G108" s="44" t="s">
        <v>3254</v>
      </c>
      <c r="H108" s="44" t="s">
        <v>4482</v>
      </c>
      <c r="I108" s="113" t="n">
        <v>1</v>
      </c>
      <c r="K108" s="273" t="n">
        <v>105</v>
      </c>
      <c r="L108" s="44" t="s">
        <v>5307</v>
      </c>
      <c r="M108" s="44" t="s">
        <v>4566</v>
      </c>
      <c r="N108" s="113" t="n">
        <v>2</v>
      </c>
      <c r="O108" s="113" t="s">
        <v>5783</v>
      </c>
      <c r="P108" s="113" t="n">
        <v>12</v>
      </c>
      <c r="Q108" s="113" t="s">
        <v>5784</v>
      </c>
      <c r="R108" s="113" t="n">
        <f aca="false">PRODUCT(N108+P108)</f>
        <v>14</v>
      </c>
      <c r="T108" s="273" t="n">
        <v>105</v>
      </c>
      <c r="U108" s="44" t="s">
        <v>4842</v>
      </c>
      <c r="V108" s="44" t="s">
        <v>4500</v>
      </c>
      <c r="W108" s="113" t="n">
        <v>21</v>
      </c>
      <c r="Y108" s="273" t="n">
        <v>105</v>
      </c>
      <c r="Z108" s="44" t="s">
        <v>3598</v>
      </c>
      <c r="AA108" s="44" t="s">
        <v>4566</v>
      </c>
      <c r="AB108" s="113" t="n">
        <v>10</v>
      </c>
      <c r="AC108" s="113" t="s">
        <v>5783</v>
      </c>
      <c r="AD108" s="113" t="n">
        <v>24</v>
      </c>
      <c r="AE108" s="113" t="s">
        <v>5784</v>
      </c>
      <c r="AF108" s="113" t="n">
        <f aca="false">PRODUCT(AB108+AD108)</f>
        <v>34</v>
      </c>
      <c r="AH108" s="273" t="n">
        <v>105</v>
      </c>
      <c r="AI108" s="44" t="s">
        <v>5532</v>
      </c>
      <c r="AJ108" s="44" t="s">
        <v>4489</v>
      </c>
      <c r="AK108" s="113" t="n">
        <v>81</v>
      </c>
      <c r="AM108" s="273" t="n">
        <v>105</v>
      </c>
      <c r="AN108" s="44" t="s">
        <v>3261</v>
      </c>
      <c r="AO108" s="44" t="s">
        <v>4482</v>
      </c>
      <c r="AP108" s="113" t="n">
        <v>3</v>
      </c>
      <c r="AS108" s="44" t="s">
        <v>2754</v>
      </c>
      <c r="AT108" s="44" t="s">
        <v>4625</v>
      </c>
      <c r="AU108" s="113" t="n">
        <v>0</v>
      </c>
      <c r="AX108" s="44" t="s">
        <v>2267</v>
      </c>
      <c r="AY108" s="44" t="s">
        <v>4489</v>
      </c>
      <c r="AZ108" s="113" t="s">
        <v>5785</v>
      </c>
      <c r="BA108" s="113" t="s">
        <v>5783</v>
      </c>
      <c r="BB108" s="113" t="s">
        <v>5785</v>
      </c>
      <c r="BC108" s="113" t="s">
        <v>5784</v>
      </c>
      <c r="BD108" s="113" t="n">
        <f aca="false">PRODUCT(AZ108+BB108)</f>
        <v>0</v>
      </c>
      <c r="BG108" s="44" t="s">
        <v>3468</v>
      </c>
      <c r="BH108" s="44" t="s">
        <v>5500</v>
      </c>
      <c r="BI108" s="113" t="n">
        <v>0</v>
      </c>
      <c r="BK108" s="273" t="n">
        <v>105</v>
      </c>
      <c r="BL108" s="44" t="s">
        <v>5406</v>
      </c>
      <c r="BM108" s="44" t="s">
        <v>5223</v>
      </c>
      <c r="BN108" s="113" t="n">
        <v>0</v>
      </c>
      <c r="BO108" s="113" t="s">
        <v>5783</v>
      </c>
      <c r="BP108" s="113" t="n">
        <v>1</v>
      </c>
      <c r="BQ108" s="113" t="s">
        <v>5784</v>
      </c>
      <c r="BR108" s="113" t="n">
        <f aca="false">PRODUCT(BN108+BP108)</f>
        <v>1</v>
      </c>
      <c r="BT108" s="273" t="n">
        <v>105</v>
      </c>
      <c r="BU108" s="44" t="s">
        <v>3815</v>
      </c>
      <c r="BV108" s="44" t="s">
        <v>5221</v>
      </c>
      <c r="BW108" s="113" t="n">
        <v>6</v>
      </c>
      <c r="BY108" s="273" t="n">
        <v>105</v>
      </c>
      <c r="BZ108" s="44" t="s">
        <v>3183</v>
      </c>
      <c r="CA108" s="44" t="s">
        <v>5124</v>
      </c>
      <c r="CB108" s="113" t="n">
        <v>0</v>
      </c>
      <c r="CC108" s="113" t="n">
        <v>0</v>
      </c>
      <c r="CD108" s="113" t="n">
        <v>2</v>
      </c>
      <c r="CE108" s="113" t="n">
        <v>1</v>
      </c>
      <c r="CF108" s="113" t="n">
        <f aca="false">SUM(CB108:CE108)</f>
        <v>3</v>
      </c>
      <c r="CH108" s="273" t="n">
        <v>105</v>
      </c>
      <c r="CI108" s="44" t="s">
        <v>5070</v>
      </c>
      <c r="CJ108" s="44" t="s">
        <v>4523</v>
      </c>
      <c r="CK108" s="113" t="n">
        <v>0</v>
      </c>
      <c r="CL108" s="113" t="n">
        <v>1</v>
      </c>
      <c r="CM108" s="113" t="n">
        <v>1</v>
      </c>
      <c r="CP108" s="44" t="s">
        <v>4723</v>
      </c>
      <c r="CQ108" s="44" t="s">
        <v>5506</v>
      </c>
      <c r="CV108" s="44"/>
      <c r="CW108" s="44"/>
      <c r="CX108" s="44"/>
    </row>
    <row r="109" customFormat="false" ht="15" hidden="false" customHeight="false" outlineLevel="0" collapsed="false">
      <c r="A109" s="273" t="n">
        <v>106</v>
      </c>
      <c r="B109" s="44" t="s">
        <v>5374</v>
      </c>
      <c r="C109" s="44" t="s">
        <v>4709</v>
      </c>
      <c r="D109" s="113" t="n">
        <v>39</v>
      </c>
      <c r="F109" s="273" t="n">
        <v>106</v>
      </c>
      <c r="G109" s="44" t="s">
        <v>2682</v>
      </c>
      <c r="H109" s="44" t="s">
        <v>5120</v>
      </c>
      <c r="I109" s="113" t="n">
        <v>1</v>
      </c>
      <c r="K109" s="273" t="n">
        <v>106</v>
      </c>
      <c r="L109" s="44" t="s">
        <v>1933</v>
      </c>
      <c r="M109" s="44" t="s">
        <v>4523</v>
      </c>
      <c r="N109" s="113" t="n">
        <v>2</v>
      </c>
      <c r="O109" s="113" t="s">
        <v>5783</v>
      </c>
      <c r="P109" s="113" t="n">
        <v>12</v>
      </c>
      <c r="Q109" s="113" t="s">
        <v>5784</v>
      </c>
      <c r="R109" s="113" t="n">
        <f aca="false">PRODUCT(N109+P109)</f>
        <v>14</v>
      </c>
      <c r="T109" s="273" t="n">
        <v>106</v>
      </c>
      <c r="U109" s="44" t="s">
        <v>5238</v>
      </c>
      <c r="V109" s="44" t="s">
        <v>5160</v>
      </c>
      <c r="W109" s="113" t="n">
        <v>21</v>
      </c>
      <c r="Y109" s="273" t="n">
        <v>106</v>
      </c>
      <c r="Z109" s="44" t="s">
        <v>2073</v>
      </c>
      <c r="AA109" s="44" t="s">
        <v>4523</v>
      </c>
      <c r="AB109" s="113" t="n">
        <v>10</v>
      </c>
      <c r="AC109" s="113" t="s">
        <v>5783</v>
      </c>
      <c r="AD109" s="113" t="n">
        <v>24</v>
      </c>
      <c r="AE109" s="113" t="s">
        <v>5784</v>
      </c>
      <c r="AF109" s="113" t="n">
        <f aca="false">PRODUCT(AB109+AD109)</f>
        <v>34</v>
      </c>
      <c r="AH109" s="273" t="n">
        <v>106</v>
      </c>
      <c r="AI109" s="44" t="s">
        <v>5101</v>
      </c>
      <c r="AJ109" s="44" t="s">
        <v>4625</v>
      </c>
      <c r="AK109" s="113" t="n">
        <v>79</v>
      </c>
      <c r="AM109" s="273" t="n">
        <v>106</v>
      </c>
      <c r="AN109" s="44" t="s">
        <v>2565</v>
      </c>
      <c r="AO109" s="44" t="s">
        <v>4509</v>
      </c>
      <c r="AP109" s="113" t="n">
        <v>3</v>
      </c>
      <c r="AS109" s="44" t="s">
        <v>3182</v>
      </c>
      <c r="AT109" s="44" t="s">
        <v>5496</v>
      </c>
      <c r="AU109" s="113" t="n">
        <v>0</v>
      </c>
      <c r="AX109" s="44" t="s">
        <v>4987</v>
      </c>
      <c r="AY109" s="44" t="s">
        <v>4625</v>
      </c>
      <c r="AZ109" s="113" t="s">
        <v>5785</v>
      </c>
      <c r="BA109" s="113" t="s">
        <v>5783</v>
      </c>
      <c r="BB109" s="113" t="s">
        <v>5785</v>
      </c>
      <c r="BC109" s="113" t="s">
        <v>5784</v>
      </c>
      <c r="BD109" s="113" t="n">
        <f aca="false">PRODUCT(AZ109+BB109)</f>
        <v>0</v>
      </c>
      <c r="BG109" s="44" t="s">
        <v>5277</v>
      </c>
      <c r="BH109" s="44" t="s">
        <v>5501</v>
      </c>
      <c r="BI109" s="113" t="n">
        <v>0</v>
      </c>
      <c r="BL109" s="44" t="s">
        <v>1936</v>
      </c>
      <c r="BM109" s="44" t="s">
        <v>4523</v>
      </c>
      <c r="BN109" s="113" t="s">
        <v>5785</v>
      </c>
      <c r="BO109" s="113" t="s">
        <v>5783</v>
      </c>
      <c r="BP109" s="113" t="s">
        <v>5785</v>
      </c>
      <c r="BQ109" s="113" t="s">
        <v>5784</v>
      </c>
      <c r="BR109" s="113" t="n">
        <f aca="false">PRODUCT(BN109+BP109)</f>
        <v>0</v>
      </c>
      <c r="BT109" s="273" t="n">
        <v>106</v>
      </c>
      <c r="BU109" s="44" t="s">
        <v>5241</v>
      </c>
      <c r="BV109" s="44" t="s">
        <v>4503</v>
      </c>
      <c r="BW109" s="113" t="n">
        <v>5</v>
      </c>
      <c r="BY109" s="273" t="n">
        <v>106</v>
      </c>
      <c r="BZ109" s="44" t="s">
        <v>2902</v>
      </c>
      <c r="CA109" s="44" t="s">
        <v>5223</v>
      </c>
      <c r="CB109" s="113" t="n">
        <v>0</v>
      </c>
      <c r="CC109" s="113" t="n">
        <v>0</v>
      </c>
      <c r="CD109" s="113" t="n">
        <v>2</v>
      </c>
      <c r="CE109" s="113" t="n">
        <v>1</v>
      </c>
      <c r="CF109" s="113" t="n">
        <f aca="false">SUM(CB109:CE109)</f>
        <v>3</v>
      </c>
      <c r="CH109" s="273" t="n">
        <v>106</v>
      </c>
      <c r="CI109" s="44" t="s">
        <v>2640</v>
      </c>
      <c r="CJ109" s="44" t="s">
        <v>5124</v>
      </c>
      <c r="CK109" s="113" t="n">
        <v>0</v>
      </c>
      <c r="CL109" s="113" t="n">
        <v>1</v>
      </c>
      <c r="CM109" s="113" t="n">
        <v>1</v>
      </c>
      <c r="CP109" s="44" t="s">
        <v>4691</v>
      </c>
      <c r="CQ109" s="44" t="s">
        <v>4500</v>
      </c>
      <c r="CV109" s="44"/>
      <c r="CW109" s="44"/>
      <c r="CX109" s="44"/>
    </row>
    <row r="110" customFormat="false" ht="15" hidden="false" customHeight="false" outlineLevel="0" collapsed="false">
      <c r="A110" s="273" t="n">
        <v>107</v>
      </c>
      <c r="B110" s="44" t="s">
        <v>3597</v>
      </c>
      <c r="C110" s="44" t="s">
        <v>4578</v>
      </c>
      <c r="D110" s="113" t="n">
        <v>38</v>
      </c>
      <c r="F110" s="273" t="n">
        <v>107</v>
      </c>
      <c r="G110" s="44" t="s">
        <v>2425</v>
      </c>
      <c r="H110" s="44" t="s">
        <v>4773</v>
      </c>
      <c r="I110" s="113" t="n">
        <v>1</v>
      </c>
      <c r="K110" s="273" t="n">
        <v>107</v>
      </c>
      <c r="L110" s="44" t="s">
        <v>2453</v>
      </c>
      <c r="M110" s="44" t="s">
        <v>4509</v>
      </c>
      <c r="N110" s="113" t="n">
        <v>1</v>
      </c>
      <c r="O110" s="113" t="s">
        <v>5783</v>
      </c>
      <c r="P110" s="113" t="n">
        <v>13</v>
      </c>
      <c r="Q110" s="113" t="s">
        <v>5784</v>
      </c>
      <c r="R110" s="113" t="n">
        <f aca="false">PRODUCT(N110+P110)</f>
        <v>14</v>
      </c>
      <c r="T110" s="273" t="n">
        <v>107</v>
      </c>
      <c r="U110" s="44" t="s">
        <v>3258</v>
      </c>
      <c r="V110" s="44" t="s">
        <v>4746</v>
      </c>
      <c r="W110" s="113" t="n">
        <v>21</v>
      </c>
      <c r="Y110" s="273" t="n">
        <v>107</v>
      </c>
      <c r="Z110" s="44" t="s">
        <v>2191</v>
      </c>
      <c r="AA110" s="44" t="s">
        <v>4625</v>
      </c>
      <c r="AB110" s="113" t="n">
        <v>7</v>
      </c>
      <c r="AC110" s="113" t="s">
        <v>5783</v>
      </c>
      <c r="AD110" s="113" t="n">
        <v>27</v>
      </c>
      <c r="AE110" s="113" t="s">
        <v>5784</v>
      </c>
      <c r="AF110" s="113" t="n">
        <f aca="false">PRODUCT(AB110+AD110)</f>
        <v>34</v>
      </c>
      <c r="AH110" s="273" t="n">
        <v>107</v>
      </c>
      <c r="AI110" s="44" t="s">
        <v>1881</v>
      </c>
      <c r="AJ110" s="44" t="s">
        <v>4662</v>
      </c>
      <c r="AK110" s="113" t="n">
        <v>79</v>
      </c>
      <c r="AM110" s="273" t="n">
        <v>107</v>
      </c>
      <c r="AN110" s="44" t="s">
        <v>5406</v>
      </c>
      <c r="AO110" s="44" t="s">
        <v>5223</v>
      </c>
      <c r="AP110" s="113" t="n">
        <v>3</v>
      </c>
      <c r="AS110" s="44" t="s">
        <v>3083</v>
      </c>
      <c r="AT110" s="44" t="s">
        <v>5124</v>
      </c>
      <c r="AU110" s="113" t="n">
        <v>0</v>
      </c>
      <c r="AX110" s="44" t="s">
        <v>4585</v>
      </c>
      <c r="AY110" s="44" t="s">
        <v>4542</v>
      </c>
      <c r="AZ110" s="113" t="s">
        <v>5785</v>
      </c>
      <c r="BA110" s="113" t="s">
        <v>5783</v>
      </c>
      <c r="BB110" s="113" t="s">
        <v>5785</v>
      </c>
      <c r="BC110" s="113" t="s">
        <v>5784</v>
      </c>
      <c r="BD110" s="113" t="n">
        <f aca="false">PRODUCT(AZ110+BB110)</f>
        <v>0</v>
      </c>
      <c r="BG110" s="44" t="s">
        <v>5241</v>
      </c>
      <c r="BH110" s="44" t="s">
        <v>4503</v>
      </c>
      <c r="BI110" s="113" t="n">
        <v>0</v>
      </c>
      <c r="BL110" s="44" t="s">
        <v>3558</v>
      </c>
      <c r="BM110" s="44" t="s">
        <v>5365</v>
      </c>
      <c r="BN110" s="113" t="s">
        <v>5785</v>
      </c>
      <c r="BO110" s="113" t="s">
        <v>5783</v>
      </c>
      <c r="BP110" s="113" t="s">
        <v>5785</v>
      </c>
      <c r="BQ110" s="113" t="s">
        <v>5784</v>
      </c>
      <c r="BR110" s="113" t="n">
        <f aca="false">PRODUCT(BN110+BP110)</f>
        <v>0</v>
      </c>
      <c r="BT110" s="273" t="n">
        <v>107</v>
      </c>
      <c r="BU110" s="44" t="s">
        <v>5024</v>
      </c>
      <c r="BV110" s="44" t="s">
        <v>4805</v>
      </c>
      <c r="BW110" s="113" t="n">
        <v>5</v>
      </c>
      <c r="BY110" s="273" t="n">
        <v>107</v>
      </c>
      <c r="BZ110" s="44" t="s">
        <v>3343</v>
      </c>
      <c r="CA110" s="44" t="s">
        <v>4709</v>
      </c>
      <c r="CB110" s="113" t="n">
        <v>0</v>
      </c>
      <c r="CC110" s="113" t="n">
        <v>0</v>
      </c>
      <c r="CD110" s="113" t="n">
        <v>1</v>
      </c>
      <c r="CE110" s="113" t="n">
        <v>2</v>
      </c>
      <c r="CF110" s="113" t="n">
        <f aca="false">SUM(CB110:CE110)</f>
        <v>3</v>
      </c>
      <c r="CH110" s="273" t="n">
        <v>107</v>
      </c>
      <c r="CI110" s="44" t="s">
        <v>2126</v>
      </c>
      <c r="CJ110" s="44" t="s">
        <v>4578</v>
      </c>
      <c r="CK110" s="113" t="n">
        <v>0</v>
      </c>
      <c r="CL110" s="113" t="n">
        <v>1</v>
      </c>
      <c r="CM110" s="113" t="n">
        <v>1</v>
      </c>
      <c r="CP110" s="44" t="s">
        <v>3010</v>
      </c>
      <c r="CQ110" s="44" t="s">
        <v>4482</v>
      </c>
      <c r="CV110" s="44"/>
      <c r="CW110" s="44"/>
      <c r="CX110" s="44"/>
    </row>
    <row r="111" customFormat="false" ht="15" hidden="false" customHeight="false" outlineLevel="0" collapsed="false">
      <c r="A111" s="273" t="n">
        <v>108</v>
      </c>
      <c r="B111" s="44" t="s">
        <v>3470</v>
      </c>
      <c r="C111" s="44" t="s">
        <v>4489</v>
      </c>
      <c r="D111" s="113" t="n">
        <v>38</v>
      </c>
      <c r="F111" s="273" t="n">
        <v>108</v>
      </c>
      <c r="G111" s="44" t="s">
        <v>4836</v>
      </c>
      <c r="H111" s="44" t="s">
        <v>4500</v>
      </c>
      <c r="I111" s="113" t="n">
        <v>1</v>
      </c>
      <c r="K111" s="273" t="n">
        <v>108</v>
      </c>
      <c r="L111" s="44" t="s">
        <v>3425</v>
      </c>
      <c r="M111" s="44" t="s">
        <v>4564</v>
      </c>
      <c r="N111" s="113" t="n">
        <v>1</v>
      </c>
      <c r="O111" s="113" t="s">
        <v>5783</v>
      </c>
      <c r="P111" s="113" t="n">
        <v>13</v>
      </c>
      <c r="Q111" s="113" t="s">
        <v>5784</v>
      </c>
      <c r="R111" s="113" t="n">
        <f aca="false">PRODUCT(N111+P111)</f>
        <v>14</v>
      </c>
      <c r="T111" s="273" t="n">
        <v>108</v>
      </c>
      <c r="U111" s="44" t="s">
        <v>5529</v>
      </c>
      <c r="V111" s="44" t="s">
        <v>5530</v>
      </c>
      <c r="W111" s="113" t="n">
        <v>21</v>
      </c>
      <c r="Y111" s="273" t="n">
        <v>108</v>
      </c>
      <c r="Z111" s="44" t="s">
        <v>3467</v>
      </c>
      <c r="AA111" s="44" t="s">
        <v>4489</v>
      </c>
      <c r="AB111" s="113" t="n">
        <v>4</v>
      </c>
      <c r="AC111" s="113" t="s">
        <v>5783</v>
      </c>
      <c r="AD111" s="113" t="n">
        <v>30</v>
      </c>
      <c r="AE111" s="113" t="s">
        <v>5784</v>
      </c>
      <c r="AF111" s="113" t="n">
        <f aca="false">PRODUCT(AB111+AD111)</f>
        <v>34</v>
      </c>
      <c r="AH111" s="273" t="n">
        <v>108</v>
      </c>
      <c r="AI111" s="44" t="s">
        <v>2314</v>
      </c>
      <c r="AJ111" s="44" t="s">
        <v>4489</v>
      </c>
      <c r="AK111" s="113" t="n">
        <v>79</v>
      </c>
      <c r="AM111" s="273" t="n">
        <v>108</v>
      </c>
      <c r="AN111" s="44" t="s">
        <v>5044</v>
      </c>
      <c r="AO111" s="44" t="s">
        <v>4566</v>
      </c>
      <c r="AP111" s="113" t="n">
        <v>3</v>
      </c>
      <c r="AS111" s="44" t="s">
        <v>5169</v>
      </c>
      <c r="AT111" s="44" t="s">
        <v>4523</v>
      </c>
      <c r="AU111" s="113" t="n">
        <v>0</v>
      </c>
      <c r="AX111" s="44" t="s">
        <v>3808</v>
      </c>
      <c r="AY111" s="112" t="s">
        <v>4489</v>
      </c>
      <c r="AZ111" s="113" t="s">
        <v>5785</v>
      </c>
      <c r="BA111" s="113" t="s">
        <v>5783</v>
      </c>
      <c r="BB111" s="113" t="s">
        <v>5785</v>
      </c>
      <c r="BC111" s="113" t="s">
        <v>5784</v>
      </c>
      <c r="BD111" s="113" t="n">
        <f aca="false">PRODUCT(AZ111+BB111)</f>
        <v>0</v>
      </c>
      <c r="BG111" s="44" t="s">
        <v>2682</v>
      </c>
      <c r="BH111" s="44" t="s">
        <v>5120</v>
      </c>
      <c r="BI111" s="113" t="n">
        <v>0</v>
      </c>
      <c r="BL111" s="44" t="s">
        <v>3032</v>
      </c>
      <c r="BM111" s="44" t="s">
        <v>4509</v>
      </c>
      <c r="BN111" s="113" t="s">
        <v>5785</v>
      </c>
      <c r="BO111" s="113" t="s">
        <v>5783</v>
      </c>
      <c r="BP111" s="113" t="s">
        <v>5785</v>
      </c>
      <c r="BQ111" s="113" t="s">
        <v>5784</v>
      </c>
      <c r="BR111" s="113" t="n">
        <f aca="false">PRODUCT(BN111+BP111)</f>
        <v>0</v>
      </c>
      <c r="BT111" s="273" t="n">
        <v>108</v>
      </c>
      <c r="BU111" s="44" t="s">
        <v>2565</v>
      </c>
      <c r="BV111" s="44" t="s">
        <v>4509</v>
      </c>
      <c r="BW111" s="113" t="n">
        <v>5</v>
      </c>
      <c r="BY111" s="273" t="n">
        <v>108</v>
      </c>
      <c r="BZ111" s="44" t="s">
        <v>1965</v>
      </c>
      <c r="CA111" s="44" t="s">
        <v>4746</v>
      </c>
      <c r="CB111" s="113" t="n">
        <v>0</v>
      </c>
      <c r="CC111" s="113" t="n">
        <v>0</v>
      </c>
      <c r="CD111" s="113" t="n">
        <v>2</v>
      </c>
      <c r="CE111" s="113" t="n">
        <v>1</v>
      </c>
      <c r="CF111" s="113" t="n">
        <f aca="false">SUM(CB111:CE111)</f>
        <v>3</v>
      </c>
      <c r="CH111" s="273" t="n">
        <v>108</v>
      </c>
      <c r="CI111" s="136" t="s">
        <v>3692</v>
      </c>
      <c r="CJ111" s="136" t="s">
        <v>4489</v>
      </c>
      <c r="CK111" s="113" t="n">
        <v>0</v>
      </c>
      <c r="CL111" s="113" t="n">
        <v>1</v>
      </c>
      <c r="CM111" s="113" t="n">
        <v>1</v>
      </c>
      <c r="CP111" s="44" t="s">
        <v>3216</v>
      </c>
      <c r="CQ111" s="44" t="s">
        <v>4578</v>
      </c>
      <c r="CV111" s="44"/>
      <c r="CW111" s="44"/>
      <c r="CX111" s="44"/>
    </row>
    <row r="112" customFormat="false" ht="15" hidden="false" customHeight="false" outlineLevel="0" collapsed="false">
      <c r="A112" s="273" t="n">
        <v>109</v>
      </c>
      <c r="B112" s="44" t="s">
        <v>5620</v>
      </c>
      <c r="C112" s="44" t="s">
        <v>1037</v>
      </c>
      <c r="D112" s="113" t="n">
        <v>38</v>
      </c>
      <c r="F112" s="273" t="n">
        <v>109</v>
      </c>
      <c r="G112" s="44" t="s">
        <v>5174</v>
      </c>
      <c r="H112" s="44" t="s">
        <v>4509</v>
      </c>
      <c r="I112" s="113" t="n">
        <v>1</v>
      </c>
      <c r="K112" s="273" t="n">
        <v>109</v>
      </c>
      <c r="L112" s="44" t="s">
        <v>5121</v>
      </c>
      <c r="M112" s="44" t="s">
        <v>5124</v>
      </c>
      <c r="N112" s="113" t="n">
        <v>1</v>
      </c>
      <c r="O112" s="113" t="s">
        <v>5783</v>
      </c>
      <c r="P112" s="113" t="n">
        <v>13</v>
      </c>
      <c r="Q112" s="113" t="s">
        <v>5784</v>
      </c>
      <c r="R112" s="113" t="n">
        <f aca="false">PRODUCT(N112+P112)</f>
        <v>14</v>
      </c>
      <c r="T112" s="273" t="n">
        <v>109</v>
      </c>
      <c r="U112" s="44" t="s">
        <v>2267</v>
      </c>
      <c r="V112" s="44" t="s">
        <v>4489</v>
      </c>
      <c r="W112" s="113" t="n">
        <v>20</v>
      </c>
      <c r="Y112" s="273" t="n">
        <v>109</v>
      </c>
      <c r="Z112" s="44" t="s">
        <v>4508</v>
      </c>
      <c r="AA112" s="44" t="s">
        <v>5510</v>
      </c>
      <c r="AB112" s="113" t="n">
        <v>18</v>
      </c>
      <c r="AC112" s="113" t="s">
        <v>5783</v>
      </c>
      <c r="AD112" s="113" t="n">
        <v>15</v>
      </c>
      <c r="AE112" s="113" t="s">
        <v>5784</v>
      </c>
      <c r="AF112" s="113" t="n">
        <f aca="false">PRODUCT(AB112+AD112)</f>
        <v>33</v>
      </c>
      <c r="AH112" s="273" t="n">
        <v>109</v>
      </c>
      <c r="AI112" s="44" t="s">
        <v>4955</v>
      </c>
      <c r="AJ112" s="44" t="s">
        <v>4578</v>
      </c>
      <c r="AK112" s="113" t="n">
        <v>79</v>
      </c>
      <c r="AM112" s="273" t="n">
        <v>109</v>
      </c>
      <c r="AN112" s="44" t="s">
        <v>2493</v>
      </c>
      <c r="AO112" s="44" t="s">
        <v>4482</v>
      </c>
      <c r="AP112" s="113" t="n">
        <v>3</v>
      </c>
      <c r="AS112" s="44" t="s">
        <v>2985</v>
      </c>
      <c r="AT112" s="44" t="s">
        <v>4662</v>
      </c>
      <c r="AU112" s="113" t="n">
        <v>0</v>
      </c>
      <c r="AX112" s="44" t="s">
        <v>4836</v>
      </c>
      <c r="AY112" s="44" t="s">
        <v>4500</v>
      </c>
      <c r="AZ112" s="113" t="s">
        <v>5785</v>
      </c>
      <c r="BA112" s="113" t="s">
        <v>5783</v>
      </c>
      <c r="BB112" s="113" t="s">
        <v>5785</v>
      </c>
      <c r="BC112" s="113" t="s">
        <v>5784</v>
      </c>
      <c r="BD112" s="113" t="n">
        <f aca="false">PRODUCT(AZ112+BB112)</f>
        <v>0</v>
      </c>
      <c r="BG112" s="44" t="s">
        <v>2834</v>
      </c>
      <c r="BH112" s="44" t="s">
        <v>4482</v>
      </c>
      <c r="BI112" s="113" t="n">
        <v>0</v>
      </c>
      <c r="BL112" s="44" t="s">
        <v>3174</v>
      </c>
      <c r="BM112" s="44" t="s">
        <v>5124</v>
      </c>
      <c r="BN112" s="113" t="s">
        <v>5785</v>
      </c>
      <c r="BO112" s="113" t="s">
        <v>5783</v>
      </c>
      <c r="BP112" s="113" t="n">
        <v>0</v>
      </c>
      <c r="BQ112" s="113" t="s">
        <v>5784</v>
      </c>
      <c r="BR112" s="113" t="n">
        <f aca="false">PRODUCT(BN112+BP112)</f>
        <v>0</v>
      </c>
      <c r="BT112" s="273" t="n">
        <v>109</v>
      </c>
      <c r="BU112" s="44" t="s">
        <v>3038</v>
      </c>
      <c r="BV112" s="44" t="s">
        <v>5223</v>
      </c>
      <c r="BW112" s="113" t="n">
        <v>5</v>
      </c>
      <c r="BY112" s="273" t="n">
        <v>109</v>
      </c>
      <c r="BZ112" s="44" t="s">
        <v>3518</v>
      </c>
      <c r="CA112" s="44" t="s">
        <v>4773</v>
      </c>
      <c r="CB112" s="113" t="n">
        <v>0</v>
      </c>
      <c r="CC112" s="113" t="n">
        <v>0</v>
      </c>
      <c r="CD112" s="113" t="n">
        <v>1</v>
      </c>
      <c r="CE112" s="113" t="n">
        <v>2</v>
      </c>
      <c r="CF112" s="113" t="n">
        <f aca="false">SUM(CB112:CE112)</f>
        <v>3</v>
      </c>
      <c r="CH112" s="273" t="n">
        <v>109</v>
      </c>
      <c r="CI112" s="44" t="s">
        <v>2131</v>
      </c>
      <c r="CJ112" s="44" t="s">
        <v>4578</v>
      </c>
      <c r="CK112" s="113" t="n">
        <v>0</v>
      </c>
      <c r="CL112" s="113" t="n">
        <v>1</v>
      </c>
      <c r="CM112" s="113" t="n">
        <v>1</v>
      </c>
      <c r="CP112" s="44" t="s">
        <v>5127</v>
      </c>
      <c r="CQ112" s="44" t="s">
        <v>4578</v>
      </c>
      <c r="CV112" s="44"/>
      <c r="CW112" s="44"/>
      <c r="CX112" s="44"/>
    </row>
    <row r="113" customFormat="false" ht="15" hidden="false" customHeight="false" outlineLevel="0" collapsed="false">
      <c r="A113" s="273" t="n">
        <v>110</v>
      </c>
      <c r="B113" s="44" t="s">
        <v>5024</v>
      </c>
      <c r="C113" s="44" t="s">
        <v>4805</v>
      </c>
      <c r="D113" s="113" t="n">
        <v>37</v>
      </c>
      <c r="F113" s="273" t="n">
        <v>110</v>
      </c>
      <c r="G113" s="44" t="s">
        <v>5024</v>
      </c>
      <c r="H113" s="44" t="s">
        <v>4805</v>
      </c>
      <c r="I113" s="113" t="n">
        <v>1</v>
      </c>
      <c r="K113" s="273" t="n">
        <v>110</v>
      </c>
      <c r="L113" s="44" t="s">
        <v>5564</v>
      </c>
      <c r="M113" s="44" t="s">
        <v>294</v>
      </c>
      <c r="N113" s="113" t="n">
        <v>1</v>
      </c>
      <c r="O113" s="113" t="s">
        <v>5783</v>
      </c>
      <c r="P113" s="113" t="n">
        <v>13</v>
      </c>
      <c r="Q113" s="113" t="s">
        <v>5784</v>
      </c>
      <c r="R113" s="113" t="n">
        <f aca="false">PRODUCT(N113+P113)</f>
        <v>14</v>
      </c>
      <c r="T113" s="273" t="n">
        <v>110</v>
      </c>
      <c r="U113" s="44" t="s">
        <v>2427</v>
      </c>
      <c r="V113" s="44" t="s">
        <v>4773</v>
      </c>
      <c r="W113" s="113" t="n">
        <v>20</v>
      </c>
      <c r="Y113" s="273" t="n">
        <v>110</v>
      </c>
      <c r="Z113" s="44" t="s">
        <v>3349</v>
      </c>
      <c r="AA113" s="44" t="s">
        <v>4578</v>
      </c>
      <c r="AB113" s="113" t="n">
        <v>17</v>
      </c>
      <c r="AC113" s="113" t="s">
        <v>5783</v>
      </c>
      <c r="AD113" s="113" t="n">
        <v>16</v>
      </c>
      <c r="AE113" s="113" t="s">
        <v>5784</v>
      </c>
      <c r="AF113" s="113" t="n">
        <f aca="false">PRODUCT(AB113+AD113)</f>
        <v>33</v>
      </c>
      <c r="AH113" s="273" t="n">
        <v>110</v>
      </c>
      <c r="AI113" s="44" t="s">
        <v>3133</v>
      </c>
      <c r="AJ113" s="44" t="s">
        <v>5120</v>
      </c>
      <c r="AK113" s="113" t="n">
        <v>78</v>
      </c>
      <c r="AM113" s="273" t="n">
        <v>110</v>
      </c>
      <c r="AN113" s="44" t="s">
        <v>3188</v>
      </c>
      <c r="AO113" s="44" t="s">
        <v>4489</v>
      </c>
      <c r="AP113" s="113" t="n">
        <v>3</v>
      </c>
      <c r="AS113" s="44" t="s">
        <v>3476</v>
      </c>
      <c r="AT113" s="44" t="s">
        <v>5520</v>
      </c>
      <c r="AU113" s="113" t="n">
        <v>0</v>
      </c>
      <c r="AX113" s="44" t="s">
        <v>2330</v>
      </c>
      <c r="AY113" s="44" t="s">
        <v>4746</v>
      </c>
      <c r="AZ113" s="113" t="s">
        <v>5785</v>
      </c>
      <c r="BA113" s="113" t="s">
        <v>5783</v>
      </c>
      <c r="BB113" s="113" t="s">
        <v>5785</v>
      </c>
      <c r="BC113" s="113" t="s">
        <v>5784</v>
      </c>
      <c r="BD113" s="113" t="n">
        <f aca="false">PRODUCT(AZ113+BB113)</f>
        <v>0</v>
      </c>
      <c r="BG113" s="44" t="s">
        <v>5070</v>
      </c>
      <c r="BH113" s="44" t="s">
        <v>4523</v>
      </c>
      <c r="BI113" s="113" t="n">
        <v>0</v>
      </c>
      <c r="BL113" s="44" t="s">
        <v>4723</v>
      </c>
      <c r="BM113" s="44" t="s">
        <v>5506</v>
      </c>
      <c r="BN113" s="113" t="s">
        <v>5785</v>
      </c>
      <c r="BO113" s="113" t="s">
        <v>5783</v>
      </c>
      <c r="BP113" s="113" t="s">
        <v>5785</v>
      </c>
      <c r="BQ113" s="113" t="s">
        <v>5784</v>
      </c>
      <c r="BR113" s="113" t="n">
        <f aca="false">PRODUCT(BN113+BP113)</f>
        <v>0</v>
      </c>
      <c r="BT113" s="273" t="n">
        <v>110</v>
      </c>
      <c r="BU113" s="44" t="s">
        <v>5411</v>
      </c>
      <c r="BV113" s="44" t="s">
        <v>4566</v>
      </c>
      <c r="BW113" s="113" t="n">
        <v>5</v>
      </c>
      <c r="BY113" s="273" t="n">
        <v>110</v>
      </c>
      <c r="BZ113" s="44" t="s">
        <v>5307</v>
      </c>
      <c r="CA113" s="44" t="s">
        <v>4566</v>
      </c>
      <c r="CB113" s="113" t="n">
        <v>0</v>
      </c>
      <c r="CC113" s="113" t="n">
        <v>0</v>
      </c>
      <c r="CD113" s="113" t="n">
        <v>2</v>
      </c>
      <c r="CE113" s="113" t="n">
        <v>1</v>
      </c>
      <c r="CF113" s="113" t="n">
        <f aca="false">SUM(CB113:CE113)</f>
        <v>3</v>
      </c>
      <c r="CH113" s="273" t="n">
        <v>110</v>
      </c>
      <c r="CI113" s="44" t="s">
        <v>1912</v>
      </c>
      <c r="CJ113" s="44" t="s">
        <v>4542</v>
      </c>
      <c r="CK113" s="113" t="n">
        <v>0</v>
      </c>
      <c r="CL113" s="113" t="n">
        <v>1</v>
      </c>
      <c r="CM113" s="113" t="n">
        <v>1</v>
      </c>
      <c r="CP113" s="44" t="s">
        <v>4654</v>
      </c>
      <c r="CQ113" s="44" t="s">
        <v>4489</v>
      </c>
      <c r="CV113" s="44"/>
      <c r="CW113" s="44"/>
      <c r="CX113" s="44"/>
    </row>
    <row r="114" customFormat="false" ht="15" hidden="false" customHeight="false" outlineLevel="0" collapsed="false">
      <c r="A114" s="273" t="n">
        <v>111</v>
      </c>
      <c r="B114" s="44" t="s">
        <v>2494</v>
      </c>
      <c r="C114" s="44" t="s">
        <v>4482</v>
      </c>
      <c r="D114" s="113" t="n">
        <v>37</v>
      </c>
      <c r="F114" s="273" t="n">
        <v>111</v>
      </c>
      <c r="G114" s="44" t="s">
        <v>2453</v>
      </c>
      <c r="H114" s="44" t="s">
        <v>4509</v>
      </c>
      <c r="I114" s="113" t="n">
        <v>1</v>
      </c>
      <c r="K114" s="273" t="n">
        <v>111</v>
      </c>
      <c r="L114" s="44" t="s">
        <v>2284</v>
      </c>
      <c r="M114" s="44" t="s">
        <v>4648</v>
      </c>
      <c r="N114" s="113" t="n">
        <v>1</v>
      </c>
      <c r="O114" s="113" t="s">
        <v>5783</v>
      </c>
      <c r="P114" s="113" t="n">
        <v>13</v>
      </c>
      <c r="Q114" s="113" t="s">
        <v>5784</v>
      </c>
      <c r="R114" s="113" t="n">
        <f aca="false">PRODUCT(N114+P114)</f>
        <v>14</v>
      </c>
      <c r="T114" s="273" t="n">
        <v>111</v>
      </c>
      <c r="U114" s="44" t="s">
        <v>3602</v>
      </c>
      <c r="V114" s="44" t="s">
        <v>4578</v>
      </c>
      <c r="W114" s="113" t="n">
        <v>20</v>
      </c>
      <c r="Y114" s="273" t="n">
        <v>111</v>
      </c>
      <c r="Z114" s="44" t="s">
        <v>2565</v>
      </c>
      <c r="AA114" s="44" t="s">
        <v>4509</v>
      </c>
      <c r="AB114" s="113" t="n">
        <v>24</v>
      </c>
      <c r="AC114" s="113" t="s">
        <v>5783</v>
      </c>
      <c r="AD114" s="113" t="n">
        <v>8</v>
      </c>
      <c r="AE114" s="113" t="s">
        <v>5784</v>
      </c>
      <c r="AF114" s="113" t="n">
        <f aca="false">PRODUCT(AB114+AD114)</f>
        <v>32</v>
      </c>
      <c r="AH114" s="273" t="n">
        <v>111</v>
      </c>
      <c r="AI114" s="44" t="s">
        <v>5226</v>
      </c>
      <c r="AJ114" s="44" t="s">
        <v>4571</v>
      </c>
      <c r="AK114" s="113" t="n">
        <v>78</v>
      </c>
      <c r="AM114" s="273" t="n">
        <v>111</v>
      </c>
      <c r="AN114" s="44" t="s">
        <v>3039</v>
      </c>
      <c r="AO114" s="44" t="s">
        <v>4509</v>
      </c>
      <c r="AP114" s="113" t="n">
        <v>3</v>
      </c>
      <c r="AS114" s="44" t="s">
        <v>3604</v>
      </c>
      <c r="AT114" s="44" t="s">
        <v>5124</v>
      </c>
      <c r="AU114" s="113" t="n">
        <v>0</v>
      </c>
      <c r="AX114" s="44" t="s">
        <v>3429</v>
      </c>
      <c r="AY114" s="44" t="s">
        <v>4625</v>
      </c>
      <c r="AZ114" s="113" t="s">
        <v>5785</v>
      </c>
      <c r="BA114" s="113" t="s">
        <v>5783</v>
      </c>
      <c r="BB114" s="113" t="s">
        <v>5785</v>
      </c>
      <c r="BC114" s="113" t="s">
        <v>5784</v>
      </c>
      <c r="BD114" s="113" t="n">
        <f aca="false">PRODUCT(AZ114+BB114)</f>
        <v>0</v>
      </c>
      <c r="BG114" s="44" t="s">
        <v>2565</v>
      </c>
      <c r="BH114" s="44" t="s">
        <v>4509</v>
      </c>
      <c r="BI114" s="113" t="n">
        <v>0</v>
      </c>
      <c r="BL114" s="44" t="s">
        <v>4691</v>
      </c>
      <c r="BM114" s="44" t="s">
        <v>4500</v>
      </c>
      <c r="BN114" s="113" t="s">
        <v>5785</v>
      </c>
      <c r="BO114" s="113" t="s">
        <v>5783</v>
      </c>
      <c r="BP114" s="113" t="s">
        <v>5785</v>
      </c>
      <c r="BQ114" s="113" t="s">
        <v>5784</v>
      </c>
      <c r="BR114" s="113" t="n">
        <f aca="false">PRODUCT(BN114+BP114)</f>
        <v>0</v>
      </c>
      <c r="BT114" s="273" t="n">
        <v>111</v>
      </c>
      <c r="BU114" s="44" t="s">
        <v>2814</v>
      </c>
      <c r="BV114" s="44" t="s">
        <v>4482</v>
      </c>
      <c r="BW114" s="113" t="n">
        <v>5</v>
      </c>
      <c r="BY114" s="273" t="n">
        <v>111</v>
      </c>
      <c r="BZ114" s="44" t="s">
        <v>3039</v>
      </c>
      <c r="CA114" s="44" t="s">
        <v>4509</v>
      </c>
      <c r="CB114" s="113" t="n">
        <v>0</v>
      </c>
      <c r="CC114" s="113" t="n">
        <v>0</v>
      </c>
      <c r="CD114" s="113" t="n">
        <v>1</v>
      </c>
      <c r="CE114" s="113" t="n">
        <v>2</v>
      </c>
      <c r="CF114" s="113" t="n">
        <f aca="false">SUM(CB114:CE114)</f>
        <v>3</v>
      </c>
      <c r="CH114" s="273" t="n">
        <v>111</v>
      </c>
      <c r="CI114" s="44" t="s">
        <v>4337</v>
      </c>
      <c r="CJ114" s="44" t="s">
        <v>5494</v>
      </c>
      <c r="CK114" s="113" t="n">
        <v>0</v>
      </c>
      <c r="CL114" s="113" t="n">
        <v>1</v>
      </c>
      <c r="CM114" s="113" t="n">
        <v>0</v>
      </c>
      <c r="CP114" s="44" t="s">
        <v>4919</v>
      </c>
      <c r="CQ114" s="44" t="s">
        <v>4525</v>
      </c>
      <c r="CV114" s="44"/>
      <c r="CW114" s="44"/>
      <c r="CX114" s="44"/>
    </row>
    <row r="115" customFormat="false" ht="15" hidden="false" customHeight="false" outlineLevel="0" collapsed="false">
      <c r="A115" s="273" t="n">
        <v>112</v>
      </c>
      <c r="B115" s="44" t="s">
        <v>5121</v>
      </c>
      <c r="C115" s="44" t="s">
        <v>5124</v>
      </c>
      <c r="D115" s="113" t="n">
        <v>37</v>
      </c>
      <c r="F115" s="273" t="n">
        <v>112</v>
      </c>
      <c r="G115" s="44" t="s">
        <v>3256</v>
      </c>
      <c r="H115" s="44" t="s">
        <v>5504</v>
      </c>
      <c r="I115" s="113" t="n">
        <v>1</v>
      </c>
      <c r="K115" s="273" t="n">
        <v>112</v>
      </c>
      <c r="L115" s="44" t="s">
        <v>3419</v>
      </c>
      <c r="M115" s="44" t="s">
        <v>4625</v>
      </c>
      <c r="N115" s="113" t="n">
        <v>0</v>
      </c>
      <c r="O115" s="113" t="s">
        <v>5783</v>
      </c>
      <c r="P115" s="113" t="n">
        <v>14</v>
      </c>
      <c r="Q115" s="113" t="s">
        <v>5784</v>
      </c>
      <c r="R115" s="113" t="n">
        <f aca="false">PRODUCT(N115+P115)</f>
        <v>14</v>
      </c>
      <c r="T115" s="273" t="n">
        <v>112</v>
      </c>
      <c r="U115" s="44" t="s">
        <v>3693</v>
      </c>
      <c r="V115" s="44" t="s">
        <v>4578</v>
      </c>
      <c r="W115" s="113" t="n">
        <v>20</v>
      </c>
      <c r="Y115" s="273" t="n">
        <v>112</v>
      </c>
      <c r="Z115" s="44" t="s">
        <v>5119</v>
      </c>
      <c r="AA115" s="44" t="s">
        <v>5120</v>
      </c>
      <c r="AB115" s="113" t="n">
        <v>19</v>
      </c>
      <c r="AC115" s="113" t="s">
        <v>5783</v>
      </c>
      <c r="AD115" s="113" t="n">
        <v>13</v>
      </c>
      <c r="AE115" s="113" t="s">
        <v>5784</v>
      </c>
      <c r="AF115" s="113" t="n">
        <f aca="false">PRODUCT(AB115+AD115)</f>
        <v>32</v>
      </c>
      <c r="AH115" s="273" t="n">
        <v>112</v>
      </c>
      <c r="AI115" s="44" t="s">
        <v>3034</v>
      </c>
      <c r="AJ115" s="44" t="s">
        <v>5223</v>
      </c>
      <c r="AK115" s="113" t="n">
        <v>77</v>
      </c>
      <c r="AM115" s="273" t="n">
        <v>112</v>
      </c>
      <c r="AN115" s="44" t="s">
        <v>5509</v>
      </c>
      <c r="AO115" s="44" t="s">
        <v>5223</v>
      </c>
      <c r="AP115" s="113" t="n">
        <v>3</v>
      </c>
      <c r="AS115" s="44" t="s">
        <v>5522</v>
      </c>
      <c r="AT115" s="44" t="s">
        <v>4773</v>
      </c>
      <c r="AU115" s="113" t="n">
        <v>0</v>
      </c>
      <c r="AX115" s="44" t="s">
        <v>2136</v>
      </c>
      <c r="AY115" s="44" t="s">
        <v>4578</v>
      </c>
      <c r="AZ115" s="113" t="s">
        <v>5785</v>
      </c>
      <c r="BA115" s="113" t="s">
        <v>5783</v>
      </c>
      <c r="BB115" s="113" t="s">
        <v>5785</v>
      </c>
      <c r="BC115" s="113" t="s">
        <v>5784</v>
      </c>
      <c r="BD115" s="113" t="n">
        <f aca="false">PRODUCT(AZ115+BB115)</f>
        <v>0</v>
      </c>
      <c r="BG115" s="44" t="s">
        <v>3597</v>
      </c>
      <c r="BH115" s="44" t="s">
        <v>4578</v>
      </c>
      <c r="BI115" s="113" t="n">
        <v>0</v>
      </c>
      <c r="BL115" s="44" t="s">
        <v>3010</v>
      </c>
      <c r="BM115" s="44" t="s">
        <v>4482</v>
      </c>
      <c r="BN115" s="113" t="s">
        <v>5785</v>
      </c>
      <c r="BO115" s="113" t="s">
        <v>5783</v>
      </c>
      <c r="BP115" s="113" t="n">
        <v>0</v>
      </c>
      <c r="BQ115" s="113" t="s">
        <v>5784</v>
      </c>
      <c r="BR115" s="113" t="n">
        <f aca="false">PRODUCT(BN115+BP115)</f>
        <v>0</v>
      </c>
      <c r="BT115" s="273" t="n">
        <v>112</v>
      </c>
      <c r="BU115" s="44" t="s">
        <v>3221</v>
      </c>
      <c r="BV115" s="44" t="s">
        <v>5124</v>
      </c>
      <c r="BW115" s="113" t="n">
        <v>5</v>
      </c>
      <c r="BY115" s="273" t="n">
        <v>112</v>
      </c>
      <c r="BZ115" s="44" t="s">
        <v>5302</v>
      </c>
      <c r="CA115" s="44" t="s">
        <v>5221</v>
      </c>
      <c r="CB115" s="113" t="n">
        <v>0</v>
      </c>
      <c r="CC115" s="113" t="n">
        <v>0</v>
      </c>
      <c r="CD115" s="113" t="n">
        <v>1</v>
      </c>
      <c r="CE115" s="113" t="n">
        <v>2</v>
      </c>
      <c r="CF115" s="113" t="n">
        <f aca="false">SUM(CB115:CE115)</f>
        <v>3</v>
      </c>
      <c r="CH115" s="273" t="n">
        <v>112</v>
      </c>
      <c r="CI115" s="44" t="s">
        <v>5182</v>
      </c>
      <c r="CJ115" s="44" t="s">
        <v>5499</v>
      </c>
      <c r="CK115" s="113" t="n">
        <v>0</v>
      </c>
      <c r="CL115" s="113" t="n">
        <v>1</v>
      </c>
      <c r="CM115" s="113" t="n">
        <v>0</v>
      </c>
      <c r="CP115" s="44" t="s">
        <v>2478</v>
      </c>
      <c r="CQ115" s="44" t="s">
        <v>4746</v>
      </c>
      <c r="CV115" s="44"/>
      <c r="CW115" s="44"/>
      <c r="CX115" s="44"/>
    </row>
    <row r="116" customFormat="false" ht="15" hidden="false" customHeight="false" outlineLevel="0" collapsed="false">
      <c r="A116" s="273" t="n">
        <v>113</v>
      </c>
      <c r="B116" s="44" t="s">
        <v>3254</v>
      </c>
      <c r="C116" s="44" t="s">
        <v>4482</v>
      </c>
      <c r="D116" s="113" t="n">
        <v>36</v>
      </c>
      <c r="F116" s="273" t="n">
        <v>113</v>
      </c>
      <c r="G116" s="44" t="s">
        <v>4854</v>
      </c>
      <c r="H116" s="44" t="s">
        <v>4578</v>
      </c>
      <c r="I116" s="113" t="n">
        <v>1</v>
      </c>
      <c r="K116" s="273" t="n">
        <v>113</v>
      </c>
      <c r="L116" s="44" t="s">
        <v>2572</v>
      </c>
      <c r="M116" s="44" t="s">
        <v>4578</v>
      </c>
      <c r="N116" s="113" t="n">
        <v>0</v>
      </c>
      <c r="O116" s="113" t="s">
        <v>5783</v>
      </c>
      <c r="P116" s="113" t="n">
        <v>14</v>
      </c>
      <c r="Q116" s="113" t="s">
        <v>5784</v>
      </c>
      <c r="R116" s="113" t="n">
        <f aca="false">PRODUCT(N116+P116)</f>
        <v>14</v>
      </c>
      <c r="T116" s="273" t="n">
        <v>113</v>
      </c>
      <c r="U116" s="123" t="s">
        <v>3596</v>
      </c>
      <c r="V116" s="44" t="s">
        <v>4578</v>
      </c>
      <c r="W116" s="113" t="n">
        <v>20</v>
      </c>
      <c r="Y116" s="273" t="n">
        <v>113</v>
      </c>
      <c r="Z116" s="44" t="s">
        <v>1937</v>
      </c>
      <c r="AA116" s="44" t="s">
        <v>4540</v>
      </c>
      <c r="AB116" s="113" t="n">
        <v>16</v>
      </c>
      <c r="AC116" s="113" t="s">
        <v>5783</v>
      </c>
      <c r="AD116" s="113" t="n">
        <v>16</v>
      </c>
      <c r="AE116" s="113" t="s">
        <v>5784</v>
      </c>
      <c r="AF116" s="113" t="n">
        <f aca="false">PRODUCT(AB116+AD116)</f>
        <v>32</v>
      </c>
      <c r="AH116" s="273" t="n">
        <v>113</v>
      </c>
      <c r="AI116" s="44" t="s">
        <v>2800</v>
      </c>
      <c r="AJ116" s="44" t="s">
        <v>4482</v>
      </c>
      <c r="AK116" s="113" t="n">
        <v>77</v>
      </c>
      <c r="AM116" s="273" t="n">
        <v>113</v>
      </c>
      <c r="AN116" s="44" t="s">
        <v>3185</v>
      </c>
      <c r="AO116" s="44" t="s">
        <v>5124</v>
      </c>
      <c r="AP116" s="113" t="n">
        <v>3</v>
      </c>
      <c r="AS116" s="44" t="s">
        <v>3477</v>
      </c>
      <c r="AT116" s="44" t="s">
        <v>4489</v>
      </c>
      <c r="AU116" s="113" t="n">
        <v>0</v>
      </c>
      <c r="AX116" s="44" t="s">
        <v>5150</v>
      </c>
      <c r="AY116" s="44" t="s">
        <v>5120</v>
      </c>
      <c r="AZ116" s="113" t="s">
        <v>5785</v>
      </c>
      <c r="BA116" s="113" t="s">
        <v>5783</v>
      </c>
      <c r="BB116" s="113" t="s">
        <v>5785</v>
      </c>
      <c r="BC116" s="113" t="s">
        <v>5784</v>
      </c>
      <c r="BD116" s="113" t="n">
        <f aca="false">PRODUCT(AZ116+BB116)</f>
        <v>0</v>
      </c>
      <c r="BG116" s="44" t="s">
        <v>3174</v>
      </c>
      <c r="BH116" s="44" t="s">
        <v>5124</v>
      </c>
      <c r="BI116" s="113" t="n">
        <v>0</v>
      </c>
      <c r="BL116" s="44" t="s">
        <v>3216</v>
      </c>
      <c r="BM116" s="44" t="s">
        <v>4578</v>
      </c>
      <c r="BN116" s="113" t="s">
        <v>5785</v>
      </c>
      <c r="BO116" s="113" t="s">
        <v>5783</v>
      </c>
      <c r="BP116" s="113" t="n">
        <v>0</v>
      </c>
      <c r="BQ116" s="113" t="s">
        <v>5784</v>
      </c>
      <c r="BR116" s="113" t="n">
        <f aca="false">PRODUCT(BN116+BP116)</f>
        <v>0</v>
      </c>
      <c r="BT116" s="273" t="n">
        <v>113</v>
      </c>
      <c r="BU116" s="44" t="s">
        <v>3517</v>
      </c>
      <c r="BV116" s="44" t="s">
        <v>4523</v>
      </c>
      <c r="BW116" s="113" t="n">
        <v>5</v>
      </c>
      <c r="BY116" s="273" t="n">
        <v>113</v>
      </c>
      <c r="BZ116" s="44" t="s">
        <v>5121</v>
      </c>
      <c r="CA116" s="44" t="s">
        <v>5124</v>
      </c>
      <c r="CB116" s="113" t="n">
        <v>0</v>
      </c>
      <c r="CC116" s="113" t="n">
        <v>0</v>
      </c>
      <c r="CD116" s="113" t="n">
        <v>2</v>
      </c>
      <c r="CE116" s="113" t="n">
        <v>1</v>
      </c>
      <c r="CF116" s="113" t="n">
        <f aca="false">SUM(CB116:CE116)</f>
        <v>3</v>
      </c>
      <c r="CH116" s="273" t="n">
        <v>113</v>
      </c>
      <c r="CI116" s="44" t="s">
        <v>2507</v>
      </c>
      <c r="CJ116" s="44" t="s">
        <v>4566</v>
      </c>
      <c r="CK116" s="113" t="n">
        <v>0</v>
      </c>
      <c r="CL116" s="113" t="n">
        <v>1</v>
      </c>
      <c r="CM116" s="113" t="n">
        <v>0</v>
      </c>
      <c r="CP116" s="44" t="s">
        <v>3808</v>
      </c>
      <c r="CQ116" s="112" t="s">
        <v>4489</v>
      </c>
      <c r="CV116" s="44"/>
      <c r="CW116" s="44"/>
      <c r="CX116" s="44"/>
    </row>
    <row r="117" customFormat="false" ht="15" hidden="false" customHeight="false" outlineLevel="0" collapsed="false">
      <c r="A117" s="273" t="n">
        <v>114</v>
      </c>
      <c r="B117" s="44" t="s">
        <v>3312</v>
      </c>
      <c r="C117" s="44" t="s">
        <v>4482</v>
      </c>
      <c r="D117" s="113" t="n">
        <v>36</v>
      </c>
      <c r="F117" s="273" t="n">
        <v>114</v>
      </c>
      <c r="G117" s="44" t="s">
        <v>2565</v>
      </c>
      <c r="H117" s="44" t="s">
        <v>4509</v>
      </c>
      <c r="I117" s="113" t="n">
        <v>1</v>
      </c>
      <c r="K117" s="273" t="n">
        <v>114</v>
      </c>
      <c r="L117" s="44" t="s">
        <v>1671</v>
      </c>
      <c r="M117" s="44" t="s">
        <v>4564</v>
      </c>
      <c r="N117" s="113" t="n">
        <v>0</v>
      </c>
      <c r="O117" s="113" t="s">
        <v>5783</v>
      </c>
      <c r="P117" s="113" t="n">
        <v>14</v>
      </c>
      <c r="Q117" s="113" t="s">
        <v>5784</v>
      </c>
      <c r="R117" s="113" t="n">
        <f aca="false">PRODUCT(N117+P117)</f>
        <v>14</v>
      </c>
      <c r="T117" s="273" t="n">
        <v>114</v>
      </c>
      <c r="U117" s="44" t="s">
        <v>2131</v>
      </c>
      <c r="V117" s="44" t="s">
        <v>4578</v>
      </c>
      <c r="W117" s="113" t="n">
        <v>20</v>
      </c>
      <c r="Y117" s="273" t="n">
        <v>114</v>
      </c>
      <c r="Z117" s="44" t="s">
        <v>5031</v>
      </c>
      <c r="AA117" s="44" t="s">
        <v>4566</v>
      </c>
      <c r="AB117" s="113" t="n">
        <v>14</v>
      </c>
      <c r="AC117" s="113" t="s">
        <v>5783</v>
      </c>
      <c r="AD117" s="113" t="n">
        <v>18</v>
      </c>
      <c r="AE117" s="113" t="s">
        <v>5784</v>
      </c>
      <c r="AF117" s="113" t="n">
        <f aca="false">PRODUCT(AB117+AD117)</f>
        <v>32</v>
      </c>
      <c r="AH117" s="273" t="n">
        <v>114</v>
      </c>
      <c r="AI117" s="44" t="s">
        <v>5273</v>
      </c>
      <c r="AJ117" s="44" t="s">
        <v>4523</v>
      </c>
      <c r="AK117" s="113" t="n">
        <v>77</v>
      </c>
      <c r="AM117" s="273" t="n">
        <v>114</v>
      </c>
      <c r="AN117" s="44" t="s">
        <v>3604</v>
      </c>
      <c r="AO117" s="44" t="s">
        <v>5124</v>
      </c>
      <c r="AP117" s="113" t="n">
        <v>3</v>
      </c>
      <c r="AS117" s="44" t="s">
        <v>3257</v>
      </c>
      <c r="AT117" s="44" t="s">
        <v>5523</v>
      </c>
      <c r="AU117" s="113" t="n">
        <v>0</v>
      </c>
      <c r="AX117" s="44" t="s">
        <v>4854</v>
      </c>
      <c r="AY117" s="44" t="s">
        <v>4578</v>
      </c>
      <c r="AZ117" s="113" t="s">
        <v>5785</v>
      </c>
      <c r="BA117" s="113" t="s">
        <v>5783</v>
      </c>
      <c r="BB117" s="113" t="s">
        <v>5785</v>
      </c>
      <c r="BC117" s="113" t="s">
        <v>5784</v>
      </c>
      <c r="BD117" s="113" t="n">
        <f aca="false">PRODUCT(AZ117+BB117)</f>
        <v>0</v>
      </c>
      <c r="BG117" s="44" t="s">
        <v>3010</v>
      </c>
      <c r="BH117" s="44" t="s">
        <v>4482</v>
      </c>
      <c r="BI117" s="113" t="n">
        <v>0</v>
      </c>
      <c r="BL117" s="44" t="s">
        <v>5127</v>
      </c>
      <c r="BM117" s="44" t="s">
        <v>4578</v>
      </c>
      <c r="BN117" s="113" t="s">
        <v>5785</v>
      </c>
      <c r="BO117" s="113" t="s">
        <v>5783</v>
      </c>
      <c r="BP117" s="113" t="s">
        <v>5785</v>
      </c>
      <c r="BQ117" s="113" t="s">
        <v>5784</v>
      </c>
      <c r="BR117" s="113" t="n">
        <f aca="false">PRODUCT(BN117+BP117)</f>
        <v>0</v>
      </c>
      <c r="BT117" s="273" t="n">
        <v>114</v>
      </c>
      <c r="BU117" s="136" t="s">
        <v>5576</v>
      </c>
      <c r="BV117" s="136" t="s">
        <v>4746</v>
      </c>
      <c r="BW117" s="113" t="n">
        <v>5</v>
      </c>
      <c r="BY117" s="273" t="n">
        <v>114</v>
      </c>
      <c r="BZ117" s="44" t="s">
        <v>3426</v>
      </c>
      <c r="CA117" s="44" t="s">
        <v>4625</v>
      </c>
      <c r="CB117" s="113" t="n">
        <v>0</v>
      </c>
      <c r="CC117" s="113" t="n">
        <v>0</v>
      </c>
      <c r="CD117" s="113" t="n">
        <v>1</v>
      </c>
      <c r="CE117" s="113" t="n">
        <v>2</v>
      </c>
      <c r="CF117" s="113" t="n">
        <f aca="false">SUM(CB117:CE117)</f>
        <v>3</v>
      </c>
      <c r="CH117" s="273" t="n">
        <v>114</v>
      </c>
      <c r="CI117" s="44" t="s">
        <v>2425</v>
      </c>
      <c r="CJ117" s="44" t="s">
        <v>4773</v>
      </c>
      <c r="CK117" s="113" t="n">
        <v>0</v>
      </c>
      <c r="CL117" s="113" t="n">
        <v>1</v>
      </c>
      <c r="CM117" s="113" t="n">
        <v>0</v>
      </c>
      <c r="CP117" s="44" t="s">
        <v>5044</v>
      </c>
      <c r="CQ117" s="44" t="s">
        <v>4566</v>
      </c>
      <c r="CV117" s="44"/>
      <c r="CW117" s="44"/>
      <c r="CX117" s="44"/>
    </row>
    <row r="118" customFormat="false" ht="15" hidden="false" customHeight="false" outlineLevel="0" collapsed="false">
      <c r="A118" s="273" t="n">
        <v>115</v>
      </c>
      <c r="B118" s="44" t="s">
        <v>2640</v>
      </c>
      <c r="C118" s="44" t="s">
        <v>5124</v>
      </c>
      <c r="D118" s="113" t="n">
        <v>36</v>
      </c>
      <c r="F118" s="273" t="n">
        <v>115</v>
      </c>
      <c r="G118" s="44" t="s">
        <v>5222</v>
      </c>
      <c r="H118" s="44" t="s">
        <v>5223</v>
      </c>
      <c r="I118" s="113" t="n">
        <v>1</v>
      </c>
      <c r="K118" s="273" t="n">
        <v>115</v>
      </c>
      <c r="L118" s="44" t="s">
        <v>5006</v>
      </c>
      <c r="M118" s="44" t="s">
        <v>4489</v>
      </c>
      <c r="N118" s="113" t="n">
        <v>0</v>
      </c>
      <c r="O118" s="113" t="s">
        <v>5783</v>
      </c>
      <c r="P118" s="113" t="n">
        <v>14</v>
      </c>
      <c r="Q118" s="113" t="s">
        <v>5784</v>
      </c>
      <c r="R118" s="113" t="n">
        <f aca="false">PRODUCT(N118+P118)</f>
        <v>14</v>
      </c>
      <c r="T118" s="273" t="n">
        <v>115</v>
      </c>
      <c r="U118" s="44" t="s">
        <v>2114</v>
      </c>
      <c r="V118" s="44" t="s">
        <v>4566</v>
      </c>
      <c r="W118" s="113" t="n">
        <v>20</v>
      </c>
      <c r="Y118" s="273" t="n">
        <v>115</v>
      </c>
      <c r="Z118" s="44" t="s">
        <v>4595</v>
      </c>
      <c r="AA118" s="44" t="s">
        <v>4489</v>
      </c>
      <c r="AB118" s="113" t="n">
        <v>2</v>
      </c>
      <c r="AC118" s="113" t="s">
        <v>5783</v>
      </c>
      <c r="AD118" s="113" t="n">
        <v>30</v>
      </c>
      <c r="AE118" s="113" t="s">
        <v>5784</v>
      </c>
      <c r="AF118" s="113" t="n">
        <f aca="false">PRODUCT(AB118+AD118)</f>
        <v>32</v>
      </c>
      <c r="AH118" s="273" t="n">
        <v>115</v>
      </c>
      <c r="AI118" s="44" t="s">
        <v>3602</v>
      </c>
      <c r="AJ118" s="44" t="s">
        <v>4578</v>
      </c>
      <c r="AK118" s="113" t="n">
        <v>76</v>
      </c>
      <c r="AM118" s="273" t="n">
        <v>115</v>
      </c>
      <c r="AN118" s="44" t="s">
        <v>5522</v>
      </c>
      <c r="AO118" s="44" t="s">
        <v>4773</v>
      </c>
      <c r="AP118" s="113" t="n">
        <v>3</v>
      </c>
      <c r="AS118" s="44" t="s">
        <v>3515</v>
      </c>
      <c r="AT118" s="44" t="s">
        <v>4773</v>
      </c>
      <c r="AU118" s="113" t="n">
        <v>0</v>
      </c>
      <c r="AX118" s="44" t="s">
        <v>2044</v>
      </c>
      <c r="AY118" s="44" t="s">
        <v>4578</v>
      </c>
      <c r="AZ118" s="113" t="s">
        <v>5785</v>
      </c>
      <c r="BA118" s="113" t="s">
        <v>5783</v>
      </c>
      <c r="BB118" s="113" t="s">
        <v>5785</v>
      </c>
      <c r="BC118" s="113" t="s">
        <v>5784</v>
      </c>
      <c r="BD118" s="113" t="n">
        <f aca="false">PRODUCT(AZ118+BB118)</f>
        <v>0</v>
      </c>
      <c r="BG118" s="44" t="s">
        <v>3216</v>
      </c>
      <c r="BH118" s="44" t="s">
        <v>4578</v>
      </c>
      <c r="BI118" s="113" t="n">
        <v>0</v>
      </c>
      <c r="BL118" s="44" t="s">
        <v>4654</v>
      </c>
      <c r="BM118" s="44" t="s">
        <v>4489</v>
      </c>
      <c r="BN118" s="113" t="s">
        <v>5785</v>
      </c>
      <c r="BO118" s="113" t="s">
        <v>5783</v>
      </c>
      <c r="BP118" s="113" t="n">
        <v>0</v>
      </c>
      <c r="BQ118" s="113" t="s">
        <v>5784</v>
      </c>
      <c r="BR118" s="113" t="n">
        <f aca="false">PRODUCT(BN118+BP118)</f>
        <v>0</v>
      </c>
      <c r="BT118" s="273" t="n">
        <v>115</v>
      </c>
      <c r="BU118" s="44" t="s">
        <v>3177</v>
      </c>
      <c r="BV118" s="44" t="s">
        <v>5124</v>
      </c>
      <c r="BW118" s="113" t="n">
        <v>4</v>
      </c>
      <c r="BY118" s="273" t="n">
        <v>115</v>
      </c>
      <c r="BZ118" s="44" t="s">
        <v>2569</v>
      </c>
      <c r="CA118" s="44" t="s">
        <v>4509</v>
      </c>
      <c r="CB118" s="113" t="n">
        <v>0</v>
      </c>
      <c r="CC118" s="113" t="n">
        <v>0</v>
      </c>
      <c r="CD118" s="113" t="n">
        <v>2</v>
      </c>
      <c r="CE118" s="113" t="n">
        <v>1</v>
      </c>
      <c r="CF118" s="113" t="n">
        <f aca="false">SUM(CB118:CE118)</f>
        <v>3</v>
      </c>
      <c r="CH118" s="273" t="n">
        <v>115</v>
      </c>
      <c r="CI118" s="44" t="s">
        <v>4854</v>
      </c>
      <c r="CJ118" s="44" t="s">
        <v>4578</v>
      </c>
      <c r="CK118" s="113" t="n">
        <v>0</v>
      </c>
      <c r="CL118" s="113" t="n">
        <v>1</v>
      </c>
      <c r="CM118" s="113" t="n">
        <v>0</v>
      </c>
      <c r="CP118" s="136" t="s">
        <v>3595</v>
      </c>
      <c r="CQ118" s="136" t="s">
        <v>5124</v>
      </c>
      <c r="CV118" s="44"/>
      <c r="CW118" s="44"/>
      <c r="CX118" s="44"/>
    </row>
    <row r="119" customFormat="false" ht="15" hidden="false" customHeight="false" outlineLevel="0" collapsed="false">
      <c r="A119" s="273" t="n">
        <v>116</v>
      </c>
      <c r="B119" s="44" t="s">
        <v>2112</v>
      </c>
      <c r="C119" s="44" t="s">
        <v>4566</v>
      </c>
      <c r="D119" s="113" t="n">
        <v>36</v>
      </c>
      <c r="F119" s="273" t="n">
        <v>116</v>
      </c>
      <c r="G119" s="44" t="s">
        <v>2601</v>
      </c>
      <c r="H119" s="44" t="s">
        <v>4578</v>
      </c>
      <c r="I119" s="113" t="n">
        <v>1</v>
      </c>
      <c r="K119" s="273" t="n">
        <v>116</v>
      </c>
      <c r="L119" s="44" t="s">
        <v>3215</v>
      </c>
      <c r="M119" s="44" t="s">
        <v>4578</v>
      </c>
      <c r="N119" s="113" t="n">
        <v>2</v>
      </c>
      <c r="O119" s="113" t="s">
        <v>5783</v>
      </c>
      <c r="P119" s="113" t="n">
        <v>11</v>
      </c>
      <c r="Q119" s="113" t="s">
        <v>5784</v>
      </c>
      <c r="R119" s="113" t="n">
        <f aca="false">PRODUCT(N119+P119)</f>
        <v>13</v>
      </c>
      <c r="T119" s="273" t="n">
        <v>116</v>
      </c>
      <c r="U119" s="44" t="s">
        <v>5549</v>
      </c>
      <c r="V119" s="44" t="s">
        <v>4625</v>
      </c>
      <c r="W119" s="113" t="n">
        <v>20</v>
      </c>
      <c r="Y119" s="273" t="n">
        <v>116</v>
      </c>
      <c r="Z119" s="44" t="s">
        <v>3635</v>
      </c>
      <c r="AA119" s="44" t="s">
        <v>4482</v>
      </c>
      <c r="AB119" s="113" t="n">
        <v>2</v>
      </c>
      <c r="AC119" s="113" t="s">
        <v>5783</v>
      </c>
      <c r="AD119" s="113" t="n">
        <v>30</v>
      </c>
      <c r="AE119" s="113" t="s">
        <v>5784</v>
      </c>
      <c r="AF119" s="113" t="n">
        <f aca="false">PRODUCT(AB119+AD119)</f>
        <v>32</v>
      </c>
      <c r="AH119" s="273" t="n">
        <v>116</v>
      </c>
      <c r="AI119" s="44" t="s">
        <v>2169</v>
      </c>
      <c r="AJ119" s="44" t="s">
        <v>4523</v>
      </c>
      <c r="AK119" s="113" t="n">
        <v>76</v>
      </c>
      <c r="AM119" s="273" t="n">
        <v>116</v>
      </c>
      <c r="AN119" s="44" t="s">
        <v>5142</v>
      </c>
      <c r="AO119" s="44" t="s">
        <v>4578</v>
      </c>
      <c r="AP119" s="113" t="n">
        <v>3</v>
      </c>
      <c r="AS119" s="44" t="s">
        <v>5186</v>
      </c>
      <c r="AT119" s="44" t="s">
        <v>4625</v>
      </c>
      <c r="AU119" s="113" t="n">
        <v>0</v>
      </c>
      <c r="AX119" s="44" t="s">
        <v>5222</v>
      </c>
      <c r="AY119" s="44" t="s">
        <v>5223</v>
      </c>
      <c r="AZ119" s="113" t="s">
        <v>5785</v>
      </c>
      <c r="BA119" s="113" t="s">
        <v>5783</v>
      </c>
      <c r="BB119" s="113" t="s">
        <v>5785</v>
      </c>
      <c r="BC119" s="113" t="s">
        <v>5784</v>
      </c>
      <c r="BD119" s="113" t="n">
        <f aca="false">PRODUCT(AZ119+BB119)</f>
        <v>0</v>
      </c>
      <c r="BG119" s="44" t="s">
        <v>4654</v>
      </c>
      <c r="BH119" s="44" t="s">
        <v>4489</v>
      </c>
      <c r="BI119" s="113" t="n">
        <v>0</v>
      </c>
      <c r="BL119" s="44" t="s">
        <v>2478</v>
      </c>
      <c r="BM119" s="44" t="s">
        <v>4746</v>
      </c>
      <c r="BN119" s="113" t="s">
        <v>5785</v>
      </c>
      <c r="BO119" s="113" t="s">
        <v>5783</v>
      </c>
      <c r="BP119" s="113" t="s">
        <v>5785</v>
      </c>
      <c r="BQ119" s="113" t="s">
        <v>5784</v>
      </c>
      <c r="BR119" s="113" t="n">
        <f aca="false">PRODUCT(BN119+BP119)</f>
        <v>0</v>
      </c>
      <c r="BT119" s="273" t="n">
        <v>116</v>
      </c>
      <c r="BU119" s="44" t="s">
        <v>3476</v>
      </c>
      <c r="BV119" s="44" t="s">
        <v>5520</v>
      </c>
      <c r="BW119" s="113" t="n">
        <v>4</v>
      </c>
      <c r="BY119" s="273" t="n">
        <v>116</v>
      </c>
      <c r="BZ119" s="44" t="s">
        <v>4887</v>
      </c>
      <c r="CA119" s="44" t="s">
        <v>4878</v>
      </c>
      <c r="CB119" s="113" t="n">
        <v>0</v>
      </c>
      <c r="CC119" s="113" t="n">
        <v>0</v>
      </c>
      <c r="CD119" s="113" t="n">
        <v>2</v>
      </c>
      <c r="CE119" s="113" t="n">
        <v>1</v>
      </c>
      <c r="CF119" s="113" t="n">
        <f aca="false">SUM(CB119:CE119)</f>
        <v>3</v>
      </c>
      <c r="CH119" s="273" t="n">
        <v>116</v>
      </c>
      <c r="CI119" s="44" t="s">
        <v>2130</v>
      </c>
      <c r="CJ119" s="44" t="s">
        <v>4477</v>
      </c>
      <c r="CK119" s="113" t="n">
        <v>0</v>
      </c>
      <c r="CL119" s="113" t="n">
        <v>1</v>
      </c>
      <c r="CM119" s="113" t="n">
        <v>0</v>
      </c>
      <c r="CP119" s="44" t="s">
        <v>5101</v>
      </c>
      <c r="CQ119" s="44" t="s">
        <v>4625</v>
      </c>
      <c r="CV119" s="44"/>
      <c r="CW119" s="44"/>
      <c r="CX119" s="44"/>
    </row>
    <row r="120" customFormat="false" ht="15" hidden="false" customHeight="false" outlineLevel="0" collapsed="false">
      <c r="A120" s="273" t="n">
        <v>117</v>
      </c>
      <c r="B120" s="44" t="s">
        <v>5529</v>
      </c>
      <c r="C120" s="44" t="s">
        <v>5530</v>
      </c>
      <c r="D120" s="113" t="n">
        <v>36</v>
      </c>
      <c r="F120" s="273" t="n">
        <v>117</v>
      </c>
      <c r="G120" s="44" t="s">
        <v>2130</v>
      </c>
      <c r="H120" s="44" t="s">
        <v>4477</v>
      </c>
      <c r="I120" s="113" t="n">
        <v>1</v>
      </c>
      <c r="K120" s="273" t="n">
        <v>117</v>
      </c>
      <c r="L120" s="44" t="s">
        <v>2569</v>
      </c>
      <c r="M120" s="44" t="s">
        <v>4509</v>
      </c>
      <c r="N120" s="113" t="n">
        <v>2</v>
      </c>
      <c r="O120" s="113" t="s">
        <v>5783</v>
      </c>
      <c r="P120" s="113" t="n">
        <v>11</v>
      </c>
      <c r="Q120" s="113" t="s">
        <v>5784</v>
      </c>
      <c r="R120" s="113" t="n">
        <f aca="false">PRODUCT(N120+P120)</f>
        <v>13</v>
      </c>
      <c r="T120" s="273" t="n">
        <v>117</v>
      </c>
      <c r="U120" s="44" t="s">
        <v>5554</v>
      </c>
      <c r="V120" s="44" t="s">
        <v>4550</v>
      </c>
      <c r="W120" s="113" t="n">
        <v>20</v>
      </c>
      <c r="Y120" s="273" t="n">
        <v>117</v>
      </c>
      <c r="Z120" s="44" t="s">
        <v>2747</v>
      </c>
      <c r="AA120" s="44" t="s">
        <v>4509</v>
      </c>
      <c r="AB120" s="113" t="n">
        <v>20</v>
      </c>
      <c r="AC120" s="113" t="s">
        <v>5783</v>
      </c>
      <c r="AD120" s="113" t="n">
        <v>11</v>
      </c>
      <c r="AE120" s="113" t="s">
        <v>5784</v>
      </c>
      <c r="AF120" s="113" t="n">
        <f aca="false">PRODUCT(AB120+AD120)</f>
        <v>31</v>
      </c>
      <c r="AH120" s="273" t="n">
        <v>117</v>
      </c>
      <c r="AI120" s="44" t="s">
        <v>5509</v>
      </c>
      <c r="AJ120" s="44" t="s">
        <v>5223</v>
      </c>
      <c r="AK120" s="113" t="n">
        <v>76</v>
      </c>
      <c r="AM120" s="273" t="n">
        <v>117</v>
      </c>
      <c r="AN120" s="44" t="s">
        <v>5393</v>
      </c>
      <c r="AO120" s="44" t="s">
        <v>5358</v>
      </c>
      <c r="AP120" s="113" t="n">
        <v>3</v>
      </c>
      <c r="AS120" s="44" t="s">
        <v>2542</v>
      </c>
      <c r="AT120" s="44" t="s">
        <v>4482</v>
      </c>
      <c r="AU120" s="113" t="n">
        <v>0</v>
      </c>
      <c r="AX120" s="44" t="s">
        <v>2601</v>
      </c>
      <c r="AY120" s="44" t="s">
        <v>4578</v>
      </c>
      <c r="AZ120" s="113" t="s">
        <v>5785</v>
      </c>
      <c r="BA120" s="113" t="s">
        <v>5783</v>
      </c>
      <c r="BB120" s="113" t="s">
        <v>5785</v>
      </c>
      <c r="BC120" s="113" t="s">
        <v>5784</v>
      </c>
      <c r="BD120" s="113" t="n">
        <f aca="false">PRODUCT(AZ120+BB120)</f>
        <v>0</v>
      </c>
      <c r="BG120" s="44" t="s">
        <v>3306</v>
      </c>
      <c r="BH120" s="44" t="s">
        <v>4773</v>
      </c>
      <c r="BI120" s="113" t="n">
        <v>0</v>
      </c>
      <c r="BL120" s="44" t="s">
        <v>4919</v>
      </c>
      <c r="BM120" s="44" t="s">
        <v>4525</v>
      </c>
      <c r="BN120" s="113" t="s">
        <v>5785</v>
      </c>
      <c r="BO120" s="113" t="s">
        <v>5783</v>
      </c>
      <c r="BP120" s="113" t="s">
        <v>5785</v>
      </c>
      <c r="BQ120" s="113" t="s">
        <v>5784</v>
      </c>
      <c r="BR120" s="113" t="n">
        <f aca="false">PRODUCT(BN120+BP120)</f>
        <v>0</v>
      </c>
      <c r="BT120" s="273" t="n">
        <v>117</v>
      </c>
      <c r="BU120" s="44" t="s">
        <v>3604</v>
      </c>
      <c r="BV120" s="44" t="s">
        <v>5124</v>
      </c>
      <c r="BW120" s="113" t="n">
        <v>4</v>
      </c>
      <c r="BY120" s="273" t="n">
        <v>117</v>
      </c>
      <c r="BZ120" s="44" t="s">
        <v>2572</v>
      </c>
      <c r="CA120" s="44" t="s">
        <v>4578</v>
      </c>
      <c r="CB120" s="113" t="n">
        <v>0</v>
      </c>
      <c r="CC120" s="113" t="n">
        <v>0</v>
      </c>
      <c r="CD120" s="113" t="n">
        <v>2</v>
      </c>
      <c r="CE120" s="113" t="n">
        <v>1</v>
      </c>
      <c r="CF120" s="113" t="n">
        <f aca="false">SUM(CB120:CE120)</f>
        <v>3</v>
      </c>
      <c r="CH120" s="273" t="n">
        <v>117</v>
      </c>
      <c r="CI120" s="44" t="s">
        <v>2427</v>
      </c>
      <c r="CJ120" s="44" t="s">
        <v>4773</v>
      </c>
      <c r="CK120" s="113" t="n">
        <v>0</v>
      </c>
      <c r="CL120" s="113" t="n">
        <v>1</v>
      </c>
      <c r="CM120" s="113" t="n">
        <v>0</v>
      </c>
      <c r="CP120" s="136" t="s">
        <v>5390</v>
      </c>
      <c r="CQ120" s="136" t="s">
        <v>5120</v>
      </c>
      <c r="CV120" s="44"/>
      <c r="CW120" s="44"/>
      <c r="CX120" s="44"/>
    </row>
    <row r="121" customFormat="false" ht="15" hidden="false" customHeight="false" outlineLevel="0" collapsed="false">
      <c r="A121" s="273" t="n">
        <v>118</v>
      </c>
      <c r="B121" s="44" t="s">
        <v>2565</v>
      </c>
      <c r="C121" s="44" t="s">
        <v>4509</v>
      </c>
      <c r="D121" s="113" t="n">
        <v>35</v>
      </c>
      <c r="F121" s="273" t="n">
        <v>118</v>
      </c>
      <c r="G121" s="44" t="s">
        <v>5119</v>
      </c>
      <c r="H121" s="44" t="s">
        <v>5120</v>
      </c>
      <c r="I121" s="113" t="n">
        <v>1</v>
      </c>
      <c r="K121" s="273" t="n">
        <v>118</v>
      </c>
      <c r="L121" s="44" t="s">
        <v>4585</v>
      </c>
      <c r="M121" s="44" t="s">
        <v>4542</v>
      </c>
      <c r="N121" s="113" t="n">
        <v>1</v>
      </c>
      <c r="O121" s="113" t="s">
        <v>5783</v>
      </c>
      <c r="P121" s="113" t="n">
        <v>12</v>
      </c>
      <c r="Q121" s="113" t="s">
        <v>5784</v>
      </c>
      <c r="R121" s="113" t="n">
        <f aca="false">PRODUCT(N121+P121)</f>
        <v>13</v>
      </c>
      <c r="T121" s="273" t="n">
        <v>118</v>
      </c>
      <c r="U121" s="44" t="s">
        <v>1585</v>
      </c>
      <c r="V121" s="44" t="s">
        <v>4523</v>
      </c>
      <c r="W121" s="113" t="n">
        <v>20</v>
      </c>
      <c r="Y121" s="273" t="n">
        <v>118</v>
      </c>
      <c r="Z121" s="44" t="s">
        <v>5516</v>
      </c>
      <c r="AA121" s="44" t="s">
        <v>4523</v>
      </c>
      <c r="AB121" s="113" t="n">
        <v>12</v>
      </c>
      <c r="AC121" s="113" t="s">
        <v>5783</v>
      </c>
      <c r="AD121" s="113" t="n">
        <v>19</v>
      </c>
      <c r="AE121" s="113" t="s">
        <v>5784</v>
      </c>
      <c r="AF121" s="113" t="n">
        <f aca="false">PRODUCT(AB121+AD121)</f>
        <v>31</v>
      </c>
      <c r="AH121" s="273" t="n">
        <v>118</v>
      </c>
      <c r="AI121" s="44" t="s">
        <v>5556</v>
      </c>
      <c r="AJ121" s="44" t="s">
        <v>4709</v>
      </c>
      <c r="AK121" s="113" t="n">
        <v>75</v>
      </c>
      <c r="AM121" s="273" t="n">
        <v>118</v>
      </c>
      <c r="AN121" s="44" t="s">
        <v>3521</v>
      </c>
      <c r="AO121" s="44" t="s">
        <v>4773</v>
      </c>
      <c r="AP121" s="113" t="n">
        <v>3</v>
      </c>
      <c r="AS121" s="44" t="s">
        <v>2450</v>
      </c>
      <c r="AT121" s="44" t="s">
        <v>4509</v>
      </c>
      <c r="AU121" s="113" t="n">
        <v>0</v>
      </c>
      <c r="AX121" s="44" t="s">
        <v>2130</v>
      </c>
      <c r="AY121" s="44" t="s">
        <v>4477</v>
      </c>
      <c r="AZ121" s="113" t="s">
        <v>5785</v>
      </c>
      <c r="BA121" s="113" t="s">
        <v>5783</v>
      </c>
      <c r="BB121" s="113" t="s">
        <v>5785</v>
      </c>
      <c r="BC121" s="113" t="s">
        <v>5784</v>
      </c>
      <c r="BD121" s="113" t="n">
        <f aca="false">PRODUCT(AZ121+BB121)</f>
        <v>0</v>
      </c>
      <c r="BG121" s="44" t="s">
        <v>2126</v>
      </c>
      <c r="BH121" s="44" t="s">
        <v>4578</v>
      </c>
      <c r="BI121" s="113" t="n">
        <v>0</v>
      </c>
      <c r="BL121" s="136" t="s">
        <v>5390</v>
      </c>
      <c r="BM121" s="136" t="s">
        <v>5120</v>
      </c>
      <c r="BN121" s="113" t="s">
        <v>5785</v>
      </c>
      <c r="BO121" s="113" t="s">
        <v>5783</v>
      </c>
      <c r="BP121" s="113" t="s">
        <v>5785</v>
      </c>
      <c r="BQ121" s="113" t="s">
        <v>5784</v>
      </c>
      <c r="BR121" s="113" t="n">
        <f aca="false">PRODUCT(BN121+BP121)</f>
        <v>0</v>
      </c>
      <c r="BT121" s="273" t="n">
        <v>118</v>
      </c>
      <c r="BU121" s="44" t="s">
        <v>3141</v>
      </c>
      <c r="BV121" s="44" t="s">
        <v>4648</v>
      </c>
      <c r="BW121" s="113" t="n">
        <v>4</v>
      </c>
      <c r="BY121" s="273" t="n">
        <v>118</v>
      </c>
      <c r="BZ121" s="44" t="s">
        <v>3041</v>
      </c>
      <c r="CA121" s="44" t="s">
        <v>4509</v>
      </c>
      <c r="CB121" s="113" t="n">
        <v>0</v>
      </c>
      <c r="CC121" s="113" t="n">
        <v>0</v>
      </c>
      <c r="CD121" s="113" t="n">
        <v>0</v>
      </c>
      <c r="CE121" s="113" t="n">
        <v>3</v>
      </c>
      <c r="CF121" s="113" t="n">
        <f aca="false">SUM(CB121:CE121)</f>
        <v>3</v>
      </c>
      <c r="CH121" s="273" t="n">
        <v>118</v>
      </c>
      <c r="CI121" s="44" t="s">
        <v>2636</v>
      </c>
      <c r="CJ121" s="44" t="s">
        <v>4773</v>
      </c>
      <c r="CK121" s="113" t="n">
        <v>0</v>
      </c>
      <c r="CL121" s="113" t="n">
        <v>1</v>
      </c>
      <c r="CM121" s="113" t="n">
        <v>0</v>
      </c>
      <c r="CP121" s="44" t="s">
        <v>2493</v>
      </c>
      <c r="CQ121" s="44" t="s">
        <v>4482</v>
      </c>
      <c r="CV121" s="44"/>
      <c r="CW121" s="44"/>
      <c r="CX121" s="44"/>
    </row>
    <row r="122" customFormat="false" ht="15" hidden="false" customHeight="false" outlineLevel="0" collapsed="false">
      <c r="A122" s="273" t="n">
        <v>119</v>
      </c>
      <c r="B122" s="44" t="s">
        <v>2714</v>
      </c>
      <c r="C122" s="44" t="s">
        <v>5505</v>
      </c>
      <c r="D122" s="113" t="n">
        <v>35</v>
      </c>
      <c r="F122" s="273" t="n">
        <v>119</v>
      </c>
      <c r="G122" s="44" t="s">
        <v>3177</v>
      </c>
      <c r="H122" s="44" t="s">
        <v>5124</v>
      </c>
      <c r="I122" s="113" t="n">
        <v>1</v>
      </c>
      <c r="K122" s="273" t="n">
        <v>119</v>
      </c>
      <c r="L122" s="44" t="s">
        <v>3010</v>
      </c>
      <c r="M122" s="44" t="s">
        <v>4482</v>
      </c>
      <c r="N122" s="113" t="n">
        <v>1</v>
      </c>
      <c r="O122" s="113" t="s">
        <v>5783</v>
      </c>
      <c r="P122" s="113" t="n">
        <v>12</v>
      </c>
      <c r="Q122" s="113" t="s">
        <v>5784</v>
      </c>
      <c r="R122" s="113" t="n">
        <f aca="false">PRODUCT(N122+P122)</f>
        <v>13</v>
      </c>
      <c r="T122" s="273" t="n">
        <v>119</v>
      </c>
      <c r="U122" s="44" t="s">
        <v>4927</v>
      </c>
      <c r="V122" s="44" t="s">
        <v>4625</v>
      </c>
      <c r="W122" s="113" t="n">
        <v>19</v>
      </c>
      <c r="Y122" s="273" t="n">
        <v>119</v>
      </c>
      <c r="Z122" s="44" t="s">
        <v>3258</v>
      </c>
      <c r="AA122" s="44" t="s">
        <v>4746</v>
      </c>
      <c r="AB122" s="113" t="n">
        <v>10</v>
      </c>
      <c r="AC122" s="113" t="s">
        <v>5783</v>
      </c>
      <c r="AD122" s="113" t="n">
        <v>21</v>
      </c>
      <c r="AE122" s="113" t="s">
        <v>5784</v>
      </c>
      <c r="AF122" s="113" t="n">
        <f aca="false">PRODUCT(AB122+AD122)</f>
        <v>31</v>
      </c>
      <c r="AH122" s="273" t="n">
        <v>119</v>
      </c>
      <c r="AI122" s="44" t="s">
        <v>5119</v>
      </c>
      <c r="AJ122" s="44" t="s">
        <v>5120</v>
      </c>
      <c r="AK122" s="113" t="n">
        <v>73</v>
      </c>
      <c r="AM122" s="273" t="n">
        <v>119</v>
      </c>
      <c r="AN122" s="44" t="s">
        <v>2741</v>
      </c>
      <c r="AO122" s="44" t="s">
        <v>4625</v>
      </c>
      <c r="AP122" s="113" t="n">
        <v>3</v>
      </c>
      <c r="AS122" s="44" t="s">
        <v>2814</v>
      </c>
      <c r="AT122" s="44" t="s">
        <v>4482</v>
      </c>
      <c r="AU122" s="113" t="n">
        <v>0</v>
      </c>
      <c r="AX122" s="44" t="s">
        <v>5171</v>
      </c>
      <c r="AY122" s="44" t="s">
        <v>5120</v>
      </c>
      <c r="AZ122" s="113" t="s">
        <v>5785</v>
      </c>
      <c r="BA122" s="113" t="s">
        <v>5783</v>
      </c>
      <c r="BB122" s="113" t="s">
        <v>5785</v>
      </c>
      <c r="BC122" s="113" t="s">
        <v>5784</v>
      </c>
      <c r="BD122" s="113" t="n">
        <f aca="false">PRODUCT(AZ122+BB122)</f>
        <v>0</v>
      </c>
      <c r="BG122" s="44" t="s">
        <v>2650</v>
      </c>
      <c r="BH122" s="44" t="s">
        <v>4773</v>
      </c>
      <c r="BI122" s="113" t="n">
        <v>0</v>
      </c>
      <c r="BL122" s="44" t="s">
        <v>4682</v>
      </c>
      <c r="BM122" s="44" t="s">
        <v>4550</v>
      </c>
      <c r="BN122" s="113" t="s">
        <v>5785</v>
      </c>
      <c r="BO122" s="113" t="s">
        <v>5783</v>
      </c>
      <c r="BP122" s="113" t="s">
        <v>5785</v>
      </c>
      <c r="BQ122" s="113" t="s">
        <v>5784</v>
      </c>
      <c r="BR122" s="113" t="n">
        <f aca="false">PRODUCT(BN122+BP122)</f>
        <v>0</v>
      </c>
      <c r="BT122" s="273" t="n">
        <v>119</v>
      </c>
      <c r="BU122" s="44" t="s">
        <v>3648</v>
      </c>
      <c r="BV122" s="44" t="s">
        <v>5221</v>
      </c>
      <c r="BW122" s="113" t="n">
        <v>4</v>
      </c>
      <c r="BY122" s="273" t="n">
        <v>119</v>
      </c>
      <c r="BZ122" s="44" t="s">
        <v>2279</v>
      </c>
      <c r="CA122" s="44" t="s">
        <v>4648</v>
      </c>
      <c r="CB122" s="113" t="n">
        <v>0</v>
      </c>
      <c r="CC122" s="113" t="n">
        <v>0</v>
      </c>
      <c r="CD122" s="113" t="n">
        <v>3</v>
      </c>
      <c r="CE122" s="113" t="n">
        <v>0</v>
      </c>
      <c r="CF122" s="113" t="n">
        <f aca="false">SUM(CB122:CE122)</f>
        <v>3</v>
      </c>
      <c r="CH122" s="273" t="n">
        <v>119</v>
      </c>
      <c r="CI122" s="44" t="s">
        <v>4723</v>
      </c>
      <c r="CJ122" s="44" t="s">
        <v>5506</v>
      </c>
      <c r="CK122" s="113" t="n">
        <v>0</v>
      </c>
      <c r="CL122" s="113" t="n">
        <v>1</v>
      </c>
      <c r="CM122" s="113" t="n">
        <v>0</v>
      </c>
      <c r="CP122" s="44" t="s">
        <v>5374</v>
      </c>
      <c r="CQ122" s="44" t="s">
        <v>4709</v>
      </c>
      <c r="CV122" s="44"/>
      <c r="CW122" s="44"/>
      <c r="CX122" s="44"/>
    </row>
    <row r="123" customFormat="false" ht="15" hidden="false" customHeight="false" outlineLevel="0" collapsed="false">
      <c r="A123" s="273" t="n">
        <v>120</v>
      </c>
      <c r="B123" s="44" t="s">
        <v>5381</v>
      </c>
      <c r="C123" s="44" t="s">
        <v>4709</v>
      </c>
      <c r="D123" s="113" t="n">
        <v>35</v>
      </c>
      <c r="F123" s="273" t="n">
        <v>120</v>
      </c>
      <c r="G123" s="44" t="s">
        <v>3597</v>
      </c>
      <c r="H123" s="44" t="s">
        <v>4578</v>
      </c>
      <c r="I123" s="113" t="n">
        <v>1</v>
      </c>
      <c r="K123" s="273" t="n">
        <v>120</v>
      </c>
      <c r="L123" s="44" t="s">
        <v>2861</v>
      </c>
      <c r="M123" s="44" t="s">
        <v>4709</v>
      </c>
      <c r="N123" s="113" t="n">
        <v>1</v>
      </c>
      <c r="O123" s="113" t="s">
        <v>5783</v>
      </c>
      <c r="P123" s="113" t="n">
        <v>12</v>
      </c>
      <c r="Q123" s="113" t="s">
        <v>5784</v>
      </c>
      <c r="R123" s="113" t="n">
        <f aca="false">PRODUCT(N123+P123)</f>
        <v>13</v>
      </c>
      <c r="T123" s="273" t="n">
        <v>120</v>
      </c>
      <c r="U123" s="44" t="s">
        <v>5516</v>
      </c>
      <c r="V123" s="44" t="s">
        <v>4523</v>
      </c>
      <c r="W123" s="113" t="n">
        <v>19</v>
      </c>
      <c r="Y123" s="273" t="n">
        <v>120</v>
      </c>
      <c r="Z123" s="44" t="s">
        <v>3597</v>
      </c>
      <c r="AA123" s="44" t="s">
        <v>4578</v>
      </c>
      <c r="AB123" s="113" t="n">
        <v>5</v>
      </c>
      <c r="AC123" s="113" t="s">
        <v>5783</v>
      </c>
      <c r="AD123" s="113" t="n">
        <v>26</v>
      </c>
      <c r="AE123" s="113" t="s">
        <v>5784</v>
      </c>
      <c r="AF123" s="113" t="n">
        <f aca="false">PRODUCT(AB123+AD123)</f>
        <v>31</v>
      </c>
      <c r="AH123" s="273" t="n">
        <v>120</v>
      </c>
      <c r="AI123" s="44" t="s">
        <v>5031</v>
      </c>
      <c r="AJ123" s="44" t="s">
        <v>4566</v>
      </c>
      <c r="AK123" s="113" t="n">
        <v>73</v>
      </c>
      <c r="AM123" s="273" t="n">
        <v>120</v>
      </c>
      <c r="AN123" s="44" t="s">
        <v>5440</v>
      </c>
      <c r="AO123" s="44" t="s">
        <v>4773</v>
      </c>
      <c r="AP123" s="113" t="n">
        <v>3</v>
      </c>
      <c r="AS123" s="44" t="s">
        <v>5045</v>
      </c>
      <c r="AT123" s="44" t="s">
        <v>4805</v>
      </c>
      <c r="AU123" s="113" t="n">
        <v>0</v>
      </c>
      <c r="AX123" s="44" t="s">
        <v>5119</v>
      </c>
      <c r="AY123" s="44" t="s">
        <v>5120</v>
      </c>
      <c r="AZ123" s="113" t="s">
        <v>5785</v>
      </c>
      <c r="BA123" s="113" t="s">
        <v>5783</v>
      </c>
      <c r="BB123" s="113" t="s">
        <v>5785</v>
      </c>
      <c r="BC123" s="113" t="s">
        <v>5784</v>
      </c>
      <c r="BD123" s="113" t="n">
        <f aca="false">PRODUCT(AZ123+BB123)</f>
        <v>0</v>
      </c>
      <c r="BG123" s="44" t="s">
        <v>3183</v>
      </c>
      <c r="BH123" s="44" t="s">
        <v>5124</v>
      </c>
      <c r="BI123" s="113" t="n">
        <v>0</v>
      </c>
      <c r="BL123" s="44" t="s">
        <v>3425</v>
      </c>
      <c r="BM123" s="44" t="s">
        <v>4564</v>
      </c>
      <c r="BN123" s="113" t="s">
        <v>5785</v>
      </c>
      <c r="BO123" s="113" t="s">
        <v>5783</v>
      </c>
      <c r="BP123" s="113" t="s">
        <v>5785</v>
      </c>
      <c r="BQ123" s="113" t="s">
        <v>5784</v>
      </c>
      <c r="BR123" s="113" t="n">
        <f aca="false">PRODUCT(BN123+BP123)</f>
        <v>0</v>
      </c>
      <c r="BT123" s="273" t="n">
        <v>120</v>
      </c>
      <c r="BU123" s="44" t="s">
        <v>2552</v>
      </c>
      <c r="BV123" s="44" t="s">
        <v>4523</v>
      </c>
      <c r="BW123" s="113" t="n">
        <v>3</v>
      </c>
      <c r="BY123" s="273" t="n">
        <v>120</v>
      </c>
      <c r="BZ123" s="44" t="s">
        <v>3386</v>
      </c>
      <c r="CA123" s="44" t="s">
        <v>5358</v>
      </c>
      <c r="CB123" s="113" t="n">
        <v>0</v>
      </c>
      <c r="CC123" s="113" t="n">
        <v>0</v>
      </c>
      <c r="CD123" s="113" t="n">
        <v>1</v>
      </c>
      <c r="CE123" s="113" t="n">
        <v>2</v>
      </c>
      <c r="CF123" s="113" t="n">
        <f aca="false">SUM(CB123:CE123)</f>
        <v>3</v>
      </c>
      <c r="CH123" s="273" t="n">
        <v>120</v>
      </c>
      <c r="CI123" s="44" t="s">
        <v>4691</v>
      </c>
      <c r="CJ123" s="44" t="s">
        <v>4500</v>
      </c>
      <c r="CK123" s="113" t="n">
        <v>0</v>
      </c>
      <c r="CL123" s="113" t="n">
        <v>1</v>
      </c>
      <c r="CM123" s="113" t="n">
        <v>0</v>
      </c>
      <c r="CP123" s="44" t="s">
        <v>4682</v>
      </c>
      <c r="CQ123" s="44" t="s">
        <v>4550</v>
      </c>
      <c r="CV123" s="44"/>
      <c r="CW123" s="44"/>
      <c r="CX123" s="44"/>
    </row>
    <row r="124" customFormat="false" ht="15" hidden="false" customHeight="false" outlineLevel="0" collapsed="false">
      <c r="A124" s="273" t="n">
        <v>121</v>
      </c>
      <c r="B124" s="44" t="s">
        <v>3863</v>
      </c>
      <c r="C124" s="112" t="s">
        <v>1037</v>
      </c>
      <c r="D124" s="113" t="n">
        <v>35</v>
      </c>
      <c r="F124" s="273" t="n">
        <v>121</v>
      </c>
      <c r="G124" s="44" t="s">
        <v>2494</v>
      </c>
      <c r="H124" s="44" t="s">
        <v>4482</v>
      </c>
      <c r="I124" s="113" t="n">
        <v>1</v>
      </c>
      <c r="K124" s="273" t="n">
        <v>121</v>
      </c>
      <c r="L124" s="44" t="s">
        <v>5058</v>
      </c>
      <c r="M124" s="44" t="s">
        <v>4746</v>
      </c>
      <c r="N124" s="113" t="n">
        <v>1</v>
      </c>
      <c r="O124" s="113" t="s">
        <v>5783</v>
      </c>
      <c r="P124" s="113" t="n">
        <v>12</v>
      </c>
      <c r="Q124" s="113" t="s">
        <v>5784</v>
      </c>
      <c r="R124" s="113" t="n">
        <f aca="false">PRODUCT(N124+P124)</f>
        <v>13</v>
      </c>
      <c r="T124" s="273" t="n">
        <v>121</v>
      </c>
      <c r="U124" s="44" t="s">
        <v>4795</v>
      </c>
      <c r="V124" s="44" t="s">
        <v>4648</v>
      </c>
      <c r="W124" s="113" t="n">
        <v>19</v>
      </c>
      <c r="Y124" s="273" t="n">
        <v>121</v>
      </c>
      <c r="Z124" s="44" t="s">
        <v>2566</v>
      </c>
      <c r="AA124" s="44" t="s">
        <v>5124</v>
      </c>
      <c r="AB124" s="113" t="n">
        <v>4</v>
      </c>
      <c r="AC124" s="113" t="s">
        <v>5783</v>
      </c>
      <c r="AD124" s="113" t="n">
        <v>27</v>
      </c>
      <c r="AE124" s="113" t="s">
        <v>5784</v>
      </c>
      <c r="AF124" s="113" t="n">
        <f aca="false">PRODUCT(AB124+AD124)</f>
        <v>31</v>
      </c>
      <c r="AH124" s="273" t="n">
        <v>121</v>
      </c>
      <c r="AI124" s="44" t="s">
        <v>1965</v>
      </c>
      <c r="AJ124" s="44" t="s">
        <v>4746</v>
      </c>
      <c r="AK124" s="113" t="n">
        <v>73</v>
      </c>
      <c r="AM124" s="273" t="n">
        <v>121</v>
      </c>
      <c r="AN124" s="44" t="s">
        <v>5563</v>
      </c>
      <c r="AO124" s="44" t="s">
        <v>5223</v>
      </c>
      <c r="AP124" s="113" t="n">
        <v>3</v>
      </c>
      <c r="AS124" s="44" t="s">
        <v>3767</v>
      </c>
      <c r="AT124" s="44" t="s">
        <v>1037</v>
      </c>
      <c r="AU124" s="113" t="n">
        <v>0</v>
      </c>
      <c r="AX124" s="44" t="s">
        <v>4939</v>
      </c>
      <c r="AY124" s="44" t="s">
        <v>4773</v>
      </c>
      <c r="AZ124" s="113" t="s">
        <v>5785</v>
      </c>
      <c r="BA124" s="113" t="s">
        <v>5783</v>
      </c>
      <c r="BB124" s="113" t="s">
        <v>5785</v>
      </c>
      <c r="BC124" s="113" t="s">
        <v>5784</v>
      </c>
      <c r="BD124" s="113" t="n">
        <f aca="false">PRODUCT(AZ124+BB124)</f>
        <v>0</v>
      </c>
      <c r="BG124" s="44" t="s">
        <v>3635</v>
      </c>
      <c r="BH124" s="44" t="s">
        <v>4482</v>
      </c>
      <c r="BI124" s="113" t="n">
        <v>0</v>
      </c>
      <c r="BL124" s="44" t="s">
        <v>2566</v>
      </c>
      <c r="BM124" s="44" t="s">
        <v>5124</v>
      </c>
      <c r="BN124" s="113" t="s">
        <v>5785</v>
      </c>
      <c r="BO124" s="113" t="s">
        <v>5783</v>
      </c>
      <c r="BP124" s="113" t="s">
        <v>5785</v>
      </c>
      <c r="BQ124" s="113" t="s">
        <v>5784</v>
      </c>
      <c r="BR124" s="113" t="n">
        <f aca="false">PRODUCT(BN124+BP124)</f>
        <v>0</v>
      </c>
      <c r="BT124" s="273" t="n">
        <v>121</v>
      </c>
      <c r="BU124" s="44" t="s">
        <v>3468</v>
      </c>
      <c r="BV124" s="44" t="s">
        <v>5500</v>
      </c>
      <c r="BW124" s="113" t="n">
        <v>3</v>
      </c>
      <c r="BY124" s="273" t="n">
        <v>121</v>
      </c>
      <c r="BZ124" s="44" t="s">
        <v>2457</v>
      </c>
      <c r="CA124" s="44" t="s">
        <v>4509</v>
      </c>
      <c r="CB124" s="113" t="n">
        <v>0</v>
      </c>
      <c r="CC124" s="113" t="n">
        <v>0</v>
      </c>
      <c r="CD124" s="113" t="n">
        <v>2</v>
      </c>
      <c r="CE124" s="113" t="n">
        <v>1</v>
      </c>
      <c r="CF124" s="113" t="n">
        <f aca="false">SUM(CB124:CE124)</f>
        <v>3</v>
      </c>
      <c r="CH124" s="273" t="n">
        <v>121</v>
      </c>
      <c r="CI124" s="44" t="s">
        <v>2800</v>
      </c>
      <c r="CJ124" s="44" t="s">
        <v>4482</v>
      </c>
      <c r="CK124" s="113" t="n">
        <v>0</v>
      </c>
      <c r="CL124" s="113" t="n">
        <v>1</v>
      </c>
      <c r="CM124" s="113" t="n">
        <v>0</v>
      </c>
      <c r="CP124" s="44" t="s">
        <v>3425</v>
      </c>
      <c r="CQ124" s="44" t="s">
        <v>4564</v>
      </c>
      <c r="CV124" s="44"/>
      <c r="CW124" s="44"/>
      <c r="CX124" s="44"/>
    </row>
    <row r="125" customFormat="false" ht="15" hidden="false" customHeight="false" outlineLevel="0" collapsed="false">
      <c r="A125" s="273" t="n">
        <v>122</v>
      </c>
      <c r="B125" s="44" t="s">
        <v>3221</v>
      </c>
      <c r="C125" s="44" t="s">
        <v>5124</v>
      </c>
      <c r="D125" s="113" t="n">
        <v>35</v>
      </c>
      <c r="F125" s="273" t="n">
        <v>122</v>
      </c>
      <c r="G125" s="44" t="s">
        <v>2714</v>
      </c>
      <c r="H125" s="44" t="s">
        <v>5505</v>
      </c>
      <c r="I125" s="113" t="n">
        <v>1</v>
      </c>
      <c r="K125" s="273" t="n">
        <v>122</v>
      </c>
      <c r="L125" s="44" t="s">
        <v>5562</v>
      </c>
      <c r="M125" s="44" t="s">
        <v>4578</v>
      </c>
      <c r="N125" s="113" t="n">
        <v>0</v>
      </c>
      <c r="O125" s="113" t="s">
        <v>5783</v>
      </c>
      <c r="P125" s="113" t="n">
        <v>13</v>
      </c>
      <c r="Q125" s="113" t="s">
        <v>5784</v>
      </c>
      <c r="R125" s="113" t="n">
        <f aca="false">PRODUCT(N125+P125)</f>
        <v>13</v>
      </c>
      <c r="T125" s="273" t="n">
        <v>122</v>
      </c>
      <c r="U125" s="44" t="s">
        <v>5241</v>
      </c>
      <c r="V125" s="44" t="s">
        <v>4503</v>
      </c>
      <c r="W125" s="113" t="n">
        <v>18</v>
      </c>
      <c r="Y125" s="273" t="n">
        <v>122</v>
      </c>
      <c r="Z125" s="44" t="s">
        <v>5457</v>
      </c>
      <c r="AA125" s="44" t="s">
        <v>4931</v>
      </c>
      <c r="AB125" s="113" t="n">
        <v>30</v>
      </c>
      <c r="AC125" s="113" t="s">
        <v>5783</v>
      </c>
      <c r="AD125" s="113" t="n">
        <v>0</v>
      </c>
      <c r="AE125" s="113" t="s">
        <v>5784</v>
      </c>
      <c r="AF125" s="113" t="n">
        <f aca="false">PRODUCT(AB125+AD125)</f>
        <v>30</v>
      </c>
      <c r="AH125" s="273" t="n">
        <v>122</v>
      </c>
      <c r="AI125" s="44" t="s">
        <v>2742</v>
      </c>
      <c r="AJ125" s="44" t="s">
        <v>4509</v>
      </c>
      <c r="AK125" s="113" t="n">
        <v>73</v>
      </c>
      <c r="AM125" s="273" t="n">
        <v>122</v>
      </c>
      <c r="AN125" s="136" t="s">
        <v>5576</v>
      </c>
      <c r="AO125" s="136" t="s">
        <v>4746</v>
      </c>
      <c r="AP125" s="113" t="n">
        <v>3</v>
      </c>
      <c r="AS125" s="44" t="s">
        <v>2479</v>
      </c>
      <c r="AT125" s="44" t="s">
        <v>4746</v>
      </c>
      <c r="AU125" s="113" t="n">
        <v>0</v>
      </c>
      <c r="AX125" s="44" t="s">
        <v>2169</v>
      </c>
      <c r="AY125" s="44" t="s">
        <v>4523</v>
      </c>
      <c r="AZ125" s="113" t="s">
        <v>5785</v>
      </c>
      <c r="BA125" s="113" t="s">
        <v>5783</v>
      </c>
      <c r="BB125" s="113" t="s">
        <v>5785</v>
      </c>
      <c r="BC125" s="113" t="s">
        <v>5784</v>
      </c>
      <c r="BD125" s="113" t="n">
        <f aca="false">PRODUCT(AZ125+BB125)</f>
        <v>0</v>
      </c>
      <c r="BG125" s="44" t="s">
        <v>3343</v>
      </c>
      <c r="BH125" s="44" t="s">
        <v>4709</v>
      </c>
      <c r="BI125" s="113" t="n">
        <v>0</v>
      </c>
      <c r="BL125" s="44" t="s">
        <v>5278</v>
      </c>
      <c r="BM125" s="44" t="s">
        <v>4625</v>
      </c>
      <c r="BN125" s="113" t="s">
        <v>5785</v>
      </c>
      <c r="BO125" s="113" t="s">
        <v>5783</v>
      </c>
      <c r="BP125" s="113" t="s">
        <v>5785</v>
      </c>
      <c r="BQ125" s="113" t="s">
        <v>5784</v>
      </c>
      <c r="BR125" s="113" t="n">
        <f aca="false">PRODUCT(BN125+BP125)</f>
        <v>0</v>
      </c>
      <c r="BT125" s="273" t="n">
        <v>122</v>
      </c>
      <c r="BU125" s="44" t="s">
        <v>2514</v>
      </c>
      <c r="BV125" s="44" t="s">
        <v>4566</v>
      </c>
      <c r="BW125" s="113" t="n">
        <v>3</v>
      </c>
      <c r="BY125" s="273" t="n">
        <v>122</v>
      </c>
      <c r="BZ125" s="44" t="s">
        <v>5152</v>
      </c>
      <c r="CA125" s="44" t="s">
        <v>5120</v>
      </c>
      <c r="CB125" s="113" t="n">
        <v>0</v>
      </c>
      <c r="CC125" s="113" t="n">
        <v>0</v>
      </c>
      <c r="CD125" s="113" t="n">
        <v>2</v>
      </c>
      <c r="CE125" s="113" t="n">
        <v>1</v>
      </c>
      <c r="CF125" s="113" t="n">
        <f aca="false">SUM(CB125:CE125)</f>
        <v>3</v>
      </c>
      <c r="CH125" s="273" t="n">
        <v>122</v>
      </c>
      <c r="CI125" s="44" t="s">
        <v>2677</v>
      </c>
      <c r="CJ125" s="44" t="s">
        <v>4773</v>
      </c>
      <c r="CK125" s="113" t="n">
        <v>0</v>
      </c>
      <c r="CL125" s="113" t="n">
        <v>1</v>
      </c>
      <c r="CM125" s="113" t="n">
        <v>0</v>
      </c>
      <c r="CP125" s="44" t="s">
        <v>2566</v>
      </c>
      <c r="CQ125" s="44" t="s">
        <v>5124</v>
      </c>
      <c r="CV125" s="44"/>
      <c r="CW125" s="44"/>
      <c r="CX125" s="44"/>
    </row>
    <row r="126" customFormat="false" ht="15" hidden="false" customHeight="false" outlineLevel="0" collapsed="false">
      <c r="A126" s="273" t="n">
        <v>123</v>
      </c>
      <c r="B126" s="44" t="s">
        <v>5437</v>
      </c>
      <c r="C126" s="44" t="s">
        <v>4564</v>
      </c>
      <c r="D126" s="113" t="n">
        <v>35</v>
      </c>
      <c r="F126" s="273" t="n">
        <v>123</v>
      </c>
      <c r="G126" s="44" t="s">
        <v>2747</v>
      </c>
      <c r="H126" s="44" t="s">
        <v>4509</v>
      </c>
      <c r="I126" s="113" t="n">
        <v>1</v>
      </c>
      <c r="K126" s="273" t="n">
        <v>123</v>
      </c>
      <c r="L126" s="44" t="s">
        <v>3558</v>
      </c>
      <c r="M126" s="44" t="s">
        <v>5365</v>
      </c>
      <c r="N126" s="113" t="n">
        <v>3</v>
      </c>
      <c r="O126" s="113" t="s">
        <v>5783</v>
      </c>
      <c r="P126" s="113" t="n">
        <v>9</v>
      </c>
      <c r="Q126" s="113" t="s">
        <v>5784</v>
      </c>
      <c r="R126" s="113" t="n">
        <f aca="false">PRODUCT(N126+P126)</f>
        <v>12</v>
      </c>
      <c r="T126" s="273" t="n">
        <v>123</v>
      </c>
      <c r="U126" s="44" t="s">
        <v>5374</v>
      </c>
      <c r="V126" s="44" t="s">
        <v>4709</v>
      </c>
      <c r="W126" s="113" t="n">
        <v>18</v>
      </c>
      <c r="Y126" s="273" t="n">
        <v>123</v>
      </c>
      <c r="Z126" s="44" t="s">
        <v>1671</v>
      </c>
      <c r="AA126" s="44" t="s">
        <v>4564</v>
      </c>
      <c r="AB126" s="113" t="n">
        <v>14</v>
      </c>
      <c r="AC126" s="113" t="s">
        <v>5783</v>
      </c>
      <c r="AD126" s="113" t="n">
        <v>16</v>
      </c>
      <c r="AE126" s="113" t="s">
        <v>5784</v>
      </c>
      <c r="AF126" s="113" t="n">
        <f aca="false">PRODUCT(AB126+AD126)</f>
        <v>30</v>
      </c>
      <c r="AH126" s="273" t="n">
        <v>123</v>
      </c>
      <c r="AI126" s="44" t="s">
        <v>3518</v>
      </c>
      <c r="AJ126" s="44" t="s">
        <v>4773</v>
      </c>
      <c r="AK126" s="113" t="n">
        <v>72</v>
      </c>
      <c r="AM126" s="273" t="n">
        <v>123</v>
      </c>
      <c r="AN126" s="44" t="s">
        <v>3815</v>
      </c>
      <c r="AO126" s="44" t="s">
        <v>5221</v>
      </c>
      <c r="AP126" s="113" t="n">
        <v>3</v>
      </c>
      <c r="AS126" s="44" t="s">
        <v>3305</v>
      </c>
      <c r="AT126" s="44" t="s">
        <v>4773</v>
      </c>
      <c r="AU126" s="113" t="n">
        <v>0</v>
      </c>
      <c r="AX126" s="44" t="s">
        <v>4927</v>
      </c>
      <c r="AY126" s="44" t="s">
        <v>4625</v>
      </c>
      <c r="AZ126" s="113" t="s">
        <v>5785</v>
      </c>
      <c r="BA126" s="113" t="s">
        <v>5783</v>
      </c>
      <c r="BB126" s="113" t="s">
        <v>5785</v>
      </c>
      <c r="BC126" s="113" t="s">
        <v>5784</v>
      </c>
      <c r="BD126" s="113" t="n">
        <f aca="false">PRODUCT(AZ126+BB126)</f>
        <v>0</v>
      </c>
      <c r="BG126" s="44" t="s">
        <v>2681</v>
      </c>
      <c r="BH126" s="44" t="s">
        <v>5272</v>
      </c>
      <c r="BI126" s="113" t="n">
        <v>0</v>
      </c>
      <c r="BL126" s="44" t="s">
        <v>4924</v>
      </c>
      <c r="BM126" s="44" t="s">
        <v>4489</v>
      </c>
      <c r="BN126" s="113" t="s">
        <v>5785</v>
      </c>
      <c r="BO126" s="113" t="s">
        <v>5783</v>
      </c>
      <c r="BP126" s="113" t="s">
        <v>5785</v>
      </c>
      <c r="BQ126" s="113" t="s">
        <v>5784</v>
      </c>
      <c r="BR126" s="113" t="n">
        <f aca="false">PRODUCT(BN126+BP126)</f>
        <v>0</v>
      </c>
      <c r="BT126" s="273" t="n">
        <v>123</v>
      </c>
      <c r="BU126" s="44" t="s">
        <v>3767</v>
      </c>
      <c r="BV126" s="44" t="s">
        <v>1037</v>
      </c>
      <c r="BW126" s="113" t="n">
        <v>3</v>
      </c>
      <c r="BY126" s="273" t="n">
        <v>123</v>
      </c>
      <c r="BZ126" s="44" t="s">
        <v>5331</v>
      </c>
      <c r="CA126" s="44" t="s">
        <v>4773</v>
      </c>
      <c r="CB126" s="113" t="n">
        <v>0</v>
      </c>
      <c r="CC126" s="113" t="n">
        <v>0</v>
      </c>
      <c r="CD126" s="113" t="n">
        <v>1</v>
      </c>
      <c r="CE126" s="113" t="n">
        <v>2</v>
      </c>
      <c r="CF126" s="113" t="n">
        <f aca="false">SUM(CB126:CE126)</f>
        <v>3</v>
      </c>
      <c r="CH126" s="273" t="n">
        <v>123</v>
      </c>
      <c r="CI126" s="44" t="s">
        <v>2639</v>
      </c>
      <c r="CJ126" s="44" t="s">
        <v>4773</v>
      </c>
      <c r="CK126" s="113" t="n">
        <v>0</v>
      </c>
      <c r="CL126" s="113" t="n">
        <v>1</v>
      </c>
      <c r="CM126" s="113" t="n">
        <v>0</v>
      </c>
      <c r="CP126" s="44" t="s">
        <v>5278</v>
      </c>
      <c r="CQ126" s="44" t="s">
        <v>4625</v>
      </c>
      <c r="CV126" s="44"/>
      <c r="CW126" s="44"/>
      <c r="CX126" s="44"/>
    </row>
    <row r="127" customFormat="false" ht="15" hidden="false" customHeight="false" outlineLevel="0" collapsed="false">
      <c r="A127" s="273" t="n">
        <v>124</v>
      </c>
      <c r="B127" s="44" t="s">
        <v>2453</v>
      </c>
      <c r="C127" s="44" t="s">
        <v>4509</v>
      </c>
      <c r="D127" s="113" t="n">
        <v>34</v>
      </c>
      <c r="F127" s="273" t="n">
        <v>124</v>
      </c>
      <c r="G127" s="44" t="s">
        <v>1936</v>
      </c>
      <c r="H127" s="44" t="s">
        <v>4523</v>
      </c>
      <c r="I127" s="113" t="n">
        <v>1</v>
      </c>
      <c r="K127" s="273" t="n">
        <v>124</v>
      </c>
      <c r="L127" s="44" t="s">
        <v>4655</v>
      </c>
      <c r="M127" s="44" t="s">
        <v>294</v>
      </c>
      <c r="N127" s="113" t="n">
        <v>2</v>
      </c>
      <c r="O127" s="113" t="s">
        <v>5783</v>
      </c>
      <c r="P127" s="113" t="n">
        <v>10</v>
      </c>
      <c r="Q127" s="113" t="s">
        <v>5784</v>
      </c>
      <c r="R127" s="113" t="n">
        <f aca="false">PRODUCT(N127+P127)</f>
        <v>12</v>
      </c>
      <c r="T127" s="273" t="n">
        <v>124</v>
      </c>
      <c r="U127" s="44" t="s">
        <v>5031</v>
      </c>
      <c r="V127" s="44" t="s">
        <v>4566</v>
      </c>
      <c r="W127" s="113" t="n">
        <v>18</v>
      </c>
      <c r="Y127" s="273" t="n">
        <v>124</v>
      </c>
      <c r="Z127" s="44" t="s">
        <v>4863</v>
      </c>
      <c r="AA127" s="44" t="s">
        <v>4500</v>
      </c>
      <c r="AB127" s="113" t="n">
        <v>12</v>
      </c>
      <c r="AC127" s="113" t="s">
        <v>5783</v>
      </c>
      <c r="AD127" s="113" t="n">
        <v>18</v>
      </c>
      <c r="AE127" s="113" t="s">
        <v>5784</v>
      </c>
      <c r="AF127" s="113" t="n">
        <f aca="false">PRODUCT(AB127+AD127)</f>
        <v>30</v>
      </c>
      <c r="AH127" s="273" t="n">
        <v>124</v>
      </c>
      <c r="AI127" s="44" t="s">
        <v>3261</v>
      </c>
      <c r="AJ127" s="44" t="s">
        <v>4482</v>
      </c>
      <c r="AK127" s="113" t="n">
        <v>70</v>
      </c>
      <c r="AM127" s="273" t="n">
        <v>124</v>
      </c>
      <c r="AN127" s="44" t="s">
        <v>3423</v>
      </c>
      <c r="AO127" s="44" t="s">
        <v>5124</v>
      </c>
      <c r="AP127" s="113" t="n">
        <v>3</v>
      </c>
      <c r="AS127" s="44" t="s">
        <v>5363</v>
      </c>
      <c r="AT127" s="44" t="s">
        <v>4523</v>
      </c>
      <c r="AU127" s="113" t="n">
        <v>0</v>
      </c>
      <c r="AX127" s="44" t="s">
        <v>2714</v>
      </c>
      <c r="AY127" s="44" t="s">
        <v>5505</v>
      </c>
      <c r="AZ127" s="113" t="s">
        <v>5785</v>
      </c>
      <c r="BA127" s="113" t="s">
        <v>5783</v>
      </c>
      <c r="BB127" s="113" t="s">
        <v>5785</v>
      </c>
      <c r="BC127" s="113" t="s">
        <v>5784</v>
      </c>
      <c r="BD127" s="113" t="n">
        <f aca="false">PRODUCT(AZ127+BB127)</f>
        <v>0</v>
      </c>
      <c r="BG127" s="44" t="s">
        <v>2569</v>
      </c>
      <c r="BH127" s="44" t="s">
        <v>4509</v>
      </c>
      <c r="BI127" s="113" t="n">
        <v>0</v>
      </c>
      <c r="BL127" s="44" t="s">
        <v>4699</v>
      </c>
      <c r="BM127" s="44" t="s">
        <v>4523</v>
      </c>
      <c r="BN127" s="113" t="s">
        <v>5785</v>
      </c>
      <c r="BO127" s="113" t="s">
        <v>5783</v>
      </c>
      <c r="BP127" s="113" t="s">
        <v>5785</v>
      </c>
      <c r="BQ127" s="113" t="s">
        <v>5784</v>
      </c>
      <c r="BR127" s="113" t="n">
        <f aca="false">PRODUCT(BN127+BP127)</f>
        <v>0</v>
      </c>
      <c r="BT127" s="273" t="n">
        <v>124</v>
      </c>
      <c r="BU127" s="44" t="s">
        <v>2879</v>
      </c>
      <c r="BV127" s="44" t="s">
        <v>4482</v>
      </c>
      <c r="BW127" s="113" t="n">
        <v>3</v>
      </c>
      <c r="BY127" s="273" t="n">
        <v>124</v>
      </c>
      <c r="BZ127" s="44" t="s">
        <v>3185</v>
      </c>
      <c r="CA127" s="44" t="s">
        <v>5124</v>
      </c>
      <c r="CB127" s="113" t="n">
        <v>0</v>
      </c>
      <c r="CC127" s="113" t="n">
        <v>0</v>
      </c>
      <c r="CD127" s="113" t="n">
        <v>1</v>
      </c>
      <c r="CE127" s="113" t="n">
        <v>2</v>
      </c>
      <c r="CF127" s="113" t="n">
        <f aca="false">SUM(CB127:CE127)</f>
        <v>3</v>
      </c>
      <c r="CH127" s="273" t="n">
        <v>124</v>
      </c>
      <c r="CI127" s="44" t="s">
        <v>2650</v>
      </c>
      <c r="CJ127" s="44" t="s">
        <v>4773</v>
      </c>
      <c r="CK127" s="113" t="n">
        <v>0</v>
      </c>
      <c r="CL127" s="113" t="n">
        <v>1</v>
      </c>
      <c r="CM127" s="113" t="n">
        <v>0</v>
      </c>
      <c r="CP127" s="44" t="s">
        <v>3172</v>
      </c>
      <c r="CQ127" s="44" t="s">
        <v>5124</v>
      </c>
      <c r="CV127" s="44"/>
      <c r="CW127" s="44"/>
      <c r="CX127" s="44"/>
    </row>
    <row r="128" customFormat="false" ht="15" hidden="false" customHeight="false" outlineLevel="0" collapsed="false">
      <c r="A128" s="273" t="n">
        <v>125</v>
      </c>
      <c r="B128" s="44" t="s">
        <v>1936</v>
      </c>
      <c r="C128" s="44" t="s">
        <v>4523</v>
      </c>
      <c r="D128" s="113" t="n">
        <v>34</v>
      </c>
      <c r="F128" s="273" t="n">
        <v>125</v>
      </c>
      <c r="G128" s="44" t="s">
        <v>3807</v>
      </c>
      <c r="H128" s="44" t="s">
        <v>5124</v>
      </c>
      <c r="I128" s="113" t="n">
        <v>1</v>
      </c>
      <c r="K128" s="273" t="n">
        <v>125</v>
      </c>
      <c r="L128" s="44" t="s">
        <v>4863</v>
      </c>
      <c r="M128" s="44" t="s">
        <v>4500</v>
      </c>
      <c r="N128" s="113" t="n">
        <v>2</v>
      </c>
      <c r="O128" s="113" t="s">
        <v>5783</v>
      </c>
      <c r="P128" s="113" t="n">
        <v>10</v>
      </c>
      <c r="Q128" s="113" t="s">
        <v>5784</v>
      </c>
      <c r="R128" s="113" t="n">
        <f aca="false">PRODUCT(N128+P128)</f>
        <v>12</v>
      </c>
      <c r="T128" s="273" t="n">
        <v>125</v>
      </c>
      <c r="U128" s="44" t="s">
        <v>5403</v>
      </c>
      <c r="V128" s="44" t="s">
        <v>5358</v>
      </c>
      <c r="W128" s="113" t="n">
        <v>18</v>
      </c>
      <c r="Y128" s="273" t="n">
        <v>125</v>
      </c>
      <c r="Z128" s="44" t="s">
        <v>2114</v>
      </c>
      <c r="AA128" s="44" t="s">
        <v>4566</v>
      </c>
      <c r="AB128" s="113" t="n">
        <v>10</v>
      </c>
      <c r="AC128" s="113" t="s">
        <v>5783</v>
      </c>
      <c r="AD128" s="113" t="n">
        <v>20</v>
      </c>
      <c r="AE128" s="113" t="s">
        <v>5784</v>
      </c>
      <c r="AF128" s="113" t="n">
        <f aca="false">PRODUCT(AB128+AD128)</f>
        <v>30</v>
      </c>
      <c r="AH128" s="273" t="n">
        <v>125</v>
      </c>
      <c r="AI128" s="44" t="s">
        <v>5142</v>
      </c>
      <c r="AJ128" s="44" t="s">
        <v>4578</v>
      </c>
      <c r="AK128" s="113" t="n">
        <v>70</v>
      </c>
      <c r="AM128" s="273" t="n">
        <v>125</v>
      </c>
      <c r="AN128" s="44" t="s">
        <v>2979</v>
      </c>
      <c r="AO128" s="44" t="s">
        <v>4662</v>
      </c>
      <c r="AP128" s="113" t="n">
        <v>3</v>
      </c>
      <c r="AS128" s="44" t="s">
        <v>2879</v>
      </c>
      <c r="AT128" s="44" t="s">
        <v>4482</v>
      </c>
      <c r="AU128" s="113" t="n">
        <v>0</v>
      </c>
      <c r="AX128" s="44" t="s">
        <v>4913</v>
      </c>
      <c r="AY128" s="44" t="s">
        <v>4648</v>
      </c>
      <c r="AZ128" s="113" t="s">
        <v>5785</v>
      </c>
      <c r="BA128" s="113" t="s">
        <v>5783</v>
      </c>
      <c r="BB128" s="113" t="s">
        <v>5785</v>
      </c>
      <c r="BC128" s="113" t="s">
        <v>5784</v>
      </c>
      <c r="BD128" s="113" t="n">
        <f aca="false">PRODUCT(AZ128+BB128)</f>
        <v>0</v>
      </c>
      <c r="BG128" s="44" t="s">
        <v>1881</v>
      </c>
      <c r="BH128" s="44" t="s">
        <v>4662</v>
      </c>
      <c r="BI128" s="113" t="n">
        <v>0</v>
      </c>
      <c r="BL128" s="44" t="s">
        <v>3306</v>
      </c>
      <c r="BM128" s="44" t="s">
        <v>4773</v>
      </c>
      <c r="BN128" s="113" t="s">
        <v>5785</v>
      </c>
      <c r="BO128" s="113" t="s">
        <v>5783</v>
      </c>
      <c r="BP128" s="113" t="n">
        <v>0</v>
      </c>
      <c r="BQ128" s="113" t="s">
        <v>5784</v>
      </c>
      <c r="BR128" s="113" t="n">
        <f aca="false">PRODUCT(BN128+BP128)</f>
        <v>0</v>
      </c>
      <c r="BT128" s="273" t="n">
        <v>125</v>
      </c>
      <c r="BU128" s="44" t="s">
        <v>3267</v>
      </c>
      <c r="BV128" s="44" t="s">
        <v>4662</v>
      </c>
      <c r="BW128" s="113" t="n">
        <v>3</v>
      </c>
      <c r="BY128" s="273" t="n">
        <v>125</v>
      </c>
      <c r="BZ128" s="44" t="s">
        <v>2754</v>
      </c>
      <c r="CA128" s="44" t="s">
        <v>4625</v>
      </c>
      <c r="CB128" s="113" t="n">
        <v>1</v>
      </c>
      <c r="CC128" s="113" t="n">
        <v>0</v>
      </c>
      <c r="CD128" s="113" t="n">
        <v>0</v>
      </c>
      <c r="CE128" s="113" t="n">
        <v>2</v>
      </c>
      <c r="CF128" s="113" t="n">
        <f aca="false">SUM(CB128:CE128)</f>
        <v>3</v>
      </c>
      <c r="CH128" s="273" t="n">
        <v>125</v>
      </c>
      <c r="CI128" s="44" t="s">
        <v>2454</v>
      </c>
      <c r="CJ128" s="44" t="s">
        <v>4509</v>
      </c>
      <c r="CK128" s="113" t="n">
        <v>0</v>
      </c>
      <c r="CL128" s="113" t="n">
        <v>1</v>
      </c>
      <c r="CM128" s="113" t="n">
        <v>0</v>
      </c>
      <c r="CP128" s="44" t="s">
        <v>5245</v>
      </c>
      <c r="CQ128" s="44" t="s">
        <v>5223</v>
      </c>
      <c r="CV128" s="44"/>
      <c r="CW128" s="44"/>
      <c r="CX128" s="44"/>
    </row>
    <row r="129" customFormat="false" ht="15" hidden="false" customHeight="false" outlineLevel="0" collapsed="false">
      <c r="A129" s="273" t="n">
        <v>126</v>
      </c>
      <c r="B129" s="44" t="s">
        <v>3032</v>
      </c>
      <c r="C129" s="44" t="s">
        <v>4509</v>
      </c>
      <c r="D129" s="113" t="n">
        <v>34</v>
      </c>
      <c r="F129" s="273" t="n">
        <v>126</v>
      </c>
      <c r="G129" s="44" t="s">
        <v>4723</v>
      </c>
      <c r="H129" s="44" t="s">
        <v>5506</v>
      </c>
      <c r="I129" s="113" t="n">
        <v>1</v>
      </c>
      <c r="K129" s="273" t="n">
        <v>126</v>
      </c>
      <c r="L129" s="44" t="s">
        <v>2425</v>
      </c>
      <c r="M129" s="44" t="s">
        <v>4773</v>
      </c>
      <c r="N129" s="113" t="n">
        <v>1</v>
      </c>
      <c r="O129" s="113" t="s">
        <v>5783</v>
      </c>
      <c r="P129" s="113" t="n">
        <v>11</v>
      </c>
      <c r="Q129" s="113" t="s">
        <v>5784</v>
      </c>
      <c r="R129" s="113" t="n">
        <f aca="false">PRODUCT(N129+P129)</f>
        <v>12</v>
      </c>
      <c r="T129" s="273" t="n">
        <v>126</v>
      </c>
      <c r="U129" s="44" t="s">
        <v>2128</v>
      </c>
      <c r="V129" s="44" t="s">
        <v>4578</v>
      </c>
      <c r="W129" s="113" t="n">
        <v>18</v>
      </c>
      <c r="Y129" s="273" t="n">
        <v>126</v>
      </c>
      <c r="Z129" s="44" t="s">
        <v>5531</v>
      </c>
      <c r="AA129" s="44" t="s">
        <v>294</v>
      </c>
      <c r="AB129" s="113" t="n">
        <v>7</v>
      </c>
      <c r="AC129" s="113" t="s">
        <v>5783</v>
      </c>
      <c r="AD129" s="113" t="n">
        <v>23</v>
      </c>
      <c r="AE129" s="113" t="s">
        <v>5784</v>
      </c>
      <c r="AF129" s="113" t="n">
        <f aca="false">PRODUCT(AB129+AD129)</f>
        <v>30</v>
      </c>
      <c r="AH129" s="273" t="n">
        <v>126</v>
      </c>
      <c r="AI129" s="44" t="s">
        <v>5230</v>
      </c>
      <c r="AJ129" s="44" t="s">
        <v>4746</v>
      </c>
      <c r="AK129" s="113" t="n">
        <v>70</v>
      </c>
      <c r="AM129" s="273" t="n">
        <v>126</v>
      </c>
      <c r="AN129" s="44" t="s">
        <v>5642</v>
      </c>
      <c r="AO129" s="44" t="s">
        <v>4773</v>
      </c>
      <c r="AP129" s="113" t="n">
        <v>3</v>
      </c>
      <c r="AS129" s="44" t="s">
        <v>5251</v>
      </c>
      <c r="AT129" s="44" t="s">
        <v>4709</v>
      </c>
      <c r="AU129" s="113" t="n">
        <v>0</v>
      </c>
      <c r="AX129" s="44" t="s">
        <v>2747</v>
      </c>
      <c r="AY129" s="44" t="s">
        <v>4509</v>
      </c>
      <c r="AZ129" s="113" t="s">
        <v>5785</v>
      </c>
      <c r="BA129" s="113" t="s">
        <v>5783</v>
      </c>
      <c r="BB129" s="113" t="s">
        <v>5785</v>
      </c>
      <c r="BC129" s="113" t="s">
        <v>5784</v>
      </c>
      <c r="BD129" s="113" t="n">
        <f aca="false">PRODUCT(AZ129+BB129)</f>
        <v>0</v>
      </c>
      <c r="BG129" s="44" t="s">
        <v>5509</v>
      </c>
      <c r="BH129" s="44" t="s">
        <v>5223</v>
      </c>
      <c r="BI129" s="113" t="n">
        <v>0</v>
      </c>
      <c r="BL129" s="44" t="s">
        <v>4595</v>
      </c>
      <c r="BM129" s="44" t="s">
        <v>4489</v>
      </c>
      <c r="BN129" s="113" t="s">
        <v>5785</v>
      </c>
      <c r="BO129" s="113" t="s">
        <v>5783</v>
      </c>
      <c r="BP129" s="113" t="s">
        <v>5785</v>
      </c>
      <c r="BQ129" s="113" t="s">
        <v>5784</v>
      </c>
      <c r="BR129" s="113" t="n">
        <f aca="false">PRODUCT(BN129+BP129)</f>
        <v>0</v>
      </c>
      <c r="BT129" s="273" t="n">
        <v>126</v>
      </c>
      <c r="BU129" s="44" t="s">
        <v>5402</v>
      </c>
      <c r="BV129" s="44" t="s">
        <v>5223</v>
      </c>
      <c r="BW129" s="113" t="n">
        <v>3</v>
      </c>
      <c r="BY129" s="273" t="n">
        <v>126</v>
      </c>
      <c r="BZ129" s="44" t="s">
        <v>2368</v>
      </c>
      <c r="CA129" s="44" t="s">
        <v>4523</v>
      </c>
      <c r="CB129" s="113" t="n">
        <v>0</v>
      </c>
      <c r="CC129" s="113" t="n">
        <v>0</v>
      </c>
      <c r="CD129" s="113" t="n">
        <v>2</v>
      </c>
      <c r="CE129" s="113" t="n">
        <v>1</v>
      </c>
      <c r="CF129" s="113" t="n">
        <f aca="false">SUM(CB129:CE129)</f>
        <v>3</v>
      </c>
      <c r="CH129" s="273" t="n">
        <v>126</v>
      </c>
      <c r="CI129" s="44" t="s">
        <v>3645</v>
      </c>
      <c r="CJ129" s="44" t="s">
        <v>5511</v>
      </c>
      <c r="CK129" s="113" t="n">
        <v>0</v>
      </c>
      <c r="CL129" s="113" t="n">
        <v>1</v>
      </c>
      <c r="CM129" s="113" t="n">
        <v>0</v>
      </c>
      <c r="CP129" s="44" t="s">
        <v>4924</v>
      </c>
      <c r="CQ129" s="44" t="s">
        <v>4489</v>
      </c>
      <c r="CV129" s="44"/>
      <c r="CW129" s="44"/>
      <c r="CX129" s="44"/>
    </row>
    <row r="130" customFormat="false" ht="15" hidden="false" customHeight="false" outlineLevel="0" collapsed="false">
      <c r="A130" s="273" t="n">
        <v>127</v>
      </c>
      <c r="B130" s="44" t="s">
        <v>4795</v>
      </c>
      <c r="C130" s="44" t="s">
        <v>4648</v>
      </c>
      <c r="D130" s="113" t="n">
        <v>34</v>
      </c>
      <c r="F130" s="273" t="n">
        <v>127</v>
      </c>
      <c r="G130" s="44" t="s">
        <v>3010</v>
      </c>
      <c r="H130" s="44" t="s">
        <v>4482</v>
      </c>
      <c r="I130" s="113" t="n">
        <v>1</v>
      </c>
      <c r="K130" s="273" t="n">
        <v>127</v>
      </c>
      <c r="L130" s="44" t="s">
        <v>5174</v>
      </c>
      <c r="M130" s="44" t="s">
        <v>4509</v>
      </c>
      <c r="N130" s="113" t="n">
        <v>1</v>
      </c>
      <c r="O130" s="113" t="s">
        <v>5783</v>
      </c>
      <c r="P130" s="113" t="n">
        <v>11</v>
      </c>
      <c r="Q130" s="113" t="s">
        <v>5784</v>
      </c>
      <c r="R130" s="113" t="n">
        <f aca="false">PRODUCT(N130+P130)</f>
        <v>12</v>
      </c>
      <c r="T130" s="273" t="n">
        <v>127</v>
      </c>
      <c r="U130" s="44" t="s">
        <v>3604</v>
      </c>
      <c r="V130" s="44" t="s">
        <v>5124</v>
      </c>
      <c r="W130" s="113" t="n">
        <v>18</v>
      </c>
      <c r="Y130" s="273" t="n">
        <v>127</v>
      </c>
      <c r="Z130" s="44" t="s">
        <v>4919</v>
      </c>
      <c r="AA130" s="44" t="s">
        <v>4525</v>
      </c>
      <c r="AB130" s="113" t="n">
        <v>5</v>
      </c>
      <c r="AC130" s="113" t="s">
        <v>5783</v>
      </c>
      <c r="AD130" s="113" t="n">
        <v>25</v>
      </c>
      <c r="AE130" s="113" t="s">
        <v>5784</v>
      </c>
      <c r="AF130" s="113" t="n">
        <f aca="false">PRODUCT(AB130+AD130)</f>
        <v>30</v>
      </c>
      <c r="AH130" s="273" t="n">
        <v>127</v>
      </c>
      <c r="AI130" s="44" t="s">
        <v>3312</v>
      </c>
      <c r="AJ130" s="44" t="s">
        <v>4482</v>
      </c>
      <c r="AK130" s="113" t="n">
        <v>69</v>
      </c>
      <c r="AM130" s="273" t="n">
        <v>127</v>
      </c>
      <c r="AN130" s="44" t="s">
        <v>3181</v>
      </c>
      <c r="AO130" s="44" t="s">
        <v>5124</v>
      </c>
      <c r="AP130" s="113" t="n">
        <v>3</v>
      </c>
      <c r="AS130" s="44" t="s">
        <v>2642</v>
      </c>
      <c r="AT130" s="44" t="s">
        <v>4773</v>
      </c>
      <c r="AU130" s="113" t="n">
        <v>0</v>
      </c>
      <c r="AX130" s="44" t="s">
        <v>5138</v>
      </c>
      <c r="AY130" s="44" t="s">
        <v>4489</v>
      </c>
      <c r="AZ130" s="113" t="s">
        <v>5785</v>
      </c>
      <c r="BA130" s="113" t="s">
        <v>5783</v>
      </c>
      <c r="BB130" s="113" t="s">
        <v>5785</v>
      </c>
      <c r="BC130" s="113" t="s">
        <v>5784</v>
      </c>
      <c r="BD130" s="113" t="n">
        <f aca="false">PRODUCT(AZ130+BB130)</f>
        <v>0</v>
      </c>
      <c r="BG130" s="44" t="s">
        <v>5411</v>
      </c>
      <c r="BH130" s="44" t="s">
        <v>4566</v>
      </c>
      <c r="BI130" s="113" t="n">
        <v>0</v>
      </c>
      <c r="BL130" s="44" t="s">
        <v>2126</v>
      </c>
      <c r="BM130" s="44" t="s">
        <v>4578</v>
      </c>
      <c r="BN130" s="113" t="s">
        <v>5785</v>
      </c>
      <c r="BO130" s="113" t="s">
        <v>5783</v>
      </c>
      <c r="BP130" s="113" t="n">
        <v>0</v>
      </c>
      <c r="BQ130" s="113" t="s">
        <v>5784</v>
      </c>
      <c r="BR130" s="113" t="n">
        <f aca="false">PRODUCT(BN130+BP130)</f>
        <v>0</v>
      </c>
      <c r="BT130" s="273" t="n">
        <v>127</v>
      </c>
      <c r="BU130" s="44" t="s">
        <v>3015</v>
      </c>
      <c r="BV130" s="44" t="s">
        <v>4482</v>
      </c>
      <c r="BW130" s="113" t="n">
        <v>3</v>
      </c>
      <c r="BY130" s="273" t="n">
        <v>127</v>
      </c>
      <c r="BZ130" s="44" t="s">
        <v>3127</v>
      </c>
      <c r="CA130" s="44" t="s">
        <v>4648</v>
      </c>
      <c r="CB130" s="113" t="n">
        <v>0</v>
      </c>
      <c r="CC130" s="113" t="n">
        <v>0</v>
      </c>
      <c r="CD130" s="113" t="n">
        <v>1</v>
      </c>
      <c r="CE130" s="113" t="n">
        <v>2</v>
      </c>
      <c r="CF130" s="113" t="n">
        <f aca="false">SUM(CB130:CE130)</f>
        <v>3</v>
      </c>
      <c r="CH130" s="273" t="n">
        <v>127</v>
      </c>
      <c r="CI130" s="44" t="s">
        <v>5517</v>
      </c>
      <c r="CJ130" s="44" t="s">
        <v>5518</v>
      </c>
      <c r="CK130" s="113" t="n">
        <v>0</v>
      </c>
      <c r="CL130" s="113" t="n">
        <v>1</v>
      </c>
      <c r="CM130" s="113" t="n">
        <v>0</v>
      </c>
      <c r="CP130" s="44" t="s">
        <v>3263</v>
      </c>
      <c r="CQ130" s="44" t="s">
        <v>4578</v>
      </c>
      <c r="CV130" s="44"/>
      <c r="CW130" s="44"/>
      <c r="CX130" s="44"/>
    </row>
    <row r="131" customFormat="false" ht="15" hidden="false" customHeight="false" outlineLevel="0" collapsed="false">
      <c r="A131" s="273" t="n">
        <v>128</v>
      </c>
      <c r="B131" s="44" t="s">
        <v>5186</v>
      </c>
      <c r="C131" s="44" t="s">
        <v>4625</v>
      </c>
      <c r="D131" s="113" t="n">
        <v>34</v>
      </c>
      <c r="F131" s="273" t="n">
        <v>128</v>
      </c>
      <c r="G131" s="44" t="s">
        <v>3216</v>
      </c>
      <c r="H131" s="44" t="s">
        <v>4578</v>
      </c>
      <c r="I131" s="113" t="n">
        <v>1</v>
      </c>
      <c r="K131" s="273" t="n">
        <v>128</v>
      </c>
      <c r="L131" s="44" t="s">
        <v>5516</v>
      </c>
      <c r="M131" s="44" t="s">
        <v>4523</v>
      </c>
      <c r="N131" s="113" t="n">
        <v>1</v>
      </c>
      <c r="O131" s="113" t="s">
        <v>5783</v>
      </c>
      <c r="P131" s="113" t="n">
        <v>11</v>
      </c>
      <c r="Q131" s="113" t="s">
        <v>5784</v>
      </c>
      <c r="R131" s="113" t="n">
        <f aca="false">PRODUCT(N131+P131)</f>
        <v>12</v>
      </c>
      <c r="T131" s="273" t="n">
        <v>128</v>
      </c>
      <c r="U131" s="44" t="s">
        <v>4863</v>
      </c>
      <c r="V131" s="44" t="s">
        <v>4500</v>
      </c>
      <c r="W131" s="113" t="n">
        <v>18</v>
      </c>
      <c r="Y131" s="273" t="n">
        <v>128</v>
      </c>
      <c r="Z131" s="44" t="s">
        <v>2681</v>
      </c>
      <c r="AA131" s="44" t="s">
        <v>5272</v>
      </c>
      <c r="AB131" s="113" t="n">
        <v>5</v>
      </c>
      <c r="AC131" s="113" t="s">
        <v>5783</v>
      </c>
      <c r="AD131" s="113" t="n">
        <v>25</v>
      </c>
      <c r="AE131" s="113" t="s">
        <v>5784</v>
      </c>
      <c r="AF131" s="113" t="n">
        <f aca="false">PRODUCT(AB131+AD131)</f>
        <v>30</v>
      </c>
      <c r="AH131" s="273" t="n">
        <v>128</v>
      </c>
      <c r="AI131" s="44" t="s">
        <v>5363</v>
      </c>
      <c r="AJ131" s="44" t="s">
        <v>4523</v>
      </c>
      <c r="AK131" s="113" t="n">
        <v>69</v>
      </c>
      <c r="AM131" s="273" t="n">
        <v>128</v>
      </c>
      <c r="AN131" s="44" t="s">
        <v>3648</v>
      </c>
      <c r="AO131" s="44" t="s">
        <v>5221</v>
      </c>
      <c r="AP131" s="113" t="n">
        <v>3</v>
      </c>
      <c r="AS131" s="44" t="s">
        <v>5535</v>
      </c>
      <c r="AT131" s="44" t="s">
        <v>4709</v>
      </c>
      <c r="AU131" s="113" t="n">
        <v>0</v>
      </c>
      <c r="AX131" s="44" t="s">
        <v>1936</v>
      </c>
      <c r="AY131" s="44" t="s">
        <v>4523</v>
      </c>
      <c r="AZ131" s="113" t="s">
        <v>5785</v>
      </c>
      <c r="BA131" s="113" t="s">
        <v>5783</v>
      </c>
      <c r="BB131" s="113" t="s">
        <v>5785</v>
      </c>
      <c r="BC131" s="113" t="s">
        <v>5784</v>
      </c>
      <c r="BD131" s="113" t="n">
        <f aca="false">PRODUCT(AZ131+BB131)</f>
        <v>0</v>
      </c>
      <c r="BG131" s="44" t="s">
        <v>3645</v>
      </c>
      <c r="BH131" s="44" t="s">
        <v>5511</v>
      </c>
      <c r="BI131" s="113" t="n">
        <v>0</v>
      </c>
      <c r="BL131" s="44" t="s">
        <v>2861</v>
      </c>
      <c r="BM131" s="44" t="s">
        <v>4709</v>
      </c>
      <c r="BN131" s="113" t="s">
        <v>5785</v>
      </c>
      <c r="BO131" s="113" t="s">
        <v>5783</v>
      </c>
      <c r="BP131" s="113" t="s">
        <v>5785</v>
      </c>
      <c r="BQ131" s="113" t="s">
        <v>5784</v>
      </c>
      <c r="BR131" s="113" t="n">
        <f aca="false">PRODUCT(BN131+BP131)</f>
        <v>0</v>
      </c>
      <c r="BT131" s="273" t="n">
        <v>128</v>
      </c>
      <c r="BU131" s="44" t="s">
        <v>3014</v>
      </c>
      <c r="BV131" s="44" t="s">
        <v>4662</v>
      </c>
      <c r="BW131" s="113" t="n">
        <v>3</v>
      </c>
      <c r="BY131" s="273" t="n">
        <v>128</v>
      </c>
      <c r="BZ131" s="44" t="s">
        <v>3083</v>
      </c>
      <c r="CA131" s="44" t="s">
        <v>5124</v>
      </c>
      <c r="CB131" s="113" t="n">
        <v>0</v>
      </c>
      <c r="CC131" s="113" t="n">
        <v>0</v>
      </c>
      <c r="CD131" s="113" t="n">
        <v>1</v>
      </c>
      <c r="CE131" s="113" t="n">
        <v>2</v>
      </c>
      <c r="CF131" s="113" t="n">
        <f aca="false">SUM(CB131:CE131)</f>
        <v>3</v>
      </c>
      <c r="CH131" s="273" t="n">
        <v>128</v>
      </c>
      <c r="CI131" s="44" t="s">
        <v>3476</v>
      </c>
      <c r="CJ131" s="44" t="s">
        <v>5520</v>
      </c>
      <c r="CK131" s="113" t="n">
        <v>0</v>
      </c>
      <c r="CL131" s="113" t="n">
        <v>1</v>
      </c>
      <c r="CM131" s="113" t="n">
        <v>0</v>
      </c>
      <c r="CP131" s="44" t="s">
        <v>2677</v>
      </c>
      <c r="CQ131" s="44" t="s">
        <v>4773</v>
      </c>
      <c r="CV131" s="44"/>
      <c r="CW131" s="44"/>
      <c r="CX131" s="44"/>
    </row>
    <row r="132" customFormat="false" ht="15" hidden="false" customHeight="false" outlineLevel="0" collapsed="false">
      <c r="A132" s="273" t="n">
        <v>129</v>
      </c>
      <c r="B132" s="44" t="s">
        <v>5293</v>
      </c>
      <c r="C132" s="44" t="s">
        <v>4566</v>
      </c>
      <c r="D132" s="113" t="n">
        <v>34</v>
      </c>
      <c r="F132" s="273" t="n">
        <v>129</v>
      </c>
      <c r="G132" s="44" t="s">
        <v>5127</v>
      </c>
      <c r="H132" s="44" t="s">
        <v>4578</v>
      </c>
      <c r="I132" s="113" t="n">
        <v>1</v>
      </c>
      <c r="K132" s="273" t="n">
        <v>129</v>
      </c>
      <c r="L132" s="44" t="s">
        <v>4866</v>
      </c>
      <c r="M132" s="44" t="s">
        <v>4500</v>
      </c>
      <c r="N132" s="113" t="n">
        <v>1</v>
      </c>
      <c r="O132" s="113" t="s">
        <v>5783</v>
      </c>
      <c r="P132" s="113" t="n">
        <v>11</v>
      </c>
      <c r="Q132" s="113" t="s">
        <v>5784</v>
      </c>
      <c r="R132" s="113" t="n">
        <f aca="false">PRODUCT(N132+P132)</f>
        <v>12</v>
      </c>
      <c r="T132" s="273" t="n">
        <v>129</v>
      </c>
      <c r="U132" s="44" t="s">
        <v>2597</v>
      </c>
      <c r="V132" s="44" t="s">
        <v>4578</v>
      </c>
      <c r="W132" s="113" t="n">
        <v>17</v>
      </c>
      <c r="Y132" s="273" t="n">
        <v>129</v>
      </c>
      <c r="Z132" s="44" t="s">
        <v>2111</v>
      </c>
      <c r="AA132" s="44" t="s">
        <v>4566</v>
      </c>
      <c r="AB132" s="113" t="n">
        <v>4</v>
      </c>
      <c r="AC132" s="113" t="s">
        <v>5783</v>
      </c>
      <c r="AD132" s="113" t="n">
        <v>26</v>
      </c>
      <c r="AE132" s="113" t="s">
        <v>5784</v>
      </c>
      <c r="AF132" s="113" t="n">
        <f aca="false">PRODUCT(AB132+AD132)</f>
        <v>30</v>
      </c>
      <c r="AH132" s="273" t="n">
        <v>129</v>
      </c>
      <c r="AI132" s="44" t="s">
        <v>5535</v>
      </c>
      <c r="AJ132" s="44" t="s">
        <v>4709</v>
      </c>
      <c r="AK132" s="113" t="n">
        <v>69</v>
      </c>
      <c r="AM132" s="273" t="n">
        <v>129</v>
      </c>
      <c r="AN132" s="44" t="s">
        <v>5449</v>
      </c>
      <c r="AO132" s="44" t="s">
        <v>4746</v>
      </c>
      <c r="AP132" s="113" t="n">
        <v>3</v>
      </c>
      <c r="AS132" s="44" t="s">
        <v>3470</v>
      </c>
      <c r="AT132" s="44" t="s">
        <v>4489</v>
      </c>
      <c r="AU132" s="113" t="n">
        <v>0</v>
      </c>
      <c r="AX132" s="44" t="s">
        <v>3558</v>
      </c>
      <c r="AY132" s="44" t="s">
        <v>5365</v>
      </c>
      <c r="AZ132" s="113" t="s">
        <v>5785</v>
      </c>
      <c r="BA132" s="113" t="s">
        <v>5783</v>
      </c>
      <c r="BB132" s="113" t="s">
        <v>5785</v>
      </c>
      <c r="BC132" s="113" t="s">
        <v>5784</v>
      </c>
      <c r="BD132" s="113" t="n">
        <f aca="false">PRODUCT(AZ132+BB132)</f>
        <v>0</v>
      </c>
      <c r="BG132" s="44" t="s">
        <v>3185</v>
      </c>
      <c r="BH132" s="44" t="s">
        <v>5124</v>
      </c>
      <c r="BI132" s="113" t="n">
        <v>0</v>
      </c>
      <c r="BL132" s="44" t="s">
        <v>5031</v>
      </c>
      <c r="BM132" s="44" t="s">
        <v>4566</v>
      </c>
      <c r="BN132" s="113" t="s">
        <v>5785</v>
      </c>
      <c r="BO132" s="113" t="s">
        <v>5783</v>
      </c>
      <c r="BP132" s="113" t="s">
        <v>5785</v>
      </c>
      <c r="BQ132" s="113" t="s">
        <v>5784</v>
      </c>
      <c r="BR132" s="113" t="n">
        <f aca="false">PRODUCT(BN132+BP132)</f>
        <v>0</v>
      </c>
      <c r="BT132" s="273" t="n">
        <v>129</v>
      </c>
      <c r="BU132" s="44" t="s">
        <v>3597</v>
      </c>
      <c r="BV132" s="44" t="s">
        <v>4578</v>
      </c>
      <c r="BW132" s="113" t="n">
        <v>2</v>
      </c>
      <c r="BY132" s="273" t="n">
        <v>129</v>
      </c>
      <c r="BZ132" s="44" t="s">
        <v>4889</v>
      </c>
      <c r="CA132" s="44" t="s">
        <v>4878</v>
      </c>
      <c r="CB132" s="113" t="n">
        <v>0</v>
      </c>
      <c r="CC132" s="113" t="n">
        <v>0</v>
      </c>
      <c r="CD132" s="113" t="n">
        <v>2</v>
      </c>
      <c r="CE132" s="113" t="n">
        <v>1</v>
      </c>
      <c r="CF132" s="113" t="n">
        <f aca="false">SUM(CB132:CE132)</f>
        <v>3</v>
      </c>
      <c r="CH132" s="273" t="n">
        <v>129</v>
      </c>
      <c r="CI132" s="44" t="s">
        <v>3257</v>
      </c>
      <c r="CJ132" s="44" t="s">
        <v>5523</v>
      </c>
      <c r="CK132" s="113" t="n">
        <v>0</v>
      </c>
      <c r="CL132" s="113" t="n">
        <v>1</v>
      </c>
      <c r="CM132" s="113" t="n">
        <v>0</v>
      </c>
      <c r="CP132" s="44" t="s">
        <v>2639</v>
      </c>
      <c r="CQ132" s="44" t="s">
        <v>4773</v>
      </c>
      <c r="CV132" s="44"/>
      <c r="CW132" s="44"/>
      <c r="CX132" s="44"/>
    </row>
    <row r="133" customFormat="false" ht="15" hidden="false" customHeight="false" outlineLevel="0" collapsed="false">
      <c r="A133" s="273" t="n">
        <v>130</v>
      </c>
      <c r="B133" s="44" t="s">
        <v>3261</v>
      </c>
      <c r="C133" s="44" t="s">
        <v>4482</v>
      </c>
      <c r="D133" s="113" t="n">
        <v>33</v>
      </c>
      <c r="F133" s="273" t="n">
        <v>130</v>
      </c>
      <c r="G133" s="44" t="s">
        <v>5044</v>
      </c>
      <c r="H133" s="44" t="s">
        <v>4566</v>
      </c>
      <c r="I133" s="113" t="n">
        <v>1</v>
      </c>
      <c r="K133" s="273" t="n">
        <v>130</v>
      </c>
      <c r="L133" s="44" t="s">
        <v>5353</v>
      </c>
      <c r="M133" s="44" t="s">
        <v>5496</v>
      </c>
      <c r="N133" s="113" t="n">
        <v>1</v>
      </c>
      <c r="O133" s="113" t="s">
        <v>5783</v>
      </c>
      <c r="P133" s="113" t="n">
        <v>11</v>
      </c>
      <c r="Q133" s="113" t="s">
        <v>5784</v>
      </c>
      <c r="R133" s="113" t="n">
        <f aca="false">PRODUCT(N133+P133)</f>
        <v>12</v>
      </c>
      <c r="T133" s="273" t="n">
        <v>130</v>
      </c>
      <c r="U133" s="44" t="s">
        <v>2509</v>
      </c>
      <c r="V133" s="44" t="s">
        <v>4566</v>
      </c>
      <c r="W133" s="113" t="n">
        <v>17</v>
      </c>
      <c r="Y133" s="273" t="n">
        <v>130</v>
      </c>
      <c r="Z133" s="44" t="s">
        <v>2247</v>
      </c>
      <c r="AA133" s="44" t="s">
        <v>4523</v>
      </c>
      <c r="AB133" s="113" t="n">
        <v>19</v>
      </c>
      <c r="AC133" s="113" t="s">
        <v>5783</v>
      </c>
      <c r="AD133" s="113" t="n">
        <v>10</v>
      </c>
      <c r="AE133" s="113" t="s">
        <v>5784</v>
      </c>
      <c r="AF133" s="113" t="n">
        <f aca="false">PRODUCT(AB133+AD133)</f>
        <v>29</v>
      </c>
      <c r="AH133" s="273" t="n">
        <v>130</v>
      </c>
      <c r="AI133" s="44" t="s">
        <v>2603</v>
      </c>
      <c r="AJ133" s="44" t="s">
        <v>4578</v>
      </c>
      <c r="AK133" s="113" t="n">
        <v>69</v>
      </c>
      <c r="AM133" s="273" t="n">
        <v>130</v>
      </c>
      <c r="AN133" s="44" t="s">
        <v>2552</v>
      </c>
      <c r="AO133" s="44" t="s">
        <v>4523</v>
      </c>
      <c r="AP133" s="113" t="n">
        <v>2</v>
      </c>
      <c r="AS133" s="44" t="s">
        <v>3267</v>
      </c>
      <c r="AT133" s="44" t="s">
        <v>4662</v>
      </c>
      <c r="AU133" s="113" t="n">
        <v>0</v>
      </c>
      <c r="AX133" s="44" t="s">
        <v>3032</v>
      </c>
      <c r="AY133" s="44" t="s">
        <v>4509</v>
      </c>
      <c r="AZ133" s="113" t="s">
        <v>5785</v>
      </c>
      <c r="BA133" s="113" t="s">
        <v>5783</v>
      </c>
      <c r="BB133" s="113" t="s">
        <v>5785</v>
      </c>
      <c r="BC133" s="113" t="s">
        <v>5784</v>
      </c>
      <c r="BD133" s="113" t="n">
        <f aca="false">PRODUCT(AZ133+BB133)</f>
        <v>0</v>
      </c>
      <c r="BG133" s="44" t="s">
        <v>3083</v>
      </c>
      <c r="BH133" s="44" t="s">
        <v>5124</v>
      </c>
      <c r="BI133" s="113" t="n">
        <v>0</v>
      </c>
      <c r="BL133" s="44" t="s">
        <v>2247</v>
      </c>
      <c r="BM133" s="44" t="s">
        <v>4523</v>
      </c>
      <c r="BN133" s="113" t="s">
        <v>5785</v>
      </c>
      <c r="BO133" s="113" t="s">
        <v>5783</v>
      </c>
      <c r="BP133" s="113" t="s">
        <v>5785</v>
      </c>
      <c r="BQ133" s="113" t="s">
        <v>5784</v>
      </c>
      <c r="BR133" s="113" t="n">
        <f aca="false">PRODUCT(BN133+BP133)</f>
        <v>0</v>
      </c>
      <c r="BT133" s="273" t="n">
        <v>130</v>
      </c>
      <c r="BU133" s="44" t="s">
        <v>3183</v>
      </c>
      <c r="BV133" s="44" t="s">
        <v>5124</v>
      </c>
      <c r="BW133" s="113" t="n">
        <v>2</v>
      </c>
      <c r="BY133" s="273" t="n">
        <v>130</v>
      </c>
      <c r="BZ133" s="44" t="s">
        <v>4405</v>
      </c>
      <c r="CA133" s="44" t="s">
        <v>5514</v>
      </c>
      <c r="CB133" s="113" t="n">
        <v>0</v>
      </c>
      <c r="CC133" s="113" t="n">
        <v>0</v>
      </c>
      <c r="CD133" s="113" t="n">
        <v>2</v>
      </c>
      <c r="CE133" s="113" t="n">
        <v>1</v>
      </c>
      <c r="CF133" s="113" t="n">
        <f aca="false">SUM(CB133:CE133)</f>
        <v>3</v>
      </c>
      <c r="CH133" s="273" t="n">
        <v>130</v>
      </c>
      <c r="CI133" s="44" t="s">
        <v>1906</v>
      </c>
      <c r="CJ133" s="44" t="s">
        <v>4542</v>
      </c>
      <c r="CK133" s="113" t="n">
        <v>0</v>
      </c>
      <c r="CL133" s="113" t="n">
        <v>1</v>
      </c>
      <c r="CM133" s="113" t="n">
        <v>0</v>
      </c>
      <c r="CP133" s="44" t="s">
        <v>4699</v>
      </c>
      <c r="CQ133" s="44" t="s">
        <v>4523</v>
      </c>
      <c r="CV133" s="44"/>
      <c r="CW133" s="44"/>
      <c r="CX133" s="44"/>
    </row>
    <row r="134" customFormat="false" ht="15" hidden="false" customHeight="false" outlineLevel="0" collapsed="false">
      <c r="A134" s="273" t="n">
        <v>131</v>
      </c>
      <c r="B134" s="44" t="s">
        <v>4927</v>
      </c>
      <c r="C134" s="44" t="s">
        <v>4625</v>
      </c>
      <c r="D134" s="113" t="n">
        <v>33</v>
      </c>
      <c r="F134" s="273" t="n">
        <v>131</v>
      </c>
      <c r="G134" s="136" t="s">
        <v>3595</v>
      </c>
      <c r="H134" s="136" t="s">
        <v>5124</v>
      </c>
      <c r="I134" s="113" t="n">
        <v>1</v>
      </c>
      <c r="K134" s="273" t="n">
        <v>131</v>
      </c>
      <c r="L134" s="44" t="s">
        <v>1943</v>
      </c>
      <c r="M134" s="44" t="s">
        <v>4523</v>
      </c>
      <c r="N134" s="113" t="n">
        <v>1</v>
      </c>
      <c r="O134" s="113" t="s">
        <v>5783</v>
      </c>
      <c r="P134" s="113" t="n">
        <v>11</v>
      </c>
      <c r="Q134" s="113" t="s">
        <v>5784</v>
      </c>
      <c r="R134" s="113" t="n">
        <f aca="false">PRODUCT(N134+P134)</f>
        <v>12</v>
      </c>
      <c r="T134" s="273" t="n">
        <v>131</v>
      </c>
      <c r="U134" s="44" t="s">
        <v>5150</v>
      </c>
      <c r="V134" s="44" t="s">
        <v>5120</v>
      </c>
      <c r="W134" s="113" t="n">
        <v>17</v>
      </c>
      <c r="Y134" s="273" t="n">
        <v>131</v>
      </c>
      <c r="Z134" s="44" t="s">
        <v>5513</v>
      </c>
      <c r="AA134" s="44" t="s">
        <v>4523</v>
      </c>
      <c r="AB134" s="113" t="n">
        <v>12</v>
      </c>
      <c r="AC134" s="113" t="s">
        <v>5783</v>
      </c>
      <c r="AD134" s="113" t="n">
        <v>17</v>
      </c>
      <c r="AE134" s="113" t="s">
        <v>5784</v>
      </c>
      <c r="AF134" s="113" t="n">
        <f aca="false">PRODUCT(AB134+AD134)</f>
        <v>29</v>
      </c>
      <c r="AH134" s="273" t="n">
        <v>131</v>
      </c>
      <c r="AI134" s="44" t="s">
        <v>2450</v>
      </c>
      <c r="AJ134" s="44" t="s">
        <v>4509</v>
      </c>
      <c r="AK134" s="113" t="n">
        <v>66</v>
      </c>
      <c r="AM134" s="273" t="n">
        <v>131</v>
      </c>
      <c r="AN134" s="44" t="s">
        <v>5024</v>
      </c>
      <c r="AO134" s="44" t="s">
        <v>4805</v>
      </c>
      <c r="AP134" s="113" t="n">
        <v>2</v>
      </c>
      <c r="AS134" s="44" t="s">
        <v>3641</v>
      </c>
      <c r="AT134" s="44" t="s">
        <v>4482</v>
      </c>
      <c r="AU134" s="113" t="n">
        <v>0</v>
      </c>
      <c r="AX134" s="44" t="s">
        <v>4723</v>
      </c>
      <c r="AY134" s="44" t="s">
        <v>5506</v>
      </c>
      <c r="AZ134" s="113" t="s">
        <v>5785</v>
      </c>
      <c r="BA134" s="113" t="s">
        <v>5783</v>
      </c>
      <c r="BB134" s="113" t="s">
        <v>5785</v>
      </c>
      <c r="BC134" s="113" t="s">
        <v>5784</v>
      </c>
      <c r="BD134" s="113" t="n">
        <f aca="false">PRODUCT(AZ134+BB134)</f>
        <v>0</v>
      </c>
      <c r="BG134" s="44" t="s">
        <v>5169</v>
      </c>
      <c r="BH134" s="44" t="s">
        <v>4523</v>
      </c>
      <c r="BI134" s="113" t="n">
        <v>0</v>
      </c>
      <c r="BL134" s="44" t="s">
        <v>2650</v>
      </c>
      <c r="BM134" s="44" t="s">
        <v>4773</v>
      </c>
      <c r="BN134" s="113" t="s">
        <v>5785</v>
      </c>
      <c r="BO134" s="113" t="s">
        <v>5783</v>
      </c>
      <c r="BP134" s="113" t="n">
        <v>0</v>
      </c>
      <c r="BQ134" s="113" t="s">
        <v>5784</v>
      </c>
      <c r="BR134" s="113" t="n">
        <f aca="false">PRODUCT(BN134+BP134)</f>
        <v>0</v>
      </c>
      <c r="BT134" s="273" t="n">
        <v>131</v>
      </c>
      <c r="BU134" s="44" t="s">
        <v>2569</v>
      </c>
      <c r="BV134" s="44" t="s">
        <v>4509</v>
      </c>
      <c r="BW134" s="113" t="n">
        <v>2</v>
      </c>
      <c r="BY134" s="273" t="n">
        <v>131</v>
      </c>
      <c r="BZ134" s="44" t="s">
        <v>4841</v>
      </c>
      <c r="CA134" s="44" t="s">
        <v>4662</v>
      </c>
      <c r="CB134" s="113" t="n">
        <v>0</v>
      </c>
      <c r="CC134" s="113" t="n">
        <v>0</v>
      </c>
      <c r="CD134" s="113" t="n">
        <v>3</v>
      </c>
      <c r="CE134" s="113" t="n">
        <v>0</v>
      </c>
      <c r="CF134" s="113" t="n">
        <f aca="false">SUM(CB134:CE134)</f>
        <v>3</v>
      </c>
      <c r="CH134" s="273" t="n">
        <v>131</v>
      </c>
      <c r="CI134" s="44" t="s">
        <v>2814</v>
      </c>
      <c r="CJ134" s="44" t="s">
        <v>4482</v>
      </c>
      <c r="CK134" s="113" t="n">
        <v>0</v>
      </c>
      <c r="CL134" s="113" t="n">
        <v>1</v>
      </c>
      <c r="CM134" s="113" t="n">
        <v>0</v>
      </c>
      <c r="CP134" s="44" t="s">
        <v>3306</v>
      </c>
      <c r="CQ134" s="44" t="s">
        <v>4773</v>
      </c>
      <c r="CV134" s="44"/>
      <c r="CW134" s="44"/>
      <c r="CX134" s="44"/>
    </row>
    <row r="135" customFormat="false" ht="15" hidden="false" customHeight="false" outlineLevel="0" collapsed="false">
      <c r="A135" s="273" t="n">
        <v>132</v>
      </c>
      <c r="B135" s="44" t="s">
        <v>5527</v>
      </c>
      <c r="C135" s="44" t="s">
        <v>4540</v>
      </c>
      <c r="D135" s="113" t="n">
        <v>33</v>
      </c>
      <c r="F135" s="273" t="n">
        <v>132</v>
      </c>
      <c r="G135" s="44" t="s">
        <v>5101</v>
      </c>
      <c r="H135" s="44" t="s">
        <v>4625</v>
      </c>
      <c r="I135" s="113" t="n">
        <v>1</v>
      </c>
      <c r="K135" s="273" t="n">
        <v>132</v>
      </c>
      <c r="L135" s="44" t="s">
        <v>4939</v>
      </c>
      <c r="M135" s="44" t="s">
        <v>4773</v>
      </c>
      <c r="N135" s="113" t="n">
        <v>0</v>
      </c>
      <c r="O135" s="113" t="s">
        <v>5783</v>
      </c>
      <c r="P135" s="113" t="n">
        <v>12</v>
      </c>
      <c r="Q135" s="113" t="s">
        <v>5784</v>
      </c>
      <c r="R135" s="113" t="n">
        <f aca="false">PRODUCT(N135+P135)</f>
        <v>12</v>
      </c>
      <c r="T135" s="273" t="n">
        <v>132</v>
      </c>
      <c r="U135" s="44" t="s">
        <v>5171</v>
      </c>
      <c r="V135" s="44" t="s">
        <v>5120</v>
      </c>
      <c r="W135" s="113" t="n">
        <v>17</v>
      </c>
      <c r="Y135" s="273" t="n">
        <v>132</v>
      </c>
      <c r="Z135" s="44" t="s">
        <v>3604</v>
      </c>
      <c r="AA135" s="44" t="s">
        <v>5124</v>
      </c>
      <c r="AB135" s="113" t="n">
        <v>11</v>
      </c>
      <c r="AC135" s="113" t="s">
        <v>5783</v>
      </c>
      <c r="AD135" s="113" t="n">
        <v>18</v>
      </c>
      <c r="AE135" s="113" t="s">
        <v>5784</v>
      </c>
      <c r="AF135" s="113" t="n">
        <f aca="false">PRODUCT(AB135+AD135)</f>
        <v>29</v>
      </c>
      <c r="AH135" s="273" t="n">
        <v>132</v>
      </c>
      <c r="AI135" s="44" t="s">
        <v>5563</v>
      </c>
      <c r="AJ135" s="44" t="s">
        <v>5223</v>
      </c>
      <c r="AK135" s="113" t="n">
        <v>66</v>
      </c>
      <c r="AM135" s="273" t="n">
        <v>132</v>
      </c>
      <c r="AN135" s="44" t="s">
        <v>3177</v>
      </c>
      <c r="AO135" s="44" t="s">
        <v>5124</v>
      </c>
      <c r="AP135" s="113" t="n">
        <v>2</v>
      </c>
      <c r="AS135" s="44" t="s">
        <v>5142</v>
      </c>
      <c r="AT135" s="44" t="s">
        <v>4578</v>
      </c>
      <c r="AU135" s="113" t="n">
        <v>0</v>
      </c>
      <c r="AX135" s="44" t="s">
        <v>4691</v>
      </c>
      <c r="AY135" s="44" t="s">
        <v>4500</v>
      </c>
      <c r="AZ135" s="113" t="s">
        <v>5785</v>
      </c>
      <c r="BA135" s="113" t="s">
        <v>5783</v>
      </c>
      <c r="BB135" s="113" t="s">
        <v>5785</v>
      </c>
      <c r="BC135" s="113" t="s">
        <v>5784</v>
      </c>
      <c r="BD135" s="113" t="n">
        <f aca="false">PRODUCT(AZ135+BB135)</f>
        <v>0</v>
      </c>
      <c r="BG135" s="44" t="s">
        <v>5522</v>
      </c>
      <c r="BH135" s="44" t="s">
        <v>4773</v>
      </c>
      <c r="BI135" s="113" t="n">
        <v>0</v>
      </c>
      <c r="BL135" s="44" t="s">
        <v>3133</v>
      </c>
      <c r="BM135" s="44" t="s">
        <v>5120</v>
      </c>
      <c r="BN135" s="113" t="s">
        <v>5785</v>
      </c>
      <c r="BO135" s="113" t="s">
        <v>5783</v>
      </c>
      <c r="BP135" s="113" t="s">
        <v>5785</v>
      </c>
      <c r="BQ135" s="113" t="s">
        <v>5784</v>
      </c>
      <c r="BR135" s="113" t="n">
        <f aca="false">PRODUCT(BN135+BP135)</f>
        <v>0</v>
      </c>
      <c r="BT135" s="273" t="n">
        <v>132</v>
      </c>
      <c r="BU135" s="44" t="s">
        <v>5509</v>
      </c>
      <c r="BV135" s="44" t="s">
        <v>5223</v>
      </c>
      <c r="BW135" s="113" t="n">
        <v>2</v>
      </c>
      <c r="BY135" s="273" t="n">
        <v>132</v>
      </c>
      <c r="BZ135" s="44" t="s">
        <v>5169</v>
      </c>
      <c r="CA135" s="44" t="s">
        <v>4523</v>
      </c>
      <c r="CB135" s="113" t="n">
        <v>0</v>
      </c>
      <c r="CC135" s="113" t="n">
        <v>0</v>
      </c>
      <c r="CD135" s="113" t="n">
        <v>1</v>
      </c>
      <c r="CE135" s="113" t="n">
        <v>2</v>
      </c>
      <c r="CF135" s="113" t="n">
        <f aca="false">SUM(CB135:CE135)</f>
        <v>3</v>
      </c>
      <c r="CH135" s="273" t="n">
        <v>132</v>
      </c>
      <c r="CI135" s="44" t="s">
        <v>3294</v>
      </c>
      <c r="CJ135" s="44" t="s">
        <v>5528</v>
      </c>
      <c r="CK135" s="113" t="n">
        <v>0</v>
      </c>
      <c r="CL135" s="113" t="n">
        <v>1</v>
      </c>
      <c r="CM135" s="113" t="n">
        <v>0</v>
      </c>
      <c r="CP135" s="44" t="s">
        <v>4595</v>
      </c>
      <c r="CQ135" s="44" t="s">
        <v>4489</v>
      </c>
      <c r="CV135" s="44"/>
      <c r="CW135" s="44"/>
      <c r="CX135" s="44"/>
    </row>
    <row r="136" customFormat="false" ht="15" hidden="false" customHeight="false" outlineLevel="0" collapsed="false">
      <c r="A136" s="273" t="n">
        <v>133</v>
      </c>
      <c r="B136" s="44" t="s">
        <v>5457</v>
      </c>
      <c r="C136" s="44" t="s">
        <v>4931</v>
      </c>
      <c r="D136" s="113" t="n">
        <v>33</v>
      </c>
      <c r="F136" s="273" t="n">
        <v>133</v>
      </c>
      <c r="G136" s="136" t="s">
        <v>5390</v>
      </c>
      <c r="H136" s="136" t="s">
        <v>5120</v>
      </c>
      <c r="I136" s="113" t="n">
        <v>1</v>
      </c>
      <c r="K136" s="273" t="n">
        <v>133</v>
      </c>
      <c r="L136" s="44" t="s">
        <v>5513</v>
      </c>
      <c r="M136" s="44" t="s">
        <v>4523</v>
      </c>
      <c r="N136" s="113" t="n">
        <v>0</v>
      </c>
      <c r="O136" s="113" t="s">
        <v>5783</v>
      </c>
      <c r="P136" s="113" t="n">
        <v>12</v>
      </c>
      <c r="Q136" s="113" t="s">
        <v>5784</v>
      </c>
      <c r="R136" s="113" t="n">
        <f aca="false">PRODUCT(N136+P136)</f>
        <v>12</v>
      </c>
      <c r="T136" s="273" t="n">
        <v>133</v>
      </c>
      <c r="U136" s="44" t="s">
        <v>4723</v>
      </c>
      <c r="V136" s="44" t="s">
        <v>5506</v>
      </c>
      <c r="W136" s="113" t="n">
        <v>17</v>
      </c>
      <c r="Y136" s="273" t="n">
        <v>133</v>
      </c>
      <c r="Z136" s="44" t="s">
        <v>3312</v>
      </c>
      <c r="AA136" s="44" t="s">
        <v>4482</v>
      </c>
      <c r="AB136" s="113" t="n">
        <v>8</v>
      </c>
      <c r="AC136" s="113" t="s">
        <v>5783</v>
      </c>
      <c r="AD136" s="113" t="n">
        <v>21</v>
      </c>
      <c r="AE136" s="113" t="s">
        <v>5784</v>
      </c>
      <c r="AF136" s="113" t="n">
        <f aca="false">PRODUCT(AB136+AD136)</f>
        <v>29</v>
      </c>
      <c r="AH136" s="273" t="n">
        <v>133</v>
      </c>
      <c r="AI136" s="44" t="s">
        <v>3698</v>
      </c>
      <c r="AJ136" s="44" t="s">
        <v>5512</v>
      </c>
      <c r="AK136" s="113" t="n">
        <v>65</v>
      </c>
      <c r="AM136" s="273" t="n">
        <v>133</v>
      </c>
      <c r="AN136" s="44" t="s">
        <v>3216</v>
      </c>
      <c r="AO136" s="44" t="s">
        <v>4578</v>
      </c>
      <c r="AP136" s="113" t="n">
        <v>2</v>
      </c>
      <c r="AS136" s="136" t="s">
        <v>3607</v>
      </c>
      <c r="AT136" s="44" t="s">
        <v>5124</v>
      </c>
      <c r="AU136" s="113" t="n">
        <v>0</v>
      </c>
      <c r="AX136" s="44" t="s">
        <v>5127</v>
      </c>
      <c r="AY136" s="44" t="s">
        <v>4578</v>
      </c>
      <c r="AZ136" s="113" t="s">
        <v>5785</v>
      </c>
      <c r="BA136" s="113" t="s">
        <v>5783</v>
      </c>
      <c r="BB136" s="113" t="s">
        <v>5785</v>
      </c>
      <c r="BC136" s="113" t="s">
        <v>5784</v>
      </c>
      <c r="BD136" s="113" t="n">
        <f aca="false">PRODUCT(AZ136+BB136)</f>
        <v>0</v>
      </c>
      <c r="BG136" s="44" t="s">
        <v>3477</v>
      </c>
      <c r="BH136" s="44" t="s">
        <v>4489</v>
      </c>
      <c r="BI136" s="113" t="n">
        <v>0</v>
      </c>
      <c r="BL136" s="44" t="s">
        <v>2802</v>
      </c>
      <c r="BM136" s="44" t="s">
        <v>5124</v>
      </c>
      <c r="BN136" s="113" t="s">
        <v>5785</v>
      </c>
      <c r="BO136" s="113" t="s">
        <v>5783</v>
      </c>
      <c r="BP136" s="113" t="s">
        <v>5785</v>
      </c>
      <c r="BQ136" s="113" t="s">
        <v>5784</v>
      </c>
      <c r="BR136" s="113" t="n">
        <f aca="false">PRODUCT(BN136+BP136)</f>
        <v>0</v>
      </c>
      <c r="BT136" s="273" t="n">
        <v>133</v>
      </c>
      <c r="BU136" s="44" t="s">
        <v>3185</v>
      </c>
      <c r="BV136" s="44" t="s">
        <v>5124</v>
      </c>
      <c r="BW136" s="113" t="n">
        <v>2</v>
      </c>
      <c r="BY136" s="273" t="n">
        <v>133</v>
      </c>
      <c r="BZ136" s="44" t="s">
        <v>5289</v>
      </c>
      <c r="CA136" s="44" t="s">
        <v>4625</v>
      </c>
      <c r="CB136" s="113" t="n">
        <v>0</v>
      </c>
      <c r="CC136" s="113" t="n">
        <v>0</v>
      </c>
      <c r="CD136" s="113" t="n">
        <v>1</v>
      </c>
      <c r="CE136" s="113" t="n">
        <v>2</v>
      </c>
      <c r="CF136" s="113" t="n">
        <f aca="false">SUM(CB136:CE136)</f>
        <v>3</v>
      </c>
      <c r="CH136" s="273" t="n">
        <v>133</v>
      </c>
      <c r="CI136" s="44" t="s">
        <v>2508</v>
      </c>
      <c r="CJ136" s="44" t="s">
        <v>4566</v>
      </c>
      <c r="CK136" s="113" t="n">
        <v>0</v>
      </c>
      <c r="CL136" s="113" t="n">
        <v>1</v>
      </c>
      <c r="CM136" s="113" t="n">
        <v>0</v>
      </c>
      <c r="CP136" s="44" t="s">
        <v>2126</v>
      </c>
      <c r="CQ136" s="44" t="s">
        <v>4578</v>
      </c>
      <c r="CV136" s="44"/>
      <c r="CW136" s="44"/>
      <c r="CX136" s="44"/>
    </row>
    <row r="137" customFormat="false" ht="15" hidden="false" customHeight="false" outlineLevel="0" collapsed="false">
      <c r="A137" s="273" t="n">
        <v>134</v>
      </c>
      <c r="B137" s="44" t="s">
        <v>3425</v>
      </c>
      <c r="C137" s="44" t="s">
        <v>4564</v>
      </c>
      <c r="D137" s="113" t="n">
        <v>32</v>
      </c>
      <c r="F137" s="273" t="n">
        <v>134</v>
      </c>
      <c r="G137" s="44" t="s">
        <v>3425</v>
      </c>
      <c r="H137" s="44" t="s">
        <v>4564</v>
      </c>
      <c r="I137" s="113" t="n">
        <v>1</v>
      </c>
      <c r="K137" s="273" t="n">
        <v>134</v>
      </c>
      <c r="L137" s="44" t="s">
        <v>5005</v>
      </c>
      <c r="M137" s="44" t="s">
        <v>4525</v>
      </c>
      <c r="N137" s="113" t="n">
        <v>0</v>
      </c>
      <c r="O137" s="113" t="s">
        <v>5783</v>
      </c>
      <c r="P137" s="113" t="n">
        <v>12</v>
      </c>
      <c r="Q137" s="113" t="s">
        <v>5784</v>
      </c>
      <c r="R137" s="113" t="n">
        <f aca="false">PRODUCT(N137+P137)</f>
        <v>12</v>
      </c>
      <c r="T137" s="273" t="n">
        <v>134</v>
      </c>
      <c r="U137" s="44" t="s">
        <v>5513</v>
      </c>
      <c r="V137" s="44" t="s">
        <v>4523</v>
      </c>
      <c r="W137" s="113" t="n">
        <v>17</v>
      </c>
      <c r="Y137" s="273" t="n">
        <v>134</v>
      </c>
      <c r="Z137" s="44" t="s">
        <v>2493</v>
      </c>
      <c r="AA137" s="44" t="s">
        <v>4482</v>
      </c>
      <c r="AB137" s="113" t="n">
        <v>4</v>
      </c>
      <c r="AC137" s="113" t="s">
        <v>5783</v>
      </c>
      <c r="AD137" s="113" t="n">
        <v>25</v>
      </c>
      <c r="AE137" s="113" t="s">
        <v>5784</v>
      </c>
      <c r="AF137" s="113" t="n">
        <f aca="false">PRODUCT(AB137+AD137)</f>
        <v>29</v>
      </c>
      <c r="AH137" s="273" t="n">
        <v>134</v>
      </c>
      <c r="AI137" s="44" t="s">
        <v>2985</v>
      </c>
      <c r="AJ137" s="44" t="s">
        <v>4662</v>
      </c>
      <c r="AK137" s="113" t="n">
        <v>64</v>
      </c>
      <c r="AM137" s="273" t="n">
        <v>134</v>
      </c>
      <c r="AN137" s="44" t="s">
        <v>3183</v>
      </c>
      <c r="AO137" s="44" t="s">
        <v>5124</v>
      </c>
      <c r="AP137" s="113" t="n">
        <v>2</v>
      </c>
      <c r="AS137" s="44" t="s">
        <v>3315</v>
      </c>
      <c r="AT137" s="44" t="s">
        <v>4773</v>
      </c>
      <c r="AU137" s="113" t="n">
        <v>0</v>
      </c>
      <c r="AX137" s="44" t="s">
        <v>2478</v>
      </c>
      <c r="AY137" s="44" t="s">
        <v>4746</v>
      </c>
      <c r="AZ137" s="113" t="s">
        <v>5785</v>
      </c>
      <c r="BA137" s="113" t="s">
        <v>5783</v>
      </c>
      <c r="BB137" s="113" t="s">
        <v>5785</v>
      </c>
      <c r="BC137" s="113" t="s">
        <v>5784</v>
      </c>
      <c r="BD137" s="113" t="n">
        <f aca="false">PRODUCT(AZ137+BB137)</f>
        <v>0</v>
      </c>
      <c r="BG137" s="44" t="s">
        <v>5186</v>
      </c>
      <c r="BH137" s="44" t="s">
        <v>4625</v>
      </c>
      <c r="BI137" s="113" t="n">
        <v>0</v>
      </c>
      <c r="BL137" s="44" t="s">
        <v>3183</v>
      </c>
      <c r="BM137" s="44" t="s">
        <v>5124</v>
      </c>
      <c r="BN137" s="113" t="s">
        <v>5785</v>
      </c>
      <c r="BO137" s="113" t="s">
        <v>5783</v>
      </c>
      <c r="BP137" s="113" t="n">
        <v>0</v>
      </c>
      <c r="BQ137" s="113" t="s">
        <v>5784</v>
      </c>
      <c r="BR137" s="113" t="n">
        <f aca="false">PRODUCT(BN137+BP137)</f>
        <v>0</v>
      </c>
      <c r="BT137" s="273" t="n">
        <v>134</v>
      </c>
      <c r="BU137" s="44" t="s">
        <v>5169</v>
      </c>
      <c r="BV137" s="44" t="s">
        <v>4523</v>
      </c>
      <c r="BW137" s="113" t="n">
        <v>2</v>
      </c>
      <c r="BY137" s="273" t="n">
        <v>134</v>
      </c>
      <c r="BZ137" s="44" t="s">
        <v>2602</v>
      </c>
      <c r="CA137" s="44" t="s">
        <v>4509</v>
      </c>
      <c r="CB137" s="113" t="n">
        <v>0</v>
      </c>
      <c r="CC137" s="113" t="n">
        <v>0</v>
      </c>
      <c r="CD137" s="113" t="n">
        <v>2</v>
      </c>
      <c r="CE137" s="113" t="n">
        <v>1</v>
      </c>
      <c r="CF137" s="113" t="n">
        <f aca="false">SUM(CB137:CE137)</f>
        <v>3</v>
      </c>
      <c r="CH137" s="273" t="n">
        <v>134</v>
      </c>
      <c r="CI137" s="44" t="s">
        <v>3767</v>
      </c>
      <c r="CJ137" s="44" t="s">
        <v>1037</v>
      </c>
      <c r="CK137" s="113" t="n">
        <v>0</v>
      </c>
      <c r="CL137" s="113" t="n">
        <v>1</v>
      </c>
      <c r="CM137" s="113" t="n">
        <v>0</v>
      </c>
      <c r="CP137" s="44" t="s">
        <v>2367</v>
      </c>
      <c r="CQ137" s="44" t="s">
        <v>4746</v>
      </c>
      <c r="CV137" s="44"/>
      <c r="CW137" s="44"/>
      <c r="CX137" s="44"/>
    </row>
    <row r="138" customFormat="false" ht="15" hidden="false" customHeight="false" outlineLevel="0" collapsed="false">
      <c r="A138" s="273" t="n">
        <v>135</v>
      </c>
      <c r="B138" s="44" t="s">
        <v>2114</v>
      </c>
      <c r="C138" s="44" t="s">
        <v>4566</v>
      </c>
      <c r="D138" s="113" t="n">
        <v>32</v>
      </c>
      <c r="F138" s="273" t="n">
        <v>135</v>
      </c>
      <c r="G138" s="44" t="s">
        <v>2566</v>
      </c>
      <c r="H138" s="44" t="s">
        <v>5124</v>
      </c>
      <c r="I138" s="113" t="n">
        <v>1</v>
      </c>
      <c r="K138" s="273" t="n">
        <v>135</v>
      </c>
      <c r="L138" s="44" t="s">
        <v>4955</v>
      </c>
      <c r="M138" s="44" t="s">
        <v>4578</v>
      </c>
      <c r="N138" s="113" t="n">
        <v>0</v>
      </c>
      <c r="O138" s="113" t="s">
        <v>5783</v>
      </c>
      <c r="P138" s="113" t="n">
        <v>12</v>
      </c>
      <c r="Q138" s="113" t="s">
        <v>5784</v>
      </c>
      <c r="R138" s="113" t="n">
        <f aca="false">PRODUCT(N138+P138)</f>
        <v>12</v>
      </c>
      <c r="T138" s="273" t="n">
        <v>135</v>
      </c>
      <c r="U138" s="44" t="s">
        <v>5535</v>
      </c>
      <c r="V138" s="44" t="s">
        <v>4709</v>
      </c>
      <c r="W138" s="113" t="n">
        <v>17</v>
      </c>
      <c r="Y138" s="273" t="n">
        <v>135</v>
      </c>
      <c r="Z138" s="44" t="s">
        <v>2832</v>
      </c>
      <c r="AA138" s="44" t="s">
        <v>4482</v>
      </c>
      <c r="AB138" s="113" t="n">
        <v>3</v>
      </c>
      <c r="AC138" s="113" t="s">
        <v>5783</v>
      </c>
      <c r="AD138" s="113" t="n">
        <v>26</v>
      </c>
      <c r="AE138" s="113" t="s">
        <v>5784</v>
      </c>
      <c r="AF138" s="113" t="n">
        <f aca="false">PRODUCT(AB138+AD138)</f>
        <v>29</v>
      </c>
      <c r="AH138" s="273" t="n">
        <v>135</v>
      </c>
      <c r="AI138" s="44" t="s">
        <v>5005</v>
      </c>
      <c r="AJ138" s="44" t="s">
        <v>4525</v>
      </c>
      <c r="AK138" s="113" t="n">
        <v>64</v>
      </c>
      <c r="AM138" s="273" t="n">
        <v>135</v>
      </c>
      <c r="AN138" s="44" t="s">
        <v>2681</v>
      </c>
      <c r="AO138" s="44" t="s">
        <v>5272</v>
      </c>
      <c r="AP138" s="113" t="n">
        <v>2</v>
      </c>
      <c r="AS138" s="44" t="s">
        <v>5393</v>
      </c>
      <c r="AT138" s="44" t="s">
        <v>5358</v>
      </c>
      <c r="AU138" s="113" t="n">
        <v>0</v>
      </c>
      <c r="AX138" s="44" t="s">
        <v>4919</v>
      </c>
      <c r="AY138" s="44" t="s">
        <v>4525</v>
      </c>
      <c r="AZ138" s="113" t="s">
        <v>5785</v>
      </c>
      <c r="BA138" s="113" t="s">
        <v>5783</v>
      </c>
      <c r="BB138" s="113" t="s">
        <v>5785</v>
      </c>
      <c r="BC138" s="113" t="s">
        <v>5784</v>
      </c>
      <c r="BD138" s="113" t="n">
        <f aca="false">PRODUCT(AZ138+BB138)</f>
        <v>0</v>
      </c>
      <c r="BG138" s="44" t="s">
        <v>2814</v>
      </c>
      <c r="BH138" s="44" t="s">
        <v>4482</v>
      </c>
      <c r="BI138" s="113" t="n">
        <v>0</v>
      </c>
      <c r="BL138" s="44" t="s">
        <v>2414</v>
      </c>
      <c r="BM138" s="44" t="s">
        <v>4564</v>
      </c>
      <c r="BN138" s="113" t="s">
        <v>5785</v>
      </c>
      <c r="BO138" s="113" t="s">
        <v>5783</v>
      </c>
      <c r="BP138" s="113" t="s">
        <v>5785</v>
      </c>
      <c r="BQ138" s="113" t="s">
        <v>5784</v>
      </c>
      <c r="BR138" s="113" t="n">
        <f aca="false">PRODUCT(BN138+BP138)</f>
        <v>0</v>
      </c>
      <c r="BT138" s="273" t="n">
        <v>135</v>
      </c>
      <c r="BU138" s="44" t="s">
        <v>5186</v>
      </c>
      <c r="BV138" s="44" t="s">
        <v>4625</v>
      </c>
      <c r="BW138" s="113" t="n">
        <v>2</v>
      </c>
      <c r="BY138" s="273" t="n">
        <v>135</v>
      </c>
      <c r="BZ138" s="44" t="s">
        <v>2584</v>
      </c>
      <c r="CA138" s="44" t="s">
        <v>4482</v>
      </c>
      <c r="CB138" s="113" t="n">
        <v>0</v>
      </c>
      <c r="CC138" s="113" t="n">
        <v>0</v>
      </c>
      <c r="CD138" s="113" t="n">
        <v>2</v>
      </c>
      <c r="CE138" s="113" t="n">
        <v>1</v>
      </c>
      <c r="CF138" s="113" t="n">
        <f aca="false">SUM(CB138:CE138)</f>
        <v>3</v>
      </c>
      <c r="CH138" s="273" t="n">
        <v>135</v>
      </c>
      <c r="CI138" s="44" t="s">
        <v>2477</v>
      </c>
      <c r="CJ138" s="44" t="s">
        <v>4746</v>
      </c>
      <c r="CK138" s="113" t="n">
        <v>0</v>
      </c>
      <c r="CL138" s="113" t="n">
        <v>1</v>
      </c>
      <c r="CM138" s="113" t="n">
        <v>0</v>
      </c>
      <c r="CP138" s="44" t="s">
        <v>2861</v>
      </c>
      <c r="CQ138" s="44" t="s">
        <v>4709</v>
      </c>
      <c r="CV138" s="44"/>
      <c r="CW138" s="44"/>
      <c r="CX138" s="44"/>
    </row>
    <row r="139" customFormat="false" ht="15" hidden="false" customHeight="false" outlineLevel="0" collapsed="false">
      <c r="A139" s="273" t="n">
        <v>136</v>
      </c>
      <c r="B139" s="44" t="s">
        <v>5525</v>
      </c>
      <c r="C139" s="44" t="s">
        <v>4578</v>
      </c>
      <c r="D139" s="113" t="n">
        <v>32</v>
      </c>
      <c r="F139" s="273" t="n">
        <v>136</v>
      </c>
      <c r="G139" s="44" t="s">
        <v>3172</v>
      </c>
      <c r="H139" s="44" t="s">
        <v>5124</v>
      </c>
      <c r="I139" s="113" t="n">
        <v>1</v>
      </c>
      <c r="K139" s="273" t="n">
        <v>136</v>
      </c>
      <c r="L139" s="44" t="s">
        <v>3604</v>
      </c>
      <c r="M139" s="44" t="s">
        <v>5124</v>
      </c>
      <c r="N139" s="113" t="n">
        <v>3</v>
      </c>
      <c r="O139" s="113" t="s">
        <v>5783</v>
      </c>
      <c r="P139" s="113" t="n">
        <v>8</v>
      </c>
      <c r="Q139" s="113" t="s">
        <v>5784</v>
      </c>
      <c r="R139" s="113" t="n">
        <f aca="false">PRODUCT(N139+P139)</f>
        <v>11</v>
      </c>
      <c r="T139" s="273" t="n">
        <v>136</v>
      </c>
      <c r="U139" s="44" t="s">
        <v>4809</v>
      </c>
      <c r="V139" s="44" t="s">
        <v>4648</v>
      </c>
      <c r="W139" s="113" t="n">
        <v>17</v>
      </c>
      <c r="Y139" s="273" t="n">
        <v>136</v>
      </c>
      <c r="Z139" s="44" t="s">
        <v>3188</v>
      </c>
      <c r="AA139" s="44" t="s">
        <v>4489</v>
      </c>
      <c r="AB139" s="113" t="n">
        <v>3</v>
      </c>
      <c r="AC139" s="113" t="s">
        <v>5783</v>
      </c>
      <c r="AD139" s="113" t="n">
        <v>26</v>
      </c>
      <c r="AE139" s="113" t="s">
        <v>5784</v>
      </c>
      <c r="AF139" s="113" t="n">
        <f aca="false">PRODUCT(AB139+AD139)</f>
        <v>29</v>
      </c>
      <c r="AH139" s="273" t="n">
        <v>136</v>
      </c>
      <c r="AI139" s="44" t="s">
        <v>4865</v>
      </c>
      <c r="AJ139" s="44" t="s">
        <v>4578</v>
      </c>
      <c r="AK139" s="113" t="n">
        <v>64</v>
      </c>
      <c r="AM139" s="273" t="n">
        <v>136</v>
      </c>
      <c r="AN139" s="44" t="s">
        <v>2569</v>
      </c>
      <c r="AO139" s="44" t="s">
        <v>4509</v>
      </c>
      <c r="AP139" s="113" t="n">
        <v>2</v>
      </c>
      <c r="AS139" s="44" t="s">
        <v>5402</v>
      </c>
      <c r="AT139" s="44" t="s">
        <v>5223</v>
      </c>
      <c r="AU139" s="113" t="n">
        <v>0</v>
      </c>
      <c r="AX139" s="136" t="s">
        <v>5390</v>
      </c>
      <c r="AY139" s="136" t="s">
        <v>5120</v>
      </c>
      <c r="AZ139" s="113" t="s">
        <v>5785</v>
      </c>
      <c r="BA139" s="113" t="s">
        <v>5783</v>
      </c>
      <c r="BB139" s="113" t="s">
        <v>5785</v>
      </c>
      <c r="BC139" s="113" t="s">
        <v>5784</v>
      </c>
      <c r="BD139" s="113" t="n">
        <f aca="false">PRODUCT(AZ139+BB139)</f>
        <v>0</v>
      </c>
      <c r="BG139" s="44" t="s">
        <v>3767</v>
      </c>
      <c r="BH139" s="44" t="s">
        <v>1037</v>
      </c>
      <c r="BI139" s="113" t="n">
        <v>0</v>
      </c>
      <c r="BL139" s="44" t="s">
        <v>3467</v>
      </c>
      <c r="BM139" s="44" t="s">
        <v>4489</v>
      </c>
      <c r="BN139" s="113" t="s">
        <v>5785</v>
      </c>
      <c r="BO139" s="113" t="s">
        <v>5783</v>
      </c>
      <c r="BP139" s="113" t="s">
        <v>5785</v>
      </c>
      <c r="BQ139" s="113" t="s">
        <v>5784</v>
      </c>
      <c r="BR139" s="113" t="n">
        <f aca="false">PRODUCT(BN139+BP139)</f>
        <v>0</v>
      </c>
      <c r="BT139" s="273" t="n">
        <v>136</v>
      </c>
      <c r="BU139" s="136" t="s">
        <v>3607</v>
      </c>
      <c r="BV139" s="44" t="s">
        <v>5124</v>
      </c>
      <c r="BW139" s="113" t="n">
        <v>2</v>
      </c>
      <c r="BY139" s="273" t="n">
        <v>136</v>
      </c>
      <c r="BZ139" s="44" t="s">
        <v>4908</v>
      </c>
      <c r="CA139" s="44" t="s">
        <v>4566</v>
      </c>
      <c r="CB139" s="113" t="n">
        <v>0</v>
      </c>
      <c r="CC139" s="113" t="n">
        <v>0</v>
      </c>
      <c r="CD139" s="113" t="n">
        <v>2</v>
      </c>
      <c r="CE139" s="113" t="n">
        <v>1</v>
      </c>
      <c r="CF139" s="113" t="n">
        <f aca="false">SUM(CB139:CE139)</f>
        <v>3</v>
      </c>
      <c r="CH139" s="273" t="n">
        <v>136</v>
      </c>
      <c r="CI139" s="44" t="s">
        <v>3080</v>
      </c>
      <c r="CJ139" s="44" t="s">
        <v>4482</v>
      </c>
      <c r="CK139" s="113" t="n">
        <v>0</v>
      </c>
      <c r="CL139" s="113" t="n">
        <v>1</v>
      </c>
      <c r="CM139" s="113" t="n">
        <v>0</v>
      </c>
      <c r="CP139" s="44" t="s">
        <v>5031</v>
      </c>
      <c r="CQ139" s="44" t="s">
        <v>4566</v>
      </c>
      <c r="CV139" s="44"/>
      <c r="CW139" s="44"/>
      <c r="CX139" s="44"/>
    </row>
    <row r="140" customFormat="false" ht="15" hidden="false" customHeight="false" outlineLevel="0" collapsed="false">
      <c r="A140" s="273" t="n">
        <v>137</v>
      </c>
      <c r="B140" s="136" t="s">
        <v>3606</v>
      </c>
      <c r="C140" s="136" t="s">
        <v>5124</v>
      </c>
      <c r="D140" s="113" t="n">
        <v>32</v>
      </c>
      <c r="F140" s="273" t="n">
        <v>137</v>
      </c>
      <c r="G140" s="44" t="s">
        <v>5245</v>
      </c>
      <c r="H140" s="44" t="s">
        <v>5223</v>
      </c>
      <c r="I140" s="113" t="n">
        <v>1</v>
      </c>
      <c r="K140" s="273" t="n">
        <v>137</v>
      </c>
      <c r="L140" s="44" t="s">
        <v>5278</v>
      </c>
      <c r="M140" s="44" t="s">
        <v>4625</v>
      </c>
      <c r="N140" s="113" t="n">
        <v>2</v>
      </c>
      <c r="O140" s="113" t="s">
        <v>5783</v>
      </c>
      <c r="P140" s="113" t="n">
        <v>9</v>
      </c>
      <c r="Q140" s="113" t="s">
        <v>5784</v>
      </c>
      <c r="R140" s="113" t="n">
        <f aca="false">PRODUCT(N140+P140)</f>
        <v>11</v>
      </c>
      <c r="T140" s="273" t="n">
        <v>137</v>
      </c>
      <c r="U140" s="44" t="s">
        <v>5537</v>
      </c>
      <c r="V140" s="44" t="s">
        <v>4489</v>
      </c>
      <c r="W140" s="113" t="n">
        <v>17</v>
      </c>
      <c r="Y140" s="273" t="n">
        <v>137</v>
      </c>
      <c r="Z140" s="44" t="s">
        <v>1674</v>
      </c>
      <c r="AA140" s="44" t="s">
        <v>4564</v>
      </c>
      <c r="AB140" s="113" t="n">
        <v>17</v>
      </c>
      <c r="AC140" s="113" t="s">
        <v>5783</v>
      </c>
      <c r="AD140" s="113" t="n">
        <v>11</v>
      </c>
      <c r="AE140" s="113" t="s">
        <v>5784</v>
      </c>
      <c r="AF140" s="113" t="n">
        <f aca="false">PRODUCT(AB140+AD140)</f>
        <v>28</v>
      </c>
      <c r="AH140" s="273" t="n">
        <v>137</v>
      </c>
      <c r="AI140" s="44" t="s">
        <v>5549</v>
      </c>
      <c r="AJ140" s="44" t="s">
        <v>4625</v>
      </c>
      <c r="AK140" s="113" t="n">
        <v>64</v>
      </c>
      <c r="AM140" s="273" t="n">
        <v>137</v>
      </c>
      <c r="AN140" s="44" t="s">
        <v>5411</v>
      </c>
      <c r="AO140" s="44" t="s">
        <v>4566</v>
      </c>
      <c r="AP140" s="113" t="n">
        <v>2</v>
      </c>
      <c r="AS140" s="44" t="s">
        <v>3316</v>
      </c>
      <c r="AT140" s="44" t="s">
        <v>4773</v>
      </c>
      <c r="AU140" s="113" t="n">
        <v>0</v>
      </c>
      <c r="AX140" s="44" t="s">
        <v>4682</v>
      </c>
      <c r="AY140" s="44" t="s">
        <v>4550</v>
      </c>
      <c r="AZ140" s="113" t="s">
        <v>5785</v>
      </c>
      <c r="BA140" s="113" t="s">
        <v>5783</v>
      </c>
      <c r="BB140" s="113" t="s">
        <v>5785</v>
      </c>
      <c r="BC140" s="113" t="s">
        <v>5784</v>
      </c>
      <c r="BD140" s="113" t="n">
        <f aca="false">PRODUCT(AZ140+BB140)</f>
        <v>0</v>
      </c>
      <c r="BG140" s="44" t="s">
        <v>2479</v>
      </c>
      <c r="BH140" s="44" t="s">
        <v>4746</v>
      </c>
      <c r="BI140" s="113" t="n">
        <v>0</v>
      </c>
      <c r="BL140" s="44" t="s">
        <v>3419</v>
      </c>
      <c r="BM140" s="44" t="s">
        <v>4625</v>
      </c>
      <c r="BN140" s="113" t="s">
        <v>5785</v>
      </c>
      <c r="BO140" s="113" t="s">
        <v>5783</v>
      </c>
      <c r="BP140" s="113" t="s">
        <v>5785</v>
      </c>
      <c r="BQ140" s="113" t="s">
        <v>5784</v>
      </c>
      <c r="BR140" s="113" t="n">
        <f aca="false">PRODUCT(BN140+BP140)</f>
        <v>0</v>
      </c>
      <c r="BT140" s="273" t="n">
        <v>137</v>
      </c>
      <c r="BU140" s="44" t="s">
        <v>5393</v>
      </c>
      <c r="BV140" s="44" t="s">
        <v>5358</v>
      </c>
      <c r="BW140" s="113" t="n">
        <v>2</v>
      </c>
      <c r="BY140" s="273" t="n">
        <v>137</v>
      </c>
      <c r="BZ140" s="44" t="s">
        <v>2690</v>
      </c>
      <c r="CA140" s="44" t="s">
        <v>4482</v>
      </c>
      <c r="CB140" s="113" t="n">
        <v>0</v>
      </c>
      <c r="CC140" s="113" t="n">
        <v>0</v>
      </c>
      <c r="CD140" s="113" t="n">
        <v>1</v>
      </c>
      <c r="CE140" s="113" t="n">
        <v>2</v>
      </c>
      <c r="CF140" s="113" t="n">
        <f aca="false">SUM(CB140:CE140)</f>
        <v>3</v>
      </c>
      <c r="CH140" s="273" t="n">
        <v>137</v>
      </c>
      <c r="CI140" s="44" t="s">
        <v>3769</v>
      </c>
      <c r="CJ140" s="44" t="s">
        <v>1037</v>
      </c>
      <c r="CK140" s="113" t="n">
        <v>0</v>
      </c>
      <c r="CL140" s="113" t="n">
        <v>1</v>
      </c>
      <c r="CM140" s="113" t="n">
        <v>0</v>
      </c>
      <c r="CP140" s="44" t="s">
        <v>2247</v>
      </c>
      <c r="CQ140" s="44" t="s">
        <v>4523</v>
      </c>
      <c r="CV140" s="44"/>
      <c r="CW140" s="44"/>
      <c r="CX140" s="44"/>
    </row>
    <row r="141" customFormat="false" ht="15" hidden="false" customHeight="false" outlineLevel="0" collapsed="false">
      <c r="A141" s="273" t="n">
        <v>138</v>
      </c>
      <c r="B141" s="44" t="s">
        <v>5372</v>
      </c>
      <c r="C141" s="44" t="s">
        <v>4746</v>
      </c>
      <c r="D141" s="113" t="n">
        <v>32</v>
      </c>
      <c r="F141" s="273" t="n">
        <v>138</v>
      </c>
      <c r="G141" s="44" t="s">
        <v>3263</v>
      </c>
      <c r="H141" s="44" t="s">
        <v>4578</v>
      </c>
      <c r="I141" s="113" t="n">
        <v>1</v>
      </c>
      <c r="K141" s="273" t="n">
        <v>138</v>
      </c>
      <c r="L141" s="44" t="s">
        <v>2279</v>
      </c>
      <c r="M141" s="44" t="s">
        <v>4648</v>
      </c>
      <c r="N141" s="113" t="n">
        <v>2</v>
      </c>
      <c r="O141" s="113" t="s">
        <v>5783</v>
      </c>
      <c r="P141" s="113" t="n">
        <v>9</v>
      </c>
      <c r="Q141" s="113" t="s">
        <v>5784</v>
      </c>
      <c r="R141" s="113" t="n">
        <f aca="false">PRODUCT(N141+P141)</f>
        <v>11</v>
      </c>
      <c r="T141" s="273" t="n">
        <v>138</v>
      </c>
      <c r="U141" s="44" t="s">
        <v>1820</v>
      </c>
      <c r="V141" s="44" t="s">
        <v>5544</v>
      </c>
      <c r="W141" s="113" t="n">
        <v>17</v>
      </c>
      <c r="Y141" s="273" t="n">
        <v>138</v>
      </c>
      <c r="Z141" s="44" t="s">
        <v>3429</v>
      </c>
      <c r="AA141" s="44" t="s">
        <v>4625</v>
      </c>
      <c r="AB141" s="113" t="n">
        <v>17</v>
      </c>
      <c r="AC141" s="113" t="s">
        <v>5783</v>
      </c>
      <c r="AD141" s="113" t="n">
        <v>10</v>
      </c>
      <c r="AE141" s="113" t="s">
        <v>5784</v>
      </c>
      <c r="AF141" s="113" t="n">
        <f aca="false">PRODUCT(AB141+AD141)</f>
        <v>27</v>
      </c>
      <c r="AH141" s="273" t="n">
        <v>138</v>
      </c>
      <c r="AI141" s="44" t="s">
        <v>3041</v>
      </c>
      <c r="AJ141" s="44" t="s">
        <v>4509</v>
      </c>
      <c r="AK141" s="113" t="n">
        <v>63</v>
      </c>
      <c r="AM141" s="273" t="n">
        <v>138</v>
      </c>
      <c r="AN141" s="44" t="s">
        <v>3645</v>
      </c>
      <c r="AO141" s="44" t="s">
        <v>5511</v>
      </c>
      <c r="AP141" s="113" t="n">
        <v>2</v>
      </c>
      <c r="AS141" s="44" t="s">
        <v>3521</v>
      </c>
      <c r="AT141" s="44" t="s">
        <v>4773</v>
      </c>
      <c r="AU141" s="113" t="n">
        <v>0</v>
      </c>
      <c r="AX141" s="44" t="s">
        <v>3425</v>
      </c>
      <c r="AY141" s="44" t="s">
        <v>4564</v>
      </c>
      <c r="AZ141" s="113" t="s">
        <v>5785</v>
      </c>
      <c r="BA141" s="113" t="s">
        <v>5783</v>
      </c>
      <c r="BB141" s="113" t="s">
        <v>5785</v>
      </c>
      <c r="BC141" s="113" t="s">
        <v>5784</v>
      </c>
      <c r="BD141" s="113" t="n">
        <f aca="false">PRODUCT(AZ141+BB141)</f>
        <v>0</v>
      </c>
      <c r="BG141" s="44" t="s">
        <v>3305</v>
      </c>
      <c r="BH141" s="44" t="s">
        <v>4773</v>
      </c>
      <c r="BI141" s="113" t="n">
        <v>0</v>
      </c>
      <c r="BL141" s="44" t="s">
        <v>1668</v>
      </c>
      <c r="BM141" s="44" t="s">
        <v>4564</v>
      </c>
      <c r="BN141" s="113" t="s">
        <v>5785</v>
      </c>
      <c r="BO141" s="113" t="s">
        <v>5783</v>
      </c>
      <c r="BP141" s="113" t="s">
        <v>5785</v>
      </c>
      <c r="BQ141" s="113" t="s">
        <v>5784</v>
      </c>
      <c r="BR141" s="113" t="n">
        <f aca="false">PRODUCT(BN141+BP141)</f>
        <v>0</v>
      </c>
      <c r="BT141" s="273" t="n">
        <v>138</v>
      </c>
      <c r="BU141" s="44" t="s">
        <v>3521</v>
      </c>
      <c r="BV141" s="44" t="s">
        <v>4773</v>
      </c>
      <c r="BW141" s="113" t="n">
        <v>2</v>
      </c>
      <c r="BY141" s="273" t="n">
        <v>138</v>
      </c>
      <c r="BZ141" s="44" t="s">
        <v>2408</v>
      </c>
      <c r="CA141" s="44" t="s">
        <v>4564</v>
      </c>
      <c r="CB141" s="113" t="n">
        <v>0</v>
      </c>
      <c r="CC141" s="113" t="n">
        <v>0</v>
      </c>
      <c r="CD141" s="113" t="n">
        <v>2</v>
      </c>
      <c r="CE141" s="113" t="n">
        <v>1</v>
      </c>
      <c r="CF141" s="113" t="n">
        <f aca="false">SUM(CB141:CE141)</f>
        <v>3</v>
      </c>
      <c r="CH141" s="273" t="n">
        <v>138</v>
      </c>
      <c r="CI141" s="44" t="s">
        <v>2132</v>
      </c>
      <c r="CJ141" s="44" t="s">
        <v>4477</v>
      </c>
      <c r="CK141" s="113" t="n">
        <v>0</v>
      </c>
      <c r="CL141" s="113" t="n">
        <v>1</v>
      </c>
      <c r="CM141" s="113" t="n">
        <v>0</v>
      </c>
      <c r="CP141" s="44" t="s">
        <v>2650</v>
      </c>
      <c r="CQ141" s="44" t="s">
        <v>4773</v>
      </c>
      <c r="CV141" s="44"/>
      <c r="CW141" s="44"/>
      <c r="CX141" s="44"/>
    </row>
    <row r="142" customFormat="false" ht="15" hidden="false" customHeight="false" outlineLevel="0" collapsed="false">
      <c r="A142" s="273" t="n">
        <v>139</v>
      </c>
      <c r="B142" s="44" t="s">
        <v>2507</v>
      </c>
      <c r="C142" s="44" t="s">
        <v>4566</v>
      </c>
      <c r="D142" s="113" t="n">
        <v>31</v>
      </c>
      <c r="F142" s="273" t="n">
        <v>139</v>
      </c>
      <c r="G142" s="44" t="s">
        <v>3306</v>
      </c>
      <c r="H142" s="44" t="s">
        <v>4773</v>
      </c>
      <c r="I142" s="113" t="n">
        <v>1</v>
      </c>
      <c r="K142" s="273" t="n">
        <v>139</v>
      </c>
      <c r="L142" s="44" t="s">
        <v>3476</v>
      </c>
      <c r="M142" s="44" t="s">
        <v>5520</v>
      </c>
      <c r="N142" s="113" t="n">
        <v>2</v>
      </c>
      <c r="O142" s="113" t="s">
        <v>5783</v>
      </c>
      <c r="P142" s="113" t="n">
        <v>9</v>
      </c>
      <c r="Q142" s="113" t="s">
        <v>5784</v>
      </c>
      <c r="R142" s="113" t="n">
        <f aca="false">PRODUCT(N142+P142)</f>
        <v>11</v>
      </c>
      <c r="T142" s="273" t="n">
        <v>139</v>
      </c>
      <c r="U142" s="44" t="s">
        <v>4987</v>
      </c>
      <c r="V142" s="44" t="s">
        <v>4625</v>
      </c>
      <c r="W142" s="113" t="n">
        <v>16</v>
      </c>
      <c r="Y142" s="273" t="n">
        <v>139</v>
      </c>
      <c r="Z142" s="44" t="s">
        <v>3425</v>
      </c>
      <c r="AA142" s="44" t="s">
        <v>4564</v>
      </c>
      <c r="AB142" s="113" t="n">
        <v>14</v>
      </c>
      <c r="AC142" s="113" t="s">
        <v>5783</v>
      </c>
      <c r="AD142" s="113" t="n">
        <v>13</v>
      </c>
      <c r="AE142" s="113" t="s">
        <v>5784</v>
      </c>
      <c r="AF142" s="113" t="n">
        <f aca="false">PRODUCT(AB142+AD142)</f>
        <v>27</v>
      </c>
      <c r="AH142" s="273" t="n">
        <v>139</v>
      </c>
      <c r="AI142" s="44" t="s">
        <v>5411</v>
      </c>
      <c r="AJ142" s="44" t="s">
        <v>4566</v>
      </c>
      <c r="AK142" s="113" t="n">
        <v>63</v>
      </c>
      <c r="AM142" s="273" t="n">
        <v>139</v>
      </c>
      <c r="AN142" s="44" t="s">
        <v>5186</v>
      </c>
      <c r="AO142" s="44" t="s">
        <v>4625</v>
      </c>
      <c r="AP142" s="113" t="n">
        <v>2</v>
      </c>
      <c r="AS142" s="136" t="s">
        <v>3606</v>
      </c>
      <c r="AT142" s="136" t="s">
        <v>5124</v>
      </c>
      <c r="AU142" s="113" t="n">
        <v>0</v>
      </c>
      <c r="AX142" s="44" t="s">
        <v>2566</v>
      </c>
      <c r="AY142" s="44" t="s">
        <v>5124</v>
      </c>
      <c r="AZ142" s="113" t="s">
        <v>5785</v>
      </c>
      <c r="BA142" s="113" t="s">
        <v>5783</v>
      </c>
      <c r="BB142" s="113" t="s">
        <v>5785</v>
      </c>
      <c r="BC142" s="113" t="s">
        <v>5784</v>
      </c>
      <c r="BD142" s="113" t="n">
        <f aca="false">PRODUCT(AZ142+BB142)</f>
        <v>0</v>
      </c>
      <c r="BG142" s="44" t="s">
        <v>2879</v>
      </c>
      <c r="BH142" s="44" t="s">
        <v>4482</v>
      </c>
      <c r="BI142" s="113" t="n">
        <v>0</v>
      </c>
      <c r="BL142" s="44" t="s">
        <v>5008</v>
      </c>
      <c r="BM142" s="44" t="s">
        <v>4489</v>
      </c>
      <c r="BN142" s="113" t="s">
        <v>5785</v>
      </c>
      <c r="BO142" s="113" t="s">
        <v>5783</v>
      </c>
      <c r="BP142" s="113" t="s">
        <v>5785</v>
      </c>
      <c r="BQ142" s="113" t="s">
        <v>5784</v>
      </c>
      <c r="BR142" s="113" t="n">
        <f aca="false">PRODUCT(BN142+BP142)</f>
        <v>0</v>
      </c>
      <c r="BT142" s="273" t="n">
        <v>139</v>
      </c>
      <c r="BU142" s="44" t="s">
        <v>3042</v>
      </c>
      <c r="BV142" s="44" t="s">
        <v>5223</v>
      </c>
      <c r="BW142" s="113" t="n">
        <v>2</v>
      </c>
      <c r="BY142" s="273" t="n">
        <v>139</v>
      </c>
      <c r="BZ142" s="44" t="s">
        <v>5522</v>
      </c>
      <c r="CA142" s="44" t="s">
        <v>4773</v>
      </c>
      <c r="CB142" s="113" t="n">
        <v>0</v>
      </c>
      <c r="CC142" s="113" t="n">
        <v>0</v>
      </c>
      <c r="CD142" s="113" t="n">
        <v>0</v>
      </c>
      <c r="CE142" s="113" t="n">
        <v>3</v>
      </c>
      <c r="CF142" s="113" t="n">
        <f aca="false">SUM(CB142:CE142)</f>
        <v>3</v>
      </c>
      <c r="CH142" s="273" t="n">
        <v>139</v>
      </c>
      <c r="CI142" s="44" t="s">
        <v>2642</v>
      </c>
      <c r="CJ142" s="44" t="s">
        <v>4773</v>
      </c>
      <c r="CK142" s="113" t="n">
        <v>0</v>
      </c>
      <c r="CL142" s="113" t="n">
        <v>1</v>
      </c>
      <c r="CM142" s="113" t="n">
        <v>0</v>
      </c>
      <c r="CP142" s="44" t="s">
        <v>3133</v>
      </c>
      <c r="CQ142" s="44" t="s">
        <v>5120</v>
      </c>
      <c r="CV142" s="44"/>
      <c r="CW142" s="44"/>
      <c r="CX142" s="44"/>
    </row>
    <row r="143" customFormat="false" ht="15" hidden="false" customHeight="false" outlineLevel="0" collapsed="false">
      <c r="A143" s="273" t="n">
        <v>140</v>
      </c>
      <c r="B143" s="44" t="s">
        <v>5070</v>
      </c>
      <c r="C143" s="44" t="s">
        <v>4523</v>
      </c>
      <c r="D143" s="113" t="n">
        <v>31</v>
      </c>
      <c r="F143" s="273" t="n">
        <v>140</v>
      </c>
      <c r="G143" s="44" t="s">
        <v>2861</v>
      </c>
      <c r="H143" s="44" t="s">
        <v>4709</v>
      </c>
      <c r="I143" s="113" t="n">
        <v>1</v>
      </c>
      <c r="K143" s="273" t="n">
        <v>140</v>
      </c>
      <c r="L143" s="44" t="s">
        <v>4804</v>
      </c>
      <c r="M143" s="44" t="s">
        <v>4805</v>
      </c>
      <c r="N143" s="113" t="n">
        <v>2</v>
      </c>
      <c r="O143" s="113" t="s">
        <v>5783</v>
      </c>
      <c r="P143" s="113" t="n">
        <v>9</v>
      </c>
      <c r="Q143" s="113" t="s">
        <v>5784</v>
      </c>
      <c r="R143" s="113" t="n">
        <f aca="false">PRODUCT(N143+P143)</f>
        <v>11</v>
      </c>
      <c r="T143" s="273" t="n">
        <v>140</v>
      </c>
      <c r="U143" s="44" t="s">
        <v>3349</v>
      </c>
      <c r="V143" s="44" t="s">
        <v>4578</v>
      </c>
      <c r="W143" s="113" t="n">
        <v>16</v>
      </c>
      <c r="Y143" s="273" t="n">
        <v>140</v>
      </c>
      <c r="Z143" s="44" t="s">
        <v>3419</v>
      </c>
      <c r="AA143" s="44" t="s">
        <v>4625</v>
      </c>
      <c r="AB143" s="113" t="n">
        <v>14</v>
      </c>
      <c r="AC143" s="113" t="s">
        <v>5783</v>
      </c>
      <c r="AD143" s="113" t="n">
        <v>13</v>
      </c>
      <c r="AE143" s="113" t="s">
        <v>5784</v>
      </c>
      <c r="AF143" s="113" t="n">
        <f aca="false">PRODUCT(AB143+AD143)</f>
        <v>27</v>
      </c>
      <c r="AH143" s="273" t="n">
        <v>140</v>
      </c>
      <c r="AI143" s="44" t="s">
        <v>3343</v>
      </c>
      <c r="AJ143" s="44" t="s">
        <v>4709</v>
      </c>
      <c r="AK143" s="113" t="n">
        <v>62</v>
      </c>
      <c r="AM143" s="273" t="n">
        <v>140</v>
      </c>
      <c r="AN143" s="44" t="s">
        <v>3305</v>
      </c>
      <c r="AO143" s="44" t="s">
        <v>4773</v>
      </c>
      <c r="AP143" s="113" t="n">
        <v>2</v>
      </c>
      <c r="AS143" s="44" t="s">
        <v>2978</v>
      </c>
      <c r="AT143" s="44" t="s">
        <v>4662</v>
      </c>
      <c r="AU143" s="113" t="n">
        <v>0</v>
      </c>
      <c r="AX143" s="44" t="s">
        <v>5278</v>
      </c>
      <c r="AY143" s="44" t="s">
        <v>4625</v>
      </c>
      <c r="AZ143" s="113" t="s">
        <v>5785</v>
      </c>
      <c r="BA143" s="113" t="s">
        <v>5783</v>
      </c>
      <c r="BB143" s="113" t="s">
        <v>5785</v>
      </c>
      <c r="BC143" s="113" t="s">
        <v>5784</v>
      </c>
      <c r="BD143" s="113" t="n">
        <f aca="false">PRODUCT(AZ143+BB143)</f>
        <v>0</v>
      </c>
      <c r="BG143" s="44" t="s">
        <v>2642</v>
      </c>
      <c r="BH143" s="44" t="s">
        <v>4773</v>
      </c>
      <c r="BI143" s="113" t="n">
        <v>0</v>
      </c>
      <c r="BL143" s="44" t="s">
        <v>3635</v>
      </c>
      <c r="BM143" s="44" t="s">
        <v>4482</v>
      </c>
      <c r="BN143" s="113" t="s">
        <v>5785</v>
      </c>
      <c r="BO143" s="113" t="s">
        <v>5783</v>
      </c>
      <c r="BP143" s="113" t="n">
        <v>0</v>
      </c>
      <c r="BQ143" s="113" t="s">
        <v>5784</v>
      </c>
      <c r="BR143" s="113" t="n">
        <f aca="false">PRODUCT(BN143+BP143)</f>
        <v>0</v>
      </c>
      <c r="BT143" s="273" t="n">
        <v>140</v>
      </c>
      <c r="BU143" s="44" t="s">
        <v>3649</v>
      </c>
      <c r="BV143" s="44" t="s">
        <v>4773</v>
      </c>
      <c r="BW143" s="113" t="n">
        <v>2</v>
      </c>
      <c r="BY143" s="273" t="n">
        <v>140</v>
      </c>
      <c r="BZ143" s="44" t="s">
        <v>3477</v>
      </c>
      <c r="CA143" s="44" t="s">
        <v>4489</v>
      </c>
      <c r="CB143" s="113" t="n">
        <v>0</v>
      </c>
      <c r="CC143" s="113" t="n">
        <v>0</v>
      </c>
      <c r="CD143" s="113" t="n">
        <v>1</v>
      </c>
      <c r="CE143" s="113" t="n">
        <v>2</v>
      </c>
      <c r="CF143" s="113" t="n">
        <f aca="false">SUM(CB143:CE143)</f>
        <v>3</v>
      </c>
      <c r="CH143" s="273" t="n">
        <v>140</v>
      </c>
      <c r="CI143" s="44" t="s">
        <v>3695</v>
      </c>
      <c r="CJ143" s="44" t="s">
        <v>4489</v>
      </c>
      <c r="CK143" s="113" t="n">
        <v>0</v>
      </c>
      <c r="CL143" s="113" t="n">
        <v>1</v>
      </c>
      <c r="CM143" s="113" t="n">
        <v>0</v>
      </c>
      <c r="CP143" s="44" t="s">
        <v>2802</v>
      </c>
      <c r="CQ143" s="44" t="s">
        <v>5124</v>
      </c>
      <c r="CV143" s="44"/>
      <c r="CW143" s="44"/>
      <c r="CX143" s="44"/>
    </row>
    <row r="144" customFormat="false" ht="15" hidden="false" customHeight="false" outlineLevel="0" collapsed="false">
      <c r="A144" s="273" t="n">
        <v>141</v>
      </c>
      <c r="B144" s="44" t="s">
        <v>2863</v>
      </c>
      <c r="C144" s="44" t="s">
        <v>4709</v>
      </c>
      <c r="D144" s="113" t="n">
        <v>31</v>
      </c>
      <c r="F144" s="273" t="n">
        <v>141</v>
      </c>
      <c r="G144" s="44" t="s">
        <v>2247</v>
      </c>
      <c r="H144" s="44" t="s">
        <v>4523</v>
      </c>
      <c r="I144" s="113" t="n">
        <v>1</v>
      </c>
      <c r="K144" s="273" t="n">
        <v>141</v>
      </c>
      <c r="L144" s="44" t="s">
        <v>5536</v>
      </c>
      <c r="M144" s="44" t="s">
        <v>5223</v>
      </c>
      <c r="N144" s="113" t="n">
        <v>2</v>
      </c>
      <c r="O144" s="113" t="s">
        <v>5783</v>
      </c>
      <c r="P144" s="113" t="n">
        <v>9</v>
      </c>
      <c r="Q144" s="113" t="s">
        <v>5784</v>
      </c>
      <c r="R144" s="113" t="n">
        <f aca="false">PRODUCT(N144+P144)</f>
        <v>11</v>
      </c>
      <c r="T144" s="273" t="n">
        <v>141</v>
      </c>
      <c r="U144" s="44" t="s">
        <v>1668</v>
      </c>
      <c r="V144" s="44" t="s">
        <v>4564</v>
      </c>
      <c r="W144" s="113" t="n">
        <v>16</v>
      </c>
      <c r="Y144" s="273" t="n">
        <v>141</v>
      </c>
      <c r="Z144" s="44" t="s">
        <v>5150</v>
      </c>
      <c r="AA144" s="44" t="s">
        <v>5120</v>
      </c>
      <c r="AB144" s="113" t="n">
        <v>10</v>
      </c>
      <c r="AC144" s="113" t="s">
        <v>5783</v>
      </c>
      <c r="AD144" s="113" t="n">
        <v>17</v>
      </c>
      <c r="AE144" s="113" t="s">
        <v>5784</v>
      </c>
      <c r="AF144" s="113" t="n">
        <f aca="false">PRODUCT(AB144+AD144)</f>
        <v>27</v>
      </c>
      <c r="AH144" s="273" t="n">
        <v>141</v>
      </c>
      <c r="AI144" s="44" t="s">
        <v>3182</v>
      </c>
      <c r="AJ144" s="44" t="s">
        <v>5496</v>
      </c>
      <c r="AK144" s="113" t="n">
        <v>62</v>
      </c>
      <c r="AM144" s="273" t="n">
        <v>141</v>
      </c>
      <c r="AN144" s="44" t="s">
        <v>5535</v>
      </c>
      <c r="AO144" s="44" t="s">
        <v>4709</v>
      </c>
      <c r="AP144" s="113" t="n">
        <v>2</v>
      </c>
      <c r="AS144" s="44" t="s">
        <v>3221</v>
      </c>
      <c r="AT144" s="44" t="s">
        <v>5124</v>
      </c>
      <c r="AU144" s="113" t="n">
        <v>0</v>
      </c>
      <c r="AX144" s="44" t="s">
        <v>4924</v>
      </c>
      <c r="AY144" s="44" t="s">
        <v>4489</v>
      </c>
      <c r="AZ144" s="113" t="s">
        <v>5785</v>
      </c>
      <c r="BA144" s="113" t="s">
        <v>5783</v>
      </c>
      <c r="BB144" s="113" t="s">
        <v>5785</v>
      </c>
      <c r="BC144" s="113" t="s">
        <v>5784</v>
      </c>
      <c r="BD144" s="113" t="n">
        <f aca="false">PRODUCT(AZ144+BB144)</f>
        <v>0</v>
      </c>
      <c r="BG144" s="44" t="s">
        <v>5535</v>
      </c>
      <c r="BH144" s="44" t="s">
        <v>4709</v>
      </c>
      <c r="BI144" s="113" t="n">
        <v>0</v>
      </c>
      <c r="BL144" s="44" t="s">
        <v>3343</v>
      </c>
      <c r="BM144" s="44" t="s">
        <v>4709</v>
      </c>
      <c r="BN144" s="113" t="s">
        <v>5785</v>
      </c>
      <c r="BO144" s="113" t="s">
        <v>5783</v>
      </c>
      <c r="BP144" s="113" t="n">
        <v>0</v>
      </c>
      <c r="BQ144" s="113" t="s">
        <v>5784</v>
      </c>
      <c r="BR144" s="113" t="n">
        <f aca="false">PRODUCT(BN144+BP144)</f>
        <v>0</v>
      </c>
      <c r="BT144" s="273" t="n">
        <v>141</v>
      </c>
      <c r="BU144" s="44" t="s">
        <v>3314</v>
      </c>
      <c r="BV144" s="44" t="s">
        <v>4773</v>
      </c>
      <c r="BW144" s="113" t="n">
        <v>2</v>
      </c>
      <c r="BY144" s="273" t="n">
        <v>141</v>
      </c>
      <c r="BZ144" s="44" t="s">
        <v>3388</v>
      </c>
      <c r="CA144" s="44" t="s">
        <v>5358</v>
      </c>
      <c r="CB144" s="113" t="n">
        <v>0</v>
      </c>
      <c r="CC144" s="113" t="n">
        <v>0</v>
      </c>
      <c r="CD144" s="113" t="n">
        <v>1</v>
      </c>
      <c r="CE144" s="113" t="n">
        <v>2</v>
      </c>
      <c r="CF144" s="113" t="n">
        <f aca="false">SUM(CB144:CE144)</f>
        <v>3</v>
      </c>
      <c r="CH144" s="273" t="n">
        <v>141</v>
      </c>
      <c r="CI144" s="44" t="s">
        <v>4770</v>
      </c>
      <c r="CJ144" s="44" t="s">
        <v>4489</v>
      </c>
      <c r="CK144" s="113" t="n">
        <v>0</v>
      </c>
      <c r="CL144" s="113" t="n">
        <v>1</v>
      </c>
      <c r="CM144" s="113" t="n">
        <v>0</v>
      </c>
      <c r="CP144" s="44" t="s">
        <v>3183</v>
      </c>
      <c r="CQ144" s="44" t="s">
        <v>5124</v>
      </c>
      <c r="CV144" s="44"/>
      <c r="CW144" s="44"/>
      <c r="CX144" s="44"/>
    </row>
    <row r="145" customFormat="false" ht="15" hidden="false" customHeight="false" outlineLevel="0" collapsed="false">
      <c r="A145" s="273" t="n">
        <v>142</v>
      </c>
      <c r="B145" s="44" t="s">
        <v>4866</v>
      </c>
      <c r="C145" s="44" t="s">
        <v>4500</v>
      </c>
      <c r="D145" s="113" t="n">
        <v>31</v>
      </c>
      <c r="F145" s="273" t="n">
        <v>142</v>
      </c>
      <c r="G145" s="44" t="s">
        <v>3467</v>
      </c>
      <c r="H145" s="44" t="s">
        <v>4489</v>
      </c>
      <c r="I145" s="113" t="n">
        <v>1</v>
      </c>
      <c r="K145" s="273" t="n">
        <v>142</v>
      </c>
      <c r="L145" s="44" t="s">
        <v>5045</v>
      </c>
      <c r="M145" s="44" t="s">
        <v>4805</v>
      </c>
      <c r="N145" s="113" t="n">
        <v>1</v>
      </c>
      <c r="O145" s="113" t="s">
        <v>5783</v>
      </c>
      <c r="P145" s="113" t="n">
        <v>10</v>
      </c>
      <c r="Q145" s="113" t="s">
        <v>5784</v>
      </c>
      <c r="R145" s="113" t="n">
        <f aca="false">PRODUCT(N145+P145)</f>
        <v>11</v>
      </c>
      <c r="T145" s="273" t="n">
        <v>142</v>
      </c>
      <c r="U145" s="44" t="s">
        <v>5302</v>
      </c>
      <c r="V145" s="44" t="s">
        <v>5221</v>
      </c>
      <c r="W145" s="113" t="n">
        <v>16</v>
      </c>
      <c r="Y145" s="273" t="n">
        <v>142</v>
      </c>
      <c r="Z145" s="44" t="s">
        <v>1820</v>
      </c>
      <c r="AA145" s="44" t="s">
        <v>5544</v>
      </c>
      <c r="AB145" s="113" t="n">
        <v>10</v>
      </c>
      <c r="AC145" s="113" t="s">
        <v>5783</v>
      </c>
      <c r="AD145" s="113" t="n">
        <v>17</v>
      </c>
      <c r="AE145" s="113" t="s">
        <v>5784</v>
      </c>
      <c r="AF145" s="113" t="n">
        <f aca="false">PRODUCT(AB145+AD145)</f>
        <v>27</v>
      </c>
      <c r="AH145" s="273" t="n">
        <v>142</v>
      </c>
      <c r="AI145" s="44" t="s">
        <v>4913</v>
      </c>
      <c r="AJ145" s="44" t="s">
        <v>4648</v>
      </c>
      <c r="AK145" s="113" t="n">
        <v>61</v>
      </c>
      <c r="AM145" s="273" t="n">
        <v>142</v>
      </c>
      <c r="AN145" s="44" t="s">
        <v>2978</v>
      </c>
      <c r="AO145" s="44" t="s">
        <v>4662</v>
      </c>
      <c r="AP145" s="113" t="n">
        <v>2</v>
      </c>
      <c r="AS145" s="44" t="s">
        <v>2741</v>
      </c>
      <c r="AT145" s="44" t="s">
        <v>4625</v>
      </c>
      <c r="AU145" s="113" t="n">
        <v>0</v>
      </c>
      <c r="AX145" s="44" t="s">
        <v>4699</v>
      </c>
      <c r="AY145" s="44" t="s">
        <v>4523</v>
      </c>
      <c r="AZ145" s="113" t="s">
        <v>5785</v>
      </c>
      <c r="BA145" s="113" t="s">
        <v>5783</v>
      </c>
      <c r="BB145" s="113" t="s">
        <v>5785</v>
      </c>
      <c r="BC145" s="113" t="s">
        <v>5784</v>
      </c>
      <c r="BD145" s="113" t="n">
        <f aca="false">PRODUCT(AZ145+BB145)</f>
        <v>0</v>
      </c>
      <c r="BG145" s="44" t="s">
        <v>3470</v>
      </c>
      <c r="BH145" s="44" t="s">
        <v>4489</v>
      </c>
      <c r="BI145" s="113" t="n">
        <v>0</v>
      </c>
      <c r="BL145" s="136" t="s">
        <v>3692</v>
      </c>
      <c r="BM145" s="136" t="s">
        <v>4489</v>
      </c>
      <c r="BN145" s="113" t="s">
        <v>5785</v>
      </c>
      <c r="BO145" s="113" t="s">
        <v>5783</v>
      </c>
      <c r="BP145" s="113" t="s">
        <v>5785</v>
      </c>
      <c r="BQ145" s="113" t="s">
        <v>5784</v>
      </c>
      <c r="BR145" s="113" t="n">
        <f aca="false">PRODUCT(BN145+BP145)</f>
        <v>0</v>
      </c>
      <c r="BT145" s="273" t="n">
        <v>142</v>
      </c>
      <c r="BU145" s="44" t="s">
        <v>3657</v>
      </c>
      <c r="BV145" s="44" t="s">
        <v>4773</v>
      </c>
      <c r="BW145" s="113" t="n">
        <v>2</v>
      </c>
      <c r="BY145" s="273" t="n">
        <v>142</v>
      </c>
      <c r="BZ145" s="44" t="s">
        <v>4757</v>
      </c>
      <c r="CA145" s="44" t="s">
        <v>4641</v>
      </c>
      <c r="CB145" s="113" t="n">
        <v>0</v>
      </c>
      <c r="CC145" s="113" t="n">
        <v>0</v>
      </c>
      <c r="CD145" s="113" t="n">
        <v>3</v>
      </c>
      <c r="CE145" s="113" t="n">
        <v>0</v>
      </c>
      <c r="CF145" s="113" t="n">
        <f aca="false">SUM(CB145:CE145)</f>
        <v>3</v>
      </c>
      <c r="CH145" s="273" t="n">
        <v>142</v>
      </c>
      <c r="CI145" s="44" t="s">
        <v>3383</v>
      </c>
      <c r="CJ145" s="44" t="s">
        <v>4578</v>
      </c>
      <c r="CK145" s="113" t="n">
        <v>0</v>
      </c>
      <c r="CL145" s="113" t="n">
        <v>1</v>
      </c>
      <c r="CM145" s="113" t="n">
        <v>0</v>
      </c>
      <c r="CP145" s="44" t="s">
        <v>2414</v>
      </c>
      <c r="CQ145" s="44" t="s">
        <v>4564</v>
      </c>
      <c r="CV145" s="44"/>
      <c r="CW145" s="44"/>
      <c r="CX145" s="44"/>
    </row>
    <row r="146" customFormat="false" ht="15" hidden="false" customHeight="false" outlineLevel="0" collapsed="false">
      <c r="A146" s="273" t="n">
        <v>143</v>
      </c>
      <c r="B146" s="44" t="s">
        <v>3515</v>
      </c>
      <c r="C146" s="44" t="s">
        <v>4773</v>
      </c>
      <c r="D146" s="113" t="n">
        <v>31</v>
      </c>
      <c r="F146" s="273" t="n">
        <v>143</v>
      </c>
      <c r="G146" s="44" t="s">
        <v>1912</v>
      </c>
      <c r="H146" s="44" t="s">
        <v>4542</v>
      </c>
      <c r="I146" s="113" t="n">
        <v>1</v>
      </c>
      <c r="K146" s="273" t="n">
        <v>143</v>
      </c>
      <c r="L146" s="44" t="s">
        <v>4865</v>
      </c>
      <c r="M146" s="44" t="s">
        <v>4578</v>
      </c>
      <c r="N146" s="113" t="n">
        <v>1</v>
      </c>
      <c r="O146" s="113" t="s">
        <v>5783</v>
      </c>
      <c r="P146" s="113" t="n">
        <v>10</v>
      </c>
      <c r="Q146" s="113" t="s">
        <v>5784</v>
      </c>
      <c r="R146" s="113" t="n">
        <f aca="false">PRODUCT(N146+P146)</f>
        <v>11</v>
      </c>
      <c r="T146" s="273" t="n">
        <v>143</v>
      </c>
      <c r="U146" s="44" t="s">
        <v>2041</v>
      </c>
      <c r="V146" s="44" t="s">
        <v>4578</v>
      </c>
      <c r="W146" s="113" t="n">
        <v>16</v>
      </c>
      <c r="Y146" s="273" t="n">
        <v>143</v>
      </c>
      <c r="Z146" s="44" t="s">
        <v>5238</v>
      </c>
      <c r="AA146" s="44" t="s">
        <v>5160</v>
      </c>
      <c r="AB146" s="113" t="n">
        <v>6</v>
      </c>
      <c r="AC146" s="113" t="s">
        <v>5783</v>
      </c>
      <c r="AD146" s="113" t="n">
        <v>21</v>
      </c>
      <c r="AE146" s="113" t="s">
        <v>5784</v>
      </c>
      <c r="AF146" s="113" t="n">
        <f aca="false">PRODUCT(AB146+AD146)</f>
        <v>27</v>
      </c>
      <c r="AH146" s="273" t="n">
        <v>143</v>
      </c>
      <c r="AI146" s="44" t="s">
        <v>2478</v>
      </c>
      <c r="AJ146" s="44" t="s">
        <v>4746</v>
      </c>
      <c r="AK146" s="113" t="n">
        <v>61</v>
      </c>
      <c r="AM146" s="273" t="n">
        <v>143</v>
      </c>
      <c r="AN146" s="44" t="s">
        <v>3015</v>
      </c>
      <c r="AO146" s="44" t="s">
        <v>4482</v>
      </c>
      <c r="AP146" s="113" t="n">
        <v>2</v>
      </c>
      <c r="AS146" s="44" t="s">
        <v>3015</v>
      </c>
      <c r="AT146" s="44" t="s">
        <v>4482</v>
      </c>
      <c r="AU146" s="113" t="n">
        <v>0</v>
      </c>
      <c r="AX146" s="44" t="s">
        <v>4595</v>
      </c>
      <c r="AY146" s="44" t="s">
        <v>4489</v>
      </c>
      <c r="AZ146" s="113" t="s">
        <v>5785</v>
      </c>
      <c r="BA146" s="113" t="s">
        <v>5783</v>
      </c>
      <c r="BB146" s="113" t="s">
        <v>5785</v>
      </c>
      <c r="BC146" s="113" t="s">
        <v>5784</v>
      </c>
      <c r="BD146" s="113" t="n">
        <f aca="false">PRODUCT(AZ146+BB146)</f>
        <v>0</v>
      </c>
      <c r="BG146" s="136" t="s">
        <v>3607</v>
      </c>
      <c r="BH146" s="44" t="s">
        <v>5124</v>
      </c>
      <c r="BI146" s="113" t="n">
        <v>0</v>
      </c>
      <c r="BL146" s="44" t="s">
        <v>2131</v>
      </c>
      <c r="BM146" s="44" t="s">
        <v>4578</v>
      </c>
      <c r="BN146" s="113" t="s">
        <v>5785</v>
      </c>
      <c r="BO146" s="113" t="s">
        <v>5783</v>
      </c>
      <c r="BP146" s="113" t="s">
        <v>5785</v>
      </c>
      <c r="BQ146" s="113" t="s">
        <v>5784</v>
      </c>
      <c r="BR146" s="113" t="n">
        <f aca="false">PRODUCT(BN146+BP146)</f>
        <v>0</v>
      </c>
      <c r="BT146" s="273" t="n">
        <v>143</v>
      </c>
      <c r="BU146" s="44" t="s">
        <v>3423</v>
      </c>
      <c r="BV146" s="44" t="s">
        <v>5124</v>
      </c>
      <c r="BW146" s="113" t="n">
        <v>2</v>
      </c>
      <c r="BY146" s="273" t="n">
        <v>143</v>
      </c>
      <c r="BZ146" s="44" t="s">
        <v>4916</v>
      </c>
      <c r="CA146" s="44" t="s">
        <v>4902</v>
      </c>
      <c r="CB146" s="113" t="n">
        <v>0</v>
      </c>
      <c r="CC146" s="113" t="n">
        <v>0</v>
      </c>
      <c r="CD146" s="113" t="n">
        <v>1</v>
      </c>
      <c r="CE146" s="113" t="n">
        <v>2</v>
      </c>
      <c r="CF146" s="113" t="n">
        <f aca="false">SUM(CB146:CE146)</f>
        <v>3</v>
      </c>
      <c r="CH146" s="273" t="n">
        <v>143</v>
      </c>
      <c r="CI146" s="44" t="s">
        <v>4807</v>
      </c>
      <c r="CJ146" s="44" t="s">
        <v>4625</v>
      </c>
      <c r="CK146" s="113" t="n">
        <v>0</v>
      </c>
      <c r="CL146" s="113" t="n">
        <v>1</v>
      </c>
      <c r="CM146" s="113" t="n">
        <v>0</v>
      </c>
      <c r="CP146" s="44" t="s">
        <v>3467</v>
      </c>
      <c r="CQ146" s="44" t="s">
        <v>4489</v>
      </c>
      <c r="CV146" s="44"/>
      <c r="CW146" s="44"/>
      <c r="CX146" s="44"/>
    </row>
    <row r="147" customFormat="false" ht="15" hidden="false" customHeight="false" outlineLevel="0" collapsed="false">
      <c r="A147" s="273" t="n">
        <v>144</v>
      </c>
      <c r="B147" s="44" t="s">
        <v>2603</v>
      </c>
      <c r="C147" s="44" t="s">
        <v>4578</v>
      </c>
      <c r="D147" s="113" t="n">
        <v>31</v>
      </c>
      <c r="F147" s="273" t="n">
        <v>144</v>
      </c>
      <c r="G147" s="44" t="s">
        <v>5403</v>
      </c>
      <c r="H147" s="44" t="s">
        <v>5358</v>
      </c>
      <c r="I147" s="113" t="n">
        <v>1</v>
      </c>
      <c r="K147" s="273" t="n">
        <v>144</v>
      </c>
      <c r="L147" s="44" t="s">
        <v>2169</v>
      </c>
      <c r="M147" s="44" t="s">
        <v>4523</v>
      </c>
      <c r="N147" s="113" t="n">
        <v>0</v>
      </c>
      <c r="O147" s="113" t="s">
        <v>5783</v>
      </c>
      <c r="P147" s="113" t="n">
        <v>11</v>
      </c>
      <c r="Q147" s="113" t="s">
        <v>5784</v>
      </c>
      <c r="R147" s="113" t="n">
        <f aca="false">PRODUCT(N147+P147)</f>
        <v>11</v>
      </c>
      <c r="T147" s="273" t="n">
        <v>144</v>
      </c>
      <c r="U147" s="44" t="s">
        <v>1671</v>
      </c>
      <c r="V147" s="44" t="s">
        <v>4564</v>
      </c>
      <c r="W147" s="113" t="n">
        <v>16</v>
      </c>
      <c r="Y147" s="273" t="n">
        <v>144</v>
      </c>
      <c r="Z147" s="44" t="s">
        <v>2714</v>
      </c>
      <c r="AA147" s="44" t="s">
        <v>5505</v>
      </c>
      <c r="AB147" s="113" t="n">
        <v>5</v>
      </c>
      <c r="AC147" s="113" t="s">
        <v>5783</v>
      </c>
      <c r="AD147" s="113" t="n">
        <v>22</v>
      </c>
      <c r="AE147" s="113" t="s">
        <v>5784</v>
      </c>
      <c r="AF147" s="113" t="n">
        <f aca="false">PRODUCT(AB147+AD147)</f>
        <v>27</v>
      </c>
      <c r="AH147" s="273" t="n">
        <v>144</v>
      </c>
      <c r="AI147" s="44" t="s">
        <v>4866</v>
      </c>
      <c r="AJ147" s="44" t="s">
        <v>4500</v>
      </c>
      <c r="AK147" s="113" t="n">
        <v>60</v>
      </c>
      <c r="AM147" s="273" t="n">
        <v>144</v>
      </c>
      <c r="AN147" s="44" t="s">
        <v>3517</v>
      </c>
      <c r="AO147" s="44" t="s">
        <v>4523</v>
      </c>
      <c r="AP147" s="113" t="n">
        <v>2</v>
      </c>
      <c r="AS147" s="44" t="s">
        <v>2647</v>
      </c>
      <c r="AT147" s="44" t="s">
        <v>4773</v>
      </c>
      <c r="AU147" s="113" t="n">
        <v>0</v>
      </c>
      <c r="AX147" s="44" t="s">
        <v>2861</v>
      </c>
      <c r="AY147" s="44" t="s">
        <v>4709</v>
      </c>
      <c r="AZ147" s="113" t="s">
        <v>5785</v>
      </c>
      <c r="BA147" s="113" t="s">
        <v>5783</v>
      </c>
      <c r="BB147" s="113" t="s">
        <v>5785</v>
      </c>
      <c r="BC147" s="113" t="s">
        <v>5784</v>
      </c>
      <c r="BD147" s="113" t="n">
        <f aca="false">PRODUCT(AZ147+BB147)</f>
        <v>0</v>
      </c>
      <c r="BG147" s="44" t="s">
        <v>3315</v>
      </c>
      <c r="BH147" s="44" t="s">
        <v>4773</v>
      </c>
      <c r="BI147" s="113" t="n">
        <v>0</v>
      </c>
      <c r="BL147" s="44" t="s">
        <v>1965</v>
      </c>
      <c r="BM147" s="44" t="s">
        <v>4746</v>
      </c>
      <c r="BN147" s="113" t="s">
        <v>5785</v>
      </c>
      <c r="BO147" s="113" t="s">
        <v>5783</v>
      </c>
      <c r="BP147" s="113" t="s">
        <v>5785</v>
      </c>
      <c r="BQ147" s="113" t="s">
        <v>5784</v>
      </c>
      <c r="BR147" s="113" t="n">
        <f aca="false">PRODUCT(BN147+BP147)</f>
        <v>0</v>
      </c>
      <c r="BT147" s="273" t="n">
        <v>144</v>
      </c>
      <c r="BU147" s="44" t="s">
        <v>5373</v>
      </c>
      <c r="BV147" s="44" t="s">
        <v>4578</v>
      </c>
      <c r="BW147" s="113" t="n">
        <v>2</v>
      </c>
      <c r="BY147" s="273" t="n">
        <v>144</v>
      </c>
      <c r="BZ147" s="44" t="s">
        <v>1981</v>
      </c>
      <c r="CA147" s="44" t="s">
        <v>4489</v>
      </c>
      <c r="CB147" s="113" t="n">
        <v>0</v>
      </c>
      <c r="CC147" s="113" t="n">
        <v>0</v>
      </c>
      <c r="CD147" s="113" t="n">
        <v>3</v>
      </c>
      <c r="CE147" s="113" t="n">
        <v>0</v>
      </c>
      <c r="CF147" s="113" t="n">
        <f aca="false">SUM(CB147:CE147)</f>
        <v>3</v>
      </c>
      <c r="CH147" s="273" t="n">
        <v>144</v>
      </c>
      <c r="CI147" s="44" t="s">
        <v>3814</v>
      </c>
      <c r="CJ147" s="112" t="s">
        <v>5552</v>
      </c>
      <c r="CK147" s="113" t="n">
        <v>0</v>
      </c>
      <c r="CL147" s="113" t="n">
        <v>1</v>
      </c>
      <c r="CM147" s="113" t="n">
        <v>0</v>
      </c>
      <c r="CP147" s="44" t="s">
        <v>3419</v>
      </c>
      <c r="CQ147" s="44" t="s">
        <v>4625</v>
      </c>
      <c r="CV147" s="44"/>
      <c r="CW147" s="44"/>
      <c r="CX147" s="44"/>
    </row>
    <row r="148" customFormat="false" ht="15" hidden="false" customHeight="false" outlineLevel="0" collapsed="false">
      <c r="A148" s="273" t="n">
        <v>145</v>
      </c>
      <c r="B148" s="44" t="s">
        <v>2832</v>
      </c>
      <c r="C148" s="44" t="s">
        <v>4482</v>
      </c>
      <c r="D148" s="113" t="n">
        <v>30</v>
      </c>
      <c r="F148" s="273" t="n">
        <v>145</v>
      </c>
      <c r="G148" s="44" t="s">
        <v>3039</v>
      </c>
      <c r="H148" s="44" t="s">
        <v>4509</v>
      </c>
      <c r="I148" s="113" t="n">
        <v>1</v>
      </c>
      <c r="K148" s="273" t="n">
        <v>145</v>
      </c>
      <c r="L148" s="44" t="s">
        <v>3034</v>
      </c>
      <c r="M148" s="44" t="s">
        <v>5223</v>
      </c>
      <c r="N148" s="113" t="n">
        <v>0</v>
      </c>
      <c r="O148" s="113" t="s">
        <v>5783</v>
      </c>
      <c r="P148" s="113" t="n">
        <v>11</v>
      </c>
      <c r="Q148" s="113" t="s">
        <v>5784</v>
      </c>
      <c r="R148" s="113" t="n">
        <f aca="false">PRODUCT(N148+P148)</f>
        <v>11</v>
      </c>
      <c r="T148" s="273" t="n">
        <v>145</v>
      </c>
      <c r="U148" s="44" t="s">
        <v>1937</v>
      </c>
      <c r="V148" s="44" t="s">
        <v>4540</v>
      </c>
      <c r="W148" s="113" t="n">
        <v>16</v>
      </c>
      <c r="Y148" s="273" t="n">
        <v>145</v>
      </c>
      <c r="Z148" s="44" t="s">
        <v>2834</v>
      </c>
      <c r="AA148" s="44" t="s">
        <v>4482</v>
      </c>
      <c r="AB148" s="113" t="n">
        <v>20</v>
      </c>
      <c r="AC148" s="113" t="s">
        <v>5783</v>
      </c>
      <c r="AD148" s="113" t="n">
        <v>6</v>
      </c>
      <c r="AE148" s="113" t="s">
        <v>5784</v>
      </c>
      <c r="AF148" s="113" t="n">
        <f aca="false">PRODUCT(AB148+AD148)</f>
        <v>26</v>
      </c>
      <c r="AH148" s="273" t="n">
        <v>145</v>
      </c>
      <c r="AI148" s="44" t="s">
        <v>5186</v>
      </c>
      <c r="AJ148" s="44" t="s">
        <v>4625</v>
      </c>
      <c r="AK148" s="113" t="n">
        <v>60</v>
      </c>
      <c r="AM148" s="273" t="n">
        <v>145</v>
      </c>
      <c r="AN148" s="44" t="s">
        <v>3042</v>
      </c>
      <c r="AO148" s="44" t="s">
        <v>5223</v>
      </c>
      <c r="AP148" s="113" t="n">
        <v>2</v>
      </c>
      <c r="AS148" s="44" t="s">
        <v>5548</v>
      </c>
      <c r="AT148" s="44" t="s">
        <v>4523</v>
      </c>
      <c r="AU148" s="113" t="n">
        <v>0</v>
      </c>
      <c r="AX148" s="44" t="s">
        <v>5031</v>
      </c>
      <c r="AY148" s="44" t="s">
        <v>4566</v>
      </c>
      <c r="AZ148" s="113" t="s">
        <v>5785</v>
      </c>
      <c r="BA148" s="113" t="s">
        <v>5783</v>
      </c>
      <c r="BB148" s="113" t="s">
        <v>5785</v>
      </c>
      <c r="BC148" s="113" t="s">
        <v>5784</v>
      </c>
      <c r="BD148" s="113" t="n">
        <f aca="false">PRODUCT(AZ148+BB148)</f>
        <v>0</v>
      </c>
      <c r="BG148" s="44" t="s">
        <v>5393</v>
      </c>
      <c r="BH148" s="44" t="s">
        <v>5358</v>
      </c>
      <c r="BI148" s="113" t="n">
        <v>0</v>
      </c>
      <c r="BL148" s="44" t="s">
        <v>3518</v>
      </c>
      <c r="BM148" s="44" t="s">
        <v>4773</v>
      </c>
      <c r="BN148" s="113" t="s">
        <v>5785</v>
      </c>
      <c r="BO148" s="113" t="s">
        <v>5783</v>
      </c>
      <c r="BP148" s="113" t="s">
        <v>5785</v>
      </c>
      <c r="BQ148" s="113" t="s">
        <v>5784</v>
      </c>
      <c r="BR148" s="113" t="n">
        <f aca="false">PRODUCT(BN148+BP148)</f>
        <v>0</v>
      </c>
      <c r="BT148" s="273" t="n">
        <v>145</v>
      </c>
      <c r="BU148" s="44" t="s">
        <v>5642</v>
      </c>
      <c r="BV148" s="44" t="s">
        <v>4773</v>
      </c>
      <c r="BW148" s="113" t="n">
        <v>2</v>
      </c>
      <c r="BY148" s="273" t="n">
        <v>145</v>
      </c>
      <c r="BZ148" s="44" t="s">
        <v>2537</v>
      </c>
      <c r="CA148" s="44" t="s">
        <v>4482</v>
      </c>
      <c r="CB148" s="113" t="n">
        <v>0</v>
      </c>
      <c r="CC148" s="113" t="n">
        <v>0</v>
      </c>
      <c r="CD148" s="113" t="n">
        <v>2</v>
      </c>
      <c r="CE148" s="113" t="n">
        <v>1</v>
      </c>
      <c r="CF148" s="113" t="n">
        <f aca="false">SUM(CB148:CE148)</f>
        <v>3</v>
      </c>
      <c r="CH148" s="273" t="n">
        <v>145</v>
      </c>
      <c r="CI148" s="44" t="s">
        <v>3774</v>
      </c>
      <c r="CJ148" s="44" t="s">
        <v>1037</v>
      </c>
      <c r="CK148" s="113" t="n">
        <v>0</v>
      </c>
      <c r="CL148" s="113" t="n">
        <v>1</v>
      </c>
      <c r="CM148" s="113" t="n">
        <v>0</v>
      </c>
      <c r="CP148" s="44" t="s">
        <v>1668</v>
      </c>
      <c r="CQ148" s="44" t="s">
        <v>4564</v>
      </c>
      <c r="CV148" s="44"/>
      <c r="CW148" s="44"/>
      <c r="CX148" s="44"/>
    </row>
    <row r="149" customFormat="false" ht="15" hidden="false" customHeight="false" outlineLevel="0" collapsed="false">
      <c r="A149" s="273" t="n">
        <v>146</v>
      </c>
      <c r="B149" s="44" t="s">
        <v>2862</v>
      </c>
      <c r="C149" s="44" t="s">
        <v>4482</v>
      </c>
      <c r="D149" s="113" t="n">
        <v>30</v>
      </c>
      <c r="F149" s="273" t="n">
        <v>146</v>
      </c>
      <c r="G149" s="44" t="s">
        <v>2514</v>
      </c>
      <c r="H149" s="44" t="s">
        <v>4566</v>
      </c>
      <c r="I149" s="113" t="n">
        <v>1</v>
      </c>
      <c r="K149" s="273" t="n">
        <v>146</v>
      </c>
      <c r="L149" s="44" t="s">
        <v>1298</v>
      </c>
      <c r="M149" s="44" t="s">
        <v>5524</v>
      </c>
      <c r="N149" s="113" t="n">
        <v>0</v>
      </c>
      <c r="O149" s="113" t="s">
        <v>5783</v>
      </c>
      <c r="P149" s="113" t="n">
        <v>11</v>
      </c>
      <c r="Q149" s="113" t="s">
        <v>5784</v>
      </c>
      <c r="R149" s="113" t="n">
        <f aca="false">PRODUCT(N149+P149)</f>
        <v>11</v>
      </c>
      <c r="T149" s="273" t="n">
        <v>146</v>
      </c>
      <c r="U149" s="44" t="s">
        <v>5070</v>
      </c>
      <c r="V149" s="44" t="s">
        <v>4523</v>
      </c>
      <c r="W149" s="113" t="n">
        <v>15</v>
      </c>
      <c r="Y149" s="273" t="n">
        <v>146</v>
      </c>
      <c r="Z149" s="44" t="s">
        <v>2509</v>
      </c>
      <c r="AA149" s="44" t="s">
        <v>4566</v>
      </c>
      <c r="AB149" s="113" t="n">
        <v>9</v>
      </c>
      <c r="AC149" s="113" t="s">
        <v>5783</v>
      </c>
      <c r="AD149" s="113" t="n">
        <v>17</v>
      </c>
      <c r="AE149" s="113" t="s">
        <v>5784</v>
      </c>
      <c r="AF149" s="113" t="n">
        <f aca="false">PRODUCT(AB149+AD149)</f>
        <v>26</v>
      </c>
      <c r="AH149" s="273" t="n">
        <v>146</v>
      </c>
      <c r="AI149" s="44" t="s">
        <v>5575</v>
      </c>
      <c r="AJ149" s="44" t="s">
        <v>4578</v>
      </c>
      <c r="AK149" s="113" t="n">
        <v>60</v>
      </c>
      <c r="AM149" s="273" t="n">
        <v>146</v>
      </c>
      <c r="AN149" s="44" t="s">
        <v>3472</v>
      </c>
      <c r="AO149" s="44" t="s">
        <v>4523</v>
      </c>
      <c r="AP149" s="113" t="n">
        <v>2</v>
      </c>
      <c r="AS149" s="44" t="s">
        <v>5440</v>
      </c>
      <c r="AT149" s="44" t="s">
        <v>4773</v>
      </c>
      <c r="AU149" s="113" t="n">
        <v>0</v>
      </c>
      <c r="AX149" s="44" t="s">
        <v>2247</v>
      </c>
      <c r="AY149" s="44" t="s">
        <v>4523</v>
      </c>
      <c r="AZ149" s="113" t="s">
        <v>5785</v>
      </c>
      <c r="BA149" s="113" t="s">
        <v>5783</v>
      </c>
      <c r="BB149" s="113" t="s">
        <v>5785</v>
      </c>
      <c r="BC149" s="113" t="s">
        <v>5784</v>
      </c>
      <c r="BD149" s="113" t="n">
        <f aca="false">PRODUCT(AZ149+BB149)</f>
        <v>0</v>
      </c>
      <c r="BG149" s="44" t="s">
        <v>5402</v>
      </c>
      <c r="BH149" s="44" t="s">
        <v>5223</v>
      </c>
      <c r="BI149" s="113" t="n">
        <v>0</v>
      </c>
      <c r="BL149" s="44" t="s">
        <v>5307</v>
      </c>
      <c r="BM149" s="44" t="s">
        <v>4566</v>
      </c>
      <c r="BN149" s="113" t="s">
        <v>5785</v>
      </c>
      <c r="BO149" s="113" t="s">
        <v>5783</v>
      </c>
      <c r="BP149" s="113" t="s">
        <v>5785</v>
      </c>
      <c r="BQ149" s="113" t="s">
        <v>5784</v>
      </c>
      <c r="BR149" s="113" t="n">
        <f aca="false">PRODUCT(BN149+BP149)</f>
        <v>0</v>
      </c>
      <c r="BT149" s="273" t="n">
        <v>146</v>
      </c>
      <c r="BU149" s="44" t="s">
        <v>2682</v>
      </c>
      <c r="BV149" s="44" t="s">
        <v>5120</v>
      </c>
      <c r="BW149" s="113" t="n">
        <v>1</v>
      </c>
      <c r="BY149" s="273" t="n">
        <v>146</v>
      </c>
      <c r="BZ149" s="44" t="s">
        <v>2492</v>
      </c>
      <c r="CA149" s="44" t="s">
        <v>4482</v>
      </c>
      <c r="CB149" s="113" t="n">
        <v>0</v>
      </c>
      <c r="CC149" s="113" t="n">
        <v>0</v>
      </c>
      <c r="CD149" s="113" t="n">
        <v>1</v>
      </c>
      <c r="CE149" s="113" t="n">
        <v>2</v>
      </c>
      <c r="CF149" s="113" t="n">
        <f aca="false">SUM(CB149:CE149)</f>
        <v>3</v>
      </c>
      <c r="CH149" s="273" t="n">
        <v>146</v>
      </c>
      <c r="CI149" s="44" t="s">
        <v>5555</v>
      </c>
      <c r="CJ149" s="44" t="s">
        <v>5124</v>
      </c>
      <c r="CK149" s="113" t="n">
        <v>0</v>
      </c>
      <c r="CL149" s="113" t="n">
        <v>1</v>
      </c>
      <c r="CM149" s="113" t="n">
        <v>0</v>
      </c>
      <c r="CP149" s="123" t="s">
        <v>3596</v>
      </c>
      <c r="CQ149" s="44" t="s">
        <v>4578</v>
      </c>
      <c r="CV149" s="44"/>
      <c r="CW149" s="44"/>
      <c r="CX149" s="44"/>
    </row>
    <row r="150" customFormat="false" ht="15" hidden="false" customHeight="false" outlineLevel="0" collapsed="false">
      <c r="A150" s="273" t="n">
        <v>147</v>
      </c>
      <c r="B150" s="44" t="s">
        <v>3010</v>
      </c>
      <c r="C150" s="44" t="s">
        <v>4482</v>
      </c>
      <c r="D150" s="113" t="n">
        <v>30</v>
      </c>
      <c r="F150" s="273" t="n">
        <v>147</v>
      </c>
      <c r="G150" s="44" t="s">
        <v>5121</v>
      </c>
      <c r="H150" s="44" t="s">
        <v>5124</v>
      </c>
      <c r="I150" s="113" t="n">
        <v>1</v>
      </c>
      <c r="K150" s="273" t="n">
        <v>147</v>
      </c>
      <c r="L150" s="44" t="s">
        <v>2450</v>
      </c>
      <c r="M150" s="44" t="s">
        <v>4509</v>
      </c>
      <c r="N150" s="113" t="n">
        <v>0</v>
      </c>
      <c r="O150" s="113" t="s">
        <v>5783</v>
      </c>
      <c r="P150" s="113" t="n">
        <v>11</v>
      </c>
      <c r="Q150" s="113" t="s">
        <v>5784</v>
      </c>
      <c r="R150" s="113" t="n">
        <f aca="false">PRODUCT(N150+P150)</f>
        <v>11</v>
      </c>
      <c r="T150" s="273" t="n">
        <v>147</v>
      </c>
      <c r="U150" s="44" t="s">
        <v>2863</v>
      </c>
      <c r="V150" s="44" t="s">
        <v>4709</v>
      </c>
      <c r="W150" s="113" t="n">
        <v>15</v>
      </c>
      <c r="Y150" s="273" t="n">
        <v>147</v>
      </c>
      <c r="Z150" s="44" t="s">
        <v>5554</v>
      </c>
      <c r="AA150" s="44" t="s">
        <v>4550</v>
      </c>
      <c r="AB150" s="113" t="n">
        <v>6</v>
      </c>
      <c r="AC150" s="113" t="s">
        <v>5783</v>
      </c>
      <c r="AD150" s="113" t="n">
        <v>20</v>
      </c>
      <c r="AE150" s="113" t="s">
        <v>5784</v>
      </c>
      <c r="AF150" s="113" t="n">
        <f aca="false">PRODUCT(AB150+AD150)</f>
        <v>26</v>
      </c>
      <c r="AH150" s="273" t="n">
        <v>147</v>
      </c>
      <c r="AI150" s="44" t="s">
        <v>5070</v>
      </c>
      <c r="AJ150" s="44" t="s">
        <v>4523</v>
      </c>
      <c r="AK150" s="113" t="n">
        <v>59</v>
      </c>
      <c r="AM150" s="273" t="n">
        <v>147</v>
      </c>
      <c r="AN150" s="44" t="s">
        <v>3314</v>
      </c>
      <c r="AO150" s="44" t="s">
        <v>4773</v>
      </c>
      <c r="AP150" s="113" t="n">
        <v>2</v>
      </c>
      <c r="AS150" s="44" t="s">
        <v>5563</v>
      </c>
      <c r="AT150" s="44" t="s">
        <v>5223</v>
      </c>
      <c r="AU150" s="113" t="n">
        <v>0</v>
      </c>
      <c r="AX150" s="44" t="s">
        <v>3133</v>
      </c>
      <c r="AY150" s="44" t="s">
        <v>5120</v>
      </c>
      <c r="AZ150" s="113" t="s">
        <v>5785</v>
      </c>
      <c r="BA150" s="113" t="s">
        <v>5783</v>
      </c>
      <c r="BB150" s="113" t="s">
        <v>5785</v>
      </c>
      <c r="BC150" s="113" t="s">
        <v>5784</v>
      </c>
      <c r="BD150" s="113" t="n">
        <f aca="false">PRODUCT(AZ150+BB150)</f>
        <v>0</v>
      </c>
      <c r="BG150" s="44" t="s">
        <v>3316</v>
      </c>
      <c r="BH150" s="44" t="s">
        <v>4773</v>
      </c>
      <c r="BI150" s="113" t="n">
        <v>0</v>
      </c>
      <c r="BL150" s="44" t="s">
        <v>1912</v>
      </c>
      <c r="BM150" s="44" t="s">
        <v>4542</v>
      </c>
      <c r="BN150" s="113" t="s">
        <v>5785</v>
      </c>
      <c r="BO150" s="113" t="s">
        <v>5783</v>
      </c>
      <c r="BP150" s="113" t="s">
        <v>5785</v>
      </c>
      <c r="BQ150" s="113" t="s">
        <v>5784</v>
      </c>
      <c r="BR150" s="113" t="n">
        <f aca="false">PRODUCT(BN150+BP150)</f>
        <v>0</v>
      </c>
      <c r="BT150" s="273" t="n">
        <v>147</v>
      </c>
      <c r="BU150" s="44" t="s">
        <v>3261</v>
      </c>
      <c r="BV150" s="44" t="s">
        <v>4482</v>
      </c>
      <c r="BW150" s="113" t="n">
        <v>1</v>
      </c>
      <c r="BY150" s="273" t="n">
        <v>147</v>
      </c>
      <c r="BZ150" s="44" t="s">
        <v>5061</v>
      </c>
      <c r="CA150" s="44" t="s">
        <v>4625</v>
      </c>
      <c r="CB150" s="113" t="n">
        <v>0</v>
      </c>
      <c r="CC150" s="113" t="n">
        <v>0</v>
      </c>
      <c r="CD150" s="113" t="n">
        <v>2</v>
      </c>
      <c r="CE150" s="113" t="n">
        <v>1</v>
      </c>
      <c r="CF150" s="113" t="n">
        <f aca="false">SUM(CB150:CE150)</f>
        <v>3</v>
      </c>
      <c r="CH150" s="273" t="n">
        <v>147</v>
      </c>
      <c r="CI150" s="44" t="s">
        <v>1440</v>
      </c>
      <c r="CJ150" s="44" t="s">
        <v>4523</v>
      </c>
      <c r="CK150" s="113" t="n">
        <v>0</v>
      </c>
      <c r="CL150" s="113" t="n">
        <v>1</v>
      </c>
      <c r="CM150" s="113" t="n">
        <v>0</v>
      </c>
      <c r="CP150" s="44" t="s">
        <v>2902</v>
      </c>
      <c r="CQ150" s="44" t="s">
        <v>5223</v>
      </c>
      <c r="CV150" s="44"/>
      <c r="CW150" s="44"/>
      <c r="CX150" s="44"/>
    </row>
    <row r="151" customFormat="false" ht="15" hidden="false" customHeight="false" outlineLevel="0" collapsed="false">
      <c r="A151" s="273" t="n">
        <v>148</v>
      </c>
      <c r="B151" s="44" t="s">
        <v>2861</v>
      </c>
      <c r="C151" s="44" t="s">
        <v>4709</v>
      </c>
      <c r="D151" s="113" t="n">
        <v>30</v>
      </c>
      <c r="F151" s="273" t="n">
        <v>148</v>
      </c>
      <c r="G151" s="44" t="s">
        <v>1940</v>
      </c>
      <c r="H151" s="44" t="s">
        <v>4540</v>
      </c>
      <c r="I151" s="113" t="n">
        <v>1</v>
      </c>
      <c r="K151" s="273" t="n">
        <v>148</v>
      </c>
      <c r="L151" s="44" t="s">
        <v>3179</v>
      </c>
      <c r="M151" s="44" t="s">
        <v>5124</v>
      </c>
      <c r="N151" s="113" t="n">
        <v>0</v>
      </c>
      <c r="O151" s="113" t="s">
        <v>5783</v>
      </c>
      <c r="P151" s="113" t="n">
        <v>11</v>
      </c>
      <c r="Q151" s="113" t="s">
        <v>5784</v>
      </c>
      <c r="R151" s="113" t="n">
        <f aca="false">PRODUCT(N151+P151)</f>
        <v>11</v>
      </c>
      <c r="T151" s="273" t="n">
        <v>148</v>
      </c>
      <c r="U151" s="44" t="s">
        <v>4924</v>
      </c>
      <c r="V151" s="44" t="s">
        <v>4489</v>
      </c>
      <c r="W151" s="113" t="n">
        <v>15</v>
      </c>
      <c r="Y151" s="273" t="n">
        <v>148</v>
      </c>
      <c r="Z151" s="44" t="s">
        <v>1585</v>
      </c>
      <c r="AA151" s="44" t="s">
        <v>4523</v>
      </c>
      <c r="AB151" s="113" t="n">
        <v>6</v>
      </c>
      <c r="AC151" s="113" t="s">
        <v>5783</v>
      </c>
      <c r="AD151" s="113" t="n">
        <v>20</v>
      </c>
      <c r="AE151" s="113" t="s">
        <v>5784</v>
      </c>
      <c r="AF151" s="113" t="n">
        <f aca="false">PRODUCT(AB151+AD151)</f>
        <v>26</v>
      </c>
      <c r="AH151" s="273" t="n">
        <v>148</v>
      </c>
      <c r="AI151" s="44" t="s">
        <v>5307</v>
      </c>
      <c r="AJ151" s="44" t="s">
        <v>4566</v>
      </c>
      <c r="AK151" s="113" t="n">
        <v>59</v>
      </c>
      <c r="AM151" s="273" t="n">
        <v>148</v>
      </c>
      <c r="AN151" s="44" t="s">
        <v>5596</v>
      </c>
      <c r="AO151" s="44" t="s">
        <v>4773</v>
      </c>
      <c r="AP151" s="113" t="n">
        <v>2</v>
      </c>
      <c r="AS151" s="44" t="s">
        <v>3527</v>
      </c>
      <c r="AT151" s="44" t="s">
        <v>4773</v>
      </c>
      <c r="AU151" s="113" t="n">
        <v>0</v>
      </c>
      <c r="AX151" s="44" t="s">
        <v>2802</v>
      </c>
      <c r="AY151" s="44" t="s">
        <v>5124</v>
      </c>
      <c r="AZ151" s="113" t="s">
        <v>5785</v>
      </c>
      <c r="BA151" s="113" t="s">
        <v>5783</v>
      </c>
      <c r="BB151" s="113" t="s">
        <v>5785</v>
      </c>
      <c r="BC151" s="113" t="s">
        <v>5784</v>
      </c>
      <c r="BD151" s="113" t="n">
        <f aca="false">PRODUCT(AZ151+BB151)</f>
        <v>0</v>
      </c>
      <c r="BG151" s="44" t="s">
        <v>3521</v>
      </c>
      <c r="BH151" s="44" t="s">
        <v>4773</v>
      </c>
      <c r="BI151" s="113" t="n">
        <v>0</v>
      </c>
      <c r="BL151" s="44" t="s">
        <v>5403</v>
      </c>
      <c r="BM151" s="44" t="s">
        <v>5358</v>
      </c>
      <c r="BN151" s="113" t="s">
        <v>5785</v>
      </c>
      <c r="BO151" s="113" t="s">
        <v>5783</v>
      </c>
      <c r="BP151" s="113" t="s">
        <v>5785</v>
      </c>
      <c r="BQ151" s="113" t="s">
        <v>5784</v>
      </c>
      <c r="BR151" s="113" t="n">
        <f aca="false">PRODUCT(BN151+BP151)</f>
        <v>0</v>
      </c>
      <c r="BT151" s="273" t="n">
        <v>148</v>
      </c>
      <c r="BU151" s="44" t="s">
        <v>4999</v>
      </c>
      <c r="BV151" s="44" t="s">
        <v>4523</v>
      </c>
      <c r="BW151" s="113" t="n">
        <v>1</v>
      </c>
      <c r="BY151" s="273" t="n">
        <v>148</v>
      </c>
      <c r="BZ151" s="44" t="s">
        <v>2298</v>
      </c>
      <c r="CA151" s="44" t="s">
        <v>4566</v>
      </c>
      <c r="CB151" s="113" t="n">
        <v>0</v>
      </c>
      <c r="CC151" s="113" t="n">
        <v>0</v>
      </c>
      <c r="CD151" s="113" t="n">
        <v>3</v>
      </c>
      <c r="CE151" s="113" t="n">
        <v>0</v>
      </c>
      <c r="CF151" s="113" t="n">
        <f aca="false">SUM(CB151:CE151)</f>
        <v>3</v>
      </c>
      <c r="CH151" s="273" t="n">
        <v>148</v>
      </c>
      <c r="CI151" s="44" t="s">
        <v>3488</v>
      </c>
      <c r="CJ151" s="44" t="s">
        <v>4489</v>
      </c>
      <c r="CK151" s="113" t="n">
        <v>0</v>
      </c>
      <c r="CL151" s="113" t="n">
        <v>1</v>
      </c>
      <c r="CM151" s="113" t="n">
        <v>0</v>
      </c>
      <c r="CP151" s="44" t="s">
        <v>5008</v>
      </c>
      <c r="CQ151" s="44" t="s">
        <v>4489</v>
      </c>
      <c r="CV151" s="44"/>
      <c r="CW151" s="44"/>
      <c r="CX151" s="44"/>
    </row>
    <row r="152" customFormat="false" ht="15" hidden="false" customHeight="false" outlineLevel="0" collapsed="false">
      <c r="A152" s="273" t="n">
        <v>149</v>
      </c>
      <c r="B152" s="44" t="s">
        <v>3698</v>
      </c>
      <c r="C152" s="44" t="s">
        <v>5512</v>
      </c>
      <c r="D152" s="113" t="n">
        <v>30</v>
      </c>
      <c r="F152" s="273" t="n">
        <v>149</v>
      </c>
      <c r="G152" s="44" t="s">
        <v>4887</v>
      </c>
      <c r="H152" s="44" t="s">
        <v>4878</v>
      </c>
      <c r="I152" s="113" t="n">
        <v>1</v>
      </c>
      <c r="K152" s="273" t="n">
        <v>149</v>
      </c>
      <c r="L152" s="44" t="s">
        <v>1934</v>
      </c>
      <c r="M152" s="44" t="s">
        <v>4540</v>
      </c>
      <c r="N152" s="113" t="n">
        <v>0</v>
      </c>
      <c r="O152" s="113" t="s">
        <v>5783</v>
      </c>
      <c r="P152" s="113" t="n">
        <v>11</v>
      </c>
      <c r="Q152" s="113" t="s">
        <v>5784</v>
      </c>
      <c r="R152" s="113" t="n">
        <f aca="false">PRODUCT(N152+P152)</f>
        <v>11</v>
      </c>
      <c r="T152" s="273" t="n">
        <v>149</v>
      </c>
      <c r="U152" s="44" t="s">
        <v>5509</v>
      </c>
      <c r="V152" s="44" t="s">
        <v>5223</v>
      </c>
      <c r="W152" s="113" t="n">
        <v>15</v>
      </c>
      <c r="Y152" s="273" t="n">
        <v>149</v>
      </c>
      <c r="Z152" s="44" t="s">
        <v>4842</v>
      </c>
      <c r="AA152" s="44" t="s">
        <v>4500</v>
      </c>
      <c r="AB152" s="113" t="n">
        <v>5</v>
      </c>
      <c r="AC152" s="113" t="s">
        <v>5783</v>
      </c>
      <c r="AD152" s="113" t="n">
        <v>21</v>
      </c>
      <c r="AE152" s="113" t="s">
        <v>5784</v>
      </c>
      <c r="AF152" s="113" t="n">
        <f aca="false">PRODUCT(AB152+AD152)</f>
        <v>26</v>
      </c>
      <c r="AH152" s="273" t="n">
        <v>149</v>
      </c>
      <c r="AI152" s="44" t="s">
        <v>3389</v>
      </c>
      <c r="AJ152" s="44" t="s">
        <v>5358</v>
      </c>
      <c r="AK152" s="113" t="n">
        <v>59</v>
      </c>
      <c r="AM152" s="273" t="n">
        <v>149</v>
      </c>
      <c r="AN152" s="44" t="s">
        <v>3657</v>
      </c>
      <c r="AO152" s="44" t="s">
        <v>4773</v>
      </c>
      <c r="AP152" s="113" t="n">
        <v>2</v>
      </c>
      <c r="AS152" s="44" t="s">
        <v>3308</v>
      </c>
      <c r="AT152" s="44" t="s">
        <v>4482</v>
      </c>
      <c r="AU152" s="113" t="n">
        <v>0</v>
      </c>
      <c r="AX152" s="44" t="s">
        <v>2414</v>
      </c>
      <c r="AY152" s="44" t="s">
        <v>4564</v>
      </c>
      <c r="AZ152" s="113" t="s">
        <v>5785</v>
      </c>
      <c r="BA152" s="113" t="s">
        <v>5783</v>
      </c>
      <c r="BB152" s="113" t="s">
        <v>5785</v>
      </c>
      <c r="BC152" s="113" t="s">
        <v>5784</v>
      </c>
      <c r="BD152" s="113" t="n">
        <f aca="false">PRODUCT(AZ152+BB152)</f>
        <v>0</v>
      </c>
      <c r="BG152" s="136" t="s">
        <v>3606</v>
      </c>
      <c r="BH152" s="136" t="s">
        <v>5124</v>
      </c>
      <c r="BI152" s="113" t="n">
        <v>0</v>
      </c>
      <c r="BL152" s="44" t="s">
        <v>2454</v>
      </c>
      <c r="BM152" s="44" t="s">
        <v>4509</v>
      </c>
      <c r="BN152" s="113" t="s">
        <v>5785</v>
      </c>
      <c r="BO152" s="113" t="s">
        <v>5783</v>
      </c>
      <c r="BP152" s="113" t="s">
        <v>5785</v>
      </c>
      <c r="BQ152" s="113" t="s">
        <v>5784</v>
      </c>
      <c r="BR152" s="113" t="n">
        <f aca="false">PRODUCT(BN152+BP152)</f>
        <v>0</v>
      </c>
      <c r="BT152" s="273" t="n">
        <v>149</v>
      </c>
      <c r="BU152" s="44" t="s">
        <v>5522</v>
      </c>
      <c r="BV152" s="44" t="s">
        <v>4773</v>
      </c>
      <c r="BW152" s="113" t="n">
        <v>1</v>
      </c>
      <c r="BY152" s="273" t="n">
        <v>149</v>
      </c>
      <c r="BZ152" s="44" t="s">
        <v>5404</v>
      </c>
      <c r="CA152" s="44" t="s">
        <v>5401</v>
      </c>
      <c r="CB152" s="113" t="n">
        <v>0</v>
      </c>
      <c r="CC152" s="113" t="n">
        <v>0</v>
      </c>
      <c r="CD152" s="113" t="n">
        <v>3</v>
      </c>
      <c r="CE152" s="113" t="n">
        <v>0</v>
      </c>
      <c r="CF152" s="113" t="n">
        <f aca="false">SUM(CB152:CE152)</f>
        <v>3</v>
      </c>
      <c r="CH152" s="273" t="n">
        <v>149</v>
      </c>
      <c r="CI152" s="44" t="s">
        <v>3490</v>
      </c>
      <c r="CJ152" s="44" t="s">
        <v>4482</v>
      </c>
      <c r="CK152" s="113" t="n">
        <v>0</v>
      </c>
      <c r="CL152" s="113" t="n">
        <v>1</v>
      </c>
      <c r="CM152" s="113" t="n">
        <v>0</v>
      </c>
      <c r="CP152" s="44" t="s">
        <v>3480</v>
      </c>
      <c r="CQ152" s="44" t="s">
        <v>4482</v>
      </c>
      <c r="CV152" s="44"/>
      <c r="CW152" s="44"/>
      <c r="CX152" s="44"/>
    </row>
    <row r="153" customFormat="false" ht="15" hidden="false" customHeight="false" outlineLevel="0" collapsed="false">
      <c r="A153" s="273" t="n">
        <v>150</v>
      </c>
      <c r="B153" s="44" t="s">
        <v>3477</v>
      </c>
      <c r="C153" s="44" t="s">
        <v>4489</v>
      </c>
      <c r="D153" s="113" t="n">
        <v>30</v>
      </c>
      <c r="F153" s="273" t="n">
        <v>150</v>
      </c>
      <c r="G153" s="44" t="s">
        <v>2073</v>
      </c>
      <c r="H153" s="44" t="s">
        <v>4523</v>
      </c>
      <c r="I153" s="113" t="n">
        <v>1</v>
      </c>
      <c r="K153" s="273" t="n">
        <v>150</v>
      </c>
      <c r="L153" s="44" t="s">
        <v>3347</v>
      </c>
      <c r="M153" s="44" t="s">
        <v>4709</v>
      </c>
      <c r="N153" s="113" t="n">
        <v>0</v>
      </c>
      <c r="O153" s="113" t="s">
        <v>5783</v>
      </c>
      <c r="P153" s="113" t="n">
        <v>11</v>
      </c>
      <c r="Q153" s="113" t="s">
        <v>5784</v>
      </c>
      <c r="R153" s="113" t="n">
        <f aca="false">PRODUCT(N153+P153)</f>
        <v>11</v>
      </c>
      <c r="T153" s="273" t="n">
        <v>150</v>
      </c>
      <c r="U153" s="44" t="s">
        <v>4508</v>
      </c>
      <c r="V153" s="44" t="s">
        <v>5510</v>
      </c>
      <c r="W153" s="113" t="n">
        <v>15</v>
      </c>
      <c r="Y153" s="273" t="n">
        <v>150</v>
      </c>
      <c r="Z153" s="44" t="s">
        <v>1915</v>
      </c>
      <c r="AA153" s="44" t="s">
        <v>4542</v>
      </c>
      <c r="AB153" s="113" t="n">
        <v>4</v>
      </c>
      <c r="AC153" s="113" t="s">
        <v>5783</v>
      </c>
      <c r="AD153" s="113" t="n">
        <v>22</v>
      </c>
      <c r="AE153" s="113" t="s">
        <v>5784</v>
      </c>
      <c r="AF153" s="113" t="n">
        <f aca="false">PRODUCT(AB153+AD153)</f>
        <v>26</v>
      </c>
      <c r="AH153" s="273" t="n">
        <v>150</v>
      </c>
      <c r="AI153" s="44" t="s">
        <v>5437</v>
      </c>
      <c r="AJ153" s="44" t="s">
        <v>4564</v>
      </c>
      <c r="AK153" s="113" t="n">
        <v>59</v>
      </c>
      <c r="AM153" s="273" t="n">
        <v>150</v>
      </c>
      <c r="AN153" s="44" t="s">
        <v>5699</v>
      </c>
      <c r="AO153" s="44" t="s">
        <v>5036</v>
      </c>
      <c r="AP153" s="113" t="n">
        <v>2</v>
      </c>
      <c r="AS153" s="44" t="s">
        <v>3517</v>
      </c>
      <c r="AT153" s="44" t="s">
        <v>4523</v>
      </c>
      <c r="AU153" s="113" t="n">
        <v>0</v>
      </c>
      <c r="AX153" s="44" t="s">
        <v>3467</v>
      </c>
      <c r="AY153" s="44" t="s">
        <v>4489</v>
      </c>
      <c r="AZ153" s="113" t="s">
        <v>5785</v>
      </c>
      <c r="BA153" s="113" t="s">
        <v>5783</v>
      </c>
      <c r="BB153" s="113" t="s">
        <v>5785</v>
      </c>
      <c r="BC153" s="113" t="s">
        <v>5784</v>
      </c>
      <c r="BD153" s="113" t="n">
        <f aca="false">PRODUCT(AZ153+BB153)</f>
        <v>0</v>
      </c>
      <c r="BG153" s="44" t="s">
        <v>2978</v>
      </c>
      <c r="BH153" s="44" t="s">
        <v>4662</v>
      </c>
      <c r="BI153" s="113" t="n">
        <v>0</v>
      </c>
      <c r="BL153" s="44" t="s">
        <v>4659</v>
      </c>
      <c r="BM153" s="44" t="s">
        <v>4523</v>
      </c>
      <c r="BN153" s="113" t="s">
        <v>5785</v>
      </c>
      <c r="BO153" s="113" t="s">
        <v>5783</v>
      </c>
      <c r="BP153" s="113" t="s">
        <v>5785</v>
      </c>
      <c r="BQ153" s="113" t="s">
        <v>5784</v>
      </c>
      <c r="BR153" s="113" t="n">
        <f aca="false">PRODUCT(BN153+BP153)</f>
        <v>0</v>
      </c>
      <c r="BT153" s="273" t="n">
        <v>150</v>
      </c>
      <c r="BU153" s="44" t="s">
        <v>5363</v>
      </c>
      <c r="BV153" s="44" t="s">
        <v>4523</v>
      </c>
      <c r="BW153" s="113" t="n">
        <v>1</v>
      </c>
      <c r="BY153" s="273" t="n">
        <v>150</v>
      </c>
      <c r="BZ153" s="44" t="s">
        <v>5047</v>
      </c>
      <c r="CA153" s="44" t="s">
        <v>294</v>
      </c>
      <c r="CB153" s="113" t="n">
        <v>0</v>
      </c>
      <c r="CC153" s="113" t="n">
        <v>0</v>
      </c>
      <c r="CD153" s="113" t="n">
        <v>2</v>
      </c>
      <c r="CE153" s="113" t="n">
        <v>1</v>
      </c>
      <c r="CF153" s="113" t="n">
        <f aca="false">SUM(CB153:CE153)</f>
        <v>3</v>
      </c>
      <c r="CH153" s="273" t="n">
        <v>150</v>
      </c>
      <c r="CI153" s="44" t="s">
        <v>2371</v>
      </c>
      <c r="CJ153" s="44" t="s">
        <v>4523</v>
      </c>
      <c r="CK153" s="113" t="n">
        <v>0</v>
      </c>
      <c r="CL153" s="113" t="n">
        <v>1</v>
      </c>
      <c r="CM153" s="113" t="n">
        <v>0</v>
      </c>
      <c r="CP153" s="44" t="s">
        <v>4999</v>
      </c>
      <c r="CQ153" s="44" t="s">
        <v>4523</v>
      </c>
      <c r="CV153" s="44"/>
      <c r="CW153" s="44"/>
      <c r="CX153" s="44"/>
    </row>
    <row r="154" customFormat="false" ht="15" hidden="false" customHeight="false" outlineLevel="0" collapsed="false">
      <c r="A154" s="273" t="n">
        <v>151</v>
      </c>
      <c r="B154" s="44" t="s">
        <v>5238</v>
      </c>
      <c r="C154" s="44" t="s">
        <v>5160</v>
      </c>
      <c r="D154" s="113" t="n">
        <v>30</v>
      </c>
      <c r="F154" s="273" t="n">
        <v>151</v>
      </c>
      <c r="G154" s="44" t="s">
        <v>2904</v>
      </c>
      <c r="H154" s="44" t="s">
        <v>4709</v>
      </c>
      <c r="I154" s="113" t="n">
        <v>1</v>
      </c>
      <c r="K154" s="273" t="n">
        <v>151</v>
      </c>
      <c r="L154" s="44" t="s">
        <v>3808</v>
      </c>
      <c r="M154" s="112" t="s">
        <v>4489</v>
      </c>
      <c r="N154" s="113" t="n">
        <v>3</v>
      </c>
      <c r="O154" s="113" t="s">
        <v>5783</v>
      </c>
      <c r="P154" s="113" t="n">
        <v>7</v>
      </c>
      <c r="Q154" s="113" t="s">
        <v>5784</v>
      </c>
      <c r="R154" s="113" t="n">
        <f aca="false">PRODUCT(N154+P154)</f>
        <v>10</v>
      </c>
      <c r="T154" s="273" t="n">
        <v>151</v>
      </c>
      <c r="U154" s="44" t="s">
        <v>5532</v>
      </c>
      <c r="V154" s="44" t="s">
        <v>4489</v>
      </c>
      <c r="W154" s="113" t="n">
        <v>15</v>
      </c>
      <c r="Y154" s="273" t="n">
        <v>151</v>
      </c>
      <c r="Z154" s="44" t="s">
        <v>5309</v>
      </c>
      <c r="AA154" s="44" t="s">
        <v>5124</v>
      </c>
      <c r="AB154" s="113" t="n">
        <v>3</v>
      </c>
      <c r="AC154" s="113" t="s">
        <v>5783</v>
      </c>
      <c r="AD154" s="113" t="n">
        <v>23</v>
      </c>
      <c r="AE154" s="113" t="s">
        <v>5784</v>
      </c>
      <c r="AF154" s="113" t="n">
        <f aca="false">PRODUCT(AB154+AD154)</f>
        <v>26</v>
      </c>
      <c r="AH154" s="273" t="n">
        <v>151</v>
      </c>
      <c r="AI154" s="44" t="s">
        <v>3515</v>
      </c>
      <c r="AJ154" s="44" t="s">
        <v>4773</v>
      </c>
      <c r="AK154" s="113" t="n">
        <v>58</v>
      </c>
      <c r="AM154" s="273" t="n">
        <v>151</v>
      </c>
      <c r="AN154" s="44" t="s">
        <v>5762</v>
      </c>
      <c r="AO154" s="44" t="s">
        <v>4500</v>
      </c>
      <c r="AP154" s="113" t="n">
        <v>2</v>
      </c>
      <c r="AS154" s="136" t="s">
        <v>5576</v>
      </c>
      <c r="AT154" s="136" t="s">
        <v>4746</v>
      </c>
      <c r="AU154" s="113" t="n">
        <v>0</v>
      </c>
      <c r="AX154" s="44" t="s">
        <v>3419</v>
      </c>
      <c r="AY154" s="44" t="s">
        <v>4625</v>
      </c>
      <c r="AZ154" s="113" t="s">
        <v>5785</v>
      </c>
      <c r="BA154" s="113" t="s">
        <v>5783</v>
      </c>
      <c r="BB154" s="113" t="s">
        <v>5785</v>
      </c>
      <c r="BC154" s="113" t="s">
        <v>5784</v>
      </c>
      <c r="BD154" s="113" t="n">
        <f aca="false">PRODUCT(AZ154+BB154)</f>
        <v>0</v>
      </c>
      <c r="BG154" s="44" t="s">
        <v>3221</v>
      </c>
      <c r="BH154" s="44" t="s">
        <v>5124</v>
      </c>
      <c r="BI154" s="113" t="n">
        <v>0</v>
      </c>
      <c r="BL154" s="44" t="s">
        <v>2681</v>
      </c>
      <c r="BM154" s="44" t="s">
        <v>5272</v>
      </c>
      <c r="BN154" s="113" t="s">
        <v>5785</v>
      </c>
      <c r="BO154" s="113" t="s">
        <v>5783</v>
      </c>
      <c r="BP154" s="113" t="n">
        <v>0</v>
      </c>
      <c r="BQ154" s="113" t="s">
        <v>5784</v>
      </c>
      <c r="BR154" s="113" t="n">
        <f aca="false">PRODUCT(BN154+BP154)</f>
        <v>0</v>
      </c>
      <c r="BT154" s="273" t="n">
        <v>151</v>
      </c>
      <c r="BU154" s="44" t="s">
        <v>2642</v>
      </c>
      <c r="BV154" s="44" t="s">
        <v>4773</v>
      </c>
      <c r="BW154" s="113" t="n">
        <v>1</v>
      </c>
      <c r="BY154" s="273" t="n">
        <v>151</v>
      </c>
      <c r="BZ154" s="44" t="s">
        <v>5087</v>
      </c>
      <c r="CA154" s="44" t="s">
        <v>5526</v>
      </c>
      <c r="CB154" s="113" t="n">
        <v>0</v>
      </c>
      <c r="CC154" s="113" t="n">
        <v>0</v>
      </c>
      <c r="CD154" s="113" t="n">
        <v>2</v>
      </c>
      <c r="CE154" s="113" t="n">
        <v>1</v>
      </c>
      <c r="CF154" s="113" t="n">
        <f aca="false">SUM(CB154:CE154)</f>
        <v>3</v>
      </c>
      <c r="CH154" s="273" t="n">
        <v>151</v>
      </c>
      <c r="CI154" s="44" t="s">
        <v>3776</v>
      </c>
      <c r="CJ154" s="44" t="s">
        <v>5497</v>
      </c>
      <c r="CK154" s="113" t="n">
        <v>0</v>
      </c>
      <c r="CL154" s="113" t="n">
        <v>1</v>
      </c>
      <c r="CM154" s="113" t="n">
        <v>0</v>
      </c>
      <c r="CP154" s="44" t="s">
        <v>3635</v>
      </c>
      <c r="CQ154" s="44" t="s">
        <v>4482</v>
      </c>
      <c r="CV154" s="44"/>
      <c r="CW154" s="44"/>
      <c r="CX154" s="44"/>
    </row>
    <row r="155" customFormat="false" ht="15" hidden="false" customHeight="false" outlineLevel="0" collapsed="false">
      <c r="A155" s="273" t="n">
        <v>152</v>
      </c>
      <c r="B155" s="44" t="s">
        <v>3474</v>
      </c>
      <c r="C155" s="44" t="s">
        <v>4489</v>
      </c>
      <c r="D155" s="113" t="n">
        <v>30</v>
      </c>
      <c r="F155" s="273" t="n">
        <v>152</v>
      </c>
      <c r="G155" s="44" t="s">
        <v>3041</v>
      </c>
      <c r="H155" s="44" t="s">
        <v>4509</v>
      </c>
      <c r="I155" s="113" t="n">
        <v>1</v>
      </c>
      <c r="K155" s="273" t="n">
        <v>152</v>
      </c>
      <c r="L155" s="44" t="s">
        <v>3598</v>
      </c>
      <c r="M155" s="44" t="s">
        <v>4566</v>
      </c>
      <c r="N155" s="113" t="n">
        <v>2</v>
      </c>
      <c r="O155" s="113" t="s">
        <v>5783</v>
      </c>
      <c r="P155" s="113" t="n">
        <v>8</v>
      </c>
      <c r="Q155" s="113" t="s">
        <v>5784</v>
      </c>
      <c r="R155" s="113" t="n">
        <f aca="false">PRODUCT(N155+P155)</f>
        <v>10</v>
      </c>
      <c r="T155" s="273" t="n">
        <v>152</v>
      </c>
      <c r="U155" s="44" t="s">
        <v>4629</v>
      </c>
      <c r="V155" s="44" t="s">
        <v>4550</v>
      </c>
      <c r="W155" s="113" t="n">
        <v>15</v>
      </c>
      <c r="Y155" s="273" t="n">
        <v>152</v>
      </c>
      <c r="Z155" s="44" t="s">
        <v>5101</v>
      </c>
      <c r="AA155" s="44" t="s">
        <v>4625</v>
      </c>
      <c r="AB155" s="113" t="n">
        <v>20</v>
      </c>
      <c r="AC155" s="113" t="s">
        <v>5783</v>
      </c>
      <c r="AD155" s="113" t="n">
        <v>5</v>
      </c>
      <c r="AE155" s="113" t="s">
        <v>5784</v>
      </c>
      <c r="AF155" s="113" t="n">
        <f aca="false">PRODUCT(AB155+AD155)</f>
        <v>25</v>
      </c>
      <c r="AH155" s="273" t="n">
        <v>152</v>
      </c>
      <c r="AI155" s="44" t="s">
        <v>2640</v>
      </c>
      <c r="AJ155" s="44" t="s">
        <v>5124</v>
      </c>
      <c r="AK155" s="113" t="n">
        <v>57</v>
      </c>
      <c r="AM155" s="273" t="n">
        <v>152</v>
      </c>
      <c r="AN155" s="44" t="s">
        <v>2912</v>
      </c>
      <c r="AO155" s="44" t="s">
        <v>4662</v>
      </c>
      <c r="AP155" s="113" t="n">
        <v>2</v>
      </c>
      <c r="AS155" s="44" t="s">
        <v>3042</v>
      </c>
      <c r="AT155" s="44" t="s">
        <v>5223</v>
      </c>
      <c r="AU155" s="113" t="n">
        <v>0</v>
      </c>
      <c r="AX155" s="44" t="s">
        <v>1668</v>
      </c>
      <c r="AY155" s="44" t="s">
        <v>4564</v>
      </c>
      <c r="AZ155" s="113" t="s">
        <v>5785</v>
      </c>
      <c r="BA155" s="113" t="s">
        <v>5783</v>
      </c>
      <c r="BB155" s="113" t="s">
        <v>5785</v>
      </c>
      <c r="BC155" s="113" t="s">
        <v>5784</v>
      </c>
      <c r="BD155" s="113" t="n">
        <f aca="false">PRODUCT(AZ155+BB155)</f>
        <v>0</v>
      </c>
      <c r="BG155" s="44" t="s">
        <v>3015</v>
      </c>
      <c r="BH155" s="44" t="s">
        <v>4482</v>
      </c>
      <c r="BI155" s="113" t="n">
        <v>0</v>
      </c>
      <c r="BL155" s="44" t="s">
        <v>2334</v>
      </c>
      <c r="BM155" s="44" t="s">
        <v>4746</v>
      </c>
      <c r="BN155" s="113" t="s">
        <v>5785</v>
      </c>
      <c r="BO155" s="113" t="s">
        <v>5783</v>
      </c>
      <c r="BP155" s="113" t="s">
        <v>5785</v>
      </c>
      <c r="BQ155" s="113" t="s">
        <v>5784</v>
      </c>
      <c r="BR155" s="113" t="n">
        <f aca="false">PRODUCT(BN155+BP155)</f>
        <v>0</v>
      </c>
      <c r="BT155" s="273" t="n">
        <v>152</v>
      </c>
      <c r="BU155" s="44" t="s">
        <v>5535</v>
      </c>
      <c r="BV155" s="44" t="s">
        <v>4709</v>
      </c>
      <c r="BW155" s="113" t="n">
        <v>1</v>
      </c>
      <c r="BY155" s="273" t="n">
        <v>152</v>
      </c>
      <c r="BZ155" s="44" t="s">
        <v>5236</v>
      </c>
      <c r="CA155" s="44" t="s">
        <v>4662</v>
      </c>
      <c r="CB155" s="113" t="n">
        <v>0</v>
      </c>
      <c r="CC155" s="113" t="n">
        <v>0</v>
      </c>
      <c r="CD155" s="113" t="n">
        <v>1</v>
      </c>
      <c r="CE155" s="113" t="n">
        <v>2</v>
      </c>
      <c r="CF155" s="113" t="n">
        <f aca="false">SUM(CB155:CE155)</f>
        <v>3</v>
      </c>
      <c r="CH155" s="273" t="n">
        <v>152</v>
      </c>
      <c r="CI155" s="44" t="s">
        <v>5580</v>
      </c>
      <c r="CJ155" s="44" t="s">
        <v>4500</v>
      </c>
      <c r="CK155" s="113" t="n">
        <v>0</v>
      </c>
      <c r="CL155" s="113" t="n">
        <v>1</v>
      </c>
      <c r="CM155" s="113" t="n">
        <v>0</v>
      </c>
      <c r="CP155" s="44" t="s">
        <v>3343</v>
      </c>
      <c r="CQ155" s="44" t="s">
        <v>4709</v>
      </c>
      <c r="CV155" s="44"/>
      <c r="CW155" s="44"/>
      <c r="CX155" s="44"/>
    </row>
    <row r="156" customFormat="false" ht="15" hidden="false" customHeight="false" outlineLevel="0" collapsed="false">
      <c r="A156" s="273" t="n">
        <v>153</v>
      </c>
      <c r="B156" s="44" t="s">
        <v>5575</v>
      </c>
      <c r="C156" s="44" t="s">
        <v>4578</v>
      </c>
      <c r="D156" s="113" t="n">
        <v>30</v>
      </c>
      <c r="F156" s="273" t="n">
        <v>153</v>
      </c>
      <c r="G156" s="44" t="s">
        <v>5411</v>
      </c>
      <c r="H156" s="44" t="s">
        <v>4566</v>
      </c>
      <c r="I156" s="113" t="n">
        <v>1</v>
      </c>
      <c r="K156" s="273" t="n">
        <v>153</v>
      </c>
      <c r="L156" s="44" t="s">
        <v>3258</v>
      </c>
      <c r="M156" s="44" t="s">
        <v>4746</v>
      </c>
      <c r="N156" s="113" t="n">
        <v>2</v>
      </c>
      <c r="O156" s="113" t="s">
        <v>5783</v>
      </c>
      <c r="P156" s="113" t="n">
        <v>8</v>
      </c>
      <c r="Q156" s="113" t="s">
        <v>5784</v>
      </c>
      <c r="R156" s="113" t="n">
        <f aca="false">PRODUCT(N156+P156)</f>
        <v>10</v>
      </c>
      <c r="T156" s="273" t="n">
        <v>153</v>
      </c>
      <c r="U156" s="44" t="s">
        <v>2603</v>
      </c>
      <c r="V156" s="44" t="s">
        <v>4578</v>
      </c>
      <c r="W156" s="113" t="n">
        <v>15</v>
      </c>
      <c r="Y156" s="273" t="n">
        <v>153</v>
      </c>
      <c r="Z156" s="44" t="s">
        <v>1853</v>
      </c>
      <c r="AA156" s="44" t="s">
        <v>4648</v>
      </c>
      <c r="AB156" s="113" t="n">
        <v>16</v>
      </c>
      <c r="AC156" s="113" t="s">
        <v>5783</v>
      </c>
      <c r="AD156" s="113" t="n">
        <v>9</v>
      </c>
      <c r="AE156" s="113" t="s">
        <v>5784</v>
      </c>
      <c r="AF156" s="113" t="n">
        <f aca="false">PRODUCT(AB156+AD156)</f>
        <v>25</v>
      </c>
      <c r="AH156" s="273" t="n">
        <v>153</v>
      </c>
      <c r="AI156" s="44" t="s">
        <v>5302</v>
      </c>
      <c r="AJ156" s="44" t="s">
        <v>5221</v>
      </c>
      <c r="AK156" s="113" t="n">
        <v>57</v>
      </c>
      <c r="AM156" s="273" t="n">
        <v>153</v>
      </c>
      <c r="AN156" s="44" t="s">
        <v>5070</v>
      </c>
      <c r="AO156" s="44" t="s">
        <v>4523</v>
      </c>
      <c r="AP156" s="113" t="n">
        <v>1</v>
      </c>
      <c r="AS156" s="44" t="s">
        <v>3649</v>
      </c>
      <c r="AT156" s="44" t="s">
        <v>4773</v>
      </c>
      <c r="AU156" s="113" t="n">
        <v>0</v>
      </c>
      <c r="AX156" s="44" t="s">
        <v>5008</v>
      </c>
      <c r="AY156" s="44" t="s">
        <v>4489</v>
      </c>
      <c r="AZ156" s="113" t="s">
        <v>5785</v>
      </c>
      <c r="BA156" s="113" t="s">
        <v>5783</v>
      </c>
      <c r="BB156" s="113" t="s">
        <v>5785</v>
      </c>
      <c r="BC156" s="113" t="s">
        <v>5784</v>
      </c>
      <c r="BD156" s="113" t="n">
        <f aca="false">PRODUCT(AZ156+BB156)</f>
        <v>0</v>
      </c>
      <c r="BG156" s="44" t="s">
        <v>2647</v>
      </c>
      <c r="BH156" s="44" t="s">
        <v>4773</v>
      </c>
      <c r="BI156" s="113" t="n">
        <v>0</v>
      </c>
      <c r="BL156" s="44" t="s">
        <v>2112</v>
      </c>
      <c r="BM156" s="44" t="s">
        <v>4566</v>
      </c>
      <c r="BN156" s="113" t="s">
        <v>5785</v>
      </c>
      <c r="BO156" s="113" t="s">
        <v>5783</v>
      </c>
      <c r="BP156" s="113" t="s">
        <v>5785</v>
      </c>
      <c r="BQ156" s="113" t="s">
        <v>5784</v>
      </c>
      <c r="BR156" s="113" t="n">
        <f aca="false">PRODUCT(BN156+BP156)</f>
        <v>0</v>
      </c>
      <c r="BT156" s="273" t="n">
        <v>153</v>
      </c>
      <c r="BU156" s="44" t="s">
        <v>3315</v>
      </c>
      <c r="BV156" s="44" t="s">
        <v>4773</v>
      </c>
      <c r="BW156" s="113" t="n">
        <v>1</v>
      </c>
      <c r="BY156" s="273" t="n">
        <v>153</v>
      </c>
      <c r="BZ156" s="44" t="s">
        <v>4990</v>
      </c>
      <c r="CA156" s="44" t="s">
        <v>4578</v>
      </c>
      <c r="CB156" s="113" t="n">
        <v>0</v>
      </c>
      <c r="CC156" s="113" t="n">
        <v>0</v>
      </c>
      <c r="CD156" s="113" t="n">
        <v>1</v>
      </c>
      <c r="CE156" s="113" t="n">
        <v>2</v>
      </c>
      <c r="CF156" s="113" t="n">
        <f aca="false">SUM(CB156:CE156)</f>
        <v>3</v>
      </c>
      <c r="CH156" s="273" t="n">
        <v>153</v>
      </c>
      <c r="CI156" s="44" t="s">
        <v>2137</v>
      </c>
      <c r="CJ156" s="44" t="s">
        <v>4477</v>
      </c>
      <c r="CK156" s="113" t="n">
        <v>0</v>
      </c>
      <c r="CL156" s="113" t="n">
        <v>1</v>
      </c>
      <c r="CM156" s="113" t="n">
        <v>0</v>
      </c>
      <c r="CP156" s="136" t="s">
        <v>3692</v>
      </c>
      <c r="CQ156" s="136" t="s">
        <v>4489</v>
      </c>
      <c r="CV156" s="44"/>
      <c r="CW156" s="44"/>
      <c r="CX156" s="44"/>
    </row>
    <row r="157" customFormat="false" ht="15" hidden="false" customHeight="false" outlineLevel="0" collapsed="false">
      <c r="A157" s="273" t="n">
        <v>154</v>
      </c>
      <c r="B157" s="44" t="s">
        <v>2247</v>
      </c>
      <c r="C157" s="44" t="s">
        <v>4523</v>
      </c>
      <c r="D157" s="113" t="n">
        <v>29</v>
      </c>
      <c r="F157" s="273" t="n">
        <v>154</v>
      </c>
      <c r="G157" s="44" t="s">
        <v>3698</v>
      </c>
      <c r="H157" s="44" t="s">
        <v>5512</v>
      </c>
      <c r="I157" s="113" t="n">
        <v>1</v>
      </c>
      <c r="K157" s="273" t="n">
        <v>154</v>
      </c>
      <c r="L157" s="44" t="s">
        <v>2552</v>
      </c>
      <c r="M157" s="44" t="s">
        <v>4523</v>
      </c>
      <c r="N157" s="113" t="n">
        <v>1</v>
      </c>
      <c r="O157" s="113" t="s">
        <v>5783</v>
      </c>
      <c r="P157" s="113" t="n">
        <v>9</v>
      </c>
      <c r="Q157" s="113" t="s">
        <v>5784</v>
      </c>
      <c r="R157" s="113" t="n">
        <f aca="false">PRODUCT(N157+P157)</f>
        <v>10</v>
      </c>
      <c r="T157" s="273" t="n">
        <v>154</v>
      </c>
      <c r="U157" s="44" t="s">
        <v>4654</v>
      </c>
      <c r="V157" s="44" t="s">
        <v>4489</v>
      </c>
      <c r="W157" s="113" t="n">
        <v>14</v>
      </c>
      <c r="Y157" s="273" t="n">
        <v>154</v>
      </c>
      <c r="Z157" s="44" t="s">
        <v>4804</v>
      </c>
      <c r="AA157" s="44" t="s">
        <v>4805</v>
      </c>
      <c r="AB157" s="113" t="n">
        <v>11</v>
      </c>
      <c r="AC157" s="113" t="s">
        <v>5783</v>
      </c>
      <c r="AD157" s="113" t="n">
        <v>14</v>
      </c>
      <c r="AE157" s="113" t="s">
        <v>5784</v>
      </c>
      <c r="AF157" s="113" t="n">
        <f aca="false">PRODUCT(AB157+AD157)</f>
        <v>25</v>
      </c>
      <c r="AH157" s="273" t="n">
        <v>154</v>
      </c>
      <c r="AI157" s="136" t="s">
        <v>3559</v>
      </c>
      <c r="AJ157" s="136" t="s">
        <v>4482</v>
      </c>
      <c r="AK157" s="113" t="n">
        <v>57</v>
      </c>
      <c r="AM157" s="273" t="n">
        <v>154</v>
      </c>
      <c r="AN157" s="44" t="s">
        <v>3597</v>
      </c>
      <c r="AO157" s="44" t="s">
        <v>4578</v>
      </c>
      <c r="AP157" s="113" t="n">
        <v>1</v>
      </c>
      <c r="AS157" s="44" t="s">
        <v>3472</v>
      </c>
      <c r="AT157" s="44" t="s">
        <v>4523</v>
      </c>
      <c r="AU157" s="113" t="n">
        <v>0</v>
      </c>
      <c r="AX157" s="136" t="s">
        <v>3692</v>
      </c>
      <c r="AY157" s="136" t="s">
        <v>4489</v>
      </c>
      <c r="AZ157" s="113" t="s">
        <v>5785</v>
      </c>
      <c r="BA157" s="113" t="s">
        <v>5783</v>
      </c>
      <c r="BB157" s="113" t="s">
        <v>5785</v>
      </c>
      <c r="BC157" s="113" t="s">
        <v>5784</v>
      </c>
      <c r="BD157" s="113" t="n">
        <f aca="false">PRODUCT(AZ157+BB157)</f>
        <v>0</v>
      </c>
      <c r="BG157" s="44" t="s">
        <v>5548</v>
      </c>
      <c r="BH157" s="44" t="s">
        <v>4523</v>
      </c>
      <c r="BI157" s="113" t="n">
        <v>0</v>
      </c>
      <c r="BL157" s="44" t="s">
        <v>5121</v>
      </c>
      <c r="BM157" s="44" t="s">
        <v>5124</v>
      </c>
      <c r="BN157" s="113" t="s">
        <v>5785</v>
      </c>
      <c r="BO157" s="113" t="s">
        <v>5783</v>
      </c>
      <c r="BP157" s="113" t="s">
        <v>5785</v>
      </c>
      <c r="BQ157" s="113" t="s">
        <v>5784</v>
      </c>
      <c r="BR157" s="113" t="n">
        <f aca="false">PRODUCT(BN157+BP157)</f>
        <v>0</v>
      </c>
      <c r="BT157" s="273" t="n">
        <f aca="false">PRODUCT(BT156+1)</f>
        <v>154</v>
      </c>
      <c r="BU157" s="44" t="s">
        <v>3316</v>
      </c>
      <c r="BV157" s="44" t="s">
        <v>4773</v>
      </c>
      <c r="BW157" s="113" t="n">
        <v>1</v>
      </c>
      <c r="BY157" s="273" t="n">
        <v>154</v>
      </c>
      <c r="BZ157" s="44" t="s">
        <v>5126</v>
      </c>
      <c r="CA157" s="44" t="s">
        <v>4899</v>
      </c>
      <c r="CB157" s="113" t="n">
        <v>0</v>
      </c>
      <c r="CC157" s="113" t="n">
        <v>0</v>
      </c>
      <c r="CD157" s="113" t="n">
        <v>2</v>
      </c>
      <c r="CE157" s="113" t="n">
        <v>1</v>
      </c>
      <c r="CF157" s="113" t="n">
        <f aca="false">SUM(CB157:CE157)</f>
        <v>3</v>
      </c>
      <c r="CH157" s="273" t="n">
        <v>154</v>
      </c>
      <c r="CI157" s="44" t="s">
        <v>3223</v>
      </c>
      <c r="CJ157" s="44" t="s">
        <v>5582</v>
      </c>
      <c r="CK157" s="113" t="n">
        <v>0</v>
      </c>
      <c r="CL157" s="113" t="n">
        <v>1</v>
      </c>
      <c r="CM157" s="113" t="n">
        <v>0</v>
      </c>
      <c r="CP157" s="44" t="s">
        <v>2131</v>
      </c>
      <c r="CQ157" s="44" t="s">
        <v>4578</v>
      </c>
      <c r="CV157" s="44"/>
      <c r="CW157" s="44"/>
      <c r="CX157" s="44"/>
    </row>
    <row r="158" customFormat="false" ht="15" hidden="false" customHeight="false" outlineLevel="0" collapsed="false">
      <c r="A158" s="273" t="n">
        <v>155</v>
      </c>
      <c r="B158" s="44" t="s">
        <v>1668</v>
      </c>
      <c r="C158" s="44" t="s">
        <v>4564</v>
      </c>
      <c r="D158" s="113" t="n">
        <v>29</v>
      </c>
      <c r="F158" s="273" t="n">
        <v>155</v>
      </c>
      <c r="G158" s="44" t="s">
        <v>2368</v>
      </c>
      <c r="H158" s="44" t="s">
        <v>4523</v>
      </c>
      <c r="I158" s="113" t="n">
        <v>1</v>
      </c>
      <c r="K158" s="273" t="n">
        <v>155</v>
      </c>
      <c r="L158" s="44" t="s">
        <v>2494</v>
      </c>
      <c r="M158" s="44" t="s">
        <v>4482</v>
      </c>
      <c r="N158" s="113" t="n">
        <v>1</v>
      </c>
      <c r="O158" s="113" t="s">
        <v>5783</v>
      </c>
      <c r="P158" s="113" t="n">
        <v>9</v>
      </c>
      <c r="Q158" s="113" t="s">
        <v>5784</v>
      </c>
      <c r="R158" s="113" t="n">
        <f aca="false">PRODUCT(N158+P158)</f>
        <v>10</v>
      </c>
      <c r="T158" s="273" t="n">
        <v>155</v>
      </c>
      <c r="U158" s="44" t="s">
        <v>5245</v>
      </c>
      <c r="V158" s="44" t="s">
        <v>5223</v>
      </c>
      <c r="W158" s="113" t="n">
        <v>14</v>
      </c>
      <c r="Y158" s="273" t="n">
        <v>155</v>
      </c>
      <c r="Z158" s="44" t="s">
        <v>5374</v>
      </c>
      <c r="AA158" s="44" t="s">
        <v>4709</v>
      </c>
      <c r="AB158" s="113" t="n">
        <v>7</v>
      </c>
      <c r="AC158" s="113" t="s">
        <v>5783</v>
      </c>
      <c r="AD158" s="113" t="n">
        <v>18</v>
      </c>
      <c r="AE158" s="113" t="s">
        <v>5784</v>
      </c>
      <c r="AF158" s="113" t="n">
        <f aca="false">PRODUCT(AB158+AD158)</f>
        <v>25</v>
      </c>
      <c r="AH158" s="273" t="n">
        <v>155</v>
      </c>
      <c r="AI158" s="44" t="s">
        <v>5457</v>
      </c>
      <c r="AJ158" s="44" t="s">
        <v>4931</v>
      </c>
      <c r="AK158" s="113" t="n">
        <v>57</v>
      </c>
      <c r="AM158" s="273" t="n">
        <v>155</v>
      </c>
      <c r="AN158" s="44" t="s">
        <v>4654</v>
      </c>
      <c r="AO158" s="44" t="s">
        <v>4489</v>
      </c>
      <c r="AP158" s="113" t="n">
        <v>1</v>
      </c>
      <c r="AS158" s="44" t="s">
        <v>3184</v>
      </c>
      <c r="AT158" s="44" t="s">
        <v>5223</v>
      </c>
      <c r="AU158" s="113" t="n">
        <v>0</v>
      </c>
      <c r="AX158" s="44" t="s">
        <v>2131</v>
      </c>
      <c r="AY158" s="44" t="s">
        <v>4578</v>
      </c>
      <c r="AZ158" s="113" t="s">
        <v>5785</v>
      </c>
      <c r="BA158" s="113" t="s">
        <v>5783</v>
      </c>
      <c r="BB158" s="113" t="s">
        <v>5785</v>
      </c>
      <c r="BC158" s="113" t="s">
        <v>5784</v>
      </c>
      <c r="BD158" s="113" t="n">
        <f aca="false">PRODUCT(AZ158+BB158)</f>
        <v>0</v>
      </c>
      <c r="BG158" s="44" t="s">
        <v>5440</v>
      </c>
      <c r="BH158" s="44" t="s">
        <v>4773</v>
      </c>
      <c r="BI158" s="113" t="n">
        <v>0</v>
      </c>
      <c r="BL158" s="44" t="s">
        <v>3426</v>
      </c>
      <c r="BM158" s="44" t="s">
        <v>4625</v>
      </c>
      <c r="BN158" s="113" t="s">
        <v>5785</v>
      </c>
      <c r="BO158" s="113" t="s">
        <v>5783</v>
      </c>
      <c r="BP158" s="113" t="s">
        <v>5785</v>
      </c>
      <c r="BQ158" s="113" t="s">
        <v>5784</v>
      </c>
      <c r="BR158" s="113" t="n">
        <f aca="false">PRODUCT(BN158+BP158)</f>
        <v>0</v>
      </c>
      <c r="BT158" s="273" t="n">
        <f aca="false">PRODUCT(BT157+1)</f>
        <v>155</v>
      </c>
      <c r="BU158" s="44" t="s">
        <v>2647</v>
      </c>
      <c r="BV158" s="44" t="s">
        <v>4773</v>
      </c>
      <c r="BW158" s="113" t="n">
        <v>1</v>
      </c>
      <c r="BY158" s="273" t="n">
        <v>155</v>
      </c>
      <c r="BZ158" s="44" t="s">
        <v>2479</v>
      </c>
      <c r="CA158" s="44" t="s">
        <v>4746</v>
      </c>
      <c r="CB158" s="113" t="n">
        <v>0</v>
      </c>
      <c r="CC158" s="113" t="n">
        <v>0</v>
      </c>
      <c r="CD158" s="113" t="n">
        <v>2</v>
      </c>
      <c r="CE158" s="113" t="n">
        <v>1</v>
      </c>
      <c r="CF158" s="113" t="n">
        <f aca="false">SUM(CB158:CE158)</f>
        <v>3</v>
      </c>
      <c r="CH158" s="273" t="n">
        <v>155</v>
      </c>
      <c r="CI158" s="44" t="s">
        <v>3085</v>
      </c>
      <c r="CJ158" s="44" t="s">
        <v>4482</v>
      </c>
      <c r="CK158" s="113" t="n">
        <v>0</v>
      </c>
      <c r="CL158" s="113" t="n">
        <v>1</v>
      </c>
      <c r="CM158" s="113" t="n">
        <v>0</v>
      </c>
      <c r="CP158" s="44" t="s">
        <v>1965</v>
      </c>
      <c r="CQ158" s="44" t="s">
        <v>4746</v>
      </c>
      <c r="CV158" s="44"/>
      <c r="CW158" s="44"/>
      <c r="CX158" s="44"/>
    </row>
    <row r="159" customFormat="false" ht="15" hidden="false" customHeight="false" outlineLevel="0" collapsed="false">
      <c r="A159" s="273" t="n">
        <v>156</v>
      </c>
      <c r="B159" s="44" t="s">
        <v>2572</v>
      </c>
      <c r="C159" s="44" t="s">
        <v>4578</v>
      </c>
      <c r="D159" s="113" t="n">
        <v>29</v>
      </c>
      <c r="F159" s="273" t="n">
        <v>156</v>
      </c>
      <c r="G159" s="44" t="s">
        <v>5256</v>
      </c>
      <c r="H159" s="44" t="s">
        <v>4709</v>
      </c>
      <c r="I159" s="113" t="n">
        <v>1</v>
      </c>
      <c r="K159" s="273" t="n">
        <v>156</v>
      </c>
      <c r="L159" s="44" t="s">
        <v>3306</v>
      </c>
      <c r="M159" s="44" t="s">
        <v>4773</v>
      </c>
      <c r="N159" s="113" t="n">
        <v>1</v>
      </c>
      <c r="O159" s="113" t="s">
        <v>5783</v>
      </c>
      <c r="P159" s="113" t="n">
        <v>9</v>
      </c>
      <c r="Q159" s="113" t="s">
        <v>5784</v>
      </c>
      <c r="R159" s="113" t="n">
        <f aca="false">PRODUCT(N159+P159)</f>
        <v>10</v>
      </c>
      <c r="T159" s="273" t="n">
        <v>156</v>
      </c>
      <c r="U159" s="44" t="s">
        <v>2985</v>
      </c>
      <c r="V159" s="44" t="s">
        <v>4662</v>
      </c>
      <c r="W159" s="113" t="n">
        <v>14</v>
      </c>
      <c r="Y159" s="273" t="n">
        <v>156</v>
      </c>
      <c r="Z159" s="44" t="s">
        <v>5127</v>
      </c>
      <c r="AA159" s="44" t="s">
        <v>4578</v>
      </c>
      <c r="AB159" s="113" t="n">
        <v>4</v>
      </c>
      <c r="AC159" s="113" t="s">
        <v>5783</v>
      </c>
      <c r="AD159" s="113" t="n">
        <v>21</v>
      </c>
      <c r="AE159" s="113" t="s">
        <v>5784</v>
      </c>
      <c r="AF159" s="113" t="n">
        <f aca="false">PRODUCT(AB159+AD159)</f>
        <v>25</v>
      </c>
      <c r="AH159" s="273" t="n">
        <v>156</v>
      </c>
      <c r="AI159" s="44" t="s">
        <v>5579</v>
      </c>
      <c r="AJ159" s="44" t="s">
        <v>4564</v>
      </c>
      <c r="AK159" s="113" t="n">
        <v>57</v>
      </c>
      <c r="AM159" s="273" t="n">
        <v>156</v>
      </c>
      <c r="AN159" s="44" t="s">
        <v>2126</v>
      </c>
      <c r="AO159" s="44" t="s">
        <v>4578</v>
      </c>
      <c r="AP159" s="113" t="n">
        <v>1</v>
      </c>
      <c r="AS159" s="44" t="s">
        <v>3314</v>
      </c>
      <c r="AT159" s="44" t="s">
        <v>4773</v>
      </c>
      <c r="AU159" s="113" t="n">
        <v>0</v>
      </c>
      <c r="AX159" s="44" t="s">
        <v>1965</v>
      </c>
      <c r="AY159" s="44" t="s">
        <v>4746</v>
      </c>
      <c r="AZ159" s="113" t="s">
        <v>5785</v>
      </c>
      <c r="BA159" s="113" t="s">
        <v>5783</v>
      </c>
      <c r="BB159" s="113" t="s">
        <v>5785</v>
      </c>
      <c r="BC159" s="113" t="s">
        <v>5784</v>
      </c>
      <c r="BD159" s="113" t="n">
        <f aca="false">PRODUCT(AZ159+BB159)</f>
        <v>0</v>
      </c>
      <c r="BG159" s="44" t="s">
        <v>5563</v>
      </c>
      <c r="BH159" s="44" t="s">
        <v>5223</v>
      </c>
      <c r="BI159" s="113" t="n">
        <v>0</v>
      </c>
      <c r="BL159" s="44" t="s">
        <v>1571</v>
      </c>
      <c r="BM159" s="44" t="s">
        <v>4523</v>
      </c>
      <c r="BN159" s="113" t="s">
        <v>5785</v>
      </c>
      <c r="BO159" s="113" t="s">
        <v>5783</v>
      </c>
      <c r="BP159" s="113" t="s">
        <v>5785</v>
      </c>
      <c r="BQ159" s="113" t="s">
        <v>5784</v>
      </c>
      <c r="BR159" s="113" t="n">
        <f aca="false">PRODUCT(BN159+BP159)</f>
        <v>0</v>
      </c>
      <c r="BT159" s="273" t="n">
        <f aca="false">PRODUCT(BT158+1)</f>
        <v>156</v>
      </c>
      <c r="BU159" s="44" t="s">
        <v>5548</v>
      </c>
      <c r="BV159" s="44" t="s">
        <v>4523</v>
      </c>
      <c r="BW159" s="113" t="n">
        <v>1</v>
      </c>
      <c r="BY159" s="273" t="n">
        <v>156</v>
      </c>
      <c r="BZ159" s="44" t="s">
        <v>5262</v>
      </c>
      <c r="CA159" s="44" t="s">
        <v>4564</v>
      </c>
      <c r="CB159" s="113" t="n">
        <v>0</v>
      </c>
      <c r="CC159" s="113" t="n">
        <v>0</v>
      </c>
      <c r="CD159" s="113" t="n">
        <v>1</v>
      </c>
      <c r="CE159" s="113" t="n">
        <v>2</v>
      </c>
      <c r="CF159" s="113" t="n">
        <f aca="false">SUM(CB159:CE159)</f>
        <v>3</v>
      </c>
      <c r="CH159" s="273" t="n">
        <v>156</v>
      </c>
      <c r="CI159" s="44" t="s">
        <v>2830</v>
      </c>
      <c r="CJ159" s="44" t="s">
        <v>4482</v>
      </c>
      <c r="CK159" s="113" t="n">
        <v>0</v>
      </c>
      <c r="CL159" s="113" t="n">
        <v>1</v>
      </c>
      <c r="CM159" s="113" t="n">
        <v>0</v>
      </c>
      <c r="CP159" s="44" t="s">
        <v>3518</v>
      </c>
      <c r="CQ159" s="44" t="s">
        <v>4773</v>
      </c>
      <c r="CV159" s="44"/>
      <c r="CW159" s="44"/>
      <c r="CX159" s="44"/>
    </row>
    <row r="160" customFormat="false" ht="15" hidden="false" customHeight="false" outlineLevel="0" collapsed="false">
      <c r="A160" s="273" t="n">
        <v>157</v>
      </c>
      <c r="B160" s="44" t="s">
        <v>3476</v>
      </c>
      <c r="C160" s="44" t="s">
        <v>5520</v>
      </c>
      <c r="D160" s="113" t="n">
        <v>29</v>
      </c>
      <c r="F160" s="273" t="n">
        <v>157</v>
      </c>
      <c r="G160" s="44" t="s">
        <v>4405</v>
      </c>
      <c r="H160" s="44" t="s">
        <v>5514</v>
      </c>
      <c r="I160" s="113" t="n">
        <v>1</v>
      </c>
      <c r="K160" s="273" t="n">
        <v>157</v>
      </c>
      <c r="L160" s="44" t="s">
        <v>4887</v>
      </c>
      <c r="M160" s="44" t="s">
        <v>4878</v>
      </c>
      <c r="N160" s="113" t="n">
        <v>1</v>
      </c>
      <c r="O160" s="113" t="s">
        <v>5783</v>
      </c>
      <c r="P160" s="113" t="n">
        <v>9</v>
      </c>
      <c r="Q160" s="113" t="s">
        <v>5784</v>
      </c>
      <c r="R160" s="113" t="n">
        <f aca="false">PRODUCT(N160+P160)</f>
        <v>10</v>
      </c>
      <c r="T160" s="273" t="n">
        <v>157</v>
      </c>
      <c r="U160" s="44" t="s">
        <v>4804</v>
      </c>
      <c r="V160" s="44" t="s">
        <v>4805</v>
      </c>
      <c r="W160" s="113" t="n">
        <v>14</v>
      </c>
      <c r="Y160" s="273" t="n">
        <v>157</v>
      </c>
      <c r="Z160" s="44" t="s">
        <v>3261</v>
      </c>
      <c r="AA160" s="44" t="s">
        <v>4482</v>
      </c>
      <c r="AB160" s="113" t="n">
        <v>3</v>
      </c>
      <c r="AC160" s="113" t="s">
        <v>5783</v>
      </c>
      <c r="AD160" s="113" t="n">
        <v>22</v>
      </c>
      <c r="AE160" s="113" t="s">
        <v>5784</v>
      </c>
      <c r="AF160" s="113" t="n">
        <f aca="false">PRODUCT(AB160+AD160)</f>
        <v>25</v>
      </c>
      <c r="AH160" s="273" t="n">
        <v>157</v>
      </c>
      <c r="AI160" s="44" t="s">
        <v>3344</v>
      </c>
      <c r="AJ160" s="44" t="s">
        <v>4482</v>
      </c>
      <c r="AK160" s="113" t="n">
        <v>56</v>
      </c>
      <c r="AM160" s="273" t="n">
        <v>157</v>
      </c>
      <c r="AN160" s="44" t="s">
        <v>4999</v>
      </c>
      <c r="AO160" s="44" t="s">
        <v>4523</v>
      </c>
      <c r="AP160" s="113" t="n">
        <v>1</v>
      </c>
      <c r="AS160" s="44" t="s">
        <v>3014</v>
      </c>
      <c r="AT160" s="44" t="s">
        <v>4662</v>
      </c>
      <c r="AU160" s="113" t="n">
        <v>0</v>
      </c>
      <c r="AX160" s="44" t="s">
        <v>3518</v>
      </c>
      <c r="AY160" s="44" t="s">
        <v>4773</v>
      </c>
      <c r="AZ160" s="113" t="s">
        <v>5785</v>
      </c>
      <c r="BA160" s="113" t="s">
        <v>5783</v>
      </c>
      <c r="BB160" s="113" t="s">
        <v>5785</v>
      </c>
      <c r="BC160" s="113" t="s">
        <v>5784</v>
      </c>
      <c r="BD160" s="113" t="n">
        <f aca="false">PRODUCT(AZ160+BB160)</f>
        <v>0</v>
      </c>
      <c r="BG160" s="44" t="s">
        <v>3527</v>
      </c>
      <c r="BH160" s="44" t="s">
        <v>4773</v>
      </c>
      <c r="BI160" s="113" t="n">
        <v>0</v>
      </c>
      <c r="BL160" s="44" t="s">
        <v>5507</v>
      </c>
      <c r="BM160" s="44" t="s">
        <v>4578</v>
      </c>
      <c r="BN160" s="113" t="s">
        <v>5785</v>
      </c>
      <c r="BO160" s="113" t="s">
        <v>5783</v>
      </c>
      <c r="BP160" s="113" t="s">
        <v>5785</v>
      </c>
      <c r="BQ160" s="113" t="s">
        <v>5784</v>
      </c>
      <c r="BR160" s="113" t="n">
        <f aca="false">PRODUCT(BN160+BP160)</f>
        <v>0</v>
      </c>
      <c r="BT160" s="273" t="n">
        <v>157</v>
      </c>
      <c r="BU160" s="44" t="s">
        <v>5440</v>
      </c>
      <c r="BV160" s="44" t="s">
        <v>4773</v>
      </c>
      <c r="BW160" s="113" t="n">
        <v>1</v>
      </c>
      <c r="BY160" s="273" t="n">
        <v>157</v>
      </c>
      <c r="BZ160" s="44" t="s">
        <v>2374</v>
      </c>
      <c r="CA160" s="44" t="s">
        <v>4523</v>
      </c>
      <c r="CB160" s="113" t="n">
        <v>0</v>
      </c>
      <c r="CC160" s="113" t="n">
        <v>0</v>
      </c>
      <c r="CD160" s="113" t="n">
        <v>2</v>
      </c>
      <c r="CE160" s="113" t="n">
        <v>1</v>
      </c>
      <c r="CF160" s="113" t="n">
        <f aca="false">SUM(CB160:CE160)</f>
        <v>3</v>
      </c>
      <c r="CH160" s="273" t="n">
        <v>157</v>
      </c>
      <c r="CI160" s="44" t="s">
        <v>3404</v>
      </c>
      <c r="CJ160" s="44" t="s">
        <v>4482</v>
      </c>
      <c r="CK160" s="113" t="n">
        <v>0</v>
      </c>
      <c r="CL160" s="113" t="n">
        <v>1</v>
      </c>
      <c r="CM160" s="113" t="n">
        <v>0</v>
      </c>
      <c r="CP160" s="44" t="s">
        <v>5307</v>
      </c>
      <c r="CQ160" s="44" t="s">
        <v>4566</v>
      </c>
      <c r="CV160" s="44"/>
      <c r="CW160" s="44"/>
      <c r="CX160" s="44"/>
    </row>
    <row r="161" customFormat="false" ht="15" hidden="false" customHeight="false" outlineLevel="0" collapsed="false">
      <c r="A161" s="273" t="n">
        <v>158</v>
      </c>
      <c r="B161" s="44" t="s">
        <v>3316</v>
      </c>
      <c r="C161" s="44" t="s">
        <v>4773</v>
      </c>
      <c r="D161" s="113" t="n">
        <v>29</v>
      </c>
      <c r="F161" s="273" t="n">
        <v>158</v>
      </c>
      <c r="G161" s="44" t="s">
        <v>5516</v>
      </c>
      <c r="H161" s="44" t="s">
        <v>4523</v>
      </c>
      <c r="I161" s="113" t="n">
        <v>1</v>
      </c>
      <c r="K161" s="273" t="n">
        <v>158</v>
      </c>
      <c r="L161" s="44" t="s">
        <v>2073</v>
      </c>
      <c r="M161" s="44" t="s">
        <v>4523</v>
      </c>
      <c r="N161" s="113" t="n">
        <v>1</v>
      </c>
      <c r="O161" s="113" t="s">
        <v>5783</v>
      </c>
      <c r="P161" s="113" t="n">
        <v>9</v>
      </c>
      <c r="Q161" s="113" t="s">
        <v>5784</v>
      </c>
      <c r="R161" s="113" t="n">
        <f aca="false">PRODUCT(N161+P161)</f>
        <v>10</v>
      </c>
      <c r="T161" s="273" t="n">
        <v>158</v>
      </c>
      <c r="U161" s="44" t="s">
        <v>4592</v>
      </c>
      <c r="V161" s="44" t="s">
        <v>4477</v>
      </c>
      <c r="W161" s="113" t="n">
        <v>14</v>
      </c>
      <c r="Y161" s="273" t="n">
        <v>158</v>
      </c>
      <c r="Z161" s="44" t="s">
        <v>3127</v>
      </c>
      <c r="AA161" s="44" t="s">
        <v>4648</v>
      </c>
      <c r="AB161" s="113" t="n">
        <v>20</v>
      </c>
      <c r="AC161" s="113" t="s">
        <v>5783</v>
      </c>
      <c r="AD161" s="113" t="n">
        <v>4</v>
      </c>
      <c r="AE161" s="113" t="s">
        <v>5784</v>
      </c>
      <c r="AF161" s="113" t="n">
        <f aca="false">PRODUCT(AB161+AD161)</f>
        <v>24</v>
      </c>
      <c r="AH161" s="273" t="n">
        <v>158</v>
      </c>
      <c r="AI161" s="44" t="s">
        <v>3183</v>
      </c>
      <c r="AJ161" s="44" t="s">
        <v>5124</v>
      </c>
      <c r="AK161" s="113" t="n">
        <v>56</v>
      </c>
      <c r="AM161" s="273" t="n">
        <v>158</v>
      </c>
      <c r="AN161" s="44" t="s">
        <v>3083</v>
      </c>
      <c r="AO161" s="44" t="s">
        <v>5124</v>
      </c>
      <c r="AP161" s="113" t="n">
        <v>1</v>
      </c>
      <c r="AS161" s="44" t="s">
        <v>5596</v>
      </c>
      <c r="AT161" s="44" t="s">
        <v>4773</v>
      </c>
      <c r="AU161" s="113" t="n">
        <v>0</v>
      </c>
      <c r="AX161" s="44" t="s">
        <v>5307</v>
      </c>
      <c r="AY161" s="44" t="s">
        <v>4566</v>
      </c>
      <c r="AZ161" s="113" t="s">
        <v>5785</v>
      </c>
      <c r="BA161" s="113" t="s">
        <v>5783</v>
      </c>
      <c r="BB161" s="113" t="s">
        <v>5785</v>
      </c>
      <c r="BC161" s="113" t="s">
        <v>5784</v>
      </c>
      <c r="BD161" s="113" t="n">
        <f aca="false">PRODUCT(AZ161+BB161)</f>
        <v>0</v>
      </c>
      <c r="BG161" s="44" t="s">
        <v>3517</v>
      </c>
      <c r="BH161" s="44" t="s">
        <v>4523</v>
      </c>
      <c r="BI161" s="113" t="n">
        <v>0</v>
      </c>
      <c r="BL161" s="44" t="s">
        <v>1940</v>
      </c>
      <c r="BM161" s="44" t="s">
        <v>4540</v>
      </c>
      <c r="BN161" s="113" t="s">
        <v>5785</v>
      </c>
      <c r="BO161" s="113" t="s">
        <v>5783</v>
      </c>
      <c r="BP161" s="113" t="s">
        <v>5785</v>
      </c>
      <c r="BQ161" s="113" t="s">
        <v>5784</v>
      </c>
      <c r="BR161" s="113" t="n">
        <f aca="false">PRODUCT(BN161+BP161)</f>
        <v>0</v>
      </c>
      <c r="BT161" s="273" t="n">
        <v>158</v>
      </c>
      <c r="BU161" s="44" t="s">
        <v>3527</v>
      </c>
      <c r="BV161" s="44" t="s">
        <v>4773</v>
      </c>
      <c r="BW161" s="113" t="n">
        <v>1</v>
      </c>
      <c r="BY161" s="273" t="n">
        <v>158</v>
      </c>
      <c r="BZ161" s="44" t="s">
        <v>2744</v>
      </c>
      <c r="CA161" s="44" t="s">
        <v>4566</v>
      </c>
      <c r="CB161" s="113" t="n">
        <v>0</v>
      </c>
      <c r="CC161" s="113" t="n">
        <v>0</v>
      </c>
      <c r="CD161" s="113" t="n">
        <v>1</v>
      </c>
      <c r="CE161" s="113" t="n">
        <v>2</v>
      </c>
      <c r="CF161" s="113" t="n">
        <f aca="false">SUM(CB161:CE161)</f>
        <v>3</v>
      </c>
      <c r="CH161" s="273" t="n">
        <v>158</v>
      </c>
      <c r="CI161" s="44" t="s">
        <v>1908</v>
      </c>
      <c r="CJ161" s="44" t="s">
        <v>4542</v>
      </c>
      <c r="CK161" s="113" t="n">
        <v>0</v>
      </c>
      <c r="CL161" s="113" t="n">
        <v>1</v>
      </c>
      <c r="CM161" s="113" t="n">
        <v>0</v>
      </c>
      <c r="CP161" s="44" t="s">
        <v>3188</v>
      </c>
      <c r="CQ161" s="44" t="s">
        <v>4489</v>
      </c>
      <c r="CV161" s="44"/>
      <c r="CW161" s="44"/>
      <c r="CX161" s="44"/>
    </row>
    <row r="162" customFormat="false" ht="15" hidden="false" customHeight="false" outlineLevel="0" collapsed="false">
      <c r="A162" s="273" t="n">
        <v>159</v>
      </c>
      <c r="B162" s="44" t="s">
        <v>3192</v>
      </c>
      <c r="C162" s="44" t="s">
        <v>5221</v>
      </c>
      <c r="D162" s="113" t="n">
        <v>29</v>
      </c>
      <c r="F162" s="273" t="n">
        <v>159</v>
      </c>
      <c r="G162" s="44" t="s">
        <v>4866</v>
      </c>
      <c r="H162" s="44" t="s">
        <v>4500</v>
      </c>
      <c r="I162" s="113" t="n">
        <v>1</v>
      </c>
      <c r="K162" s="273" t="n">
        <v>159</v>
      </c>
      <c r="L162" s="44" t="s">
        <v>5411</v>
      </c>
      <c r="M162" s="44" t="s">
        <v>4566</v>
      </c>
      <c r="N162" s="113" t="n">
        <v>1</v>
      </c>
      <c r="O162" s="113" t="s">
        <v>5783</v>
      </c>
      <c r="P162" s="113" t="n">
        <v>9</v>
      </c>
      <c r="Q162" s="113" t="s">
        <v>5784</v>
      </c>
      <c r="R162" s="113" t="n">
        <f aca="false">PRODUCT(N162+P162)</f>
        <v>10</v>
      </c>
      <c r="T162" s="273" t="n">
        <v>159</v>
      </c>
      <c r="U162" s="44" t="s">
        <v>1906</v>
      </c>
      <c r="V162" s="44" t="s">
        <v>4542</v>
      </c>
      <c r="W162" s="113" t="n">
        <v>14</v>
      </c>
      <c r="Y162" s="273" t="n">
        <v>159</v>
      </c>
      <c r="Z162" s="44" t="s">
        <v>2861</v>
      </c>
      <c r="AA162" s="44" t="s">
        <v>4709</v>
      </c>
      <c r="AB162" s="113" t="n">
        <v>13</v>
      </c>
      <c r="AC162" s="113" t="s">
        <v>5783</v>
      </c>
      <c r="AD162" s="113" t="n">
        <v>11</v>
      </c>
      <c r="AE162" s="113" t="s">
        <v>5784</v>
      </c>
      <c r="AF162" s="113" t="n">
        <f aca="false">PRODUCT(AB162+AD162)</f>
        <v>24</v>
      </c>
      <c r="AH162" s="273" t="n">
        <v>159</v>
      </c>
      <c r="AI162" s="136" t="s">
        <v>3692</v>
      </c>
      <c r="AJ162" s="136" t="s">
        <v>4489</v>
      </c>
      <c r="AK162" s="113" t="n">
        <v>56</v>
      </c>
      <c r="AM162" s="273" t="n">
        <v>159</v>
      </c>
      <c r="AN162" s="44" t="s">
        <v>5169</v>
      </c>
      <c r="AO162" s="44" t="s">
        <v>4523</v>
      </c>
      <c r="AP162" s="113" t="n">
        <v>1</v>
      </c>
      <c r="AS162" s="44" t="s">
        <v>3657</v>
      </c>
      <c r="AT162" s="44" t="s">
        <v>4773</v>
      </c>
      <c r="AU162" s="113" t="n">
        <v>0</v>
      </c>
      <c r="AX162" s="44" t="s">
        <v>1912</v>
      </c>
      <c r="AY162" s="44" t="s">
        <v>4542</v>
      </c>
      <c r="AZ162" s="113" t="s">
        <v>5785</v>
      </c>
      <c r="BA162" s="113" t="s">
        <v>5783</v>
      </c>
      <c r="BB162" s="113" t="s">
        <v>5785</v>
      </c>
      <c r="BC162" s="113" t="s">
        <v>5784</v>
      </c>
      <c r="BD162" s="113" t="n">
        <f aca="false">PRODUCT(AZ162+BB162)</f>
        <v>0</v>
      </c>
      <c r="BG162" s="136" t="s">
        <v>5576</v>
      </c>
      <c r="BH162" s="136" t="s">
        <v>4746</v>
      </c>
      <c r="BI162" s="113" t="n">
        <v>0</v>
      </c>
      <c r="BL162" s="44" t="s">
        <v>5196</v>
      </c>
      <c r="BM162" s="44" t="s">
        <v>5120</v>
      </c>
      <c r="BN162" s="113" t="s">
        <v>5785</v>
      </c>
      <c r="BO162" s="113" t="s">
        <v>5783</v>
      </c>
      <c r="BP162" s="113" t="s">
        <v>5785</v>
      </c>
      <c r="BQ162" s="113" t="s">
        <v>5784</v>
      </c>
      <c r="BR162" s="113" t="n">
        <f aca="false">PRODUCT(BN162+BP162)</f>
        <v>0</v>
      </c>
      <c r="BU162" s="44" t="s">
        <v>3472</v>
      </c>
      <c r="BV162" s="44" t="s">
        <v>4523</v>
      </c>
      <c r="BW162" s="113" t="n">
        <v>1</v>
      </c>
      <c r="BY162" s="273" t="n">
        <v>159</v>
      </c>
      <c r="BZ162" s="44" t="s">
        <v>5342</v>
      </c>
      <c r="CA162" s="44" t="s">
        <v>5272</v>
      </c>
      <c r="CB162" s="113" t="n">
        <v>0</v>
      </c>
      <c r="CC162" s="113" t="n">
        <v>0</v>
      </c>
      <c r="CD162" s="113" t="n">
        <v>1</v>
      </c>
      <c r="CE162" s="113" t="n">
        <v>2</v>
      </c>
      <c r="CF162" s="113" t="n">
        <f aca="false">SUM(CB162:CE162)</f>
        <v>3</v>
      </c>
      <c r="CH162" s="273" t="n">
        <v>159</v>
      </c>
      <c r="CI162" s="44" t="s">
        <v>3658</v>
      </c>
      <c r="CJ162" s="44" t="s">
        <v>4482</v>
      </c>
      <c r="CK162" s="113" t="n">
        <v>0</v>
      </c>
      <c r="CL162" s="113" t="n">
        <v>1</v>
      </c>
      <c r="CM162" s="113" t="n">
        <v>0</v>
      </c>
      <c r="CP162" s="44" t="s">
        <v>1912</v>
      </c>
      <c r="CQ162" s="44" t="s">
        <v>4542</v>
      </c>
      <c r="CV162" s="44"/>
      <c r="CW162" s="44"/>
      <c r="CX162" s="44"/>
    </row>
    <row r="163" customFormat="false" ht="15" hidden="false" customHeight="false" outlineLevel="0" collapsed="false">
      <c r="A163" s="273" t="n">
        <v>160</v>
      </c>
      <c r="B163" s="44" t="s">
        <v>5230</v>
      </c>
      <c r="C163" s="44" t="s">
        <v>4746</v>
      </c>
      <c r="D163" s="113" t="n">
        <v>29</v>
      </c>
      <c r="F163" s="273" t="n">
        <v>160</v>
      </c>
      <c r="G163" s="44" t="s">
        <v>5289</v>
      </c>
      <c r="H163" s="44" t="s">
        <v>4625</v>
      </c>
      <c r="I163" s="113" t="n">
        <v>1</v>
      </c>
      <c r="K163" s="273" t="n">
        <v>160</v>
      </c>
      <c r="L163" s="44" t="s">
        <v>2368</v>
      </c>
      <c r="M163" s="44" t="s">
        <v>4523</v>
      </c>
      <c r="N163" s="113" t="n">
        <v>1</v>
      </c>
      <c r="O163" s="113" t="s">
        <v>5783</v>
      </c>
      <c r="P163" s="113" t="n">
        <v>9</v>
      </c>
      <c r="Q163" s="113" t="s">
        <v>5784</v>
      </c>
      <c r="R163" s="113" t="n">
        <f aca="false">PRODUCT(N163+P163)</f>
        <v>10</v>
      </c>
      <c r="T163" s="273" t="n">
        <v>160</v>
      </c>
      <c r="U163" s="44" t="s">
        <v>1910</v>
      </c>
      <c r="V163" s="44" t="s">
        <v>4542</v>
      </c>
      <c r="W163" s="113" t="n">
        <v>14</v>
      </c>
      <c r="Y163" s="273" t="n">
        <v>160</v>
      </c>
      <c r="Z163" s="44" t="s">
        <v>5005</v>
      </c>
      <c r="AA163" s="44" t="s">
        <v>4525</v>
      </c>
      <c r="AB163" s="113" t="n">
        <v>12</v>
      </c>
      <c r="AC163" s="113" t="s">
        <v>5783</v>
      </c>
      <c r="AD163" s="113" t="n">
        <v>12</v>
      </c>
      <c r="AE163" s="113" t="s">
        <v>5784</v>
      </c>
      <c r="AF163" s="113" t="n">
        <f aca="false">PRODUCT(AB163+AD163)</f>
        <v>24</v>
      </c>
      <c r="AH163" s="273" t="n">
        <v>160</v>
      </c>
      <c r="AI163" s="44" t="s">
        <v>5545</v>
      </c>
      <c r="AJ163" s="44" t="s">
        <v>4503</v>
      </c>
      <c r="AK163" s="113" t="n">
        <v>55</v>
      </c>
      <c r="AM163" s="273" t="n">
        <v>160</v>
      </c>
      <c r="AN163" s="44" t="s">
        <v>3767</v>
      </c>
      <c r="AO163" s="44" t="s">
        <v>1037</v>
      </c>
      <c r="AP163" s="113" t="n">
        <v>1</v>
      </c>
      <c r="AS163" s="44" t="s">
        <v>2830</v>
      </c>
      <c r="AT163" s="44" t="s">
        <v>4482</v>
      </c>
      <c r="AU163" s="113" t="n">
        <v>0</v>
      </c>
      <c r="AX163" s="44" t="s">
        <v>5403</v>
      </c>
      <c r="AY163" s="44" t="s">
        <v>5358</v>
      </c>
      <c r="AZ163" s="113" t="s">
        <v>5785</v>
      </c>
      <c r="BA163" s="113" t="s">
        <v>5783</v>
      </c>
      <c r="BB163" s="113" t="s">
        <v>5785</v>
      </c>
      <c r="BC163" s="113" t="s">
        <v>5784</v>
      </c>
      <c r="BD163" s="113" t="n">
        <f aca="false">PRODUCT(AZ163+BB163)</f>
        <v>0</v>
      </c>
      <c r="BG163" s="44" t="s">
        <v>3042</v>
      </c>
      <c r="BH163" s="44" t="s">
        <v>5223</v>
      </c>
      <c r="BI163" s="113" t="n">
        <v>0</v>
      </c>
      <c r="BL163" s="44" t="s">
        <v>2569</v>
      </c>
      <c r="BM163" s="44" t="s">
        <v>4509</v>
      </c>
      <c r="BN163" s="113" t="s">
        <v>5785</v>
      </c>
      <c r="BO163" s="113" t="s">
        <v>5783</v>
      </c>
      <c r="BP163" s="113" t="n">
        <v>0</v>
      </c>
      <c r="BQ163" s="113" t="s">
        <v>5784</v>
      </c>
      <c r="BR163" s="113" t="n">
        <f aca="false">PRODUCT(BN163+BP163)</f>
        <v>0</v>
      </c>
      <c r="BU163" s="44" t="s">
        <v>5596</v>
      </c>
      <c r="BV163" s="44" t="s">
        <v>4773</v>
      </c>
      <c r="BW163" s="113" t="n">
        <v>1</v>
      </c>
      <c r="BY163" s="273" t="n">
        <v>160</v>
      </c>
      <c r="BZ163" s="44" t="s">
        <v>3563</v>
      </c>
      <c r="CA163" s="44" t="s">
        <v>4482</v>
      </c>
      <c r="CB163" s="113" t="n">
        <v>0</v>
      </c>
      <c r="CC163" s="113" t="n">
        <v>0</v>
      </c>
      <c r="CD163" s="113" t="n">
        <v>1</v>
      </c>
      <c r="CE163" s="113" t="n">
        <v>2</v>
      </c>
      <c r="CF163" s="113" t="n">
        <f aca="false">SUM(CB163:CE163)</f>
        <v>3</v>
      </c>
      <c r="CH163" s="273" t="n">
        <v>160</v>
      </c>
      <c r="CI163" s="44" t="s">
        <v>5628</v>
      </c>
      <c r="CJ163" s="112" t="s">
        <v>4482</v>
      </c>
      <c r="CK163" s="113" t="n">
        <v>0</v>
      </c>
      <c r="CL163" s="113" t="n">
        <v>1</v>
      </c>
      <c r="CM163" s="113" t="n">
        <v>0</v>
      </c>
      <c r="CP163" s="44" t="s">
        <v>5403</v>
      </c>
      <c r="CQ163" s="44" t="s">
        <v>5358</v>
      </c>
      <c r="CV163" s="44"/>
      <c r="CW163" s="44"/>
      <c r="CX163" s="44"/>
    </row>
    <row r="164" customFormat="false" ht="15" hidden="false" customHeight="false" outlineLevel="0" collapsed="false">
      <c r="A164" s="273" t="n">
        <v>161</v>
      </c>
      <c r="B164" s="44" t="s">
        <v>5579</v>
      </c>
      <c r="C164" s="44" t="s">
        <v>4564</v>
      </c>
      <c r="D164" s="113" t="n">
        <v>29</v>
      </c>
      <c r="F164" s="273" t="n">
        <v>161</v>
      </c>
      <c r="G164" s="44" t="s">
        <v>2602</v>
      </c>
      <c r="H164" s="44" t="s">
        <v>4509</v>
      </c>
      <c r="I164" s="113" t="n">
        <v>1</v>
      </c>
      <c r="K164" s="273" t="n">
        <v>161</v>
      </c>
      <c r="L164" s="44" t="s">
        <v>4798</v>
      </c>
      <c r="M164" s="44" t="s">
        <v>4503</v>
      </c>
      <c r="N164" s="113" t="n">
        <v>1</v>
      </c>
      <c r="O164" s="113" t="s">
        <v>5783</v>
      </c>
      <c r="P164" s="113" t="n">
        <v>9</v>
      </c>
      <c r="Q164" s="113" t="s">
        <v>5784</v>
      </c>
      <c r="R164" s="113" t="n">
        <f aca="false">PRODUCT(N164+P164)</f>
        <v>10</v>
      </c>
      <c r="T164" s="273" t="n">
        <v>161</v>
      </c>
      <c r="U164" s="44" t="s">
        <v>1989</v>
      </c>
      <c r="V164" s="44" t="s">
        <v>4523</v>
      </c>
      <c r="W164" s="113" t="n">
        <v>14</v>
      </c>
      <c r="Y164" s="273" t="n">
        <v>161</v>
      </c>
      <c r="Z164" s="44" t="s">
        <v>4955</v>
      </c>
      <c r="AA164" s="44" t="s">
        <v>4578</v>
      </c>
      <c r="AB164" s="113" t="n">
        <v>12</v>
      </c>
      <c r="AC164" s="113" t="s">
        <v>5783</v>
      </c>
      <c r="AD164" s="113" t="n">
        <v>12</v>
      </c>
      <c r="AE164" s="113" t="s">
        <v>5784</v>
      </c>
      <c r="AF164" s="113" t="n">
        <f aca="false">PRODUCT(AB164+AD164)</f>
        <v>24</v>
      </c>
      <c r="AH164" s="273" t="n">
        <v>161</v>
      </c>
      <c r="AI164" s="123" t="s">
        <v>3596</v>
      </c>
      <c r="AJ164" s="44" t="s">
        <v>4578</v>
      </c>
      <c r="AK164" s="113" t="n">
        <v>54</v>
      </c>
      <c r="AM164" s="273" t="n">
        <v>161</v>
      </c>
      <c r="AN164" s="44" t="s">
        <v>2479</v>
      </c>
      <c r="AO164" s="44" t="s">
        <v>4746</v>
      </c>
      <c r="AP164" s="113" t="n">
        <v>1</v>
      </c>
      <c r="AS164" s="44" t="s">
        <v>3423</v>
      </c>
      <c r="AT164" s="44" t="s">
        <v>5124</v>
      </c>
      <c r="AU164" s="113" t="n">
        <v>0</v>
      </c>
      <c r="AX164" s="44" t="s">
        <v>2454</v>
      </c>
      <c r="AY164" s="44" t="s">
        <v>4509</v>
      </c>
      <c r="AZ164" s="113" t="s">
        <v>5785</v>
      </c>
      <c r="BA164" s="113" t="s">
        <v>5783</v>
      </c>
      <c r="BB164" s="113" t="s">
        <v>5785</v>
      </c>
      <c r="BC164" s="113" t="s">
        <v>5784</v>
      </c>
      <c r="BD164" s="113" t="n">
        <f aca="false">PRODUCT(AZ164+BB164)</f>
        <v>0</v>
      </c>
      <c r="BG164" s="44" t="s">
        <v>3649</v>
      </c>
      <c r="BH164" s="44" t="s">
        <v>4773</v>
      </c>
      <c r="BI164" s="113" t="n">
        <v>0</v>
      </c>
      <c r="BL164" s="44" t="s">
        <v>4887</v>
      </c>
      <c r="BM164" s="44" t="s">
        <v>4878</v>
      </c>
      <c r="BN164" s="113" t="s">
        <v>5785</v>
      </c>
      <c r="BO164" s="113" t="s">
        <v>5783</v>
      </c>
      <c r="BP164" s="113" t="s">
        <v>5785</v>
      </c>
      <c r="BQ164" s="113" t="s">
        <v>5784</v>
      </c>
      <c r="BR164" s="113" t="n">
        <f aca="false">PRODUCT(BN164+BP164)</f>
        <v>0</v>
      </c>
      <c r="BU164" s="44" t="s">
        <v>5449</v>
      </c>
      <c r="BV164" s="44" t="s">
        <v>4746</v>
      </c>
      <c r="BW164" s="113" t="n">
        <v>1</v>
      </c>
      <c r="BY164" s="273" t="n">
        <v>161</v>
      </c>
      <c r="BZ164" s="44" t="s">
        <v>2353</v>
      </c>
      <c r="CA164" s="44" t="s">
        <v>4564</v>
      </c>
      <c r="CB164" s="113" t="n">
        <v>0</v>
      </c>
      <c r="CC164" s="113" t="n">
        <v>0</v>
      </c>
      <c r="CD164" s="113" t="n">
        <v>2</v>
      </c>
      <c r="CE164" s="113" t="n">
        <v>1</v>
      </c>
      <c r="CF164" s="113" t="n">
        <f aca="false">SUM(CB164:CE164)</f>
        <v>3</v>
      </c>
      <c r="CH164" s="273" t="n">
        <v>161</v>
      </c>
      <c r="CI164" s="44" t="s">
        <v>3707</v>
      </c>
      <c r="CJ164" s="44" t="s">
        <v>4489</v>
      </c>
      <c r="CK164" s="113" t="n">
        <v>0</v>
      </c>
      <c r="CL164" s="113" t="n">
        <v>1</v>
      </c>
      <c r="CM164" s="113" t="n">
        <v>0</v>
      </c>
      <c r="CP164" s="44" t="s">
        <v>2454</v>
      </c>
      <c r="CQ164" s="44" t="s">
        <v>4509</v>
      </c>
      <c r="CV164" s="44"/>
      <c r="CW164" s="44"/>
      <c r="CX164" s="44"/>
    </row>
    <row r="165" customFormat="false" ht="15" hidden="false" customHeight="false" outlineLevel="0" collapsed="false">
      <c r="A165" s="273" t="n">
        <v>162</v>
      </c>
      <c r="B165" s="44" t="s">
        <v>1709</v>
      </c>
      <c r="C165" s="44" t="s">
        <v>4578</v>
      </c>
      <c r="D165" s="113" t="n">
        <v>29</v>
      </c>
      <c r="F165" s="273" t="n">
        <v>162</v>
      </c>
      <c r="G165" s="44" t="s">
        <v>2742</v>
      </c>
      <c r="H165" s="44" t="s">
        <v>4509</v>
      </c>
      <c r="I165" s="113" t="n">
        <v>1</v>
      </c>
      <c r="K165" s="273" t="n">
        <v>162</v>
      </c>
      <c r="L165" s="44" t="s">
        <v>4840</v>
      </c>
      <c r="M165" s="44" t="s">
        <v>4578</v>
      </c>
      <c r="N165" s="113" t="n">
        <v>1</v>
      </c>
      <c r="O165" s="113" t="s">
        <v>5783</v>
      </c>
      <c r="P165" s="113" t="n">
        <v>9</v>
      </c>
      <c r="Q165" s="113" t="s">
        <v>5784</v>
      </c>
      <c r="R165" s="113" t="n">
        <f aca="false">PRODUCT(N165+P165)</f>
        <v>10</v>
      </c>
      <c r="T165" s="273" t="n">
        <v>162</v>
      </c>
      <c r="U165" s="44" t="s">
        <v>5571</v>
      </c>
      <c r="V165" s="44" t="s">
        <v>4477</v>
      </c>
      <c r="W165" s="113" t="n">
        <v>14</v>
      </c>
      <c r="Y165" s="273" t="n">
        <v>162</v>
      </c>
      <c r="Z165" s="44" t="s">
        <v>2041</v>
      </c>
      <c r="AA165" s="44" t="s">
        <v>4578</v>
      </c>
      <c r="AB165" s="113" t="n">
        <v>8</v>
      </c>
      <c r="AC165" s="113" t="s">
        <v>5783</v>
      </c>
      <c r="AD165" s="113" t="n">
        <v>16</v>
      </c>
      <c r="AE165" s="113" t="s">
        <v>5784</v>
      </c>
      <c r="AF165" s="113" t="n">
        <f aca="false">PRODUCT(AB165+AD165)</f>
        <v>24</v>
      </c>
      <c r="AH165" s="273" t="n">
        <v>162</v>
      </c>
      <c r="AI165" s="44" t="s">
        <v>5536</v>
      </c>
      <c r="AJ165" s="44" t="s">
        <v>5223</v>
      </c>
      <c r="AK165" s="113" t="n">
        <v>54</v>
      </c>
      <c r="AM165" s="273" t="n">
        <v>162</v>
      </c>
      <c r="AN165" s="44" t="s">
        <v>5363</v>
      </c>
      <c r="AO165" s="44" t="s">
        <v>4523</v>
      </c>
      <c r="AP165" s="113" t="n">
        <v>1</v>
      </c>
      <c r="AS165" s="44" t="s">
        <v>3141</v>
      </c>
      <c r="AT165" s="44" t="s">
        <v>4648</v>
      </c>
      <c r="AU165" s="113" t="n">
        <v>0</v>
      </c>
      <c r="AX165" s="44" t="s">
        <v>4659</v>
      </c>
      <c r="AY165" s="44" t="s">
        <v>4523</v>
      </c>
      <c r="AZ165" s="113" t="s">
        <v>5785</v>
      </c>
      <c r="BA165" s="113" t="s">
        <v>5783</v>
      </c>
      <c r="BB165" s="113" t="s">
        <v>5785</v>
      </c>
      <c r="BC165" s="113" t="s">
        <v>5784</v>
      </c>
      <c r="BD165" s="113" t="n">
        <f aca="false">PRODUCT(AZ165+BB165)</f>
        <v>0</v>
      </c>
      <c r="BG165" s="44" t="s">
        <v>3472</v>
      </c>
      <c r="BH165" s="44" t="s">
        <v>4523</v>
      </c>
      <c r="BI165" s="113" t="n">
        <v>0</v>
      </c>
      <c r="BL165" s="44" t="s">
        <v>1881</v>
      </c>
      <c r="BM165" s="44" t="s">
        <v>4662</v>
      </c>
      <c r="BN165" s="113" t="s">
        <v>5785</v>
      </c>
      <c r="BO165" s="113" t="s">
        <v>5783</v>
      </c>
      <c r="BP165" s="113" t="n">
        <v>0</v>
      </c>
      <c r="BQ165" s="113" t="s">
        <v>5784</v>
      </c>
      <c r="BR165" s="113" t="n">
        <f aca="false">PRODUCT(BN165+BP165)</f>
        <v>0</v>
      </c>
      <c r="BU165" s="44" t="s">
        <v>5762</v>
      </c>
      <c r="BV165" s="44" t="s">
        <v>4500</v>
      </c>
      <c r="BW165" s="113" t="n">
        <v>1</v>
      </c>
      <c r="BY165" s="273" t="n">
        <v>162</v>
      </c>
      <c r="BZ165" s="44" t="s">
        <v>2648</v>
      </c>
      <c r="CA165" s="44" t="s">
        <v>5124</v>
      </c>
      <c r="CB165" s="113" t="n">
        <v>0</v>
      </c>
      <c r="CC165" s="113" t="n">
        <v>0</v>
      </c>
      <c r="CD165" s="113" t="n">
        <v>2</v>
      </c>
      <c r="CE165" s="113" t="n">
        <v>1</v>
      </c>
      <c r="CF165" s="113" t="n">
        <f aca="false">SUM(CB165:CE165)</f>
        <v>3</v>
      </c>
      <c r="CH165" s="273" t="n">
        <v>162</v>
      </c>
      <c r="CI165" s="44" t="s">
        <v>3253</v>
      </c>
      <c r="CJ165" s="44" t="s">
        <v>4773</v>
      </c>
      <c r="CK165" s="113" t="n">
        <v>0</v>
      </c>
      <c r="CL165" s="113" t="n">
        <v>1</v>
      </c>
      <c r="CM165" s="113" t="n">
        <v>0</v>
      </c>
      <c r="CP165" s="44" t="s">
        <v>4659</v>
      </c>
      <c r="CQ165" s="44" t="s">
        <v>4523</v>
      </c>
      <c r="CV165" s="44"/>
      <c r="CW165" s="44"/>
      <c r="CX165" s="44"/>
    </row>
    <row r="166" customFormat="false" ht="15" hidden="false" customHeight="false" outlineLevel="0" collapsed="false">
      <c r="A166" s="273" t="n">
        <v>163</v>
      </c>
      <c r="B166" s="44" t="s">
        <v>2427</v>
      </c>
      <c r="C166" s="44" t="s">
        <v>4773</v>
      </c>
      <c r="D166" s="113" t="n">
        <v>28</v>
      </c>
      <c r="F166" s="273" t="n">
        <v>163</v>
      </c>
      <c r="G166" s="44" t="s">
        <v>4798</v>
      </c>
      <c r="H166" s="44" t="s">
        <v>4503</v>
      </c>
      <c r="I166" s="113" t="n">
        <v>1</v>
      </c>
      <c r="K166" s="273" t="n">
        <v>163</v>
      </c>
      <c r="L166" s="44" t="s">
        <v>1881</v>
      </c>
      <c r="M166" s="44" t="s">
        <v>4482</v>
      </c>
      <c r="N166" s="113" t="n">
        <v>1</v>
      </c>
      <c r="O166" s="113" t="s">
        <v>5783</v>
      </c>
      <c r="P166" s="113" t="n">
        <v>9</v>
      </c>
      <c r="Q166" s="113" t="s">
        <v>5784</v>
      </c>
      <c r="R166" s="113" t="n">
        <f aca="false">PRODUCT(N166+P166)</f>
        <v>10</v>
      </c>
      <c r="T166" s="273" t="n">
        <v>163</v>
      </c>
      <c r="U166" s="44" t="s">
        <v>5119</v>
      </c>
      <c r="V166" s="44" t="s">
        <v>5120</v>
      </c>
      <c r="W166" s="113" t="n">
        <v>13</v>
      </c>
      <c r="Y166" s="273" t="n">
        <v>163</v>
      </c>
      <c r="Z166" s="44" t="s">
        <v>2128</v>
      </c>
      <c r="AA166" s="44" t="s">
        <v>4578</v>
      </c>
      <c r="AB166" s="113" t="n">
        <v>6</v>
      </c>
      <c r="AC166" s="113" t="s">
        <v>5783</v>
      </c>
      <c r="AD166" s="113" t="n">
        <v>18</v>
      </c>
      <c r="AE166" s="113" t="s">
        <v>5784</v>
      </c>
      <c r="AF166" s="113" t="n">
        <f aca="false">PRODUCT(AB166+AD166)</f>
        <v>24</v>
      </c>
      <c r="AH166" s="273" t="n">
        <v>163</v>
      </c>
      <c r="AI166" s="44" t="s">
        <v>5451</v>
      </c>
      <c r="AJ166" s="112" t="s">
        <v>4709</v>
      </c>
      <c r="AK166" s="113" t="n">
        <v>54</v>
      </c>
      <c r="AM166" s="273" t="n">
        <v>163</v>
      </c>
      <c r="AN166" s="44" t="s">
        <v>2642</v>
      </c>
      <c r="AO166" s="44" t="s">
        <v>4773</v>
      </c>
      <c r="AP166" s="113" t="n">
        <v>1</v>
      </c>
      <c r="AS166" s="44" t="s">
        <v>5373</v>
      </c>
      <c r="AT166" s="44" t="s">
        <v>4578</v>
      </c>
      <c r="AU166" s="113" t="n">
        <v>0</v>
      </c>
      <c r="AX166" s="44" t="s">
        <v>2334</v>
      </c>
      <c r="AY166" s="44" t="s">
        <v>4746</v>
      </c>
      <c r="AZ166" s="113" t="s">
        <v>5785</v>
      </c>
      <c r="BA166" s="113" t="s">
        <v>5783</v>
      </c>
      <c r="BB166" s="113" t="s">
        <v>5785</v>
      </c>
      <c r="BC166" s="113" t="s">
        <v>5784</v>
      </c>
      <c r="BD166" s="113" t="n">
        <f aca="false">PRODUCT(AZ166+BB166)</f>
        <v>0</v>
      </c>
      <c r="BG166" s="44" t="s">
        <v>3184</v>
      </c>
      <c r="BH166" s="44" t="s">
        <v>5223</v>
      </c>
      <c r="BI166" s="113" t="n">
        <v>0</v>
      </c>
      <c r="BL166" s="44" t="s">
        <v>2073</v>
      </c>
      <c r="BM166" s="44" t="s">
        <v>4523</v>
      </c>
      <c r="BN166" s="113" t="s">
        <v>5785</v>
      </c>
      <c r="BO166" s="113" t="s">
        <v>5783</v>
      </c>
      <c r="BP166" s="113" t="s">
        <v>5785</v>
      </c>
      <c r="BQ166" s="113" t="s">
        <v>5784</v>
      </c>
      <c r="BR166" s="113" t="n">
        <f aca="false">PRODUCT(BN166+BP166)</f>
        <v>0</v>
      </c>
      <c r="BU166" s="44" t="s">
        <v>3216</v>
      </c>
      <c r="BV166" s="44" t="s">
        <v>4578</v>
      </c>
      <c r="BW166" s="113" t="n">
        <v>0</v>
      </c>
      <c r="BY166" s="273" t="n">
        <v>163</v>
      </c>
      <c r="BZ166" s="44" t="s">
        <v>2679</v>
      </c>
      <c r="CA166" s="136" t="s">
        <v>5120</v>
      </c>
      <c r="CB166" s="113" t="n">
        <v>0</v>
      </c>
      <c r="CC166" s="113" t="n">
        <v>0</v>
      </c>
      <c r="CD166" s="113" t="n">
        <v>1</v>
      </c>
      <c r="CE166" s="113" t="n">
        <v>2</v>
      </c>
      <c r="CF166" s="113" t="n">
        <f aca="false">SUM(CB166:CE166)</f>
        <v>3</v>
      </c>
      <c r="CH166" s="273" t="n">
        <v>163</v>
      </c>
      <c r="CI166" s="44" t="s">
        <v>5373</v>
      </c>
      <c r="CJ166" s="44" t="s">
        <v>4578</v>
      </c>
      <c r="CK166" s="113" t="n">
        <v>0</v>
      </c>
      <c r="CL166" s="113" t="n">
        <v>1</v>
      </c>
      <c r="CM166" s="113" t="n">
        <v>0</v>
      </c>
      <c r="CP166" s="44" t="s">
        <v>2681</v>
      </c>
      <c r="CQ166" s="44" t="s">
        <v>5272</v>
      </c>
      <c r="CV166" s="44"/>
      <c r="CW166" s="44"/>
      <c r="CX166" s="44"/>
    </row>
    <row r="167" customFormat="false" ht="15" hidden="false" customHeight="false" outlineLevel="0" collapsed="false">
      <c r="A167" s="273" t="n">
        <v>164</v>
      </c>
      <c r="B167" s="44" t="s">
        <v>2566</v>
      </c>
      <c r="C167" s="44" t="s">
        <v>5124</v>
      </c>
      <c r="D167" s="113" t="n">
        <v>28</v>
      </c>
      <c r="F167" s="273" t="n">
        <v>164</v>
      </c>
      <c r="G167" s="44" t="s">
        <v>2048</v>
      </c>
      <c r="H167" s="44" t="s">
        <v>4578</v>
      </c>
      <c r="I167" s="113" t="n">
        <v>1</v>
      </c>
      <c r="K167" s="273" t="n">
        <v>164</v>
      </c>
      <c r="L167" s="44" t="s">
        <v>5150</v>
      </c>
      <c r="M167" s="44" t="s">
        <v>5120</v>
      </c>
      <c r="N167" s="113" t="n">
        <v>0</v>
      </c>
      <c r="O167" s="113" t="s">
        <v>5783</v>
      </c>
      <c r="P167" s="113" t="n">
        <v>10</v>
      </c>
      <c r="Q167" s="113" t="s">
        <v>5784</v>
      </c>
      <c r="R167" s="113" t="n">
        <f aca="false">PRODUCT(N167+P167)</f>
        <v>10</v>
      </c>
      <c r="T167" s="273" t="n">
        <v>164</v>
      </c>
      <c r="U167" s="44" t="s">
        <v>2494</v>
      </c>
      <c r="V167" s="44" t="s">
        <v>4482</v>
      </c>
      <c r="W167" s="113" t="n">
        <v>13</v>
      </c>
      <c r="Y167" s="273" t="n">
        <v>164</v>
      </c>
      <c r="Z167" s="44" t="s">
        <v>5549</v>
      </c>
      <c r="AA167" s="44" t="s">
        <v>4625</v>
      </c>
      <c r="AB167" s="113" t="n">
        <v>4</v>
      </c>
      <c r="AC167" s="113" t="s">
        <v>5783</v>
      </c>
      <c r="AD167" s="113" t="n">
        <v>20</v>
      </c>
      <c r="AE167" s="113" t="s">
        <v>5784</v>
      </c>
      <c r="AF167" s="113" t="n">
        <f aca="false">PRODUCT(AB167+AD167)</f>
        <v>24</v>
      </c>
      <c r="AH167" s="273" t="n">
        <v>164</v>
      </c>
      <c r="AI167" s="44" t="s">
        <v>5372</v>
      </c>
      <c r="AJ167" s="44" t="s">
        <v>4746</v>
      </c>
      <c r="AK167" s="113" t="n">
        <v>54</v>
      </c>
      <c r="AM167" s="273" t="n">
        <v>164</v>
      </c>
      <c r="AN167" s="136" t="s">
        <v>3607</v>
      </c>
      <c r="AO167" s="44" t="s">
        <v>5124</v>
      </c>
      <c r="AP167" s="113" t="n">
        <v>1</v>
      </c>
      <c r="AS167" s="44" t="s">
        <v>2979</v>
      </c>
      <c r="AT167" s="44" t="s">
        <v>4662</v>
      </c>
      <c r="AU167" s="113" t="n">
        <v>0</v>
      </c>
      <c r="AX167" s="44" t="s">
        <v>2112</v>
      </c>
      <c r="AY167" s="44" t="s">
        <v>4566</v>
      </c>
      <c r="AZ167" s="113" t="s">
        <v>5785</v>
      </c>
      <c r="BA167" s="113" t="s">
        <v>5783</v>
      </c>
      <c r="BB167" s="113" t="s">
        <v>5785</v>
      </c>
      <c r="BC167" s="113" t="s">
        <v>5784</v>
      </c>
      <c r="BD167" s="113" t="n">
        <f aca="false">PRODUCT(AZ167+BB167)</f>
        <v>0</v>
      </c>
      <c r="BG167" s="44" t="s">
        <v>2830</v>
      </c>
      <c r="BH167" s="44" t="s">
        <v>4482</v>
      </c>
      <c r="BI167" s="113" t="n">
        <v>0</v>
      </c>
      <c r="BL167" s="44" t="s">
        <v>2572</v>
      </c>
      <c r="BM167" s="44" t="s">
        <v>4578</v>
      </c>
      <c r="BN167" s="113" t="s">
        <v>5785</v>
      </c>
      <c r="BO167" s="113" t="s">
        <v>5783</v>
      </c>
      <c r="BP167" s="113" t="s">
        <v>5785</v>
      </c>
      <c r="BQ167" s="113" t="s">
        <v>5784</v>
      </c>
      <c r="BR167" s="113" t="n">
        <f aca="false">PRODUCT(BN167+BP167)</f>
        <v>0</v>
      </c>
      <c r="BU167" s="44" t="s">
        <v>2681</v>
      </c>
      <c r="BV167" s="44" t="s">
        <v>5272</v>
      </c>
      <c r="BW167" s="113" t="n">
        <v>0</v>
      </c>
      <c r="BY167" s="273" t="n">
        <v>164</v>
      </c>
      <c r="BZ167" s="44" t="s">
        <v>2355</v>
      </c>
      <c r="CA167" s="44" t="s">
        <v>4564</v>
      </c>
      <c r="CB167" s="113" t="n">
        <v>0</v>
      </c>
      <c r="CC167" s="113" t="n">
        <v>0</v>
      </c>
      <c r="CD167" s="113" t="n">
        <v>2</v>
      </c>
      <c r="CE167" s="113" t="n">
        <v>1</v>
      </c>
      <c r="CF167" s="113" t="n">
        <f aca="false">SUM(CB167:CE167)</f>
        <v>3</v>
      </c>
      <c r="CH167" s="273" t="n">
        <v>164</v>
      </c>
      <c r="CI167" s="44" t="s">
        <v>3471</v>
      </c>
      <c r="CJ167" s="44" t="s">
        <v>5496</v>
      </c>
      <c r="CK167" s="113" t="n">
        <v>0</v>
      </c>
      <c r="CL167" s="113" t="n">
        <v>0</v>
      </c>
      <c r="CM167" s="113" t="n">
        <v>4</v>
      </c>
      <c r="CP167" s="44" t="s">
        <v>3039</v>
      </c>
      <c r="CQ167" s="44" t="s">
        <v>4509</v>
      </c>
      <c r="CV167" s="44"/>
      <c r="CW167" s="44"/>
      <c r="CX167" s="44"/>
    </row>
    <row r="168" customFormat="false" ht="15" hidden="false" customHeight="false" outlineLevel="0" collapsed="false">
      <c r="A168" s="273" t="n">
        <v>165</v>
      </c>
      <c r="B168" s="44" t="s">
        <v>4699</v>
      </c>
      <c r="C168" s="44" t="s">
        <v>4523</v>
      </c>
      <c r="D168" s="113" t="n">
        <v>28</v>
      </c>
      <c r="F168" s="273" t="n">
        <v>165</v>
      </c>
      <c r="G168" s="44" t="s">
        <v>4592</v>
      </c>
      <c r="H168" s="44" t="s">
        <v>4477</v>
      </c>
      <c r="I168" s="113" t="n">
        <v>1</v>
      </c>
      <c r="K168" s="273" t="n">
        <v>165</v>
      </c>
      <c r="L168" s="44" t="s">
        <v>4682</v>
      </c>
      <c r="M168" s="44" t="s">
        <v>4550</v>
      </c>
      <c r="N168" s="113" t="n">
        <v>0</v>
      </c>
      <c r="O168" s="113" t="s">
        <v>5783</v>
      </c>
      <c r="P168" s="113" t="n">
        <v>10</v>
      </c>
      <c r="Q168" s="113" t="s">
        <v>5784</v>
      </c>
      <c r="R168" s="113" t="n">
        <f aca="false">PRODUCT(N168+P168)</f>
        <v>10</v>
      </c>
      <c r="T168" s="273" t="n">
        <v>165</v>
      </c>
      <c r="U168" s="44" t="s">
        <v>5138</v>
      </c>
      <c r="V168" s="44" t="s">
        <v>4489</v>
      </c>
      <c r="W168" s="113" t="n">
        <v>13</v>
      </c>
      <c r="Y168" s="273" t="n">
        <v>165</v>
      </c>
      <c r="Z168" s="44" t="s">
        <v>3344</v>
      </c>
      <c r="AA168" s="44" t="s">
        <v>4482</v>
      </c>
      <c r="AB168" s="113" t="n">
        <v>3</v>
      </c>
      <c r="AC168" s="113" t="s">
        <v>5783</v>
      </c>
      <c r="AD168" s="113" t="n">
        <v>21</v>
      </c>
      <c r="AE168" s="113" t="s">
        <v>5784</v>
      </c>
      <c r="AF168" s="113" t="n">
        <f aca="false">PRODUCT(AB168+AD168)</f>
        <v>24</v>
      </c>
      <c r="AH168" s="273" t="n">
        <v>165</v>
      </c>
      <c r="AI168" s="44" t="s">
        <v>2569</v>
      </c>
      <c r="AJ168" s="44" t="s">
        <v>4509</v>
      </c>
      <c r="AK168" s="113" t="n">
        <v>53</v>
      </c>
      <c r="AM168" s="273" t="n">
        <v>165</v>
      </c>
      <c r="AN168" s="44" t="s">
        <v>3315</v>
      </c>
      <c r="AO168" s="44" t="s">
        <v>4773</v>
      </c>
      <c r="AP168" s="113" t="n">
        <v>1</v>
      </c>
      <c r="AS168" s="44" t="s">
        <v>5642</v>
      </c>
      <c r="AT168" s="44" t="s">
        <v>4773</v>
      </c>
      <c r="AU168" s="113" t="n">
        <v>0</v>
      </c>
      <c r="AX168" s="44" t="s">
        <v>5121</v>
      </c>
      <c r="AY168" s="44" t="s">
        <v>5124</v>
      </c>
      <c r="AZ168" s="113" t="s">
        <v>5785</v>
      </c>
      <c r="BA168" s="113" t="s">
        <v>5783</v>
      </c>
      <c r="BB168" s="113" t="s">
        <v>5785</v>
      </c>
      <c r="BC168" s="113" t="s">
        <v>5784</v>
      </c>
      <c r="BD168" s="113" t="n">
        <f aca="false">PRODUCT(AZ168+BB168)</f>
        <v>0</v>
      </c>
      <c r="BG168" s="44" t="s">
        <v>3423</v>
      </c>
      <c r="BH168" s="44" t="s">
        <v>5124</v>
      </c>
      <c r="BI168" s="113" t="n">
        <v>0</v>
      </c>
      <c r="BL168" s="44" t="s">
        <v>5509</v>
      </c>
      <c r="BM168" s="44" t="s">
        <v>5223</v>
      </c>
      <c r="BN168" s="113" t="s">
        <v>5785</v>
      </c>
      <c r="BO168" s="113" t="s">
        <v>5783</v>
      </c>
      <c r="BP168" s="113" t="n">
        <v>0</v>
      </c>
      <c r="BQ168" s="113" t="s">
        <v>5784</v>
      </c>
      <c r="BR168" s="113" t="n">
        <f aca="false">PRODUCT(BN168+BP168)</f>
        <v>0</v>
      </c>
      <c r="BU168" s="44" t="s">
        <v>3645</v>
      </c>
      <c r="BV168" s="44" t="s">
        <v>5511</v>
      </c>
      <c r="BW168" s="113" t="n">
        <v>0</v>
      </c>
      <c r="BY168" s="273" t="n">
        <v>165</v>
      </c>
      <c r="BZ168" s="44" t="s">
        <v>5533</v>
      </c>
      <c r="CA168" s="44" t="s">
        <v>4648</v>
      </c>
      <c r="CB168" s="113" t="n">
        <v>0</v>
      </c>
      <c r="CC168" s="113" t="n">
        <v>0</v>
      </c>
      <c r="CD168" s="113" t="n">
        <v>1</v>
      </c>
      <c r="CE168" s="113" t="n">
        <v>2</v>
      </c>
      <c r="CF168" s="113" t="n">
        <f aca="false">SUM(CB168:CE168)</f>
        <v>3</v>
      </c>
      <c r="CH168" s="273" t="n">
        <v>165</v>
      </c>
      <c r="CI168" s="44" t="s">
        <v>3808</v>
      </c>
      <c r="CJ168" s="112" t="s">
        <v>4489</v>
      </c>
      <c r="CK168" s="113" t="n">
        <v>0</v>
      </c>
      <c r="CL168" s="113" t="n">
        <v>0</v>
      </c>
      <c r="CM168" s="113" t="n">
        <v>2</v>
      </c>
      <c r="CP168" s="44" t="s">
        <v>5302</v>
      </c>
      <c r="CQ168" s="44" t="s">
        <v>5221</v>
      </c>
      <c r="CV168" s="44"/>
      <c r="CW168" s="44"/>
      <c r="CX168" s="44"/>
    </row>
    <row r="169" customFormat="false" ht="15" hidden="false" customHeight="false" outlineLevel="0" collapsed="false">
      <c r="A169" s="273" t="n">
        <v>166</v>
      </c>
      <c r="B169" s="44" t="s">
        <v>2902</v>
      </c>
      <c r="C169" s="44" t="s">
        <v>5223</v>
      </c>
      <c r="D169" s="113" t="n">
        <v>28</v>
      </c>
      <c r="F169" s="273" t="n">
        <v>166</v>
      </c>
      <c r="G169" s="44" t="s">
        <v>1981</v>
      </c>
      <c r="H169" s="44" t="s">
        <v>4489</v>
      </c>
      <c r="I169" s="113" t="n">
        <v>1</v>
      </c>
      <c r="K169" s="273" t="n">
        <v>166</v>
      </c>
      <c r="L169" s="44" t="s">
        <v>1965</v>
      </c>
      <c r="M169" s="44" t="s">
        <v>4746</v>
      </c>
      <c r="N169" s="113" t="n">
        <v>0</v>
      </c>
      <c r="O169" s="113" t="s">
        <v>5783</v>
      </c>
      <c r="P169" s="113" t="n">
        <v>10</v>
      </c>
      <c r="Q169" s="113" t="s">
        <v>5784</v>
      </c>
      <c r="R169" s="113" t="n">
        <f aca="false">PRODUCT(N169+P169)</f>
        <v>10</v>
      </c>
      <c r="T169" s="273" t="n">
        <v>166</v>
      </c>
      <c r="U169" s="44" t="s">
        <v>2478</v>
      </c>
      <c r="V169" s="44" t="s">
        <v>4746</v>
      </c>
      <c r="W169" s="113" t="n">
        <v>13</v>
      </c>
      <c r="Y169" s="273" t="n">
        <v>166</v>
      </c>
      <c r="Z169" s="44" t="s">
        <v>3640</v>
      </c>
      <c r="AA169" s="44" t="s">
        <v>4482</v>
      </c>
      <c r="AB169" s="113" t="n">
        <v>16</v>
      </c>
      <c r="AC169" s="113" t="s">
        <v>5783</v>
      </c>
      <c r="AD169" s="113" t="n">
        <v>7</v>
      </c>
      <c r="AE169" s="113" t="s">
        <v>5784</v>
      </c>
      <c r="AF169" s="113" t="n">
        <f aca="false">PRODUCT(AB169+AD169)</f>
        <v>23</v>
      </c>
      <c r="AH169" s="273" t="n">
        <v>166</v>
      </c>
      <c r="AI169" s="44" t="s">
        <v>2572</v>
      </c>
      <c r="AJ169" s="44" t="s">
        <v>4578</v>
      </c>
      <c r="AK169" s="113" t="n">
        <v>53</v>
      </c>
      <c r="AM169" s="273" t="n">
        <v>166</v>
      </c>
      <c r="AN169" s="44" t="s">
        <v>5402</v>
      </c>
      <c r="AO169" s="44" t="s">
        <v>5223</v>
      </c>
      <c r="AP169" s="113" t="n">
        <v>1</v>
      </c>
      <c r="AS169" s="44" t="s">
        <v>3181</v>
      </c>
      <c r="AT169" s="44" t="s">
        <v>5124</v>
      </c>
      <c r="AU169" s="113" t="n">
        <v>0</v>
      </c>
      <c r="AX169" s="44" t="s">
        <v>3426</v>
      </c>
      <c r="AY169" s="44" t="s">
        <v>4625</v>
      </c>
      <c r="AZ169" s="113" t="s">
        <v>5785</v>
      </c>
      <c r="BA169" s="113" t="s">
        <v>5783</v>
      </c>
      <c r="BB169" s="113" t="s">
        <v>5785</v>
      </c>
      <c r="BC169" s="113" t="s">
        <v>5784</v>
      </c>
      <c r="BD169" s="113" t="n">
        <f aca="false">PRODUCT(AZ169+BB169)</f>
        <v>0</v>
      </c>
      <c r="BG169" s="44" t="s">
        <v>3141</v>
      </c>
      <c r="BH169" s="44" t="s">
        <v>4648</v>
      </c>
      <c r="BI169" s="113" t="n">
        <v>0</v>
      </c>
      <c r="BL169" s="44" t="s">
        <v>4508</v>
      </c>
      <c r="BM169" s="44" t="s">
        <v>5510</v>
      </c>
      <c r="BN169" s="113" t="s">
        <v>5785</v>
      </c>
      <c r="BO169" s="113" t="s">
        <v>5783</v>
      </c>
      <c r="BP169" s="113" t="s">
        <v>5785</v>
      </c>
      <c r="BQ169" s="113" t="s">
        <v>5784</v>
      </c>
      <c r="BR169" s="113" t="n">
        <f aca="false">PRODUCT(BN169+BP169)</f>
        <v>0</v>
      </c>
      <c r="BU169" s="44" t="s">
        <v>3083</v>
      </c>
      <c r="BV169" s="44" t="s">
        <v>5124</v>
      </c>
      <c r="BW169" s="113" t="n">
        <v>0</v>
      </c>
      <c r="BY169" s="273" t="n">
        <v>166</v>
      </c>
      <c r="BZ169" s="44" t="s">
        <v>5212</v>
      </c>
      <c r="CA169" s="44" t="s">
        <v>4523</v>
      </c>
      <c r="CB169" s="113" t="n">
        <v>0</v>
      </c>
      <c r="CC169" s="113" t="n">
        <v>0</v>
      </c>
      <c r="CD169" s="113" t="n">
        <v>2</v>
      </c>
      <c r="CE169" s="113" t="n">
        <v>1</v>
      </c>
      <c r="CF169" s="113" t="n">
        <f aca="false">SUM(CB169:CE169)</f>
        <v>3</v>
      </c>
      <c r="CH169" s="273" t="n">
        <v>166</v>
      </c>
      <c r="CI169" s="44" t="s">
        <v>3693</v>
      </c>
      <c r="CJ169" s="44" t="s">
        <v>4578</v>
      </c>
      <c r="CK169" s="113" t="n">
        <v>0</v>
      </c>
      <c r="CL169" s="113" t="n">
        <v>0</v>
      </c>
      <c r="CM169" s="113" t="n">
        <v>2</v>
      </c>
      <c r="CP169" s="44" t="s">
        <v>2334</v>
      </c>
      <c r="CQ169" s="44" t="s">
        <v>4746</v>
      </c>
      <c r="CV169" s="44"/>
      <c r="CW169" s="44"/>
      <c r="CX169" s="44"/>
    </row>
    <row r="170" customFormat="false" ht="15" hidden="false" customHeight="false" outlineLevel="0" collapsed="false">
      <c r="A170" s="273" t="n">
        <v>167</v>
      </c>
      <c r="B170" s="44" t="s">
        <v>5307</v>
      </c>
      <c r="C170" s="44" t="s">
        <v>4566</v>
      </c>
      <c r="D170" s="113" t="n">
        <v>28</v>
      </c>
      <c r="F170" s="273" t="n">
        <v>167</v>
      </c>
      <c r="G170" s="44" t="s">
        <v>5525</v>
      </c>
      <c r="H170" s="44" t="s">
        <v>4578</v>
      </c>
      <c r="I170" s="113" t="n">
        <v>1</v>
      </c>
      <c r="K170" s="273" t="n">
        <v>167</v>
      </c>
      <c r="L170" s="44" t="s">
        <v>2114</v>
      </c>
      <c r="M170" s="44" t="s">
        <v>4566</v>
      </c>
      <c r="N170" s="113" t="n">
        <v>0</v>
      </c>
      <c r="O170" s="113" t="s">
        <v>5783</v>
      </c>
      <c r="P170" s="113" t="n">
        <v>10</v>
      </c>
      <c r="Q170" s="113" t="s">
        <v>5784</v>
      </c>
      <c r="R170" s="113" t="n">
        <f aca="false">PRODUCT(N170+P170)</f>
        <v>10</v>
      </c>
      <c r="T170" s="273" t="n">
        <v>167</v>
      </c>
      <c r="U170" s="44" t="s">
        <v>3425</v>
      </c>
      <c r="V170" s="44" t="s">
        <v>4564</v>
      </c>
      <c r="W170" s="113" t="n">
        <v>13</v>
      </c>
      <c r="Y170" s="273" t="n">
        <v>167</v>
      </c>
      <c r="Z170" s="44" t="s">
        <v>2891</v>
      </c>
      <c r="AA170" s="44" t="s">
        <v>4482</v>
      </c>
      <c r="AB170" s="113" t="n">
        <v>15</v>
      </c>
      <c r="AC170" s="113" t="s">
        <v>5783</v>
      </c>
      <c r="AD170" s="113" t="n">
        <v>8</v>
      </c>
      <c r="AE170" s="113" t="s">
        <v>5784</v>
      </c>
      <c r="AF170" s="113" t="n">
        <f aca="false">PRODUCT(AB170+AD170)</f>
        <v>23</v>
      </c>
      <c r="AH170" s="273" t="n">
        <v>167</v>
      </c>
      <c r="AI170" s="44" t="s">
        <v>3474</v>
      </c>
      <c r="AJ170" s="44" t="s">
        <v>4489</v>
      </c>
      <c r="AK170" s="113" t="n">
        <v>53</v>
      </c>
      <c r="AM170" s="273" t="n">
        <v>167</v>
      </c>
      <c r="AN170" s="44" t="s">
        <v>3316</v>
      </c>
      <c r="AO170" s="44" t="s">
        <v>4773</v>
      </c>
      <c r="AP170" s="113" t="n">
        <v>1</v>
      </c>
      <c r="AS170" s="44" t="s">
        <v>5266</v>
      </c>
      <c r="AT170" s="44" t="s">
        <v>5223</v>
      </c>
      <c r="AU170" s="113" t="n">
        <v>0</v>
      </c>
      <c r="AX170" s="44" t="s">
        <v>1571</v>
      </c>
      <c r="AY170" s="44" t="s">
        <v>4523</v>
      </c>
      <c r="AZ170" s="113" t="s">
        <v>5785</v>
      </c>
      <c r="BA170" s="113" t="s">
        <v>5783</v>
      </c>
      <c r="BB170" s="113" t="s">
        <v>5785</v>
      </c>
      <c r="BC170" s="113" t="s">
        <v>5784</v>
      </c>
      <c r="BD170" s="113" t="n">
        <f aca="false">PRODUCT(AZ170+BB170)</f>
        <v>0</v>
      </c>
      <c r="BG170" s="44" t="s">
        <v>5373</v>
      </c>
      <c r="BH170" s="44" t="s">
        <v>4578</v>
      </c>
      <c r="BI170" s="113" t="n">
        <v>0</v>
      </c>
      <c r="BL170" s="44" t="s">
        <v>3041</v>
      </c>
      <c r="BM170" s="44" t="s">
        <v>4509</v>
      </c>
      <c r="BN170" s="113" t="s">
        <v>5785</v>
      </c>
      <c r="BO170" s="113" t="s">
        <v>5783</v>
      </c>
      <c r="BP170" s="113" t="s">
        <v>5785</v>
      </c>
      <c r="BQ170" s="113" t="s">
        <v>5784</v>
      </c>
      <c r="BR170" s="113" t="n">
        <f aca="false">PRODUCT(BN170+BP170)</f>
        <v>0</v>
      </c>
      <c r="BU170" s="44" t="s">
        <v>2479</v>
      </c>
      <c r="BV170" s="44" t="s">
        <v>4746</v>
      </c>
      <c r="BW170" s="113" t="n">
        <v>0</v>
      </c>
      <c r="BY170" s="273" t="n">
        <v>167</v>
      </c>
      <c r="BZ170" s="44" t="s">
        <v>5336</v>
      </c>
      <c r="CA170" s="44" t="s">
        <v>4523</v>
      </c>
      <c r="CB170" s="113" t="n">
        <v>0</v>
      </c>
      <c r="CC170" s="113" t="n">
        <v>0</v>
      </c>
      <c r="CD170" s="113" t="n">
        <v>1</v>
      </c>
      <c r="CE170" s="113" t="n">
        <v>2</v>
      </c>
      <c r="CF170" s="113" t="n">
        <f aca="false">SUM(CB170:CE170)</f>
        <v>3</v>
      </c>
      <c r="CH170" s="273" t="n">
        <v>167</v>
      </c>
      <c r="CI170" s="44" t="s">
        <v>3597</v>
      </c>
      <c r="CJ170" s="44" t="s">
        <v>4578</v>
      </c>
      <c r="CK170" s="113" t="n">
        <v>0</v>
      </c>
      <c r="CL170" s="113" t="n">
        <v>0</v>
      </c>
      <c r="CM170" s="113" t="n">
        <v>2</v>
      </c>
      <c r="CP170" s="44" t="s">
        <v>2112</v>
      </c>
      <c r="CQ170" s="44" t="s">
        <v>4566</v>
      </c>
      <c r="CV170" s="44"/>
      <c r="CW170" s="44"/>
      <c r="CX170" s="44"/>
    </row>
    <row r="171" customFormat="false" ht="15" hidden="false" customHeight="false" outlineLevel="0" collapsed="false">
      <c r="A171" s="273" t="n">
        <v>168</v>
      </c>
      <c r="B171" s="44" t="s">
        <v>2681</v>
      </c>
      <c r="C171" s="44" t="s">
        <v>5272</v>
      </c>
      <c r="D171" s="113" t="n">
        <v>28</v>
      </c>
      <c r="F171" s="273" t="n">
        <v>168</v>
      </c>
      <c r="G171" s="44" t="s">
        <v>5047</v>
      </c>
      <c r="H171" s="44" t="s">
        <v>294</v>
      </c>
      <c r="I171" s="113" t="n">
        <v>1</v>
      </c>
      <c r="K171" s="273" t="n">
        <v>168</v>
      </c>
      <c r="L171" s="44" t="s">
        <v>5169</v>
      </c>
      <c r="M171" s="44" t="s">
        <v>4523</v>
      </c>
      <c r="N171" s="113" t="n">
        <v>0</v>
      </c>
      <c r="O171" s="113" t="s">
        <v>5783</v>
      </c>
      <c r="P171" s="113" t="n">
        <v>10</v>
      </c>
      <c r="Q171" s="113" t="s">
        <v>5784</v>
      </c>
      <c r="R171" s="113" t="n">
        <f aca="false">PRODUCT(N171+P171)</f>
        <v>10</v>
      </c>
      <c r="T171" s="273" t="n">
        <v>168</v>
      </c>
      <c r="U171" s="44" t="s">
        <v>2677</v>
      </c>
      <c r="V171" s="44" t="s">
        <v>4773</v>
      </c>
      <c r="W171" s="113" t="n">
        <v>13</v>
      </c>
      <c r="Y171" s="273" t="n">
        <v>168</v>
      </c>
      <c r="Z171" s="44" t="s">
        <v>5307</v>
      </c>
      <c r="AA171" s="44" t="s">
        <v>4566</v>
      </c>
      <c r="AB171" s="113" t="n">
        <v>14</v>
      </c>
      <c r="AC171" s="113" t="s">
        <v>5783</v>
      </c>
      <c r="AD171" s="113" t="n">
        <v>9</v>
      </c>
      <c r="AE171" s="113" t="s">
        <v>5784</v>
      </c>
      <c r="AF171" s="113" t="n">
        <f aca="false">PRODUCT(AB171+AD171)</f>
        <v>23</v>
      </c>
      <c r="AH171" s="273" t="n">
        <v>168</v>
      </c>
      <c r="AI171" s="44" t="s">
        <v>3517</v>
      </c>
      <c r="AJ171" s="44" t="s">
        <v>4523</v>
      </c>
      <c r="AK171" s="113" t="n">
        <v>53</v>
      </c>
      <c r="AM171" s="273" t="n">
        <v>168</v>
      </c>
      <c r="AN171" s="44" t="s">
        <v>2647</v>
      </c>
      <c r="AO171" s="44" t="s">
        <v>4773</v>
      </c>
      <c r="AP171" s="113" t="n">
        <v>1</v>
      </c>
      <c r="AS171" s="44" t="s">
        <v>5653</v>
      </c>
      <c r="AT171" s="44" t="s">
        <v>5223</v>
      </c>
      <c r="AU171" s="113" t="n">
        <v>0</v>
      </c>
      <c r="AX171" s="44" t="s">
        <v>5507</v>
      </c>
      <c r="AY171" s="44" t="s">
        <v>4578</v>
      </c>
      <c r="AZ171" s="113" t="s">
        <v>5785</v>
      </c>
      <c r="BA171" s="113" t="s">
        <v>5783</v>
      </c>
      <c r="BB171" s="113" t="s">
        <v>5785</v>
      </c>
      <c r="BC171" s="113" t="s">
        <v>5784</v>
      </c>
      <c r="BD171" s="113" t="n">
        <f aca="false">PRODUCT(AZ171+BB171)</f>
        <v>0</v>
      </c>
      <c r="BG171" s="44" t="s">
        <v>5642</v>
      </c>
      <c r="BH171" s="44" t="s">
        <v>4773</v>
      </c>
      <c r="BI171" s="113" t="n">
        <v>0</v>
      </c>
      <c r="BL171" s="44" t="s">
        <v>2279</v>
      </c>
      <c r="BM171" s="44" t="s">
        <v>4648</v>
      </c>
      <c r="BN171" s="113" t="s">
        <v>5785</v>
      </c>
      <c r="BO171" s="113" t="s">
        <v>5783</v>
      </c>
      <c r="BP171" s="113" t="s">
        <v>5785</v>
      </c>
      <c r="BQ171" s="113" t="s">
        <v>5784</v>
      </c>
      <c r="BR171" s="113" t="n">
        <f aca="false">PRODUCT(BN171+BP171)</f>
        <v>0</v>
      </c>
      <c r="BU171" s="44" t="s">
        <v>2978</v>
      </c>
      <c r="BV171" s="44" t="s">
        <v>4662</v>
      </c>
      <c r="BW171" s="113" t="n">
        <v>0</v>
      </c>
      <c r="BY171" s="273" t="n">
        <v>168</v>
      </c>
      <c r="BZ171" s="44" t="s">
        <v>3282</v>
      </c>
      <c r="CA171" s="44" t="s">
        <v>4489</v>
      </c>
      <c r="CB171" s="113" t="n">
        <v>0</v>
      </c>
      <c r="CC171" s="113" t="n">
        <v>0</v>
      </c>
      <c r="CD171" s="113" t="n">
        <v>1</v>
      </c>
      <c r="CE171" s="113" t="n">
        <v>2</v>
      </c>
      <c r="CF171" s="113" t="n">
        <f aca="false">SUM(CB171:CE171)</f>
        <v>3</v>
      </c>
      <c r="CH171" s="273" t="n">
        <v>168</v>
      </c>
      <c r="CI171" s="123" t="s">
        <v>3596</v>
      </c>
      <c r="CJ171" s="44" t="s">
        <v>4578</v>
      </c>
      <c r="CK171" s="113" t="n">
        <v>0</v>
      </c>
      <c r="CL171" s="113" t="n">
        <v>0</v>
      </c>
      <c r="CM171" s="113" t="n">
        <v>2</v>
      </c>
      <c r="CP171" s="44" t="s">
        <v>2514</v>
      </c>
      <c r="CQ171" s="44" t="s">
        <v>4566</v>
      </c>
      <c r="CV171" s="44"/>
      <c r="CW171" s="44"/>
      <c r="CX171" s="44"/>
    </row>
    <row r="172" customFormat="false" ht="15" hidden="false" customHeight="false" outlineLevel="0" collapsed="false">
      <c r="A172" s="273" t="n">
        <v>169</v>
      </c>
      <c r="B172" s="44" t="s">
        <v>5507</v>
      </c>
      <c r="C172" s="44" t="s">
        <v>4578</v>
      </c>
      <c r="D172" s="113" t="n">
        <v>28</v>
      </c>
      <c r="F172" s="273" t="n">
        <v>169</v>
      </c>
      <c r="G172" s="44" t="s">
        <v>5527</v>
      </c>
      <c r="H172" s="44" t="s">
        <v>4540</v>
      </c>
      <c r="I172" s="113" t="n">
        <v>1</v>
      </c>
      <c r="K172" s="273" t="n">
        <v>169</v>
      </c>
      <c r="L172" s="44" t="s">
        <v>4796</v>
      </c>
      <c r="M172" s="44" t="s">
        <v>4648</v>
      </c>
      <c r="N172" s="113" t="n">
        <v>0</v>
      </c>
      <c r="O172" s="113" t="s">
        <v>5783</v>
      </c>
      <c r="P172" s="113" t="n">
        <v>10</v>
      </c>
      <c r="Q172" s="113" t="s">
        <v>5784</v>
      </c>
      <c r="R172" s="113" t="n">
        <f aca="false">PRODUCT(N172+P172)</f>
        <v>10</v>
      </c>
      <c r="T172" s="273" t="n">
        <v>169</v>
      </c>
      <c r="U172" s="44" t="s">
        <v>3038</v>
      </c>
      <c r="V172" s="44" t="s">
        <v>5223</v>
      </c>
      <c r="W172" s="113" t="n">
        <v>13</v>
      </c>
      <c r="Y172" s="273" t="n">
        <v>169</v>
      </c>
      <c r="Z172" s="44" t="s">
        <v>5006</v>
      </c>
      <c r="AA172" s="44" t="s">
        <v>4489</v>
      </c>
      <c r="AB172" s="113" t="n">
        <v>14</v>
      </c>
      <c r="AC172" s="113" t="s">
        <v>5783</v>
      </c>
      <c r="AD172" s="113" t="n">
        <v>9</v>
      </c>
      <c r="AE172" s="113" t="s">
        <v>5784</v>
      </c>
      <c r="AF172" s="113" t="n">
        <f aca="false">PRODUCT(AB172+AD172)</f>
        <v>23</v>
      </c>
      <c r="AH172" s="273" t="n">
        <v>169</v>
      </c>
      <c r="AI172" s="44" t="s">
        <v>2639</v>
      </c>
      <c r="AJ172" s="44" t="s">
        <v>4773</v>
      </c>
      <c r="AK172" s="113" t="n">
        <v>51</v>
      </c>
      <c r="AM172" s="273" t="n">
        <v>169</v>
      </c>
      <c r="AN172" s="44" t="s">
        <v>5548</v>
      </c>
      <c r="AO172" s="44" t="s">
        <v>4523</v>
      </c>
      <c r="AP172" s="113" t="n">
        <v>1</v>
      </c>
      <c r="AS172" s="44" t="s">
        <v>2468</v>
      </c>
      <c r="AT172" s="44" t="s">
        <v>4509</v>
      </c>
      <c r="AU172" s="113" t="n">
        <v>0</v>
      </c>
      <c r="AX172" s="44" t="s">
        <v>1940</v>
      </c>
      <c r="AY172" s="44" t="s">
        <v>4540</v>
      </c>
      <c r="AZ172" s="113" t="s">
        <v>5785</v>
      </c>
      <c r="BA172" s="113" t="s">
        <v>5783</v>
      </c>
      <c r="BB172" s="113" t="s">
        <v>5785</v>
      </c>
      <c r="BC172" s="113" t="s">
        <v>5784</v>
      </c>
      <c r="BD172" s="113" t="n">
        <f aca="false">PRODUCT(AZ172+BB172)</f>
        <v>0</v>
      </c>
      <c r="BG172" s="44" t="s">
        <v>5653</v>
      </c>
      <c r="BH172" s="44" t="s">
        <v>5223</v>
      </c>
      <c r="BI172" s="113" t="n">
        <v>0</v>
      </c>
      <c r="BL172" s="136" t="s">
        <v>3559</v>
      </c>
      <c r="BM172" s="136" t="s">
        <v>4482</v>
      </c>
      <c r="BN172" s="113" t="s">
        <v>5785</v>
      </c>
      <c r="BO172" s="113" t="s">
        <v>5783</v>
      </c>
      <c r="BP172" s="113" t="s">
        <v>5785</v>
      </c>
      <c r="BQ172" s="113" t="s">
        <v>5784</v>
      </c>
      <c r="BR172" s="113" t="n">
        <f aca="false">PRODUCT(BN172+BP172)</f>
        <v>0</v>
      </c>
      <c r="BU172" s="44" t="s">
        <v>5563</v>
      </c>
      <c r="BV172" s="44" t="s">
        <v>5223</v>
      </c>
      <c r="BW172" s="113" t="n">
        <v>0</v>
      </c>
      <c r="BY172" s="273" t="n">
        <v>169</v>
      </c>
      <c r="BZ172" s="44" t="s">
        <v>2697</v>
      </c>
      <c r="CA172" s="44" t="s">
        <v>5120</v>
      </c>
      <c r="CB172" s="113" t="n">
        <v>0</v>
      </c>
      <c r="CC172" s="113" t="n">
        <v>0</v>
      </c>
      <c r="CD172" s="113" t="n">
        <v>1</v>
      </c>
      <c r="CE172" s="113" t="n">
        <v>2</v>
      </c>
      <c r="CF172" s="113" t="n">
        <f aca="false">SUM(CB172:CE172)</f>
        <v>3</v>
      </c>
      <c r="CH172" s="273" t="n">
        <v>169</v>
      </c>
      <c r="CI172" s="44" t="s">
        <v>2128</v>
      </c>
      <c r="CJ172" s="44" t="s">
        <v>4578</v>
      </c>
      <c r="CK172" s="113" t="n">
        <v>0</v>
      </c>
      <c r="CL172" s="113" t="n">
        <v>0</v>
      </c>
      <c r="CM172" s="113" t="n">
        <v>2</v>
      </c>
      <c r="CP172" s="44" t="s">
        <v>5121</v>
      </c>
      <c r="CQ172" s="44" t="s">
        <v>5124</v>
      </c>
      <c r="CV172" s="44"/>
      <c r="CW172" s="44"/>
      <c r="CX172" s="44"/>
    </row>
    <row r="173" customFormat="false" ht="15" hidden="false" customHeight="false" outlineLevel="0" collapsed="false">
      <c r="A173" s="273" t="n">
        <v>170</v>
      </c>
      <c r="B173" s="44" t="s">
        <v>5196</v>
      </c>
      <c r="C173" s="44" t="s">
        <v>5120</v>
      </c>
      <c r="D173" s="113" t="n">
        <v>28</v>
      </c>
      <c r="F173" s="273" t="n">
        <v>170</v>
      </c>
      <c r="G173" s="44" t="s">
        <v>2870</v>
      </c>
      <c r="H173" s="44" t="s">
        <v>4482</v>
      </c>
      <c r="I173" s="113" t="n">
        <v>1</v>
      </c>
      <c r="K173" s="273" t="n">
        <v>170</v>
      </c>
      <c r="L173" s="44" t="s">
        <v>3770</v>
      </c>
      <c r="M173" s="44" t="s">
        <v>5223</v>
      </c>
      <c r="N173" s="113" t="n">
        <v>0</v>
      </c>
      <c r="O173" s="113" t="s">
        <v>5783</v>
      </c>
      <c r="P173" s="113" t="n">
        <v>10</v>
      </c>
      <c r="Q173" s="113" t="s">
        <v>5784</v>
      </c>
      <c r="R173" s="113" t="n">
        <f aca="false">PRODUCT(N173+P173)</f>
        <v>10</v>
      </c>
      <c r="T173" s="273" t="n">
        <v>170</v>
      </c>
      <c r="U173" s="44" t="s">
        <v>3419</v>
      </c>
      <c r="V173" s="44" t="s">
        <v>4625</v>
      </c>
      <c r="W173" s="113" t="n">
        <v>13</v>
      </c>
      <c r="Y173" s="273" t="n">
        <v>170</v>
      </c>
      <c r="Z173" s="44" t="s">
        <v>5564</v>
      </c>
      <c r="AA173" s="44" t="s">
        <v>294</v>
      </c>
      <c r="AB173" s="113" t="n">
        <v>14</v>
      </c>
      <c r="AC173" s="113" t="s">
        <v>5783</v>
      </c>
      <c r="AD173" s="113" t="n">
        <v>9</v>
      </c>
      <c r="AE173" s="113" t="s">
        <v>5784</v>
      </c>
      <c r="AF173" s="113" t="n">
        <f aca="false">PRODUCT(AB173+AD173)</f>
        <v>23</v>
      </c>
      <c r="AH173" s="273" t="n">
        <v>170</v>
      </c>
      <c r="AI173" s="44" t="s">
        <v>3426</v>
      </c>
      <c r="AJ173" s="44" t="s">
        <v>4625</v>
      </c>
      <c r="AK173" s="113" t="n">
        <v>51</v>
      </c>
      <c r="AM173" s="273" t="n">
        <v>170</v>
      </c>
      <c r="AN173" s="44" t="s">
        <v>3649</v>
      </c>
      <c r="AO173" s="44" t="s">
        <v>4773</v>
      </c>
      <c r="AP173" s="113" t="n">
        <v>1</v>
      </c>
      <c r="AS173" s="44" t="s">
        <v>3309</v>
      </c>
      <c r="AT173" s="44" t="s">
        <v>4773</v>
      </c>
      <c r="AU173" s="113" t="n">
        <v>0</v>
      </c>
      <c r="AX173" s="44" t="s">
        <v>5196</v>
      </c>
      <c r="AY173" s="44" t="s">
        <v>5120</v>
      </c>
      <c r="AZ173" s="113" t="s">
        <v>5785</v>
      </c>
      <c r="BA173" s="113" t="s">
        <v>5783</v>
      </c>
      <c r="BB173" s="113" t="s">
        <v>5785</v>
      </c>
      <c r="BC173" s="113" t="s">
        <v>5784</v>
      </c>
      <c r="BD173" s="113" t="n">
        <f aca="false">PRODUCT(AZ173+BB173)</f>
        <v>0</v>
      </c>
      <c r="BG173" s="44" t="s">
        <v>2468</v>
      </c>
      <c r="BH173" s="44" t="s">
        <v>4509</v>
      </c>
      <c r="BI173" s="113" t="n">
        <v>0</v>
      </c>
      <c r="BL173" s="44" t="s">
        <v>3386</v>
      </c>
      <c r="BM173" s="44" t="s">
        <v>5358</v>
      </c>
      <c r="BN173" s="113" t="s">
        <v>5785</v>
      </c>
      <c r="BO173" s="113" t="s">
        <v>5783</v>
      </c>
      <c r="BP173" s="113" t="s">
        <v>5785</v>
      </c>
      <c r="BQ173" s="113" t="s">
        <v>5784</v>
      </c>
      <c r="BR173" s="113" t="n">
        <f aca="false">PRODUCT(BN173+BP173)</f>
        <v>0</v>
      </c>
      <c r="BU173" s="44" t="s">
        <v>3184</v>
      </c>
      <c r="BV173" s="44" t="s">
        <v>5223</v>
      </c>
      <c r="BW173" s="113" t="n">
        <v>0</v>
      </c>
      <c r="BY173" s="273" t="n">
        <v>170</v>
      </c>
      <c r="BZ173" s="44" t="s">
        <v>3696</v>
      </c>
      <c r="CA173" s="44" t="s">
        <v>5495</v>
      </c>
      <c r="CB173" s="113" t="n">
        <v>0</v>
      </c>
      <c r="CC173" s="113" t="n">
        <v>0</v>
      </c>
      <c r="CD173" s="113" t="n">
        <v>2</v>
      </c>
      <c r="CE173" s="113" t="n">
        <v>0</v>
      </c>
      <c r="CF173" s="113" t="n">
        <f aca="false">SUM(CB173:CE173)</f>
        <v>2</v>
      </c>
      <c r="CH173" s="273" t="n">
        <v>170</v>
      </c>
      <c r="CI173" s="44" t="s">
        <v>2048</v>
      </c>
      <c r="CJ173" s="44" t="s">
        <v>4578</v>
      </c>
      <c r="CK173" s="113" t="n">
        <v>0</v>
      </c>
      <c r="CL173" s="113" t="n">
        <v>0</v>
      </c>
      <c r="CM173" s="113" t="n">
        <v>2</v>
      </c>
      <c r="CP173" s="44" t="s">
        <v>3426</v>
      </c>
      <c r="CQ173" s="44" t="s">
        <v>4625</v>
      </c>
      <c r="CV173" s="44"/>
      <c r="CW173" s="44"/>
      <c r="CX173" s="44"/>
    </row>
    <row r="174" customFormat="false" ht="15" hidden="false" customHeight="false" outlineLevel="0" collapsed="false">
      <c r="A174" s="273" t="n">
        <v>171</v>
      </c>
      <c r="B174" s="44" t="s">
        <v>2904</v>
      </c>
      <c r="C174" s="44" t="s">
        <v>4709</v>
      </c>
      <c r="D174" s="113" t="n">
        <v>28</v>
      </c>
      <c r="F174" s="273" t="n">
        <v>171</v>
      </c>
      <c r="G174" s="44" t="s">
        <v>4840</v>
      </c>
      <c r="H174" s="44" t="s">
        <v>4578</v>
      </c>
      <c r="I174" s="113" t="n">
        <v>1</v>
      </c>
      <c r="K174" s="273" t="n">
        <v>171</v>
      </c>
      <c r="L174" s="44" t="s">
        <v>1820</v>
      </c>
      <c r="M174" s="44" t="s">
        <v>5544</v>
      </c>
      <c r="N174" s="113" t="n">
        <v>0</v>
      </c>
      <c r="O174" s="113" t="s">
        <v>5783</v>
      </c>
      <c r="P174" s="113" t="n">
        <v>10</v>
      </c>
      <c r="Q174" s="113" t="s">
        <v>5784</v>
      </c>
      <c r="R174" s="113" t="n">
        <f aca="false">PRODUCT(N174+P174)</f>
        <v>10</v>
      </c>
      <c r="T174" s="273" t="n">
        <v>171</v>
      </c>
      <c r="U174" s="44" t="s">
        <v>3480</v>
      </c>
      <c r="V174" s="44" t="s">
        <v>4482</v>
      </c>
      <c r="W174" s="113" t="n">
        <v>13</v>
      </c>
      <c r="Y174" s="273" t="n">
        <v>171</v>
      </c>
      <c r="Z174" s="44" t="s">
        <v>5562</v>
      </c>
      <c r="AA174" s="44" t="s">
        <v>4578</v>
      </c>
      <c r="AB174" s="113" t="n">
        <v>13</v>
      </c>
      <c r="AC174" s="113" t="s">
        <v>5783</v>
      </c>
      <c r="AD174" s="113" t="n">
        <v>10</v>
      </c>
      <c r="AE174" s="113" t="s">
        <v>5784</v>
      </c>
      <c r="AF174" s="113" t="n">
        <f aca="false">PRODUCT(AB174+AD174)</f>
        <v>23</v>
      </c>
      <c r="AH174" s="273" t="n">
        <v>171</v>
      </c>
      <c r="AI174" s="44" t="s">
        <v>3645</v>
      </c>
      <c r="AJ174" s="44" t="s">
        <v>5511</v>
      </c>
      <c r="AK174" s="113" t="n">
        <v>51</v>
      </c>
      <c r="AM174" s="273" t="n">
        <v>171</v>
      </c>
      <c r="AN174" s="44" t="s">
        <v>3184</v>
      </c>
      <c r="AO174" s="44" t="s">
        <v>5223</v>
      </c>
      <c r="AP174" s="113" t="n">
        <v>1</v>
      </c>
      <c r="AS174" s="44" t="s">
        <v>5665</v>
      </c>
      <c r="AT174" s="44" t="s">
        <v>4773</v>
      </c>
      <c r="AU174" s="113" t="n">
        <v>0</v>
      </c>
      <c r="AX174" s="44" t="s">
        <v>4887</v>
      </c>
      <c r="AY174" s="44" t="s">
        <v>4878</v>
      </c>
      <c r="AZ174" s="113" t="s">
        <v>5785</v>
      </c>
      <c r="BA174" s="113" t="s">
        <v>5783</v>
      </c>
      <c r="BB174" s="113" t="s">
        <v>5785</v>
      </c>
      <c r="BC174" s="113" t="s">
        <v>5784</v>
      </c>
      <c r="BD174" s="113" t="n">
        <f aca="false">PRODUCT(AZ174+BB174)</f>
        <v>0</v>
      </c>
      <c r="BG174" s="44" t="s">
        <v>5665</v>
      </c>
      <c r="BH174" s="44" t="s">
        <v>4773</v>
      </c>
      <c r="BI174" s="113" t="n">
        <v>0</v>
      </c>
      <c r="BL174" s="44" t="s">
        <v>2114</v>
      </c>
      <c r="BM174" s="44" t="s">
        <v>4566</v>
      </c>
      <c r="BN174" s="113" t="s">
        <v>5785</v>
      </c>
      <c r="BO174" s="113" t="s">
        <v>5783</v>
      </c>
      <c r="BP174" s="113" t="s">
        <v>5785</v>
      </c>
      <c r="BQ174" s="113" t="s">
        <v>5784</v>
      </c>
      <c r="BR174" s="113" t="n">
        <f aca="false">PRODUCT(BN174+BP174)</f>
        <v>0</v>
      </c>
      <c r="BU174" s="44" t="s">
        <v>5653</v>
      </c>
      <c r="BV174" s="44" t="s">
        <v>5223</v>
      </c>
      <c r="BW174" s="113" t="n">
        <v>0</v>
      </c>
      <c r="BY174" s="273" t="n">
        <v>171</v>
      </c>
      <c r="BZ174" s="44" t="s">
        <v>3524</v>
      </c>
      <c r="CA174" s="44" t="s">
        <v>5497</v>
      </c>
      <c r="CB174" s="113" t="n">
        <v>0</v>
      </c>
      <c r="CC174" s="113" t="n">
        <v>0</v>
      </c>
      <c r="CD174" s="113" t="n">
        <v>1</v>
      </c>
      <c r="CE174" s="113" t="n">
        <v>1</v>
      </c>
      <c r="CF174" s="113" t="n">
        <f aca="false">SUM(CB174:CE174)</f>
        <v>2</v>
      </c>
      <c r="CH174" s="273" t="n">
        <v>171</v>
      </c>
      <c r="CI174" s="44" t="s">
        <v>1298</v>
      </c>
      <c r="CJ174" s="44" t="s">
        <v>5524</v>
      </c>
      <c r="CK174" s="113" t="n">
        <v>0</v>
      </c>
      <c r="CL174" s="113" t="n">
        <v>0</v>
      </c>
      <c r="CM174" s="113" t="n">
        <v>2</v>
      </c>
      <c r="CP174" s="44" t="s">
        <v>1571</v>
      </c>
      <c r="CQ174" s="44" t="s">
        <v>4523</v>
      </c>
      <c r="CV174" s="44"/>
      <c r="CW174" s="44"/>
      <c r="CX174" s="44"/>
    </row>
    <row r="175" customFormat="false" ht="15" hidden="false" customHeight="false" outlineLevel="0" collapsed="false">
      <c r="A175" s="273" t="n">
        <v>172</v>
      </c>
      <c r="B175" s="44" t="s">
        <v>5410</v>
      </c>
      <c r="C175" s="44" t="s">
        <v>5358</v>
      </c>
      <c r="D175" s="113" t="n">
        <v>28</v>
      </c>
      <c r="F175" s="273" t="n">
        <v>172</v>
      </c>
      <c r="G175" s="44" t="s">
        <v>2264</v>
      </c>
      <c r="H175" s="44" t="s">
        <v>4489</v>
      </c>
      <c r="I175" s="113" t="n">
        <v>1</v>
      </c>
      <c r="K175" s="273" t="n">
        <v>172</v>
      </c>
      <c r="L175" s="44" t="s">
        <v>5569</v>
      </c>
      <c r="M175" s="44" t="s">
        <v>4540</v>
      </c>
      <c r="N175" s="113" t="n">
        <v>0</v>
      </c>
      <c r="O175" s="113" t="s">
        <v>5783</v>
      </c>
      <c r="P175" s="113" t="n">
        <v>10</v>
      </c>
      <c r="Q175" s="113" t="s">
        <v>5784</v>
      </c>
      <c r="R175" s="113" t="n">
        <f aca="false">PRODUCT(N175+P175)</f>
        <v>10</v>
      </c>
      <c r="T175" s="273" t="n">
        <v>172</v>
      </c>
      <c r="U175" s="44" t="s">
        <v>5507</v>
      </c>
      <c r="V175" s="44" t="s">
        <v>4578</v>
      </c>
      <c r="W175" s="113" t="n">
        <v>13</v>
      </c>
      <c r="Y175" s="273" t="n">
        <v>172</v>
      </c>
      <c r="Z175" s="44" t="s">
        <v>1943</v>
      </c>
      <c r="AA175" s="44" t="s">
        <v>4523</v>
      </c>
      <c r="AB175" s="113" t="n">
        <v>12</v>
      </c>
      <c r="AC175" s="113" t="s">
        <v>5783</v>
      </c>
      <c r="AD175" s="113" t="n">
        <v>11</v>
      </c>
      <c r="AE175" s="113" t="s">
        <v>5784</v>
      </c>
      <c r="AF175" s="113" t="n">
        <f aca="false">PRODUCT(AB175+AD175)</f>
        <v>23</v>
      </c>
      <c r="AH175" s="273" t="n">
        <v>172</v>
      </c>
      <c r="AI175" s="44" t="s">
        <v>5152</v>
      </c>
      <c r="AJ175" s="44" t="s">
        <v>5120</v>
      </c>
      <c r="AK175" s="113" t="n">
        <v>49</v>
      </c>
      <c r="AM175" s="273" t="n">
        <v>172</v>
      </c>
      <c r="AN175" s="44" t="s">
        <v>3014</v>
      </c>
      <c r="AO175" s="44" t="s">
        <v>4662</v>
      </c>
      <c r="AP175" s="113" t="n">
        <v>1</v>
      </c>
      <c r="AS175" s="44" t="s">
        <v>3648</v>
      </c>
      <c r="AT175" s="44" t="s">
        <v>5221</v>
      </c>
      <c r="AU175" s="113" t="n">
        <v>0</v>
      </c>
      <c r="AX175" s="44" t="s">
        <v>2073</v>
      </c>
      <c r="AY175" s="44" t="s">
        <v>4523</v>
      </c>
      <c r="AZ175" s="113" t="s">
        <v>5785</v>
      </c>
      <c r="BA175" s="113" t="s">
        <v>5783</v>
      </c>
      <c r="BB175" s="113" t="s">
        <v>5785</v>
      </c>
      <c r="BC175" s="113" t="s">
        <v>5784</v>
      </c>
      <c r="BD175" s="113" t="n">
        <f aca="false">PRODUCT(AZ175+BB175)</f>
        <v>0</v>
      </c>
      <c r="BG175" s="44" t="s">
        <v>3648</v>
      </c>
      <c r="BH175" s="44" t="s">
        <v>5221</v>
      </c>
      <c r="BI175" s="113" t="n">
        <v>0</v>
      </c>
      <c r="BL175" s="44" t="s">
        <v>2457</v>
      </c>
      <c r="BM175" s="44" t="s">
        <v>4509</v>
      </c>
      <c r="BN175" s="113" t="s">
        <v>5785</v>
      </c>
      <c r="BO175" s="113" t="s">
        <v>5783</v>
      </c>
      <c r="BP175" s="113" t="s">
        <v>5785</v>
      </c>
      <c r="BQ175" s="113" t="s">
        <v>5784</v>
      </c>
      <c r="BR175" s="113" t="n">
        <f aca="false">PRODUCT(BN175+BP175)</f>
        <v>0</v>
      </c>
      <c r="BU175" s="44" t="s">
        <v>2468</v>
      </c>
      <c r="BV175" s="44" t="s">
        <v>4509</v>
      </c>
      <c r="BW175" s="113" t="n">
        <v>0</v>
      </c>
      <c r="BY175" s="273" t="n">
        <v>172</v>
      </c>
      <c r="BZ175" s="44" t="s">
        <v>3469</v>
      </c>
      <c r="CA175" s="44" t="s">
        <v>5221</v>
      </c>
      <c r="CB175" s="113" t="n">
        <v>0</v>
      </c>
      <c r="CC175" s="113" t="n">
        <v>0</v>
      </c>
      <c r="CD175" s="113" t="n">
        <v>1</v>
      </c>
      <c r="CE175" s="113" t="n">
        <v>1</v>
      </c>
      <c r="CF175" s="113" t="n">
        <f aca="false">SUM(CB175:CE175)</f>
        <v>2</v>
      </c>
      <c r="CH175" s="273" t="n">
        <v>172</v>
      </c>
      <c r="CI175" s="44" t="s">
        <v>3594</v>
      </c>
      <c r="CJ175" s="44" t="s">
        <v>4578</v>
      </c>
      <c r="CK175" s="113" t="n">
        <v>0</v>
      </c>
      <c r="CL175" s="113" t="n">
        <v>0</v>
      </c>
      <c r="CM175" s="113" t="n">
        <v>2</v>
      </c>
      <c r="CP175" s="44" t="s">
        <v>5507</v>
      </c>
      <c r="CQ175" s="44" t="s">
        <v>4578</v>
      </c>
      <c r="CV175" s="44"/>
      <c r="CW175" s="44"/>
      <c r="CX175" s="44"/>
    </row>
    <row r="176" customFormat="false" ht="15" hidden="false" customHeight="false" outlineLevel="0" collapsed="false">
      <c r="A176" s="273" t="n">
        <v>173</v>
      </c>
      <c r="B176" s="44" t="s">
        <v>2754</v>
      </c>
      <c r="C176" s="44" t="s">
        <v>4625</v>
      </c>
      <c r="D176" s="113" t="n">
        <v>28</v>
      </c>
      <c r="F176" s="273" t="n">
        <v>173</v>
      </c>
      <c r="G176" s="44" t="s">
        <v>5045</v>
      </c>
      <c r="H176" s="44" t="s">
        <v>4805</v>
      </c>
      <c r="I176" s="113" t="n">
        <v>1</v>
      </c>
      <c r="K176" s="273" t="n">
        <v>173</v>
      </c>
      <c r="L176" s="44" t="s">
        <v>5603</v>
      </c>
      <c r="M176" s="44" t="s">
        <v>4488</v>
      </c>
      <c r="N176" s="113" t="n">
        <v>3</v>
      </c>
      <c r="O176" s="113" t="s">
        <v>5783</v>
      </c>
      <c r="P176" s="113" t="n">
        <v>6</v>
      </c>
      <c r="Q176" s="113" t="s">
        <v>5784</v>
      </c>
      <c r="R176" s="113" t="n">
        <f aca="false">PRODUCT(N176+P176)</f>
        <v>9</v>
      </c>
      <c r="T176" s="273" t="n">
        <v>173</v>
      </c>
      <c r="U176" s="136" t="s">
        <v>3559</v>
      </c>
      <c r="V176" s="136" t="s">
        <v>4482</v>
      </c>
      <c r="W176" s="113" t="n">
        <v>13</v>
      </c>
      <c r="Y176" s="273" t="n">
        <v>173</v>
      </c>
      <c r="Z176" s="44" t="s">
        <v>2494</v>
      </c>
      <c r="AA176" s="44" t="s">
        <v>4482</v>
      </c>
      <c r="AB176" s="113" t="n">
        <v>10</v>
      </c>
      <c r="AC176" s="113" t="s">
        <v>5783</v>
      </c>
      <c r="AD176" s="113" t="n">
        <v>13</v>
      </c>
      <c r="AE176" s="113" t="s">
        <v>5784</v>
      </c>
      <c r="AF176" s="113" t="n">
        <f aca="false">PRODUCT(AB176+AD176)</f>
        <v>23</v>
      </c>
      <c r="AH176" s="273" t="n">
        <v>173</v>
      </c>
      <c r="AI176" s="44" t="s">
        <v>4901</v>
      </c>
      <c r="AJ176" s="44" t="s">
        <v>4902</v>
      </c>
      <c r="AK176" s="113" t="n">
        <v>49</v>
      </c>
      <c r="AN176" s="44" t="s">
        <v>3141</v>
      </c>
      <c r="AO176" s="44" t="s">
        <v>4648</v>
      </c>
      <c r="AP176" s="113" t="n">
        <v>1</v>
      </c>
      <c r="AS176" s="44" t="s">
        <v>5449</v>
      </c>
      <c r="AT176" s="44" t="s">
        <v>4746</v>
      </c>
      <c r="AU176" s="113" t="n">
        <v>0</v>
      </c>
      <c r="AX176" s="44" t="s">
        <v>2572</v>
      </c>
      <c r="AY176" s="44" t="s">
        <v>4578</v>
      </c>
      <c r="AZ176" s="113" t="s">
        <v>5785</v>
      </c>
      <c r="BA176" s="113" t="s">
        <v>5783</v>
      </c>
      <c r="BB176" s="113" t="s">
        <v>5785</v>
      </c>
      <c r="BC176" s="113" t="s">
        <v>5784</v>
      </c>
      <c r="BD176" s="113" t="n">
        <f aca="false">PRODUCT(AZ176+BB176)</f>
        <v>0</v>
      </c>
      <c r="BG176" s="44" t="s">
        <v>5449</v>
      </c>
      <c r="BH176" s="44" t="s">
        <v>4746</v>
      </c>
      <c r="BI176" s="113" t="n">
        <v>0</v>
      </c>
      <c r="BL176" s="44" t="s">
        <v>5411</v>
      </c>
      <c r="BM176" s="44" t="s">
        <v>4566</v>
      </c>
      <c r="BN176" s="113" t="s">
        <v>5785</v>
      </c>
      <c r="BO176" s="113" t="s">
        <v>5783</v>
      </c>
      <c r="BP176" s="113" t="n">
        <v>0</v>
      </c>
      <c r="BQ176" s="113" t="s">
        <v>5784</v>
      </c>
      <c r="BR176" s="113" t="n">
        <f aca="false">PRODUCT(BN176+BP176)</f>
        <v>0</v>
      </c>
      <c r="BU176" s="44" t="s">
        <v>5665</v>
      </c>
      <c r="BV176" s="44" t="s">
        <v>4773</v>
      </c>
      <c r="BW176" s="113" t="n">
        <v>0</v>
      </c>
      <c r="BY176" s="273" t="n">
        <v>173</v>
      </c>
      <c r="BZ176" s="44" t="s">
        <v>1579</v>
      </c>
      <c r="CA176" s="44" t="s">
        <v>4523</v>
      </c>
      <c r="CB176" s="113" t="n">
        <v>2</v>
      </c>
      <c r="CC176" s="113" t="n">
        <v>0</v>
      </c>
      <c r="CD176" s="113" t="n">
        <v>0</v>
      </c>
      <c r="CE176" s="113" t="n">
        <v>0</v>
      </c>
      <c r="CF176" s="113" t="n">
        <f aca="false">SUM(CB176:CE176)</f>
        <v>2</v>
      </c>
      <c r="CH176" s="273" t="n">
        <v>173</v>
      </c>
      <c r="CI176" s="44" t="s">
        <v>3711</v>
      </c>
      <c r="CJ176" s="112" t="s">
        <v>4489</v>
      </c>
      <c r="CK176" s="113" t="n">
        <v>0</v>
      </c>
      <c r="CL176" s="113" t="n">
        <v>0</v>
      </c>
      <c r="CM176" s="113" t="n">
        <v>2</v>
      </c>
      <c r="CP176" s="44" t="s">
        <v>1940</v>
      </c>
      <c r="CQ176" s="44" t="s">
        <v>4540</v>
      </c>
      <c r="CV176" s="44"/>
      <c r="CW176" s="44"/>
      <c r="CX176" s="44"/>
    </row>
    <row r="177" customFormat="false" ht="15" hidden="false" customHeight="false" outlineLevel="0" collapsed="false">
      <c r="A177" s="273" t="n">
        <v>174</v>
      </c>
      <c r="B177" s="44" t="s">
        <v>5256</v>
      </c>
      <c r="C177" s="44" t="s">
        <v>4709</v>
      </c>
      <c r="D177" s="113" t="n">
        <v>28</v>
      </c>
      <c r="F177" s="273" t="n">
        <v>174</v>
      </c>
      <c r="G177" s="44" t="s">
        <v>5363</v>
      </c>
      <c r="H177" s="44" t="s">
        <v>4523</v>
      </c>
      <c r="I177" s="113" t="n">
        <v>1</v>
      </c>
      <c r="K177" s="273" t="n">
        <v>174</v>
      </c>
      <c r="L177" s="44" t="s">
        <v>5568</v>
      </c>
      <c r="M177" s="112" t="s">
        <v>4578</v>
      </c>
      <c r="N177" s="113" t="n">
        <v>2</v>
      </c>
      <c r="O177" s="113" t="s">
        <v>5783</v>
      </c>
      <c r="P177" s="113" t="n">
        <v>7</v>
      </c>
      <c r="Q177" s="113" t="s">
        <v>5784</v>
      </c>
      <c r="R177" s="113" t="n">
        <f aca="false">PRODUCT(N177+P177)</f>
        <v>9</v>
      </c>
      <c r="T177" s="273" t="n">
        <v>174</v>
      </c>
      <c r="U177" s="44" t="s">
        <v>5226</v>
      </c>
      <c r="V177" s="44" t="s">
        <v>4571</v>
      </c>
      <c r="W177" s="113" t="n">
        <v>13</v>
      </c>
      <c r="Y177" s="273" t="n">
        <v>174</v>
      </c>
      <c r="Z177" s="44" t="s">
        <v>4798</v>
      </c>
      <c r="AA177" s="44" t="s">
        <v>4503</v>
      </c>
      <c r="AB177" s="113" t="n">
        <v>10</v>
      </c>
      <c r="AC177" s="113" t="s">
        <v>5783</v>
      </c>
      <c r="AD177" s="113" t="n">
        <v>13</v>
      </c>
      <c r="AE177" s="113" t="s">
        <v>5784</v>
      </c>
      <c r="AF177" s="113" t="n">
        <f aca="false">PRODUCT(AB177+AD177)</f>
        <v>23</v>
      </c>
      <c r="AH177" s="273" t="n">
        <v>174</v>
      </c>
      <c r="AI177" s="44" t="s">
        <v>5588</v>
      </c>
      <c r="AJ177" s="44" t="s">
        <v>4503</v>
      </c>
      <c r="AK177" s="113" t="n">
        <v>49</v>
      </c>
      <c r="AN177" s="44" t="s">
        <v>5373</v>
      </c>
      <c r="AO177" s="44" t="s">
        <v>4578</v>
      </c>
      <c r="AP177" s="113" t="n">
        <v>1</v>
      </c>
      <c r="AS177" s="44" t="s">
        <v>5699</v>
      </c>
      <c r="AT177" s="44" t="s">
        <v>5036</v>
      </c>
      <c r="AU177" s="113" t="n">
        <v>0</v>
      </c>
      <c r="AX177" s="44" t="s">
        <v>4508</v>
      </c>
      <c r="AY177" s="44" t="s">
        <v>5510</v>
      </c>
      <c r="AZ177" s="113" t="s">
        <v>5785</v>
      </c>
      <c r="BA177" s="113" t="s">
        <v>5783</v>
      </c>
      <c r="BB177" s="113" t="s">
        <v>5785</v>
      </c>
      <c r="BC177" s="113" t="s">
        <v>5784</v>
      </c>
      <c r="BD177" s="113" t="n">
        <f aca="false">PRODUCT(AZ177+BB177)</f>
        <v>0</v>
      </c>
      <c r="BG177" s="44" t="s">
        <v>5699</v>
      </c>
      <c r="BH177" s="44" t="s">
        <v>5036</v>
      </c>
      <c r="BI177" s="113" t="n">
        <v>0</v>
      </c>
      <c r="BL177" s="44" t="s">
        <v>3645</v>
      </c>
      <c r="BM177" s="44" t="s">
        <v>5511</v>
      </c>
      <c r="BN177" s="113" t="s">
        <v>5785</v>
      </c>
      <c r="BO177" s="113" t="s">
        <v>5783</v>
      </c>
      <c r="BP177" s="113" t="n">
        <v>0</v>
      </c>
      <c r="BQ177" s="113" t="s">
        <v>5784</v>
      </c>
      <c r="BR177" s="113" t="n">
        <f aca="false">PRODUCT(BN177+BP177)</f>
        <v>0</v>
      </c>
      <c r="BU177" s="44" t="s">
        <v>5699</v>
      </c>
      <c r="BV177" s="44" t="s">
        <v>5036</v>
      </c>
      <c r="BW177" s="113" t="n">
        <v>0</v>
      </c>
      <c r="BY177" s="273" t="n">
        <v>174</v>
      </c>
      <c r="BZ177" s="44" t="s">
        <v>4777</v>
      </c>
      <c r="CA177" s="44" t="s">
        <v>4648</v>
      </c>
      <c r="CB177" s="113" t="n">
        <v>0</v>
      </c>
      <c r="CC177" s="113" t="n">
        <v>1</v>
      </c>
      <c r="CD177" s="113" t="n">
        <v>1</v>
      </c>
      <c r="CE177" s="113" t="n">
        <v>0</v>
      </c>
      <c r="CF177" s="113" t="n">
        <f aca="false">SUM(CB177:CE177)</f>
        <v>2</v>
      </c>
      <c r="CH177" s="273" t="n">
        <v>174</v>
      </c>
      <c r="CI177" s="44" t="s">
        <v>3487</v>
      </c>
      <c r="CJ177" s="44" t="s">
        <v>5496</v>
      </c>
      <c r="CK177" s="113" t="n">
        <v>0</v>
      </c>
      <c r="CL177" s="113" t="n">
        <v>0</v>
      </c>
      <c r="CM177" s="113" t="n">
        <v>2</v>
      </c>
      <c r="CP177" s="44" t="s">
        <v>4887</v>
      </c>
      <c r="CQ177" s="44" t="s">
        <v>4878</v>
      </c>
      <c r="CV177" s="44"/>
      <c r="CW177" s="44"/>
      <c r="CX177" s="44"/>
    </row>
    <row r="178" customFormat="false" ht="15" hidden="false" customHeight="false" outlineLevel="0" collapsed="false">
      <c r="A178" s="273" t="n">
        <v>175</v>
      </c>
      <c r="B178" s="44" t="s">
        <v>5273</v>
      </c>
      <c r="C178" s="44" t="s">
        <v>4523</v>
      </c>
      <c r="D178" s="113" t="n">
        <v>28</v>
      </c>
      <c r="F178" s="273" t="n">
        <v>175</v>
      </c>
      <c r="G178" s="44" t="s">
        <v>5381</v>
      </c>
      <c r="H178" s="44" t="s">
        <v>4709</v>
      </c>
      <c r="I178" s="113" t="n">
        <v>1</v>
      </c>
      <c r="K178" s="273" t="n">
        <v>175</v>
      </c>
      <c r="L178" s="44" t="s">
        <v>1940</v>
      </c>
      <c r="M178" s="44" t="s">
        <v>4540</v>
      </c>
      <c r="N178" s="113" t="n">
        <v>1</v>
      </c>
      <c r="O178" s="113" t="s">
        <v>5783</v>
      </c>
      <c r="P178" s="113" t="n">
        <v>8</v>
      </c>
      <c r="Q178" s="113" t="s">
        <v>5784</v>
      </c>
      <c r="R178" s="113" t="n">
        <f aca="false">PRODUCT(N178+P178)</f>
        <v>9</v>
      </c>
      <c r="T178" s="273" t="n">
        <v>175</v>
      </c>
      <c r="U178" s="44" t="s">
        <v>4798</v>
      </c>
      <c r="V178" s="44" t="s">
        <v>4503</v>
      </c>
      <c r="W178" s="113" t="n">
        <v>13</v>
      </c>
      <c r="Y178" s="273" t="n">
        <v>175</v>
      </c>
      <c r="Z178" s="44" t="s">
        <v>5070</v>
      </c>
      <c r="AA178" s="44" t="s">
        <v>4523</v>
      </c>
      <c r="AB178" s="113" t="n">
        <v>8</v>
      </c>
      <c r="AC178" s="113" t="s">
        <v>5783</v>
      </c>
      <c r="AD178" s="113" t="n">
        <v>15</v>
      </c>
      <c r="AE178" s="113" t="s">
        <v>5784</v>
      </c>
      <c r="AF178" s="113" t="n">
        <f aca="false">PRODUCT(AB178+AD178)</f>
        <v>23</v>
      </c>
      <c r="AH178" s="273" t="n">
        <v>175</v>
      </c>
      <c r="AI178" s="44" t="s">
        <v>2834</v>
      </c>
      <c r="AJ178" s="44" t="s">
        <v>4482</v>
      </c>
      <c r="AK178" s="113" t="n">
        <v>48</v>
      </c>
      <c r="AN178" s="44" t="s">
        <v>5653</v>
      </c>
      <c r="AO178" s="44" t="s">
        <v>5223</v>
      </c>
      <c r="AP178" s="113" t="n">
        <v>1</v>
      </c>
      <c r="AS178" s="44" t="s">
        <v>3345</v>
      </c>
      <c r="AT178" s="44" t="s">
        <v>4709</v>
      </c>
      <c r="AU178" s="113" t="n">
        <v>0</v>
      </c>
      <c r="AX178" s="44" t="s">
        <v>3041</v>
      </c>
      <c r="AY178" s="44" t="s">
        <v>4509</v>
      </c>
      <c r="AZ178" s="113" t="s">
        <v>5785</v>
      </c>
      <c r="BA178" s="113" t="s">
        <v>5783</v>
      </c>
      <c r="BB178" s="113" t="s">
        <v>5785</v>
      </c>
      <c r="BC178" s="113" t="s">
        <v>5784</v>
      </c>
      <c r="BD178" s="113" t="n">
        <f aca="false">PRODUCT(AZ178+BB178)</f>
        <v>0</v>
      </c>
      <c r="BG178" s="44" t="s">
        <v>3345</v>
      </c>
      <c r="BH178" s="44" t="s">
        <v>4709</v>
      </c>
      <c r="BI178" s="113" t="n">
        <v>0</v>
      </c>
      <c r="BL178" s="44" t="s">
        <v>5152</v>
      </c>
      <c r="BM178" s="44" t="s">
        <v>5120</v>
      </c>
      <c r="BN178" s="113" t="s">
        <v>5785</v>
      </c>
      <c r="BO178" s="113" t="s">
        <v>5783</v>
      </c>
      <c r="BP178" s="113" t="s">
        <v>5785</v>
      </c>
      <c r="BQ178" s="113" t="s">
        <v>5784</v>
      </c>
      <c r="BR178" s="113" t="n">
        <f aca="false">PRODUCT(BN178+BP178)</f>
        <v>0</v>
      </c>
      <c r="BU178" s="44" t="s">
        <v>3345</v>
      </c>
      <c r="BV178" s="44" t="s">
        <v>4709</v>
      </c>
      <c r="BW178" s="113" t="n">
        <v>0</v>
      </c>
      <c r="BY178" s="273" t="n">
        <v>175</v>
      </c>
      <c r="BZ178" s="44" t="s">
        <v>3468</v>
      </c>
      <c r="CA178" s="44" t="s">
        <v>5500</v>
      </c>
      <c r="CB178" s="113" t="n">
        <v>0</v>
      </c>
      <c r="CC178" s="113" t="n">
        <v>0</v>
      </c>
      <c r="CD178" s="113" t="n">
        <v>0</v>
      </c>
      <c r="CE178" s="113" t="n">
        <v>2</v>
      </c>
      <c r="CF178" s="113" t="n">
        <f aca="false">SUM(CB178:CE178)</f>
        <v>2</v>
      </c>
      <c r="CH178" s="273" t="n">
        <v>175</v>
      </c>
      <c r="CI178" s="44" t="s">
        <v>5542</v>
      </c>
      <c r="CJ178" s="44" t="s">
        <v>5496</v>
      </c>
      <c r="CK178" s="113" t="n">
        <v>0</v>
      </c>
      <c r="CL178" s="113" t="n">
        <v>0</v>
      </c>
      <c r="CM178" s="113" t="n">
        <v>2</v>
      </c>
      <c r="CP178" s="44" t="s">
        <v>2569</v>
      </c>
      <c r="CQ178" s="44" t="s">
        <v>4509</v>
      </c>
      <c r="CV178" s="44"/>
      <c r="CW178" s="44"/>
      <c r="CX178" s="44"/>
    </row>
    <row r="179" customFormat="false" ht="15" hidden="false" customHeight="false" outlineLevel="0" collapsed="false">
      <c r="A179" s="273" t="n">
        <v>176</v>
      </c>
      <c r="B179" s="44" t="s">
        <v>5532</v>
      </c>
      <c r="C179" s="44" t="s">
        <v>4489</v>
      </c>
      <c r="D179" s="113" t="n">
        <v>28</v>
      </c>
      <c r="F179" s="273" t="n">
        <v>176</v>
      </c>
      <c r="G179" s="44" t="s">
        <v>5531</v>
      </c>
      <c r="H179" s="44" t="s">
        <v>294</v>
      </c>
      <c r="I179" s="113" t="n">
        <v>1</v>
      </c>
      <c r="K179" s="273" t="n">
        <v>176</v>
      </c>
      <c r="L179" s="44" t="s">
        <v>3698</v>
      </c>
      <c r="M179" s="44" t="s">
        <v>5512</v>
      </c>
      <c r="N179" s="113" t="n">
        <v>1</v>
      </c>
      <c r="O179" s="113" t="s">
        <v>5783</v>
      </c>
      <c r="P179" s="113" t="n">
        <v>8</v>
      </c>
      <c r="Q179" s="113" t="s">
        <v>5784</v>
      </c>
      <c r="R179" s="113" t="n">
        <f aca="false">PRODUCT(N179+P179)</f>
        <v>9</v>
      </c>
      <c r="T179" s="273" t="n">
        <v>176</v>
      </c>
      <c r="U179" s="44" t="s">
        <v>5327</v>
      </c>
      <c r="V179" s="44" t="s">
        <v>4773</v>
      </c>
      <c r="W179" s="113" t="n">
        <v>13</v>
      </c>
      <c r="Y179" s="273" t="n">
        <v>176</v>
      </c>
      <c r="Z179" s="44" t="s">
        <v>5537</v>
      </c>
      <c r="AA179" s="44" t="s">
        <v>4489</v>
      </c>
      <c r="AB179" s="113" t="n">
        <v>6</v>
      </c>
      <c r="AC179" s="113" t="s">
        <v>5783</v>
      </c>
      <c r="AD179" s="113" t="n">
        <v>17</v>
      </c>
      <c r="AE179" s="113" t="s">
        <v>5784</v>
      </c>
      <c r="AF179" s="113" t="n">
        <f aca="false">PRODUCT(AB179+AD179)</f>
        <v>23</v>
      </c>
      <c r="AH179" s="273" t="n">
        <v>176</v>
      </c>
      <c r="AI179" s="44" t="s">
        <v>4924</v>
      </c>
      <c r="AJ179" s="44" t="s">
        <v>4489</v>
      </c>
      <c r="AK179" s="113" t="n">
        <v>48</v>
      </c>
      <c r="AN179" s="44" t="s">
        <v>2468</v>
      </c>
      <c r="AO179" s="44" t="s">
        <v>4509</v>
      </c>
      <c r="AP179" s="113" t="n">
        <v>1</v>
      </c>
      <c r="AS179" s="44" t="s">
        <v>3324</v>
      </c>
      <c r="AT179" s="44" t="s">
        <v>4773</v>
      </c>
      <c r="AU179" s="113" t="n">
        <v>0</v>
      </c>
      <c r="AX179" s="44" t="s">
        <v>2279</v>
      </c>
      <c r="AY179" s="44" t="s">
        <v>4648</v>
      </c>
      <c r="AZ179" s="113" t="s">
        <v>5785</v>
      </c>
      <c r="BA179" s="113" t="s">
        <v>5783</v>
      </c>
      <c r="BB179" s="113" t="s">
        <v>5785</v>
      </c>
      <c r="BC179" s="113" t="s">
        <v>5784</v>
      </c>
      <c r="BD179" s="113" t="n">
        <f aca="false">PRODUCT(AZ179+BB179)</f>
        <v>0</v>
      </c>
      <c r="BG179" s="44" t="s">
        <v>3324</v>
      </c>
      <c r="BH179" s="44" t="s">
        <v>4773</v>
      </c>
      <c r="BI179" s="113" t="n">
        <v>0</v>
      </c>
      <c r="BL179" s="44" t="s">
        <v>1857</v>
      </c>
      <c r="BM179" s="44" t="s">
        <v>4648</v>
      </c>
      <c r="BN179" s="113" t="s">
        <v>5785</v>
      </c>
      <c r="BO179" s="113" t="s">
        <v>5783</v>
      </c>
      <c r="BP179" s="113" t="s">
        <v>5785</v>
      </c>
      <c r="BQ179" s="113" t="s">
        <v>5784</v>
      </c>
      <c r="BR179" s="113" t="n">
        <f aca="false">PRODUCT(BN179+BP179)</f>
        <v>0</v>
      </c>
      <c r="BU179" s="44" t="s">
        <v>2912</v>
      </c>
      <c r="BV179" s="44" t="s">
        <v>4662</v>
      </c>
      <c r="BW179" s="113" t="n">
        <v>0</v>
      </c>
      <c r="BY179" s="273" t="n">
        <v>176</v>
      </c>
      <c r="BZ179" s="44" t="s">
        <v>2832</v>
      </c>
      <c r="CA179" s="44" t="s">
        <v>4482</v>
      </c>
      <c r="CB179" s="113" t="n">
        <v>0</v>
      </c>
      <c r="CC179" s="113" t="n">
        <v>0</v>
      </c>
      <c r="CD179" s="113" t="n">
        <v>1</v>
      </c>
      <c r="CE179" s="113" t="n">
        <v>1</v>
      </c>
      <c r="CF179" s="113" t="n">
        <f aca="false">SUM(CB179:CE179)</f>
        <v>2</v>
      </c>
      <c r="CH179" s="273" t="n">
        <v>176</v>
      </c>
      <c r="CI179" s="44" t="s">
        <v>2236</v>
      </c>
      <c r="CJ179" s="44" t="s">
        <v>4564</v>
      </c>
      <c r="CK179" s="113" t="n">
        <v>0</v>
      </c>
      <c r="CL179" s="113" t="n">
        <v>0</v>
      </c>
      <c r="CM179" s="113" t="n">
        <v>1</v>
      </c>
      <c r="CP179" s="44" t="s">
        <v>5196</v>
      </c>
      <c r="CQ179" s="44" t="s">
        <v>5120</v>
      </c>
      <c r="CV179" s="44"/>
      <c r="CW179" s="44"/>
      <c r="CX179" s="44"/>
    </row>
    <row r="180" customFormat="false" ht="15" hidden="false" customHeight="false" outlineLevel="0" collapsed="false">
      <c r="A180" s="273" t="n">
        <v>177</v>
      </c>
      <c r="B180" s="44" t="s">
        <v>5545</v>
      </c>
      <c r="C180" s="44" t="s">
        <v>4503</v>
      </c>
      <c r="D180" s="113" t="n">
        <v>28</v>
      </c>
      <c r="F180" s="273" t="n">
        <v>177</v>
      </c>
      <c r="G180" s="44" t="s">
        <v>5251</v>
      </c>
      <c r="H180" s="44" t="s">
        <v>4709</v>
      </c>
      <c r="I180" s="113" t="n">
        <v>1</v>
      </c>
      <c r="K180" s="273" t="n">
        <v>177</v>
      </c>
      <c r="L180" s="44" t="s">
        <v>5256</v>
      </c>
      <c r="M180" s="44" t="s">
        <v>4709</v>
      </c>
      <c r="N180" s="113" t="n">
        <v>1</v>
      </c>
      <c r="O180" s="113" t="s">
        <v>5783</v>
      </c>
      <c r="P180" s="113" t="n">
        <v>8</v>
      </c>
      <c r="Q180" s="113" t="s">
        <v>5784</v>
      </c>
      <c r="R180" s="113" t="n">
        <f aca="false">PRODUCT(N180+P180)</f>
        <v>9</v>
      </c>
      <c r="T180" s="273" t="n">
        <v>177</v>
      </c>
      <c r="U180" s="44" t="s">
        <v>2248</v>
      </c>
      <c r="V180" s="44" t="s">
        <v>4523</v>
      </c>
      <c r="W180" s="113" t="n">
        <v>13</v>
      </c>
      <c r="Y180" s="273" t="n">
        <v>177</v>
      </c>
      <c r="Z180" s="44" t="s">
        <v>5403</v>
      </c>
      <c r="AA180" s="44" t="s">
        <v>5358</v>
      </c>
      <c r="AB180" s="113" t="n">
        <v>5</v>
      </c>
      <c r="AC180" s="113" t="s">
        <v>5783</v>
      </c>
      <c r="AD180" s="113" t="n">
        <v>18</v>
      </c>
      <c r="AE180" s="113" t="s">
        <v>5784</v>
      </c>
      <c r="AF180" s="113" t="n">
        <f aca="false">PRODUCT(AB180+AD180)</f>
        <v>23</v>
      </c>
      <c r="AH180" s="273" t="n">
        <v>177</v>
      </c>
      <c r="AI180" s="44" t="s">
        <v>4887</v>
      </c>
      <c r="AJ180" s="44" t="s">
        <v>4878</v>
      </c>
      <c r="AK180" s="113" t="n">
        <v>48</v>
      </c>
      <c r="AN180" s="44" t="s">
        <v>5665</v>
      </c>
      <c r="AO180" s="44" t="s">
        <v>4773</v>
      </c>
      <c r="AP180" s="113" t="n">
        <v>1</v>
      </c>
      <c r="AS180" s="44" t="s">
        <v>5762</v>
      </c>
      <c r="AT180" s="44" t="s">
        <v>4500</v>
      </c>
      <c r="AU180" s="113" t="n">
        <v>0</v>
      </c>
      <c r="AX180" s="136" t="s">
        <v>3559</v>
      </c>
      <c r="AY180" s="136" t="s">
        <v>4482</v>
      </c>
      <c r="AZ180" s="113" t="s">
        <v>5785</v>
      </c>
      <c r="BA180" s="113" t="s">
        <v>5783</v>
      </c>
      <c r="BB180" s="113" t="s">
        <v>5785</v>
      </c>
      <c r="BC180" s="113" t="s">
        <v>5784</v>
      </c>
      <c r="BD180" s="113" t="n">
        <f aca="false">PRODUCT(AZ180+BB180)</f>
        <v>0</v>
      </c>
      <c r="BG180" s="44" t="s">
        <v>5762</v>
      </c>
      <c r="BH180" s="44" t="s">
        <v>4500</v>
      </c>
      <c r="BI180" s="113" t="n">
        <v>0</v>
      </c>
      <c r="BL180" s="44" t="s">
        <v>1933</v>
      </c>
      <c r="BM180" s="44" t="s">
        <v>4523</v>
      </c>
      <c r="BN180" s="113" t="s">
        <v>5785</v>
      </c>
      <c r="BO180" s="113" t="s">
        <v>5783</v>
      </c>
      <c r="BP180" s="113" t="s">
        <v>5785</v>
      </c>
      <c r="BQ180" s="113" t="s">
        <v>5784</v>
      </c>
      <c r="BR180" s="113" t="n">
        <f aca="false">PRODUCT(BN180+BP180)</f>
        <v>0</v>
      </c>
      <c r="BU180" s="44" t="s">
        <v>2127</v>
      </c>
      <c r="BV180" s="44" t="s">
        <v>4477</v>
      </c>
      <c r="BW180" s="113"/>
      <c r="BY180" s="273" t="n">
        <v>177</v>
      </c>
      <c r="BZ180" s="44" t="s">
        <v>4585</v>
      </c>
      <c r="CA180" s="44" t="s">
        <v>4542</v>
      </c>
      <c r="CB180" s="113" t="n">
        <v>0</v>
      </c>
      <c r="CC180" s="113" t="n">
        <v>0</v>
      </c>
      <c r="CD180" s="113" t="n">
        <v>2</v>
      </c>
      <c r="CE180" s="113" t="n">
        <v>0</v>
      </c>
      <c r="CF180" s="113" t="n">
        <f aca="false">SUM(CB180:CE180)</f>
        <v>2</v>
      </c>
      <c r="CH180" s="273" t="n">
        <v>177</v>
      </c>
      <c r="CI180" s="44" t="s">
        <v>2267</v>
      </c>
      <c r="CJ180" s="44" t="s">
        <v>4489</v>
      </c>
      <c r="CK180" s="113" t="n">
        <v>0</v>
      </c>
      <c r="CL180" s="113" t="n">
        <v>0</v>
      </c>
      <c r="CM180" s="113" t="n">
        <v>1</v>
      </c>
      <c r="CP180" s="44" t="s">
        <v>1881</v>
      </c>
      <c r="CQ180" s="44" t="s">
        <v>4662</v>
      </c>
      <c r="CV180" s="44"/>
      <c r="CW180" s="44"/>
      <c r="CX180" s="44"/>
    </row>
    <row r="181" customFormat="false" ht="15" hidden="false" customHeight="false" outlineLevel="0" collapsed="false">
      <c r="A181" s="273" t="n">
        <v>178</v>
      </c>
      <c r="B181" s="44" t="s">
        <v>5547</v>
      </c>
      <c r="C181" s="44" t="s">
        <v>4503</v>
      </c>
      <c r="D181" s="113" t="n">
        <v>28</v>
      </c>
      <c r="F181" s="273" t="n">
        <v>178</v>
      </c>
      <c r="G181" s="44" t="s">
        <v>5532</v>
      </c>
      <c r="H181" s="44" t="s">
        <v>4489</v>
      </c>
      <c r="I181" s="113" t="n">
        <v>1</v>
      </c>
      <c r="K181" s="273" t="n">
        <v>178</v>
      </c>
      <c r="L181" s="44" t="s">
        <v>5289</v>
      </c>
      <c r="M181" s="44" t="s">
        <v>4625</v>
      </c>
      <c r="N181" s="113" t="n">
        <v>1</v>
      </c>
      <c r="O181" s="113" t="s">
        <v>5783</v>
      </c>
      <c r="P181" s="113" t="n">
        <v>8</v>
      </c>
      <c r="Q181" s="113" t="s">
        <v>5784</v>
      </c>
      <c r="R181" s="113" t="n">
        <f aca="false">PRODUCT(N181+P181)</f>
        <v>9</v>
      </c>
      <c r="T181" s="273" t="n">
        <v>178</v>
      </c>
      <c r="U181" s="44" t="s">
        <v>5556</v>
      </c>
      <c r="V181" s="44" t="s">
        <v>4709</v>
      </c>
      <c r="W181" s="113" t="n">
        <v>13</v>
      </c>
      <c r="Y181" s="273" t="n">
        <v>178</v>
      </c>
      <c r="Z181" s="44" t="s">
        <v>3177</v>
      </c>
      <c r="AA181" s="44" t="s">
        <v>5124</v>
      </c>
      <c r="AB181" s="113" t="n">
        <v>1</v>
      </c>
      <c r="AC181" s="113" t="s">
        <v>5783</v>
      </c>
      <c r="AD181" s="113" t="n">
        <v>22</v>
      </c>
      <c r="AE181" s="113" t="s">
        <v>5784</v>
      </c>
      <c r="AF181" s="113" t="n">
        <f aca="false">PRODUCT(AB181+AD181)</f>
        <v>23</v>
      </c>
      <c r="AH181" s="273" t="n">
        <v>178</v>
      </c>
      <c r="AI181" s="44" t="s">
        <v>3039</v>
      </c>
      <c r="AJ181" s="44" t="s">
        <v>4509</v>
      </c>
      <c r="AK181" s="113" t="n">
        <v>47</v>
      </c>
      <c r="AN181" s="44" t="s">
        <v>3345</v>
      </c>
      <c r="AO181" s="44" t="s">
        <v>4709</v>
      </c>
      <c r="AP181" s="113" t="n">
        <v>1</v>
      </c>
      <c r="AS181" s="44" t="s">
        <v>2912</v>
      </c>
      <c r="AT181" s="44" t="s">
        <v>4662</v>
      </c>
      <c r="AU181" s="113" t="n">
        <v>0</v>
      </c>
      <c r="AX181" s="44" t="s">
        <v>3386</v>
      </c>
      <c r="AY181" s="44" t="s">
        <v>5358</v>
      </c>
      <c r="AZ181" s="113" t="s">
        <v>5785</v>
      </c>
      <c r="BA181" s="113" t="s">
        <v>5783</v>
      </c>
      <c r="BB181" s="113" t="s">
        <v>5785</v>
      </c>
      <c r="BC181" s="113" t="s">
        <v>5784</v>
      </c>
      <c r="BD181" s="113" t="n">
        <f aca="false">PRODUCT(AZ181+BB181)</f>
        <v>0</v>
      </c>
      <c r="BG181" s="44" t="s">
        <v>2912</v>
      </c>
      <c r="BH181" s="44" t="s">
        <v>4662</v>
      </c>
      <c r="BI181" s="113" t="n">
        <v>0</v>
      </c>
      <c r="BL181" s="44" t="s">
        <v>3185</v>
      </c>
      <c r="BM181" s="44" t="s">
        <v>5124</v>
      </c>
      <c r="BN181" s="113" t="s">
        <v>5785</v>
      </c>
      <c r="BO181" s="113" t="s">
        <v>5783</v>
      </c>
      <c r="BP181" s="113" t="n">
        <v>0</v>
      </c>
      <c r="BQ181" s="113" t="s">
        <v>5784</v>
      </c>
      <c r="BR181" s="113" t="n">
        <f aca="false">PRODUCT(BN181+BP181)</f>
        <v>0</v>
      </c>
      <c r="BU181" s="44" t="s">
        <v>4697</v>
      </c>
      <c r="BV181" s="44" t="s">
        <v>4489</v>
      </c>
      <c r="BW181" s="113"/>
      <c r="BY181" s="273" t="n">
        <v>178</v>
      </c>
      <c r="BZ181" s="44" t="s">
        <v>3254</v>
      </c>
      <c r="CA181" s="44" t="s">
        <v>4482</v>
      </c>
      <c r="CB181" s="113" t="n">
        <v>0</v>
      </c>
      <c r="CC181" s="113" t="n">
        <v>0</v>
      </c>
      <c r="CD181" s="113" t="n">
        <v>1</v>
      </c>
      <c r="CE181" s="113" t="n">
        <v>1</v>
      </c>
      <c r="CF181" s="113" t="n">
        <f aca="false">SUM(CB181:CE181)</f>
        <v>2</v>
      </c>
      <c r="CH181" s="273" t="n">
        <v>178</v>
      </c>
      <c r="CI181" s="44" t="s">
        <v>2863</v>
      </c>
      <c r="CJ181" s="44" t="s">
        <v>4709</v>
      </c>
      <c r="CK181" s="113" t="n">
        <v>0</v>
      </c>
      <c r="CL181" s="113" t="n">
        <v>0</v>
      </c>
      <c r="CM181" s="113" t="n">
        <v>1</v>
      </c>
      <c r="CP181" s="44" t="s">
        <v>2073</v>
      </c>
      <c r="CQ181" s="44" t="s">
        <v>4523</v>
      </c>
      <c r="CV181" s="44"/>
      <c r="CW181" s="44"/>
      <c r="CX181" s="44"/>
    </row>
    <row r="182" customFormat="false" ht="15" hidden="false" customHeight="false" outlineLevel="0" collapsed="false">
      <c r="A182" s="273" t="n">
        <v>179</v>
      </c>
      <c r="B182" s="44" t="s">
        <v>2757</v>
      </c>
      <c r="C182" s="44" t="s">
        <v>4625</v>
      </c>
      <c r="D182" s="113" t="n">
        <v>28</v>
      </c>
      <c r="F182" s="273" t="n">
        <v>179</v>
      </c>
      <c r="G182" s="44" t="s">
        <v>5146</v>
      </c>
      <c r="H182" s="44" t="s">
        <v>4625</v>
      </c>
      <c r="I182" s="113" t="n">
        <v>1</v>
      </c>
      <c r="K182" s="273" t="n">
        <v>179</v>
      </c>
      <c r="L182" s="44" t="s">
        <v>2602</v>
      </c>
      <c r="M182" s="44" t="s">
        <v>4509</v>
      </c>
      <c r="N182" s="113" t="n">
        <v>1</v>
      </c>
      <c r="O182" s="113" t="s">
        <v>5783</v>
      </c>
      <c r="P182" s="113" t="n">
        <v>8</v>
      </c>
      <c r="Q182" s="113" t="s">
        <v>5784</v>
      </c>
      <c r="R182" s="113" t="n">
        <f aca="false">PRODUCT(N182+P182)</f>
        <v>9</v>
      </c>
      <c r="T182" s="273" t="n">
        <v>179</v>
      </c>
      <c r="U182" s="44" t="s">
        <v>5594</v>
      </c>
      <c r="V182" s="44" t="s">
        <v>4648</v>
      </c>
      <c r="W182" s="113" t="n">
        <v>13</v>
      </c>
      <c r="Y182" s="273" t="n">
        <v>179</v>
      </c>
      <c r="Z182" s="44" t="s">
        <v>4793</v>
      </c>
      <c r="AA182" s="44" t="s">
        <v>4648</v>
      </c>
      <c r="AB182" s="113" t="n">
        <v>1</v>
      </c>
      <c r="AC182" s="113" t="s">
        <v>5783</v>
      </c>
      <c r="AD182" s="113" t="n">
        <v>22</v>
      </c>
      <c r="AE182" s="113" t="s">
        <v>5784</v>
      </c>
      <c r="AF182" s="113" t="n">
        <f aca="false">PRODUCT(AB182+AD182)</f>
        <v>23</v>
      </c>
      <c r="AH182" s="273" t="n">
        <v>179</v>
      </c>
      <c r="AI182" s="44" t="s">
        <v>5121</v>
      </c>
      <c r="AJ182" s="44" t="s">
        <v>5124</v>
      </c>
      <c r="AK182" s="113" t="n">
        <v>47</v>
      </c>
      <c r="AN182" s="44" t="s">
        <v>2127</v>
      </c>
      <c r="AO182" s="44" t="s">
        <v>4477</v>
      </c>
      <c r="AS182" s="44" t="s">
        <v>2127</v>
      </c>
      <c r="AT182" s="44" t="s">
        <v>4477</v>
      </c>
      <c r="AX182" s="44" t="s">
        <v>2114</v>
      </c>
      <c r="AY182" s="44" t="s">
        <v>4566</v>
      </c>
      <c r="AZ182" s="113" t="s">
        <v>5785</v>
      </c>
      <c r="BA182" s="113" t="s">
        <v>5783</v>
      </c>
      <c r="BB182" s="113" t="s">
        <v>5785</v>
      </c>
      <c r="BC182" s="113" t="s">
        <v>5784</v>
      </c>
      <c r="BD182" s="113" t="n">
        <f aca="false">PRODUCT(AZ182+BB182)</f>
        <v>0</v>
      </c>
      <c r="BG182" s="44" t="s">
        <v>2127</v>
      </c>
      <c r="BH182" s="44" t="s">
        <v>4477</v>
      </c>
      <c r="BL182" s="44" t="s">
        <v>3698</v>
      </c>
      <c r="BM182" s="44" t="s">
        <v>5512</v>
      </c>
      <c r="BN182" s="113" t="s">
        <v>5785</v>
      </c>
      <c r="BO182" s="113" t="s">
        <v>5783</v>
      </c>
      <c r="BP182" s="113" t="s">
        <v>5785</v>
      </c>
      <c r="BQ182" s="113" t="s">
        <v>5784</v>
      </c>
      <c r="BR182" s="113" t="n">
        <f aca="false">PRODUCT(BN182+BP182)</f>
        <v>0</v>
      </c>
      <c r="BU182" s="44" t="s">
        <v>3471</v>
      </c>
      <c r="BV182" s="44" t="s">
        <v>5496</v>
      </c>
      <c r="BW182" s="113"/>
      <c r="BY182" s="273" t="n">
        <v>179</v>
      </c>
      <c r="BZ182" s="44" t="s">
        <v>3349</v>
      </c>
      <c r="CA182" s="44" t="s">
        <v>4578</v>
      </c>
      <c r="CB182" s="113" t="n">
        <v>0</v>
      </c>
      <c r="CC182" s="113" t="n">
        <v>0</v>
      </c>
      <c r="CD182" s="113" t="n">
        <v>0</v>
      </c>
      <c r="CE182" s="113" t="n">
        <v>2</v>
      </c>
      <c r="CF182" s="113" t="n">
        <f aca="false">SUM(CB182:CE182)</f>
        <v>2</v>
      </c>
      <c r="CH182" s="273" t="n">
        <v>179</v>
      </c>
      <c r="CI182" s="44" t="s">
        <v>4939</v>
      </c>
      <c r="CJ182" s="44" t="s">
        <v>4773</v>
      </c>
      <c r="CK182" s="113" t="n">
        <v>0</v>
      </c>
      <c r="CL182" s="113" t="n">
        <v>0</v>
      </c>
      <c r="CM182" s="113" t="n">
        <v>1</v>
      </c>
      <c r="CP182" s="44" t="s">
        <v>2572</v>
      </c>
      <c r="CQ182" s="44" t="s">
        <v>4578</v>
      </c>
      <c r="CV182" s="44"/>
      <c r="CW182" s="44"/>
      <c r="CX182" s="44"/>
    </row>
    <row r="183" customFormat="false" ht="15" hidden="false" customHeight="false" outlineLevel="0" collapsed="false">
      <c r="A183" s="273" t="n">
        <v>180</v>
      </c>
      <c r="B183" s="44" t="s">
        <v>3517</v>
      </c>
      <c r="C183" s="44" t="s">
        <v>4523</v>
      </c>
      <c r="D183" s="113" t="n">
        <v>28</v>
      </c>
      <c r="F183" s="273" t="n">
        <v>180</v>
      </c>
      <c r="G183" s="44" t="s">
        <v>3810</v>
      </c>
      <c r="H183" s="112" t="s">
        <v>5221</v>
      </c>
      <c r="I183" s="113" t="n">
        <v>1</v>
      </c>
      <c r="K183" s="273" t="n">
        <v>180</v>
      </c>
      <c r="L183" s="44" t="s">
        <v>2048</v>
      </c>
      <c r="M183" s="44" t="s">
        <v>4578</v>
      </c>
      <c r="N183" s="113" t="n">
        <v>1</v>
      </c>
      <c r="O183" s="113" t="s">
        <v>5783</v>
      </c>
      <c r="P183" s="113" t="n">
        <v>8</v>
      </c>
      <c r="Q183" s="113" t="s">
        <v>5784</v>
      </c>
      <c r="R183" s="113" t="n">
        <f aca="false">PRODUCT(N183+P183)</f>
        <v>9</v>
      </c>
      <c r="T183" s="273" t="n">
        <v>180</v>
      </c>
      <c r="U183" s="44" t="s">
        <v>5204</v>
      </c>
      <c r="V183" s="44" t="s">
        <v>4746</v>
      </c>
      <c r="W183" s="113" t="n">
        <v>12</v>
      </c>
      <c r="Y183" s="273" t="n">
        <v>180</v>
      </c>
      <c r="Z183" s="44" t="s">
        <v>2563</v>
      </c>
      <c r="AA183" s="44" t="s">
        <v>5124</v>
      </c>
      <c r="AB183" s="113" t="n">
        <v>21</v>
      </c>
      <c r="AC183" s="113" t="s">
        <v>5783</v>
      </c>
      <c r="AD183" s="113" t="n">
        <v>1</v>
      </c>
      <c r="AE183" s="113" t="s">
        <v>5784</v>
      </c>
      <c r="AF183" s="113" t="n">
        <f aca="false">PRODUCT(AB183+AD183)</f>
        <v>22</v>
      </c>
      <c r="AH183" s="273" t="n">
        <v>180</v>
      </c>
      <c r="AI183" s="44" t="s">
        <v>3316</v>
      </c>
      <c r="AJ183" s="44" t="s">
        <v>4773</v>
      </c>
      <c r="AK183" s="113" t="n">
        <v>47</v>
      </c>
      <c r="AN183" s="44" t="s">
        <v>4697</v>
      </c>
      <c r="AO183" s="44" t="s">
        <v>4489</v>
      </c>
      <c r="AS183" s="44" t="s">
        <v>4697</v>
      </c>
      <c r="AT183" s="44" t="s">
        <v>4489</v>
      </c>
      <c r="AX183" s="44" t="s">
        <v>2457</v>
      </c>
      <c r="AY183" s="44" t="s">
        <v>4509</v>
      </c>
      <c r="AZ183" s="113" t="s">
        <v>5785</v>
      </c>
      <c r="BA183" s="113" t="s">
        <v>5783</v>
      </c>
      <c r="BB183" s="113" t="s">
        <v>5785</v>
      </c>
      <c r="BC183" s="113" t="s">
        <v>5784</v>
      </c>
      <c r="BD183" s="113" t="n">
        <f aca="false">PRODUCT(AZ183+BB183)</f>
        <v>0</v>
      </c>
      <c r="BG183" s="44" t="s">
        <v>4697</v>
      </c>
      <c r="BH183" s="44" t="s">
        <v>4489</v>
      </c>
      <c r="BL183" s="44" t="s">
        <v>5226</v>
      </c>
      <c r="BM183" s="44" t="s">
        <v>4571</v>
      </c>
      <c r="BN183" s="113" t="s">
        <v>5785</v>
      </c>
      <c r="BO183" s="113" t="s">
        <v>5783</v>
      </c>
      <c r="BP183" s="113" t="s">
        <v>5785</v>
      </c>
      <c r="BQ183" s="113" t="s">
        <v>5784</v>
      </c>
      <c r="BR183" s="113" t="n">
        <f aca="false">PRODUCT(BN183+BP183)</f>
        <v>0</v>
      </c>
      <c r="BU183" s="44" t="s">
        <v>3524</v>
      </c>
      <c r="BV183" s="44" t="s">
        <v>5497</v>
      </c>
      <c r="BW183" s="113"/>
      <c r="BY183" s="273" t="n">
        <v>180</v>
      </c>
      <c r="BZ183" s="44" t="s">
        <v>2330</v>
      </c>
      <c r="CA183" s="44" t="s">
        <v>4746</v>
      </c>
      <c r="CB183" s="113" t="n">
        <v>0</v>
      </c>
      <c r="CC183" s="113" t="n">
        <v>0</v>
      </c>
      <c r="CD183" s="113" t="n">
        <v>1</v>
      </c>
      <c r="CE183" s="113" t="n">
        <v>1</v>
      </c>
      <c r="CF183" s="113" t="n">
        <f aca="false">SUM(CB183:CE183)</f>
        <v>2</v>
      </c>
      <c r="CH183" s="273" t="n">
        <v>180</v>
      </c>
      <c r="CI183" s="44" t="s">
        <v>5101</v>
      </c>
      <c r="CJ183" s="44" t="s">
        <v>4625</v>
      </c>
      <c r="CK183" s="113" t="n">
        <v>0</v>
      </c>
      <c r="CL183" s="113" t="n">
        <v>0</v>
      </c>
      <c r="CM183" s="113" t="n">
        <v>1</v>
      </c>
      <c r="CP183" s="44" t="s">
        <v>5509</v>
      </c>
      <c r="CQ183" s="44" t="s">
        <v>5223</v>
      </c>
      <c r="CV183" s="44"/>
      <c r="CW183" s="44"/>
      <c r="CX183" s="44"/>
    </row>
    <row r="184" customFormat="false" ht="15" hidden="false" customHeight="false" outlineLevel="0" collapsed="false">
      <c r="A184" s="273" t="n">
        <v>181</v>
      </c>
      <c r="B184" s="44" t="s">
        <v>2609</v>
      </c>
      <c r="C184" s="44" t="s">
        <v>4578</v>
      </c>
      <c r="D184" s="113" t="n">
        <v>28</v>
      </c>
      <c r="F184" s="273" t="n">
        <v>181</v>
      </c>
      <c r="G184" s="44" t="s">
        <v>2050</v>
      </c>
      <c r="H184" s="44" t="s">
        <v>4482</v>
      </c>
      <c r="I184" s="113" t="n">
        <v>1</v>
      </c>
      <c r="K184" s="273" t="n">
        <v>181</v>
      </c>
      <c r="L184" s="44" t="s">
        <v>3776</v>
      </c>
      <c r="M184" s="44" t="s">
        <v>5497</v>
      </c>
      <c r="N184" s="113" t="n">
        <v>1</v>
      </c>
      <c r="O184" s="113" t="s">
        <v>5783</v>
      </c>
      <c r="P184" s="113" t="n">
        <v>8</v>
      </c>
      <c r="Q184" s="113" t="s">
        <v>5784</v>
      </c>
      <c r="R184" s="113" t="n">
        <f aca="false">PRODUCT(N184+P184)</f>
        <v>9</v>
      </c>
      <c r="T184" s="273" t="n">
        <v>181</v>
      </c>
      <c r="U184" s="44" t="s">
        <v>3183</v>
      </c>
      <c r="V184" s="44" t="s">
        <v>5124</v>
      </c>
      <c r="W184" s="113" t="n">
        <v>12</v>
      </c>
      <c r="Y184" s="273" t="n">
        <v>181</v>
      </c>
      <c r="Z184" s="44" t="s">
        <v>2742</v>
      </c>
      <c r="AA184" s="44" t="s">
        <v>4509</v>
      </c>
      <c r="AB184" s="113" t="n">
        <v>18</v>
      </c>
      <c r="AC184" s="113" t="s">
        <v>5783</v>
      </c>
      <c r="AD184" s="113" t="n">
        <v>4</v>
      </c>
      <c r="AE184" s="113" t="s">
        <v>5784</v>
      </c>
      <c r="AF184" s="113" t="n">
        <f aca="false">PRODUCT(AB184+AD184)</f>
        <v>22</v>
      </c>
      <c r="AH184" s="273" t="n">
        <v>181</v>
      </c>
      <c r="AI184" s="44" t="s">
        <v>4889</v>
      </c>
      <c r="AJ184" s="44" t="s">
        <v>4878</v>
      </c>
      <c r="AK184" s="113" t="n">
        <v>46</v>
      </c>
      <c r="AN184" s="44" t="s">
        <v>3471</v>
      </c>
      <c r="AO184" s="44" t="s">
        <v>5496</v>
      </c>
      <c r="AS184" s="44" t="s">
        <v>3471</v>
      </c>
      <c r="AT184" s="44" t="s">
        <v>5496</v>
      </c>
      <c r="AX184" s="44" t="s">
        <v>5152</v>
      </c>
      <c r="AY184" s="44" t="s">
        <v>5120</v>
      </c>
      <c r="AZ184" s="113" t="s">
        <v>5785</v>
      </c>
      <c r="BA184" s="113" t="s">
        <v>5783</v>
      </c>
      <c r="BB184" s="113" t="s">
        <v>5785</v>
      </c>
      <c r="BC184" s="113" t="s">
        <v>5784</v>
      </c>
      <c r="BD184" s="113" t="n">
        <f aca="false">PRODUCT(AZ184+BB184)</f>
        <v>0</v>
      </c>
      <c r="BG184" s="44" t="s">
        <v>3471</v>
      </c>
      <c r="BH184" s="44" t="s">
        <v>5496</v>
      </c>
      <c r="BL184" s="44" t="s">
        <v>2368</v>
      </c>
      <c r="BM184" s="44" t="s">
        <v>4523</v>
      </c>
      <c r="BN184" s="113" t="s">
        <v>5785</v>
      </c>
      <c r="BO184" s="113" t="s">
        <v>5783</v>
      </c>
      <c r="BP184" s="113" t="s">
        <v>5785</v>
      </c>
      <c r="BQ184" s="113" t="s">
        <v>5784</v>
      </c>
      <c r="BR184" s="113" t="n">
        <f aca="false">PRODUCT(BN184+BP184)</f>
        <v>0</v>
      </c>
      <c r="BU184" s="44" t="s">
        <v>2589</v>
      </c>
      <c r="BV184" s="44" t="s">
        <v>5124</v>
      </c>
      <c r="BW184" s="113"/>
      <c r="BY184" s="273" t="n">
        <v>181</v>
      </c>
      <c r="BZ184" s="44" t="s">
        <v>3256</v>
      </c>
      <c r="CA184" s="44" t="s">
        <v>5504</v>
      </c>
      <c r="CB184" s="113" t="n">
        <v>0</v>
      </c>
      <c r="CC184" s="113" t="n">
        <v>0</v>
      </c>
      <c r="CD184" s="113" t="n">
        <v>1</v>
      </c>
      <c r="CE184" s="113" t="n">
        <v>1</v>
      </c>
      <c r="CF184" s="113" t="n">
        <f aca="false">SUM(CB184:CE184)</f>
        <v>2</v>
      </c>
      <c r="CH184" s="273" t="n">
        <v>181</v>
      </c>
      <c r="CI184" s="44" t="s">
        <v>3039</v>
      </c>
      <c r="CJ184" s="44" t="s">
        <v>4509</v>
      </c>
      <c r="CK184" s="113" t="n">
        <v>0</v>
      </c>
      <c r="CL184" s="113" t="n">
        <v>0</v>
      </c>
      <c r="CM184" s="113" t="n">
        <v>1</v>
      </c>
      <c r="CP184" s="44" t="s">
        <v>4508</v>
      </c>
      <c r="CQ184" s="44" t="s">
        <v>5510</v>
      </c>
      <c r="CV184" s="44"/>
      <c r="CW184" s="44"/>
      <c r="CX184" s="44"/>
    </row>
    <row r="185" customFormat="false" ht="15" hidden="false" customHeight="false" outlineLevel="0" collapsed="false">
      <c r="A185" s="273" t="n">
        <v>182</v>
      </c>
      <c r="B185" s="44" t="s">
        <v>4585</v>
      </c>
      <c r="C185" s="44" t="s">
        <v>4542</v>
      </c>
      <c r="D185" s="113" t="n">
        <v>27</v>
      </c>
      <c r="F185" s="273" t="n">
        <v>182</v>
      </c>
      <c r="G185" s="44" t="s">
        <v>3594</v>
      </c>
      <c r="H185" s="44" t="s">
        <v>4578</v>
      </c>
      <c r="I185" s="113" t="n">
        <v>1</v>
      </c>
      <c r="K185" s="273" t="n">
        <v>182</v>
      </c>
      <c r="L185" s="44" t="s">
        <v>5619</v>
      </c>
      <c r="M185" s="44" t="s">
        <v>4746</v>
      </c>
      <c r="N185" s="113" t="n">
        <v>1</v>
      </c>
      <c r="O185" s="113" t="s">
        <v>5783</v>
      </c>
      <c r="P185" s="113" t="n">
        <v>8</v>
      </c>
      <c r="Q185" s="113" t="s">
        <v>5784</v>
      </c>
      <c r="R185" s="113" t="n">
        <f aca="false">PRODUCT(N185+P185)</f>
        <v>9</v>
      </c>
      <c r="T185" s="273" t="n">
        <v>182</v>
      </c>
      <c r="U185" s="44" t="s">
        <v>2902</v>
      </c>
      <c r="V185" s="44" t="s">
        <v>5223</v>
      </c>
      <c r="W185" s="113" t="n">
        <v>12</v>
      </c>
      <c r="Y185" s="273" t="n">
        <v>182</v>
      </c>
      <c r="Z185" s="44" t="s">
        <v>3216</v>
      </c>
      <c r="AA185" s="44" t="s">
        <v>4578</v>
      </c>
      <c r="AB185" s="113" t="n">
        <v>15</v>
      </c>
      <c r="AC185" s="113" t="s">
        <v>5783</v>
      </c>
      <c r="AD185" s="113" t="n">
        <v>7</v>
      </c>
      <c r="AE185" s="113" t="s">
        <v>5784</v>
      </c>
      <c r="AF185" s="113" t="n">
        <f aca="false">PRODUCT(AB185+AD185)</f>
        <v>22</v>
      </c>
      <c r="AH185" s="273" t="n">
        <v>182</v>
      </c>
      <c r="AI185" s="44" t="s">
        <v>3640</v>
      </c>
      <c r="AJ185" s="44" t="s">
        <v>4482</v>
      </c>
      <c r="AK185" s="113" t="n">
        <v>46</v>
      </c>
      <c r="AN185" s="44" t="s">
        <v>3524</v>
      </c>
      <c r="AO185" s="44" t="s">
        <v>5497</v>
      </c>
      <c r="AS185" s="44" t="s">
        <v>3524</v>
      </c>
      <c r="AT185" s="44" t="s">
        <v>5497</v>
      </c>
      <c r="AX185" s="44" t="s">
        <v>1857</v>
      </c>
      <c r="AY185" s="44" t="s">
        <v>4648</v>
      </c>
      <c r="AZ185" s="113" t="s">
        <v>5785</v>
      </c>
      <c r="BA185" s="113" t="s">
        <v>5783</v>
      </c>
      <c r="BB185" s="113" t="s">
        <v>5785</v>
      </c>
      <c r="BC185" s="113" t="s">
        <v>5784</v>
      </c>
      <c r="BD185" s="113" t="n">
        <f aca="false">PRODUCT(AZ185+BB185)</f>
        <v>0</v>
      </c>
      <c r="BG185" s="44" t="s">
        <v>3524</v>
      </c>
      <c r="BH185" s="44" t="s">
        <v>5497</v>
      </c>
      <c r="BL185" s="44" t="s">
        <v>3127</v>
      </c>
      <c r="BM185" s="44" t="s">
        <v>4648</v>
      </c>
      <c r="BN185" s="113" t="s">
        <v>5785</v>
      </c>
      <c r="BO185" s="113" t="s">
        <v>5783</v>
      </c>
      <c r="BP185" s="113" t="s">
        <v>5785</v>
      </c>
      <c r="BQ185" s="113" t="s">
        <v>5784</v>
      </c>
      <c r="BR185" s="113" t="n">
        <f aca="false">PRODUCT(BN185+BP185)</f>
        <v>0</v>
      </c>
      <c r="BU185" s="44" t="s">
        <v>2597</v>
      </c>
      <c r="BV185" s="44" t="s">
        <v>4578</v>
      </c>
      <c r="BW185" s="113"/>
      <c r="BY185" s="273" t="n">
        <v>182</v>
      </c>
      <c r="BZ185" s="44" t="s">
        <v>4854</v>
      </c>
      <c r="CA185" s="44" t="s">
        <v>4578</v>
      </c>
      <c r="CB185" s="113" t="n">
        <v>0</v>
      </c>
      <c r="CC185" s="113" t="n">
        <v>0</v>
      </c>
      <c r="CD185" s="113" t="n">
        <v>2</v>
      </c>
      <c r="CE185" s="113" t="n">
        <v>0</v>
      </c>
      <c r="CF185" s="113" t="n">
        <f aca="false">SUM(CB185:CE185)</f>
        <v>2</v>
      </c>
      <c r="CH185" s="273" t="n">
        <v>182</v>
      </c>
      <c r="CI185" s="44" t="s">
        <v>5507</v>
      </c>
      <c r="CJ185" s="44" t="s">
        <v>4578</v>
      </c>
      <c r="CK185" s="113" t="n">
        <v>0</v>
      </c>
      <c r="CL185" s="113" t="n">
        <v>0</v>
      </c>
      <c r="CM185" s="113" t="n">
        <v>1</v>
      </c>
      <c r="CP185" s="44" t="s">
        <v>3041</v>
      </c>
      <c r="CQ185" s="44" t="s">
        <v>4509</v>
      </c>
      <c r="CV185" s="44"/>
      <c r="CW185" s="44"/>
      <c r="CX185" s="44"/>
    </row>
    <row r="186" customFormat="false" ht="15" hidden="false" customHeight="false" outlineLevel="0" collapsed="false">
      <c r="A186" s="273" t="n">
        <v>183</v>
      </c>
      <c r="B186" s="44" t="s">
        <v>5174</v>
      </c>
      <c r="C186" s="44" t="s">
        <v>4509</v>
      </c>
      <c r="D186" s="113" t="n">
        <v>27</v>
      </c>
      <c r="F186" s="273" t="n">
        <v>183</v>
      </c>
      <c r="G186" s="44" t="s">
        <v>4883</v>
      </c>
      <c r="H186" s="44" t="s">
        <v>4625</v>
      </c>
      <c r="I186" s="113" t="n">
        <v>1</v>
      </c>
      <c r="K186" s="273" t="n">
        <v>183</v>
      </c>
      <c r="L186" s="44" t="s">
        <v>2678</v>
      </c>
      <c r="M186" s="44" t="s">
        <v>5120</v>
      </c>
      <c r="N186" s="113" t="n">
        <v>0</v>
      </c>
      <c r="O186" s="113" t="s">
        <v>5783</v>
      </c>
      <c r="P186" s="113" t="n">
        <v>9</v>
      </c>
      <c r="Q186" s="113" t="s">
        <v>5784</v>
      </c>
      <c r="R186" s="113" t="n">
        <f aca="false">PRODUCT(N186+P186)</f>
        <v>9</v>
      </c>
      <c r="T186" s="273" t="n">
        <v>183</v>
      </c>
      <c r="U186" s="44" t="s">
        <v>5005</v>
      </c>
      <c r="V186" s="44" t="s">
        <v>4525</v>
      </c>
      <c r="W186" s="113" t="n">
        <v>12</v>
      </c>
      <c r="Y186" s="273" t="n">
        <v>183</v>
      </c>
      <c r="Z186" s="44" t="s">
        <v>2639</v>
      </c>
      <c r="AA186" s="44" t="s">
        <v>4773</v>
      </c>
      <c r="AB186" s="113" t="n">
        <v>14</v>
      </c>
      <c r="AC186" s="113" t="s">
        <v>5783</v>
      </c>
      <c r="AD186" s="113" t="n">
        <v>8</v>
      </c>
      <c r="AE186" s="113" t="s">
        <v>5784</v>
      </c>
      <c r="AF186" s="113" t="n">
        <f aca="false">PRODUCT(AB186+AD186)</f>
        <v>22</v>
      </c>
      <c r="AH186" s="273" t="n">
        <v>183</v>
      </c>
      <c r="AI186" s="44" t="s">
        <v>2367</v>
      </c>
      <c r="AJ186" s="44" t="s">
        <v>4746</v>
      </c>
      <c r="AK186" s="113" t="n">
        <v>45</v>
      </c>
      <c r="AN186" s="44" t="s">
        <v>2589</v>
      </c>
      <c r="AO186" s="44" t="s">
        <v>5124</v>
      </c>
      <c r="AS186" s="44" t="s">
        <v>2589</v>
      </c>
      <c r="AT186" s="44" t="s">
        <v>5124</v>
      </c>
      <c r="AX186" s="44" t="s">
        <v>1933</v>
      </c>
      <c r="AY186" s="44" t="s">
        <v>4523</v>
      </c>
      <c r="AZ186" s="113" t="s">
        <v>5785</v>
      </c>
      <c r="BA186" s="113" t="s">
        <v>5783</v>
      </c>
      <c r="BB186" s="113" t="s">
        <v>5785</v>
      </c>
      <c r="BC186" s="113" t="s">
        <v>5784</v>
      </c>
      <c r="BD186" s="113" t="n">
        <f aca="false">PRODUCT(AZ186+BB186)</f>
        <v>0</v>
      </c>
      <c r="BG186" s="44" t="s">
        <v>2589</v>
      </c>
      <c r="BH186" s="44" t="s">
        <v>5124</v>
      </c>
      <c r="BL186" s="44" t="s">
        <v>4655</v>
      </c>
      <c r="BM186" s="44" t="s">
        <v>294</v>
      </c>
      <c r="BN186" s="113" t="s">
        <v>5785</v>
      </c>
      <c r="BO186" s="113" t="s">
        <v>5783</v>
      </c>
      <c r="BP186" s="113" t="s">
        <v>5785</v>
      </c>
      <c r="BQ186" s="113" t="s">
        <v>5784</v>
      </c>
      <c r="BR186" s="113" t="n">
        <f aca="false">PRODUCT(BN186+BP186)</f>
        <v>0</v>
      </c>
      <c r="BU186" s="44" t="s">
        <v>2043</v>
      </c>
      <c r="BV186" s="44" t="s">
        <v>4482</v>
      </c>
      <c r="BW186" s="113"/>
      <c r="BY186" s="273" t="n">
        <v>183</v>
      </c>
      <c r="BZ186" s="44" t="s">
        <v>2044</v>
      </c>
      <c r="CA186" s="44" t="s">
        <v>4578</v>
      </c>
      <c r="CB186" s="113" t="n">
        <v>0</v>
      </c>
      <c r="CC186" s="113" t="n">
        <v>0</v>
      </c>
      <c r="CD186" s="113" t="n">
        <v>2</v>
      </c>
      <c r="CE186" s="113" t="n">
        <v>0</v>
      </c>
      <c r="CF186" s="113" t="n">
        <f aca="false">SUM(CB186:CE186)</f>
        <v>2</v>
      </c>
      <c r="CH186" s="273" t="n">
        <v>183</v>
      </c>
      <c r="CI186" s="44" t="s">
        <v>1940</v>
      </c>
      <c r="CJ186" s="44" t="s">
        <v>4540</v>
      </c>
      <c r="CK186" s="113" t="n">
        <v>0</v>
      </c>
      <c r="CL186" s="113" t="n">
        <v>0</v>
      </c>
      <c r="CM186" s="113" t="n">
        <v>1</v>
      </c>
      <c r="CP186" s="44" t="s">
        <v>2279</v>
      </c>
      <c r="CQ186" s="44" t="s">
        <v>4648</v>
      </c>
      <c r="CV186" s="44"/>
      <c r="CW186" s="44"/>
      <c r="CX186" s="44"/>
    </row>
    <row r="187" customFormat="false" ht="15" hidden="false" customHeight="false" outlineLevel="0" collapsed="false">
      <c r="A187" s="273" t="n">
        <v>184</v>
      </c>
      <c r="B187" s="44" t="s">
        <v>3344</v>
      </c>
      <c r="C187" s="44" t="s">
        <v>4482</v>
      </c>
      <c r="D187" s="113" t="n">
        <v>27</v>
      </c>
      <c r="F187" s="273" t="n">
        <v>184</v>
      </c>
      <c r="G187" s="44" t="s">
        <v>5058</v>
      </c>
      <c r="H187" s="44" t="s">
        <v>4746</v>
      </c>
      <c r="I187" s="113" t="n">
        <v>1</v>
      </c>
      <c r="K187" s="273" t="n">
        <v>184</v>
      </c>
      <c r="L187" s="44" t="s">
        <v>2509</v>
      </c>
      <c r="M187" s="44" t="s">
        <v>4566</v>
      </c>
      <c r="N187" s="113" t="n">
        <v>0</v>
      </c>
      <c r="O187" s="113" t="s">
        <v>5783</v>
      </c>
      <c r="P187" s="113" t="n">
        <v>9</v>
      </c>
      <c r="Q187" s="113" t="s">
        <v>5784</v>
      </c>
      <c r="R187" s="113" t="n">
        <f aca="false">PRODUCT(N187+P187)</f>
        <v>9</v>
      </c>
      <c r="T187" s="273" t="n">
        <v>184</v>
      </c>
      <c r="U187" s="44" t="s">
        <v>4955</v>
      </c>
      <c r="V187" s="44" t="s">
        <v>4578</v>
      </c>
      <c r="W187" s="113" t="n">
        <v>12</v>
      </c>
      <c r="Y187" s="273" t="n">
        <v>184</v>
      </c>
      <c r="Z187" s="44" t="s">
        <v>4866</v>
      </c>
      <c r="AA187" s="44" t="s">
        <v>4500</v>
      </c>
      <c r="AB187" s="113" t="n">
        <v>12</v>
      </c>
      <c r="AC187" s="113" t="s">
        <v>5783</v>
      </c>
      <c r="AD187" s="113" t="n">
        <v>10</v>
      </c>
      <c r="AE187" s="113" t="s">
        <v>5784</v>
      </c>
      <c r="AF187" s="113" t="n">
        <f aca="false">PRODUCT(AB187+AD187)</f>
        <v>22</v>
      </c>
      <c r="AH187" s="273" t="n">
        <v>184</v>
      </c>
      <c r="AI187" s="44" t="s">
        <v>3037</v>
      </c>
      <c r="AJ187" s="44" t="s">
        <v>4509</v>
      </c>
      <c r="AK187" s="113" t="n">
        <v>45</v>
      </c>
      <c r="AN187" s="44" t="s">
        <v>2597</v>
      </c>
      <c r="AO187" s="44" t="s">
        <v>4578</v>
      </c>
      <c r="AS187" s="44" t="s">
        <v>2597</v>
      </c>
      <c r="AT187" s="44" t="s">
        <v>4578</v>
      </c>
      <c r="AX187" s="44" t="s">
        <v>3698</v>
      </c>
      <c r="AY187" s="44" t="s">
        <v>5512</v>
      </c>
      <c r="AZ187" s="113" t="s">
        <v>5785</v>
      </c>
      <c r="BA187" s="113" t="s">
        <v>5783</v>
      </c>
      <c r="BB187" s="113" t="s">
        <v>5785</v>
      </c>
      <c r="BC187" s="113" t="s">
        <v>5784</v>
      </c>
      <c r="BD187" s="113" t="n">
        <f aca="false">PRODUCT(AZ187+BB187)</f>
        <v>0</v>
      </c>
      <c r="BG187" s="44" t="s">
        <v>2597</v>
      </c>
      <c r="BH187" s="44" t="s">
        <v>4578</v>
      </c>
      <c r="BL187" s="44" t="s">
        <v>3083</v>
      </c>
      <c r="BM187" s="44" t="s">
        <v>5124</v>
      </c>
      <c r="BN187" s="113" t="s">
        <v>5785</v>
      </c>
      <c r="BO187" s="113" t="s">
        <v>5783</v>
      </c>
      <c r="BP187" s="113" t="n">
        <v>0</v>
      </c>
      <c r="BQ187" s="113" t="s">
        <v>5784</v>
      </c>
      <c r="BR187" s="113" t="n">
        <f aca="false">PRODUCT(BN187+BP187)</f>
        <v>0</v>
      </c>
      <c r="BU187" s="44" t="s">
        <v>5170</v>
      </c>
      <c r="BV187" s="44" t="s">
        <v>5120</v>
      </c>
      <c r="BW187" s="113"/>
      <c r="BY187" s="273" t="n">
        <v>184</v>
      </c>
      <c r="BZ187" s="44" t="s">
        <v>2130</v>
      </c>
      <c r="CA187" s="44" t="s">
        <v>4477</v>
      </c>
      <c r="CB187" s="113" t="n">
        <v>0</v>
      </c>
      <c r="CC187" s="113" t="n">
        <v>0</v>
      </c>
      <c r="CD187" s="113" t="n">
        <v>2</v>
      </c>
      <c r="CE187" s="113" t="n">
        <v>0</v>
      </c>
      <c r="CF187" s="113" t="n">
        <f aca="false">SUM(CB187:CE187)</f>
        <v>2</v>
      </c>
      <c r="CH187" s="273" t="n">
        <v>184</v>
      </c>
      <c r="CI187" s="44" t="s">
        <v>3698</v>
      </c>
      <c r="CJ187" s="44" t="s">
        <v>5512</v>
      </c>
      <c r="CK187" s="113" t="n">
        <v>0</v>
      </c>
      <c r="CL187" s="113" t="n">
        <v>0</v>
      </c>
      <c r="CM187" s="113" t="n">
        <v>1</v>
      </c>
      <c r="CP187" s="136" t="s">
        <v>3559</v>
      </c>
      <c r="CQ187" s="136" t="s">
        <v>4482</v>
      </c>
      <c r="CV187" s="44"/>
      <c r="CW187" s="44"/>
      <c r="CX187" s="44"/>
    </row>
    <row r="188" customFormat="false" ht="15" hidden="false" customHeight="false" outlineLevel="0" collapsed="false">
      <c r="A188" s="273" t="n">
        <v>185</v>
      </c>
      <c r="B188" s="44" t="s">
        <v>2478</v>
      </c>
      <c r="C188" s="44" t="s">
        <v>4746</v>
      </c>
      <c r="D188" s="113" t="n">
        <v>27</v>
      </c>
      <c r="F188" s="273" t="n">
        <v>185</v>
      </c>
      <c r="G188" s="44" t="s">
        <v>4865</v>
      </c>
      <c r="H188" s="44" t="s">
        <v>4578</v>
      </c>
      <c r="I188" s="113" t="n">
        <v>1</v>
      </c>
      <c r="K188" s="273" t="n">
        <v>185</v>
      </c>
      <c r="L188" s="44" t="s">
        <v>2367</v>
      </c>
      <c r="M188" s="44" t="s">
        <v>4746</v>
      </c>
      <c r="N188" s="113" t="n">
        <v>0</v>
      </c>
      <c r="O188" s="113" t="s">
        <v>5783</v>
      </c>
      <c r="P188" s="113" t="n">
        <v>9</v>
      </c>
      <c r="Q188" s="113" t="s">
        <v>5784</v>
      </c>
      <c r="R188" s="113" t="n">
        <f aca="false">PRODUCT(N188+P188)</f>
        <v>9</v>
      </c>
      <c r="T188" s="273" t="n">
        <v>185</v>
      </c>
      <c r="U188" s="44" t="s">
        <v>4686</v>
      </c>
      <c r="V188" s="44" t="s">
        <v>4540</v>
      </c>
      <c r="W188" s="113" t="n">
        <v>12</v>
      </c>
      <c r="Y188" s="273" t="n">
        <v>185</v>
      </c>
      <c r="Z188" s="44" t="s">
        <v>2169</v>
      </c>
      <c r="AA188" s="44" t="s">
        <v>4523</v>
      </c>
      <c r="AB188" s="113" t="n">
        <v>11</v>
      </c>
      <c r="AC188" s="113" t="s">
        <v>5783</v>
      </c>
      <c r="AD188" s="113" t="n">
        <v>11</v>
      </c>
      <c r="AE188" s="113" t="s">
        <v>5784</v>
      </c>
      <c r="AF188" s="113" t="n">
        <f aca="false">PRODUCT(AB188+AD188)</f>
        <v>22</v>
      </c>
      <c r="AH188" s="273" t="n">
        <v>185</v>
      </c>
      <c r="AI188" s="44" t="s">
        <v>5251</v>
      </c>
      <c r="AJ188" s="44" t="s">
        <v>4709</v>
      </c>
      <c r="AK188" s="113" t="n">
        <v>45</v>
      </c>
      <c r="AN188" s="44" t="s">
        <v>2043</v>
      </c>
      <c r="AO188" s="44" t="s">
        <v>4482</v>
      </c>
      <c r="AS188" s="44" t="s">
        <v>2043</v>
      </c>
      <c r="AT188" s="44" t="s">
        <v>4482</v>
      </c>
      <c r="AX188" s="44" t="s">
        <v>5226</v>
      </c>
      <c r="AY188" s="44" t="s">
        <v>4571</v>
      </c>
      <c r="AZ188" s="113" t="s">
        <v>5785</v>
      </c>
      <c r="BA188" s="113" t="s">
        <v>5783</v>
      </c>
      <c r="BB188" s="113" t="s">
        <v>5785</v>
      </c>
      <c r="BC188" s="113" t="s">
        <v>5784</v>
      </c>
      <c r="BD188" s="113" t="n">
        <f aca="false">PRODUCT(AZ188+BB188)</f>
        <v>0</v>
      </c>
      <c r="BG188" s="44" t="s">
        <v>2043</v>
      </c>
      <c r="BH188" s="44" t="s">
        <v>4482</v>
      </c>
      <c r="BL188" s="44" t="s">
        <v>4889</v>
      </c>
      <c r="BM188" s="44" t="s">
        <v>4878</v>
      </c>
      <c r="BN188" s="113" t="s">
        <v>5785</v>
      </c>
      <c r="BO188" s="113" t="s">
        <v>5783</v>
      </c>
      <c r="BP188" s="113" t="s">
        <v>5785</v>
      </c>
      <c r="BQ188" s="113" t="s">
        <v>5784</v>
      </c>
      <c r="BR188" s="113" t="n">
        <f aca="false">PRODUCT(BN188+BP188)</f>
        <v>0</v>
      </c>
      <c r="BU188" s="44" t="s">
        <v>3417</v>
      </c>
      <c r="BV188" s="44" t="s">
        <v>4625</v>
      </c>
      <c r="BW188" s="113"/>
      <c r="BY188" s="273" t="n">
        <v>185</v>
      </c>
      <c r="BZ188" s="44" t="s">
        <v>2636</v>
      </c>
      <c r="CA188" s="44" t="s">
        <v>4773</v>
      </c>
      <c r="CB188" s="113" t="n">
        <v>0</v>
      </c>
      <c r="CC188" s="113" t="n">
        <v>0</v>
      </c>
      <c r="CD188" s="113" t="n">
        <v>2</v>
      </c>
      <c r="CE188" s="113" t="n">
        <v>0</v>
      </c>
      <c r="CF188" s="113" t="n">
        <f aca="false">SUM(CB188:CE188)</f>
        <v>2</v>
      </c>
      <c r="CH188" s="273" t="n">
        <v>185</v>
      </c>
      <c r="CI188" s="44" t="s">
        <v>4655</v>
      </c>
      <c r="CJ188" s="44" t="s">
        <v>294</v>
      </c>
      <c r="CK188" s="113" t="n">
        <v>0</v>
      </c>
      <c r="CL188" s="113" t="n">
        <v>0</v>
      </c>
      <c r="CM188" s="113" t="n">
        <v>1</v>
      </c>
      <c r="CP188" s="44" t="s">
        <v>3386</v>
      </c>
      <c r="CQ188" s="44" t="s">
        <v>5358</v>
      </c>
      <c r="CV188" s="44"/>
      <c r="CW188" s="44"/>
      <c r="CX188" s="44"/>
    </row>
    <row r="189" customFormat="false" ht="15" hidden="false" customHeight="false" outlineLevel="0" collapsed="false">
      <c r="A189" s="273" t="n">
        <v>186</v>
      </c>
      <c r="B189" s="44" t="s">
        <v>5302</v>
      </c>
      <c r="C189" s="44" t="s">
        <v>5221</v>
      </c>
      <c r="D189" s="113" t="n">
        <v>27</v>
      </c>
      <c r="F189" s="273" t="n">
        <v>186</v>
      </c>
      <c r="G189" s="44" t="s">
        <v>4860</v>
      </c>
      <c r="H189" s="44" t="s">
        <v>4564</v>
      </c>
      <c r="I189" s="113" t="n">
        <v>1</v>
      </c>
      <c r="K189" s="273" t="n">
        <v>186</v>
      </c>
      <c r="L189" s="44" t="s">
        <v>2542</v>
      </c>
      <c r="M189" s="44" t="s">
        <v>4482</v>
      </c>
      <c r="N189" s="113" t="n">
        <v>0</v>
      </c>
      <c r="O189" s="113" t="s">
        <v>5783</v>
      </c>
      <c r="P189" s="113" t="n">
        <v>9</v>
      </c>
      <c r="Q189" s="113" t="s">
        <v>5784</v>
      </c>
      <c r="R189" s="113" t="n">
        <f aca="false">PRODUCT(N189+P189)</f>
        <v>9</v>
      </c>
      <c r="T189" s="273" t="n">
        <v>186</v>
      </c>
      <c r="U189" s="44" t="s">
        <v>4487</v>
      </c>
      <c r="V189" s="44" t="s">
        <v>4488</v>
      </c>
      <c r="W189" s="113" t="n">
        <v>12</v>
      </c>
      <c r="Y189" s="273" t="n">
        <v>186</v>
      </c>
      <c r="Z189" s="44" t="s">
        <v>3034</v>
      </c>
      <c r="AA189" s="44" t="s">
        <v>5223</v>
      </c>
      <c r="AB189" s="113" t="n">
        <v>11</v>
      </c>
      <c r="AC189" s="113" t="s">
        <v>5783</v>
      </c>
      <c r="AD189" s="113" t="n">
        <v>11</v>
      </c>
      <c r="AE189" s="113" t="s">
        <v>5784</v>
      </c>
      <c r="AF189" s="113" t="n">
        <f aca="false">PRODUCT(AB189+AD189)</f>
        <v>22</v>
      </c>
      <c r="AH189" s="273" t="n">
        <v>186</v>
      </c>
      <c r="AI189" s="44" t="s">
        <v>3770</v>
      </c>
      <c r="AJ189" s="44" t="s">
        <v>5223</v>
      </c>
      <c r="AK189" s="113" t="n">
        <v>45</v>
      </c>
      <c r="AN189" s="44" t="s">
        <v>5170</v>
      </c>
      <c r="AO189" s="44" t="s">
        <v>5120</v>
      </c>
      <c r="AS189" s="44" t="s">
        <v>5170</v>
      </c>
      <c r="AT189" s="44" t="s">
        <v>5120</v>
      </c>
      <c r="AX189" s="44" t="s">
        <v>2368</v>
      </c>
      <c r="AY189" s="44" t="s">
        <v>4523</v>
      </c>
      <c r="AZ189" s="113" t="s">
        <v>5785</v>
      </c>
      <c r="BA189" s="113" t="s">
        <v>5783</v>
      </c>
      <c r="BB189" s="113" t="s">
        <v>5785</v>
      </c>
      <c r="BC189" s="113" t="s">
        <v>5784</v>
      </c>
      <c r="BD189" s="113" t="n">
        <f aca="false">PRODUCT(AZ189+BB189)</f>
        <v>0</v>
      </c>
      <c r="BG189" s="44" t="s">
        <v>5170</v>
      </c>
      <c r="BH189" s="44" t="s">
        <v>5120</v>
      </c>
      <c r="BL189" s="44" t="s">
        <v>5513</v>
      </c>
      <c r="BM189" s="44" t="s">
        <v>4523</v>
      </c>
      <c r="BN189" s="113" t="s">
        <v>5785</v>
      </c>
      <c r="BO189" s="113" t="s">
        <v>5783</v>
      </c>
      <c r="BP189" s="113" t="s">
        <v>5785</v>
      </c>
      <c r="BQ189" s="113" t="s">
        <v>5784</v>
      </c>
      <c r="BR189" s="113" t="n">
        <f aca="false">PRODUCT(BN189+BP189)</f>
        <v>0</v>
      </c>
      <c r="BU189" s="44" t="s">
        <v>1579</v>
      </c>
      <c r="BV189" s="44" t="s">
        <v>4523</v>
      </c>
      <c r="BW189" s="113"/>
      <c r="BY189" s="273" t="n">
        <v>186</v>
      </c>
      <c r="BZ189" s="44" t="s">
        <v>3602</v>
      </c>
      <c r="CA189" s="44" t="s">
        <v>4578</v>
      </c>
      <c r="CB189" s="113" t="n">
        <v>0</v>
      </c>
      <c r="CC189" s="113" t="n">
        <v>0</v>
      </c>
      <c r="CD189" s="113" t="n">
        <v>2</v>
      </c>
      <c r="CE189" s="113" t="n">
        <v>0</v>
      </c>
      <c r="CF189" s="113" t="n">
        <f aca="false">SUM(CB189:CE189)</f>
        <v>2</v>
      </c>
      <c r="CH189" s="273" t="n">
        <v>186</v>
      </c>
      <c r="CI189" s="44" t="s">
        <v>5522</v>
      </c>
      <c r="CJ189" s="44" t="s">
        <v>4773</v>
      </c>
      <c r="CK189" s="113" t="n">
        <v>0</v>
      </c>
      <c r="CL189" s="113" t="n">
        <v>0</v>
      </c>
      <c r="CM189" s="113" t="n">
        <v>1</v>
      </c>
      <c r="CP189" s="44" t="s">
        <v>2114</v>
      </c>
      <c r="CQ189" s="44" t="s">
        <v>4566</v>
      </c>
      <c r="CV189" s="44"/>
      <c r="CW189" s="44"/>
      <c r="CX189" s="44"/>
    </row>
    <row r="190" customFormat="false" ht="15" hidden="false" customHeight="false" outlineLevel="0" collapsed="false">
      <c r="A190" s="273" t="n">
        <v>187</v>
      </c>
      <c r="B190" s="44" t="s">
        <v>1933</v>
      </c>
      <c r="C190" s="44" t="s">
        <v>4523</v>
      </c>
      <c r="D190" s="113" t="n">
        <v>27</v>
      </c>
      <c r="F190" s="273" t="n">
        <v>187</v>
      </c>
      <c r="G190" s="44" t="s">
        <v>3222</v>
      </c>
      <c r="H190" s="44" t="s">
        <v>4648</v>
      </c>
      <c r="I190" s="113" t="n">
        <v>1</v>
      </c>
      <c r="K190" s="273" t="n">
        <v>187</v>
      </c>
      <c r="L190" s="44" t="s">
        <v>3523</v>
      </c>
      <c r="M190" s="44" t="s">
        <v>4773</v>
      </c>
      <c r="N190" s="113" t="n">
        <v>0</v>
      </c>
      <c r="O190" s="113" t="s">
        <v>5783</v>
      </c>
      <c r="P190" s="113" t="n">
        <v>9</v>
      </c>
      <c r="Q190" s="113" t="s">
        <v>5784</v>
      </c>
      <c r="R190" s="113" t="n">
        <f aca="false">PRODUCT(N190+P190)</f>
        <v>9</v>
      </c>
      <c r="T190" s="273" t="n">
        <v>187</v>
      </c>
      <c r="U190" s="44" t="s">
        <v>3521</v>
      </c>
      <c r="V190" s="44" t="s">
        <v>4773</v>
      </c>
      <c r="W190" s="113" t="n">
        <v>12</v>
      </c>
      <c r="Y190" s="273" t="n">
        <v>187</v>
      </c>
      <c r="Z190" s="44" t="s">
        <v>4809</v>
      </c>
      <c r="AA190" s="44" t="s">
        <v>4648</v>
      </c>
      <c r="AB190" s="113" t="n">
        <v>5</v>
      </c>
      <c r="AC190" s="113" t="s">
        <v>5783</v>
      </c>
      <c r="AD190" s="113" t="n">
        <v>17</v>
      </c>
      <c r="AE190" s="113" t="s">
        <v>5784</v>
      </c>
      <c r="AF190" s="113" t="n">
        <f aca="false">PRODUCT(AB190+AD190)</f>
        <v>22</v>
      </c>
      <c r="AH190" s="273" t="n">
        <v>187</v>
      </c>
      <c r="AI190" s="44" t="s">
        <v>5286</v>
      </c>
      <c r="AJ190" s="44" t="s">
        <v>4503</v>
      </c>
      <c r="AK190" s="113" t="n">
        <v>45</v>
      </c>
      <c r="AN190" s="44" t="s">
        <v>3417</v>
      </c>
      <c r="AO190" s="44" t="s">
        <v>4625</v>
      </c>
      <c r="AS190" s="44" t="s">
        <v>3417</v>
      </c>
      <c r="AT190" s="44" t="s">
        <v>4625</v>
      </c>
      <c r="AX190" s="44" t="s">
        <v>3127</v>
      </c>
      <c r="AY190" s="44" t="s">
        <v>4648</v>
      </c>
      <c r="AZ190" s="113" t="s">
        <v>5785</v>
      </c>
      <c r="BA190" s="113" t="s">
        <v>5783</v>
      </c>
      <c r="BB190" s="113" t="s">
        <v>5785</v>
      </c>
      <c r="BC190" s="113" t="s">
        <v>5784</v>
      </c>
      <c r="BD190" s="113" t="n">
        <f aca="false">PRODUCT(AZ190+BB190)</f>
        <v>0</v>
      </c>
      <c r="BG190" s="44" t="s">
        <v>3417</v>
      </c>
      <c r="BH190" s="44" t="s">
        <v>4625</v>
      </c>
      <c r="BL190" s="44" t="s">
        <v>5256</v>
      </c>
      <c r="BM190" s="44" t="s">
        <v>4709</v>
      </c>
      <c r="BN190" s="113" t="s">
        <v>5785</v>
      </c>
      <c r="BO190" s="113" t="s">
        <v>5783</v>
      </c>
      <c r="BP190" s="113" t="s">
        <v>5785</v>
      </c>
      <c r="BQ190" s="113" t="s">
        <v>5784</v>
      </c>
      <c r="BR190" s="113" t="n">
        <f aca="false">PRODUCT(BN190+BP190)</f>
        <v>0</v>
      </c>
      <c r="BU190" s="44" t="s">
        <v>2607</v>
      </c>
      <c r="BV190" s="44" t="s">
        <v>4578</v>
      </c>
      <c r="BW190" s="113"/>
      <c r="BY190" s="273" t="n">
        <v>187</v>
      </c>
      <c r="BZ190" s="44" t="s">
        <v>3693</v>
      </c>
      <c r="CA190" s="44" t="s">
        <v>4578</v>
      </c>
      <c r="CB190" s="113" t="n">
        <v>0</v>
      </c>
      <c r="CC190" s="113" t="n">
        <v>0</v>
      </c>
      <c r="CD190" s="113" t="n">
        <v>1</v>
      </c>
      <c r="CE190" s="113" t="n">
        <v>1</v>
      </c>
      <c r="CF190" s="113" t="n">
        <f aca="false">SUM(CB190:CE190)</f>
        <v>2</v>
      </c>
      <c r="CH190" s="273" t="n">
        <v>187</v>
      </c>
      <c r="CI190" s="44" t="s">
        <v>4757</v>
      </c>
      <c r="CJ190" s="44" t="s">
        <v>4641</v>
      </c>
      <c r="CK190" s="113" t="n">
        <v>0</v>
      </c>
      <c r="CL190" s="113" t="n">
        <v>0</v>
      </c>
      <c r="CM190" s="113" t="n">
        <v>1</v>
      </c>
      <c r="CP190" s="44" t="s">
        <v>2457</v>
      </c>
      <c r="CQ190" s="44" t="s">
        <v>4509</v>
      </c>
      <c r="CV190" s="44"/>
      <c r="CW190" s="44"/>
      <c r="CX190" s="44"/>
    </row>
    <row r="191" customFormat="false" ht="15" hidden="false" customHeight="false" outlineLevel="0" collapsed="false">
      <c r="A191" s="273" t="n">
        <v>188</v>
      </c>
      <c r="B191" s="44" t="s">
        <v>4889</v>
      </c>
      <c r="C191" s="44" t="s">
        <v>4878</v>
      </c>
      <c r="D191" s="113" t="n">
        <v>27</v>
      </c>
      <c r="F191" s="273" t="n">
        <v>188</v>
      </c>
      <c r="G191" s="44" t="s">
        <v>3711</v>
      </c>
      <c r="H191" s="112" t="s">
        <v>4489</v>
      </c>
      <c r="I191" s="113" t="n">
        <v>1</v>
      </c>
      <c r="K191" s="273" t="n">
        <v>188</v>
      </c>
      <c r="L191" s="44" t="s">
        <v>4686</v>
      </c>
      <c r="M191" s="44" t="s">
        <v>4540</v>
      </c>
      <c r="N191" s="113" t="n">
        <v>0</v>
      </c>
      <c r="O191" s="113" t="s">
        <v>5783</v>
      </c>
      <c r="P191" s="113" t="n">
        <v>9</v>
      </c>
      <c r="Q191" s="113" t="s">
        <v>5784</v>
      </c>
      <c r="R191" s="113" t="n">
        <f aca="false">PRODUCT(N191+P191)</f>
        <v>9</v>
      </c>
      <c r="T191" s="273" t="n">
        <v>188</v>
      </c>
      <c r="U191" s="44" t="s">
        <v>3816</v>
      </c>
      <c r="V191" s="44" t="s">
        <v>4482</v>
      </c>
      <c r="W191" s="113" t="n">
        <v>12</v>
      </c>
      <c r="Y191" s="273" t="n">
        <v>188</v>
      </c>
      <c r="Z191" s="123" t="s">
        <v>3596</v>
      </c>
      <c r="AA191" s="44" t="s">
        <v>4578</v>
      </c>
      <c r="AB191" s="113" t="n">
        <v>2</v>
      </c>
      <c r="AC191" s="113" t="s">
        <v>5783</v>
      </c>
      <c r="AD191" s="113" t="n">
        <v>20</v>
      </c>
      <c r="AE191" s="113" t="s">
        <v>5784</v>
      </c>
      <c r="AF191" s="113" t="n">
        <f aca="false">PRODUCT(AB191+AD191)</f>
        <v>22</v>
      </c>
      <c r="AH191" s="273" t="n">
        <v>188</v>
      </c>
      <c r="AI191" s="44" t="s">
        <v>2754</v>
      </c>
      <c r="AJ191" s="44" t="s">
        <v>4625</v>
      </c>
      <c r="AK191" s="113" t="n">
        <v>44</v>
      </c>
      <c r="AN191" s="44" t="s">
        <v>1579</v>
      </c>
      <c r="AO191" s="44" t="s">
        <v>4523</v>
      </c>
      <c r="AS191" s="44" t="s">
        <v>1579</v>
      </c>
      <c r="AT191" s="44" t="s">
        <v>4523</v>
      </c>
      <c r="AX191" s="44" t="s">
        <v>4655</v>
      </c>
      <c r="AY191" s="44" t="s">
        <v>294</v>
      </c>
      <c r="AZ191" s="113" t="s">
        <v>5785</v>
      </c>
      <c r="BA191" s="113" t="s">
        <v>5783</v>
      </c>
      <c r="BB191" s="113" t="s">
        <v>5785</v>
      </c>
      <c r="BC191" s="113" t="s">
        <v>5784</v>
      </c>
      <c r="BD191" s="113" t="n">
        <f aca="false">PRODUCT(AZ191+BB191)</f>
        <v>0</v>
      </c>
      <c r="BG191" s="44" t="s">
        <v>1579</v>
      </c>
      <c r="BH191" s="44" t="s">
        <v>4523</v>
      </c>
      <c r="BL191" s="44" t="s">
        <v>4405</v>
      </c>
      <c r="BM191" s="44" t="s">
        <v>5514</v>
      </c>
      <c r="BN191" s="113" t="s">
        <v>5785</v>
      </c>
      <c r="BO191" s="113" t="s">
        <v>5783</v>
      </c>
      <c r="BP191" s="113" t="s">
        <v>5785</v>
      </c>
      <c r="BQ191" s="113" t="s">
        <v>5784</v>
      </c>
      <c r="BR191" s="113" t="n">
        <f aca="false">PRODUCT(BN191+BP191)</f>
        <v>0</v>
      </c>
      <c r="BU191" s="44" t="s">
        <v>4777</v>
      </c>
      <c r="BV191" s="44" t="s">
        <v>4648</v>
      </c>
      <c r="BW191" s="113"/>
      <c r="BY191" s="273" t="n">
        <v>188</v>
      </c>
      <c r="BZ191" s="44" t="s">
        <v>3597</v>
      </c>
      <c r="CA191" s="44" t="s">
        <v>4578</v>
      </c>
      <c r="CB191" s="113" t="n">
        <v>0</v>
      </c>
      <c r="CC191" s="113" t="n">
        <v>0</v>
      </c>
      <c r="CD191" s="113" t="n">
        <v>1</v>
      </c>
      <c r="CE191" s="113" t="n">
        <v>1</v>
      </c>
      <c r="CF191" s="113" t="n">
        <f aca="false">SUM(CB191:CE191)</f>
        <v>2</v>
      </c>
      <c r="CH191" s="273" t="n">
        <v>188</v>
      </c>
      <c r="CI191" s="44" t="s">
        <v>2537</v>
      </c>
      <c r="CJ191" s="44" t="s">
        <v>4482</v>
      </c>
      <c r="CK191" s="113" t="n">
        <v>0</v>
      </c>
      <c r="CL191" s="113" t="n">
        <v>0</v>
      </c>
      <c r="CM191" s="113" t="n">
        <v>1</v>
      </c>
      <c r="CP191" s="44" t="s">
        <v>5411</v>
      </c>
      <c r="CQ191" s="44" t="s">
        <v>4566</v>
      </c>
      <c r="CV191" s="44"/>
      <c r="CW191" s="44"/>
      <c r="CX191" s="44"/>
    </row>
    <row r="192" customFormat="false" ht="15" hidden="false" customHeight="false" outlineLevel="0" collapsed="false">
      <c r="A192" s="273" t="n">
        <v>189</v>
      </c>
      <c r="B192" s="44" t="s">
        <v>1855</v>
      </c>
      <c r="C192" s="44" t="s">
        <v>4648</v>
      </c>
      <c r="D192" s="113" t="n">
        <v>27</v>
      </c>
      <c r="F192" s="273" t="n">
        <v>189</v>
      </c>
      <c r="G192" s="44" t="s">
        <v>4774</v>
      </c>
      <c r="H192" s="44" t="s">
        <v>4662</v>
      </c>
      <c r="I192" s="113" t="n">
        <v>1</v>
      </c>
      <c r="K192" s="273" t="n">
        <v>189</v>
      </c>
      <c r="L192" s="44" t="s">
        <v>2155</v>
      </c>
      <c r="M192" s="44" t="s">
        <v>4575</v>
      </c>
      <c r="N192" s="113" t="n">
        <v>0</v>
      </c>
      <c r="O192" s="113" t="s">
        <v>5783</v>
      </c>
      <c r="P192" s="113" t="n">
        <v>9</v>
      </c>
      <c r="Q192" s="113" t="s">
        <v>5784</v>
      </c>
      <c r="R192" s="113" t="n">
        <f aca="false">PRODUCT(N192+P192)</f>
        <v>9</v>
      </c>
      <c r="T192" s="273" t="n">
        <v>189</v>
      </c>
      <c r="U192" s="44" t="s">
        <v>5286</v>
      </c>
      <c r="V192" s="44" t="s">
        <v>4503</v>
      </c>
      <c r="W192" s="113" t="n">
        <v>12</v>
      </c>
      <c r="Y192" s="273" t="n">
        <v>189</v>
      </c>
      <c r="Z192" s="44" t="s">
        <v>5196</v>
      </c>
      <c r="AA192" s="44" t="s">
        <v>5120</v>
      </c>
      <c r="AB192" s="113" t="n">
        <v>1</v>
      </c>
      <c r="AC192" s="113" t="s">
        <v>5783</v>
      </c>
      <c r="AD192" s="113" t="n">
        <v>21</v>
      </c>
      <c r="AE192" s="113" t="s">
        <v>5784</v>
      </c>
      <c r="AF192" s="113" t="n">
        <f aca="false">PRODUCT(AB192+AD192)</f>
        <v>22</v>
      </c>
      <c r="AH192" s="273" t="n">
        <v>189</v>
      </c>
      <c r="AI192" s="136" t="s">
        <v>5543</v>
      </c>
      <c r="AJ192" s="136" t="s">
        <v>4746</v>
      </c>
      <c r="AK192" s="113" t="n">
        <v>44</v>
      </c>
      <c r="AN192" s="44" t="s">
        <v>2607</v>
      </c>
      <c r="AO192" s="44" t="s">
        <v>4578</v>
      </c>
      <c r="AS192" s="44" t="s">
        <v>2607</v>
      </c>
      <c r="AT192" s="44" t="s">
        <v>4578</v>
      </c>
      <c r="AX192" s="44" t="s">
        <v>4889</v>
      </c>
      <c r="AY192" s="44" t="s">
        <v>4878</v>
      </c>
      <c r="AZ192" s="113" t="s">
        <v>5785</v>
      </c>
      <c r="BA192" s="113" t="s">
        <v>5783</v>
      </c>
      <c r="BB192" s="113" t="s">
        <v>5785</v>
      </c>
      <c r="BC192" s="113" t="s">
        <v>5784</v>
      </c>
      <c r="BD192" s="113" t="n">
        <f aca="false">PRODUCT(AZ192+BB192)</f>
        <v>0</v>
      </c>
      <c r="BG192" s="44" t="s">
        <v>2607</v>
      </c>
      <c r="BH192" s="44" t="s">
        <v>4578</v>
      </c>
      <c r="BL192" s="44" t="s">
        <v>4841</v>
      </c>
      <c r="BM192" s="44" t="s">
        <v>4662</v>
      </c>
      <c r="BN192" s="113" t="s">
        <v>5785</v>
      </c>
      <c r="BO192" s="113" t="s">
        <v>5783</v>
      </c>
      <c r="BP192" s="113" t="s">
        <v>5785</v>
      </c>
      <c r="BQ192" s="113" t="s">
        <v>5784</v>
      </c>
      <c r="BR192" s="113" t="n">
        <f aca="false">PRODUCT(BN192+BP192)</f>
        <v>0</v>
      </c>
      <c r="BU192" s="44" t="s">
        <v>2236</v>
      </c>
      <c r="BV192" s="44" t="s">
        <v>4564</v>
      </c>
      <c r="BW192" s="113"/>
      <c r="BY192" s="273" t="n">
        <v>189</v>
      </c>
      <c r="BZ192" s="44" t="s">
        <v>2862</v>
      </c>
      <c r="CA192" s="44" t="s">
        <v>4482</v>
      </c>
      <c r="CB192" s="113" t="n">
        <v>0</v>
      </c>
      <c r="CC192" s="113" t="n">
        <v>0</v>
      </c>
      <c r="CD192" s="113" t="n">
        <v>0</v>
      </c>
      <c r="CE192" s="113" t="n">
        <v>2</v>
      </c>
      <c r="CF192" s="113" t="n">
        <f aca="false">SUM(CB192:CE192)</f>
        <v>2</v>
      </c>
      <c r="CH192" s="273" t="n">
        <v>189</v>
      </c>
      <c r="CI192" s="44" t="s">
        <v>2298</v>
      </c>
      <c r="CJ192" s="44" t="s">
        <v>4566</v>
      </c>
      <c r="CK192" s="113" t="n">
        <v>0</v>
      </c>
      <c r="CL192" s="113" t="n">
        <v>0</v>
      </c>
      <c r="CM192" s="113" t="n">
        <v>1</v>
      </c>
      <c r="CP192" s="44" t="s">
        <v>5152</v>
      </c>
      <c r="CQ192" s="44" t="s">
        <v>5120</v>
      </c>
      <c r="CV192" s="44"/>
      <c r="CW192" s="44"/>
      <c r="CX192" s="44"/>
    </row>
    <row r="193" customFormat="false" ht="15" hidden="false" customHeight="false" outlineLevel="0" collapsed="false">
      <c r="A193" s="273" t="n">
        <v>190</v>
      </c>
      <c r="B193" s="44" t="s">
        <v>3389</v>
      </c>
      <c r="C193" s="44" t="s">
        <v>5358</v>
      </c>
      <c r="D193" s="113" t="n">
        <v>27</v>
      </c>
      <c r="F193" s="273" t="n">
        <v>190</v>
      </c>
      <c r="G193" s="44" t="s">
        <v>4487</v>
      </c>
      <c r="H193" s="44" t="s">
        <v>4488</v>
      </c>
      <c r="I193" s="113" t="n">
        <v>1</v>
      </c>
      <c r="K193" s="273" t="n">
        <v>190</v>
      </c>
      <c r="L193" s="44" t="s">
        <v>5572</v>
      </c>
      <c r="M193" s="44" t="s">
        <v>5573</v>
      </c>
      <c r="N193" s="113" t="n">
        <v>0</v>
      </c>
      <c r="O193" s="113" t="s">
        <v>5783</v>
      </c>
      <c r="P193" s="113" t="n">
        <v>9</v>
      </c>
      <c r="Q193" s="113" t="s">
        <v>5784</v>
      </c>
      <c r="R193" s="113" t="n">
        <f aca="false">PRODUCT(N193+P193)</f>
        <v>9</v>
      </c>
      <c r="T193" s="273" t="n">
        <v>190</v>
      </c>
      <c r="U193" s="44" t="s">
        <v>1678</v>
      </c>
      <c r="V193" s="44" t="s">
        <v>4564</v>
      </c>
      <c r="W193" s="113" t="n">
        <v>12</v>
      </c>
      <c r="Y193" s="273" t="n">
        <v>190</v>
      </c>
      <c r="Z193" s="44" t="s">
        <v>3182</v>
      </c>
      <c r="AA193" s="44" t="s">
        <v>5496</v>
      </c>
      <c r="AB193" s="113" t="n">
        <v>0</v>
      </c>
      <c r="AC193" s="113" t="s">
        <v>5783</v>
      </c>
      <c r="AD193" s="113" t="n">
        <v>22</v>
      </c>
      <c r="AE193" s="113" t="s">
        <v>5784</v>
      </c>
      <c r="AF193" s="113" t="n">
        <f aca="false">PRODUCT(AB193+AD193)</f>
        <v>22</v>
      </c>
      <c r="AH193" s="273" t="n">
        <v>190</v>
      </c>
      <c r="AI193" s="44" t="s">
        <v>2368</v>
      </c>
      <c r="AJ193" s="44" t="s">
        <v>4523</v>
      </c>
      <c r="AK193" s="113" t="n">
        <v>43</v>
      </c>
      <c r="AN193" s="44" t="s">
        <v>4777</v>
      </c>
      <c r="AO193" s="44" t="s">
        <v>4648</v>
      </c>
      <c r="AS193" s="44" t="s">
        <v>4777</v>
      </c>
      <c r="AT193" s="44" t="s">
        <v>4648</v>
      </c>
      <c r="AX193" s="44" t="s">
        <v>5513</v>
      </c>
      <c r="AY193" s="44" t="s">
        <v>4523</v>
      </c>
      <c r="AZ193" s="113" t="s">
        <v>5785</v>
      </c>
      <c r="BA193" s="113" t="s">
        <v>5783</v>
      </c>
      <c r="BB193" s="113" t="s">
        <v>5785</v>
      </c>
      <c r="BC193" s="113" t="s">
        <v>5784</v>
      </c>
      <c r="BD193" s="113" t="n">
        <f aca="false">PRODUCT(AZ193+BB193)</f>
        <v>0</v>
      </c>
      <c r="BG193" s="44" t="s">
        <v>4777</v>
      </c>
      <c r="BH193" s="44" t="s">
        <v>4648</v>
      </c>
      <c r="BL193" s="44" t="s">
        <v>5169</v>
      </c>
      <c r="BM193" s="44" t="s">
        <v>4523</v>
      </c>
      <c r="BN193" s="113" t="s">
        <v>5785</v>
      </c>
      <c r="BO193" s="113" t="s">
        <v>5783</v>
      </c>
      <c r="BP193" s="113" t="n">
        <v>0</v>
      </c>
      <c r="BQ193" s="113" t="s">
        <v>5784</v>
      </c>
      <c r="BR193" s="113" t="n">
        <f aca="false">PRODUCT(BN193+BP193)</f>
        <v>0</v>
      </c>
      <c r="BU193" s="44" t="s">
        <v>2267</v>
      </c>
      <c r="BV193" s="44" t="s">
        <v>4489</v>
      </c>
      <c r="BW193" s="113"/>
      <c r="BY193" s="273" t="n">
        <v>190</v>
      </c>
      <c r="BZ193" s="44" t="s">
        <v>5406</v>
      </c>
      <c r="CA193" s="44" t="s">
        <v>5223</v>
      </c>
      <c r="CB193" s="113" t="n">
        <v>0</v>
      </c>
      <c r="CC193" s="113" t="n">
        <v>0</v>
      </c>
      <c r="CD193" s="113" t="n">
        <v>2</v>
      </c>
      <c r="CE193" s="113" t="n">
        <v>0</v>
      </c>
      <c r="CF193" s="113" t="n">
        <f aca="false">SUM(CB193:CE193)</f>
        <v>2</v>
      </c>
      <c r="CH193" s="273" t="n">
        <v>190</v>
      </c>
      <c r="CI193" s="44" t="s">
        <v>5525</v>
      </c>
      <c r="CJ193" s="44" t="s">
        <v>4578</v>
      </c>
      <c r="CK193" s="113" t="n">
        <v>0</v>
      </c>
      <c r="CL193" s="113" t="n">
        <v>0</v>
      </c>
      <c r="CM193" s="113" t="n">
        <v>1</v>
      </c>
      <c r="CP193" s="44" t="s">
        <v>3645</v>
      </c>
      <c r="CQ193" s="44" t="s">
        <v>5511</v>
      </c>
      <c r="CV193" s="44"/>
      <c r="CW193" s="44"/>
      <c r="CX193" s="44"/>
    </row>
    <row r="194" customFormat="false" ht="15" hidden="false" customHeight="false" outlineLevel="0" collapsed="false">
      <c r="A194" s="273" t="n">
        <v>191</v>
      </c>
      <c r="B194" s="44" t="s">
        <v>4592</v>
      </c>
      <c r="C194" s="44" t="s">
        <v>4477</v>
      </c>
      <c r="D194" s="113" t="n">
        <v>27</v>
      </c>
      <c r="F194" s="273" t="n">
        <v>191</v>
      </c>
      <c r="G194" s="44" t="s">
        <v>3521</v>
      </c>
      <c r="H194" s="44" t="s">
        <v>4773</v>
      </c>
      <c r="I194" s="113" t="n">
        <v>1</v>
      </c>
      <c r="K194" s="273" t="n">
        <v>191</v>
      </c>
      <c r="L194" s="44" t="s">
        <v>1946</v>
      </c>
      <c r="M194" s="44" t="s">
        <v>4523</v>
      </c>
      <c r="N194" s="113" t="n">
        <v>0</v>
      </c>
      <c r="O194" s="113" t="s">
        <v>5783</v>
      </c>
      <c r="P194" s="113" t="n">
        <v>9</v>
      </c>
      <c r="Q194" s="113" t="s">
        <v>5784</v>
      </c>
      <c r="R194" s="113" t="n">
        <f aca="false">PRODUCT(N194+P194)</f>
        <v>9</v>
      </c>
      <c r="T194" s="273" t="n">
        <v>191</v>
      </c>
      <c r="U194" s="44" t="s">
        <v>2169</v>
      </c>
      <c r="V194" s="44" t="s">
        <v>4523</v>
      </c>
      <c r="W194" s="113" t="n">
        <v>11</v>
      </c>
      <c r="Y194" s="273" t="n">
        <v>191</v>
      </c>
      <c r="Z194" s="44" t="s">
        <v>3386</v>
      </c>
      <c r="AA194" s="44" t="s">
        <v>5358</v>
      </c>
      <c r="AB194" s="113" t="n">
        <v>21</v>
      </c>
      <c r="AC194" s="113" t="s">
        <v>5783</v>
      </c>
      <c r="AD194" s="113" t="n">
        <v>0</v>
      </c>
      <c r="AE194" s="113" t="s">
        <v>5784</v>
      </c>
      <c r="AF194" s="113" t="n">
        <f aca="false">PRODUCT(AB194+AD194)</f>
        <v>21</v>
      </c>
      <c r="AH194" s="273" t="n">
        <v>191</v>
      </c>
      <c r="AI194" s="44" t="s">
        <v>5517</v>
      </c>
      <c r="AJ194" s="44" t="s">
        <v>5518</v>
      </c>
      <c r="AK194" s="113" t="n">
        <v>43</v>
      </c>
      <c r="AN194" s="44" t="s">
        <v>2236</v>
      </c>
      <c r="AO194" s="44" t="s">
        <v>4564</v>
      </c>
      <c r="AS194" s="44" t="s">
        <v>2236</v>
      </c>
      <c r="AT194" s="44" t="s">
        <v>4564</v>
      </c>
      <c r="AX194" s="44" t="s">
        <v>5256</v>
      </c>
      <c r="AY194" s="44" t="s">
        <v>4709</v>
      </c>
      <c r="AZ194" s="113" t="s">
        <v>5785</v>
      </c>
      <c r="BA194" s="113" t="s">
        <v>5783</v>
      </c>
      <c r="BB194" s="113" t="s">
        <v>5785</v>
      </c>
      <c r="BC194" s="113" t="s">
        <v>5784</v>
      </c>
      <c r="BD194" s="113" t="n">
        <f aca="false">PRODUCT(AZ194+BB194)</f>
        <v>0</v>
      </c>
      <c r="BG194" s="44" t="s">
        <v>2236</v>
      </c>
      <c r="BH194" s="44" t="s">
        <v>4564</v>
      </c>
      <c r="BL194" s="44" t="s">
        <v>5516</v>
      </c>
      <c r="BM194" s="44" t="s">
        <v>4523</v>
      </c>
      <c r="BN194" s="113" t="s">
        <v>5785</v>
      </c>
      <c r="BO194" s="113" t="s">
        <v>5783</v>
      </c>
      <c r="BP194" s="113" t="s">
        <v>5785</v>
      </c>
      <c r="BQ194" s="113" t="s">
        <v>5784</v>
      </c>
      <c r="BR194" s="113" t="n">
        <f aca="false">PRODUCT(BN194+BP194)</f>
        <v>0</v>
      </c>
      <c r="BU194" s="44" t="s">
        <v>4987</v>
      </c>
      <c r="BV194" s="44" t="s">
        <v>4625</v>
      </c>
      <c r="BW194" s="113"/>
      <c r="BY194" s="273" t="n">
        <v>191</v>
      </c>
      <c r="BZ194" s="44" t="s">
        <v>3598</v>
      </c>
      <c r="CA194" s="44" t="s">
        <v>4566</v>
      </c>
      <c r="CB194" s="113" t="n">
        <v>0</v>
      </c>
      <c r="CC194" s="113" t="n">
        <v>0</v>
      </c>
      <c r="CD194" s="113" t="n">
        <v>1</v>
      </c>
      <c r="CE194" s="113" t="n">
        <v>1</v>
      </c>
      <c r="CF194" s="113" t="n">
        <f aca="false">SUM(CB194:CE194)</f>
        <v>2</v>
      </c>
      <c r="CH194" s="273" t="n">
        <v>191</v>
      </c>
      <c r="CI194" s="44" t="s">
        <v>4541</v>
      </c>
      <c r="CJ194" s="44" t="s">
        <v>4542</v>
      </c>
      <c r="CK194" s="113" t="n">
        <v>0</v>
      </c>
      <c r="CL194" s="113" t="n">
        <v>0</v>
      </c>
      <c r="CM194" s="113" t="n">
        <v>1</v>
      </c>
      <c r="CP194" s="44" t="s">
        <v>1857</v>
      </c>
      <c r="CQ194" s="44" t="s">
        <v>4648</v>
      </c>
      <c r="CV194" s="44"/>
      <c r="CW194" s="44"/>
      <c r="CX194" s="44"/>
    </row>
    <row r="195" customFormat="false" ht="15" hidden="false" customHeight="false" outlineLevel="0" collapsed="false">
      <c r="A195" s="273" t="n">
        <v>192</v>
      </c>
      <c r="B195" s="44" t="s">
        <v>2563</v>
      </c>
      <c r="C195" s="44" t="s">
        <v>5124</v>
      </c>
      <c r="D195" s="113" t="n">
        <v>27</v>
      </c>
      <c r="F195" s="273" t="n">
        <v>192</v>
      </c>
      <c r="G195" s="136" t="s">
        <v>3606</v>
      </c>
      <c r="H195" s="136" t="s">
        <v>5124</v>
      </c>
      <c r="I195" s="113" t="n">
        <v>1</v>
      </c>
      <c r="K195" s="273" t="n">
        <v>192</v>
      </c>
      <c r="L195" s="44" t="s">
        <v>3133</v>
      </c>
      <c r="M195" s="44" t="s">
        <v>5120</v>
      </c>
      <c r="N195" s="113" t="n">
        <v>3</v>
      </c>
      <c r="O195" s="113" t="s">
        <v>5783</v>
      </c>
      <c r="P195" s="113" t="n">
        <v>5</v>
      </c>
      <c r="Q195" s="113" t="s">
        <v>5784</v>
      </c>
      <c r="R195" s="113" t="n">
        <f aca="false">PRODUCT(N195+P195)</f>
        <v>8</v>
      </c>
      <c r="T195" s="273" t="n">
        <v>192</v>
      </c>
      <c r="U195" s="44" t="s">
        <v>2747</v>
      </c>
      <c r="V195" s="44" t="s">
        <v>4509</v>
      </c>
      <c r="W195" s="113" t="n">
        <v>11</v>
      </c>
      <c r="Y195" s="273" t="n">
        <v>192</v>
      </c>
      <c r="Z195" s="44" t="s">
        <v>3426</v>
      </c>
      <c r="AA195" s="44" t="s">
        <v>4625</v>
      </c>
      <c r="AB195" s="113" t="n">
        <v>16</v>
      </c>
      <c r="AC195" s="113" t="s">
        <v>5783</v>
      </c>
      <c r="AD195" s="113" t="n">
        <v>5</v>
      </c>
      <c r="AE195" s="113" t="s">
        <v>5784</v>
      </c>
      <c r="AF195" s="113" t="n">
        <f aca="false">PRODUCT(AB195+AD195)</f>
        <v>21</v>
      </c>
      <c r="AH195" s="273" t="n">
        <v>192</v>
      </c>
      <c r="AI195" s="44" t="s">
        <v>3216</v>
      </c>
      <c r="AJ195" s="44" t="s">
        <v>4578</v>
      </c>
      <c r="AK195" s="113" t="n">
        <v>42</v>
      </c>
      <c r="AN195" s="44" t="s">
        <v>2267</v>
      </c>
      <c r="AO195" s="44" t="s">
        <v>4489</v>
      </c>
      <c r="AS195" s="44" t="s">
        <v>2267</v>
      </c>
      <c r="AT195" s="44" t="s">
        <v>4489</v>
      </c>
      <c r="AX195" s="44" t="s">
        <v>4405</v>
      </c>
      <c r="AY195" s="44" t="s">
        <v>5514</v>
      </c>
      <c r="AZ195" s="113" t="s">
        <v>5785</v>
      </c>
      <c r="BA195" s="113" t="s">
        <v>5783</v>
      </c>
      <c r="BB195" s="113" t="s">
        <v>5785</v>
      </c>
      <c r="BC195" s="113" t="s">
        <v>5784</v>
      </c>
      <c r="BD195" s="113" t="n">
        <f aca="false">PRODUCT(AZ195+BB195)</f>
        <v>0</v>
      </c>
      <c r="BG195" s="44" t="s">
        <v>2267</v>
      </c>
      <c r="BH195" s="44" t="s">
        <v>4489</v>
      </c>
      <c r="BL195" s="44" t="s">
        <v>2128</v>
      </c>
      <c r="BM195" s="44" t="s">
        <v>4578</v>
      </c>
      <c r="BN195" s="113" t="s">
        <v>5785</v>
      </c>
      <c r="BO195" s="113" t="s">
        <v>5783</v>
      </c>
      <c r="BP195" s="113" t="s">
        <v>5785</v>
      </c>
      <c r="BQ195" s="113" t="s">
        <v>5784</v>
      </c>
      <c r="BR195" s="113" t="n">
        <f aca="false">PRODUCT(BN195+BP195)</f>
        <v>0</v>
      </c>
      <c r="BU195" s="44" t="s">
        <v>4585</v>
      </c>
      <c r="BV195" s="44" t="s">
        <v>4542</v>
      </c>
      <c r="BW195" s="113"/>
      <c r="BY195" s="273" t="n">
        <v>192</v>
      </c>
      <c r="BZ195" s="44" t="s">
        <v>3807</v>
      </c>
      <c r="CA195" s="44" t="s">
        <v>5124</v>
      </c>
      <c r="CB195" s="113" t="n">
        <v>0</v>
      </c>
      <c r="CC195" s="113" t="n">
        <v>0</v>
      </c>
      <c r="CD195" s="113" t="n">
        <v>2</v>
      </c>
      <c r="CE195" s="113" t="n">
        <v>0</v>
      </c>
      <c r="CF195" s="113" t="n">
        <f aca="false">SUM(CB195:CE195)</f>
        <v>2</v>
      </c>
      <c r="CH195" s="273" t="n">
        <v>192</v>
      </c>
      <c r="CI195" s="44" t="s">
        <v>3129</v>
      </c>
      <c r="CJ195" s="44" t="s">
        <v>4648</v>
      </c>
      <c r="CK195" s="113" t="n">
        <v>0</v>
      </c>
      <c r="CL195" s="113" t="n">
        <v>0</v>
      </c>
      <c r="CM195" s="113" t="n">
        <v>1</v>
      </c>
      <c r="CP195" s="44" t="s">
        <v>5410</v>
      </c>
      <c r="CQ195" s="44" t="s">
        <v>5358</v>
      </c>
      <c r="CV195" s="44"/>
      <c r="CW195" s="44"/>
      <c r="CX195" s="44"/>
    </row>
    <row r="196" customFormat="false" ht="15" hidden="false" customHeight="false" outlineLevel="0" collapsed="false">
      <c r="A196" s="273" t="n">
        <v>193</v>
      </c>
      <c r="B196" s="44" t="s">
        <v>3037</v>
      </c>
      <c r="C196" s="44" t="s">
        <v>4509</v>
      </c>
      <c r="D196" s="113" t="n">
        <v>27</v>
      </c>
      <c r="F196" s="273" t="n">
        <v>193</v>
      </c>
      <c r="G196" s="44" t="s">
        <v>3192</v>
      </c>
      <c r="H196" s="44" t="s">
        <v>5221</v>
      </c>
      <c r="I196" s="113" t="n">
        <v>1</v>
      </c>
      <c r="K196" s="273" t="n">
        <v>193</v>
      </c>
      <c r="L196" s="44" t="s">
        <v>3305</v>
      </c>
      <c r="M196" s="44" t="s">
        <v>4773</v>
      </c>
      <c r="N196" s="113" t="n">
        <v>2</v>
      </c>
      <c r="O196" s="113" t="s">
        <v>5783</v>
      </c>
      <c r="P196" s="113" t="n">
        <v>6</v>
      </c>
      <c r="Q196" s="113" t="s">
        <v>5784</v>
      </c>
      <c r="R196" s="113" t="n">
        <f aca="false">PRODUCT(N196+P196)</f>
        <v>8</v>
      </c>
      <c r="T196" s="273" t="n">
        <v>193</v>
      </c>
      <c r="U196" s="44" t="s">
        <v>3034</v>
      </c>
      <c r="V196" s="44" t="s">
        <v>5223</v>
      </c>
      <c r="W196" s="113" t="n">
        <v>11</v>
      </c>
      <c r="Y196" s="273" t="n">
        <v>193</v>
      </c>
      <c r="Z196" s="44" t="s">
        <v>5278</v>
      </c>
      <c r="AA196" s="44" t="s">
        <v>4625</v>
      </c>
      <c r="AB196" s="113" t="n">
        <v>11</v>
      </c>
      <c r="AC196" s="113" t="s">
        <v>5783</v>
      </c>
      <c r="AD196" s="113" t="n">
        <v>10</v>
      </c>
      <c r="AE196" s="113" t="s">
        <v>5784</v>
      </c>
      <c r="AF196" s="113" t="n">
        <f aca="false">PRODUCT(AB196+AD196)</f>
        <v>21</v>
      </c>
      <c r="AH196" s="273" t="n">
        <v>193</v>
      </c>
      <c r="AI196" s="44" t="s">
        <v>3386</v>
      </c>
      <c r="AJ196" s="44" t="s">
        <v>5358</v>
      </c>
      <c r="AK196" s="113" t="n">
        <v>41</v>
      </c>
      <c r="AN196" s="44" t="s">
        <v>4987</v>
      </c>
      <c r="AO196" s="44" t="s">
        <v>4625</v>
      </c>
      <c r="AS196" s="44" t="s">
        <v>4987</v>
      </c>
      <c r="AT196" s="44" t="s">
        <v>4625</v>
      </c>
      <c r="AX196" s="44" t="s">
        <v>4841</v>
      </c>
      <c r="AY196" s="44" t="s">
        <v>4662</v>
      </c>
      <c r="AZ196" s="113" t="s">
        <v>5785</v>
      </c>
      <c r="BA196" s="113" t="s">
        <v>5783</v>
      </c>
      <c r="BB196" s="113" t="s">
        <v>5785</v>
      </c>
      <c r="BC196" s="113" t="s">
        <v>5784</v>
      </c>
      <c r="BD196" s="113" t="n">
        <f aca="false">PRODUCT(AZ196+BB196)</f>
        <v>0</v>
      </c>
      <c r="BG196" s="44" t="s">
        <v>4987</v>
      </c>
      <c r="BH196" s="44" t="s">
        <v>4625</v>
      </c>
      <c r="BL196" s="44" t="s">
        <v>5517</v>
      </c>
      <c r="BM196" s="44" t="s">
        <v>5518</v>
      </c>
      <c r="BN196" s="113" t="s">
        <v>5785</v>
      </c>
      <c r="BO196" s="113" t="s">
        <v>5783</v>
      </c>
      <c r="BP196" s="113" t="s">
        <v>5785</v>
      </c>
      <c r="BQ196" s="113" t="s">
        <v>5784</v>
      </c>
      <c r="BR196" s="113" t="n">
        <f aca="false">PRODUCT(BN196+BP196)</f>
        <v>0</v>
      </c>
      <c r="BU196" s="44" t="s">
        <v>3808</v>
      </c>
      <c r="BV196" s="112" t="s">
        <v>4489</v>
      </c>
      <c r="BW196" s="113"/>
      <c r="BY196" s="273" t="n">
        <v>193</v>
      </c>
      <c r="BZ196" s="44" t="s">
        <v>3558</v>
      </c>
      <c r="CA196" s="44" t="s">
        <v>5365</v>
      </c>
      <c r="CB196" s="113" t="n">
        <v>0</v>
      </c>
      <c r="CC196" s="113" t="n">
        <v>0</v>
      </c>
      <c r="CD196" s="113" t="n">
        <v>1</v>
      </c>
      <c r="CE196" s="113" t="n">
        <v>1</v>
      </c>
      <c r="CF196" s="113" t="n">
        <f aca="false">SUM(CB196:CE196)</f>
        <v>2</v>
      </c>
      <c r="CH196" s="273" t="n">
        <v>193</v>
      </c>
      <c r="CI196" s="44" t="s">
        <v>2264</v>
      </c>
      <c r="CJ196" s="44" t="s">
        <v>4489</v>
      </c>
      <c r="CK196" s="113" t="n">
        <v>0</v>
      </c>
      <c r="CL196" s="113" t="n">
        <v>0</v>
      </c>
      <c r="CM196" s="113" t="n">
        <v>1</v>
      </c>
      <c r="CP196" s="44" t="s">
        <v>1933</v>
      </c>
      <c r="CQ196" s="44" t="s">
        <v>4523</v>
      </c>
      <c r="CV196" s="44"/>
      <c r="CW196" s="44"/>
      <c r="CX196" s="44"/>
    </row>
    <row r="197" customFormat="false" ht="15" hidden="false" customHeight="false" outlineLevel="0" collapsed="false">
      <c r="A197" s="273" t="n">
        <v>194</v>
      </c>
      <c r="B197" s="44" t="s">
        <v>5292</v>
      </c>
      <c r="C197" s="44" t="s">
        <v>5124</v>
      </c>
      <c r="D197" s="113" t="n">
        <v>27</v>
      </c>
      <c r="F197" s="273" t="n">
        <v>194</v>
      </c>
      <c r="G197" s="44" t="s">
        <v>5353</v>
      </c>
      <c r="H197" s="44" t="s">
        <v>5496</v>
      </c>
      <c r="I197" s="113" t="n">
        <v>1</v>
      </c>
      <c r="K197" s="273" t="n">
        <v>194</v>
      </c>
      <c r="L197" s="44" t="s">
        <v>5153</v>
      </c>
      <c r="M197" s="44" t="s">
        <v>4489</v>
      </c>
      <c r="N197" s="113" t="n">
        <v>2</v>
      </c>
      <c r="O197" s="113" t="s">
        <v>5783</v>
      </c>
      <c r="P197" s="113" t="n">
        <v>6</v>
      </c>
      <c r="Q197" s="113" t="s">
        <v>5784</v>
      </c>
      <c r="R197" s="113" t="n">
        <f aca="false">PRODUCT(N197+P197)</f>
        <v>8</v>
      </c>
      <c r="T197" s="273" t="n">
        <v>194</v>
      </c>
      <c r="U197" s="44" t="s">
        <v>2861</v>
      </c>
      <c r="V197" s="44" t="s">
        <v>4709</v>
      </c>
      <c r="W197" s="113" t="n">
        <v>11</v>
      </c>
      <c r="Y197" s="273" t="n">
        <v>194</v>
      </c>
      <c r="Z197" s="44" t="s">
        <v>1934</v>
      </c>
      <c r="AA197" s="44" t="s">
        <v>4540</v>
      </c>
      <c r="AB197" s="113" t="n">
        <v>11</v>
      </c>
      <c r="AC197" s="113" t="s">
        <v>5783</v>
      </c>
      <c r="AD197" s="113" t="n">
        <v>10</v>
      </c>
      <c r="AE197" s="113" t="s">
        <v>5784</v>
      </c>
      <c r="AF197" s="113" t="n">
        <f aca="false">PRODUCT(AB197+AD197)</f>
        <v>21</v>
      </c>
      <c r="AH197" s="273" t="n">
        <v>194</v>
      </c>
      <c r="AI197" s="44" t="s">
        <v>5045</v>
      </c>
      <c r="AJ197" s="44" t="s">
        <v>4805</v>
      </c>
      <c r="AK197" s="113" t="n">
        <v>41</v>
      </c>
      <c r="AN197" s="44" t="s">
        <v>4585</v>
      </c>
      <c r="AO197" s="44" t="s">
        <v>4542</v>
      </c>
      <c r="AS197" s="44" t="s">
        <v>4585</v>
      </c>
      <c r="AT197" s="44" t="s">
        <v>4542</v>
      </c>
      <c r="AX197" s="44" t="s">
        <v>5516</v>
      </c>
      <c r="AY197" s="44" t="s">
        <v>4523</v>
      </c>
      <c r="AZ197" s="113" t="s">
        <v>5785</v>
      </c>
      <c r="BA197" s="113" t="s">
        <v>5783</v>
      </c>
      <c r="BB197" s="113" t="s">
        <v>5785</v>
      </c>
      <c r="BC197" s="113" t="s">
        <v>5784</v>
      </c>
      <c r="BD197" s="113" t="n">
        <f aca="false">PRODUCT(AZ197+BB197)</f>
        <v>0</v>
      </c>
      <c r="BG197" s="44" t="s">
        <v>4585</v>
      </c>
      <c r="BH197" s="44" t="s">
        <v>4542</v>
      </c>
      <c r="BL197" s="44" t="s">
        <v>5060</v>
      </c>
      <c r="BM197" s="44" t="s">
        <v>4578</v>
      </c>
      <c r="BN197" s="113" t="s">
        <v>5785</v>
      </c>
      <c r="BO197" s="113" t="s">
        <v>5783</v>
      </c>
      <c r="BP197" s="113" t="s">
        <v>5785</v>
      </c>
      <c r="BQ197" s="113" t="s">
        <v>5784</v>
      </c>
      <c r="BR197" s="113" t="n">
        <f aca="false">PRODUCT(BN197+BP197)</f>
        <v>0</v>
      </c>
      <c r="BU197" s="44" t="s">
        <v>4836</v>
      </c>
      <c r="BV197" s="44" t="s">
        <v>4500</v>
      </c>
      <c r="BW197" s="113"/>
      <c r="BY197" s="273" t="n">
        <v>194</v>
      </c>
      <c r="BZ197" s="44" t="s">
        <v>3344</v>
      </c>
      <c r="CA197" s="44" t="s">
        <v>4482</v>
      </c>
      <c r="CB197" s="113" t="n">
        <v>0</v>
      </c>
      <c r="CC197" s="113" t="n">
        <v>0</v>
      </c>
      <c r="CD197" s="113" t="n">
        <v>1</v>
      </c>
      <c r="CE197" s="113" t="n">
        <v>1</v>
      </c>
      <c r="CF197" s="113" t="n">
        <f aca="false">SUM(CB197:CE197)</f>
        <v>2</v>
      </c>
      <c r="CH197" s="273" t="n">
        <v>194</v>
      </c>
      <c r="CI197" s="44" t="s">
        <v>2041</v>
      </c>
      <c r="CJ197" s="44" t="s">
        <v>4578</v>
      </c>
      <c r="CK197" s="113" t="n">
        <v>0</v>
      </c>
      <c r="CL197" s="113" t="n">
        <v>0</v>
      </c>
      <c r="CM197" s="113" t="n">
        <v>1</v>
      </c>
      <c r="CP197" s="44" t="s">
        <v>5331</v>
      </c>
      <c r="CQ197" s="44" t="s">
        <v>4773</v>
      </c>
      <c r="CV197" s="44"/>
      <c r="CW197" s="44"/>
      <c r="CX197" s="44"/>
    </row>
    <row r="198" customFormat="false" ht="15" hidden="false" customHeight="false" outlineLevel="0" collapsed="false">
      <c r="A198" s="273" t="n">
        <v>195</v>
      </c>
      <c r="B198" s="44" t="s">
        <v>5535</v>
      </c>
      <c r="C198" s="44" t="s">
        <v>4709</v>
      </c>
      <c r="D198" s="113" t="n">
        <v>27</v>
      </c>
      <c r="F198" s="273" t="n">
        <v>195</v>
      </c>
      <c r="G198" s="136" t="s">
        <v>5543</v>
      </c>
      <c r="H198" s="136" t="s">
        <v>4746</v>
      </c>
      <c r="I198" s="113" t="n">
        <v>1</v>
      </c>
      <c r="K198" s="273" t="n">
        <v>195</v>
      </c>
      <c r="L198" s="44" t="s">
        <v>5222</v>
      </c>
      <c r="M198" s="44" t="s">
        <v>5223</v>
      </c>
      <c r="N198" s="113" t="n">
        <v>1</v>
      </c>
      <c r="O198" s="113" t="s">
        <v>5783</v>
      </c>
      <c r="P198" s="113" t="n">
        <v>7</v>
      </c>
      <c r="Q198" s="113" t="s">
        <v>5784</v>
      </c>
      <c r="R198" s="113" t="n">
        <f aca="false">PRODUCT(N198+P198)</f>
        <v>8</v>
      </c>
      <c r="T198" s="273" t="n">
        <v>195</v>
      </c>
      <c r="U198" s="44" t="s">
        <v>3133</v>
      </c>
      <c r="V198" s="44" t="s">
        <v>5120</v>
      </c>
      <c r="W198" s="113" t="n">
        <v>11</v>
      </c>
      <c r="Y198" s="273" t="n">
        <v>195</v>
      </c>
      <c r="Z198" s="44" t="s">
        <v>1965</v>
      </c>
      <c r="AA198" s="44" t="s">
        <v>4746</v>
      </c>
      <c r="AB198" s="113" t="n">
        <v>10</v>
      </c>
      <c r="AC198" s="113" t="s">
        <v>5783</v>
      </c>
      <c r="AD198" s="113" t="n">
        <v>11</v>
      </c>
      <c r="AE198" s="113" t="s">
        <v>5784</v>
      </c>
      <c r="AF198" s="113" t="n">
        <f aca="false">PRODUCT(AB198+AD198)</f>
        <v>21</v>
      </c>
      <c r="AH198" s="273" t="n">
        <v>195</v>
      </c>
      <c r="AI198" s="44" t="s">
        <v>3305</v>
      </c>
      <c r="AJ198" s="44" t="s">
        <v>4773</v>
      </c>
      <c r="AK198" s="113" t="n">
        <v>41</v>
      </c>
      <c r="AN198" s="44" t="s">
        <v>3808</v>
      </c>
      <c r="AO198" s="112" t="s">
        <v>4489</v>
      </c>
      <c r="AS198" s="44" t="s">
        <v>3808</v>
      </c>
      <c r="AT198" s="112" t="s">
        <v>4489</v>
      </c>
      <c r="AX198" s="44" t="s">
        <v>2128</v>
      </c>
      <c r="AY198" s="44" t="s">
        <v>4578</v>
      </c>
      <c r="AZ198" s="113" t="s">
        <v>5785</v>
      </c>
      <c r="BA198" s="113" t="s">
        <v>5783</v>
      </c>
      <c r="BB198" s="113" t="s">
        <v>5785</v>
      </c>
      <c r="BC198" s="113" t="s">
        <v>5784</v>
      </c>
      <c r="BD198" s="113" t="n">
        <f aca="false">PRODUCT(AZ198+BB198)</f>
        <v>0</v>
      </c>
      <c r="BG198" s="44" t="s">
        <v>3808</v>
      </c>
      <c r="BH198" s="112" t="s">
        <v>4489</v>
      </c>
      <c r="BL198" s="44" t="s">
        <v>4866</v>
      </c>
      <c r="BM198" s="44" t="s">
        <v>4500</v>
      </c>
      <c r="BN198" s="113" t="s">
        <v>5785</v>
      </c>
      <c r="BO198" s="113" t="s">
        <v>5783</v>
      </c>
      <c r="BP198" s="113" t="s">
        <v>5785</v>
      </c>
      <c r="BQ198" s="113" t="s">
        <v>5784</v>
      </c>
      <c r="BR198" s="113" t="n">
        <f aca="false">PRODUCT(BN198+BP198)</f>
        <v>0</v>
      </c>
      <c r="BU198" s="44" t="s">
        <v>2330</v>
      </c>
      <c r="BV198" s="44" t="s">
        <v>4746</v>
      </c>
      <c r="BW198" s="113"/>
      <c r="BY198" s="273" t="n">
        <v>195</v>
      </c>
      <c r="BZ198" s="44" t="s">
        <v>4691</v>
      </c>
      <c r="CA198" s="44" t="s">
        <v>4500</v>
      </c>
      <c r="CB198" s="113" t="n">
        <v>0</v>
      </c>
      <c r="CC198" s="113" t="n">
        <v>0</v>
      </c>
      <c r="CD198" s="113" t="n">
        <v>2</v>
      </c>
      <c r="CE198" s="113" t="n">
        <v>0</v>
      </c>
      <c r="CF198" s="113" t="n">
        <f aca="false">SUM(CB198:CE198)</f>
        <v>2</v>
      </c>
      <c r="CH198" s="273" t="n">
        <v>195</v>
      </c>
      <c r="CI198" s="44" t="s">
        <v>5320</v>
      </c>
      <c r="CJ198" s="44" t="s">
        <v>5272</v>
      </c>
      <c r="CK198" s="113" t="n">
        <v>0</v>
      </c>
      <c r="CL198" s="113" t="n">
        <v>0</v>
      </c>
      <c r="CM198" s="113" t="n">
        <v>1</v>
      </c>
      <c r="CP198" s="44" t="s">
        <v>3185</v>
      </c>
      <c r="CQ198" s="44" t="s">
        <v>5124</v>
      </c>
      <c r="CV198" s="44"/>
      <c r="CW198" s="44"/>
      <c r="CX198" s="44"/>
    </row>
    <row r="199" customFormat="false" ht="15" hidden="false" customHeight="false" outlineLevel="0" collapsed="false">
      <c r="A199" s="273" t="n">
        <v>196</v>
      </c>
      <c r="B199" s="44" t="s">
        <v>3036</v>
      </c>
      <c r="C199" s="44" t="s">
        <v>4509</v>
      </c>
      <c r="D199" s="113" t="n">
        <v>27</v>
      </c>
      <c r="F199" s="273" t="n">
        <v>196</v>
      </c>
      <c r="G199" s="44" t="s">
        <v>2741</v>
      </c>
      <c r="H199" s="44" t="s">
        <v>4625</v>
      </c>
      <c r="I199" s="113" t="n">
        <v>1</v>
      </c>
      <c r="K199" s="273" t="n">
        <v>196</v>
      </c>
      <c r="L199" s="44" t="s">
        <v>3222</v>
      </c>
      <c r="M199" s="44" t="s">
        <v>4648</v>
      </c>
      <c r="N199" s="113" t="n">
        <v>1</v>
      </c>
      <c r="O199" s="113" t="s">
        <v>5783</v>
      </c>
      <c r="P199" s="113" t="n">
        <v>7</v>
      </c>
      <c r="Q199" s="113" t="s">
        <v>5784</v>
      </c>
      <c r="R199" s="113" t="n">
        <f aca="false">PRODUCT(N199+P199)</f>
        <v>8</v>
      </c>
      <c r="T199" s="273" t="n">
        <v>196</v>
      </c>
      <c r="U199" s="44" t="s">
        <v>1965</v>
      </c>
      <c r="V199" s="44" t="s">
        <v>4746</v>
      </c>
      <c r="W199" s="113" t="n">
        <v>11</v>
      </c>
      <c r="Y199" s="273" t="n">
        <v>196</v>
      </c>
      <c r="Z199" s="44" t="s">
        <v>4686</v>
      </c>
      <c r="AA199" s="44" t="s">
        <v>4540</v>
      </c>
      <c r="AB199" s="113" t="n">
        <v>9</v>
      </c>
      <c r="AC199" s="113" t="s">
        <v>5783</v>
      </c>
      <c r="AD199" s="113" t="n">
        <v>12</v>
      </c>
      <c r="AE199" s="113" t="s">
        <v>5784</v>
      </c>
      <c r="AF199" s="113" t="n">
        <f aca="false">PRODUCT(AB199+AD199)</f>
        <v>21</v>
      </c>
      <c r="AH199" s="273" t="n">
        <v>196</v>
      </c>
      <c r="AI199" s="44" t="s">
        <v>3816</v>
      </c>
      <c r="AJ199" s="44" t="s">
        <v>4482</v>
      </c>
      <c r="AK199" s="113" t="n">
        <v>41</v>
      </c>
      <c r="AN199" s="44" t="s">
        <v>4836</v>
      </c>
      <c r="AO199" s="44" t="s">
        <v>4500</v>
      </c>
      <c r="AS199" s="44" t="s">
        <v>4836</v>
      </c>
      <c r="AT199" s="44" t="s">
        <v>4500</v>
      </c>
      <c r="AX199" s="44" t="s">
        <v>5517</v>
      </c>
      <c r="AY199" s="44" t="s">
        <v>5518</v>
      </c>
      <c r="AZ199" s="113" t="s">
        <v>5785</v>
      </c>
      <c r="BA199" s="113" t="s">
        <v>5783</v>
      </c>
      <c r="BB199" s="113" t="s">
        <v>5785</v>
      </c>
      <c r="BC199" s="113" t="s">
        <v>5784</v>
      </c>
      <c r="BD199" s="113" t="n">
        <f aca="false">PRODUCT(AZ199+BB199)</f>
        <v>0</v>
      </c>
      <c r="BG199" s="44" t="s">
        <v>4836</v>
      </c>
      <c r="BH199" s="44" t="s">
        <v>4500</v>
      </c>
      <c r="BL199" s="44" t="s">
        <v>1855</v>
      </c>
      <c r="BM199" s="44" t="s">
        <v>4648</v>
      </c>
      <c r="BN199" s="113" t="s">
        <v>5785</v>
      </c>
      <c r="BO199" s="113" t="s">
        <v>5783</v>
      </c>
      <c r="BP199" s="113" t="s">
        <v>5785</v>
      </c>
      <c r="BQ199" s="113" t="s">
        <v>5784</v>
      </c>
      <c r="BR199" s="113" t="n">
        <f aca="false">PRODUCT(BN199+BP199)</f>
        <v>0</v>
      </c>
      <c r="BU199" s="44" t="s">
        <v>3429</v>
      </c>
      <c r="BV199" s="44" t="s">
        <v>4625</v>
      </c>
      <c r="BW199" s="113"/>
      <c r="BY199" s="273" t="n">
        <v>196</v>
      </c>
      <c r="BZ199" s="44" t="s">
        <v>3216</v>
      </c>
      <c r="CA199" s="44" t="s">
        <v>4578</v>
      </c>
      <c r="CB199" s="113" t="n">
        <v>0</v>
      </c>
      <c r="CC199" s="113" t="n">
        <v>0</v>
      </c>
      <c r="CD199" s="113" t="n">
        <v>1</v>
      </c>
      <c r="CE199" s="113" t="n">
        <v>1</v>
      </c>
      <c r="CF199" s="113" t="n">
        <f aca="false">SUM(CB199:CE199)</f>
        <v>2</v>
      </c>
      <c r="CH199" s="273" t="n">
        <v>196</v>
      </c>
      <c r="CI199" s="44" t="s">
        <v>1910</v>
      </c>
      <c r="CJ199" s="44" t="s">
        <v>4542</v>
      </c>
      <c r="CK199" s="113" t="n">
        <v>0</v>
      </c>
      <c r="CL199" s="113" t="n">
        <v>0</v>
      </c>
      <c r="CM199" s="113" t="n">
        <v>1</v>
      </c>
      <c r="CP199" s="44" t="s">
        <v>3698</v>
      </c>
      <c r="CQ199" s="44" t="s">
        <v>5512</v>
      </c>
      <c r="CV199" s="44"/>
      <c r="CW199" s="44"/>
      <c r="CX199" s="44"/>
    </row>
    <row r="200" customFormat="false" ht="15" hidden="false" customHeight="false" outlineLevel="0" collapsed="false">
      <c r="A200" s="273" t="n">
        <v>197</v>
      </c>
      <c r="B200" s="44" t="s">
        <v>5556</v>
      </c>
      <c r="C200" s="44" t="s">
        <v>4709</v>
      </c>
      <c r="D200" s="113" t="n">
        <v>27</v>
      </c>
      <c r="F200" s="273" t="n">
        <v>197</v>
      </c>
      <c r="G200" s="44" t="s">
        <v>3655</v>
      </c>
      <c r="H200" s="44" t="s">
        <v>5358</v>
      </c>
      <c r="I200" s="113" t="n">
        <v>1</v>
      </c>
      <c r="K200" s="273" t="n">
        <v>197</v>
      </c>
      <c r="L200" s="44" t="s">
        <v>4774</v>
      </c>
      <c r="M200" s="44" t="s">
        <v>4662</v>
      </c>
      <c r="N200" s="113" t="n">
        <v>1</v>
      </c>
      <c r="O200" s="113" t="s">
        <v>5783</v>
      </c>
      <c r="P200" s="113" t="n">
        <v>7</v>
      </c>
      <c r="Q200" s="113" t="s">
        <v>5784</v>
      </c>
      <c r="R200" s="113" t="n">
        <f aca="false">PRODUCT(N200+P200)</f>
        <v>8</v>
      </c>
      <c r="T200" s="273" t="n">
        <v>197</v>
      </c>
      <c r="U200" s="44" t="s">
        <v>3698</v>
      </c>
      <c r="V200" s="44" t="s">
        <v>5512</v>
      </c>
      <c r="W200" s="113" t="n">
        <v>11</v>
      </c>
      <c r="Y200" s="273" t="n">
        <v>197</v>
      </c>
      <c r="Z200" s="44" t="s">
        <v>4592</v>
      </c>
      <c r="AA200" s="44" t="s">
        <v>4477</v>
      </c>
      <c r="AB200" s="113" t="n">
        <v>7</v>
      </c>
      <c r="AC200" s="113" t="s">
        <v>5783</v>
      </c>
      <c r="AD200" s="113" t="n">
        <v>14</v>
      </c>
      <c r="AE200" s="113" t="s">
        <v>5784</v>
      </c>
      <c r="AF200" s="113" t="n">
        <f aca="false">PRODUCT(AB200+AD200)</f>
        <v>21</v>
      </c>
      <c r="AH200" s="273" t="n">
        <v>197</v>
      </c>
      <c r="AI200" s="44" t="s">
        <v>2757</v>
      </c>
      <c r="AJ200" s="44" t="s">
        <v>4625</v>
      </c>
      <c r="AK200" s="113" t="n">
        <v>41</v>
      </c>
      <c r="AN200" s="44" t="s">
        <v>2330</v>
      </c>
      <c r="AO200" s="44" t="s">
        <v>4746</v>
      </c>
      <c r="AS200" s="44" t="s">
        <v>2330</v>
      </c>
      <c r="AT200" s="44" t="s">
        <v>4746</v>
      </c>
      <c r="AX200" s="44" t="s">
        <v>5060</v>
      </c>
      <c r="AY200" s="44" t="s">
        <v>4578</v>
      </c>
      <c r="AZ200" s="113" t="s">
        <v>5785</v>
      </c>
      <c r="BA200" s="113" t="s">
        <v>5783</v>
      </c>
      <c r="BB200" s="113" t="s">
        <v>5785</v>
      </c>
      <c r="BC200" s="113" t="s">
        <v>5784</v>
      </c>
      <c r="BD200" s="113" t="n">
        <f aca="false">PRODUCT(AZ200+BB200)</f>
        <v>0</v>
      </c>
      <c r="BG200" s="44" t="s">
        <v>2330</v>
      </c>
      <c r="BH200" s="44" t="s">
        <v>4746</v>
      </c>
      <c r="BL200" s="44" t="s">
        <v>5289</v>
      </c>
      <c r="BM200" s="44" t="s">
        <v>4625</v>
      </c>
      <c r="BN200" s="113" t="s">
        <v>5785</v>
      </c>
      <c r="BO200" s="113" t="s">
        <v>5783</v>
      </c>
      <c r="BP200" s="113" t="s">
        <v>5785</v>
      </c>
      <c r="BQ200" s="113" t="s">
        <v>5784</v>
      </c>
      <c r="BR200" s="113" t="n">
        <f aca="false">PRODUCT(BN200+BP200)</f>
        <v>0</v>
      </c>
      <c r="BU200" s="44" t="s">
        <v>2136</v>
      </c>
      <c r="BV200" s="44" t="s">
        <v>4578</v>
      </c>
      <c r="BW200" s="113"/>
      <c r="BY200" s="273" t="n">
        <v>197</v>
      </c>
      <c r="BZ200" s="44" t="s">
        <v>4654</v>
      </c>
      <c r="CA200" s="44" t="s">
        <v>4489</v>
      </c>
      <c r="CB200" s="113" t="n">
        <v>0</v>
      </c>
      <c r="CC200" s="113" t="n">
        <v>0</v>
      </c>
      <c r="CD200" s="113" t="n">
        <v>2</v>
      </c>
      <c r="CE200" s="113" t="n">
        <v>0</v>
      </c>
      <c r="CF200" s="113" t="n">
        <f aca="false">SUM(CB200:CE200)</f>
        <v>2</v>
      </c>
      <c r="CH200" s="273" t="n">
        <v>197</v>
      </c>
      <c r="CI200" s="44" t="s">
        <v>5058</v>
      </c>
      <c r="CJ200" s="44" t="s">
        <v>4746</v>
      </c>
      <c r="CK200" s="113" t="n">
        <v>0</v>
      </c>
      <c r="CL200" s="113" t="n">
        <v>0</v>
      </c>
      <c r="CM200" s="113" t="n">
        <v>1</v>
      </c>
      <c r="CP200" s="44" t="s">
        <v>5226</v>
      </c>
      <c r="CQ200" s="44" t="s">
        <v>4571</v>
      </c>
      <c r="CV200" s="44"/>
      <c r="CW200" s="44"/>
      <c r="CX200" s="44"/>
    </row>
    <row r="201" customFormat="false" ht="15" hidden="false" customHeight="false" outlineLevel="0" collapsed="false">
      <c r="A201" s="273" t="n">
        <v>198</v>
      </c>
      <c r="B201" s="44" t="s">
        <v>5561</v>
      </c>
      <c r="C201" s="44" t="s">
        <v>5223</v>
      </c>
      <c r="D201" s="113" t="n">
        <v>27</v>
      </c>
      <c r="F201" s="273" t="n">
        <v>198</v>
      </c>
      <c r="G201" s="44" t="s">
        <v>1915</v>
      </c>
      <c r="H201" s="44" t="s">
        <v>4542</v>
      </c>
      <c r="I201" s="113" t="n">
        <v>1</v>
      </c>
      <c r="K201" s="273" t="n">
        <v>198</v>
      </c>
      <c r="L201" s="44" t="s">
        <v>5647</v>
      </c>
      <c r="M201" s="44" t="s">
        <v>5124</v>
      </c>
      <c r="N201" s="113" t="n">
        <v>1</v>
      </c>
      <c r="O201" s="113" t="s">
        <v>5783</v>
      </c>
      <c r="P201" s="113" t="n">
        <v>7</v>
      </c>
      <c r="Q201" s="113" t="s">
        <v>5784</v>
      </c>
      <c r="R201" s="113" t="n">
        <f aca="false">PRODUCT(N201+P201)</f>
        <v>8</v>
      </c>
      <c r="T201" s="273" t="n">
        <v>198</v>
      </c>
      <c r="U201" s="44" t="s">
        <v>3389</v>
      </c>
      <c r="V201" s="44" t="s">
        <v>5358</v>
      </c>
      <c r="W201" s="113" t="n">
        <v>11</v>
      </c>
      <c r="Y201" s="273" t="n">
        <v>198</v>
      </c>
      <c r="Z201" s="44" t="s">
        <v>1298</v>
      </c>
      <c r="AA201" s="44" t="s">
        <v>5524</v>
      </c>
      <c r="AB201" s="113" t="n">
        <v>11</v>
      </c>
      <c r="AC201" s="113" t="s">
        <v>5783</v>
      </c>
      <c r="AD201" s="113" t="n">
        <v>9</v>
      </c>
      <c r="AE201" s="113" t="s">
        <v>5784</v>
      </c>
      <c r="AF201" s="113" t="n">
        <f aca="false">PRODUCT(AB201+AD201)</f>
        <v>20</v>
      </c>
      <c r="AH201" s="273" t="n">
        <v>198</v>
      </c>
      <c r="AI201" s="44" t="s">
        <v>3655</v>
      </c>
      <c r="AJ201" s="44" t="s">
        <v>5358</v>
      </c>
      <c r="AK201" s="113" t="n">
        <v>41</v>
      </c>
      <c r="AN201" s="44" t="s">
        <v>3429</v>
      </c>
      <c r="AO201" s="44" t="s">
        <v>4625</v>
      </c>
      <c r="AS201" s="44" t="s">
        <v>3429</v>
      </c>
      <c r="AT201" s="44" t="s">
        <v>4625</v>
      </c>
      <c r="AX201" s="44" t="s">
        <v>4866</v>
      </c>
      <c r="AY201" s="44" t="s">
        <v>4500</v>
      </c>
      <c r="AZ201" s="113" t="s">
        <v>5785</v>
      </c>
      <c r="BA201" s="113" t="s">
        <v>5783</v>
      </c>
      <c r="BB201" s="113" t="s">
        <v>5785</v>
      </c>
      <c r="BC201" s="113" t="s">
        <v>5784</v>
      </c>
      <c r="BD201" s="113" t="n">
        <f aca="false">PRODUCT(AZ201+BB201)</f>
        <v>0</v>
      </c>
      <c r="BG201" s="44" t="s">
        <v>3429</v>
      </c>
      <c r="BH201" s="44" t="s">
        <v>4625</v>
      </c>
      <c r="BL201" s="44" t="s">
        <v>2688</v>
      </c>
      <c r="BM201" s="44" t="s">
        <v>5120</v>
      </c>
      <c r="BN201" s="113" t="s">
        <v>5785</v>
      </c>
      <c r="BO201" s="113" t="s">
        <v>5783</v>
      </c>
      <c r="BP201" s="113" t="s">
        <v>5785</v>
      </c>
      <c r="BQ201" s="113" t="s">
        <v>5784</v>
      </c>
      <c r="BR201" s="113" t="n">
        <f aca="false">PRODUCT(BN201+BP201)</f>
        <v>0</v>
      </c>
      <c r="BU201" s="44" t="s">
        <v>5150</v>
      </c>
      <c r="BV201" s="44" t="s">
        <v>5120</v>
      </c>
      <c r="BW201" s="113"/>
      <c r="BY201" s="273" t="n">
        <v>198</v>
      </c>
      <c r="BZ201" s="136" t="s">
        <v>5390</v>
      </c>
      <c r="CA201" s="136" t="s">
        <v>5120</v>
      </c>
      <c r="CB201" s="113" t="n">
        <v>0</v>
      </c>
      <c r="CC201" s="113" t="n">
        <v>0</v>
      </c>
      <c r="CD201" s="113" t="n">
        <v>1</v>
      </c>
      <c r="CE201" s="113" t="n">
        <v>1</v>
      </c>
      <c r="CF201" s="113" t="n">
        <f aca="false">SUM(CB201:CE201)</f>
        <v>2</v>
      </c>
      <c r="CH201" s="273" t="n">
        <v>198</v>
      </c>
      <c r="CI201" s="44" t="s">
        <v>1674</v>
      </c>
      <c r="CJ201" s="44" t="s">
        <v>4564</v>
      </c>
      <c r="CK201" s="113" t="n">
        <v>0</v>
      </c>
      <c r="CL201" s="113" t="n">
        <v>0</v>
      </c>
      <c r="CM201" s="113" t="n">
        <v>1</v>
      </c>
      <c r="CP201" s="44" t="s">
        <v>2754</v>
      </c>
      <c r="CQ201" s="44" t="s">
        <v>4625</v>
      </c>
      <c r="CV201" s="44"/>
      <c r="CW201" s="44"/>
      <c r="CX201" s="44"/>
    </row>
    <row r="202" customFormat="false" ht="15" hidden="false" customHeight="false" outlineLevel="0" collapsed="false">
      <c r="A202" s="273" t="n">
        <v>199</v>
      </c>
      <c r="B202" s="44" t="s">
        <v>3186</v>
      </c>
      <c r="C202" s="44" t="s">
        <v>4648</v>
      </c>
      <c r="D202" s="113" t="n">
        <v>27</v>
      </c>
      <c r="F202" s="273" t="n">
        <v>199</v>
      </c>
      <c r="G202" s="44" t="s">
        <v>5556</v>
      </c>
      <c r="H202" s="44" t="s">
        <v>4709</v>
      </c>
      <c r="I202" s="113" t="n">
        <v>1</v>
      </c>
      <c r="K202" s="273" t="n">
        <v>199</v>
      </c>
      <c r="L202" s="44" t="s">
        <v>3312</v>
      </c>
      <c r="M202" s="44" t="s">
        <v>4482</v>
      </c>
      <c r="N202" s="113" t="n">
        <v>0</v>
      </c>
      <c r="O202" s="113" t="s">
        <v>5783</v>
      </c>
      <c r="P202" s="113" t="n">
        <v>8</v>
      </c>
      <c r="Q202" s="113" t="s">
        <v>5784</v>
      </c>
      <c r="R202" s="113" t="n">
        <f aca="false">PRODUCT(N202+P202)</f>
        <v>8</v>
      </c>
      <c r="T202" s="273" t="n">
        <v>199</v>
      </c>
      <c r="U202" s="44" t="s">
        <v>1674</v>
      </c>
      <c r="V202" s="44" t="s">
        <v>4564</v>
      </c>
      <c r="W202" s="113" t="n">
        <v>11</v>
      </c>
      <c r="Y202" s="273" t="n">
        <v>199</v>
      </c>
      <c r="Z202" s="44" t="s">
        <v>5045</v>
      </c>
      <c r="AA202" s="44" t="s">
        <v>4805</v>
      </c>
      <c r="AB202" s="113" t="n">
        <v>11</v>
      </c>
      <c r="AC202" s="113" t="s">
        <v>5783</v>
      </c>
      <c r="AD202" s="113" t="n">
        <v>9</v>
      </c>
      <c r="AE202" s="113" t="s">
        <v>5784</v>
      </c>
      <c r="AF202" s="113" t="n">
        <f aca="false">PRODUCT(AB202+AD202)</f>
        <v>20</v>
      </c>
      <c r="AH202" s="273" t="n">
        <v>199</v>
      </c>
      <c r="AI202" s="44" t="s">
        <v>2752</v>
      </c>
      <c r="AJ202" s="44" t="s">
        <v>4509</v>
      </c>
      <c r="AK202" s="113" t="n">
        <v>41</v>
      </c>
      <c r="AN202" s="44" t="s">
        <v>2136</v>
      </c>
      <c r="AO202" s="44" t="s">
        <v>4578</v>
      </c>
      <c r="AS202" s="44" t="s">
        <v>2136</v>
      </c>
      <c r="AT202" s="44" t="s">
        <v>4578</v>
      </c>
      <c r="AX202" s="44" t="s">
        <v>1855</v>
      </c>
      <c r="AY202" s="44" t="s">
        <v>4648</v>
      </c>
      <c r="AZ202" s="113" t="s">
        <v>5785</v>
      </c>
      <c r="BA202" s="113" t="s">
        <v>5783</v>
      </c>
      <c r="BB202" s="113" t="s">
        <v>5785</v>
      </c>
      <c r="BC202" s="113" t="s">
        <v>5784</v>
      </c>
      <c r="BD202" s="113" t="n">
        <f aca="false">PRODUCT(AZ202+BB202)</f>
        <v>0</v>
      </c>
      <c r="BG202" s="44" t="s">
        <v>2136</v>
      </c>
      <c r="BH202" s="44" t="s">
        <v>4578</v>
      </c>
      <c r="BL202" s="44" t="s">
        <v>2602</v>
      </c>
      <c r="BM202" s="44" t="s">
        <v>4509</v>
      </c>
      <c r="BN202" s="113" t="s">
        <v>5785</v>
      </c>
      <c r="BO202" s="113" t="s">
        <v>5783</v>
      </c>
      <c r="BP202" s="113" t="s">
        <v>5785</v>
      </c>
      <c r="BQ202" s="113" t="s">
        <v>5784</v>
      </c>
      <c r="BR202" s="113" t="n">
        <f aca="false">PRODUCT(BN202+BP202)</f>
        <v>0</v>
      </c>
      <c r="BU202" s="44" t="s">
        <v>4854</v>
      </c>
      <c r="BV202" s="44" t="s">
        <v>4578</v>
      </c>
      <c r="BW202" s="113"/>
      <c r="BY202" s="273" t="n">
        <v>199</v>
      </c>
      <c r="BZ202" s="44" t="s">
        <v>2566</v>
      </c>
      <c r="CA202" s="44" t="s">
        <v>5124</v>
      </c>
      <c r="CB202" s="113" t="n">
        <v>0</v>
      </c>
      <c r="CC202" s="113" t="n">
        <v>0</v>
      </c>
      <c r="CD202" s="113" t="n">
        <v>1</v>
      </c>
      <c r="CE202" s="113" t="n">
        <v>1</v>
      </c>
      <c r="CF202" s="113" t="n">
        <f aca="false">SUM(CB202:CE202)</f>
        <v>2</v>
      </c>
      <c r="CH202" s="273" t="n">
        <v>199</v>
      </c>
      <c r="CI202" s="44" t="s">
        <v>1853</v>
      </c>
      <c r="CJ202" s="44" t="s">
        <v>4648</v>
      </c>
      <c r="CK202" s="113" t="n">
        <v>0</v>
      </c>
      <c r="CL202" s="113" t="n">
        <v>0</v>
      </c>
      <c r="CM202" s="113" t="n">
        <v>1</v>
      </c>
      <c r="CP202" s="44" t="s">
        <v>2368</v>
      </c>
      <c r="CQ202" s="44" t="s">
        <v>4523</v>
      </c>
      <c r="CV202" s="44"/>
      <c r="CW202" s="44"/>
      <c r="CX202" s="44"/>
    </row>
    <row r="203" customFormat="false" ht="15" hidden="false" customHeight="false" outlineLevel="0" collapsed="false">
      <c r="A203" s="273" t="n">
        <v>200</v>
      </c>
      <c r="B203" s="44" t="s">
        <v>3034</v>
      </c>
      <c r="C203" s="44" t="s">
        <v>5223</v>
      </c>
      <c r="D203" s="113" t="n">
        <v>26</v>
      </c>
      <c r="F203" s="273" t="n">
        <v>200</v>
      </c>
      <c r="G203" s="44" t="s">
        <v>5557</v>
      </c>
      <c r="H203" s="44" t="s">
        <v>4578</v>
      </c>
      <c r="I203" s="113" t="n">
        <v>1</v>
      </c>
      <c r="K203" s="273" t="n">
        <v>200</v>
      </c>
      <c r="L203" s="44" t="s">
        <v>5070</v>
      </c>
      <c r="M203" s="44" t="s">
        <v>4523</v>
      </c>
      <c r="N203" s="113" t="n">
        <v>0</v>
      </c>
      <c r="O203" s="113" t="s">
        <v>5783</v>
      </c>
      <c r="P203" s="113" t="n">
        <v>8</v>
      </c>
      <c r="Q203" s="113" t="s">
        <v>5784</v>
      </c>
      <c r="R203" s="113" t="n">
        <f aca="false">PRODUCT(N203+P203)</f>
        <v>8</v>
      </c>
      <c r="T203" s="273" t="n">
        <v>200</v>
      </c>
      <c r="U203" s="44" t="s">
        <v>3565</v>
      </c>
      <c r="V203" s="44" t="s">
        <v>5539</v>
      </c>
      <c r="W203" s="113" t="n">
        <v>11</v>
      </c>
      <c r="Y203" s="273" t="n">
        <v>200</v>
      </c>
      <c r="Z203" s="44" t="s">
        <v>4682</v>
      </c>
      <c r="AA203" s="44" t="s">
        <v>4550</v>
      </c>
      <c r="AB203" s="113" t="n">
        <v>10</v>
      </c>
      <c r="AC203" s="113" t="s">
        <v>5783</v>
      </c>
      <c r="AD203" s="113" t="n">
        <v>10</v>
      </c>
      <c r="AE203" s="113" t="s">
        <v>5784</v>
      </c>
      <c r="AF203" s="113" t="n">
        <f aca="false">PRODUCT(AB203+AD203)</f>
        <v>20</v>
      </c>
      <c r="AH203" s="273" t="n">
        <v>200</v>
      </c>
      <c r="AI203" s="44" t="s">
        <v>5327</v>
      </c>
      <c r="AJ203" s="44" t="s">
        <v>4773</v>
      </c>
      <c r="AK203" s="113" t="n">
        <v>40</v>
      </c>
      <c r="AN203" s="44" t="s">
        <v>5150</v>
      </c>
      <c r="AO203" s="44" t="s">
        <v>5120</v>
      </c>
      <c r="AS203" s="44" t="s">
        <v>5150</v>
      </c>
      <c r="AT203" s="44" t="s">
        <v>5120</v>
      </c>
      <c r="AX203" s="44" t="s">
        <v>5289</v>
      </c>
      <c r="AY203" s="44" t="s">
        <v>4625</v>
      </c>
      <c r="AZ203" s="113" t="s">
        <v>5785</v>
      </c>
      <c r="BA203" s="113" t="s">
        <v>5783</v>
      </c>
      <c r="BB203" s="113" t="s">
        <v>5785</v>
      </c>
      <c r="BC203" s="113" t="s">
        <v>5784</v>
      </c>
      <c r="BD203" s="113" t="n">
        <f aca="false">PRODUCT(AZ203+BB203)</f>
        <v>0</v>
      </c>
      <c r="BG203" s="44" t="s">
        <v>5150</v>
      </c>
      <c r="BH203" s="44" t="s">
        <v>5120</v>
      </c>
      <c r="BL203" s="44" t="s">
        <v>2584</v>
      </c>
      <c r="BM203" s="44" t="s">
        <v>4482</v>
      </c>
      <c r="BN203" s="113" t="s">
        <v>5785</v>
      </c>
      <c r="BO203" s="113" t="s">
        <v>5783</v>
      </c>
      <c r="BP203" s="113" t="s">
        <v>5785</v>
      </c>
      <c r="BQ203" s="113" t="s">
        <v>5784</v>
      </c>
      <c r="BR203" s="113" t="n">
        <f aca="false">PRODUCT(BN203+BP203)</f>
        <v>0</v>
      </c>
      <c r="BU203" s="44" t="s">
        <v>2044</v>
      </c>
      <c r="BV203" s="44" t="s">
        <v>4578</v>
      </c>
      <c r="BW203" s="113"/>
      <c r="BY203" s="273" t="n">
        <v>200</v>
      </c>
      <c r="BZ203" s="44" t="s">
        <v>2677</v>
      </c>
      <c r="CA203" s="44" t="s">
        <v>4773</v>
      </c>
      <c r="CB203" s="113" t="n">
        <v>0</v>
      </c>
      <c r="CC203" s="113" t="n">
        <v>0</v>
      </c>
      <c r="CD203" s="113" t="n">
        <v>1</v>
      </c>
      <c r="CE203" s="113" t="n">
        <v>1</v>
      </c>
      <c r="CF203" s="113" t="n">
        <f aca="false">SUM(CB203:CE203)</f>
        <v>2</v>
      </c>
      <c r="CH203" s="273" t="n">
        <v>200</v>
      </c>
      <c r="CI203" s="44" t="s">
        <v>5537</v>
      </c>
      <c r="CJ203" s="44" t="s">
        <v>4489</v>
      </c>
      <c r="CK203" s="113" t="n">
        <v>0</v>
      </c>
      <c r="CL203" s="113" t="n">
        <v>0</v>
      </c>
      <c r="CM203" s="113" t="n">
        <v>1</v>
      </c>
      <c r="CP203" s="44" t="s">
        <v>3127</v>
      </c>
      <c r="CQ203" s="44" t="s">
        <v>4648</v>
      </c>
      <c r="CV203" s="44"/>
      <c r="CW203" s="44"/>
      <c r="CX203" s="44"/>
    </row>
    <row r="204" customFormat="false" ht="15" hidden="false" customHeight="false" outlineLevel="0" collapsed="false">
      <c r="A204" s="273" t="n">
        <v>201</v>
      </c>
      <c r="B204" s="44" t="s">
        <v>2800</v>
      </c>
      <c r="C204" s="44" t="s">
        <v>4482</v>
      </c>
      <c r="D204" s="113" t="n">
        <v>26</v>
      </c>
      <c r="F204" s="273" t="n">
        <v>201</v>
      </c>
      <c r="G204" s="44" t="s">
        <v>4614</v>
      </c>
      <c r="H204" s="44" t="s">
        <v>294</v>
      </c>
      <c r="I204" s="113" t="n">
        <v>1</v>
      </c>
      <c r="K204" s="273" t="n">
        <v>201</v>
      </c>
      <c r="L204" s="44" t="s">
        <v>2640</v>
      </c>
      <c r="M204" s="44" t="s">
        <v>5124</v>
      </c>
      <c r="N204" s="113" t="n">
        <v>0</v>
      </c>
      <c r="O204" s="113" t="s">
        <v>5783</v>
      </c>
      <c r="P204" s="113" t="n">
        <v>8</v>
      </c>
      <c r="Q204" s="113" t="s">
        <v>5784</v>
      </c>
      <c r="R204" s="113" t="n">
        <f aca="false">PRODUCT(N204+P204)</f>
        <v>8</v>
      </c>
      <c r="T204" s="273" t="n">
        <v>201</v>
      </c>
      <c r="U204" s="44" t="s">
        <v>1943</v>
      </c>
      <c r="V204" s="44" t="s">
        <v>4523</v>
      </c>
      <c r="W204" s="113" t="n">
        <v>11</v>
      </c>
      <c r="Y204" s="273" t="n">
        <v>201</v>
      </c>
      <c r="Z204" s="44" t="s">
        <v>3698</v>
      </c>
      <c r="AA204" s="44" t="s">
        <v>5512</v>
      </c>
      <c r="AB204" s="113" t="n">
        <v>9</v>
      </c>
      <c r="AC204" s="113" t="s">
        <v>5783</v>
      </c>
      <c r="AD204" s="113" t="n">
        <v>11</v>
      </c>
      <c r="AE204" s="113" t="s">
        <v>5784</v>
      </c>
      <c r="AF204" s="113" t="n">
        <f aca="false">PRODUCT(AB204+AD204)</f>
        <v>20</v>
      </c>
      <c r="AH204" s="273" t="n">
        <v>201</v>
      </c>
      <c r="AI204" s="44" t="s">
        <v>2609</v>
      </c>
      <c r="AJ204" s="44" t="s">
        <v>4578</v>
      </c>
      <c r="AK204" s="113" t="n">
        <v>40</v>
      </c>
      <c r="AN204" s="44" t="s">
        <v>4854</v>
      </c>
      <c r="AO204" s="44" t="s">
        <v>4578</v>
      </c>
      <c r="AS204" s="44" t="s">
        <v>4854</v>
      </c>
      <c r="AT204" s="44" t="s">
        <v>4578</v>
      </c>
      <c r="AX204" s="44" t="s">
        <v>2688</v>
      </c>
      <c r="AY204" s="44" t="s">
        <v>5120</v>
      </c>
      <c r="AZ204" s="113" t="s">
        <v>5785</v>
      </c>
      <c r="BA204" s="113" t="s">
        <v>5783</v>
      </c>
      <c r="BB204" s="113" t="s">
        <v>5785</v>
      </c>
      <c r="BC204" s="113" t="s">
        <v>5784</v>
      </c>
      <c r="BD204" s="113" t="n">
        <f aca="false">PRODUCT(AZ204+BB204)</f>
        <v>0</v>
      </c>
      <c r="BG204" s="44" t="s">
        <v>4854</v>
      </c>
      <c r="BH204" s="44" t="s">
        <v>4578</v>
      </c>
      <c r="BL204" s="44" t="s">
        <v>4908</v>
      </c>
      <c r="BM204" s="44" t="s">
        <v>4566</v>
      </c>
      <c r="BN204" s="113" t="s">
        <v>5785</v>
      </c>
      <c r="BO204" s="113" t="s">
        <v>5783</v>
      </c>
      <c r="BP204" s="113" t="s">
        <v>5785</v>
      </c>
      <c r="BQ204" s="113" t="s">
        <v>5784</v>
      </c>
      <c r="BR204" s="113" t="n">
        <f aca="false">PRODUCT(BN204+BP204)</f>
        <v>0</v>
      </c>
      <c r="BU204" s="44" t="s">
        <v>5222</v>
      </c>
      <c r="BV204" s="44" t="s">
        <v>5223</v>
      </c>
      <c r="BW204" s="113"/>
      <c r="BY204" s="273" t="n">
        <v>201</v>
      </c>
      <c r="BZ204" s="44" t="s">
        <v>4699</v>
      </c>
      <c r="CA204" s="44" t="s">
        <v>4523</v>
      </c>
      <c r="CB204" s="113" t="n">
        <v>0</v>
      </c>
      <c r="CC204" s="113" t="n">
        <v>0</v>
      </c>
      <c r="CD204" s="113" t="n">
        <v>2</v>
      </c>
      <c r="CE204" s="113" t="n">
        <v>0</v>
      </c>
      <c r="CF204" s="113" t="n">
        <f aca="false">SUM(CB204:CE204)</f>
        <v>2</v>
      </c>
      <c r="CH204" s="273" t="n">
        <v>201</v>
      </c>
      <c r="CI204" s="44" t="s">
        <v>2911</v>
      </c>
      <c r="CJ204" s="44" t="s">
        <v>5223</v>
      </c>
      <c r="CK204" s="113" t="n">
        <v>0</v>
      </c>
      <c r="CL204" s="113" t="n">
        <v>0</v>
      </c>
      <c r="CM204" s="113" t="n">
        <v>1</v>
      </c>
      <c r="CP204" s="44" t="s">
        <v>4655</v>
      </c>
      <c r="CQ204" s="44" t="s">
        <v>294</v>
      </c>
      <c r="CV204" s="44"/>
      <c r="CW204" s="44"/>
      <c r="CX204" s="44"/>
    </row>
    <row r="205" customFormat="false" ht="15" hidden="false" customHeight="false" outlineLevel="0" collapsed="false">
      <c r="A205" s="273" t="n">
        <v>202</v>
      </c>
      <c r="B205" s="44" t="s">
        <v>2677</v>
      </c>
      <c r="C205" s="44" t="s">
        <v>4773</v>
      </c>
      <c r="D205" s="294" t="n">
        <v>26</v>
      </c>
      <c r="F205" s="273" t="n">
        <v>202</v>
      </c>
      <c r="G205" s="44" t="s">
        <v>1943</v>
      </c>
      <c r="H205" s="44" t="s">
        <v>4523</v>
      </c>
      <c r="I205" s="113" t="n">
        <v>1</v>
      </c>
      <c r="K205" s="273" t="n">
        <v>202</v>
      </c>
      <c r="L205" s="44" t="s">
        <v>3174</v>
      </c>
      <c r="M205" s="44" t="s">
        <v>5124</v>
      </c>
      <c r="N205" s="113" t="n">
        <v>0</v>
      </c>
      <c r="O205" s="113" t="s">
        <v>5783</v>
      </c>
      <c r="P205" s="113" t="n">
        <v>8</v>
      </c>
      <c r="Q205" s="113" t="s">
        <v>5784</v>
      </c>
      <c r="R205" s="113" t="n">
        <f aca="false">PRODUCT(N205+P205)</f>
        <v>8</v>
      </c>
      <c r="T205" s="273" t="n">
        <v>202</v>
      </c>
      <c r="U205" s="44" t="s">
        <v>5563</v>
      </c>
      <c r="V205" s="44" t="s">
        <v>5223</v>
      </c>
      <c r="W205" s="113" t="n">
        <v>11</v>
      </c>
      <c r="Y205" s="273" t="n">
        <v>202</v>
      </c>
      <c r="Z205" s="44" t="s">
        <v>2478</v>
      </c>
      <c r="AA205" s="44" t="s">
        <v>4746</v>
      </c>
      <c r="AB205" s="113" t="n">
        <v>7</v>
      </c>
      <c r="AC205" s="113" t="s">
        <v>5783</v>
      </c>
      <c r="AD205" s="113" t="n">
        <v>13</v>
      </c>
      <c r="AE205" s="113" t="s">
        <v>5784</v>
      </c>
      <c r="AF205" s="113" t="n">
        <f aca="false">PRODUCT(AB205+AD205)</f>
        <v>20</v>
      </c>
      <c r="AH205" s="273" t="n">
        <v>202</v>
      </c>
      <c r="AI205" s="44" t="s">
        <v>2862</v>
      </c>
      <c r="AJ205" s="44" t="s">
        <v>4482</v>
      </c>
      <c r="AK205" s="113" t="n">
        <v>39</v>
      </c>
      <c r="AN205" s="44" t="s">
        <v>2044</v>
      </c>
      <c r="AO205" s="44" t="s">
        <v>4578</v>
      </c>
      <c r="AS205" s="44" t="s">
        <v>2044</v>
      </c>
      <c r="AT205" s="44" t="s">
        <v>4578</v>
      </c>
      <c r="AX205" s="44" t="s">
        <v>2602</v>
      </c>
      <c r="AY205" s="44" t="s">
        <v>4509</v>
      </c>
      <c r="AZ205" s="113" t="s">
        <v>5785</v>
      </c>
      <c r="BA205" s="113" t="s">
        <v>5783</v>
      </c>
      <c r="BB205" s="113" t="s">
        <v>5785</v>
      </c>
      <c r="BC205" s="113" t="s">
        <v>5784</v>
      </c>
      <c r="BD205" s="113" t="n">
        <f aca="false">PRODUCT(AZ205+BB205)</f>
        <v>0</v>
      </c>
      <c r="BG205" s="44" t="s">
        <v>2044</v>
      </c>
      <c r="BH205" s="44" t="s">
        <v>4578</v>
      </c>
      <c r="BL205" s="44" t="s">
        <v>4842</v>
      </c>
      <c r="BM205" s="44" t="s">
        <v>4500</v>
      </c>
      <c r="BN205" s="113" t="s">
        <v>5785</v>
      </c>
      <c r="BO205" s="113" t="s">
        <v>5783</v>
      </c>
      <c r="BP205" s="113" t="s">
        <v>5785</v>
      </c>
      <c r="BQ205" s="113" t="s">
        <v>5784</v>
      </c>
      <c r="BR205" s="113" t="n">
        <f aca="false">PRODUCT(BN205+BP205)</f>
        <v>0</v>
      </c>
      <c r="BU205" s="44" t="s">
        <v>2601</v>
      </c>
      <c r="BV205" s="44" t="s">
        <v>4578</v>
      </c>
      <c r="BW205" s="113"/>
      <c r="BY205" s="273" t="n">
        <v>202</v>
      </c>
      <c r="BZ205" s="44" t="s">
        <v>3038</v>
      </c>
      <c r="CA205" s="44" t="s">
        <v>5223</v>
      </c>
      <c r="CB205" s="113" t="n">
        <v>0</v>
      </c>
      <c r="CC205" s="113" t="n">
        <v>0</v>
      </c>
      <c r="CD205" s="113" t="n">
        <v>1</v>
      </c>
      <c r="CE205" s="113" t="n">
        <v>1</v>
      </c>
      <c r="CF205" s="113" t="n">
        <f aca="false">SUM(CB205:CE205)</f>
        <v>2</v>
      </c>
      <c r="CH205" s="273" t="n">
        <v>202</v>
      </c>
      <c r="CI205" s="44" t="s">
        <v>5447</v>
      </c>
      <c r="CJ205" s="112" t="s">
        <v>4931</v>
      </c>
      <c r="CK205" s="113" t="n">
        <v>0</v>
      </c>
      <c r="CL205" s="113" t="n">
        <v>0</v>
      </c>
      <c r="CM205" s="113" t="n">
        <v>1</v>
      </c>
      <c r="CP205" s="44" t="s">
        <v>3182</v>
      </c>
      <c r="CQ205" s="44" t="s">
        <v>5496</v>
      </c>
      <c r="CV205" s="44"/>
      <c r="CW205" s="44"/>
      <c r="CX205" s="44"/>
    </row>
    <row r="206" customFormat="false" ht="15" hidden="false" customHeight="false" outlineLevel="0" collapsed="false">
      <c r="A206" s="273" t="n">
        <v>203</v>
      </c>
      <c r="B206" s="136" t="s">
        <v>3692</v>
      </c>
      <c r="C206" s="136" t="s">
        <v>4489</v>
      </c>
      <c r="D206" s="113" t="n">
        <v>26</v>
      </c>
      <c r="F206" s="273" t="n">
        <v>203</v>
      </c>
      <c r="G206" s="136" t="s">
        <v>3569</v>
      </c>
      <c r="H206" s="136" t="s">
        <v>4709</v>
      </c>
      <c r="I206" s="113" t="n">
        <v>1</v>
      </c>
      <c r="K206" s="273" t="n">
        <v>203</v>
      </c>
      <c r="L206" s="44" t="s">
        <v>3343</v>
      </c>
      <c r="M206" s="44" t="s">
        <v>4709</v>
      </c>
      <c r="N206" s="113" t="n">
        <v>0</v>
      </c>
      <c r="O206" s="113" t="s">
        <v>5783</v>
      </c>
      <c r="P206" s="113" t="n">
        <v>8</v>
      </c>
      <c r="Q206" s="113" t="s">
        <v>5784</v>
      </c>
      <c r="R206" s="113" t="n">
        <f aca="false">PRODUCT(N206+P206)</f>
        <v>8</v>
      </c>
      <c r="T206" s="273" t="n">
        <v>203</v>
      </c>
      <c r="U206" s="44" t="s">
        <v>3517</v>
      </c>
      <c r="V206" s="44" t="s">
        <v>4523</v>
      </c>
      <c r="W206" s="113" t="n">
        <v>11</v>
      </c>
      <c r="Y206" s="273" t="n">
        <v>203</v>
      </c>
      <c r="Z206" s="44" t="s">
        <v>5571</v>
      </c>
      <c r="AA206" s="44" t="s">
        <v>4477</v>
      </c>
      <c r="AB206" s="113" t="n">
        <v>6</v>
      </c>
      <c r="AC206" s="113" t="s">
        <v>5783</v>
      </c>
      <c r="AD206" s="113" t="n">
        <v>14</v>
      </c>
      <c r="AE206" s="113" t="s">
        <v>5784</v>
      </c>
      <c r="AF206" s="113" t="n">
        <f aca="false">PRODUCT(AB206+AD206)</f>
        <v>20</v>
      </c>
      <c r="AH206" s="273" t="n">
        <v>203</v>
      </c>
      <c r="AI206" s="44" t="s">
        <v>2414</v>
      </c>
      <c r="AJ206" s="44" t="s">
        <v>4564</v>
      </c>
      <c r="AK206" s="113" t="n">
        <v>39</v>
      </c>
      <c r="AN206" s="44" t="s">
        <v>5222</v>
      </c>
      <c r="AO206" s="44" t="s">
        <v>5223</v>
      </c>
      <c r="AS206" s="44" t="s">
        <v>5222</v>
      </c>
      <c r="AT206" s="44" t="s">
        <v>5223</v>
      </c>
      <c r="AX206" s="44" t="s">
        <v>2584</v>
      </c>
      <c r="AY206" s="44" t="s">
        <v>4482</v>
      </c>
      <c r="AZ206" s="113" t="s">
        <v>5785</v>
      </c>
      <c r="BA206" s="113" t="s">
        <v>5783</v>
      </c>
      <c r="BB206" s="113" t="s">
        <v>5785</v>
      </c>
      <c r="BC206" s="113" t="s">
        <v>5784</v>
      </c>
      <c r="BD206" s="113" t="n">
        <f aca="false">PRODUCT(AZ206+BB206)</f>
        <v>0</v>
      </c>
      <c r="BG206" s="44" t="s">
        <v>5222</v>
      </c>
      <c r="BH206" s="44" t="s">
        <v>5223</v>
      </c>
      <c r="BL206" s="44" t="s">
        <v>5202</v>
      </c>
      <c r="BM206" s="44" t="s">
        <v>4523</v>
      </c>
      <c r="BN206" s="113" t="s">
        <v>5785</v>
      </c>
      <c r="BO206" s="113" t="s">
        <v>5783</v>
      </c>
      <c r="BP206" s="113" t="s">
        <v>5785</v>
      </c>
      <c r="BQ206" s="113" t="s">
        <v>5784</v>
      </c>
      <c r="BR206" s="113" t="n">
        <f aca="false">PRODUCT(BN206+BP206)</f>
        <v>0</v>
      </c>
      <c r="BU206" s="44" t="s">
        <v>2130</v>
      </c>
      <c r="BV206" s="44" t="s">
        <v>4477</v>
      </c>
      <c r="BW206" s="113"/>
      <c r="BY206" s="273" t="n">
        <v>203</v>
      </c>
      <c r="BZ206" s="44" t="s">
        <v>3467</v>
      </c>
      <c r="CA206" s="44" t="s">
        <v>4489</v>
      </c>
      <c r="CB206" s="113" t="n">
        <v>0</v>
      </c>
      <c r="CC206" s="113" t="n">
        <v>0</v>
      </c>
      <c r="CD206" s="113" t="n">
        <v>1</v>
      </c>
      <c r="CE206" s="113" t="n">
        <v>1</v>
      </c>
      <c r="CF206" s="113" t="n">
        <f aca="false">SUM(CB206:CE206)</f>
        <v>2</v>
      </c>
      <c r="CH206" s="273" t="n">
        <v>203</v>
      </c>
      <c r="CI206" s="44" t="s">
        <v>4677</v>
      </c>
      <c r="CJ206" s="44" t="s">
        <v>294</v>
      </c>
      <c r="CK206" s="113" t="n">
        <v>0</v>
      </c>
      <c r="CL206" s="113" t="n">
        <v>0</v>
      </c>
      <c r="CM206" s="113" t="n">
        <v>1</v>
      </c>
      <c r="CP206" s="44" t="s">
        <v>4889</v>
      </c>
      <c r="CQ206" s="44" t="s">
        <v>4878</v>
      </c>
      <c r="CV206" s="44"/>
      <c r="CW206" s="44"/>
      <c r="CX206" s="44"/>
    </row>
    <row r="207" customFormat="false" ht="15" hidden="false" customHeight="false" outlineLevel="0" collapsed="false">
      <c r="A207" s="273" t="n">
        <v>204</v>
      </c>
      <c r="B207" s="44" t="s">
        <v>3426</v>
      </c>
      <c r="C207" s="44" t="s">
        <v>4625</v>
      </c>
      <c r="D207" s="113" t="n">
        <v>26</v>
      </c>
      <c r="F207" s="273" t="n">
        <v>204</v>
      </c>
      <c r="G207" s="44" t="s">
        <v>4640</v>
      </c>
      <c r="H207" s="44" t="s">
        <v>4641</v>
      </c>
      <c r="I207" s="113" t="n">
        <v>1</v>
      </c>
      <c r="K207" s="273" t="n">
        <v>204</v>
      </c>
      <c r="L207" s="44" t="s">
        <v>3518</v>
      </c>
      <c r="M207" s="44" t="s">
        <v>4773</v>
      </c>
      <c r="N207" s="113" t="n">
        <v>0</v>
      </c>
      <c r="O207" s="113" t="s">
        <v>5783</v>
      </c>
      <c r="P207" s="113" t="n">
        <v>8</v>
      </c>
      <c r="Q207" s="113" t="s">
        <v>5784</v>
      </c>
      <c r="R207" s="113" t="n">
        <f aca="false">PRODUCT(N207+P207)</f>
        <v>8</v>
      </c>
      <c r="T207" s="273" t="n">
        <v>204</v>
      </c>
      <c r="U207" s="44" t="s">
        <v>4660</v>
      </c>
      <c r="V207" s="44" t="s">
        <v>4542</v>
      </c>
      <c r="W207" s="113" t="n">
        <v>11</v>
      </c>
      <c r="Y207" s="273" t="n">
        <v>204</v>
      </c>
      <c r="Z207" s="44" t="s">
        <v>5509</v>
      </c>
      <c r="AA207" s="44" t="s">
        <v>5223</v>
      </c>
      <c r="AB207" s="113" t="n">
        <v>5</v>
      </c>
      <c r="AC207" s="113" t="s">
        <v>5783</v>
      </c>
      <c r="AD207" s="113" t="n">
        <v>15</v>
      </c>
      <c r="AE207" s="113" t="s">
        <v>5784</v>
      </c>
      <c r="AF207" s="113" t="n">
        <f aca="false">PRODUCT(AB207+AD207)</f>
        <v>20</v>
      </c>
      <c r="AH207" s="273" t="n">
        <v>204</v>
      </c>
      <c r="AI207" s="44" t="s">
        <v>5069</v>
      </c>
      <c r="AJ207" s="44" t="s">
        <v>4523</v>
      </c>
      <c r="AK207" s="113" t="n">
        <v>39</v>
      </c>
      <c r="AN207" s="44" t="s">
        <v>2601</v>
      </c>
      <c r="AO207" s="44" t="s">
        <v>4578</v>
      </c>
      <c r="AS207" s="44" t="s">
        <v>2601</v>
      </c>
      <c r="AT207" s="44" t="s">
        <v>4578</v>
      </c>
      <c r="AX207" s="44" t="s">
        <v>4908</v>
      </c>
      <c r="AY207" s="44" t="s">
        <v>4566</v>
      </c>
      <c r="AZ207" s="113" t="s">
        <v>5785</v>
      </c>
      <c r="BA207" s="113" t="s">
        <v>5783</v>
      </c>
      <c r="BB207" s="113" t="s">
        <v>5785</v>
      </c>
      <c r="BC207" s="113" t="s">
        <v>5784</v>
      </c>
      <c r="BD207" s="113" t="n">
        <f aca="false">PRODUCT(AZ207+BB207)</f>
        <v>0</v>
      </c>
      <c r="BG207" s="44" t="s">
        <v>2601</v>
      </c>
      <c r="BH207" s="44" t="s">
        <v>4578</v>
      </c>
      <c r="BL207" s="44" t="s">
        <v>2690</v>
      </c>
      <c r="BM207" s="44" t="s">
        <v>4482</v>
      </c>
      <c r="BN207" s="113" t="s">
        <v>5785</v>
      </c>
      <c r="BO207" s="113" t="s">
        <v>5783</v>
      </c>
      <c r="BP207" s="113" t="s">
        <v>5785</v>
      </c>
      <c r="BQ207" s="113" t="s">
        <v>5784</v>
      </c>
      <c r="BR207" s="113" t="n">
        <f aca="false">PRODUCT(BN207+BP207)</f>
        <v>0</v>
      </c>
      <c r="BU207" s="44" t="s">
        <v>5171</v>
      </c>
      <c r="BV207" s="44" t="s">
        <v>5120</v>
      </c>
      <c r="BW207" s="113"/>
      <c r="BY207" s="273" t="n">
        <v>204</v>
      </c>
      <c r="BZ207" s="44" t="s">
        <v>3419</v>
      </c>
      <c r="CA207" s="44" t="s">
        <v>4625</v>
      </c>
      <c r="CB207" s="113" t="n">
        <v>0</v>
      </c>
      <c r="CC207" s="113" t="n">
        <v>0</v>
      </c>
      <c r="CD207" s="113" t="n">
        <v>1</v>
      </c>
      <c r="CE207" s="113" t="n">
        <v>1</v>
      </c>
      <c r="CF207" s="113" t="n">
        <f aca="false">SUM(CB207:CE207)</f>
        <v>2</v>
      </c>
      <c r="CH207" s="273" t="n">
        <v>204</v>
      </c>
      <c r="CI207" s="44" t="s">
        <v>2234</v>
      </c>
      <c r="CJ207" s="44" t="s">
        <v>4564</v>
      </c>
      <c r="CK207" s="113" t="n">
        <v>0</v>
      </c>
      <c r="CL207" s="113" t="n">
        <v>0</v>
      </c>
      <c r="CM207" s="113" t="n">
        <v>1</v>
      </c>
      <c r="CP207" s="44" t="s">
        <v>3083</v>
      </c>
      <c r="CQ207" s="44" t="s">
        <v>5124</v>
      </c>
      <c r="CV207" s="44"/>
      <c r="CW207" s="44"/>
      <c r="CX207" s="44"/>
    </row>
    <row r="208" customFormat="false" ht="15" hidden="false" customHeight="false" outlineLevel="0" collapsed="false">
      <c r="A208" s="273" t="n">
        <v>205</v>
      </c>
      <c r="B208" s="44" t="s">
        <v>1906</v>
      </c>
      <c r="C208" s="44" t="s">
        <v>4542</v>
      </c>
      <c r="D208" s="113" t="n">
        <v>26</v>
      </c>
      <c r="F208" s="273" t="n">
        <v>205</v>
      </c>
      <c r="G208" s="44" t="s">
        <v>5563</v>
      </c>
      <c r="H208" s="44" t="s">
        <v>5223</v>
      </c>
      <c r="I208" s="113" t="n">
        <v>1</v>
      </c>
      <c r="K208" s="273" t="n">
        <v>205</v>
      </c>
      <c r="L208" s="44" t="s">
        <v>3645</v>
      </c>
      <c r="M208" s="44" t="s">
        <v>5511</v>
      </c>
      <c r="N208" s="113" t="n">
        <v>0</v>
      </c>
      <c r="O208" s="113" t="s">
        <v>5783</v>
      </c>
      <c r="P208" s="113" t="n">
        <v>8</v>
      </c>
      <c r="Q208" s="113" t="s">
        <v>5784</v>
      </c>
      <c r="R208" s="113" t="n">
        <f aca="false">PRODUCT(N208+P208)</f>
        <v>8</v>
      </c>
      <c r="T208" s="273" t="n">
        <v>205</v>
      </c>
      <c r="U208" s="44" t="s">
        <v>3429</v>
      </c>
      <c r="V208" s="44" t="s">
        <v>4625</v>
      </c>
      <c r="W208" s="113" t="n">
        <v>10</v>
      </c>
      <c r="Y208" s="273" t="n">
        <v>205</v>
      </c>
      <c r="Z208" s="44" t="s">
        <v>2603</v>
      </c>
      <c r="AA208" s="44" t="s">
        <v>4578</v>
      </c>
      <c r="AB208" s="113" t="n">
        <v>5</v>
      </c>
      <c r="AC208" s="113" t="s">
        <v>5783</v>
      </c>
      <c r="AD208" s="113" t="n">
        <v>15</v>
      </c>
      <c r="AE208" s="113" t="s">
        <v>5784</v>
      </c>
      <c r="AF208" s="113" t="n">
        <f aca="false">PRODUCT(AB208+AD208)</f>
        <v>20</v>
      </c>
      <c r="AH208" s="273" t="n">
        <v>205</v>
      </c>
      <c r="AI208" s="44" t="s">
        <v>5058</v>
      </c>
      <c r="AJ208" s="44" t="s">
        <v>4746</v>
      </c>
      <c r="AK208" s="113" t="n">
        <v>39</v>
      </c>
      <c r="AN208" s="44" t="s">
        <v>2130</v>
      </c>
      <c r="AO208" s="44" t="s">
        <v>4477</v>
      </c>
      <c r="AS208" s="44" t="s">
        <v>2130</v>
      </c>
      <c r="AT208" s="44" t="s">
        <v>4477</v>
      </c>
      <c r="AX208" s="44" t="s">
        <v>4842</v>
      </c>
      <c r="AY208" s="44" t="s">
        <v>4500</v>
      </c>
      <c r="AZ208" s="113" t="s">
        <v>5785</v>
      </c>
      <c r="BA208" s="113" t="s">
        <v>5783</v>
      </c>
      <c r="BB208" s="113" t="s">
        <v>5785</v>
      </c>
      <c r="BC208" s="113" t="s">
        <v>5784</v>
      </c>
      <c r="BD208" s="113" t="n">
        <f aca="false">PRODUCT(AZ208+BB208)</f>
        <v>0</v>
      </c>
      <c r="BG208" s="44" t="s">
        <v>2130</v>
      </c>
      <c r="BH208" s="44" t="s">
        <v>4477</v>
      </c>
      <c r="BL208" s="44" t="s">
        <v>5273</v>
      </c>
      <c r="BM208" s="44" t="s">
        <v>4523</v>
      </c>
      <c r="BN208" s="113" t="s">
        <v>5785</v>
      </c>
      <c r="BO208" s="113" t="s">
        <v>5783</v>
      </c>
      <c r="BP208" s="113" t="s">
        <v>5785</v>
      </c>
      <c r="BQ208" s="113" t="s">
        <v>5784</v>
      </c>
      <c r="BR208" s="113" t="n">
        <f aca="false">PRODUCT(BN208+BP208)</f>
        <v>0</v>
      </c>
      <c r="BU208" s="44" t="s">
        <v>5119</v>
      </c>
      <c r="BV208" s="44" t="s">
        <v>5120</v>
      </c>
      <c r="BW208" s="113"/>
      <c r="BY208" s="273" t="n">
        <v>205</v>
      </c>
      <c r="BZ208" s="123" t="s">
        <v>3596</v>
      </c>
      <c r="CA208" s="44" t="s">
        <v>4578</v>
      </c>
      <c r="CB208" s="113" t="n">
        <v>0</v>
      </c>
      <c r="CC208" s="113" t="n">
        <v>0</v>
      </c>
      <c r="CD208" s="113" t="n">
        <v>0</v>
      </c>
      <c r="CE208" s="113" t="n">
        <v>2</v>
      </c>
      <c r="CF208" s="113" t="n">
        <f aca="false">SUM(CB208:CE208)</f>
        <v>2</v>
      </c>
      <c r="CH208" s="273" t="n">
        <v>205</v>
      </c>
      <c r="CI208" s="44" t="s">
        <v>2235</v>
      </c>
      <c r="CJ208" s="44" t="s">
        <v>4564</v>
      </c>
      <c r="CK208" s="113" t="n">
        <v>0</v>
      </c>
      <c r="CL208" s="113" t="n">
        <v>0</v>
      </c>
      <c r="CM208" s="113" t="n">
        <v>1</v>
      </c>
      <c r="CP208" s="44" t="s">
        <v>5513</v>
      </c>
      <c r="CQ208" s="44" t="s">
        <v>4523</v>
      </c>
      <c r="CV208" s="44"/>
      <c r="CW208" s="44"/>
      <c r="CX208" s="44"/>
    </row>
    <row r="209" customFormat="false" ht="15" hidden="false" customHeight="false" outlineLevel="0" collapsed="false">
      <c r="A209" s="273" t="n">
        <v>206</v>
      </c>
      <c r="B209" s="44" t="s">
        <v>5327</v>
      </c>
      <c r="C209" s="44" t="s">
        <v>4773</v>
      </c>
      <c r="D209" s="113" t="n">
        <v>26</v>
      </c>
      <c r="F209" s="273" t="n">
        <v>206</v>
      </c>
      <c r="G209" s="44" t="s">
        <v>5564</v>
      </c>
      <c r="H209" s="44" t="s">
        <v>294</v>
      </c>
      <c r="I209" s="113" t="n">
        <v>1</v>
      </c>
      <c r="K209" s="273" t="n">
        <v>206</v>
      </c>
      <c r="L209" s="44" t="s">
        <v>5273</v>
      </c>
      <c r="M209" s="44" t="s">
        <v>4523</v>
      </c>
      <c r="N209" s="113" t="n">
        <v>0</v>
      </c>
      <c r="O209" s="113" t="s">
        <v>5783</v>
      </c>
      <c r="P209" s="113" t="n">
        <v>8</v>
      </c>
      <c r="Q209" s="113" t="s">
        <v>5784</v>
      </c>
      <c r="R209" s="113" t="n">
        <f aca="false">PRODUCT(N209+P209)</f>
        <v>8</v>
      </c>
      <c r="T209" s="273" t="n">
        <v>206</v>
      </c>
      <c r="U209" s="44" t="s">
        <v>4682</v>
      </c>
      <c r="V209" s="44" t="s">
        <v>4550</v>
      </c>
      <c r="W209" s="113" t="n">
        <v>10</v>
      </c>
      <c r="Y209" s="273" t="n">
        <v>206</v>
      </c>
      <c r="Z209" s="44" t="s">
        <v>2453</v>
      </c>
      <c r="AA209" s="44" t="s">
        <v>4509</v>
      </c>
      <c r="AB209" s="113" t="n">
        <v>14</v>
      </c>
      <c r="AC209" s="113" t="s">
        <v>5783</v>
      </c>
      <c r="AD209" s="113" t="n">
        <v>5</v>
      </c>
      <c r="AE209" s="113" t="s">
        <v>5784</v>
      </c>
      <c r="AF209" s="113" t="n">
        <f aca="false">PRODUCT(AB209+AD209)</f>
        <v>19</v>
      </c>
      <c r="AH209" s="273" t="n">
        <v>206</v>
      </c>
      <c r="AI209" s="44" t="s">
        <v>5008</v>
      </c>
      <c r="AJ209" s="44" t="s">
        <v>4489</v>
      </c>
      <c r="AK209" s="113" t="n">
        <v>38</v>
      </c>
      <c r="AN209" s="44" t="s">
        <v>5171</v>
      </c>
      <c r="AO209" s="44" t="s">
        <v>5120</v>
      </c>
      <c r="AS209" s="44" t="s">
        <v>5171</v>
      </c>
      <c r="AT209" s="44" t="s">
        <v>5120</v>
      </c>
      <c r="AX209" s="44" t="s">
        <v>5202</v>
      </c>
      <c r="AY209" s="44" t="s">
        <v>4523</v>
      </c>
      <c r="AZ209" s="113" t="s">
        <v>5785</v>
      </c>
      <c r="BA209" s="113" t="s">
        <v>5783</v>
      </c>
      <c r="BB209" s="113" t="s">
        <v>5785</v>
      </c>
      <c r="BC209" s="113" t="s">
        <v>5784</v>
      </c>
      <c r="BD209" s="113" t="n">
        <f aca="false">PRODUCT(AZ209+BB209)</f>
        <v>0</v>
      </c>
      <c r="BG209" s="44" t="s">
        <v>5171</v>
      </c>
      <c r="BH209" s="44" t="s">
        <v>5120</v>
      </c>
      <c r="BL209" s="44" t="s">
        <v>5005</v>
      </c>
      <c r="BM209" s="44" t="s">
        <v>4525</v>
      </c>
      <c r="BN209" s="113" t="s">
        <v>5785</v>
      </c>
      <c r="BO209" s="113" t="s">
        <v>5783</v>
      </c>
      <c r="BP209" s="113" t="s">
        <v>5785</v>
      </c>
      <c r="BQ209" s="113" t="s">
        <v>5784</v>
      </c>
      <c r="BR209" s="113" t="n">
        <f aca="false">PRODUCT(BN209+BP209)</f>
        <v>0</v>
      </c>
      <c r="BU209" s="44" t="s">
        <v>4939</v>
      </c>
      <c r="BV209" s="44" t="s">
        <v>4773</v>
      </c>
      <c r="BW209" s="113"/>
      <c r="BY209" s="273" t="n">
        <v>206</v>
      </c>
      <c r="BZ209" s="44" t="s">
        <v>3480</v>
      </c>
      <c r="CA209" s="44" t="s">
        <v>4482</v>
      </c>
      <c r="CB209" s="113" t="n">
        <v>0</v>
      </c>
      <c r="CC209" s="113" t="n">
        <v>0</v>
      </c>
      <c r="CD209" s="113" t="n">
        <v>0</v>
      </c>
      <c r="CE209" s="113" t="n">
        <v>2</v>
      </c>
      <c r="CF209" s="113" t="n">
        <f aca="false">SUM(CB209:CE209)</f>
        <v>2</v>
      </c>
      <c r="CH209" s="273" t="n">
        <v>206</v>
      </c>
      <c r="CI209" s="44" t="s">
        <v>3134</v>
      </c>
      <c r="CJ209" s="44" t="s">
        <v>4648</v>
      </c>
      <c r="CK209" s="113" t="n">
        <v>0</v>
      </c>
      <c r="CL209" s="113" t="n">
        <v>0</v>
      </c>
      <c r="CM209" s="113" t="n">
        <v>1</v>
      </c>
      <c r="CP209" s="44" t="s">
        <v>4405</v>
      </c>
      <c r="CQ209" s="44" t="s">
        <v>5514</v>
      </c>
      <c r="CV209" s="44"/>
      <c r="CW209" s="44"/>
      <c r="CX209" s="44"/>
    </row>
    <row r="210" customFormat="false" ht="15" hidden="false" customHeight="false" outlineLevel="0" collapsed="false">
      <c r="A210" s="273" t="n">
        <v>207</v>
      </c>
      <c r="B210" s="44" t="s">
        <v>5142</v>
      </c>
      <c r="C210" s="44" t="s">
        <v>4578</v>
      </c>
      <c r="D210" s="113" t="n">
        <v>26</v>
      </c>
      <c r="F210" s="273" t="n">
        <v>207</v>
      </c>
      <c r="G210" s="44" t="s">
        <v>3776</v>
      </c>
      <c r="H210" s="44" t="s">
        <v>5497</v>
      </c>
      <c r="I210" s="113" t="n">
        <v>1</v>
      </c>
      <c r="K210" s="273" t="n">
        <v>207</v>
      </c>
      <c r="L210" s="44" t="s">
        <v>2314</v>
      </c>
      <c r="M210" s="44" t="s">
        <v>4489</v>
      </c>
      <c r="N210" s="113" t="n">
        <v>0</v>
      </c>
      <c r="O210" s="113" t="s">
        <v>5783</v>
      </c>
      <c r="P210" s="113" t="n">
        <v>8</v>
      </c>
      <c r="Q210" s="113" t="s">
        <v>5784</v>
      </c>
      <c r="R210" s="113" t="n">
        <f aca="false">PRODUCT(N210+P210)</f>
        <v>8</v>
      </c>
      <c r="T210" s="273" t="n">
        <v>207</v>
      </c>
      <c r="U210" s="44" t="s">
        <v>5278</v>
      </c>
      <c r="V210" s="44" t="s">
        <v>4625</v>
      </c>
      <c r="W210" s="113" t="n">
        <v>10</v>
      </c>
      <c r="Y210" s="273" t="n">
        <v>207</v>
      </c>
      <c r="Z210" s="44" t="s">
        <v>2284</v>
      </c>
      <c r="AA210" s="44" t="s">
        <v>4648</v>
      </c>
      <c r="AB210" s="113" t="n">
        <v>14</v>
      </c>
      <c r="AC210" s="113" t="s">
        <v>5783</v>
      </c>
      <c r="AD210" s="113" t="n">
        <v>5</v>
      </c>
      <c r="AE210" s="113" t="s">
        <v>5784</v>
      </c>
      <c r="AF210" s="113" t="n">
        <f aca="false">PRODUCT(AB210+AD210)</f>
        <v>19</v>
      </c>
      <c r="AH210" s="273" t="n">
        <v>207</v>
      </c>
      <c r="AI210" s="44" t="s">
        <v>3129</v>
      </c>
      <c r="AJ210" s="44" t="s">
        <v>4648</v>
      </c>
      <c r="AK210" s="113" t="n">
        <v>38</v>
      </c>
      <c r="AN210" s="44" t="s">
        <v>5119</v>
      </c>
      <c r="AO210" s="44" t="s">
        <v>5120</v>
      </c>
      <c r="AS210" s="44" t="s">
        <v>5119</v>
      </c>
      <c r="AT210" s="44" t="s">
        <v>5120</v>
      </c>
      <c r="AX210" s="44" t="s">
        <v>2690</v>
      </c>
      <c r="AY210" s="44" t="s">
        <v>4482</v>
      </c>
      <c r="AZ210" s="113" t="s">
        <v>5785</v>
      </c>
      <c r="BA210" s="113" t="s">
        <v>5783</v>
      </c>
      <c r="BB210" s="113" t="s">
        <v>5785</v>
      </c>
      <c r="BC210" s="113" t="s">
        <v>5784</v>
      </c>
      <c r="BD210" s="113" t="n">
        <f aca="false">PRODUCT(AZ210+BB210)</f>
        <v>0</v>
      </c>
      <c r="BG210" s="44" t="s">
        <v>5119</v>
      </c>
      <c r="BH210" s="44" t="s">
        <v>5120</v>
      </c>
      <c r="BL210" s="44" t="s">
        <v>4804</v>
      </c>
      <c r="BM210" s="44" t="s">
        <v>4805</v>
      </c>
      <c r="BN210" s="113" t="s">
        <v>5785</v>
      </c>
      <c r="BO210" s="113" t="s">
        <v>5783</v>
      </c>
      <c r="BP210" s="113" t="s">
        <v>5785</v>
      </c>
      <c r="BQ210" s="113" t="s">
        <v>5784</v>
      </c>
      <c r="BR210" s="113" t="n">
        <f aca="false">PRODUCT(BN210+BP210)</f>
        <v>0</v>
      </c>
      <c r="BU210" s="44" t="s">
        <v>2169</v>
      </c>
      <c r="BV210" s="44" t="s">
        <v>4523</v>
      </c>
      <c r="BW210" s="113"/>
      <c r="BY210" s="273" t="n">
        <v>207</v>
      </c>
      <c r="BZ210" s="44" t="s">
        <v>3635</v>
      </c>
      <c r="CA210" s="44" t="s">
        <v>4482</v>
      </c>
      <c r="CB210" s="113" t="n">
        <v>0</v>
      </c>
      <c r="CC210" s="113" t="n">
        <v>0</v>
      </c>
      <c r="CD210" s="113" t="n">
        <v>2</v>
      </c>
      <c r="CE210" s="113" t="n">
        <v>0</v>
      </c>
      <c r="CF210" s="113" t="n">
        <f aca="false">SUM(CB210:CE210)</f>
        <v>2</v>
      </c>
      <c r="CH210" s="273" t="n">
        <v>207</v>
      </c>
      <c r="CI210" s="44" t="s">
        <v>2269</v>
      </c>
      <c r="CJ210" s="44" t="s">
        <v>4489</v>
      </c>
      <c r="CK210" s="113" t="n">
        <v>0</v>
      </c>
      <c r="CL210" s="113" t="n">
        <v>0</v>
      </c>
      <c r="CM210" s="113" t="n">
        <v>1</v>
      </c>
      <c r="CP210" s="44" t="s">
        <v>5256</v>
      </c>
      <c r="CQ210" s="44" t="s">
        <v>4709</v>
      </c>
      <c r="CV210" s="44"/>
      <c r="CW210" s="44"/>
      <c r="CX210" s="44"/>
    </row>
    <row r="211" customFormat="false" ht="15" hidden="false" customHeight="false" outlineLevel="0" collapsed="false">
      <c r="A211" s="273" t="n">
        <v>208</v>
      </c>
      <c r="B211" s="44" t="s">
        <v>3640</v>
      </c>
      <c r="C211" s="44" t="s">
        <v>4482</v>
      </c>
      <c r="D211" s="113" t="n">
        <v>26</v>
      </c>
      <c r="F211" s="273" t="n">
        <v>208</v>
      </c>
      <c r="G211" s="44" t="s">
        <v>2284</v>
      </c>
      <c r="H211" s="44" t="s">
        <v>4648</v>
      </c>
      <c r="I211" s="113" t="n">
        <v>1</v>
      </c>
      <c r="K211" s="273" t="n">
        <v>208</v>
      </c>
      <c r="L211" s="44" t="s">
        <v>2041</v>
      </c>
      <c r="M211" s="44" t="s">
        <v>4578</v>
      </c>
      <c r="N211" s="113" t="n">
        <v>0</v>
      </c>
      <c r="O211" s="113" t="s">
        <v>5783</v>
      </c>
      <c r="P211" s="113" t="n">
        <v>8</v>
      </c>
      <c r="Q211" s="113" t="s">
        <v>5784</v>
      </c>
      <c r="R211" s="113" t="n">
        <f aca="false">PRODUCT(N211+P211)</f>
        <v>8</v>
      </c>
      <c r="T211" s="273" t="n">
        <v>208</v>
      </c>
      <c r="U211" s="44" t="s">
        <v>2247</v>
      </c>
      <c r="V211" s="44" t="s">
        <v>4523</v>
      </c>
      <c r="W211" s="113" t="n">
        <v>10</v>
      </c>
      <c r="Y211" s="273" t="n">
        <v>208</v>
      </c>
      <c r="Z211" s="44" t="s">
        <v>3010</v>
      </c>
      <c r="AA211" s="44" t="s">
        <v>4482</v>
      </c>
      <c r="AB211" s="113" t="n">
        <v>13</v>
      </c>
      <c r="AC211" s="113" t="s">
        <v>5783</v>
      </c>
      <c r="AD211" s="113" t="n">
        <v>6</v>
      </c>
      <c r="AE211" s="113" t="s">
        <v>5784</v>
      </c>
      <c r="AF211" s="113" t="n">
        <f aca="false">PRODUCT(AB211+AD211)</f>
        <v>19</v>
      </c>
      <c r="AH211" s="273" t="n">
        <v>208</v>
      </c>
      <c r="AI211" s="44" t="s">
        <v>3565</v>
      </c>
      <c r="AJ211" s="44" t="s">
        <v>5539</v>
      </c>
      <c r="AK211" s="113" t="n">
        <v>38</v>
      </c>
      <c r="AN211" s="44" t="s">
        <v>4939</v>
      </c>
      <c r="AO211" s="44" t="s">
        <v>4773</v>
      </c>
      <c r="AS211" s="44" t="s">
        <v>4939</v>
      </c>
      <c r="AT211" s="44" t="s">
        <v>4773</v>
      </c>
      <c r="AX211" s="44" t="s">
        <v>5273</v>
      </c>
      <c r="AY211" s="44" t="s">
        <v>4523</v>
      </c>
      <c r="AZ211" s="113" t="s">
        <v>5785</v>
      </c>
      <c r="BA211" s="113" t="s">
        <v>5783</v>
      </c>
      <c r="BB211" s="113" t="s">
        <v>5785</v>
      </c>
      <c r="BC211" s="113" t="s">
        <v>5784</v>
      </c>
      <c r="BD211" s="113" t="n">
        <f aca="false">PRODUCT(AZ211+BB211)</f>
        <v>0</v>
      </c>
      <c r="BG211" s="44" t="s">
        <v>4939</v>
      </c>
      <c r="BH211" s="44" t="s">
        <v>4773</v>
      </c>
      <c r="BL211" s="44" t="s">
        <v>2314</v>
      </c>
      <c r="BM211" s="44" t="s">
        <v>4489</v>
      </c>
      <c r="BN211" s="113" t="s">
        <v>5785</v>
      </c>
      <c r="BO211" s="113" t="s">
        <v>5783</v>
      </c>
      <c r="BP211" s="113" t="s">
        <v>5785</v>
      </c>
      <c r="BQ211" s="113" t="s">
        <v>5784</v>
      </c>
      <c r="BR211" s="113" t="n">
        <f aca="false">PRODUCT(BN211+BP211)</f>
        <v>0</v>
      </c>
      <c r="BU211" s="44" t="s">
        <v>4927</v>
      </c>
      <c r="BV211" s="44" t="s">
        <v>4625</v>
      </c>
      <c r="BW211" s="113"/>
      <c r="BY211" s="273" t="n">
        <v>208</v>
      </c>
      <c r="BZ211" s="136" t="s">
        <v>3692</v>
      </c>
      <c r="CA211" s="136" t="s">
        <v>4489</v>
      </c>
      <c r="CB211" s="113" t="n">
        <v>0</v>
      </c>
      <c r="CC211" s="113" t="n">
        <v>0</v>
      </c>
      <c r="CD211" s="113" t="n">
        <v>2</v>
      </c>
      <c r="CE211" s="113" t="n">
        <v>0</v>
      </c>
      <c r="CF211" s="113" t="n">
        <f aca="false">SUM(CB211:CE211)</f>
        <v>2</v>
      </c>
      <c r="CI211" s="44" t="s">
        <v>4839</v>
      </c>
      <c r="CJ211" s="44" t="s">
        <v>4662</v>
      </c>
      <c r="CK211" s="113" t="n">
        <v>0</v>
      </c>
      <c r="CL211" s="113" t="n">
        <v>0</v>
      </c>
      <c r="CM211" s="113" t="n">
        <v>1</v>
      </c>
      <c r="CP211" s="44" t="s">
        <v>4841</v>
      </c>
      <c r="CQ211" s="44" t="s">
        <v>4662</v>
      </c>
      <c r="CV211" s="44"/>
      <c r="CW211" s="44"/>
      <c r="CX211" s="44"/>
    </row>
    <row r="212" customFormat="false" ht="15" hidden="false" customHeight="false" outlineLevel="0" collapsed="false">
      <c r="A212" s="273" t="n">
        <v>209</v>
      </c>
      <c r="B212" s="44" t="s">
        <v>4796</v>
      </c>
      <c r="C212" s="44" t="s">
        <v>4648</v>
      </c>
      <c r="D212" s="113" t="n">
        <v>26</v>
      </c>
      <c r="F212" s="273" t="n">
        <v>209</v>
      </c>
      <c r="G212" s="44" t="s">
        <v>3644</v>
      </c>
      <c r="H212" s="44" t="s">
        <v>5496</v>
      </c>
      <c r="I212" s="113" t="n">
        <v>1</v>
      </c>
      <c r="K212" s="273" t="n">
        <v>209</v>
      </c>
      <c r="L212" s="44" t="s">
        <v>2132</v>
      </c>
      <c r="M212" s="44" t="s">
        <v>4477</v>
      </c>
      <c r="N212" s="113" t="n">
        <v>0</v>
      </c>
      <c r="O212" s="113" t="s">
        <v>5783</v>
      </c>
      <c r="P212" s="113" t="n">
        <v>8</v>
      </c>
      <c r="Q212" s="113" t="s">
        <v>5784</v>
      </c>
      <c r="R212" s="113" t="n">
        <f aca="false">PRODUCT(N212+P212)</f>
        <v>8</v>
      </c>
      <c r="T212" s="273" t="n">
        <v>209</v>
      </c>
      <c r="U212" s="44" t="s">
        <v>3343</v>
      </c>
      <c r="V212" s="44" t="s">
        <v>4709</v>
      </c>
      <c r="W212" s="113" t="n">
        <v>10</v>
      </c>
      <c r="Y212" s="273" t="n">
        <v>209</v>
      </c>
      <c r="Z212" s="44" t="s">
        <v>2569</v>
      </c>
      <c r="AA212" s="44" t="s">
        <v>4509</v>
      </c>
      <c r="AB212" s="113" t="n">
        <v>13</v>
      </c>
      <c r="AC212" s="113" t="s">
        <v>5783</v>
      </c>
      <c r="AD212" s="113" t="n">
        <v>6</v>
      </c>
      <c r="AE212" s="113" t="s">
        <v>5784</v>
      </c>
      <c r="AF212" s="113" t="n">
        <f aca="false">PRODUCT(AB212+AD212)</f>
        <v>19</v>
      </c>
      <c r="AH212" s="273" t="n">
        <v>209</v>
      </c>
      <c r="AI212" s="44" t="s">
        <v>2563</v>
      </c>
      <c r="AJ212" s="44" t="s">
        <v>5124</v>
      </c>
      <c r="AK212" s="113" t="n">
        <v>37</v>
      </c>
      <c r="AN212" s="44" t="s">
        <v>2169</v>
      </c>
      <c r="AO212" s="44" t="s">
        <v>4523</v>
      </c>
      <c r="AS212" s="44" t="s">
        <v>2169</v>
      </c>
      <c r="AT212" s="44" t="s">
        <v>4523</v>
      </c>
      <c r="AX212" s="44" t="s">
        <v>5005</v>
      </c>
      <c r="AY212" s="44" t="s">
        <v>4525</v>
      </c>
      <c r="AZ212" s="113" t="s">
        <v>5785</v>
      </c>
      <c r="BA212" s="113" t="s">
        <v>5783</v>
      </c>
      <c r="BB212" s="113" t="s">
        <v>5785</v>
      </c>
      <c r="BC212" s="113" t="s">
        <v>5784</v>
      </c>
      <c r="BD212" s="113" t="n">
        <f aca="false">PRODUCT(AZ212+BB212)</f>
        <v>0</v>
      </c>
      <c r="BG212" s="44" t="s">
        <v>2169</v>
      </c>
      <c r="BH212" s="44" t="s">
        <v>4523</v>
      </c>
      <c r="BL212" s="44" t="s">
        <v>4795</v>
      </c>
      <c r="BM212" s="44" t="s">
        <v>4648</v>
      </c>
      <c r="BN212" s="113" t="s">
        <v>5785</v>
      </c>
      <c r="BO212" s="113" t="s">
        <v>5783</v>
      </c>
      <c r="BP212" s="113" t="s">
        <v>5785</v>
      </c>
      <c r="BQ212" s="113" t="s">
        <v>5784</v>
      </c>
      <c r="BR212" s="113" t="n">
        <f aca="false">PRODUCT(BN212+BP212)</f>
        <v>0</v>
      </c>
      <c r="BU212" s="44" t="s">
        <v>2714</v>
      </c>
      <c r="BV212" s="44" t="s">
        <v>5505</v>
      </c>
      <c r="BW212" s="113"/>
      <c r="BY212" s="273" t="n">
        <v>209</v>
      </c>
      <c r="BZ212" s="44" t="s">
        <v>3188</v>
      </c>
      <c r="CA212" s="44" t="s">
        <v>4489</v>
      </c>
      <c r="CB212" s="113" t="n">
        <v>0</v>
      </c>
      <c r="CC212" s="113" t="n">
        <v>0</v>
      </c>
      <c r="CD212" s="113" t="n">
        <v>1</v>
      </c>
      <c r="CE212" s="113" t="n">
        <v>1</v>
      </c>
      <c r="CF212" s="113" t="n">
        <f aca="false">SUM(CB212:CE212)</f>
        <v>2</v>
      </c>
      <c r="CI212" s="44" t="s">
        <v>3308</v>
      </c>
      <c r="CJ212" s="44" t="s">
        <v>4482</v>
      </c>
      <c r="CK212" s="113" t="n">
        <v>0</v>
      </c>
      <c r="CL212" s="113" t="n">
        <v>0</v>
      </c>
      <c r="CM212" s="113" t="n">
        <v>1</v>
      </c>
      <c r="CP212" s="44" t="s">
        <v>5169</v>
      </c>
      <c r="CQ212" s="44" t="s">
        <v>4523</v>
      </c>
      <c r="CV212" s="44"/>
      <c r="CW212" s="44"/>
      <c r="CX212" s="44"/>
    </row>
    <row r="213" customFormat="false" ht="15" hidden="false" customHeight="false" outlineLevel="0" collapsed="false">
      <c r="A213" s="273" t="n">
        <v>210</v>
      </c>
      <c r="B213" s="44" t="s">
        <v>5537</v>
      </c>
      <c r="C213" s="44" t="s">
        <v>4489</v>
      </c>
      <c r="D213" s="113" t="n">
        <v>26</v>
      </c>
      <c r="F213" s="273" t="n">
        <v>210</v>
      </c>
      <c r="G213" s="44" t="s">
        <v>5405</v>
      </c>
      <c r="H213" s="44" t="s">
        <v>5358</v>
      </c>
      <c r="I213" s="113" t="n">
        <v>1</v>
      </c>
      <c r="K213" s="273" t="n">
        <v>210</v>
      </c>
      <c r="L213" s="44" t="s">
        <v>4661</v>
      </c>
      <c r="M213" s="44" t="s">
        <v>4662</v>
      </c>
      <c r="N213" s="113" t="n">
        <v>0</v>
      </c>
      <c r="O213" s="113" t="s">
        <v>5783</v>
      </c>
      <c r="P213" s="113" t="n">
        <v>8</v>
      </c>
      <c r="Q213" s="113" t="s">
        <v>5784</v>
      </c>
      <c r="R213" s="113" t="n">
        <f aca="false">PRODUCT(N213+P213)</f>
        <v>8</v>
      </c>
      <c r="T213" s="273" t="n">
        <v>210</v>
      </c>
      <c r="U213" s="44" t="s">
        <v>4405</v>
      </c>
      <c r="V213" s="44" t="s">
        <v>5514</v>
      </c>
      <c r="W213" s="113" t="n">
        <v>10</v>
      </c>
      <c r="Y213" s="273" t="n">
        <v>210</v>
      </c>
      <c r="Z213" s="44" t="s">
        <v>2279</v>
      </c>
      <c r="AA213" s="44" t="s">
        <v>4648</v>
      </c>
      <c r="AB213" s="113" t="n">
        <v>11</v>
      </c>
      <c r="AC213" s="113" t="s">
        <v>5783</v>
      </c>
      <c r="AD213" s="113" t="n">
        <v>8</v>
      </c>
      <c r="AE213" s="113" t="s">
        <v>5784</v>
      </c>
      <c r="AF213" s="113" t="n">
        <f aca="false">PRODUCT(AB213+AD213)</f>
        <v>19</v>
      </c>
      <c r="AH213" s="273" t="n">
        <v>210</v>
      </c>
      <c r="AI213" s="136" t="s">
        <v>3606</v>
      </c>
      <c r="AJ213" s="136" t="s">
        <v>5124</v>
      </c>
      <c r="AK213" s="113" t="n">
        <v>37</v>
      </c>
      <c r="AN213" s="44" t="s">
        <v>4927</v>
      </c>
      <c r="AO213" s="44" t="s">
        <v>4625</v>
      </c>
      <c r="AS213" s="44" t="s">
        <v>4927</v>
      </c>
      <c r="AT213" s="44" t="s">
        <v>4625</v>
      </c>
      <c r="AX213" s="44" t="s">
        <v>4804</v>
      </c>
      <c r="AY213" s="44" t="s">
        <v>4805</v>
      </c>
      <c r="AZ213" s="113" t="s">
        <v>5785</v>
      </c>
      <c r="BA213" s="113" t="s">
        <v>5783</v>
      </c>
      <c r="BB213" s="113" t="s">
        <v>5785</v>
      </c>
      <c r="BC213" s="113" t="s">
        <v>5784</v>
      </c>
      <c r="BD213" s="113" t="n">
        <f aca="false">PRODUCT(AZ213+BB213)</f>
        <v>0</v>
      </c>
      <c r="BG213" s="44" t="s">
        <v>4927</v>
      </c>
      <c r="BH213" s="44" t="s">
        <v>4625</v>
      </c>
      <c r="BL213" s="44" t="s">
        <v>2408</v>
      </c>
      <c r="BM213" s="44" t="s">
        <v>4564</v>
      </c>
      <c r="BN213" s="113" t="s">
        <v>5785</v>
      </c>
      <c r="BO213" s="113" t="s">
        <v>5783</v>
      </c>
      <c r="BP213" s="113" t="s">
        <v>5785</v>
      </c>
      <c r="BQ213" s="113" t="s">
        <v>5784</v>
      </c>
      <c r="BR213" s="113" t="n">
        <f aca="false">PRODUCT(BN213+BP213)</f>
        <v>0</v>
      </c>
      <c r="BU213" s="44" t="s">
        <v>4913</v>
      </c>
      <c r="BV213" s="44" t="s">
        <v>4648</v>
      </c>
      <c r="BW213" s="113"/>
      <c r="BY213" s="273" t="n">
        <v>210</v>
      </c>
      <c r="BZ213" s="44" t="s">
        <v>5403</v>
      </c>
      <c r="CA213" s="44" t="s">
        <v>5358</v>
      </c>
      <c r="CB213" s="113" t="n">
        <v>0</v>
      </c>
      <c r="CC213" s="113" t="n">
        <v>0</v>
      </c>
      <c r="CD213" s="113" t="n">
        <v>2</v>
      </c>
      <c r="CE213" s="113" t="n">
        <v>0</v>
      </c>
      <c r="CF213" s="113" t="n">
        <f aca="false">SUM(CB213:CE213)</f>
        <v>2</v>
      </c>
      <c r="CI213" s="44" t="s">
        <v>4982</v>
      </c>
      <c r="CJ213" s="44" t="s">
        <v>294</v>
      </c>
      <c r="CK213" s="113" t="n">
        <v>0</v>
      </c>
      <c r="CL213" s="113" t="n">
        <v>0</v>
      </c>
      <c r="CM213" s="113" t="n">
        <v>1</v>
      </c>
      <c r="CP213" s="44" t="s">
        <v>5516</v>
      </c>
      <c r="CQ213" s="44" t="s">
        <v>4523</v>
      </c>
      <c r="CV213" s="44"/>
      <c r="CW213" s="44"/>
      <c r="CX213" s="44"/>
    </row>
    <row r="214" customFormat="false" ht="15" hidden="false" customHeight="false" outlineLevel="0" collapsed="false">
      <c r="A214" s="273" t="n">
        <v>211</v>
      </c>
      <c r="B214" s="44" t="s">
        <v>5201</v>
      </c>
      <c r="C214" s="44" t="s">
        <v>4523</v>
      </c>
      <c r="D214" s="113" t="n">
        <v>26</v>
      </c>
      <c r="F214" s="273" t="n">
        <v>211</v>
      </c>
      <c r="G214" s="44" t="s">
        <v>1881</v>
      </c>
      <c r="H214" s="44" t="s">
        <v>4482</v>
      </c>
      <c r="I214" s="113" t="n">
        <v>1</v>
      </c>
      <c r="K214" s="273" t="n">
        <v>211</v>
      </c>
      <c r="L214" s="44" t="s">
        <v>4977</v>
      </c>
      <c r="M214" s="44" t="s">
        <v>4878</v>
      </c>
      <c r="N214" s="113" t="n">
        <v>0</v>
      </c>
      <c r="O214" s="113" t="s">
        <v>5783</v>
      </c>
      <c r="P214" s="113" t="n">
        <v>8</v>
      </c>
      <c r="Q214" s="113" t="s">
        <v>5784</v>
      </c>
      <c r="R214" s="113" t="n">
        <f aca="false">PRODUCT(N214+P214)</f>
        <v>8</v>
      </c>
      <c r="T214" s="273" t="n">
        <v>211</v>
      </c>
      <c r="U214" s="44" t="s">
        <v>4866</v>
      </c>
      <c r="V214" s="44" t="s">
        <v>4500</v>
      </c>
      <c r="W214" s="113" t="n">
        <v>10</v>
      </c>
      <c r="Y214" s="273" t="n">
        <v>211</v>
      </c>
      <c r="Z214" s="44" t="s">
        <v>4865</v>
      </c>
      <c r="AA214" s="44" t="s">
        <v>4578</v>
      </c>
      <c r="AB214" s="113" t="n">
        <v>11</v>
      </c>
      <c r="AC214" s="113" t="s">
        <v>5783</v>
      </c>
      <c r="AD214" s="113" t="n">
        <v>8</v>
      </c>
      <c r="AE214" s="113" t="s">
        <v>5784</v>
      </c>
      <c r="AF214" s="113" t="n">
        <f aca="false">PRODUCT(AB214+AD214)</f>
        <v>19</v>
      </c>
      <c r="AH214" s="273" t="n">
        <v>211</v>
      </c>
      <c r="AI214" s="44" t="s">
        <v>3438</v>
      </c>
      <c r="AJ214" s="44" t="s">
        <v>4625</v>
      </c>
      <c r="AK214" s="113" t="n">
        <v>37</v>
      </c>
      <c r="AN214" s="44" t="s">
        <v>2714</v>
      </c>
      <c r="AO214" s="44" t="s">
        <v>5505</v>
      </c>
      <c r="AS214" s="44" t="s">
        <v>2714</v>
      </c>
      <c r="AT214" s="44" t="s">
        <v>5505</v>
      </c>
      <c r="AX214" s="44" t="s">
        <v>2314</v>
      </c>
      <c r="AY214" s="44" t="s">
        <v>4489</v>
      </c>
      <c r="AZ214" s="113" t="s">
        <v>5785</v>
      </c>
      <c r="BA214" s="113" t="s">
        <v>5783</v>
      </c>
      <c r="BB214" s="113" t="s">
        <v>5785</v>
      </c>
      <c r="BC214" s="113" t="s">
        <v>5784</v>
      </c>
      <c r="BD214" s="113" t="n">
        <f aca="false">PRODUCT(AZ214+BB214)</f>
        <v>0</v>
      </c>
      <c r="BG214" s="44" t="s">
        <v>2714</v>
      </c>
      <c r="BH214" s="44" t="s">
        <v>5505</v>
      </c>
      <c r="BL214" s="44" t="s">
        <v>2742</v>
      </c>
      <c r="BM214" s="44" t="s">
        <v>4509</v>
      </c>
      <c r="BN214" s="113" t="s">
        <v>5785</v>
      </c>
      <c r="BO214" s="113" t="s">
        <v>5783</v>
      </c>
      <c r="BP214" s="113" t="s">
        <v>5785</v>
      </c>
      <c r="BQ214" s="113" t="s">
        <v>5784</v>
      </c>
      <c r="BR214" s="113" t="n">
        <f aca="false">PRODUCT(BN214+BP214)</f>
        <v>0</v>
      </c>
      <c r="BU214" s="44" t="s">
        <v>2747</v>
      </c>
      <c r="BV214" s="44" t="s">
        <v>4509</v>
      </c>
      <c r="BW214" s="113"/>
      <c r="BY214" s="273" t="n">
        <v>211</v>
      </c>
      <c r="BZ214" s="44" t="s">
        <v>2681</v>
      </c>
      <c r="CA214" s="44" t="s">
        <v>5272</v>
      </c>
      <c r="CB214" s="113" t="n">
        <v>0</v>
      </c>
      <c r="CC214" s="113" t="n">
        <v>0</v>
      </c>
      <c r="CD214" s="113" t="n">
        <v>1</v>
      </c>
      <c r="CE214" s="113" t="n">
        <v>1</v>
      </c>
      <c r="CF214" s="113" t="n">
        <f aca="false">SUM(CB214:CE214)</f>
        <v>2</v>
      </c>
      <c r="CI214" s="44" t="s">
        <v>2268</v>
      </c>
      <c r="CJ214" s="44" t="s">
        <v>4489</v>
      </c>
      <c r="CK214" s="113" t="n">
        <v>0</v>
      </c>
      <c r="CL214" s="113" t="n">
        <v>0</v>
      </c>
      <c r="CM214" s="113" t="n">
        <v>1</v>
      </c>
      <c r="CP214" s="44" t="s">
        <v>2128</v>
      </c>
      <c r="CQ214" s="44" t="s">
        <v>4578</v>
      </c>
      <c r="CV214" s="44"/>
      <c r="CW214" s="44"/>
      <c r="CX214" s="44"/>
    </row>
    <row r="215" customFormat="false" ht="15" hidden="false" customHeight="false" outlineLevel="0" collapsed="false">
      <c r="A215" s="273" t="n">
        <v>212</v>
      </c>
      <c r="B215" s="44" t="s">
        <v>3438</v>
      </c>
      <c r="C215" s="44" t="s">
        <v>4625</v>
      </c>
      <c r="D215" s="113" t="n">
        <v>26</v>
      </c>
      <c r="F215" s="273" t="n">
        <v>212</v>
      </c>
      <c r="G215" s="44" t="s">
        <v>4633</v>
      </c>
      <c r="H215" s="44" t="s">
        <v>4519</v>
      </c>
      <c r="I215" s="113" t="n">
        <v>1</v>
      </c>
      <c r="K215" s="273" t="n">
        <v>212</v>
      </c>
      <c r="L215" s="44" t="s">
        <v>1440</v>
      </c>
      <c r="M215" s="44" t="s">
        <v>4523</v>
      </c>
      <c r="N215" s="113" t="n">
        <v>0</v>
      </c>
      <c r="O215" s="113" t="s">
        <v>5783</v>
      </c>
      <c r="P215" s="113" t="n">
        <v>8</v>
      </c>
      <c r="Q215" s="113" t="s">
        <v>5784</v>
      </c>
      <c r="R215" s="113" t="n">
        <f aca="false">PRODUCT(N215+P215)</f>
        <v>8</v>
      </c>
      <c r="T215" s="273" t="n">
        <v>212</v>
      </c>
      <c r="U215" s="44" t="s">
        <v>3305</v>
      </c>
      <c r="V215" s="44" t="s">
        <v>4773</v>
      </c>
      <c r="W215" s="113" t="n">
        <v>10</v>
      </c>
      <c r="Y215" s="273" t="n">
        <v>212</v>
      </c>
      <c r="Z215" s="44" t="s">
        <v>4887</v>
      </c>
      <c r="AA215" s="44" t="s">
        <v>4878</v>
      </c>
      <c r="AB215" s="113" t="n">
        <v>10</v>
      </c>
      <c r="AC215" s="113" t="s">
        <v>5783</v>
      </c>
      <c r="AD215" s="113" t="n">
        <v>9</v>
      </c>
      <c r="AE215" s="113" t="s">
        <v>5784</v>
      </c>
      <c r="AF215" s="113" t="n">
        <f aca="false">PRODUCT(AB215+AD215)</f>
        <v>19</v>
      </c>
      <c r="AH215" s="273" t="n">
        <v>212</v>
      </c>
      <c r="AI215" s="44" t="s">
        <v>5619</v>
      </c>
      <c r="AJ215" s="44" t="s">
        <v>4746</v>
      </c>
      <c r="AK215" s="113" t="n">
        <v>37</v>
      </c>
      <c r="AN215" s="44" t="s">
        <v>4913</v>
      </c>
      <c r="AO215" s="44" t="s">
        <v>4648</v>
      </c>
      <c r="AS215" s="44" t="s">
        <v>4913</v>
      </c>
      <c r="AT215" s="44" t="s">
        <v>4648</v>
      </c>
      <c r="AX215" s="44" t="s">
        <v>4795</v>
      </c>
      <c r="AY215" s="44" t="s">
        <v>4648</v>
      </c>
      <c r="AZ215" s="113" t="s">
        <v>5785</v>
      </c>
      <c r="BA215" s="113" t="s">
        <v>5783</v>
      </c>
      <c r="BB215" s="113" t="s">
        <v>5785</v>
      </c>
      <c r="BC215" s="113" t="s">
        <v>5784</v>
      </c>
      <c r="BD215" s="113" t="n">
        <f aca="false">PRODUCT(AZ215+BB215)</f>
        <v>0</v>
      </c>
      <c r="BG215" s="44" t="s">
        <v>4913</v>
      </c>
      <c r="BH215" s="44" t="s">
        <v>4648</v>
      </c>
      <c r="BL215" s="44" t="s">
        <v>2476</v>
      </c>
      <c r="BM215" s="44" t="s">
        <v>4746</v>
      </c>
      <c r="BN215" s="113" t="s">
        <v>5785</v>
      </c>
      <c r="BO215" s="113" t="s">
        <v>5783</v>
      </c>
      <c r="BP215" s="113" t="s">
        <v>5785</v>
      </c>
      <c r="BQ215" s="113" t="s">
        <v>5784</v>
      </c>
      <c r="BR215" s="113" t="n">
        <f aca="false">PRODUCT(BN215+BP215)</f>
        <v>0</v>
      </c>
      <c r="BU215" s="44" t="s">
        <v>5138</v>
      </c>
      <c r="BV215" s="44" t="s">
        <v>4489</v>
      </c>
      <c r="BW215" s="113"/>
      <c r="BY215" s="273" t="n">
        <v>212</v>
      </c>
      <c r="BZ215" s="44" t="s">
        <v>2514</v>
      </c>
      <c r="CA215" s="44" t="s">
        <v>4566</v>
      </c>
      <c r="CB215" s="113" t="n">
        <v>0</v>
      </c>
      <c r="CC215" s="113" t="n">
        <v>0</v>
      </c>
      <c r="CD215" s="113" t="n">
        <v>2</v>
      </c>
      <c r="CE215" s="113" t="n">
        <v>0</v>
      </c>
      <c r="CF215" s="113" t="n">
        <f aca="false">SUM(CB215:CE215)</f>
        <v>2</v>
      </c>
      <c r="CI215" s="44" t="s">
        <v>1712</v>
      </c>
      <c r="CJ215" s="44" t="s">
        <v>4578</v>
      </c>
      <c r="CK215" s="113" t="n">
        <v>0</v>
      </c>
      <c r="CL215" s="113" t="n">
        <v>0</v>
      </c>
      <c r="CM215" s="113" t="n">
        <v>1</v>
      </c>
      <c r="CP215" s="44" t="s">
        <v>4866</v>
      </c>
      <c r="CQ215" s="44" t="s">
        <v>4500</v>
      </c>
      <c r="CV215" s="44"/>
      <c r="CW215" s="44"/>
      <c r="CX215" s="44"/>
    </row>
    <row r="216" customFormat="false" ht="15" hidden="false" customHeight="false" outlineLevel="0" collapsed="false">
      <c r="A216" s="273" t="n">
        <v>213</v>
      </c>
      <c r="B216" s="44" t="s">
        <v>3183</v>
      </c>
      <c r="C216" s="44" t="s">
        <v>5124</v>
      </c>
      <c r="D216" s="113" t="n">
        <v>25</v>
      </c>
      <c r="F216" s="273" t="n">
        <v>213</v>
      </c>
      <c r="G216" s="44" t="s">
        <v>5584</v>
      </c>
      <c r="H216" s="44" t="s">
        <v>4523</v>
      </c>
      <c r="I216" s="113" t="n">
        <v>1</v>
      </c>
      <c r="K216" s="273" t="n">
        <v>213</v>
      </c>
      <c r="L216" s="44" t="s">
        <v>5230</v>
      </c>
      <c r="M216" s="44" t="s">
        <v>4746</v>
      </c>
      <c r="N216" s="113" t="n">
        <v>0</v>
      </c>
      <c r="O216" s="113" t="s">
        <v>5783</v>
      </c>
      <c r="P216" s="113" t="n">
        <v>8</v>
      </c>
      <c r="Q216" s="113" t="s">
        <v>5784</v>
      </c>
      <c r="R216" s="113" t="n">
        <f aca="false">PRODUCT(N216+P216)</f>
        <v>8</v>
      </c>
      <c r="T216" s="273" t="n">
        <v>213</v>
      </c>
      <c r="U216" s="44" t="s">
        <v>5363</v>
      </c>
      <c r="V216" s="44" t="s">
        <v>4523</v>
      </c>
      <c r="W216" s="113" t="n">
        <v>10</v>
      </c>
      <c r="Y216" s="273" t="n">
        <v>213</v>
      </c>
      <c r="Z216" s="44" t="s">
        <v>4796</v>
      </c>
      <c r="AA216" s="44" t="s">
        <v>4648</v>
      </c>
      <c r="AB216" s="113" t="n">
        <v>10</v>
      </c>
      <c r="AC216" s="113" t="s">
        <v>5783</v>
      </c>
      <c r="AD216" s="113" t="n">
        <v>9</v>
      </c>
      <c r="AE216" s="113" t="s">
        <v>5784</v>
      </c>
      <c r="AF216" s="113" t="n">
        <f aca="false">PRODUCT(AB216+AD216)</f>
        <v>19</v>
      </c>
      <c r="AH216" s="273" t="n">
        <v>213</v>
      </c>
      <c r="AI216" s="44" t="s">
        <v>3185</v>
      </c>
      <c r="AJ216" s="44" t="s">
        <v>5124</v>
      </c>
      <c r="AK216" s="113" t="n">
        <v>36</v>
      </c>
      <c r="AN216" s="44" t="s">
        <v>2747</v>
      </c>
      <c r="AO216" s="44" t="s">
        <v>4509</v>
      </c>
      <c r="AS216" s="44" t="s">
        <v>2747</v>
      </c>
      <c r="AT216" s="44" t="s">
        <v>4509</v>
      </c>
      <c r="AX216" s="44" t="s">
        <v>2408</v>
      </c>
      <c r="AY216" s="44" t="s">
        <v>4564</v>
      </c>
      <c r="AZ216" s="113" t="s">
        <v>5785</v>
      </c>
      <c r="BA216" s="113" t="s">
        <v>5783</v>
      </c>
      <c r="BB216" s="113" t="s">
        <v>5785</v>
      </c>
      <c r="BC216" s="113" t="s">
        <v>5784</v>
      </c>
      <c r="BD216" s="113" t="n">
        <f aca="false">PRODUCT(AZ216+BB216)</f>
        <v>0</v>
      </c>
      <c r="BG216" s="44" t="s">
        <v>2747</v>
      </c>
      <c r="BH216" s="44" t="s">
        <v>4509</v>
      </c>
      <c r="BL216" s="44" t="s">
        <v>5522</v>
      </c>
      <c r="BM216" s="44" t="s">
        <v>4773</v>
      </c>
      <c r="BN216" s="113" t="s">
        <v>5785</v>
      </c>
      <c r="BO216" s="113" t="s">
        <v>5783</v>
      </c>
      <c r="BP216" s="113" t="n">
        <v>0</v>
      </c>
      <c r="BQ216" s="113" t="s">
        <v>5784</v>
      </c>
      <c r="BR216" s="113" t="n">
        <f aca="false">PRODUCT(BN216+BP216)</f>
        <v>0</v>
      </c>
      <c r="BU216" s="44" t="s">
        <v>1936</v>
      </c>
      <c r="BV216" s="44" t="s">
        <v>4523</v>
      </c>
      <c r="BW216" s="113"/>
      <c r="BY216" s="273" t="n">
        <v>213</v>
      </c>
      <c r="BZ216" s="44" t="s">
        <v>5196</v>
      </c>
      <c r="CA216" s="44" t="s">
        <v>5120</v>
      </c>
      <c r="CB216" s="113" t="n">
        <v>0</v>
      </c>
      <c r="CC216" s="113" t="n">
        <v>0</v>
      </c>
      <c r="CD216" s="113" t="n">
        <v>1</v>
      </c>
      <c r="CE216" s="113" t="n">
        <v>1</v>
      </c>
      <c r="CF216" s="113" t="n">
        <f aca="false">SUM(CB216:CE216)</f>
        <v>2</v>
      </c>
      <c r="CI216" s="44" t="s">
        <v>1862</v>
      </c>
      <c r="CJ216" s="44" t="s">
        <v>4648</v>
      </c>
      <c r="CK216" s="113" t="n">
        <v>0</v>
      </c>
      <c r="CL216" s="113" t="n">
        <v>0</v>
      </c>
      <c r="CM216" s="113" t="n">
        <v>1</v>
      </c>
      <c r="CP216" s="44" t="s">
        <v>5060</v>
      </c>
      <c r="CQ216" s="44" t="s">
        <v>4578</v>
      </c>
      <c r="CV216" s="44"/>
      <c r="CW216" s="44"/>
      <c r="CX216" s="44"/>
    </row>
    <row r="217" customFormat="false" ht="15" hidden="false" customHeight="false" outlineLevel="0" collapsed="false">
      <c r="A217" s="273" t="n">
        <v>214</v>
      </c>
      <c r="B217" s="123" t="s">
        <v>3596</v>
      </c>
      <c r="C217" s="44" t="s">
        <v>4578</v>
      </c>
      <c r="D217" s="113" t="n">
        <v>25</v>
      </c>
      <c r="F217" s="273" t="n">
        <v>214</v>
      </c>
      <c r="G217" s="44" t="s">
        <v>1541</v>
      </c>
      <c r="H217" s="44" t="s">
        <v>4540</v>
      </c>
      <c r="I217" s="113" t="n">
        <v>1</v>
      </c>
      <c r="K217" s="273" t="n">
        <v>214</v>
      </c>
      <c r="L217" s="44" t="s">
        <v>4823</v>
      </c>
      <c r="M217" s="44" t="s">
        <v>4509</v>
      </c>
      <c r="N217" s="113" t="n">
        <v>0</v>
      </c>
      <c r="O217" s="113" t="s">
        <v>5783</v>
      </c>
      <c r="P217" s="113" t="n">
        <v>8</v>
      </c>
      <c r="Q217" s="113" t="s">
        <v>5784</v>
      </c>
      <c r="R217" s="113" t="n">
        <f aca="false">PRODUCT(N217+P217)</f>
        <v>8</v>
      </c>
      <c r="T217" s="273" t="n">
        <v>214</v>
      </c>
      <c r="U217" s="44" t="s">
        <v>2132</v>
      </c>
      <c r="V217" s="44" t="s">
        <v>4477</v>
      </c>
      <c r="W217" s="113" t="n">
        <v>10</v>
      </c>
      <c r="Y217" s="273" t="n">
        <v>214</v>
      </c>
      <c r="Z217" s="44" t="s">
        <v>5569</v>
      </c>
      <c r="AA217" s="44" t="s">
        <v>4540</v>
      </c>
      <c r="AB217" s="113" t="n">
        <v>10</v>
      </c>
      <c r="AC217" s="113" t="s">
        <v>5783</v>
      </c>
      <c r="AD217" s="113" t="n">
        <v>9</v>
      </c>
      <c r="AE217" s="113" t="s">
        <v>5784</v>
      </c>
      <c r="AF217" s="113" t="n">
        <f aca="false">PRODUCT(AB217+AD217)</f>
        <v>19</v>
      </c>
      <c r="AH217" s="273" t="n">
        <v>214</v>
      </c>
      <c r="AI217" s="44" t="s">
        <v>4405</v>
      </c>
      <c r="AJ217" s="44" t="s">
        <v>5514</v>
      </c>
      <c r="AK217" s="113" t="n">
        <v>36</v>
      </c>
      <c r="AN217" s="44" t="s">
        <v>5138</v>
      </c>
      <c r="AO217" s="44" t="s">
        <v>4489</v>
      </c>
      <c r="AS217" s="44" t="s">
        <v>5138</v>
      </c>
      <c r="AT217" s="44" t="s">
        <v>4489</v>
      </c>
      <c r="AX217" s="44" t="s">
        <v>2742</v>
      </c>
      <c r="AY217" s="44" t="s">
        <v>4509</v>
      </c>
      <c r="AZ217" s="113" t="s">
        <v>5785</v>
      </c>
      <c r="BA217" s="113" t="s">
        <v>5783</v>
      </c>
      <c r="BB217" s="113" t="s">
        <v>5785</v>
      </c>
      <c r="BC217" s="113" t="s">
        <v>5784</v>
      </c>
      <c r="BD217" s="113" t="n">
        <f aca="false">PRODUCT(AZ217+BB217)</f>
        <v>0</v>
      </c>
      <c r="BG217" s="44" t="s">
        <v>5138</v>
      </c>
      <c r="BH217" s="44" t="s">
        <v>4489</v>
      </c>
      <c r="BL217" s="44" t="s">
        <v>3477</v>
      </c>
      <c r="BM217" s="44" t="s">
        <v>4489</v>
      </c>
      <c r="BN217" s="113" t="s">
        <v>5785</v>
      </c>
      <c r="BO217" s="113" t="s">
        <v>5783</v>
      </c>
      <c r="BP217" s="113" t="n">
        <v>0</v>
      </c>
      <c r="BQ217" s="113" t="s">
        <v>5784</v>
      </c>
      <c r="BR217" s="113" t="n">
        <f aca="false">PRODUCT(BN217+BP217)</f>
        <v>0</v>
      </c>
      <c r="BU217" s="44" t="s">
        <v>3558</v>
      </c>
      <c r="BV217" s="44" t="s">
        <v>5365</v>
      </c>
      <c r="BW217" s="113"/>
      <c r="BY217" s="273" t="n">
        <v>214</v>
      </c>
      <c r="BZ217" s="44" t="s">
        <v>5509</v>
      </c>
      <c r="CA217" s="44" t="s">
        <v>5223</v>
      </c>
      <c r="CB217" s="113" t="n">
        <v>0</v>
      </c>
      <c r="CC217" s="113" t="n">
        <v>0</v>
      </c>
      <c r="CD217" s="113" t="n">
        <v>0</v>
      </c>
      <c r="CE217" s="113" t="n">
        <v>2</v>
      </c>
      <c r="CF217" s="113" t="n">
        <f aca="false">SUM(CB217:CE217)</f>
        <v>2</v>
      </c>
      <c r="CI217" s="44" t="s">
        <v>5622</v>
      </c>
      <c r="CJ217" s="44" t="s">
        <v>4578</v>
      </c>
      <c r="CK217" s="113" t="n">
        <v>0</v>
      </c>
      <c r="CL217" s="113" t="n">
        <v>0</v>
      </c>
      <c r="CM217" s="113" t="n">
        <v>1</v>
      </c>
      <c r="CP217" s="44" t="s">
        <v>5517</v>
      </c>
      <c r="CQ217" s="44" t="s">
        <v>5518</v>
      </c>
      <c r="CV217" s="44"/>
      <c r="CW217" s="44"/>
      <c r="CX217" s="44"/>
    </row>
    <row r="218" customFormat="false" ht="15" hidden="false" customHeight="false" outlineLevel="0" collapsed="false">
      <c r="A218" s="273" t="n">
        <v>215</v>
      </c>
      <c r="B218" s="44" t="s">
        <v>3041</v>
      </c>
      <c r="C218" s="44" t="s">
        <v>4509</v>
      </c>
      <c r="D218" s="113" t="n">
        <v>25</v>
      </c>
      <c r="F218" s="273" t="n">
        <v>215</v>
      </c>
      <c r="G218" s="44" t="s">
        <v>5588</v>
      </c>
      <c r="H218" s="44" t="s">
        <v>4503</v>
      </c>
      <c r="I218" s="113" t="n">
        <v>1</v>
      </c>
      <c r="K218" s="273" t="n">
        <v>215</v>
      </c>
      <c r="L218" s="136" t="s">
        <v>5576</v>
      </c>
      <c r="M218" s="136" t="s">
        <v>4746</v>
      </c>
      <c r="N218" s="113" t="n">
        <v>0</v>
      </c>
      <c r="O218" s="113" t="s">
        <v>5783</v>
      </c>
      <c r="P218" s="113" t="n">
        <v>8</v>
      </c>
      <c r="Q218" s="113" t="s">
        <v>5784</v>
      </c>
      <c r="R218" s="113" t="n">
        <f aca="false">PRODUCT(N218+P218)</f>
        <v>8</v>
      </c>
      <c r="T218" s="273" t="n">
        <v>215</v>
      </c>
      <c r="U218" s="44" t="s">
        <v>1934</v>
      </c>
      <c r="V218" s="44" t="s">
        <v>4540</v>
      </c>
      <c r="W218" s="113" t="n">
        <v>10</v>
      </c>
      <c r="Y218" s="273" t="n">
        <v>215</v>
      </c>
      <c r="Z218" s="44" t="s">
        <v>3133</v>
      </c>
      <c r="AA218" s="44" t="s">
        <v>5120</v>
      </c>
      <c r="AB218" s="113" t="n">
        <v>8</v>
      </c>
      <c r="AC218" s="113" t="s">
        <v>5783</v>
      </c>
      <c r="AD218" s="113" t="n">
        <v>11</v>
      </c>
      <c r="AE218" s="113" t="s">
        <v>5784</v>
      </c>
      <c r="AF218" s="113" t="n">
        <f aca="false">PRODUCT(AB218+AD218)</f>
        <v>19</v>
      </c>
      <c r="AH218" s="273" t="n">
        <v>215</v>
      </c>
      <c r="AI218" s="44" t="s">
        <v>4908</v>
      </c>
      <c r="AJ218" s="44" t="s">
        <v>4566</v>
      </c>
      <c r="AK218" s="113" t="n">
        <v>36</v>
      </c>
      <c r="AN218" s="44" t="s">
        <v>1936</v>
      </c>
      <c r="AO218" s="44" t="s">
        <v>4523</v>
      </c>
      <c r="AS218" s="44" t="s">
        <v>1936</v>
      </c>
      <c r="AT218" s="44" t="s">
        <v>4523</v>
      </c>
      <c r="AX218" s="44" t="s">
        <v>2476</v>
      </c>
      <c r="AY218" s="44" t="s">
        <v>4746</v>
      </c>
      <c r="AZ218" s="113" t="s">
        <v>5785</v>
      </c>
      <c r="BA218" s="113" t="s">
        <v>5783</v>
      </c>
      <c r="BB218" s="113" t="s">
        <v>5785</v>
      </c>
      <c r="BC218" s="113" t="s">
        <v>5784</v>
      </c>
      <c r="BD218" s="113" t="n">
        <f aca="false">PRODUCT(AZ218+BB218)</f>
        <v>0</v>
      </c>
      <c r="BG218" s="44" t="s">
        <v>1936</v>
      </c>
      <c r="BH218" s="44" t="s">
        <v>4523</v>
      </c>
      <c r="BL218" s="44" t="s">
        <v>2891</v>
      </c>
      <c r="BM218" s="44" t="s">
        <v>4482</v>
      </c>
      <c r="BN218" s="113" t="s">
        <v>5785</v>
      </c>
      <c r="BO218" s="113" t="s">
        <v>5783</v>
      </c>
      <c r="BP218" s="113" t="s">
        <v>5785</v>
      </c>
      <c r="BQ218" s="113" t="s">
        <v>5784</v>
      </c>
      <c r="BR218" s="113" t="n">
        <f aca="false">PRODUCT(BN218+BP218)</f>
        <v>0</v>
      </c>
      <c r="BU218" s="44" t="s">
        <v>3032</v>
      </c>
      <c r="BV218" s="44" t="s">
        <v>4509</v>
      </c>
      <c r="BW218" s="113"/>
      <c r="BY218" s="273" t="n">
        <v>215</v>
      </c>
      <c r="BZ218" s="44" t="s">
        <v>2904</v>
      </c>
      <c r="CA218" s="44" t="s">
        <v>4709</v>
      </c>
      <c r="CB218" s="113" t="n">
        <v>0</v>
      </c>
      <c r="CC218" s="113" t="n">
        <v>0</v>
      </c>
      <c r="CD218" s="113" t="n">
        <v>1</v>
      </c>
      <c r="CE218" s="113" t="n">
        <v>1</v>
      </c>
      <c r="CF218" s="113" t="n">
        <f aca="false">SUM(CB218:CE218)</f>
        <v>2</v>
      </c>
      <c r="CI218" s="44" t="s">
        <v>3715</v>
      </c>
      <c r="CJ218" s="112" t="s">
        <v>4489</v>
      </c>
      <c r="CK218" s="113" t="n">
        <v>0</v>
      </c>
      <c r="CL218" s="113" t="n">
        <v>0</v>
      </c>
      <c r="CM218" s="113" t="n">
        <v>1</v>
      </c>
      <c r="CP218" s="44" t="s">
        <v>1855</v>
      </c>
      <c r="CQ218" s="44" t="s">
        <v>4648</v>
      </c>
      <c r="CV218" s="44"/>
      <c r="CW218" s="44"/>
      <c r="CX218" s="44"/>
    </row>
    <row r="219" customFormat="false" ht="15" hidden="false" customHeight="false" outlineLevel="0" collapsed="false">
      <c r="A219" s="273" t="n">
        <v>216</v>
      </c>
      <c r="B219" s="44" t="s">
        <v>5169</v>
      </c>
      <c r="C219" s="44" t="s">
        <v>4523</v>
      </c>
      <c r="D219" s="113" t="n">
        <v>25</v>
      </c>
      <c r="F219" s="273" t="n">
        <v>216</v>
      </c>
      <c r="G219" s="44" t="s">
        <v>5601</v>
      </c>
      <c r="H219" s="44" t="s">
        <v>4509</v>
      </c>
      <c r="I219" s="113" t="n">
        <v>1</v>
      </c>
      <c r="K219" s="273" t="n">
        <v>216</v>
      </c>
      <c r="L219" s="44" t="s">
        <v>1709</v>
      </c>
      <c r="M219" s="44" t="s">
        <v>4578</v>
      </c>
      <c r="N219" s="113" t="n">
        <v>0</v>
      </c>
      <c r="O219" s="113" t="s">
        <v>5783</v>
      </c>
      <c r="P219" s="113" t="n">
        <v>8</v>
      </c>
      <c r="Q219" s="113" t="s">
        <v>5784</v>
      </c>
      <c r="R219" s="113" t="n">
        <f aca="false">PRODUCT(N219+P219)</f>
        <v>8</v>
      </c>
      <c r="T219" s="273" t="n">
        <v>216</v>
      </c>
      <c r="U219" s="44" t="s">
        <v>4774</v>
      </c>
      <c r="V219" s="44" t="s">
        <v>4662</v>
      </c>
      <c r="W219" s="113" t="n">
        <v>10</v>
      </c>
      <c r="Y219" s="273" t="n">
        <v>216</v>
      </c>
      <c r="Z219" s="44" t="s">
        <v>5245</v>
      </c>
      <c r="AA219" s="44" t="s">
        <v>5223</v>
      </c>
      <c r="AB219" s="113" t="n">
        <v>5</v>
      </c>
      <c r="AC219" s="113" t="s">
        <v>5783</v>
      </c>
      <c r="AD219" s="113" t="n">
        <v>14</v>
      </c>
      <c r="AE219" s="113" t="s">
        <v>5784</v>
      </c>
      <c r="AF219" s="113" t="n">
        <f aca="false">PRODUCT(AB219+AD219)</f>
        <v>19</v>
      </c>
      <c r="AH219" s="273" t="n">
        <v>216</v>
      </c>
      <c r="AI219" s="44" t="s">
        <v>4863</v>
      </c>
      <c r="AJ219" s="44" t="s">
        <v>4500</v>
      </c>
      <c r="AK219" s="113" t="n">
        <v>36</v>
      </c>
      <c r="AN219" s="44" t="s">
        <v>3558</v>
      </c>
      <c r="AO219" s="44" t="s">
        <v>5365</v>
      </c>
      <c r="AS219" s="44" t="s">
        <v>3558</v>
      </c>
      <c r="AT219" s="44" t="s">
        <v>5365</v>
      </c>
      <c r="AX219" s="44" t="s">
        <v>2891</v>
      </c>
      <c r="AY219" s="44" t="s">
        <v>4482</v>
      </c>
      <c r="AZ219" s="113" t="s">
        <v>5785</v>
      </c>
      <c r="BA219" s="113" t="s">
        <v>5783</v>
      </c>
      <c r="BB219" s="113" t="s">
        <v>5785</v>
      </c>
      <c r="BC219" s="113" t="s">
        <v>5784</v>
      </c>
      <c r="BD219" s="113" t="n">
        <f aca="false">PRODUCT(AZ219+BB219)</f>
        <v>0</v>
      </c>
      <c r="BG219" s="44" t="s">
        <v>3558</v>
      </c>
      <c r="BH219" s="44" t="s">
        <v>5365</v>
      </c>
      <c r="BL219" s="44" t="s">
        <v>4798</v>
      </c>
      <c r="BM219" s="44" t="s">
        <v>4503</v>
      </c>
      <c r="BN219" s="113" t="s">
        <v>5785</v>
      </c>
      <c r="BO219" s="113" t="s">
        <v>5783</v>
      </c>
      <c r="BP219" s="113" t="s">
        <v>5785</v>
      </c>
      <c r="BQ219" s="113" t="s">
        <v>5784</v>
      </c>
      <c r="BR219" s="113" t="n">
        <f aca="false">PRODUCT(BN219+BP219)</f>
        <v>0</v>
      </c>
      <c r="BU219" s="44" t="s">
        <v>4723</v>
      </c>
      <c r="BV219" s="44" t="s">
        <v>5506</v>
      </c>
      <c r="BW219" s="113"/>
      <c r="BY219" s="273" t="n">
        <v>216</v>
      </c>
      <c r="BZ219" s="44" t="s">
        <v>2114</v>
      </c>
      <c r="CA219" s="44" t="s">
        <v>4566</v>
      </c>
      <c r="CB219" s="113" t="n">
        <v>0</v>
      </c>
      <c r="CC219" s="113" t="n">
        <v>0</v>
      </c>
      <c r="CD219" s="113" t="n">
        <v>2</v>
      </c>
      <c r="CE219" s="113" t="n">
        <v>0</v>
      </c>
      <c r="CF219" s="113" t="n">
        <f aca="false">SUM(CB219:CE219)</f>
        <v>2</v>
      </c>
      <c r="CI219" s="44" t="s">
        <v>5632</v>
      </c>
      <c r="CJ219" s="44" t="s">
        <v>4540</v>
      </c>
      <c r="CK219" s="113" t="n">
        <v>0</v>
      </c>
      <c r="CL219" s="113" t="n">
        <v>0</v>
      </c>
      <c r="CM219" s="113" t="n">
        <v>1</v>
      </c>
      <c r="CP219" s="44" t="s">
        <v>5289</v>
      </c>
      <c r="CQ219" s="44" t="s">
        <v>4625</v>
      </c>
      <c r="CV219" s="44"/>
      <c r="CW219" s="44"/>
      <c r="CX219" s="44"/>
    </row>
    <row r="220" customFormat="false" ht="15" hidden="false" customHeight="false" outlineLevel="0" collapsed="false">
      <c r="A220" s="273" t="n">
        <v>217</v>
      </c>
      <c r="B220" s="44" t="s">
        <v>5146</v>
      </c>
      <c r="C220" s="44" t="s">
        <v>4625</v>
      </c>
      <c r="D220" s="113" t="n">
        <v>25</v>
      </c>
      <c r="F220" s="273" t="n">
        <v>217</v>
      </c>
      <c r="G220" s="44" t="s">
        <v>5605</v>
      </c>
      <c r="H220" s="44" t="s">
        <v>5606</v>
      </c>
      <c r="I220" s="113" t="n">
        <v>1</v>
      </c>
      <c r="K220" s="273" t="n">
        <v>217</v>
      </c>
      <c r="L220" s="44" t="s">
        <v>1815</v>
      </c>
      <c r="M220" s="44" t="s">
        <v>5591</v>
      </c>
      <c r="N220" s="113" t="n">
        <v>0</v>
      </c>
      <c r="O220" s="113" t="s">
        <v>5783</v>
      </c>
      <c r="P220" s="113" t="n">
        <v>8</v>
      </c>
      <c r="Q220" s="113" t="s">
        <v>5784</v>
      </c>
      <c r="R220" s="113" t="n">
        <f aca="false">PRODUCT(N220+P220)</f>
        <v>8</v>
      </c>
      <c r="T220" s="273" t="n">
        <v>217</v>
      </c>
      <c r="U220" s="44" t="s">
        <v>2234</v>
      </c>
      <c r="V220" s="44" t="s">
        <v>4564</v>
      </c>
      <c r="W220" s="113" t="n">
        <v>10</v>
      </c>
      <c r="Y220" s="273" t="n">
        <v>217</v>
      </c>
      <c r="Z220" s="44" t="s">
        <v>4629</v>
      </c>
      <c r="AA220" s="44" t="s">
        <v>4550</v>
      </c>
      <c r="AB220" s="113" t="n">
        <v>4</v>
      </c>
      <c r="AC220" s="113" t="s">
        <v>5783</v>
      </c>
      <c r="AD220" s="113" t="n">
        <v>15</v>
      </c>
      <c r="AE220" s="113" t="s">
        <v>5784</v>
      </c>
      <c r="AF220" s="113" t="n">
        <f aca="false">PRODUCT(AB220+AD220)</f>
        <v>19</v>
      </c>
      <c r="AH220" s="273" t="n">
        <v>217</v>
      </c>
      <c r="AI220" s="44" t="s">
        <v>3192</v>
      </c>
      <c r="AJ220" s="44" t="s">
        <v>5221</v>
      </c>
      <c r="AK220" s="113" t="n">
        <v>36</v>
      </c>
      <c r="AN220" s="44" t="s">
        <v>3032</v>
      </c>
      <c r="AO220" s="44" t="s">
        <v>4509</v>
      </c>
      <c r="AS220" s="44" t="s">
        <v>3032</v>
      </c>
      <c r="AT220" s="44" t="s">
        <v>4509</v>
      </c>
      <c r="AX220" s="44" t="s">
        <v>4798</v>
      </c>
      <c r="AY220" s="44" t="s">
        <v>4503</v>
      </c>
      <c r="AZ220" s="113" t="s">
        <v>5785</v>
      </c>
      <c r="BA220" s="113" t="s">
        <v>5783</v>
      </c>
      <c r="BB220" s="113" t="s">
        <v>5785</v>
      </c>
      <c r="BC220" s="113" t="s">
        <v>5784</v>
      </c>
      <c r="BD220" s="113" t="n">
        <f aca="false">PRODUCT(AZ220+BB220)</f>
        <v>0</v>
      </c>
      <c r="BG220" s="44" t="s">
        <v>3032</v>
      </c>
      <c r="BH220" s="44" t="s">
        <v>4509</v>
      </c>
      <c r="BL220" s="44" t="s">
        <v>2048</v>
      </c>
      <c r="BM220" s="44" t="s">
        <v>4578</v>
      </c>
      <c r="BN220" s="113" t="s">
        <v>5785</v>
      </c>
      <c r="BO220" s="113" t="s">
        <v>5783</v>
      </c>
      <c r="BP220" s="113" t="s">
        <v>5785</v>
      </c>
      <c r="BQ220" s="113" t="s">
        <v>5784</v>
      </c>
      <c r="BR220" s="113" t="n">
        <f aca="false">PRODUCT(BN220+BP220)</f>
        <v>0</v>
      </c>
      <c r="BU220" s="44" t="s">
        <v>4691</v>
      </c>
      <c r="BV220" s="44" t="s">
        <v>4500</v>
      </c>
      <c r="BW220" s="113"/>
      <c r="BY220" s="273" t="n">
        <v>217</v>
      </c>
      <c r="BZ220" s="44" t="s">
        <v>5411</v>
      </c>
      <c r="CA220" s="44" t="s">
        <v>4566</v>
      </c>
      <c r="CB220" s="113" t="n">
        <v>0</v>
      </c>
      <c r="CC220" s="113" t="n">
        <v>0</v>
      </c>
      <c r="CD220" s="113" t="n">
        <v>2</v>
      </c>
      <c r="CE220" s="113" t="n">
        <v>0</v>
      </c>
      <c r="CF220" s="113" t="n">
        <f aca="false">SUM(CB220:CE220)</f>
        <v>2</v>
      </c>
      <c r="CI220" s="44" t="s">
        <v>3747</v>
      </c>
      <c r="CJ220" s="112" t="s">
        <v>4489</v>
      </c>
      <c r="CK220" s="113" t="n">
        <v>0</v>
      </c>
      <c r="CL220" s="113" t="n">
        <v>0</v>
      </c>
      <c r="CM220" s="113" t="n">
        <v>1</v>
      </c>
      <c r="CP220" s="44" t="s">
        <v>2688</v>
      </c>
      <c r="CQ220" s="44" t="s">
        <v>5120</v>
      </c>
      <c r="CV220" s="44"/>
      <c r="CW220" s="44"/>
      <c r="CX220" s="44"/>
    </row>
    <row r="221" customFormat="false" ht="15" hidden="false" customHeight="false" outlineLevel="0" collapsed="false">
      <c r="A221" s="273" t="n">
        <v>218</v>
      </c>
      <c r="B221" s="44" t="s">
        <v>1934</v>
      </c>
      <c r="C221" s="44" t="s">
        <v>4540</v>
      </c>
      <c r="D221" s="113" t="n">
        <v>25</v>
      </c>
      <c r="F221" s="273" t="n">
        <v>218</v>
      </c>
      <c r="G221" s="44" t="s">
        <v>5243</v>
      </c>
      <c r="H221" s="44" t="s">
        <v>4746</v>
      </c>
      <c r="I221" s="113" t="n">
        <v>1</v>
      </c>
      <c r="K221" s="273" t="n">
        <v>218</v>
      </c>
      <c r="L221" s="44" t="s">
        <v>1501</v>
      </c>
      <c r="M221" s="44" t="s">
        <v>4540</v>
      </c>
      <c r="N221" s="113" t="n">
        <v>0</v>
      </c>
      <c r="O221" s="113" t="s">
        <v>5783</v>
      </c>
      <c r="P221" s="113" t="n">
        <v>8</v>
      </c>
      <c r="Q221" s="113" t="s">
        <v>5784</v>
      </c>
      <c r="R221" s="113" t="n">
        <f aca="false">PRODUCT(N221+P221)</f>
        <v>8</v>
      </c>
      <c r="T221" s="273" t="n">
        <v>218</v>
      </c>
      <c r="U221" s="44" t="s">
        <v>5562</v>
      </c>
      <c r="V221" s="44" t="s">
        <v>4578</v>
      </c>
      <c r="W221" s="113" t="n">
        <v>10</v>
      </c>
      <c r="Y221" s="273" t="n">
        <v>218</v>
      </c>
      <c r="Z221" s="44" t="s">
        <v>5535</v>
      </c>
      <c r="AA221" s="44" t="s">
        <v>4709</v>
      </c>
      <c r="AB221" s="113" t="n">
        <v>2</v>
      </c>
      <c r="AC221" s="113" t="s">
        <v>5783</v>
      </c>
      <c r="AD221" s="113" t="n">
        <v>17</v>
      </c>
      <c r="AE221" s="113" t="s">
        <v>5784</v>
      </c>
      <c r="AF221" s="113" t="n">
        <f aca="false">PRODUCT(AB221+AD221)</f>
        <v>19</v>
      </c>
      <c r="AH221" s="273" t="n">
        <v>218</v>
      </c>
      <c r="AI221" s="44" t="s">
        <v>4969</v>
      </c>
      <c r="AJ221" s="44" t="s">
        <v>4805</v>
      </c>
      <c r="AK221" s="113" t="n">
        <v>36</v>
      </c>
      <c r="AN221" s="44" t="s">
        <v>4723</v>
      </c>
      <c r="AO221" s="44" t="s">
        <v>5506</v>
      </c>
      <c r="AS221" s="44" t="s">
        <v>4723</v>
      </c>
      <c r="AT221" s="44" t="s">
        <v>5506</v>
      </c>
      <c r="AX221" s="44" t="s">
        <v>2048</v>
      </c>
      <c r="AY221" s="44" t="s">
        <v>4578</v>
      </c>
      <c r="AZ221" s="113" t="s">
        <v>5785</v>
      </c>
      <c r="BA221" s="113" t="s">
        <v>5783</v>
      </c>
      <c r="BB221" s="113" t="s">
        <v>5785</v>
      </c>
      <c r="BC221" s="113" t="s">
        <v>5784</v>
      </c>
      <c r="BD221" s="113" t="n">
        <f aca="false">PRODUCT(AZ221+BB221)</f>
        <v>0</v>
      </c>
      <c r="BG221" s="44" t="s">
        <v>4723</v>
      </c>
      <c r="BH221" s="44" t="s">
        <v>5506</v>
      </c>
      <c r="BL221" s="44" t="s">
        <v>3388</v>
      </c>
      <c r="BM221" s="44" t="s">
        <v>5358</v>
      </c>
      <c r="BN221" s="113" t="s">
        <v>5785</v>
      </c>
      <c r="BO221" s="113" t="s">
        <v>5783</v>
      </c>
      <c r="BP221" s="113" t="s">
        <v>5785</v>
      </c>
      <c r="BQ221" s="113" t="s">
        <v>5784</v>
      </c>
      <c r="BR221" s="113" t="n">
        <f aca="false">PRODUCT(BN221+BP221)</f>
        <v>0</v>
      </c>
      <c r="BU221" s="44" t="s">
        <v>5127</v>
      </c>
      <c r="BV221" s="44" t="s">
        <v>4578</v>
      </c>
      <c r="BW221" s="113"/>
      <c r="BY221" s="273" t="n">
        <v>218</v>
      </c>
      <c r="BZ221" s="44" t="s">
        <v>3645</v>
      </c>
      <c r="CA221" s="44" t="s">
        <v>5511</v>
      </c>
      <c r="CB221" s="113" t="n">
        <v>0</v>
      </c>
      <c r="CC221" s="113" t="n">
        <v>0</v>
      </c>
      <c r="CD221" s="113" t="n">
        <v>0</v>
      </c>
      <c r="CE221" s="113" t="n">
        <v>2</v>
      </c>
      <c r="CF221" s="113" t="n">
        <f aca="false">SUM(CB221:CE221)</f>
        <v>2</v>
      </c>
      <c r="CI221" s="44" t="s">
        <v>3495</v>
      </c>
      <c r="CJ221" s="44" t="s">
        <v>5496</v>
      </c>
      <c r="CK221" s="113" t="n">
        <v>0</v>
      </c>
      <c r="CL221" s="113" t="n">
        <v>0</v>
      </c>
      <c r="CM221" s="113" t="n">
        <v>1</v>
      </c>
      <c r="CP221" s="44" t="s">
        <v>2602</v>
      </c>
      <c r="CQ221" s="44" t="s">
        <v>4509</v>
      </c>
      <c r="CV221" s="44"/>
      <c r="CW221" s="44"/>
      <c r="CX221" s="44"/>
    </row>
    <row r="222" customFormat="false" ht="15" hidden="false" customHeight="false" outlineLevel="0" collapsed="false">
      <c r="A222" s="273" t="n">
        <v>219</v>
      </c>
      <c r="B222" s="44" t="s">
        <v>3521</v>
      </c>
      <c r="C222" s="44" t="s">
        <v>4773</v>
      </c>
      <c r="D222" s="113" t="n">
        <v>25</v>
      </c>
      <c r="F222" s="273" t="n">
        <v>219</v>
      </c>
      <c r="G222" s="44" t="s">
        <v>5619</v>
      </c>
      <c r="H222" s="44" t="s">
        <v>4746</v>
      </c>
      <c r="I222" s="113" t="n">
        <v>1</v>
      </c>
      <c r="K222" s="273" t="n">
        <v>219</v>
      </c>
      <c r="L222" s="44" t="s">
        <v>2478</v>
      </c>
      <c r="M222" s="44" t="s">
        <v>4746</v>
      </c>
      <c r="N222" s="113" t="n">
        <v>2</v>
      </c>
      <c r="O222" s="113" t="s">
        <v>5783</v>
      </c>
      <c r="P222" s="113" t="n">
        <v>5</v>
      </c>
      <c r="Q222" s="113" t="s">
        <v>5784</v>
      </c>
      <c r="R222" s="113" t="n">
        <f aca="false">PRODUCT(N222+P222)</f>
        <v>7</v>
      </c>
      <c r="T222" s="273" t="n">
        <v>219</v>
      </c>
      <c r="U222" s="44" t="s">
        <v>1541</v>
      </c>
      <c r="V222" s="44" t="s">
        <v>4540</v>
      </c>
      <c r="W222" s="113" t="n">
        <v>10</v>
      </c>
      <c r="Y222" s="273" t="n">
        <v>219</v>
      </c>
      <c r="Z222" s="44" t="s">
        <v>5146</v>
      </c>
      <c r="AA222" s="44" t="s">
        <v>4625</v>
      </c>
      <c r="AB222" s="113" t="n">
        <v>15</v>
      </c>
      <c r="AC222" s="113" t="s">
        <v>5783</v>
      </c>
      <c r="AD222" s="113" t="n">
        <v>3</v>
      </c>
      <c r="AE222" s="113" t="s">
        <v>5784</v>
      </c>
      <c r="AF222" s="113" t="n">
        <f aca="false">PRODUCT(AB222+AD222)</f>
        <v>18</v>
      </c>
      <c r="AH222" s="273" t="n">
        <v>219</v>
      </c>
      <c r="AI222" s="44" t="s">
        <v>3176</v>
      </c>
      <c r="AJ222" s="44" t="s">
        <v>4500</v>
      </c>
      <c r="AK222" s="113" t="n">
        <v>36</v>
      </c>
      <c r="AN222" s="44" t="s">
        <v>4691</v>
      </c>
      <c r="AO222" s="44" t="s">
        <v>4500</v>
      </c>
      <c r="AS222" s="44" t="s">
        <v>4691</v>
      </c>
      <c r="AT222" s="44" t="s">
        <v>4500</v>
      </c>
      <c r="AX222" s="44" t="s">
        <v>3388</v>
      </c>
      <c r="AY222" s="44" t="s">
        <v>5358</v>
      </c>
      <c r="AZ222" s="113" t="s">
        <v>5785</v>
      </c>
      <c r="BA222" s="113" t="s">
        <v>5783</v>
      </c>
      <c r="BB222" s="113" t="s">
        <v>5785</v>
      </c>
      <c r="BC222" s="113" t="s">
        <v>5784</v>
      </c>
      <c r="BD222" s="113" t="n">
        <f aca="false">PRODUCT(AZ222+BB222)</f>
        <v>0</v>
      </c>
      <c r="BG222" s="44" t="s">
        <v>4691</v>
      </c>
      <c r="BH222" s="44" t="s">
        <v>4500</v>
      </c>
      <c r="BL222" s="44" t="s">
        <v>3389</v>
      </c>
      <c r="BM222" s="44" t="s">
        <v>5358</v>
      </c>
      <c r="BN222" s="113" t="s">
        <v>5785</v>
      </c>
      <c r="BO222" s="113" t="s">
        <v>5783</v>
      </c>
      <c r="BP222" s="113" t="s">
        <v>5785</v>
      </c>
      <c r="BQ222" s="113" t="s">
        <v>5784</v>
      </c>
      <c r="BR222" s="113" t="n">
        <f aca="false">PRODUCT(BN222+BP222)</f>
        <v>0</v>
      </c>
      <c r="BU222" s="44" t="s">
        <v>4654</v>
      </c>
      <c r="BV222" s="44" t="s">
        <v>4489</v>
      </c>
      <c r="BW222" s="113"/>
      <c r="BY222" s="273" t="n">
        <v>219</v>
      </c>
      <c r="BZ222" s="44" t="s">
        <v>3698</v>
      </c>
      <c r="CA222" s="44" t="s">
        <v>5512</v>
      </c>
      <c r="CB222" s="113" t="n">
        <v>0</v>
      </c>
      <c r="CC222" s="113" t="n">
        <v>0</v>
      </c>
      <c r="CD222" s="113" t="n">
        <v>2</v>
      </c>
      <c r="CE222" s="113" t="n">
        <v>0</v>
      </c>
      <c r="CF222" s="113" t="n">
        <f aca="false">SUM(CB222:CE222)</f>
        <v>2</v>
      </c>
      <c r="CI222" s="44" t="s">
        <v>3603</v>
      </c>
      <c r="CJ222" s="44" t="s">
        <v>4578</v>
      </c>
      <c r="CK222" s="113" t="n">
        <v>0</v>
      </c>
      <c r="CL222" s="113" t="n">
        <v>0</v>
      </c>
      <c r="CM222" s="113" t="n">
        <v>1</v>
      </c>
      <c r="CP222" s="44" t="s">
        <v>2584</v>
      </c>
      <c r="CQ222" s="44" t="s">
        <v>4482</v>
      </c>
      <c r="CV222" s="44"/>
      <c r="CW222" s="44"/>
      <c r="CX222" s="44"/>
    </row>
    <row r="223" customFormat="false" ht="15" hidden="false" customHeight="false" outlineLevel="0" collapsed="false">
      <c r="A223" s="273" t="n">
        <v>220</v>
      </c>
      <c r="B223" s="44" t="s">
        <v>5353</v>
      </c>
      <c r="C223" s="44" t="s">
        <v>5496</v>
      </c>
      <c r="D223" s="113" t="n">
        <v>25</v>
      </c>
      <c r="F223" s="273" t="n">
        <v>220</v>
      </c>
      <c r="G223" s="44" t="s">
        <v>3715</v>
      </c>
      <c r="H223" s="112" t="s">
        <v>4489</v>
      </c>
      <c r="I223" s="113" t="n">
        <v>1</v>
      </c>
      <c r="K223" s="273" t="n">
        <v>220</v>
      </c>
      <c r="L223" s="44" t="s">
        <v>5374</v>
      </c>
      <c r="M223" s="44" t="s">
        <v>4709</v>
      </c>
      <c r="N223" s="113" t="n">
        <v>2</v>
      </c>
      <c r="O223" s="113" t="s">
        <v>5783</v>
      </c>
      <c r="P223" s="113" t="n">
        <v>5</v>
      </c>
      <c r="Q223" s="113" t="s">
        <v>5784</v>
      </c>
      <c r="R223" s="113" t="n">
        <f aca="false">PRODUCT(N223+P223)</f>
        <v>7</v>
      </c>
      <c r="T223" s="273" t="n">
        <v>220</v>
      </c>
      <c r="U223" s="44" t="s">
        <v>2013</v>
      </c>
      <c r="V223" s="44" t="s">
        <v>4477</v>
      </c>
      <c r="W223" s="113" t="n">
        <v>10</v>
      </c>
      <c r="Y223" s="273" t="n">
        <v>220</v>
      </c>
      <c r="Z223" s="44" t="s">
        <v>2160</v>
      </c>
      <c r="AA223" s="44" t="s">
        <v>4575</v>
      </c>
      <c r="AB223" s="113" t="n">
        <v>15</v>
      </c>
      <c r="AC223" s="113" t="s">
        <v>5783</v>
      </c>
      <c r="AD223" s="113" t="n">
        <v>3</v>
      </c>
      <c r="AE223" s="113" t="s">
        <v>5784</v>
      </c>
      <c r="AF223" s="113" t="n">
        <f aca="false">PRODUCT(AB223+AD223)</f>
        <v>18</v>
      </c>
      <c r="AH223" s="273" t="n">
        <v>220</v>
      </c>
      <c r="AI223" s="44" t="s">
        <v>2758</v>
      </c>
      <c r="AJ223" s="44" t="s">
        <v>4509</v>
      </c>
      <c r="AK223" s="113" t="n">
        <v>36</v>
      </c>
      <c r="AN223" s="44" t="s">
        <v>5127</v>
      </c>
      <c r="AO223" s="44" t="s">
        <v>4578</v>
      </c>
      <c r="AS223" s="44" t="s">
        <v>5127</v>
      </c>
      <c r="AT223" s="44" t="s">
        <v>4578</v>
      </c>
      <c r="AX223" s="44" t="s">
        <v>3389</v>
      </c>
      <c r="AY223" s="44" t="s">
        <v>5358</v>
      </c>
      <c r="AZ223" s="113" t="s">
        <v>5785</v>
      </c>
      <c r="BA223" s="113" t="s">
        <v>5783</v>
      </c>
      <c r="BB223" s="113" t="s">
        <v>5785</v>
      </c>
      <c r="BC223" s="113" t="s">
        <v>5784</v>
      </c>
      <c r="BD223" s="113" t="n">
        <f aca="false">PRODUCT(AZ223+BB223)</f>
        <v>0</v>
      </c>
      <c r="BG223" s="44" t="s">
        <v>5127</v>
      </c>
      <c r="BH223" s="44" t="s">
        <v>4578</v>
      </c>
      <c r="BL223" s="44" t="s">
        <v>4757</v>
      </c>
      <c r="BM223" s="44" t="s">
        <v>4641</v>
      </c>
      <c r="BN223" s="113" t="s">
        <v>5785</v>
      </c>
      <c r="BO223" s="113" t="s">
        <v>5783</v>
      </c>
      <c r="BP223" s="113" t="s">
        <v>5785</v>
      </c>
      <c r="BQ223" s="113" t="s">
        <v>5784</v>
      </c>
      <c r="BR223" s="113" t="n">
        <f aca="false">PRODUCT(BN223+BP223)</f>
        <v>0</v>
      </c>
      <c r="BU223" s="44" t="s">
        <v>2478</v>
      </c>
      <c r="BV223" s="44" t="s">
        <v>4746</v>
      </c>
      <c r="BW223" s="113"/>
      <c r="BY223" s="273" t="n">
        <v>220</v>
      </c>
      <c r="BZ223" s="44" t="s">
        <v>5226</v>
      </c>
      <c r="CA223" s="44" t="s">
        <v>4571</v>
      </c>
      <c r="CB223" s="113" t="n">
        <v>0</v>
      </c>
      <c r="CC223" s="113" t="n">
        <v>0</v>
      </c>
      <c r="CD223" s="113" t="n">
        <v>2</v>
      </c>
      <c r="CE223" s="113" t="n">
        <v>0</v>
      </c>
      <c r="CF223" s="113" t="n">
        <f aca="false">SUM(CB223:CE223)</f>
        <v>2</v>
      </c>
      <c r="CI223" s="44" t="s">
        <v>5637</v>
      </c>
      <c r="CJ223" s="44" t="s">
        <v>4931</v>
      </c>
      <c r="CK223" s="113" t="n">
        <v>0</v>
      </c>
      <c r="CL223" s="113" t="n">
        <v>0</v>
      </c>
      <c r="CM223" s="113" t="n">
        <v>1</v>
      </c>
      <c r="CP223" s="44" t="s">
        <v>4908</v>
      </c>
      <c r="CQ223" s="44" t="s">
        <v>4566</v>
      </c>
      <c r="CV223" s="44"/>
      <c r="CW223" s="44"/>
      <c r="CX223" s="44"/>
    </row>
    <row r="224" customFormat="false" ht="15" hidden="false" customHeight="false" outlineLevel="0" collapsed="false">
      <c r="A224" s="273" t="n">
        <v>221</v>
      </c>
      <c r="B224" s="44" t="s">
        <v>1820</v>
      </c>
      <c r="C224" s="44" t="s">
        <v>5544</v>
      </c>
      <c r="D224" s="113" t="n">
        <v>25</v>
      </c>
      <c r="F224" s="273" t="n">
        <v>221</v>
      </c>
      <c r="G224" s="44" t="s">
        <v>5629</v>
      </c>
      <c r="H224" s="44" t="s">
        <v>4488</v>
      </c>
      <c r="I224" s="113" t="n">
        <v>1</v>
      </c>
      <c r="K224" s="273" t="n">
        <v>221</v>
      </c>
      <c r="L224" s="44" t="s">
        <v>3389</v>
      </c>
      <c r="M224" s="44" t="s">
        <v>5358</v>
      </c>
      <c r="N224" s="113" t="n">
        <v>2</v>
      </c>
      <c r="O224" s="113" t="s">
        <v>5783</v>
      </c>
      <c r="P224" s="113" t="n">
        <v>5</v>
      </c>
      <c r="Q224" s="113" t="s">
        <v>5784</v>
      </c>
      <c r="R224" s="113" t="n">
        <f aca="false">PRODUCT(N224+P224)</f>
        <v>7</v>
      </c>
      <c r="T224" s="273" t="n">
        <v>221</v>
      </c>
      <c r="U224" s="44" t="s">
        <v>5621</v>
      </c>
      <c r="V224" s="44" t="s">
        <v>4552</v>
      </c>
      <c r="W224" s="113" t="n">
        <v>10</v>
      </c>
      <c r="Y224" s="273" t="n">
        <v>221</v>
      </c>
      <c r="Z224" s="44" t="s">
        <v>5201</v>
      </c>
      <c r="AA224" s="44" t="s">
        <v>4523</v>
      </c>
      <c r="AB224" s="113" t="n">
        <v>15</v>
      </c>
      <c r="AC224" s="113" t="s">
        <v>5783</v>
      </c>
      <c r="AD224" s="113" t="n">
        <v>3</v>
      </c>
      <c r="AE224" s="113" t="s">
        <v>5784</v>
      </c>
      <c r="AF224" s="113" t="n">
        <f aca="false">PRODUCT(AB224+AD224)</f>
        <v>18</v>
      </c>
      <c r="AH224" s="273" t="n">
        <v>221</v>
      </c>
      <c r="AI224" s="44" t="s">
        <v>2602</v>
      </c>
      <c r="AJ224" s="44" t="s">
        <v>4509</v>
      </c>
      <c r="AK224" s="113" t="n">
        <v>35</v>
      </c>
      <c r="AN224" s="44" t="s">
        <v>2478</v>
      </c>
      <c r="AO224" s="44" t="s">
        <v>4746</v>
      </c>
      <c r="AS224" s="44" t="s">
        <v>2478</v>
      </c>
      <c r="AT224" s="44" t="s">
        <v>4746</v>
      </c>
      <c r="AX224" s="44" t="s">
        <v>4757</v>
      </c>
      <c r="AY224" s="44" t="s">
        <v>4641</v>
      </c>
      <c r="AZ224" s="113" t="s">
        <v>5785</v>
      </c>
      <c r="BA224" s="113" t="s">
        <v>5783</v>
      </c>
      <c r="BB224" s="113" t="s">
        <v>5785</v>
      </c>
      <c r="BC224" s="113" t="s">
        <v>5784</v>
      </c>
      <c r="BD224" s="113" t="n">
        <f aca="false">PRODUCT(AZ224+BB224)</f>
        <v>0</v>
      </c>
      <c r="BG224" s="44" t="s">
        <v>2478</v>
      </c>
      <c r="BH224" s="44" t="s">
        <v>4746</v>
      </c>
      <c r="BL224" s="44" t="s">
        <v>4592</v>
      </c>
      <c r="BM224" s="44" t="s">
        <v>4477</v>
      </c>
      <c r="BN224" s="113" t="s">
        <v>5785</v>
      </c>
      <c r="BO224" s="113" t="s">
        <v>5783</v>
      </c>
      <c r="BP224" s="113" t="s">
        <v>5785</v>
      </c>
      <c r="BQ224" s="113" t="s">
        <v>5784</v>
      </c>
      <c r="BR224" s="113" t="n">
        <f aca="false">PRODUCT(BN224+BP224)</f>
        <v>0</v>
      </c>
      <c r="BU224" s="44" t="s">
        <v>4919</v>
      </c>
      <c r="BV224" s="44" t="s">
        <v>4525</v>
      </c>
      <c r="BW224" s="113"/>
      <c r="BY224" s="273" t="n">
        <v>221</v>
      </c>
      <c r="BZ224" s="44" t="s">
        <v>3182</v>
      </c>
      <c r="CA224" s="44" t="s">
        <v>5496</v>
      </c>
      <c r="CB224" s="113" t="n">
        <v>0</v>
      </c>
      <c r="CC224" s="113" t="n">
        <v>0</v>
      </c>
      <c r="CD224" s="113" t="n">
        <v>1</v>
      </c>
      <c r="CE224" s="113" t="n">
        <v>1</v>
      </c>
      <c r="CF224" s="113" t="n">
        <f aca="false">SUM(CB224:CE224)</f>
        <v>2</v>
      </c>
      <c r="CI224" s="44" t="s">
        <v>5642</v>
      </c>
      <c r="CJ224" s="44" t="s">
        <v>4773</v>
      </c>
      <c r="CK224" s="113" t="n">
        <v>0</v>
      </c>
      <c r="CL224" s="113" t="n">
        <v>0</v>
      </c>
      <c r="CM224" s="113" t="n">
        <v>1</v>
      </c>
      <c r="CP224" s="44" t="s">
        <v>4842</v>
      </c>
      <c r="CQ224" s="44" t="s">
        <v>4500</v>
      </c>
      <c r="CV224" s="44"/>
      <c r="CW224" s="44"/>
      <c r="CX224" s="44"/>
    </row>
    <row r="225" customFormat="false" ht="15" hidden="false" customHeight="false" outlineLevel="0" collapsed="false">
      <c r="A225" s="273" t="n">
        <v>222</v>
      </c>
      <c r="B225" s="44" t="s">
        <v>5436</v>
      </c>
      <c r="C225" s="44" t="s">
        <v>5567</v>
      </c>
      <c r="D225" s="113" t="n">
        <v>25</v>
      </c>
      <c r="F225" s="273" t="n">
        <v>222</v>
      </c>
      <c r="G225" s="44" t="s">
        <v>1575</v>
      </c>
      <c r="H225" s="44" t="s">
        <v>4523</v>
      </c>
      <c r="I225" s="113" t="n">
        <v>1</v>
      </c>
      <c r="K225" s="273" t="n">
        <v>222</v>
      </c>
      <c r="L225" s="44" t="s">
        <v>5602</v>
      </c>
      <c r="M225" s="44" t="s">
        <v>4648</v>
      </c>
      <c r="N225" s="113" t="n">
        <v>2</v>
      </c>
      <c r="O225" s="113" t="s">
        <v>5783</v>
      </c>
      <c r="P225" s="113" t="n">
        <v>5</v>
      </c>
      <c r="Q225" s="113" t="s">
        <v>5784</v>
      </c>
      <c r="R225" s="113" t="n">
        <f aca="false">PRODUCT(N225+P225)</f>
        <v>7</v>
      </c>
      <c r="T225" s="273" t="n">
        <v>222</v>
      </c>
      <c r="U225" s="44" t="s">
        <v>2682</v>
      </c>
      <c r="V225" s="44" t="s">
        <v>5120</v>
      </c>
      <c r="W225" s="113" t="n">
        <v>9</v>
      </c>
      <c r="Y225" s="273" t="n">
        <v>222</v>
      </c>
      <c r="Z225" s="44" t="s">
        <v>5121</v>
      </c>
      <c r="AA225" s="44" t="s">
        <v>5124</v>
      </c>
      <c r="AB225" s="113" t="n">
        <v>14</v>
      </c>
      <c r="AC225" s="113" t="s">
        <v>5783</v>
      </c>
      <c r="AD225" s="113" t="n">
        <v>4</v>
      </c>
      <c r="AE225" s="113" t="s">
        <v>5784</v>
      </c>
      <c r="AF225" s="113" t="n">
        <f aca="false">PRODUCT(AB225+AD225)</f>
        <v>18</v>
      </c>
      <c r="AH225" s="273" t="n">
        <v>222</v>
      </c>
      <c r="AI225" s="44" t="s">
        <v>4883</v>
      </c>
      <c r="AJ225" s="44" t="s">
        <v>4625</v>
      </c>
      <c r="AK225" s="113" t="n">
        <v>35</v>
      </c>
      <c r="AN225" s="44" t="s">
        <v>4919</v>
      </c>
      <c r="AO225" s="44" t="s">
        <v>4525</v>
      </c>
      <c r="AS225" s="44" t="s">
        <v>4919</v>
      </c>
      <c r="AT225" s="44" t="s">
        <v>4525</v>
      </c>
      <c r="AX225" s="44" t="s">
        <v>4592</v>
      </c>
      <c r="AY225" s="44" t="s">
        <v>4477</v>
      </c>
      <c r="AZ225" s="113" t="s">
        <v>5785</v>
      </c>
      <c r="BA225" s="113" t="s">
        <v>5783</v>
      </c>
      <c r="BB225" s="113" t="s">
        <v>5785</v>
      </c>
      <c r="BC225" s="113" t="s">
        <v>5784</v>
      </c>
      <c r="BD225" s="113" t="n">
        <f aca="false">PRODUCT(AZ225+BB225)</f>
        <v>0</v>
      </c>
      <c r="BG225" s="44" t="s">
        <v>4919</v>
      </c>
      <c r="BH225" s="44" t="s">
        <v>4525</v>
      </c>
      <c r="BL225" s="44" t="s">
        <v>3011</v>
      </c>
      <c r="BM225" s="44" t="s">
        <v>4482</v>
      </c>
      <c r="BN225" s="113" t="s">
        <v>5785</v>
      </c>
      <c r="BO225" s="113" t="s">
        <v>5783</v>
      </c>
      <c r="BP225" s="113" t="s">
        <v>5785</v>
      </c>
      <c r="BQ225" s="113" t="s">
        <v>5784</v>
      </c>
      <c r="BR225" s="113" t="n">
        <f aca="false">PRODUCT(BN225+BP225)</f>
        <v>0</v>
      </c>
      <c r="BU225" s="136" t="s">
        <v>5390</v>
      </c>
      <c r="BV225" s="136" t="s">
        <v>5120</v>
      </c>
      <c r="BW225" s="113"/>
      <c r="BY225" s="273" t="n">
        <v>222</v>
      </c>
      <c r="BZ225" s="44" t="s">
        <v>5517</v>
      </c>
      <c r="CA225" s="44" t="s">
        <v>5518</v>
      </c>
      <c r="CB225" s="113" t="n">
        <v>0</v>
      </c>
      <c r="CC225" s="113" t="n">
        <v>0</v>
      </c>
      <c r="CD225" s="113" t="n">
        <v>0</v>
      </c>
      <c r="CE225" s="113" t="n">
        <v>2</v>
      </c>
      <c r="CF225" s="113" t="n">
        <f aca="false">SUM(CB225:CE225)</f>
        <v>2</v>
      </c>
      <c r="CI225" s="44" t="s">
        <v>3149</v>
      </c>
      <c r="CJ225" s="44" t="s">
        <v>4482</v>
      </c>
      <c r="CK225" s="113" t="n">
        <v>0</v>
      </c>
      <c r="CL225" s="113" t="n">
        <v>0</v>
      </c>
      <c r="CM225" s="113" t="n">
        <v>1</v>
      </c>
      <c r="CP225" s="44" t="s">
        <v>5202</v>
      </c>
      <c r="CQ225" s="44" t="s">
        <v>4523</v>
      </c>
      <c r="CV225" s="44"/>
      <c r="CW225" s="44"/>
      <c r="CX225" s="44"/>
    </row>
    <row r="226" customFormat="false" ht="15" hidden="false" customHeight="false" outlineLevel="0" collapsed="false">
      <c r="A226" s="273" t="n">
        <v>223</v>
      </c>
      <c r="B226" s="44" t="s">
        <v>5286</v>
      </c>
      <c r="C226" s="44" t="s">
        <v>4503</v>
      </c>
      <c r="D226" s="113" t="n">
        <v>25</v>
      </c>
      <c r="F226" s="273" t="n">
        <v>223</v>
      </c>
      <c r="G226" s="44" t="s">
        <v>1939</v>
      </c>
      <c r="H226" s="44" t="s">
        <v>4566</v>
      </c>
      <c r="I226" s="113" t="n">
        <v>1</v>
      </c>
      <c r="K226" s="273" t="n">
        <v>223</v>
      </c>
      <c r="L226" s="44" t="s">
        <v>5170</v>
      </c>
      <c r="M226" s="44" t="s">
        <v>5120</v>
      </c>
      <c r="N226" s="113" t="n">
        <v>1</v>
      </c>
      <c r="O226" s="113" t="s">
        <v>5783</v>
      </c>
      <c r="P226" s="113" t="n">
        <v>6</v>
      </c>
      <c r="Q226" s="113" t="s">
        <v>5784</v>
      </c>
      <c r="R226" s="113" t="n">
        <f aca="false">PRODUCT(N226+P226)</f>
        <v>7</v>
      </c>
      <c r="T226" s="273" t="n">
        <v>223</v>
      </c>
      <c r="U226" s="44" t="s">
        <v>2367</v>
      </c>
      <c r="V226" s="44" t="s">
        <v>4746</v>
      </c>
      <c r="W226" s="113" t="n">
        <v>9</v>
      </c>
      <c r="Y226" s="273" t="n">
        <v>223</v>
      </c>
      <c r="Z226" s="44" t="s">
        <v>3306</v>
      </c>
      <c r="AA226" s="44" t="s">
        <v>4773</v>
      </c>
      <c r="AB226" s="113" t="n">
        <v>10</v>
      </c>
      <c r="AC226" s="113" t="s">
        <v>5783</v>
      </c>
      <c r="AD226" s="113" t="n">
        <v>8</v>
      </c>
      <c r="AE226" s="113" t="s">
        <v>5784</v>
      </c>
      <c r="AF226" s="113" t="n">
        <f aca="false">PRODUCT(AB226+AD226)</f>
        <v>18</v>
      </c>
      <c r="AH226" s="273" t="n">
        <v>223</v>
      </c>
      <c r="AI226" s="44" t="s">
        <v>5353</v>
      </c>
      <c r="AJ226" s="44" t="s">
        <v>5496</v>
      </c>
      <c r="AK226" s="113" t="n">
        <v>35</v>
      </c>
      <c r="AN226" s="136" t="s">
        <v>5390</v>
      </c>
      <c r="AO226" s="136" t="s">
        <v>5120</v>
      </c>
      <c r="AS226" s="136" t="s">
        <v>5390</v>
      </c>
      <c r="AT226" s="136" t="s">
        <v>5120</v>
      </c>
      <c r="AX226" s="44" t="s">
        <v>3011</v>
      </c>
      <c r="AY226" s="44" t="s">
        <v>4482</v>
      </c>
      <c r="AZ226" s="113" t="s">
        <v>5785</v>
      </c>
      <c r="BA226" s="113" t="s">
        <v>5783</v>
      </c>
      <c r="BB226" s="113" t="s">
        <v>5785</v>
      </c>
      <c r="BC226" s="113" t="s">
        <v>5784</v>
      </c>
      <c r="BD226" s="113" t="n">
        <f aca="false">PRODUCT(AZ226+BB226)</f>
        <v>0</v>
      </c>
      <c r="BG226" s="136" t="s">
        <v>5390</v>
      </c>
      <c r="BH226" s="136" t="s">
        <v>5120</v>
      </c>
      <c r="BL226" s="44" t="s">
        <v>4916</v>
      </c>
      <c r="BM226" s="44" t="s">
        <v>4902</v>
      </c>
      <c r="BN226" s="113" t="s">
        <v>5785</v>
      </c>
      <c r="BO226" s="113" t="s">
        <v>5783</v>
      </c>
      <c r="BP226" s="113" t="s">
        <v>5785</v>
      </c>
      <c r="BQ226" s="113" t="s">
        <v>5784</v>
      </c>
      <c r="BR226" s="113" t="n">
        <f aca="false">PRODUCT(BN226+BP226)</f>
        <v>0</v>
      </c>
      <c r="BU226" s="44" t="s">
        <v>4682</v>
      </c>
      <c r="BV226" s="44" t="s">
        <v>4550</v>
      </c>
      <c r="BW226" s="113"/>
      <c r="BY226" s="273" t="n">
        <v>223</v>
      </c>
      <c r="BZ226" s="44" t="s">
        <v>4866</v>
      </c>
      <c r="CA226" s="44" t="s">
        <v>4500</v>
      </c>
      <c r="CB226" s="113" t="n">
        <v>0</v>
      </c>
      <c r="CC226" s="113" t="n">
        <v>0</v>
      </c>
      <c r="CD226" s="113" t="n">
        <v>2</v>
      </c>
      <c r="CE226" s="113" t="n">
        <v>0</v>
      </c>
      <c r="CF226" s="113" t="n">
        <f aca="false">SUM(CB226:CE226)</f>
        <v>2</v>
      </c>
      <c r="CI226" s="44" t="s">
        <v>3190</v>
      </c>
      <c r="CJ226" s="44" t="s">
        <v>5223</v>
      </c>
      <c r="CK226" s="113" t="n">
        <v>0</v>
      </c>
      <c r="CL226" s="113" t="n">
        <v>0</v>
      </c>
      <c r="CM226" s="113" t="n">
        <v>1</v>
      </c>
      <c r="CP226" s="44" t="s">
        <v>2985</v>
      </c>
      <c r="CQ226" s="44" t="s">
        <v>4662</v>
      </c>
      <c r="CV226" s="44"/>
      <c r="CW226" s="44"/>
      <c r="CX226" s="44"/>
    </row>
    <row r="227" customFormat="false" ht="15" hidden="false" customHeight="false" outlineLevel="0" collapsed="false">
      <c r="A227" s="273" t="n">
        <v>224</v>
      </c>
      <c r="B227" s="44" t="s">
        <v>1881</v>
      </c>
      <c r="C227" s="44" t="s">
        <v>4482</v>
      </c>
      <c r="D227" s="113" t="n">
        <v>25</v>
      </c>
      <c r="F227" s="273" t="n">
        <v>224</v>
      </c>
      <c r="G227" s="44" t="s">
        <v>5633</v>
      </c>
      <c r="H227" s="44" t="s">
        <v>5625</v>
      </c>
      <c r="I227" s="113" t="n">
        <v>1</v>
      </c>
      <c r="K227" s="273" t="n">
        <v>224</v>
      </c>
      <c r="L227" s="44" t="s">
        <v>4592</v>
      </c>
      <c r="M227" s="44" t="s">
        <v>4477</v>
      </c>
      <c r="N227" s="113" t="n">
        <v>1</v>
      </c>
      <c r="O227" s="113" t="s">
        <v>5783</v>
      </c>
      <c r="P227" s="113" t="n">
        <v>6</v>
      </c>
      <c r="Q227" s="113" t="s">
        <v>5784</v>
      </c>
      <c r="R227" s="113" t="n">
        <f aca="false">PRODUCT(N227+P227)</f>
        <v>7</v>
      </c>
      <c r="T227" s="273" t="n">
        <v>224</v>
      </c>
      <c r="U227" s="44" t="s">
        <v>5307</v>
      </c>
      <c r="V227" s="44" t="s">
        <v>4566</v>
      </c>
      <c r="W227" s="113" t="n">
        <v>9</v>
      </c>
      <c r="Y227" s="273" t="n">
        <v>224</v>
      </c>
      <c r="Z227" s="44" t="s">
        <v>5411</v>
      </c>
      <c r="AA227" s="44" t="s">
        <v>4566</v>
      </c>
      <c r="AB227" s="113" t="n">
        <v>10</v>
      </c>
      <c r="AC227" s="113" t="s">
        <v>5783</v>
      </c>
      <c r="AD227" s="113" t="n">
        <v>8</v>
      </c>
      <c r="AE227" s="113" t="s">
        <v>5784</v>
      </c>
      <c r="AF227" s="113" t="n">
        <f aca="false">PRODUCT(AB227+AD227)</f>
        <v>18</v>
      </c>
      <c r="AH227" s="273" t="n">
        <v>224</v>
      </c>
      <c r="AI227" s="44" t="s">
        <v>3437</v>
      </c>
      <c r="AJ227" s="44" t="s">
        <v>5124</v>
      </c>
      <c r="AK227" s="113" t="n">
        <v>35</v>
      </c>
      <c r="AN227" s="44" t="s">
        <v>4682</v>
      </c>
      <c r="AO227" s="44" t="s">
        <v>4550</v>
      </c>
      <c r="AS227" s="44" t="s">
        <v>4682</v>
      </c>
      <c r="AT227" s="44" t="s">
        <v>4550</v>
      </c>
      <c r="AX227" s="44" t="s">
        <v>4916</v>
      </c>
      <c r="AY227" s="44" t="s">
        <v>4902</v>
      </c>
      <c r="AZ227" s="113" t="s">
        <v>5785</v>
      </c>
      <c r="BA227" s="113" t="s">
        <v>5783</v>
      </c>
      <c r="BB227" s="113" t="s">
        <v>5785</v>
      </c>
      <c r="BC227" s="113" t="s">
        <v>5784</v>
      </c>
      <c r="BD227" s="113" t="n">
        <f aca="false">PRODUCT(AZ227+BB227)</f>
        <v>0</v>
      </c>
      <c r="BG227" s="44" t="s">
        <v>4682</v>
      </c>
      <c r="BH227" s="44" t="s">
        <v>4550</v>
      </c>
      <c r="BL227" s="44" t="s">
        <v>1981</v>
      </c>
      <c r="BM227" s="44" t="s">
        <v>4489</v>
      </c>
      <c r="BN227" s="113" t="s">
        <v>5785</v>
      </c>
      <c r="BO227" s="113" t="s">
        <v>5783</v>
      </c>
      <c r="BP227" s="113" t="s">
        <v>5785</v>
      </c>
      <c r="BQ227" s="113" t="s">
        <v>5784</v>
      </c>
      <c r="BR227" s="113" t="n">
        <f aca="false">PRODUCT(BN227+BP227)</f>
        <v>0</v>
      </c>
      <c r="BU227" s="44" t="s">
        <v>3425</v>
      </c>
      <c r="BV227" s="44" t="s">
        <v>4564</v>
      </c>
      <c r="BW227" s="113"/>
      <c r="BY227" s="273" t="n">
        <v>224</v>
      </c>
      <c r="BZ227" s="44" t="s">
        <v>4842</v>
      </c>
      <c r="CA227" s="44" t="s">
        <v>4500</v>
      </c>
      <c r="CB227" s="113" t="n">
        <v>0</v>
      </c>
      <c r="CC227" s="113" t="n">
        <v>0</v>
      </c>
      <c r="CD227" s="113" t="n">
        <v>2</v>
      </c>
      <c r="CE227" s="113" t="n">
        <v>0</v>
      </c>
      <c r="CF227" s="113" t="n">
        <f aca="false">SUM(CB227:CE227)</f>
        <v>2</v>
      </c>
      <c r="CI227" s="44" t="s">
        <v>5266</v>
      </c>
      <c r="CJ227" s="44" t="s">
        <v>5223</v>
      </c>
      <c r="CK227" s="113" t="n">
        <v>0</v>
      </c>
      <c r="CL227" s="113" t="n">
        <v>0</v>
      </c>
      <c r="CM227" s="113" t="n">
        <v>1</v>
      </c>
      <c r="CP227" s="44" t="s">
        <v>3476</v>
      </c>
      <c r="CQ227" s="44" t="s">
        <v>5520</v>
      </c>
      <c r="CV227" s="44"/>
      <c r="CW227" s="44"/>
      <c r="CX227" s="44"/>
    </row>
    <row r="228" customFormat="false" ht="15" hidden="false" customHeight="false" outlineLevel="0" collapsed="false">
      <c r="A228" s="273" t="n">
        <v>225</v>
      </c>
      <c r="B228" s="44" t="s">
        <v>1541</v>
      </c>
      <c r="C228" s="44" t="s">
        <v>4540</v>
      </c>
      <c r="D228" s="113" t="n">
        <v>25</v>
      </c>
      <c r="F228" s="273" t="n">
        <v>225</v>
      </c>
      <c r="G228" s="44" t="s">
        <v>2155</v>
      </c>
      <c r="H228" s="44" t="s">
        <v>4564</v>
      </c>
      <c r="I228" s="113" t="n">
        <v>1</v>
      </c>
      <c r="K228" s="273" t="n">
        <v>225</v>
      </c>
      <c r="L228" s="44" t="s">
        <v>5381</v>
      </c>
      <c r="M228" s="44" t="s">
        <v>4709</v>
      </c>
      <c r="N228" s="113" t="n">
        <v>1</v>
      </c>
      <c r="O228" s="113" t="s">
        <v>5783</v>
      </c>
      <c r="P228" s="113" t="n">
        <v>6</v>
      </c>
      <c r="Q228" s="113" t="s">
        <v>5784</v>
      </c>
      <c r="R228" s="113" t="n">
        <f aca="false">PRODUCT(N228+P228)</f>
        <v>7</v>
      </c>
      <c r="T228" s="273" t="n">
        <v>225</v>
      </c>
      <c r="U228" s="44" t="s">
        <v>4887</v>
      </c>
      <c r="V228" s="44" t="s">
        <v>4878</v>
      </c>
      <c r="W228" s="113" t="n">
        <v>9</v>
      </c>
      <c r="Y228" s="273" t="n">
        <v>225</v>
      </c>
      <c r="Z228" s="44" t="s">
        <v>4840</v>
      </c>
      <c r="AA228" s="44" t="s">
        <v>4578</v>
      </c>
      <c r="AB228" s="113" t="n">
        <v>10</v>
      </c>
      <c r="AC228" s="113" t="s">
        <v>5783</v>
      </c>
      <c r="AD228" s="113" t="n">
        <v>8</v>
      </c>
      <c r="AE228" s="113" t="s">
        <v>5784</v>
      </c>
      <c r="AF228" s="113" t="n">
        <f aca="false">PRODUCT(AB228+AD228)</f>
        <v>18</v>
      </c>
      <c r="AH228" s="273" t="n">
        <v>225</v>
      </c>
      <c r="AI228" s="44" t="s">
        <v>5153</v>
      </c>
      <c r="AJ228" s="44" t="s">
        <v>4489</v>
      </c>
      <c r="AK228" s="113" t="n">
        <v>34</v>
      </c>
      <c r="AN228" s="44" t="s">
        <v>3425</v>
      </c>
      <c r="AO228" s="44" t="s">
        <v>4564</v>
      </c>
      <c r="AS228" s="44" t="s">
        <v>3425</v>
      </c>
      <c r="AT228" s="44" t="s">
        <v>4564</v>
      </c>
      <c r="AX228" s="44" t="s">
        <v>1981</v>
      </c>
      <c r="AY228" s="44" t="s">
        <v>4489</v>
      </c>
      <c r="AZ228" s="113" t="s">
        <v>5785</v>
      </c>
      <c r="BA228" s="113" t="s">
        <v>5783</v>
      </c>
      <c r="BB228" s="113" t="s">
        <v>5785</v>
      </c>
      <c r="BC228" s="113" t="s">
        <v>5784</v>
      </c>
      <c r="BD228" s="113" t="n">
        <f aca="false">PRODUCT(AZ228+BB228)</f>
        <v>0</v>
      </c>
      <c r="BG228" s="44" t="s">
        <v>3425</v>
      </c>
      <c r="BH228" s="44" t="s">
        <v>4564</v>
      </c>
      <c r="BL228" s="44" t="s">
        <v>1906</v>
      </c>
      <c r="BM228" s="44" t="s">
        <v>4542</v>
      </c>
      <c r="BN228" s="113" t="s">
        <v>5785</v>
      </c>
      <c r="BO228" s="113" t="s">
        <v>5783</v>
      </c>
      <c r="BP228" s="113" t="s">
        <v>5785</v>
      </c>
      <c r="BQ228" s="113" t="s">
        <v>5784</v>
      </c>
      <c r="BR228" s="113" t="n">
        <f aca="false">PRODUCT(BN228+BP228)</f>
        <v>0</v>
      </c>
      <c r="BU228" s="44" t="s">
        <v>2566</v>
      </c>
      <c r="BV228" s="44" t="s">
        <v>5124</v>
      </c>
      <c r="BW228" s="113"/>
      <c r="BY228" s="273" t="n">
        <v>225</v>
      </c>
      <c r="BZ228" s="44" t="s">
        <v>2985</v>
      </c>
      <c r="CA228" s="44" t="s">
        <v>4662</v>
      </c>
      <c r="CB228" s="113" t="n">
        <v>0</v>
      </c>
      <c r="CC228" s="113" t="n">
        <v>0</v>
      </c>
      <c r="CD228" s="113" t="n">
        <v>1</v>
      </c>
      <c r="CE228" s="113" t="n">
        <v>1</v>
      </c>
      <c r="CF228" s="113" t="n">
        <f aca="false">SUM(CB228:CE228)</f>
        <v>2</v>
      </c>
      <c r="CI228" s="44" t="s">
        <v>5386</v>
      </c>
      <c r="CJ228" s="44" t="s">
        <v>5358</v>
      </c>
      <c r="CK228" s="113" t="n">
        <v>0</v>
      </c>
      <c r="CL228" s="113" t="n">
        <v>0</v>
      </c>
      <c r="CM228" s="113" t="n">
        <v>0</v>
      </c>
      <c r="CP228" s="44" t="s">
        <v>2690</v>
      </c>
      <c r="CQ228" s="44" t="s">
        <v>4482</v>
      </c>
      <c r="CV228" s="44"/>
      <c r="CW228" s="44"/>
      <c r="CX228" s="44"/>
    </row>
    <row r="229" customFormat="false" ht="15" hidden="false" customHeight="false" outlineLevel="0" collapsed="false">
      <c r="A229" s="273" t="n">
        <v>226</v>
      </c>
      <c r="B229" s="44" t="s">
        <v>3437</v>
      </c>
      <c r="C229" s="44" t="s">
        <v>5124</v>
      </c>
      <c r="D229" s="113" t="n">
        <v>25</v>
      </c>
      <c r="F229" s="273" t="n">
        <v>226</v>
      </c>
      <c r="G229" s="44" t="s">
        <v>5647</v>
      </c>
      <c r="H229" s="44" t="s">
        <v>5124</v>
      </c>
      <c r="I229" s="113" t="n">
        <v>1</v>
      </c>
      <c r="K229" s="273" t="n">
        <v>226</v>
      </c>
      <c r="L229" s="44" t="s">
        <v>5531</v>
      </c>
      <c r="M229" s="44" t="s">
        <v>294</v>
      </c>
      <c r="N229" s="113" t="n">
        <v>1</v>
      </c>
      <c r="O229" s="113" t="s">
        <v>5783</v>
      </c>
      <c r="P229" s="113" t="n">
        <v>6</v>
      </c>
      <c r="Q229" s="113" t="s">
        <v>5784</v>
      </c>
      <c r="R229" s="113" t="n">
        <f aca="false">PRODUCT(N229+P229)</f>
        <v>7</v>
      </c>
      <c r="T229" s="273" t="n">
        <v>226</v>
      </c>
      <c r="U229" s="44" t="s">
        <v>2904</v>
      </c>
      <c r="V229" s="44" t="s">
        <v>4709</v>
      </c>
      <c r="W229" s="113" t="n">
        <v>9</v>
      </c>
      <c r="Y229" s="273" t="n">
        <v>226</v>
      </c>
      <c r="Z229" s="44" t="s">
        <v>2367</v>
      </c>
      <c r="AA229" s="44" t="s">
        <v>4746</v>
      </c>
      <c r="AB229" s="113" t="n">
        <v>9</v>
      </c>
      <c r="AC229" s="113" t="s">
        <v>5783</v>
      </c>
      <c r="AD229" s="113" t="n">
        <v>9</v>
      </c>
      <c r="AE229" s="113" t="s">
        <v>5784</v>
      </c>
      <c r="AF229" s="113" t="n">
        <f aca="false">PRODUCT(AB229+AD229)</f>
        <v>18</v>
      </c>
      <c r="AH229" s="273" t="n">
        <v>226</v>
      </c>
      <c r="AI229" s="44" t="s">
        <v>3221</v>
      </c>
      <c r="AJ229" s="44" t="s">
        <v>5124</v>
      </c>
      <c r="AK229" s="113" t="n">
        <v>34</v>
      </c>
      <c r="AN229" s="44" t="s">
        <v>2566</v>
      </c>
      <c r="AO229" s="44" t="s">
        <v>5124</v>
      </c>
      <c r="AS229" s="44" t="s">
        <v>2566</v>
      </c>
      <c r="AT229" s="44" t="s">
        <v>5124</v>
      </c>
      <c r="AX229" s="44" t="s">
        <v>1906</v>
      </c>
      <c r="AY229" s="44" t="s">
        <v>4542</v>
      </c>
      <c r="AZ229" s="113" t="s">
        <v>5785</v>
      </c>
      <c r="BA229" s="113" t="s">
        <v>5783</v>
      </c>
      <c r="BB229" s="113" t="s">
        <v>5785</v>
      </c>
      <c r="BC229" s="113" t="s">
        <v>5784</v>
      </c>
      <c r="BD229" s="113" t="n">
        <f aca="false">PRODUCT(AZ229+BB229)</f>
        <v>0</v>
      </c>
      <c r="BG229" s="44" t="s">
        <v>2566</v>
      </c>
      <c r="BH229" s="44" t="s">
        <v>5124</v>
      </c>
      <c r="BL229" s="44" t="s">
        <v>5238</v>
      </c>
      <c r="BM229" s="44" t="s">
        <v>5160</v>
      </c>
      <c r="BN229" s="113" t="s">
        <v>5785</v>
      </c>
      <c r="BO229" s="113" t="s">
        <v>5783</v>
      </c>
      <c r="BP229" s="113" t="s">
        <v>5785</v>
      </c>
      <c r="BQ229" s="113" t="s">
        <v>5784</v>
      </c>
      <c r="BR229" s="113" t="n">
        <f aca="false">PRODUCT(BN229+BP229)</f>
        <v>0</v>
      </c>
      <c r="BU229" s="44" t="s">
        <v>5278</v>
      </c>
      <c r="BV229" s="44" t="s">
        <v>4625</v>
      </c>
      <c r="BW229" s="113"/>
      <c r="BY229" s="273" t="n">
        <v>226</v>
      </c>
      <c r="BZ229" s="44" t="s">
        <v>3476</v>
      </c>
      <c r="CA229" s="44" t="s">
        <v>5520</v>
      </c>
      <c r="CB229" s="113" t="n">
        <v>0</v>
      </c>
      <c r="CC229" s="113" t="n">
        <v>0</v>
      </c>
      <c r="CD229" s="113" t="n">
        <v>1</v>
      </c>
      <c r="CE229" s="113" t="n">
        <v>1</v>
      </c>
      <c r="CF229" s="113" t="n">
        <f aca="false">SUM(CB229:CE229)</f>
        <v>2</v>
      </c>
      <c r="CI229" s="44" t="s">
        <v>2637</v>
      </c>
      <c r="CJ229" s="44" t="s">
        <v>5124</v>
      </c>
      <c r="CK229" s="113" t="n">
        <v>0</v>
      </c>
      <c r="CL229" s="113" t="n">
        <v>0</v>
      </c>
      <c r="CM229" s="113" t="n">
        <v>0</v>
      </c>
      <c r="CP229" s="44" t="s">
        <v>5273</v>
      </c>
      <c r="CQ229" s="44" t="s">
        <v>4523</v>
      </c>
      <c r="CV229" s="44"/>
      <c r="CW229" s="44"/>
      <c r="CX229" s="44"/>
    </row>
    <row r="230" customFormat="false" ht="15" hidden="false" customHeight="false" outlineLevel="0" collapsed="false">
      <c r="A230" s="273" t="n">
        <v>227</v>
      </c>
      <c r="B230" s="44" t="s">
        <v>2874</v>
      </c>
      <c r="C230" s="44" t="s">
        <v>4509</v>
      </c>
      <c r="D230" s="113" t="n">
        <v>25</v>
      </c>
      <c r="F230" s="273" t="n">
        <v>227</v>
      </c>
      <c r="G230" s="44" t="s">
        <v>2016</v>
      </c>
      <c r="H230" s="44" t="s">
        <v>4477</v>
      </c>
      <c r="I230" s="113" t="n">
        <v>1</v>
      </c>
      <c r="K230" s="273" t="n">
        <v>227</v>
      </c>
      <c r="L230" s="44" t="s">
        <v>2050</v>
      </c>
      <c r="M230" s="44" t="s">
        <v>4482</v>
      </c>
      <c r="N230" s="113" t="n">
        <v>1</v>
      </c>
      <c r="O230" s="113" t="s">
        <v>5783</v>
      </c>
      <c r="P230" s="113" t="n">
        <v>6</v>
      </c>
      <c r="Q230" s="113" t="s">
        <v>5784</v>
      </c>
      <c r="R230" s="113" t="n">
        <f aca="false">PRODUCT(N230+P230)</f>
        <v>7</v>
      </c>
      <c r="T230" s="273" t="n">
        <v>227</v>
      </c>
      <c r="U230" s="44" t="s">
        <v>5273</v>
      </c>
      <c r="V230" s="44" t="s">
        <v>4523</v>
      </c>
      <c r="W230" s="113" t="n">
        <v>9</v>
      </c>
      <c r="Y230" s="273" t="n">
        <v>227</v>
      </c>
      <c r="Z230" s="44" t="s">
        <v>5572</v>
      </c>
      <c r="AA230" s="44" t="s">
        <v>5573</v>
      </c>
      <c r="AB230" s="113" t="n">
        <v>9</v>
      </c>
      <c r="AC230" s="113" t="s">
        <v>5783</v>
      </c>
      <c r="AD230" s="113" t="n">
        <v>9</v>
      </c>
      <c r="AE230" s="113" t="s">
        <v>5784</v>
      </c>
      <c r="AF230" s="113" t="n">
        <f aca="false">PRODUCT(AB230+AD230)</f>
        <v>18</v>
      </c>
      <c r="AH230" s="273" t="n">
        <v>227</v>
      </c>
      <c r="AI230" s="44" t="s">
        <v>2741</v>
      </c>
      <c r="AJ230" s="44" t="s">
        <v>4625</v>
      </c>
      <c r="AK230" s="113" t="n">
        <v>34</v>
      </c>
      <c r="AN230" s="44" t="s">
        <v>5278</v>
      </c>
      <c r="AO230" s="44" t="s">
        <v>4625</v>
      </c>
      <c r="AS230" s="44" t="s">
        <v>5278</v>
      </c>
      <c r="AT230" s="44" t="s">
        <v>4625</v>
      </c>
      <c r="AX230" s="44" t="s">
        <v>5238</v>
      </c>
      <c r="AY230" s="44" t="s">
        <v>5160</v>
      </c>
      <c r="AZ230" s="113" t="s">
        <v>5785</v>
      </c>
      <c r="BA230" s="113" t="s">
        <v>5783</v>
      </c>
      <c r="BB230" s="113" t="s">
        <v>5785</v>
      </c>
      <c r="BC230" s="113" t="s">
        <v>5784</v>
      </c>
      <c r="BD230" s="113" t="n">
        <f aca="false">PRODUCT(AZ230+BB230)</f>
        <v>0</v>
      </c>
      <c r="BG230" s="44" t="s">
        <v>5278</v>
      </c>
      <c r="BH230" s="44" t="s">
        <v>4625</v>
      </c>
      <c r="BL230" s="44" t="s">
        <v>2537</v>
      </c>
      <c r="BM230" s="44" t="s">
        <v>4482</v>
      </c>
      <c r="BN230" s="113" t="s">
        <v>5785</v>
      </c>
      <c r="BO230" s="113" t="s">
        <v>5783</v>
      </c>
      <c r="BP230" s="113" t="s">
        <v>5785</v>
      </c>
      <c r="BQ230" s="113" t="s">
        <v>5784</v>
      </c>
      <c r="BR230" s="113" t="n">
        <f aca="false">PRODUCT(BN230+BP230)</f>
        <v>0</v>
      </c>
      <c r="BU230" s="44" t="s">
        <v>4924</v>
      </c>
      <c r="BV230" s="44" t="s">
        <v>4489</v>
      </c>
      <c r="BW230" s="113"/>
      <c r="BY230" s="273" t="n">
        <v>227</v>
      </c>
      <c r="BZ230" s="44" t="s">
        <v>5273</v>
      </c>
      <c r="CA230" s="44" t="s">
        <v>4523</v>
      </c>
      <c r="CB230" s="113" t="n">
        <v>0</v>
      </c>
      <c r="CC230" s="113" t="n">
        <v>0</v>
      </c>
      <c r="CD230" s="113" t="n">
        <v>1</v>
      </c>
      <c r="CE230" s="113" t="n">
        <v>1</v>
      </c>
      <c r="CF230" s="113" t="n">
        <f aca="false">SUM(CB230:CE230)</f>
        <v>2</v>
      </c>
      <c r="CI230" s="44" t="s">
        <v>2678</v>
      </c>
      <c r="CJ230" s="44" t="s">
        <v>5120</v>
      </c>
      <c r="CK230" s="113" t="n">
        <v>0</v>
      </c>
      <c r="CL230" s="113" t="n">
        <v>0</v>
      </c>
      <c r="CM230" s="113" t="n">
        <v>0</v>
      </c>
      <c r="CP230" s="44" t="s">
        <v>5005</v>
      </c>
      <c r="CQ230" s="44" t="s">
        <v>4525</v>
      </c>
      <c r="CV230" s="44"/>
      <c r="CW230" s="44"/>
      <c r="CX230" s="44"/>
    </row>
    <row r="231" customFormat="false" ht="15" hidden="false" customHeight="false" outlineLevel="0" collapsed="false">
      <c r="A231" s="273" t="n">
        <v>228</v>
      </c>
      <c r="B231" s="44" t="s">
        <v>2044</v>
      </c>
      <c r="C231" s="44" t="s">
        <v>4578</v>
      </c>
      <c r="D231" s="113" t="n">
        <v>24</v>
      </c>
      <c r="F231" s="273" t="n">
        <v>228</v>
      </c>
      <c r="G231" s="44" t="s">
        <v>3313</v>
      </c>
      <c r="H231" s="44" t="s">
        <v>4773</v>
      </c>
      <c r="I231" s="113" t="n">
        <v>1</v>
      </c>
      <c r="K231" s="273" t="n">
        <v>228</v>
      </c>
      <c r="L231" s="44" t="s">
        <v>2491</v>
      </c>
      <c r="M231" s="44" t="s">
        <v>4482</v>
      </c>
      <c r="N231" s="113" t="n">
        <v>0</v>
      </c>
      <c r="O231" s="113" t="s">
        <v>5783</v>
      </c>
      <c r="P231" s="113" t="n">
        <v>7</v>
      </c>
      <c r="Q231" s="113" t="s">
        <v>5784</v>
      </c>
      <c r="R231" s="113" t="n">
        <f aca="false">PRODUCT(N231+P231)</f>
        <v>7</v>
      </c>
      <c r="T231" s="273" t="n">
        <v>228</v>
      </c>
      <c r="U231" s="44" t="s">
        <v>2314</v>
      </c>
      <c r="V231" s="44" t="s">
        <v>4489</v>
      </c>
      <c r="W231" s="113" t="n">
        <v>9</v>
      </c>
      <c r="Y231" s="273" t="n">
        <v>228</v>
      </c>
      <c r="Z231" s="44" t="s">
        <v>3343</v>
      </c>
      <c r="AA231" s="44" t="s">
        <v>4709</v>
      </c>
      <c r="AB231" s="113" t="n">
        <v>8</v>
      </c>
      <c r="AC231" s="113" t="s">
        <v>5783</v>
      </c>
      <c r="AD231" s="113" t="n">
        <v>10</v>
      </c>
      <c r="AE231" s="113" t="s">
        <v>5784</v>
      </c>
      <c r="AF231" s="113" t="n">
        <f aca="false">PRODUCT(AB231+AD231)</f>
        <v>18</v>
      </c>
      <c r="AH231" s="273" t="n">
        <v>228</v>
      </c>
      <c r="AI231" s="44" t="s">
        <v>2739</v>
      </c>
      <c r="AJ231" s="44" t="s">
        <v>4509</v>
      </c>
      <c r="AK231" s="113" t="n">
        <v>34</v>
      </c>
      <c r="AN231" s="44" t="s">
        <v>4924</v>
      </c>
      <c r="AO231" s="44" t="s">
        <v>4489</v>
      </c>
      <c r="AS231" s="44" t="s">
        <v>4924</v>
      </c>
      <c r="AT231" s="44" t="s">
        <v>4489</v>
      </c>
      <c r="AX231" s="44" t="s">
        <v>2537</v>
      </c>
      <c r="AY231" s="44" t="s">
        <v>4482</v>
      </c>
      <c r="AZ231" s="113" t="s">
        <v>5785</v>
      </c>
      <c r="BA231" s="113" t="s">
        <v>5783</v>
      </c>
      <c r="BB231" s="113" t="s">
        <v>5785</v>
      </c>
      <c r="BC231" s="113" t="s">
        <v>5784</v>
      </c>
      <c r="BD231" s="113" t="n">
        <f aca="false">PRODUCT(AZ231+BB231)</f>
        <v>0</v>
      </c>
      <c r="BG231" s="44" t="s">
        <v>4924</v>
      </c>
      <c r="BH231" s="44" t="s">
        <v>4489</v>
      </c>
      <c r="BL231" s="44" t="s">
        <v>4955</v>
      </c>
      <c r="BM231" s="44" t="s">
        <v>4578</v>
      </c>
      <c r="BN231" s="113" t="s">
        <v>5785</v>
      </c>
      <c r="BO231" s="113" t="s">
        <v>5783</v>
      </c>
      <c r="BP231" s="113" t="s">
        <v>5785</v>
      </c>
      <c r="BQ231" s="113" t="s">
        <v>5784</v>
      </c>
      <c r="BR231" s="113" t="n">
        <f aca="false">PRODUCT(BN231+BP231)</f>
        <v>0</v>
      </c>
      <c r="BU231" s="44" t="s">
        <v>4699</v>
      </c>
      <c r="BV231" s="44" t="s">
        <v>4523</v>
      </c>
      <c r="BW231" s="113"/>
      <c r="BY231" s="273" t="n">
        <v>228</v>
      </c>
      <c r="BZ231" s="44" t="s">
        <v>5005</v>
      </c>
      <c r="CA231" s="44" t="s">
        <v>4525</v>
      </c>
      <c r="CB231" s="113" t="n">
        <v>0</v>
      </c>
      <c r="CC231" s="113" t="n">
        <v>0</v>
      </c>
      <c r="CD231" s="113" t="n">
        <v>1</v>
      </c>
      <c r="CE231" s="113" t="n">
        <v>1</v>
      </c>
      <c r="CF231" s="113" t="n">
        <f aca="false">SUM(CB231:CE231)</f>
        <v>2</v>
      </c>
      <c r="CI231" s="44" t="s">
        <v>2589</v>
      </c>
      <c r="CJ231" s="44" t="s">
        <v>5124</v>
      </c>
      <c r="CK231" s="113" t="n">
        <v>0</v>
      </c>
      <c r="CL231" s="113" t="n">
        <v>0</v>
      </c>
      <c r="CM231" s="113" t="n">
        <v>0</v>
      </c>
      <c r="CP231" s="44" t="s">
        <v>4804</v>
      </c>
      <c r="CQ231" s="44" t="s">
        <v>4805</v>
      </c>
      <c r="CV231" s="44"/>
      <c r="CW231" s="44"/>
      <c r="CX231" s="44"/>
    </row>
    <row r="232" customFormat="false" ht="15" hidden="false" customHeight="false" outlineLevel="0" collapsed="false">
      <c r="A232" s="273" t="n">
        <v>229</v>
      </c>
      <c r="B232" s="44" t="s">
        <v>3216</v>
      </c>
      <c r="C232" s="44" t="s">
        <v>4578</v>
      </c>
      <c r="D232" s="113" t="n">
        <v>24</v>
      </c>
      <c r="F232" s="273" t="n">
        <v>229</v>
      </c>
      <c r="G232" s="44" t="s">
        <v>5659</v>
      </c>
      <c r="H232" s="44" t="s">
        <v>4550</v>
      </c>
      <c r="I232" s="113" t="n">
        <v>1</v>
      </c>
      <c r="K232" s="273" t="n">
        <v>229</v>
      </c>
      <c r="L232" s="136" t="s">
        <v>3634</v>
      </c>
      <c r="M232" s="136" t="s">
        <v>5496</v>
      </c>
      <c r="N232" s="113" t="n">
        <v>0</v>
      </c>
      <c r="O232" s="113" t="s">
        <v>5783</v>
      </c>
      <c r="P232" s="113" t="n">
        <v>7</v>
      </c>
      <c r="Q232" s="113" t="s">
        <v>5784</v>
      </c>
      <c r="R232" s="113" t="n">
        <f aca="false">PRODUCT(N232+P232)</f>
        <v>7</v>
      </c>
      <c r="T232" s="273" t="n">
        <v>229</v>
      </c>
      <c r="U232" s="44" t="s">
        <v>3515</v>
      </c>
      <c r="V232" s="44" t="s">
        <v>4773</v>
      </c>
      <c r="W232" s="113" t="n">
        <v>9</v>
      </c>
      <c r="Y232" s="273" t="n">
        <v>229</v>
      </c>
      <c r="Z232" s="44" t="s">
        <v>3305</v>
      </c>
      <c r="AA232" s="44" t="s">
        <v>4773</v>
      </c>
      <c r="AB232" s="113" t="n">
        <v>8</v>
      </c>
      <c r="AC232" s="113" t="s">
        <v>5783</v>
      </c>
      <c r="AD232" s="113" t="n">
        <v>10</v>
      </c>
      <c r="AE232" s="113" t="s">
        <v>5784</v>
      </c>
      <c r="AF232" s="113" t="n">
        <f aca="false">PRODUCT(AB232+AD232)</f>
        <v>18</v>
      </c>
      <c r="AH232" s="273" t="n">
        <v>229</v>
      </c>
      <c r="AI232" s="44" t="s">
        <v>3127</v>
      </c>
      <c r="AJ232" s="44" t="s">
        <v>4648</v>
      </c>
      <c r="AK232" s="113" t="n">
        <v>33</v>
      </c>
      <c r="AN232" s="44" t="s">
        <v>4699</v>
      </c>
      <c r="AO232" s="44" t="s">
        <v>4523</v>
      </c>
      <c r="AS232" s="44" t="s">
        <v>4699</v>
      </c>
      <c r="AT232" s="44" t="s">
        <v>4523</v>
      </c>
      <c r="AX232" s="44" t="s">
        <v>4955</v>
      </c>
      <c r="AY232" s="44" t="s">
        <v>4578</v>
      </c>
      <c r="AZ232" s="113" t="s">
        <v>5785</v>
      </c>
      <c r="BA232" s="113" t="s">
        <v>5783</v>
      </c>
      <c r="BB232" s="113" t="s">
        <v>5785</v>
      </c>
      <c r="BC232" s="113" t="s">
        <v>5784</v>
      </c>
      <c r="BD232" s="113" t="n">
        <f aca="false">PRODUCT(AZ232+BB232)</f>
        <v>0</v>
      </c>
      <c r="BG232" s="44" t="s">
        <v>4699</v>
      </c>
      <c r="BH232" s="44" t="s">
        <v>4523</v>
      </c>
      <c r="BL232" s="44" t="s">
        <v>2492</v>
      </c>
      <c r="BM232" s="44" t="s">
        <v>4482</v>
      </c>
      <c r="BN232" s="113" t="s">
        <v>5785</v>
      </c>
      <c r="BO232" s="113" t="s">
        <v>5783</v>
      </c>
      <c r="BP232" s="113" t="s">
        <v>5785</v>
      </c>
      <c r="BQ232" s="113" t="s">
        <v>5784</v>
      </c>
      <c r="BR232" s="113" t="n">
        <f aca="false">PRODUCT(BN232+BP232)</f>
        <v>0</v>
      </c>
      <c r="BU232" s="44" t="s">
        <v>4595</v>
      </c>
      <c r="BV232" s="44" t="s">
        <v>4489</v>
      </c>
      <c r="BW232" s="113"/>
      <c r="BY232" s="273" t="n">
        <v>229</v>
      </c>
      <c r="BZ232" s="44" t="s">
        <v>4804</v>
      </c>
      <c r="CA232" s="44" t="s">
        <v>4805</v>
      </c>
      <c r="CB232" s="113" t="n">
        <v>0</v>
      </c>
      <c r="CC232" s="113" t="n">
        <v>0</v>
      </c>
      <c r="CD232" s="113" t="n">
        <v>2</v>
      </c>
      <c r="CE232" s="113" t="n">
        <v>0</v>
      </c>
      <c r="CF232" s="113" t="n">
        <f aca="false">SUM(CB232:CE232)</f>
        <v>2</v>
      </c>
      <c r="CI232" s="44" t="s">
        <v>4364</v>
      </c>
      <c r="CJ232" s="44" t="s">
        <v>4805</v>
      </c>
      <c r="CK232" s="113" t="n">
        <v>0</v>
      </c>
      <c r="CL232" s="113" t="n">
        <v>0</v>
      </c>
      <c r="CM232" s="113" t="n">
        <v>0</v>
      </c>
      <c r="CP232" s="44" t="s">
        <v>2314</v>
      </c>
      <c r="CQ232" s="44" t="s">
        <v>4489</v>
      </c>
      <c r="CV232" s="44"/>
      <c r="CW232" s="44"/>
      <c r="CX232" s="44"/>
    </row>
    <row r="233" customFormat="false" ht="15" hidden="false" customHeight="false" outlineLevel="0" collapsed="false">
      <c r="A233" s="273" t="n">
        <v>230</v>
      </c>
      <c r="B233" s="44" t="s">
        <v>4654</v>
      </c>
      <c r="C233" s="44" t="s">
        <v>4489</v>
      </c>
      <c r="D233" s="113" t="n">
        <v>24</v>
      </c>
      <c r="F233" s="273" t="n">
        <v>230</v>
      </c>
      <c r="G233" s="44" t="s">
        <v>2468</v>
      </c>
      <c r="H233" s="44" t="s">
        <v>4509</v>
      </c>
      <c r="I233" s="113" t="n">
        <v>1</v>
      </c>
      <c r="K233" s="273" t="n">
        <v>230</v>
      </c>
      <c r="L233" s="44" t="s">
        <v>5152</v>
      </c>
      <c r="M233" s="44" t="s">
        <v>5120</v>
      </c>
      <c r="N233" s="113" t="n">
        <v>0</v>
      </c>
      <c r="O233" s="113" t="s">
        <v>5783</v>
      </c>
      <c r="P233" s="113" t="n">
        <v>7</v>
      </c>
      <c r="Q233" s="113" t="s">
        <v>5784</v>
      </c>
      <c r="R233" s="113" t="n">
        <f aca="false">PRODUCT(N233+P233)</f>
        <v>7</v>
      </c>
      <c r="T233" s="273" t="n">
        <v>230</v>
      </c>
      <c r="U233" s="44" t="s">
        <v>1298</v>
      </c>
      <c r="V233" s="44" t="s">
        <v>5524</v>
      </c>
      <c r="W233" s="113" t="n">
        <v>9</v>
      </c>
      <c r="Y233" s="273" t="n">
        <v>230</v>
      </c>
      <c r="Z233" s="44" t="s">
        <v>2132</v>
      </c>
      <c r="AA233" s="44" t="s">
        <v>4477</v>
      </c>
      <c r="AB233" s="113" t="n">
        <v>8</v>
      </c>
      <c r="AC233" s="113" t="s">
        <v>5783</v>
      </c>
      <c r="AD233" s="113" t="n">
        <v>10</v>
      </c>
      <c r="AE233" s="113" t="s">
        <v>5784</v>
      </c>
      <c r="AF233" s="113" t="n">
        <f aca="false">PRODUCT(AB233+AD233)</f>
        <v>18</v>
      </c>
      <c r="AH233" s="273" t="n">
        <v>230</v>
      </c>
      <c r="AI233" s="136" t="s">
        <v>3569</v>
      </c>
      <c r="AJ233" s="136" t="s">
        <v>4709</v>
      </c>
      <c r="AK233" s="113" t="n">
        <v>33</v>
      </c>
      <c r="AN233" s="44" t="s">
        <v>4595</v>
      </c>
      <c r="AO233" s="44" t="s">
        <v>4489</v>
      </c>
      <c r="AS233" s="44" t="s">
        <v>4595</v>
      </c>
      <c r="AT233" s="44" t="s">
        <v>4489</v>
      </c>
      <c r="AX233" s="44" t="s">
        <v>2492</v>
      </c>
      <c r="AY233" s="44" t="s">
        <v>4482</v>
      </c>
      <c r="AZ233" s="113" t="s">
        <v>5785</v>
      </c>
      <c r="BA233" s="113" t="s">
        <v>5783</v>
      </c>
      <c r="BB233" s="113" t="s">
        <v>5785</v>
      </c>
      <c r="BC233" s="113" t="s">
        <v>5784</v>
      </c>
      <c r="BD233" s="113" t="n">
        <f aca="false">PRODUCT(AZ233+BB233)</f>
        <v>0</v>
      </c>
      <c r="BG233" s="44" t="s">
        <v>4595</v>
      </c>
      <c r="BH233" s="44" t="s">
        <v>4489</v>
      </c>
      <c r="BL233" s="44" t="s">
        <v>5061</v>
      </c>
      <c r="BM233" s="44" t="s">
        <v>4625</v>
      </c>
      <c r="BN233" s="113" t="s">
        <v>5785</v>
      </c>
      <c r="BO233" s="113" t="s">
        <v>5783</v>
      </c>
      <c r="BP233" s="113" t="s">
        <v>5785</v>
      </c>
      <c r="BQ233" s="113" t="s">
        <v>5784</v>
      </c>
      <c r="BR233" s="113" t="n">
        <f aca="false">PRODUCT(BN233+BP233)</f>
        <v>0</v>
      </c>
      <c r="BU233" s="44" t="s">
        <v>2126</v>
      </c>
      <c r="BV233" s="44" t="s">
        <v>4578</v>
      </c>
      <c r="BW233" s="113"/>
      <c r="BY233" s="273" t="n">
        <v>230</v>
      </c>
      <c r="BZ233" s="44" t="s">
        <v>2314</v>
      </c>
      <c r="CA233" s="44" t="s">
        <v>4489</v>
      </c>
      <c r="CB233" s="113" t="n">
        <v>0</v>
      </c>
      <c r="CC233" s="113" t="n">
        <v>0</v>
      </c>
      <c r="CD233" s="113" t="n">
        <v>2</v>
      </c>
      <c r="CE233" s="113" t="n">
        <v>0</v>
      </c>
      <c r="CF233" s="113" t="n">
        <f aca="false">SUM(CB233:CE233)</f>
        <v>2</v>
      </c>
      <c r="CI233" s="44" t="s">
        <v>2597</v>
      </c>
      <c r="CJ233" s="44" t="s">
        <v>4578</v>
      </c>
      <c r="CK233" s="113" t="n">
        <v>0</v>
      </c>
      <c r="CL233" s="113" t="n">
        <v>0</v>
      </c>
      <c r="CM233" s="113" t="n">
        <v>0</v>
      </c>
      <c r="CP233" s="44" t="s">
        <v>3604</v>
      </c>
      <c r="CQ233" s="44" t="s">
        <v>5124</v>
      </c>
      <c r="CV233" s="44"/>
      <c r="CW233" s="44"/>
      <c r="CX233" s="44"/>
    </row>
    <row r="234" customFormat="false" ht="15" hidden="false" customHeight="false" outlineLevel="0" collapsed="false">
      <c r="A234" s="273" t="n">
        <v>231</v>
      </c>
      <c r="B234" s="44" t="s">
        <v>3039</v>
      </c>
      <c r="C234" s="44" t="s">
        <v>4509</v>
      </c>
      <c r="D234" s="113" t="n">
        <v>24</v>
      </c>
      <c r="F234" s="273" t="n">
        <v>231</v>
      </c>
      <c r="G234" s="290" t="s">
        <v>5662</v>
      </c>
      <c r="H234" s="44" t="s">
        <v>5358</v>
      </c>
      <c r="I234" s="113" t="n">
        <v>1</v>
      </c>
      <c r="K234" s="273" t="n">
        <v>231</v>
      </c>
      <c r="L234" s="44" t="s">
        <v>4889</v>
      </c>
      <c r="M234" s="44" t="s">
        <v>4878</v>
      </c>
      <c r="N234" s="113" t="n">
        <v>0</v>
      </c>
      <c r="O234" s="113" t="s">
        <v>5783</v>
      </c>
      <c r="P234" s="113" t="n">
        <v>7</v>
      </c>
      <c r="Q234" s="113" t="s">
        <v>5784</v>
      </c>
      <c r="R234" s="113" t="n">
        <f aca="false">PRODUCT(N234+P234)</f>
        <v>7</v>
      </c>
      <c r="T234" s="273" t="n">
        <v>231</v>
      </c>
      <c r="U234" s="44" t="s">
        <v>5186</v>
      </c>
      <c r="V234" s="44" t="s">
        <v>4625</v>
      </c>
      <c r="W234" s="113" t="n">
        <v>9</v>
      </c>
      <c r="Y234" s="273" t="n">
        <v>231</v>
      </c>
      <c r="Z234" s="44" t="s">
        <v>4774</v>
      </c>
      <c r="AA234" s="44" t="s">
        <v>4662</v>
      </c>
      <c r="AB234" s="113" t="n">
        <v>8</v>
      </c>
      <c r="AC234" s="113" t="s">
        <v>5783</v>
      </c>
      <c r="AD234" s="113" t="n">
        <v>10</v>
      </c>
      <c r="AE234" s="113" t="s">
        <v>5784</v>
      </c>
      <c r="AF234" s="113" t="n">
        <f aca="false">PRODUCT(AB234+AD234)</f>
        <v>18</v>
      </c>
      <c r="AH234" s="273" t="n">
        <v>231</v>
      </c>
      <c r="AI234" s="44" t="s">
        <v>3257</v>
      </c>
      <c r="AJ234" s="44" t="s">
        <v>5523</v>
      </c>
      <c r="AK234" s="113" t="n">
        <v>32</v>
      </c>
      <c r="AN234" s="44" t="s">
        <v>2861</v>
      </c>
      <c r="AO234" s="44" t="s">
        <v>4709</v>
      </c>
      <c r="AS234" s="44" t="s">
        <v>2861</v>
      </c>
      <c r="AT234" s="44" t="s">
        <v>4709</v>
      </c>
      <c r="AX234" s="44" t="s">
        <v>5061</v>
      </c>
      <c r="AY234" s="44" t="s">
        <v>4625</v>
      </c>
      <c r="AZ234" s="113" t="s">
        <v>5785</v>
      </c>
      <c r="BA234" s="113" t="s">
        <v>5783</v>
      </c>
      <c r="BB234" s="113" t="s">
        <v>5785</v>
      </c>
      <c r="BC234" s="113" t="s">
        <v>5784</v>
      </c>
      <c r="BD234" s="113" t="n">
        <f aca="false">PRODUCT(AZ234+BB234)</f>
        <v>0</v>
      </c>
      <c r="BG234" s="44" t="s">
        <v>2861</v>
      </c>
      <c r="BH234" s="44" t="s">
        <v>4709</v>
      </c>
      <c r="BL234" s="44" t="s">
        <v>2298</v>
      </c>
      <c r="BM234" s="44" t="s">
        <v>4566</v>
      </c>
      <c r="BN234" s="113" t="s">
        <v>5785</v>
      </c>
      <c r="BO234" s="113" t="s">
        <v>5783</v>
      </c>
      <c r="BP234" s="113" t="s">
        <v>5785</v>
      </c>
      <c r="BQ234" s="113" t="s">
        <v>5784</v>
      </c>
      <c r="BR234" s="113" t="n">
        <f aca="false">PRODUCT(BN234+BP234)</f>
        <v>0</v>
      </c>
      <c r="BU234" s="44" t="s">
        <v>2861</v>
      </c>
      <c r="BV234" s="44" t="s">
        <v>4709</v>
      </c>
      <c r="BW234" s="113"/>
      <c r="BY234" s="273" t="n">
        <v>231</v>
      </c>
      <c r="BZ234" s="44" t="s">
        <v>2742</v>
      </c>
      <c r="CA234" s="44" t="s">
        <v>4509</v>
      </c>
      <c r="CB234" s="113" t="n">
        <v>0</v>
      </c>
      <c r="CC234" s="113" t="n">
        <v>0</v>
      </c>
      <c r="CD234" s="113" t="n">
        <v>1</v>
      </c>
      <c r="CE234" s="113" t="n">
        <v>1</v>
      </c>
      <c r="CF234" s="113" t="n">
        <f aca="false">SUM(CB234:CE234)</f>
        <v>2</v>
      </c>
      <c r="CI234" s="44" t="s">
        <v>5215</v>
      </c>
      <c r="CJ234" s="44" t="s">
        <v>4746</v>
      </c>
      <c r="CK234" s="113" t="n">
        <v>0</v>
      </c>
      <c r="CL234" s="113" t="n">
        <v>0</v>
      </c>
      <c r="CM234" s="113" t="n">
        <v>0</v>
      </c>
      <c r="CP234" s="44" t="s">
        <v>4795</v>
      </c>
      <c r="CQ234" s="44" t="s">
        <v>4648</v>
      </c>
      <c r="CV234" s="44"/>
      <c r="CW234" s="44"/>
      <c r="CX234" s="44"/>
    </row>
    <row r="235" customFormat="false" ht="15" hidden="false" customHeight="false" outlineLevel="0" collapsed="false">
      <c r="A235" s="273" t="n">
        <v>232</v>
      </c>
      <c r="B235" s="44" t="s">
        <v>1571</v>
      </c>
      <c r="C235" s="44" t="s">
        <v>4523</v>
      </c>
      <c r="D235" s="113" t="n">
        <v>24</v>
      </c>
      <c r="F235" s="273" t="n">
        <v>232</v>
      </c>
      <c r="G235" s="44" t="s">
        <v>5670</v>
      </c>
      <c r="H235" s="44" t="s">
        <v>4662</v>
      </c>
      <c r="I235" s="113" t="n">
        <v>1</v>
      </c>
      <c r="K235" s="273" t="n">
        <v>232</v>
      </c>
      <c r="L235" s="44" t="s">
        <v>2408</v>
      </c>
      <c r="M235" s="44" t="s">
        <v>4564</v>
      </c>
      <c r="N235" s="113" t="n">
        <v>0</v>
      </c>
      <c r="O235" s="113" t="s">
        <v>5783</v>
      </c>
      <c r="P235" s="113" t="n">
        <v>7</v>
      </c>
      <c r="Q235" s="113" t="s">
        <v>5784</v>
      </c>
      <c r="R235" s="113" t="n">
        <f aca="false">PRODUCT(N235+P235)</f>
        <v>7</v>
      </c>
      <c r="T235" s="273" t="n">
        <v>232</v>
      </c>
      <c r="U235" s="44" t="s">
        <v>5045</v>
      </c>
      <c r="V235" s="44" t="s">
        <v>4805</v>
      </c>
      <c r="W235" s="113" t="n">
        <v>9</v>
      </c>
      <c r="Y235" s="273" t="n">
        <v>232</v>
      </c>
      <c r="Z235" s="44" t="s">
        <v>3389</v>
      </c>
      <c r="AA235" s="44" t="s">
        <v>5358</v>
      </c>
      <c r="AB235" s="113" t="n">
        <v>7</v>
      </c>
      <c r="AC235" s="113" t="s">
        <v>5783</v>
      </c>
      <c r="AD235" s="113" t="n">
        <v>11</v>
      </c>
      <c r="AE235" s="113" t="s">
        <v>5784</v>
      </c>
      <c r="AF235" s="113" t="n">
        <f aca="false">PRODUCT(AB235+AD235)</f>
        <v>18</v>
      </c>
      <c r="AH235" s="273" t="n">
        <v>232</v>
      </c>
      <c r="AI235" s="44" t="s">
        <v>3084</v>
      </c>
      <c r="AJ235" s="44" t="s">
        <v>4509</v>
      </c>
      <c r="AK235" s="113" t="n">
        <v>32</v>
      </c>
      <c r="AN235" s="44" t="s">
        <v>5031</v>
      </c>
      <c r="AO235" s="44" t="s">
        <v>4566</v>
      </c>
      <c r="AS235" s="44" t="s">
        <v>5031</v>
      </c>
      <c r="AT235" s="44" t="s">
        <v>4566</v>
      </c>
      <c r="AX235" s="44" t="s">
        <v>2298</v>
      </c>
      <c r="AY235" s="44" t="s">
        <v>4566</v>
      </c>
      <c r="AZ235" s="113" t="s">
        <v>5785</v>
      </c>
      <c r="BA235" s="113" t="s">
        <v>5783</v>
      </c>
      <c r="BB235" s="113" t="s">
        <v>5785</v>
      </c>
      <c r="BC235" s="113" t="s">
        <v>5784</v>
      </c>
      <c r="BD235" s="113" t="n">
        <f aca="false">PRODUCT(AZ235+BB235)</f>
        <v>0</v>
      </c>
      <c r="BG235" s="44" t="s">
        <v>5031</v>
      </c>
      <c r="BH235" s="44" t="s">
        <v>4566</v>
      </c>
      <c r="BL235" s="44" t="s">
        <v>1298</v>
      </c>
      <c r="BM235" s="44" t="s">
        <v>5524</v>
      </c>
      <c r="BN235" s="113" t="s">
        <v>5785</v>
      </c>
      <c r="BO235" s="113" t="s">
        <v>5783</v>
      </c>
      <c r="BP235" s="113" t="s">
        <v>5785</v>
      </c>
      <c r="BQ235" s="113" t="s">
        <v>5784</v>
      </c>
      <c r="BR235" s="113" t="n">
        <f aca="false">PRODUCT(BN235+BP235)</f>
        <v>0</v>
      </c>
      <c r="BU235" s="44" t="s">
        <v>5031</v>
      </c>
      <c r="BV235" s="44" t="s">
        <v>4566</v>
      </c>
      <c r="BW235" s="113"/>
      <c r="BY235" s="273" t="n">
        <v>232</v>
      </c>
      <c r="BZ235" s="44" t="s">
        <v>2476</v>
      </c>
      <c r="CA235" s="44" t="s">
        <v>4746</v>
      </c>
      <c r="CB235" s="113" t="n">
        <v>0</v>
      </c>
      <c r="CC235" s="113" t="n">
        <v>0</v>
      </c>
      <c r="CD235" s="113" t="n">
        <v>1</v>
      </c>
      <c r="CE235" s="113" t="n">
        <v>1</v>
      </c>
      <c r="CF235" s="113" t="n">
        <f aca="false">SUM(CB235:CE235)</f>
        <v>2</v>
      </c>
      <c r="CI235" s="44" t="s">
        <v>5170</v>
      </c>
      <c r="CJ235" s="44" t="s">
        <v>5120</v>
      </c>
      <c r="CK235" s="113" t="n">
        <v>0</v>
      </c>
      <c r="CL235" s="113" t="n">
        <v>0</v>
      </c>
      <c r="CM235" s="113" t="n">
        <v>0</v>
      </c>
      <c r="CP235" s="44" t="s">
        <v>2408</v>
      </c>
      <c r="CQ235" s="44" t="s">
        <v>4564</v>
      </c>
      <c r="CV235" s="44"/>
      <c r="CW235" s="44"/>
      <c r="CX235" s="44"/>
    </row>
    <row r="236" customFormat="false" ht="15" hidden="false" customHeight="false" outlineLevel="0" collapsed="false">
      <c r="A236" s="273" t="n">
        <v>233</v>
      </c>
      <c r="B236" s="44" t="s">
        <v>4508</v>
      </c>
      <c r="C236" s="44" t="s">
        <v>5510</v>
      </c>
      <c r="D236" s="113" t="n">
        <v>24</v>
      </c>
      <c r="F236" s="273" t="n">
        <v>233</v>
      </c>
      <c r="G236" s="44" t="s">
        <v>5674</v>
      </c>
      <c r="H236" s="44" t="s">
        <v>4566</v>
      </c>
      <c r="I236" s="113" t="n">
        <v>1</v>
      </c>
      <c r="K236" s="273" t="n">
        <v>233</v>
      </c>
      <c r="L236" s="44" t="s">
        <v>2191</v>
      </c>
      <c r="M236" s="44" t="s">
        <v>4625</v>
      </c>
      <c r="N236" s="113" t="n">
        <v>0</v>
      </c>
      <c r="O236" s="113" t="s">
        <v>5783</v>
      </c>
      <c r="P236" s="113" t="n">
        <v>7</v>
      </c>
      <c r="Q236" s="113" t="s">
        <v>5784</v>
      </c>
      <c r="R236" s="113" t="n">
        <f aca="false">PRODUCT(N236+P236)</f>
        <v>7</v>
      </c>
      <c r="T236" s="273" t="n">
        <v>233</v>
      </c>
      <c r="U236" s="44" t="s">
        <v>2299</v>
      </c>
      <c r="V236" s="44" t="s">
        <v>4566</v>
      </c>
      <c r="W236" s="113" t="n">
        <v>9</v>
      </c>
      <c r="Y236" s="273" t="n">
        <v>233</v>
      </c>
      <c r="Z236" s="44" t="s">
        <v>4487</v>
      </c>
      <c r="AA236" s="44" t="s">
        <v>4488</v>
      </c>
      <c r="AB236" s="113" t="n">
        <v>6</v>
      </c>
      <c r="AC236" s="113" t="s">
        <v>5783</v>
      </c>
      <c r="AD236" s="113" t="n">
        <v>12</v>
      </c>
      <c r="AE236" s="113" t="s">
        <v>5784</v>
      </c>
      <c r="AF236" s="113" t="n">
        <f aca="false">PRODUCT(AB236+AD236)</f>
        <v>18</v>
      </c>
      <c r="AH236" s="273" t="n">
        <v>233</v>
      </c>
      <c r="AI236" s="44" t="s">
        <v>5172</v>
      </c>
      <c r="AJ236" s="44" t="s">
        <v>4489</v>
      </c>
      <c r="AK236" s="113" t="n">
        <v>32</v>
      </c>
      <c r="AN236" s="44" t="s">
        <v>2247</v>
      </c>
      <c r="AO236" s="44" t="s">
        <v>4523</v>
      </c>
      <c r="AS236" s="44" t="s">
        <v>2247</v>
      </c>
      <c r="AT236" s="44" t="s">
        <v>4523</v>
      </c>
      <c r="AX236" s="44" t="s">
        <v>1298</v>
      </c>
      <c r="AY236" s="44" t="s">
        <v>5524</v>
      </c>
      <c r="AZ236" s="113" t="s">
        <v>5785</v>
      </c>
      <c r="BA236" s="113" t="s">
        <v>5783</v>
      </c>
      <c r="BB236" s="113" t="s">
        <v>5785</v>
      </c>
      <c r="BC236" s="113" t="s">
        <v>5784</v>
      </c>
      <c r="BD236" s="113" t="n">
        <f aca="false">PRODUCT(AZ236+BB236)</f>
        <v>0</v>
      </c>
      <c r="BG236" s="44" t="s">
        <v>2247</v>
      </c>
      <c r="BH236" s="44" t="s">
        <v>4523</v>
      </c>
      <c r="BL236" s="44" t="s">
        <v>5525</v>
      </c>
      <c r="BM236" s="44" t="s">
        <v>4578</v>
      </c>
      <c r="BN236" s="113" t="s">
        <v>5785</v>
      </c>
      <c r="BO236" s="113" t="s">
        <v>5783</v>
      </c>
      <c r="BP236" s="113" t="s">
        <v>5785</v>
      </c>
      <c r="BQ236" s="113" t="s">
        <v>5784</v>
      </c>
      <c r="BR236" s="113" t="n">
        <f aca="false">PRODUCT(BN236+BP236)</f>
        <v>0</v>
      </c>
      <c r="BU236" s="44" t="s">
        <v>2247</v>
      </c>
      <c r="BV236" s="44" t="s">
        <v>4523</v>
      </c>
      <c r="BW236" s="113"/>
      <c r="BY236" s="273" t="n">
        <v>233</v>
      </c>
      <c r="BZ236" s="44" t="s">
        <v>2891</v>
      </c>
      <c r="CA236" s="44" t="s">
        <v>4482</v>
      </c>
      <c r="CB236" s="113" t="n">
        <v>0</v>
      </c>
      <c r="CC236" s="113" t="n">
        <v>0</v>
      </c>
      <c r="CD236" s="113" t="n">
        <v>2</v>
      </c>
      <c r="CE236" s="113" t="n">
        <v>0</v>
      </c>
      <c r="CF236" s="113" t="n">
        <f aca="false">SUM(CB236:CE236)</f>
        <v>2</v>
      </c>
      <c r="CI236" s="44" t="s">
        <v>3417</v>
      </c>
      <c r="CJ236" s="44" t="s">
        <v>4625</v>
      </c>
      <c r="CK236" s="113" t="n">
        <v>0</v>
      </c>
      <c r="CL236" s="113" t="n">
        <v>0</v>
      </c>
      <c r="CM236" s="113" t="n">
        <v>0</v>
      </c>
      <c r="CP236" s="44" t="s">
        <v>3807</v>
      </c>
      <c r="CQ236" s="44" t="s">
        <v>5124</v>
      </c>
      <c r="CV236" s="44"/>
      <c r="CW236" s="44"/>
      <c r="CX236" s="44"/>
    </row>
    <row r="237" customFormat="false" ht="15" hidden="false" customHeight="false" outlineLevel="0" collapsed="false">
      <c r="A237" s="273" t="n">
        <v>234</v>
      </c>
      <c r="B237" s="44" t="s">
        <v>3386</v>
      </c>
      <c r="C237" s="44" t="s">
        <v>5358</v>
      </c>
      <c r="D237" s="113" t="n">
        <v>24</v>
      </c>
      <c r="F237" s="273" t="n">
        <v>234</v>
      </c>
      <c r="G237" s="44" t="s">
        <v>3570</v>
      </c>
      <c r="H237" s="44" t="s">
        <v>5365</v>
      </c>
      <c r="I237" s="113" t="n">
        <v>1</v>
      </c>
      <c r="K237" s="273" t="n">
        <v>234</v>
      </c>
      <c r="L237" s="44" t="s">
        <v>2042</v>
      </c>
      <c r="M237" s="44" t="s">
        <v>4564</v>
      </c>
      <c r="N237" s="113" t="n">
        <v>0</v>
      </c>
      <c r="O237" s="113" t="s">
        <v>5783</v>
      </c>
      <c r="P237" s="113" t="n">
        <v>7</v>
      </c>
      <c r="Q237" s="113" t="s">
        <v>5784</v>
      </c>
      <c r="R237" s="113" t="n">
        <f aca="false">PRODUCT(N237+P237)</f>
        <v>7</v>
      </c>
      <c r="T237" s="273" t="n">
        <v>234</v>
      </c>
      <c r="U237" s="44" t="s">
        <v>4792</v>
      </c>
      <c r="V237" s="44" t="s">
        <v>4500</v>
      </c>
      <c r="W237" s="113" t="n">
        <v>9</v>
      </c>
      <c r="Y237" s="273" t="n">
        <v>234</v>
      </c>
      <c r="Z237" s="44" t="s">
        <v>3521</v>
      </c>
      <c r="AA237" s="44" t="s">
        <v>4773</v>
      </c>
      <c r="AB237" s="113" t="n">
        <v>6</v>
      </c>
      <c r="AC237" s="113" t="s">
        <v>5783</v>
      </c>
      <c r="AD237" s="113" t="n">
        <v>12</v>
      </c>
      <c r="AE237" s="113" t="s">
        <v>5784</v>
      </c>
      <c r="AF237" s="113" t="n">
        <f aca="false">PRODUCT(AB237+AD237)</f>
        <v>18</v>
      </c>
      <c r="AH237" s="273" t="n">
        <v>234</v>
      </c>
      <c r="AI237" s="44" t="s">
        <v>2371</v>
      </c>
      <c r="AJ237" s="44" t="s">
        <v>4523</v>
      </c>
      <c r="AK237" s="113" t="n">
        <v>32</v>
      </c>
      <c r="AN237" s="44" t="s">
        <v>3133</v>
      </c>
      <c r="AO237" s="44" t="s">
        <v>5120</v>
      </c>
      <c r="AS237" s="44" t="s">
        <v>3133</v>
      </c>
      <c r="AT237" s="44" t="s">
        <v>5120</v>
      </c>
      <c r="AX237" s="44" t="s">
        <v>5525</v>
      </c>
      <c r="AY237" s="44" t="s">
        <v>4578</v>
      </c>
      <c r="AZ237" s="113" t="s">
        <v>5785</v>
      </c>
      <c r="BA237" s="113" t="s">
        <v>5783</v>
      </c>
      <c r="BB237" s="113" t="s">
        <v>5785</v>
      </c>
      <c r="BC237" s="113" t="s">
        <v>5784</v>
      </c>
      <c r="BD237" s="113" t="n">
        <f aca="false">PRODUCT(AZ237+BB237)</f>
        <v>0</v>
      </c>
      <c r="BG237" s="44" t="s">
        <v>3133</v>
      </c>
      <c r="BH237" s="44" t="s">
        <v>5120</v>
      </c>
      <c r="BL237" s="44" t="s">
        <v>5404</v>
      </c>
      <c r="BM237" s="44" t="s">
        <v>5401</v>
      </c>
      <c r="BN237" s="113" t="s">
        <v>5785</v>
      </c>
      <c r="BO237" s="113" t="s">
        <v>5783</v>
      </c>
      <c r="BP237" s="113" t="s">
        <v>5785</v>
      </c>
      <c r="BQ237" s="113" t="s">
        <v>5784</v>
      </c>
      <c r="BR237" s="113" t="n">
        <f aca="false">PRODUCT(BN237+BP237)</f>
        <v>0</v>
      </c>
      <c r="BU237" s="44" t="s">
        <v>3133</v>
      </c>
      <c r="BV237" s="44" t="s">
        <v>5120</v>
      </c>
      <c r="BW237" s="113"/>
      <c r="BY237" s="273" t="n">
        <v>234</v>
      </c>
      <c r="BZ237" s="44" t="s">
        <v>4798</v>
      </c>
      <c r="CA237" s="44" t="s">
        <v>4503</v>
      </c>
      <c r="CB237" s="113" t="n">
        <v>0</v>
      </c>
      <c r="CC237" s="113" t="n">
        <v>0</v>
      </c>
      <c r="CD237" s="113" t="n">
        <v>2</v>
      </c>
      <c r="CE237" s="113" t="n">
        <v>0</v>
      </c>
      <c r="CF237" s="113" t="n">
        <f aca="false">SUM(CB237:CE237)</f>
        <v>2</v>
      </c>
      <c r="CI237" s="44" t="s">
        <v>2607</v>
      </c>
      <c r="CJ237" s="44" t="s">
        <v>4578</v>
      </c>
      <c r="CK237" s="113" t="n">
        <v>0</v>
      </c>
      <c r="CL237" s="113" t="n">
        <v>0</v>
      </c>
      <c r="CM237" s="113" t="n">
        <v>0</v>
      </c>
      <c r="CP237" s="44" t="s">
        <v>2742</v>
      </c>
      <c r="CQ237" s="44" t="s">
        <v>4509</v>
      </c>
      <c r="CV237" s="44"/>
      <c r="CW237" s="44"/>
      <c r="CX237" s="44"/>
    </row>
    <row r="238" customFormat="false" ht="15" hidden="false" customHeight="false" outlineLevel="0" collapsed="false">
      <c r="A238" s="273" t="n">
        <v>235</v>
      </c>
      <c r="B238" s="44" t="s">
        <v>5152</v>
      </c>
      <c r="C238" s="44" t="s">
        <v>5120</v>
      </c>
      <c r="D238" s="113" t="n">
        <v>24</v>
      </c>
      <c r="F238" s="273" t="n">
        <v>235</v>
      </c>
      <c r="G238" s="136" t="s">
        <v>5680</v>
      </c>
      <c r="H238" s="44" t="s">
        <v>4625</v>
      </c>
      <c r="I238" s="113" t="n">
        <v>1</v>
      </c>
      <c r="K238" s="273" t="n">
        <v>235</v>
      </c>
      <c r="L238" s="44" t="s">
        <v>1939</v>
      </c>
      <c r="M238" s="44" t="s">
        <v>4523</v>
      </c>
      <c r="N238" s="113" t="n">
        <v>0</v>
      </c>
      <c r="O238" s="113" t="s">
        <v>5783</v>
      </c>
      <c r="P238" s="113" t="n">
        <v>7</v>
      </c>
      <c r="Q238" s="113" t="s">
        <v>5784</v>
      </c>
      <c r="R238" s="113" t="n">
        <f aca="false">PRODUCT(N238+P238)</f>
        <v>7</v>
      </c>
      <c r="T238" s="273" t="n">
        <v>235</v>
      </c>
      <c r="U238" s="44" t="s">
        <v>4796</v>
      </c>
      <c r="V238" s="44" t="s">
        <v>4648</v>
      </c>
      <c r="W238" s="113" t="n">
        <v>9</v>
      </c>
      <c r="Y238" s="273" t="n">
        <v>235</v>
      </c>
      <c r="Z238" s="136" t="s">
        <v>3559</v>
      </c>
      <c r="AA238" s="136" t="s">
        <v>4482</v>
      </c>
      <c r="AB238" s="113" t="n">
        <v>5</v>
      </c>
      <c r="AC238" s="113" t="s">
        <v>5783</v>
      </c>
      <c r="AD238" s="113" t="n">
        <v>13</v>
      </c>
      <c r="AE238" s="113" t="s">
        <v>5784</v>
      </c>
      <c r="AF238" s="113" t="n">
        <f aca="false">PRODUCT(AB238+AD238)</f>
        <v>18</v>
      </c>
      <c r="AH238" s="273" t="n">
        <v>235</v>
      </c>
      <c r="AI238" s="44" t="s">
        <v>5623</v>
      </c>
      <c r="AJ238" s="44" t="s">
        <v>4746</v>
      </c>
      <c r="AK238" s="113" t="n">
        <v>32</v>
      </c>
      <c r="AN238" s="44" t="s">
        <v>2802</v>
      </c>
      <c r="AO238" s="44" t="s">
        <v>5124</v>
      </c>
      <c r="AS238" s="44" t="s">
        <v>2802</v>
      </c>
      <c r="AT238" s="44" t="s">
        <v>5124</v>
      </c>
      <c r="AX238" s="44" t="s">
        <v>5404</v>
      </c>
      <c r="AY238" s="44" t="s">
        <v>5401</v>
      </c>
      <c r="AZ238" s="113" t="s">
        <v>5785</v>
      </c>
      <c r="BA238" s="113" t="s">
        <v>5783</v>
      </c>
      <c r="BB238" s="113" t="s">
        <v>5785</v>
      </c>
      <c r="BC238" s="113" t="s">
        <v>5784</v>
      </c>
      <c r="BD238" s="113" t="n">
        <f aca="false">PRODUCT(AZ238+BB238)</f>
        <v>0</v>
      </c>
      <c r="BG238" s="44" t="s">
        <v>2802</v>
      </c>
      <c r="BH238" s="44" t="s">
        <v>5124</v>
      </c>
      <c r="BL238" s="44" t="s">
        <v>3258</v>
      </c>
      <c r="BM238" s="44" t="s">
        <v>4746</v>
      </c>
      <c r="BN238" s="113" t="s">
        <v>5785</v>
      </c>
      <c r="BO238" s="113" t="s">
        <v>5783</v>
      </c>
      <c r="BP238" s="113" t="s">
        <v>5785</v>
      </c>
      <c r="BQ238" s="113" t="s">
        <v>5784</v>
      </c>
      <c r="BR238" s="113" t="n">
        <f aca="false">PRODUCT(BN238+BP238)</f>
        <v>0</v>
      </c>
      <c r="BU238" s="44" t="s">
        <v>2802</v>
      </c>
      <c r="BV238" s="44" t="s">
        <v>5124</v>
      </c>
      <c r="BW238" s="113"/>
      <c r="BY238" s="273" t="n">
        <v>235</v>
      </c>
      <c r="BZ238" s="44" t="s">
        <v>3257</v>
      </c>
      <c r="CA238" s="44" t="s">
        <v>5523</v>
      </c>
      <c r="CB238" s="113" t="n">
        <v>0</v>
      </c>
      <c r="CC238" s="113" t="n">
        <v>0</v>
      </c>
      <c r="CD238" s="113" t="n">
        <v>1</v>
      </c>
      <c r="CE238" s="113" t="n">
        <v>1</v>
      </c>
      <c r="CF238" s="113" t="n">
        <f aca="false">SUM(CB238:CE238)</f>
        <v>2</v>
      </c>
      <c r="CI238" s="44" t="s">
        <v>4777</v>
      </c>
      <c r="CJ238" s="44" t="s">
        <v>4648</v>
      </c>
      <c r="CK238" s="113" t="n">
        <v>0</v>
      </c>
      <c r="CL238" s="113" t="n">
        <v>0</v>
      </c>
      <c r="CM238" s="113" t="n">
        <v>0</v>
      </c>
      <c r="CP238" s="44" t="s">
        <v>2476</v>
      </c>
      <c r="CQ238" s="44" t="s">
        <v>4746</v>
      </c>
      <c r="CV238" s="44"/>
      <c r="CW238" s="44"/>
      <c r="CX238" s="44"/>
    </row>
    <row r="239" customFormat="false" ht="15" hidden="false" customHeight="false" outlineLevel="0" collapsed="false">
      <c r="A239" s="273" t="n">
        <v>236</v>
      </c>
      <c r="B239" s="44" t="s">
        <v>2128</v>
      </c>
      <c r="C239" s="44" t="s">
        <v>4578</v>
      </c>
      <c r="D239" s="113" t="n">
        <v>24</v>
      </c>
      <c r="F239" s="273" t="n">
        <v>236</v>
      </c>
      <c r="G239" s="44" t="s">
        <v>3599</v>
      </c>
      <c r="H239" s="44" t="s">
        <v>4773</v>
      </c>
      <c r="I239" s="113" t="n">
        <v>1</v>
      </c>
      <c r="K239" s="273" t="n">
        <v>236</v>
      </c>
      <c r="L239" s="44" t="s">
        <v>4733</v>
      </c>
      <c r="M239" s="44" t="s">
        <v>4523</v>
      </c>
      <c r="N239" s="113" t="n">
        <v>0</v>
      </c>
      <c r="O239" s="113" t="s">
        <v>5783</v>
      </c>
      <c r="P239" s="113" t="n">
        <v>7</v>
      </c>
      <c r="Q239" s="113" t="s">
        <v>5784</v>
      </c>
      <c r="R239" s="113" t="n">
        <f aca="false">PRODUCT(N239+P239)</f>
        <v>7</v>
      </c>
      <c r="T239" s="273" t="n">
        <v>236</v>
      </c>
      <c r="U239" s="44" t="s">
        <v>1853</v>
      </c>
      <c r="V239" s="44" t="s">
        <v>4648</v>
      </c>
      <c r="W239" s="113" t="n">
        <v>9</v>
      </c>
      <c r="Y239" s="273" t="n">
        <v>236</v>
      </c>
      <c r="Z239" s="44" t="s">
        <v>5226</v>
      </c>
      <c r="AA239" s="44" t="s">
        <v>4571</v>
      </c>
      <c r="AB239" s="113" t="n">
        <v>5</v>
      </c>
      <c r="AC239" s="113" t="s">
        <v>5783</v>
      </c>
      <c r="AD239" s="113" t="n">
        <v>13</v>
      </c>
      <c r="AE239" s="113" t="s">
        <v>5784</v>
      </c>
      <c r="AF239" s="113" t="n">
        <f aca="false">PRODUCT(AB239+AD239)</f>
        <v>18</v>
      </c>
      <c r="AH239" s="273" t="n">
        <v>236</v>
      </c>
      <c r="AI239" s="44" t="s">
        <v>5169</v>
      </c>
      <c r="AJ239" s="44" t="s">
        <v>4523</v>
      </c>
      <c r="AK239" s="113" t="n">
        <v>31</v>
      </c>
      <c r="AN239" s="44" t="s">
        <v>2414</v>
      </c>
      <c r="AO239" s="44" t="s">
        <v>4564</v>
      </c>
      <c r="AS239" s="44" t="s">
        <v>2414</v>
      </c>
      <c r="AT239" s="44" t="s">
        <v>4564</v>
      </c>
      <c r="AX239" s="44" t="s">
        <v>3258</v>
      </c>
      <c r="AY239" s="44" t="s">
        <v>4746</v>
      </c>
      <c r="AZ239" s="113" t="s">
        <v>5785</v>
      </c>
      <c r="BA239" s="113" t="s">
        <v>5783</v>
      </c>
      <c r="BB239" s="113" t="s">
        <v>5785</v>
      </c>
      <c r="BC239" s="113" t="s">
        <v>5784</v>
      </c>
      <c r="BD239" s="113" t="n">
        <f aca="false">PRODUCT(AZ239+BB239)</f>
        <v>0</v>
      </c>
      <c r="BG239" s="44" t="s">
        <v>2414</v>
      </c>
      <c r="BH239" s="44" t="s">
        <v>4564</v>
      </c>
      <c r="BL239" s="44" t="s">
        <v>5394</v>
      </c>
      <c r="BM239" s="44" t="s">
        <v>4625</v>
      </c>
      <c r="BN239" s="113" t="s">
        <v>5785</v>
      </c>
      <c r="BO239" s="113" t="s">
        <v>5783</v>
      </c>
      <c r="BP239" s="113" t="s">
        <v>5785</v>
      </c>
      <c r="BQ239" s="113" t="s">
        <v>5784</v>
      </c>
      <c r="BR239" s="113" t="n">
        <f aca="false">PRODUCT(BN239+BP239)</f>
        <v>0</v>
      </c>
      <c r="BU239" s="44" t="s">
        <v>2414</v>
      </c>
      <c r="BV239" s="44" t="s">
        <v>4564</v>
      </c>
      <c r="BW239" s="113"/>
      <c r="BY239" s="273" t="n">
        <v>236</v>
      </c>
      <c r="BZ239" s="44" t="s">
        <v>3389</v>
      </c>
      <c r="CA239" s="44" t="s">
        <v>5358</v>
      </c>
      <c r="CB239" s="113" t="n">
        <v>0</v>
      </c>
      <c r="CC239" s="113" t="n">
        <v>0</v>
      </c>
      <c r="CD239" s="113" t="n">
        <v>0</v>
      </c>
      <c r="CE239" s="113" t="n">
        <v>2</v>
      </c>
      <c r="CF239" s="113" t="n">
        <f aca="false">SUM(CB239:CE239)</f>
        <v>2</v>
      </c>
      <c r="CI239" s="44" t="s">
        <v>3418</v>
      </c>
      <c r="CJ239" s="44" t="s">
        <v>5124</v>
      </c>
      <c r="CK239" s="113" t="n">
        <v>0</v>
      </c>
      <c r="CL239" s="113" t="n">
        <v>0</v>
      </c>
      <c r="CM239" s="113" t="n">
        <v>0</v>
      </c>
      <c r="CP239" s="44" t="s">
        <v>5522</v>
      </c>
      <c r="CQ239" s="44" t="s">
        <v>4773</v>
      </c>
      <c r="CV239" s="44"/>
      <c r="CW239" s="44"/>
      <c r="CX239" s="44"/>
    </row>
    <row r="240" customFormat="false" ht="15" hidden="false" customHeight="false" outlineLevel="0" collapsed="false">
      <c r="A240" s="273" t="n">
        <v>237</v>
      </c>
      <c r="B240" s="44" t="s">
        <v>5517</v>
      </c>
      <c r="C240" s="44" t="s">
        <v>5518</v>
      </c>
      <c r="D240" s="113" t="n">
        <v>24</v>
      </c>
      <c r="G240" s="44" t="s">
        <v>2678</v>
      </c>
      <c r="H240" s="44" t="s">
        <v>5120</v>
      </c>
      <c r="I240" s="113" t="n">
        <v>0</v>
      </c>
      <c r="K240" s="273" t="n">
        <v>237</v>
      </c>
      <c r="L240" s="44" t="s">
        <v>1828</v>
      </c>
      <c r="M240" s="44" t="s">
        <v>5593</v>
      </c>
      <c r="N240" s="113" t="n">
        <v>0</v>
      </c>
      <c r="O240" s="113" t="s">
        <v>5783</v>
      </c>
      <c r="P240" s="113" t="n">
        <v>7</v>
      </c>
      <c r="Q240" s="113" t="s">
        <v>5784</v>
      </c>
      <c r="R240" s="113" t="n">
        <f aca="false">PRODUCT(N240+P240)</f>
        <v>7</v>
      </c>
      <c r="T240" s="273" t="n">
        <v>237</v>
      </c>
      <c r="U240" s="44" t="s">
        <v>4733</v>
      </c>
      <c r="V240" s="44" t="s">
        <v>4523</v>
      </c>
      <c r="W240" s="113" t="n">
        <v>9</v>
      </c>
      <c r="Y240" s="273" t="n">
        <v>237</v>
      </c>
      <c r="Z240" s="44" t="s">
        <v>1910</v>
      </c>
      <c r="AA240" s="44" t="s">
        <v>4542</v>
      </c>
      <c r="AB240" s="113" t="n">
        <v>4</v>
      </c>
      <c r="AC240" s="113" t="s">
        <v>5783</v>
      </c>
      <c r="AD240" s="113" t="n">
        <v>14</v>
      </c>
      <c r="AE240" s="113" t="s">
        <v>5784</v>
      </c>
      <c r="AF240" s="113" t="n">
        <f aca="false">PRODUCT(AB240+AD240)</f>
        <v>18</v>
      </c>
      <c r="AH240" s="273" t="n">
        <v>237</v>
      </c>
      <c r="AI240" s="44" t="s">
        <v>5547</v>
      </c>
      <c r="AJ240" s="44" t="s">
        <v>4503</v>
      </c>
      <c r="AK240" s="113" t="n">
        <v>31</v>
      </c>
      <c r="AN240" s="44" t="s">
        <v>3467</v>
      </c>
      <c r="AO240" s="44" t="s">
        <v>4489</v>
      </c>
      <c r="AS240" s="44" t="s">
        <v>3467</v>
      </c>
      <c r="AT240" s="44" t="s">
        <v>4489</v>
      </c>
      <c r="AX240" s="44" t="s">
        <v>5394</v>
      </c>
      <c r="AY240" s="44" t="s">
        <v>4625</v>
      </c>
      <c r="AZ240" s="113" t="s">
        <v>5785</v>
      </c>
      <c r="BA240" s="113" t="s">
        <v>5783</v>
      </c>
      <c r="BB240" s="113" t="s">
        <v>5785</v>
      </c>
      <c r="BC240" s="113" t="s">
        <v>5784</v>
      </c>
      <c r="BD240" s="113" t="n">
        <f aca="false">PRODUCT(AZ240+BB240)</f>
        <v>0</v>
      </c>
      <c r="BG240" s="44" t="s">
        <v>3467</v>
      </c>
      <c r="BH240" s="44" t="s">
        <v>4489</v>
      </c>
      <c r="BL240" s="44" t="s">
        <v>5186</v>
      </c>
      <c r="BM240" s="44" t="s">
        <v>4625</v>
      </c>
      <c r="BN240" s="113" t="s">
        <v>5785</v>
      </c>
      <c r="BO240" s="113" t="s">
        <v>5783</v>
      </c>
      <c r="BP240" s="113" t="n">
        <v>0</v>
      </c>
      <c r="BQ240" s="113" t="s">
        <v>5784</v>
      </c>
      <c r="BR240" s="113" t="n">
        <f aca="false">PRODUCT(BN240+BP240)</f>
        <v>0</v>
      </c>
      <c r="BU240" s="44" t="s">
        <v>3467</v>
      </c>
      <c r="BV240" s="44" t="s">
        <v>4489</v>
      </c>
      <c r="BW240" s="113"/>
      <c r="BY240" s="273" t="n">
        <v>237</v>
      </c>
      <c r="BZ240" s="44" t="s">
        <v>4592</v>
      </c>
      <c r="CA240" s="44" t="s">
        <v>4477</v>
      </c>
      <c r="CB240" s="113" t="n">
        <v>0</v>
      </c>
      <c r="CC240" s="113" t="n">
        <v>0</v>
      </c>
      <c r="CD240" s="113" t="n">
        <v>2</v>
      </c>
      <c r="CE240" s="113" t="n">
        <v>0</v>
      </c>
      <c r="CF240" s="113" t="n">
        <f aca="false">SUM(CB240:CE240)</f>
        <v>2</v>
      </c>
      <c r="CI240" s="44" t="s">
        <v>5085</v>
      </c>
      <c r="CJ240" s="44" t="s">
        <v>4805</v>
      </c>
      <c r="CK240" s="113" t="n">
        <v>0</v>
      </c>
      <c r="CL240" s="113" t="n">
        <v>0</v>
      </c>
      <c r="CM240" s="113" t="n">
        <v>0</v>
      </c>
      <c r="CP240" s="44" t="s">
        <v>3477</v>
      </c>
      <c r="CQ240" s="44" t="s">
        <v>4489</v>
      </c>
      <c r="CV240" s="44"/>
      <c r="CW240" s="44"/>
      <c r="CX240" s="44"/>
    </row>
    <row r="241" customFormat="false" ht="15" hidden="false" customHeight="false" outlineLevel="0" collapsed="false">
      <c r="A241" s="273" t="n">
        <v>238</v>
      </c>
      <c r="B241" s="44" t="s">
        <v>4840</v>
      </c>
      <c r="C241" s="44" t="s">
        <v>4578</v>
      </c>
      <c r="D241" s="113" t="n">
        <v>24</v>
      </c>
      <c r="G241" s="44" t="s">
        <v>3078</v>
      </c>
      <c r="H241" s="44" t="s">
        <v>4482</v>
      </c>
      <c r="I241" s="113" t="n">
        <v>0</v>
      </c>
      <c r="K241" s="273" t="n">
        <v>238</v>
      </c>
      <c r="L241" s="44" t="s">
        <v>5624</v>
      </c>
      <c r="M241" s="44" t="s">
        <v>5625</v>
      </c>
      <c r="N241" s="113" t="n">
        <v>0</v>
      </c>
      <c r="O241" s="113" t="s">
        <v>5783</v>
      </c>
      <c r="P241" s="113" t="n">
        <v>7</v>
      </c>
      <c r="Q241" s="113" t="s">
        <v>5784</v>
      </c>
      <c r="R241" s="113" t="n">
        <f aca="false">PRODUCT(N241+P241)</f>
        <v>7</v>
      </c>
      <c r="T241" s="273" t="n">
        <v>238</v>
      </c>
      <c r="U241" s="44" t="s">
        <v>5006</v>
      </c>
      <c r="V241" s="44" t="s">
        <v>4489</v>
      </c>
      <c r="W241" s="113" t="n">
        <v>9</v>
      </c>
      <c r="Y241" s="273" t="n">
        <v>238</v>
      </c>
      <c r="Z241" s="44" t="s">
        <v>1989</v>
      </c>
      <c r="AA241" s="44" t="s">
        <v>4523</v>
      </c>
      <c r="AB241" s="113" t="n">
        <v>4</v>
      </c>
      <c r="AC241" s="113" t="s">
        <v>5783</v>
      </c>
      <c r="AD241" s="113" t="n">
        <v>14</v>
      </c>
      <c r="AE241" s="113" t="s">
        <v>5784</v>
      </c>
      <c r="AF241" s="113" t="n">
        <f aca="false">PRODUCT(AB241+AD241)</f>
        <v>18</v>
      </c>
      <c r="AH241" s="273" t="n">
        <v>238</v>
      </c>
      <c r="AI241" s="44" t="s">
        <v>3811</v>
      </c>
      <c r="AJ241" s="112" t="s">
        <v>5221</v>
      </c>
      <c r="AK241" s="113" t="n">
        <v>31</v>
      </c>
      <c r="AN241" s="44" t="s">
        <v>3419</v>
      </c>
      <c r="AO241" s="44" t="s">
        <v>4625</v>
      </c>
      <c r="AS241" s="44" t="s">
        <v>3419</v>
      </c>
      <c r="AT241" s="44" t="s">
        <v>4625</v>
      </c>
      <c r="AX241" s="44" t="s">
        <v>5047</v>
      </c>
      <c r="AY241" s="44" t="s">
        <v>294</v>
      </c>
      <c r="AZ241" s="113" t="s">
        <v>5785</v>
      </c>
      <c r="BA241" s="113" t="s">
        <v>5783</v>
      </c>
      <c r="BB241" s="113" t="s">
        <v>5785</v>
      </c>
      <c r="BC241" s="113" t="s">
        <v>5784</v>
      </c>
      <c r="BD241" s="113" t="n">
        <f aca="false">PRODUCT(AZ241+BB241)</f>
        <v>0</v>
      </c>
      <c r="BG241" s="44" t="s">
        <v>3419</v>
      </c>
      <c r="BH241" s="44" t="s">
        <v>4625</v>
      </c>
      <c r="BL241" s="44" t="s">
        <v>2814</v>
      </c>
      <c r="BM241" s="44" t="s">
        <v>4482</v>
      </c>
      <c r="BN241" s="113" t="s">
        <v>5785</v>
      </c>
      <c r="BO241" s="113" t="s">
        <v>5783</v>
      </c>
      <c r="BP241" s="113" t="n">
        <v>0</v>
      </c>
      <c r="BQ241" s="113" t="s">
        <v>5784</v>
      </c>
      <c r="BR241" s="113" t="n">
        <f aca="false">PRODUCT(BN241+BP241)</f>
        <v>0</v>
      </c>
      <c r="BU241" s="44" t="s">
        <v>3419</v>
      </c>
      <c r="BV241" s="44" t="s">
        <v>4625</v>
      </c>
      <c r="BW241" s="113"/>
      <c r="BY241" s="273" t="n">
        <v>238</v>
      </c>
      <c r="BZ241" s="44" t="s">
        <v>3011</v>
      </c>
      <c r="CA241" s="44" t="s">
        <v>4482</v>
      </c>
      <c r="CB241" s="113" t="n">
        <v>0</v>
      </c>
      <c r="CC241" s="113" t="n">
        <v>0</v>
      </c>
      <c r="CD241" s="113" t="n">
        <v>1</v>
      </c>
      <c r="CE241" s="113" t="n">
        <v>1</v>
      </c>
      <c r="CF241" s="113" t="n">
        <f aca="false">SUM(CB241:CE241)</f>
        <v>2</v>
      </c>
      <c r="CI241" s="44" t="s">
        <v>2491</v>
      </c>
      <c r="CJ241" s="44" t="s">
        <v>4482</v>
      </c>
      <c r="CK241" s="113" t="n">
        <v>0</v>
      </c>
      <c r="CL241" s="113" t="n">
        <v>0</v>
      </c>
      <c r="CM241" s="113" t="n">
        <v>0</v>
      </c>
      <c r="CP241" s="44" t="s">
        <v>2891</v>
      </c>
      <c r="CQ241" s="44" t="s">
        <v>4482</v>
      </c>
      <c r="CV241" s="44"/>
      <c r="CW241" s="44"/>
      <c r="CX241" s="44"/>
    </row>
    <row r="242" customFormat="false" ht="15" hidden="false" customHeight="false" outlineLevel="0" collapsed="false">
      <c r="A242" s="273" t="n">
        <v>239</v>
      </c>
      <c r="B242" s="44" t="s">
        <v>2111</v>
      </c>
      <c r="C242" s="44" t="s">
        <v>4566</v>
      </c>
      <c r="D242" s="113" t="n">
        <v>24</v>
      </c>
      <c r="G242" s="44" t="s">
        <v>2491</v>
      </c>
      <c r="H242" s="44" t="s">
        <v>4482</v>
      </c>
      <c r="I242" s="113" t="n">
        <v>0</v>
      </c>
      <c r="K242" s="273" t="n">
        <v>239</v>
      </c>
      <c r="L242" s="44" t="s">
        <v>5008</v>
      </c>
      <c r="M242" s="44" t="s">
        <v>4489</v>
      </c>
      <c r="N242" s="113" t="n">
        <v>2</v>
      </c>
      <c r="O242" s="113" t="s">
        <v>5783</v>
      </c>
      <c r="P242" s="113" t="n">
        <v>4</v>
      </c>
      <c r="Q242" s="113" t="s">
        <v>5784</v>
      </c>
      <c r="R242" s="113" t="n">
        <f aca="false">PRODUCT(N242+P242)</f>
        <v>6</v>
      </c>
      <c r="T242" s="273" t="n">
        <v>239</v>
      </c>
      <c r="U242" s="44" t="s">
        <v>3655</v>
      </c>
      <c r="V242" s="44" t="s">
        <v>5358</v>
      </c>
      <c r="W242" s="113" t="n">
        <v>9</v>
      </c>
      <c r="Y242" s="273" t="n">
        <v>239</v>
      </c>
      <c r="Z242" s="44" t="s">
        <v>5532</v>
      </c>
      <c r="AA242" s="44" t="s">
        <v>4489</v>
      </c>
      <c r="AB242" s="113" t="n">
        <v>3</v>
      </c>
      <c r="AC242" s="113" t="s">
        <v>5783</v>
      </c>
      <c r="AD242" s="113" t="n">
        <v>15</v>
      </c>
      <c r="AE242" s="113" t="s">
        <v>5784</v>
      </c>
      <c r="AF242" s="113" t="n">
        <f aca="false">PRODUCT(AB242+AD242)</f>
        <v>18</v>
      </c>
      <c r="AH242" s="273" t="n">
        <v>239</v>
      </c>
      <c r="AI242" s="44" t="s">
        <v>5044</v>
      </c>
      <c r="AJ242" s="44" t="s">
        <v>4566</v>
      </c>
      <c r="AK242" s="113" t="n">
        <v>30</v>
      </c>
      <c r="AN242" s="44" t="s">
        <v>1668</v>
      </c>
      <c r="AO242" s="44" t="s">
        <v>4564</v>
      </c>
      <c r="AS242" s="44" t="s">
        <v>1668</v>
      </c>
      <c r="AT242" s="44" t="s">
        <v>4564</v>
      </c>
      <c r="AX242" s="44" t="s">
        <v>4541</v>
      </c>
      <c r="AY242" s="44" t="s">
        <v>4542</v>
      </c>
      <c r="AZ242" s="113" t="s">
        <v>5785</v>
      </c>
      <c r="BA242" s="113" t="s">
        <v>5783</v>
      </c>
      <c r="BB242" s="113" t="s">
        <v>5785</v>
      </c>
      <c r="BC242" s="113" t="s">
        <v>5784</v>
      </c>
      <c r="BD242" s="113" t="n">
        <f aca="false">PRODUCT(AZ242+BB242)</f>
        <v>0</v>
      </c>
      <c r="BG242" s="44" t="s">
        <v>1668</v>
      </c>
      <c r="BH242" s="44" t="s">
        <v>4564</v>
      </c>
      <c r="BL242" s="44" t="s">
        <v>5047</v>
      </c>
      <c r="BM242" s="44" t="s">
        <v>294</v>
      </c>
      <c r="BN242" s="113" t="s">
        <v>5785</v>
      </c>
      <c r="BO242" s="113" t="s">
        <v>5783</v>
      </c>
      <c r="BP242" s="113" t="s">
        <v>5785</v>
      </c>
      <c r="BQ242" s="113" t="s">
        <v>5784</v>
      </c>
      <c r="BR242" s="113" t="n">
        <f aca="false">PRODUCT(BN242+BP242)</f>
        <v>0</v>
      </c>
      <c r="BU242" s="44" t="s">
        <v>1668</v>
      </c>
      <c r="BV242" s="44" t="s">
        <v>4564</v>
      </c>
      <c r="BW242" s="113"/>
      <c r="BY242" s="273" t="n">
        <v>239</v>
      </c>
      <c r="BZ242" s="44" t="s">
        <v>3515</v>
      </c>
      <c r="CA242" s="44" t="s">
        <v>4773</v>
      </c>
      <c r="CB242" s="113" t="n">
        <v>0</v>
      </c>
      <c r="CC242" s="113" t="n">
        <v>0</v>
      </c>
      <c r="CD242" s="113" t="n">
        <v>1</v>
      </c>
      <c r="CE242" s="113" t="n">
        <v>1</v>
      </c>
      <c r="CF242" s="113" t="n">
        <f aca="false">SUM(CB242:CE242)</f>
        <v>2</v>
      </c>
      <c r="CI242" s="44" t="s">
        <v>2552</v>
      </c>
      <c r="CJ242" s="44" t="s">
        <v>4523</v>
      </c>
      <c r="CK242" s="113" t="n">
        <v>0</v>
      </c>
      <c r="CL242" s="113" t="n">
        <v>0</v>
      </c>
      <c r="CM242" s="113" t="n">
        <v>0</v>
      </c>
      <c r="CP242" s="44" t="s">
        <v>4798</v>
      </c>
      <c r="CQ242" s="44" t="s">
        <v>4503</v>
      </c>
      <c r="CV242" s="44"/>
      <c r="CW242" s="44"/>
      <c r="CX242" s="44"/>
    </row>
    <row r="243" customFormat="false" ht="15" hidden="false" customHeight="false" outlineLevel="0" collapsed="false">
      <c r="A243" s="273" t="n">
        <v>240</v>
      </c>
      <c r="B243" s="44" t="s">
        <v>3267</v>
      </c>
      <c r="C243" s="44" t="s">
        <v>4662</v>
      </c>
      <c r="D243" s="294" t="n">
        <v>24</v>
      </c>
      <c r="G243" s="136" t="s">
        <v>3634</v>
      </c>
      <c r="H243" s="136" t="s">
        <v>5496</v>
      </c>
      <c r="I243" s="113" t="n">
        <v>0</v>
      </c>
      <c r="K243" s="273" t="n">
        <v>240</v>
      </c>
      <c r="L243" s="44" t="s">
        <v>4841</v>
      </c>
      <c r="M243" s="44" t="s">
        <v>4662</v>
      </c>
      <c r="N243" s="113" t="n">
        <v>2</v>
      </c>
      <c r="O243" s="113" t="s">
        <v>5783</v>
      </c>
      <c r="P243" s="113" t="n">
        <v>4</v>
      </c>
      <c r="Q243" s="113" t="s">
        <v>5784</v>
      </c>
      <c r="R243" s="113" t="n">
        <f aca="false">PRODUCT(N243+P243)</f>
        <v>6</v>
      </c>
      <c r="T243" s="273" t="n">
        <v>240</v>
      </c>
      <c r="U243" s="44" t="s">
        <v>2739</v>
      </c>
      <c r="V243" s="44" t="s">
        <v>4509</v>
      </c>
      <c r="W243" s="113" t="n">
        <v>9</v>
      </c>
      <c r="Y243" s="273" t="n">
        <v>240</v>
      </c>
      <c r="Z243" s="44" t="s">
        <v>5058</v>
      </c>
      <c r="AA243" s="44" t="s">
        <v>4746</v>
      </c>
      <c r="AB243" s="113" t="n">
        <v>13</v>
      </c>
      <c r="AC243" s="113" t="s">
        <v>5783</v>
      </c>
      <c r="AD243" s="113" t="n">
        <v>4</v>
      </c>
      <c r="AE243" s="113" t="s">
        <v>5784</v>
      </c>
      <c r="AF243" s="113" t="n">
        <f aca="false">PRODUCT(AB243+AD243)</f>
        <v>17</v>
      </c>
      <c r="AH243" s="273" t="n">
        <v>240</v>
      </c>
      <c r="AI243" s="44" t="s">
        <v>5289</v>
      </c>
      <c r="AJ243" s="44" t="s">
        <v>4625</v>
      </c>
      <c r="AK243" s="113" t="n">
        <v>30</v>
      </c>
      <c r="AN243" s="44" t="s">
        <v>5008</v>
      </c>
      <c r="AO243" s="44" t="s">
        <v>4489</v>
      </c>
      <c r="AS243" s="44" t="s">
        <v>5008</v>
      </c>
      <c r="AT243" s="44" t="s">
        <v>4489</v>
      </c>
      <c r="AX243" s="44" t="s">
        <v>5087</v>
      </c>
      <c r="AY243" s="44" t="s">
        <v>5526</v>
      </c>
      <c r="AZ243" s="113" t="s">
        <v>5785</v>
      </c>
      <c r="BA243" s="113" t="s">
        <v>5783</v>
      </c>
      <c r="BB243" s="113" t="s">
        <v>5785</v>
      </c>
      <c r="BC243" s="113" t="s">
        <v>5784</v>
      </c>
      <c r="BD243" s="113" t="n">
        <f aca="false">PRODUCT(AZ243+BB243)</f>
        <v>0</v>
      </c>
      <c r="BG243" s="44" t="s">
        <v>5008</v>
      </c>
      <c r="BH243" s="44" t="s">
        <v>4489</v>
      </c>
      <c r="BL243" s="44" t="s">
        <v>4541</v>
      </c>
      <c r="BM243" s="44" t="s">
        <v>4542</v>
      </c>
      <c r="BN243" s="113" t="s">
        <v>5785</v>
      </c>
      <c r="BO243" s="113" t="s">
        <v>5783</v>
      </c>
      <c r="BP243" s="113" t="s">
        <v>5785</v>
      </c>
      <c r="BQ243" s="113" t="s">
        <v>5784</v>
      </c>
      <c r="BR243" s="113" t="n">
        <f aca="false">PRODUCT(BN243+BP243)</f>
        <v>0</v>
      </c>
      <c r="BU243" s="44" t="s">
        <v>5008</v>
      </c>
      <c r="BV243" s="44" t="s">
        <v>4489</v>
      </c>
      <c r="BW243" s="113"/>
      <c r="BY243" s="273" t="n">
        <v>240</v>
      </c>
      <c r="BZ243" s="44" t="s">
        <v>5186</v>
      </c>
      <c r="CA243" s="44" t="s">
        <v>4625</v>
      </c>
      <c r="CB243" s="113" t="n">
        <v>0</v>
      </c>
      <c r="CC243" s="113" t="n">
        <v>0</v>
      </c>
      <c r="CD243" s="113" t="n">
        <v>2</v>
      </c>
      <c r="CE243" s="113" t="n">
        <v>0</v>
      </c>
      <c r="CF243" s="113" t="n">
        <f aca="false">SUM(CB243:CE243)</f>
        <v>2</v>
      </c>
      <c r="CI243" s="44" t="s">
        <v>5231</v>
      </c>
      <c r="CJ243" s="44" t="s">
        <v>4503</v>
      </c>
      <c r="CK243" s="113" t="n">
        <v>0</v>
      </c>
      <c r="CL243" s="113" t="n">
        <v>0</v>
      </c>
      <c r="CM243" s="113" t="n">
        <v>0</v>
      </c>
      <c r="CP243" s="44" t="s">
        <v>3257</v>
      </c>
      <c r="CQ243" s="44" t="s">
        <v>5523</v>
      </c>
      <c r="CV243" s="44"/>
      <c r="CW243" s="44"/>
      <c r="CX243" s="44"/>
    </row>
    <row r="244" customFormat="false" ht="15" hidden="false" customHeight="false" outlineLevel="0" collapsed="false">
      <c r="A244" s="273" t="n">
        <v>241</v>
      </c>
      <c r="B244" s="44" t="s">
        <v>4686</v>
      </c>
      <c r="C244" s="44" t="s">
        <v>4540</v>
      </c>
      <c r="D244" s="113" t="n">
        <v>24</v>
      </c>
      <c r="G244" s="44" t="s">
        <v>2509</v>
      </c>
      <c r="H244" s="44" t="s">
        <v>4566</v>
      </c>
      <c r="I244" s="113" t="n">
        <v>0</v>
      </c>
      <c r="K244" s="273" t="n">
        <v>241</v>
      </c>
      <c r="L244" s="44" t="s">
        <v>1585</v>
      </c>
      <c r="M244" s="44" t="s">
        <v>4523</v>
      </c>
      <c r="N244" s="113" t="n">
        <v>2</v>
      </c>
      <c r="O244" s="113" t="s">
        <v>5783</v>
      </c>
      <c r="P244" s="113" t="n">
        <v>4</v>
      </c>
      <c r="Q244" s="113" t="s">
        <v>5784</v>
      </c>
      <c r="R244" s="113" t="n">
        <f aca="false">PRODUCT(N244+P244)</f>
        <v>6</v>
      </c>
      <c r="T244" s="273" t="n">
        <v>241</v>
      </c>
      <c r="U244" s="44" t="s">
        <v>5564</v>
      </c>
      <c r="V244" s="44" t="s">
        <v>294</v>
      </c>
      <c r="W244" s="113" t="n">
        <v>9</v>
      </c>
      <c r="Y244" s="273" t="n">
        <v>241</v>
      </c>
      <c r="Z244" s="44" t="s">
        <v>2155</v>
      </c>
      <c r="AA244" s="44" t="s">
        <v>4575</v>
      </c>
      <c r="AB244" s="113" t="n">
        <v>9</v>
      </c>
      <c r="AC244" s="113" t="s">
        <v>5783</v>
      </c>
      <c r="AD244" s="113" t="n">
        <v>8</v>
      </c>
      <c r="AE244" s="113" t="s">
        <v>5784</v>
      </c>
      <c r="AF244" s="113" t="n">
        <f aca="false">PRODUCT(AB244+AD244)</f>
        <v>17</v>
      </c>
      <c r="AH244" s="273" t="n">
        <v>241</v>
      </c>
      <c r="AI244" s="44" t="s">
        <v>3179</v>
      </c>
      <c r="AJ244" s="44" t="s">
        <v>5124</v>
      </c>
      <c r="AK244" s="113" t="n">
        <v>30</v>
      </c>
      <c r="AN244" s="136" t="s">
        <v>3692</v>
      </c>
      <c r="AO244" s="136" t="s">
        <v>4489</v>
      </c>
      <c r="AS244" s="136" t="s">
        <v>3692</v>
      </c>
      <c r="AT244" s="136" t="s">
        <v>4489</v>
      </c>
      <c r="AX244" s="44" t="s">
        <v>5527</v>
      </c>
      <c r="AY244" s="44" t="s">
        <v>4540</v>
      </c>
      <c r="AZ244" s="113" t="s">
        <v>5785</v>
      </c>
      <c r="BA244" s="113" t="s">
        <v>5783</v>
      </c>
      <c r="BB244" s="113" t="s">
        <v>5785</v>
      </c>
      <c r="BC244" s="113" t="s">
        <v>5784</v>
      </c>
      <c r="BD244" s="113" t="n">
        <f aca="false">PRODUCT(AZ244+BB244)</f>
        <v>0</v>
      </c>
      <c r="BG244" s="136" t="s">
        <v>3692</v>
      </c>
      <c r="BH244" s="136" t="s">
        <v>4489</v>
      </c>
      <c r="BL244" s="44" t="s">
        <v>5087</v>
      </c>
      <c r="BM244" s="44" t="s">
        <v>5526</v>
      </c>
      <c r="BN244" s="113" t="s">
        <v>5785</v>
      </c>
      <c r="BO244" s="113" t="s">
        <v>5783</v>
      </c>
      <c r="BP244" s="113" t="s">
        <v>5785</v>
      </c>
      <c r="BQ244" s="113" t="s">
        <v>5784</v>
      </c>
      <c r="BR244" s="113" t="n">
        <f aca="false">PRODUCT(BN244+BP244)</f>
        <v>0</v>
      </c>
      <c r="BU244" s="136" t="s">
        <v>3692</v>
      </c>
      <c r="BV244" s="136" t="s">
        <v>4489</v>
      </c>
      <c r="BW244" s="113"/>
      <c r="BY244" s="273" t="n">
        <v>241</v>
      </c>
      <c r="BZ244" s="44" t="s">
        <v>2542</v>
      </c>
      <c r="CA244" s="44" t="s">
        <v>4482</v>
      </c>
      <c r="CB244" s="113" t="n">
        <v>0</v>
      </c>
      <c r="CC244" s="113" t="n">
        <v>0</v>
      </c>
      <c r="CD244" s="113" t="n">
        <v>1</v>
      </c>
      <c r="CE244" s="113" t="n">
        <v>1</v>
      </c>
      <c r="CF244" s="113" t="n">
        <f aca="false">SUM(CB244:CE244)</f>
        <v>2</v>
      </c>
      <c r="CI244" s="44" t="s">
        <v>5277</v>
      </c>
      <c r="CJ244" s="44" t="s">
        <v>5501</v>
      </c>
      <c r="CK244" s="113" t="n">
        <v>0</v>
      </c>
      <c r="CL244" s="113" t="n">
        <v>0</v>
      </c>
      <c r="CM244" s="113" t="n">
        <v>0</v>
      </c>
      <c r="CP244" s="44" t="s">
        <v>2048</v>
      </c>
      <c r="CQ244" s="44" t="s">
        <v>4578</v>
      </c>
      <c r="CV244" s="44"/>
      <c r="CW244" s="44"/>
      <c r="CX244" s="44"/>
    </row>
    <row r="245" customFormat="false" ht="15" hidden="false" customHeight="false" outlineLevel="0" collapsed="false">
      <c r="A245" s="273" t="n">
        <v>242</v>
      </c>
      <c r="B245" s="44" t="s">
        <v>1853</v>
      </c>
      <c r="C245" s="44" t="s">
        <v>4648</v>
      </c>
      <c r="D245" s="113" t="n">
        <v>24</v>
      </c>
      <c r="G245" s="44" t="s">
        <v>5309</v>
      </c>
      <c r="H245" s="44" t="s">
        <v>5124</v>
      </c>
      <c r="I245" s="113" t="n">
        <v>0</v>
      </c>
      <c r="K245" s="273" t="n">
        <v>242</v>
      </c>
      <c r="L245" s="44" t="s">
        <v>2264</v>
      </c>
      <c r="M245" s="44" t="s">
        <v>4489</v>
      </c>
      <c r="N245" s="113" t="n">
        <v>1</v>
      </c>
      <c r="O245" s="113" t="s">
        <v>5783</v>
      </c>
      <c r="P245" s="113" t="n">
        <v>5</v>
      </c>
      <c r="Q245" s="113" t="s">
        <v>5784</v>
      </c>
      <c r="R245" s="113" t="n">
        <f aca="false">PRODUCT(N245+P245)</f>
        <v>6</v>
      </c>
      <c r="T245" s="273" t="n">
        <v>242</v>
      </c>
      <c r="U245" s="44" t="s">
        <v>5569</v>
      </c>
      <c r="V245" s="44" t="s">
        <v>4540</v>
      </c>
      <c r="W245" s="113" t="n">
        <v>9</v>
      </c>
      <c r="Y245" s="273" t="n">
        <v>242</v>
      </c>
      <c r="Z245" s="44" t="s">
        <v>1946</v>
      </c>
      <c r="AA245" s="44" t="s">
        <v>4523</v>
      </c>
      <c r="AB245" s="113" t="n">
        <v>9</v>
      </c>
      <c r="AC245" s="113" t="s">
        <v>5783</v>
      </c>
      <c r="AD245" s="113" t="n">
        <v>8</v>
      </c>
      <c r="AE245" s="113" t="s">
        <v>5784</v>
      </c>
      <c r="AF245" s="113" t="n">
        <f aca="false">PRODUCT(AB245+AD245)</f>
        <v>17</v>
      </c>
      <c r="AH245" s="273" t="n">
        <v>242</v>
      </c>
      <c r="AI245" s="44" t="s">
        <v>2567</v>
      </c>
      <c r="AJ245" s="44" t="s">
        <v>4509</v>
      </c>
      <c r="AK245" s="113" t="n">
        <v>30</v>
      </c>
      <c r="AN245" s="44" t="s">
        <v>2131</v>
      </c>
      <c r="AO245" s="44" t="s">
        <v>4578</v>
      </c>
      <c r="AS245" s="44" t="s">
        <v>2131</v>
      </c>
      <c r="AT245" s="44" t="s">
        <v>4578</v>
      </c>
      <c r="AX245" s="44" t="s">
        <v>2191</v>
      </c>
      <c r="AY245" s="44" t="s">
        <v>4625</v>
      </c>
      <c r="AZ245" s="113" t="s">
        <v>5785</v>
      </c>
      <c r="BA245" s="113" t="s">
        <v>5783</v>
      </c>
      <c r="BB245" s="113" t="s">
        <v>5785</v>
      </c>
      <c r="BC245" s="113" t="s">
        <v>5784</v>
      </c>
      <c r="BD245" s="113" t="n">
        <f aca="false">PRODUCT(AZ245+BB245)</f>
        <v>0</v>
      </c>
      <c r="BG245" s="44" t="s">
        <v>2131</v>
      </c>
      <c r="BH245" s="44" t="s">
        <v>4578</v>
      </c>
      <c r="BL245" s="44" t="s">
        <v>5527</v>
      </c>
      <c r="BM245" s="44" t="s">
        <v>4540</v>
      </c>
      <c r="BN245" s="113" t="s">
        <v>5785</v>
      </c>
      <c r="BO245" s="113" t="s">
        <v>5783</v>
      </c>
      <c r="BP245" s="113" t="s">
        <v>5785</v>
      </c>
      <c r="BQ245" s="113" t="s">
        <v>5784</v>
      </c>
      <c r="BR245" s="113" t="n">
        <f aca="false">PRODUCT(BN245+BP245)</f>
        <v>0</v>
      </c>
      <c r="BU245" s="44" t="s">
        <v>2131</v>
      </c>
      <c r="BV245" s="44" t="s">
        <v>4578</v>
      </c>
      <c r="BW245" s="113"/>
      <c r="BY245" s="273" t="n">
        <v>242</v>
      </c>
      <c r="BZ245" s="44" t="s">
        <v>2450</v>
      </c>
      <c r="CA245" s="44" t="s">
        <v>4509</v>
      </c>
      <c r="CB245" s="113" t="n">
        <v>0</v>
      </c>
      <c r="CC245" s="113" t="n">
        <v>0</v>
      </c>
      <c r="CD245" s="113" t="n">
        <v>1</v>
      </c>
      <c r="CE245" s="113" t="n">
        <v>1</v>
      </c>
      <c r="CF245" s="113" t="n">
        <f aca="false">SUM(CB245:CE245)</f>
        <v>2</v>
      </c>
      <c r="CI245" s="44" t="s">
        <v>4987</v>
      </c>
      <c r="CJ245" s="44" t="s">
        <v>4625</v>
      </c>
      <c r="CK245" s="113" t="n">
        <v>0</v>
      </c>
      <c r="CL245" s="113" t="n">
        <v>0</v>
      </c>
      <c r="CM245" s="113" t="n">
        <v>0</v>
      </c>
      <c r="CP245" s="44" t="s">
        <v>3388</v>
      </c>
      <c r="CQ245" s="44" t="s">
        <v>5358</v>
      </c>
      <c r="CV245" s="44"/>
      <c r="CW245" s="44"/>
      <c r="CX245" s="44"/>
    </row>
    <row r="246" customFormat="false" ht="15" hidden="false" customHeight="false" outlineLevel="0" collapsed="false">
      <c r="A246" s="273" t="n">
        <v>243</v>
      </c>
      <c r="B246" s="44" t="s">
        <v>3565</v>
      </c>
      <c r="C246" s="44" t="s">
        <v>5539</v>
      </c>
      <c r="D246" s="113" t="n">
        <v>24</v>
      </c>
      <c r="G246" s="44" t="s">
        <v>3349</v>
      </c>
      <c r="H246" s="44" t="s">
        <v>4578</v>
      </c>
      <c r="I246" s="113" t="n">
        <v>0</v>
      </c>
      <c r="K246" s="273" t="n">
        <v>243</v>
      </c>
      <c r="L246" s="44" t="s">
        <v>5363</v>
      </c>
      <c r="M246" s="44" t="s">
        <v>4523</v>
      </c>
      <c r="N246" s="113" t="n">
        <v>1</v>
      </c>
      <c r="O246" s="113" t="s">
        <v>5783</v>
      </c>
      <c r="P246" s="113" t="n">
        <v>5</v>
      </c>
      <c r="Q246" s="113" t="s">
        <v>5784</v>
      </c>
      <c r="R246" s="113" t="n">
        <f aca="false">PRODUCT(N246+P246)</f>
        <v>6</v>
      </c>
      <c r="T246" s="273" t="n">
        <v>243</v>
      </c>
      <c r="U246" s="44" t="s">
        <v>5572</v>
      </c>
      <c r="V246" s="44" t="s">
        <v>5573</v>
      </c>
      <c r="W246" s="113" t="n">
        <v>9</v>
      </c>
      <c r="Y246" s="273" t="n">
        <v>243</v>
      </c>
      <c r="Z246" s="44" t="s">
        <v>5273</v>
      </c>
      <c r="AA246" s="44" t="s">
        <v>4523</v>
      </c>
      <c r="AB246" s="113" t="n">
        <v>8</v>
      </c>
      <c r="AC246" s="113" t="s">
        <v>5783</v>
      </c>
      <c r="AD246" s="113" t="n">
        <v>9</v>
      </c>
      <c r="AE246" s="113" t="s">
        <v>5784</v>
      </c>
      <c r="AF246" s="113" t="n">
        <f aca="false">PRODUCT(AB246+AD246)</f>
        <v>17</v>
      </c>
      <c r="AH246" s="273" t="n">
        <v>243</v>
      </c>
      <c r="AI246" s="44" t="s">
        <v>2874</v>
      </c>
      <c r="AJ246" s="44" t="s">
        <v>4509</v>
      </c>
      <c r="AK246" s="113" t="n">
        <v>30</v>
      </c>
      <c r="AN246" s="44" t="s">
        <v>1965</v>
      </c>
      <c r="AO246" s="44" t="s">
        <v>4746</v>
      </c>
      <c r="AS246" s="44" t="s">
        <v>1965</v>
      </c>
      <c r="AT246" s="44" t="s">
        <v>4746</v>
      </c>
      <c r="AX246" s="44" t="s">
        <v>3264</v>
      </c>
      <c r="AY246" s="44" t="s">
        <v>4482</v>
      </c>
      <c r="AZ246" s="113" t="s">
        <v>5785</v>
      </c>
      <c r="BA246" s="113" t="s">
        <v>5783</v>
      </c>
      <c r="BB246" s="113" t="s">
        <v>5785</v>
      </c>
      <c r="BC246" s="113" t="s">
        <v>5784</v>
      </c>
      <c r="BD246" s="113" t="n">
        <f aca="false">PRODUCT(AZ246+BB246)</f>
        <v>0</v>
      </c>
      <c r="BG246" s="44" t="s">
        <v>1965</v>
      </c>
      <c r="BH246" s="44" t="s">
        <v>4746</v>
      </c>
      <c r="BL246" s="44" t="s">
        <v>2191</v>
      </c>
      <c r="BM246" s="44" t="s">
        <v>4625</v>
      </c>
      <c r="BN246" s="113" t="s">
        <v>5785</v>
      </c>
      <c r="BO246" s="113" t="s">
        <v>5783</v>
      </c>
      <c r="BP246" s="113" t="s">
        <v>5785</v>
      </c>
      <c r="BQ246" s="113" t="s">
        <v>5784</v>
      </c>
      <c r="BR246" s="113" t="n">
        <f aca="false">PRODUCT(BN246+BP246)</f>
        <v>0</v>
      </c>
      <c r="BU246" s="44" t="s">
        <v>1965</v>
      </c>
      <c r="BV246" s="44" t="s">
        <v>4746</v>
      </c>
      <c r="BW246" s="113"/>
      <c r="BY246" s="273" t="n">
        <v>243</v>
      </c>
      <c r="BZ246" s="44" t="s">
        <v>2814</v>
      </c>
      <c r="CA246" s="44" t="s">
        <v>4482</v>
      </c>
      <c r="CB246" s="113" t="n">
        <v>0</v>
      </c>
      <c r="CC246" s="113" t="n">
        <v>0</v>
      </c>
      <c r="CD246" s="113" t="n">
        <v>1</v>
      </c>
      <c r="CE246" s="113" t="n">
        <v>1</v>
      </c>
      <c r="CF246" s="113" t="n">
        <f aca="false">SUM(CB246:CE246)</f>
        <v>2</v>
      </c>
      <c r="CI246" s="44" t="s">
        <v>5241</v>
      </c>
      <c r="CJ246" s="44" t="s">
        <v>4503</v>
      </c>
      <c r="CK246" s="113" t="n">
        <v>0</v>
      </c>
      <c r="CL246" s="113" t="n">
        <v>0</v>
      </c>
      <c r="CM246" s="113" t="n">
        <v>0</v>
      </c>
      <c r="CP246" s="44" t="s">
        <v>3389</v>
      </c>
      <c r="CQ246" s="44" t="s">
        <v>5358</v>
      </c>
      <c r="CV246" s="44"/>
      <c r="CW246" s="44"/>
      <c r="CX246" s="44"/>
    </row>
    <row r="247" customFormat="false" ht="15" hidden="false" customHeight="false" outlineLevel="0" collapsed="false">
      <c r="A247" s="273" t="n">
        <v>244</v>
      </c>
      <c r="B247" s="44" t="s">
        <v>5398</v>
      </c>
      <c r="C247" s="44" t="s">
        <v>5559</v>
      </c>
      <c r="D247" s="113" t="n">
        <v>24</v>
      </c>
      <c r="G247" s="44" t="s">
        <v>2834</v>
      </c>
      <c r="H247" s="44" t="s">
        <v>4482</v>
      </c>
      <c r="I247" s="113" t="n">
        <v>0</v>
      </c>
      <c r="K247" s="273" t="n">
        <v>244</v>
      </c>
      <c r="L247" s="44" t="s">
        <v>3810</v>
      </c>
      <c r="M247" s="112" t="s">
        <v>5221</v>
      </c>
      <c r="N247" s="113" t="n">
        <v>1</v>
      </c>
      <c r="O247" s="113" t="s">
        <v>5783</v>
      </c>
      <c r="P247" s="113" t="n">
        <v>5</v>
      </c>
      <c r="Q247" s="113" t="s">
        <v>5784</v>
      </c>
      <c r="R247" s="113" t="n">
        <f aca="false">PRODUCT(N247+P247)</f>
        <v>6</v>
      </c>
      <c r="T247" s="273" t="n">
        <v>244</v>
      </c>
      <c r="U247" s="44" t="s">
        <v>1828</v>
      </c>
      <c r="V247" s="44" t="s">
        <v>5593</v>
      </c>
      <c r="W247" s="113" t="n">
        <v>9</v>
      </c>
      <c r="Y247" s="273" t="n">
        <v>244</v>
      </c>
      <c r="Z247" s="44" t="s">
        <v>2314</v>
      </c>
      <c r="AA247" s="44" t="s">
        <v>4489</v>
      </c>
      <c r="AB247" s="113" t="n">
        <v>8</v>
      </c>
      <c r="AC247" s="113" t="s">
        <v>5783</v>
      </c>
      <c r="AD247" s="113" t="n">
        <v>9</v>
      </c>
      <c r="AE247" s="113" t="s">
        <v>5784</v>
      </c>
      <c r="AF247" s="113" t="n">
        <f aca="false">PRODUCT(AB247+AD247)</f>
        <v>17</v>
      </c>
      <c r="AH247" s="273" t="n">
        <v>244</v>
      </c>
      <c r="AI247" s="44" t="s">
        <v>3476</v>
      </c>
      <c r="AJ247" s="44" t="s">
        <v>5520</v>
      </c>
      <c r="AK247" s="113" t="n">
        <v>29</v>
      </c>
      <c r="AN247" s="44" t="s">
        <v>3518</v>
      </c>
      <c r="AO247" s="44" t="s">
        <v>4773</v>
      </c>
      <c r="AS247" s="44" t="s">
        <v>3518</v>
      </c>
      <c r="AT247" s="44" t="s">
        <v>4773</v>
      </c>
      <c r="AX247" s="44" t="s">
        <v>3294</v>
      </c>
      <c r="AY247" s="44" t="s">
        <v>5528</v>
      </c>
      <c r="AZ247" s="113" t="s">
        <v>5785</v>
      </c>
      <c r="BA247" s="113" t="s">
        <v>5783</v>
      </c>
      <c r="BB247" s="113" t="s">
        <v>5785</v>
      </c>
      <c r="BC247" s="113" t="s">
        <v>5784</v>
      </c>
      <c r="BD247" s="113" t="n">
        <f aca="false">PRODUCT(AZ247+BB247)</f>
        <v>0</v>
      </c>
      <c r="BG247" s="44" t="s">
        <v>3518</v>
      </c>
      <c r="BH247" s="44" t="s">
        <v>4773</v>
      </c>
      <c r="BL247" s="44" t="s">
        <v>3264</v>
      </c>
      <c r="BM247" s="44" t="s">
        <v>4482</v>
      </c>
      <c r="BN247" s="113" t="s">
        <v>5785</v>
      </c>
      <c r="BO247" s="113" t="s">
        <v>5783</v>
      </c>
      <c r="BP247" s="113" t="s">
        <v>5785</v>
      </c>
      <c r="BQ247" s="113" t="s">
        <v>5784</v>
      </c>
      <c r="BR247" s="113" t="n">
        <f aca="false">PRODUCT(BN247+BP247)</f>
        <v>0</v>
      </c>
      <c r="BU247" s="44" t="s">
        <v>3518</v>
      </c>
      <c r="BV247" s="44" t="s">
        <v>4773</v>
      </c>
      <c r="BW247" s="113"/>
      <c r="BY247" s="273" t="n">
        <v>244</v>
      </c>
      <c r="BZ247" s="44" t="s">
        <v>4541</v>
      </c>
      <c r="CA247" s="44" t="s">
        <v>4542</v>
      </c>
      <c r="CB247" s="113" t="n">
        <v>0</v>
      </c>
      <c r="CC247" s="113" t="n">
        <v>0</v>
      </c>
      <c r="CD247" s="113" t="n">
        <v>2</v>
      </c>
      <c r="CE247" s="113" t="n">
        <v>0</v>
      </c>
      <c r="CF247" s="113" t="n">
        <f aca="false">SUM(CB247:CE247)</f>
        <v>2</v>
      </c>
      <c r="CI247" s="44" t="s">
        <v>2682</v>
      </c>
      <c r="CJ247" s="44" t="s">
        <v>5120</v>
      </c>
      <c r="CK247" s="113" t="n">
        <v>0</v>
      </c>
      <c r="CL247" s="113" t="n">
        <v>0</v>
      </c>
      <c r="CM247" s="113" t="n">
        <v>0</v>
      </c>
      <c r="CP247" s="44" t="s">
        <v>4757</v>
      </c>
      <c r="CQ247" s="44" t="s">
        <v>4641</v>
      </c>
      <c r="CV247" s="44"/>
      <c r="CW247" s="44"/>
      <c r="CX247" s="44"/>
    </row>
    <row r="248" customFormat="false" ht="15" hidden="false" customHeight="false" outlineLevel="0" collapsed="false">
      <c r="A248" s="273" t="n">
        <v>245</v>
      </c>
      <c r="B248" s="44" t="s">
        <v>2639</v>
      </c>
      <c r="C248" s="44" t="s">
        <v>4773</v>
      </c>
      <c r="D248" s="113" t="n">
        <v>23</v>
      </c>
      <c r="G248" s="44" t="s">
        <v>3312</v>
      </c>
      <c r="H248" s="44" t="s">
        <v>4482</v>
      </c>
      <c r="I248" s="113" t="n">
        <v>0</v>
      </c>
      <c r="K248" s="273" t="n">
        <v>245</v>
      </c>
      <c r="L248" s="44" t="s">
        <v>4860</v>
      </c>
      <c r="M248" s="44" t="s">
        <v>4564</v>
      </c>
      <c r="N248" s="113" t="n">
        <v>1</v>
      </c>
      <c r="O248" s="113" t="s">
        <v>5783</v>
      </c>
      <c r="P248" s="113" t="n">
        <v>5</v>
      </c>
      <c r="Q248" s="113" t="s">
        <v>5784</v>
      </c>
      <c r="R248" s="113" t="n">
        <f aca="false">PRODUCT(N248+P248)</f>
        <v>6</v>
      </c>
      <c r="T248" s="273" t="n">
        <v>245</v>
      </c>
      <c r="U248" s="44" t="s">
        <v>5601</v>
      </c>
      <c r="V248" s="44" t="s">
        <v>4509</v>
      </c>
      <c r="W248" s="113" t="n">
        <v>9</v>
      </c>
      <c r="Y248" s="273" t="n">
        <v>245</v>
      </c>
      <c r="Z248" s="44" t="s">
        <v>4660</v>
      </c>
      <c r="AA248" s="44" t="s">
        <v>4542</v>
      </c>
      <c r="AB248" s="113" t="n">
        <v>6</v>
      </c>
      <c r="AC248" s="113" t="s">
        <v>5783</v>
      </c>
      <c r="AD248" s="113" t="n">
        <v>11</v>
      </c>
      <c r="AE248" s="113" t="s">
        <v>5784</v>
      </c>
      <c r="AF248" s="113" t="n">
        <f aca="false">PRODUCT(AB248+AD248)</f>
        <v>17</v>
      </c>
      <c r="AH248" s="273" t="n">
        <v>245</v>
      </c>
      <c r="AI248" s="44" t="s">
        <v>2408</v>
      </c>
      <c r="AJ248" s="44" t="s">
        <v>4564</v>
      </c>
      <c r="AK248" s="113" t="n">
        <v>29</v>
      </c>
      <c r="AN248" s="44" t="s">
        <v>5307</v>
      </c>
      <c r="AO248" s="44" t="s">
        <v>4566</v>
      </c>
      <c r="AS248" s="44" t="s">
        <v>5307</v>
      </c>
      <c r="AT248" s="44" t="s">
        <v>4566</v>
      </c>
      <c r="AX248" s="44" t="s">
        <v>3129</v>
      </c>
      <c r="AY248" s="44" t="s">
        <v>4648</v>
      </c>
      <c r="AZ248" s="113" t="s">
        <v>5785</v>
      </c>
      <c r="BA248" s="113" t="s">
        <v>5783</v>
      </c>
      <c r="BB248" s="113" t="s">
        <v>5785</v>
      </c>
      <c r="BC248" s="113" t="s">
        <v>5784</v>
      </c>
      <c r="BD248" s="113" t="n">
        <f aca="false">PRODUCT(AZ248+BB248)</f>
        <v>0</v>
      </c>
      <c r="BG248" s="44" t="s">
        <v>5307</v>
      </c>
      <c r="BH248" s="44" t="s">
        <v>4566</v>
      </c>
      <c r="BL248" s="44" t="s">
        <v>3294</v>
      </c>
      <c r="BM248" s="44" t="s">
        <v>5528</v>
      </c>
      <c r="BN248" s="113" t="s">
        <v>5785</v>
      </c>
      <c r="BO248" s="113" t="s">
        <v>5783</v>
      </c>
      <c r="BP248" s="113" t="s">
        <v>5785</v>
      </c>
      <c r="BQ248" s="113" t="s">
        <v>5784</v>
      </c>
      <c r="BR248" s="113" t="n">
        <f aca="false">PRODUCT(BN248+BP248)</f>
        <v>0</v>
      </c>
      <c r="BU248" s="44" t="s">
        <v>5307</v>
      </c>
      <c r="BV248" s="44" t="s">
        <v>4566</v>
      </c>
      <c r="BW248" s="113"/>
      <c r="BY248" s="273" t="n">
        <v>245</v>
      </c>
      <c r="BZ248" s="44" t="s">
        <v>3264</v>
      </c>
      <c r="CA248" s="44" t="s">
        <v>4482</v>
      </c>
      <c r="CB248" s="113" t="n">
        <v>0</v>
      </c>
      <c r="CC248" s="113" t="n">
        <v>0</v>
      </c>
      <c r="CD248" s="113" t="n">
        <v>1</v>
      </c>
      <c r="CE248" s="113" t="n">
        <v>1</v>
      </c>
      <c r="CF248" s="113" t="n">
        <f aca="false">SUM(CB248:CE248)</f>
        <v>2</v>
      </c>
      <c r="CI248" s="44" t="s">
        <v>4836</v>
      </c>
      <c r="CJ248" s="44" t="s">
        <v>4500</v>
      </c>
      <c r="CK248" s="113" t="n">
        <v>0</v>
      </c>
      <c r="CL248" s="113" t="n">
        <v>0</v>
      </c>
      <c r="CM248" s="113" t="n">
        <v>0</v>
      </c>
      <c r="CP248" s="44" t="s">
        <v>4592</v>
      </c>
      <c r="CQ248" s="44" t="s">
        <v>4477</v>
      </c>
      <c r="CV248" s="44"/>
      <c r="CW248" s="44"/>
      <c r="CX248" s="44"/>
    </row>
    <row r="249" customFormat="false" ht="15" hidden="false" customHeight="false" outlineLevel="0" collapsed="false">
      <c r="A249" s="273" t="n">
        <v>246</v>
      </c>
      <c r="B249" s="44" t="s">
        <v>2131</v>
      </c>
      <c r="C249" s="44" t="s">
        <v>4578</v>
      </c>
      <c r="D249" s="113" t="n">
        <v>23</v>
      </c>
      <c r="G249" s="44" t="s">
        <v>5070</v>
      </c>
      <c r="H249" s="44" t="s">
        <v>4523</v>
      </c>
      <c r="I249" s="113" t="n">
        <v>0</v>
      </c>
      <c r="K249" s="273" t="n">
        <v>246</v>
      </c>
      <c r="L249" s="44" t="s">
        <v>4487</v>
      </c>
      <c r="M249" s="44" t="s">
        <v>4488</v>
      </c>
      <c r="N249" s="113" t="n">
        <v>1</v>
      </c>
      <c r="O249" s="113" t="s">
        <v>5783</v>
      </c>
      <c r="P249" s="113" t="n">
        <v>5</v>
      </c>
      <c r="Q249" s="113" t="s">
        <v>5784</v>
      </c>
      <c r="R249" s="113" t="n">
        <f aca="false">PRODUCT(N249+P249)</f>
        <v>6</v>
      </c>
      <c r="T249" s="273" t="n">
        <v>246</v>
      </c>
      <c r="U249" s="44" t="s">
        <v>5613</v>
      </c>
      <c r="V249" s="44" t="s">
        <v>294</v>
      </c>
      <c r="W249" s="113" t="n">
        <v>9</v>
      </c>
      <c r="Y249" s="273" t="n">
        <v>246</v>
      </c>
      <c r="Z249" s="44" t="s">
        <v>2248</v>
      </c>
      <c r="AA249" s="44" t="s">
        <v>4523</v>
      </c>
      <c r="AB249" s="113" t="n">
        <v>4</v>
      </c>
      <c r="AC249" s="113" t="s">
        <v>5783</v>
      </c>
      <c r="AD249" s="113" t="n">
        <v>13</v>
      </c>
      <c r="AE249" s="113" t="s">
        <v>5784</v>
      </c>
      <c r="AF249" s="113" t="n">
        <f aca="false">PRODUCT(AB249+AD249)</f>
        <v>17</v>
      </c>
      <c r="AH249" s="273" t="n">
        <v>246</v>
      </c>
      <c r="AI249" s="44" t="s">
        <v>5201</v>
      </c>
      <c r="AJ249" s="44" t="s">
        <v>4523</v>
      </c>
      <c r="AK249" s="113" t="n">
        <v>29</v>
      </c>
      <c r="AN249" s="44" t="s">
        <v>1912</v>
      </c>
      <c r="AO249" s="44" t="s">
        <v>4542</v>
      </c>
      <c r="AS249" s="44" t="s">
        <v>1912</v>
      </c>
      <c r="AT249" s="44" t="s">
        <v>4542</v>
      </c>
      <c r="AX249" s="44" t="s">
        <v>2870</v>
      </c>
      <c r="AY249" s="44" t="s">
        <v>4482</v>
      </c>
      <c r="AZ249" s="113" t="s">
        <v>5785</v>
      </c>
      <c r="BA249" s="113" t="s">
        <v>5783</v>
      </c>
      <c r="BB249" s="113" t="s">
        <v>5785</v>
      </c>
      <c r="BC249" s="113" t="s">
        <v>5784</v>
      </c>
      <c r="BD249" s="113" t="n">
        <f aca="false">PRODUCT(AZ249+BB249)</f>
        <v>0</v>
      </c>
      <c r="BG249" s="44" t="s">
        <v>1912</v>
      </c>
      <c r="BH249" s="44" t="s">
        <v>4542</v>
      </c>
      <c r="BL249" s="44" t="s">
        <v>3129</v>
      </c>
      <c r="BM249" s="44" t="s">
        <v>4648</v>
      </c>
      <c r="BN249" s="113" t="s">
        <v>5785</v>
      </c>
      <c r="BO249" s="113" t="s">
        <v>5783</v>
      </c>
      <c r="BP249" s="113" t="s">
        <v>5785</v>
      </c>
      <c r="BQ249" s="113" t="s">
        <v>5784</v>
      </c>
      <c r="BR249" s="113" t="n">
        <f aca="false">PRODUCT(BN249+BP249)</f>
        <v>0</v>
      </c>
      <c r="BU249" s="44" t="s">
        <v>1912</v>
      </c>
      <c r="BV249" s="44" t="s">
        <v>4542</v>
      </c>
      <c r="BW249" s="113"/>
      <c r="BY249" s="273" t="n">
        <v>246</v>
      </c>
      <c r="BZ249" s="44" t="s">
        <v>3294</v>
      </c>
      <c r="CA249" s="44" t="s">
        <v>5528</v>
      </c>
      <c r="CB249" s="113" t="n">
        <v>0</v>
      </c>
      <c r="CC249" s="113" t="n">
        <v>0</v>
      </c>
      <c r="CD249" s="113" t="n">
        <v>1</v>
      </c>
      <c r="CE249" s="113" t="n">
        <v>1</v>
      </c>
      <c r="CF249" s="113" t="n">
        <f aca="false">SUM(CB249:CE249)</f>
        <v>2</v>
      </c>
      <c r="CI249" s="44" t="s">
        <v>5174</v>
      </c>
      <c r="CJ249" s="44" t="s">
        <v>4509</v>
      </c>
      <c r="CK249" s="113" t="n">
        <v>0</v>
      </c>
      <c r="CL249" s="113" t="n">
        <v>0</v>
      </c>
      <c r="CM249" s="113" t="n">
        <v>0</v>
      </c>
      <c r="CP249" s="44" t="s">
        <v>4916</v>
      </c>
      <c r="CQ249" s="44" t="s">
        <v>4902</v>
      </c>
      <c r="CV249" s="44"/>
      <c r="CW249" s="44"/>
      <c r="CX249" s="44"/>
    </row>
    <row r="250" customFormat="false" ht="15" hidden="false" customHeight="false" outlineLevel="0" collapsed="false">
      <c r="A250" s="273" t="n">
        <v>247</v>
      </c>
      <c r="B250" s="44" t="s">
        <v>2514</v>
      </c>
      <c r="C250" s="44" t="s">
        <v>4566</v>
      </c>
      <c r="D250" s="113" t="n">
        <v>23</v>
      </c>
      <c r="G250" s="44" t="s">
        <v>3261</v>
      </c>
      <c r="H250" s="44" t="s">
        <v>4482</v>
      </c>
      <c r="I250" s="113" t="n">
        <v>0</v>
      </c>
      <c r="K250" s="273" t="n">
        <v>247</v>
      </c>
      <c r="L250" s="44" t="s">
        <v>3521</v>
      </c>
      <c r="M250" s="44" t="s">
        <v>4773</v>
      </c>
      <c r="N250" s="113" t="n">
        <v>1</v>
      </c>
      <c r="O250" s="113" t="s">
        <v>5783</v>
      </c>
      <c r="P250" s="113" t="n">
        <v>5</v>
      </c>
      <c r="Q250" s="113" t="s">
        <v>5784</v>
      </c>
      <c r="R250" s="113" t="n">
        <f aca="false">PRODUCT(N250+P250)</f>
        <v>6</v>
      </c>
      <c r="T250" s="273" t="n">
        <v>247</v>
      </c>
      <c r="U250" s="44" t="s">
        <v>5627</v>
      </c>
      <c r="V250" s="44" t="s">
        <v>4489</v>
      </c>
      <c r="W250" s="113" t="n">
        <v>9</v>
      </c>
      <c r="Y250" s="273" t="n">
        <v>247</v>
      </c>
      <c r="Z250" s="44" t="s">
        <v>5302</v>
      </c>
      <c r="AA250" s="44" t="s">
        <v>5221</v>
      </c>
      <c r="AB250" s="113" t="n">
        <v>1</v>
      </c>
      <c r="AC250" s="113" t="s">
        <v>5783</v>
      </c>
      <c r="AD250" s="113" t="n">
        <v>16</v>
      </c>
      <c r="AE250" s="113" t="s">
        <v>5784</v>
      </c>
      <c r="AF250" s="113" t="n">
        <f aca="false">PRODUCT(AB250+AD250)</f>
        <v>17</v>
      </c>
      <c r="AH250" s="273" t="n">
        <v>247</v>
      </c>
      <c r="AI250" s="44" t="s">
        <v>5560</v>
      </c>
      <c r="AJ250" s="44" t="s">
        <v>4578</v>
      </c>
      <c r="AK250" s="113" t="n">
        <v>29</v>
      </c>
      <c r="AN250" s="44" t="s">
        <v>5403</v>
      </c>
      <c r="AO250" s="44" t="s">
        <v>5358</v>
      </c>
      <c r="AS250" s="44" t="s">
        <v>5403</v>
      </c>
      <c r="AT250" s="44" t="s">
        <v>5358</v>
      </c>
      <c r="AX250" s="44" t="s">
        <v>3702</v>
      </c>
      <c r="AY250" s="44" t="s">
        <v>4578</v>
      </c>
      <c r="AZ250" s="113" t="s">
        <v>5785</v>
      </c>
      <c r="BA250" s="113" t="s">
        <v>5783</v>
      </c>
      <c r="BB250" s="113" t="s">
        <v>5785</v>
      </c>
      <c r="BC250" s="113" t="s">
        <v>5784</v>
      </c>
      <c r="BD250" s="113" t="n">
        <f aca="false">PRODUCT(AZ250+BB250)</f>
        <v>0</v>
      </c>
      <c r="BG250" s="44" t="s">
        <v>5403</v>
      </c>
      <c r="BH250" s="44" t="s">
        <v>5358</v>
      </c>
      <c r="BL250" s="44" t="s">
        <v>2870</v>
      </c>
      <c r="BM250" s="44" t="s">
        <v>4482</v>
      </c>
      <c r="BN250" s="113" t="s">
        <v>5785</v>
      </c>
      <c r="BO250" s="113" t="s">
        <v>5783</v>
      </c>
      <c r="BP250" s="113" t="s">
        <v>5785</v>
      </c>
      <c r="BQ250" s="113" t="s">
        <v>5784</v>
      </c>
      <c r="BR250" s="113" t="n">
        <f aca="false">PRODUCT(BN250+BP250)</f>
        <v>0</v>
      </c>
      <c r="BU250" s="44" t="s">
        <v>5403</v>
      </c>
      <c r="BV250" s="44" t="s">
        <v>5358</v>
      </c>
      <c r="BW250" s="113"/>
      <c r="BY250" s="273" t="n">
        <v>247</v>
      </c>
      <c r="BZ250" s="44" t="s">
        <v>3129</v>
      </c>
      <c r="CA250" s="44" t="s">
        <v>4648</v>
      </c>
      <c r="CB250" s="113" t="n">
        <v>0</v>
      </c>
      <c r="CC250" s="113" t="n">
        <v>0</v>
      </c>
      <c r="CD250" s="113" t="n">
        <v>1</v>
      </c>
      <c r="CE250" s="113" t="n">
        <v>1</v>
      </c>
      <c r="CF250" s="113" t="n">
        <f aca="false">SUM(CB250:CE250)</f>
        <v>2</v>
      </c>
      <c r="CI250" s="44" t="s">
        <v>2330</v>
      </c>
      <c r="CJ250" s="44" t="s">
        <v>4746</v>
      </c>
      <c r="CK250" s="113" t="n">
        <v>0</v>
      </c>
      <c r="CL250" s="113" t="n">
        <v>0</v>
      </c>
      <c r="CM250" s="113" t="n">
        <v>0</v>
      </c>
      <c r="CP250" s="44" t="s">
        <v>3011</v>
      </c>
      <c r="CQ250" s="44" t="s">
        <v>4482</v>
      </c>
      <c r="CV250" s="44"/>
      <c r="CW250" s="44"/>
      <c r="CX250" s="44"/>
    </row>
    <row r="251" customFormat="false" ht="15" hidden="false" customHeight="false" outlineLevel="0" collapsed="false">
      <c r="A251" s="273" t="n">
        <v>248</v>
      </c>
      <c r="B251" s="44" t="s">
        <v>4887</v>
      </c>
      <c r="C251" s="44" t="s">
        <v>4878</v>
      </c>
      <c r="D251" s="113" t="n">
        <v>23</v>
      </c>
      <c r="G251" s="44" t="s">
        <v>3429</v>
      </c>
      <c r="H251" s="44" t="s">
        <v>4625</v>
      </c>
      <c r="I251" s="113" t="n">
        <v>0</v>
      </c>
      <c r="K251" s="273" t="n">
        <v>248</v>
      </c>
      <c r="L251" s="44" t="s">
        <v>5557</v>
      </c>
      <c r="M251" s="44" t="s">
        <v>4578</v>
      </c>
      <c r="N251" s="113" t="n">
        <v>1</v>
      </c>
      <c r="O251" s="113" t="s">
        <v>5783</v>
      </c>
      <c r="P251" s="113" t="n">
        <v>5</v>
      </c>
      <c r="Q251" s="113" t="s">
        <v>5784</v>
      </c>
      <c r="R251" s="113" t="n">
        <f aca="false">PRODUCT(N251+P251)</f>
        <v>6</v>
      </c>
      <c r="T251" s="273" t="n">
        <v>248</v>
      </c>
      <c r="U251" s="44" t="s">
        <v>2565</v>
      </c>
      <c r="V251" s="44" t="s">
        <v>4509</v>
      </c>
      <c r="W251" s="113" t="n">
        <v>8</v>
      </c>
      <c r="Y251" s="273" t="n">
        <v>248</v>
      </c>
      <c r="Z251" s="44" t="s">
        <v>2572</v>
      </c>
      <c r="AA251" s="44" t="s">
        <v>4578</v>
      </c>
      <c r="AB251" s="113" t="n">
        <v>14</v>
      </c>
      <c r="AC251" s="113" t="s">
        <v>5783</v>
      </c>
      <c r="AD251" s="113" t="n">
        <v>2</v>
      </c>
      <c r="AE251" s="113" t="s">
        <v>5784</v>
      </c>
      <c r="AF251" s="113" t="n">
        <f aca="false">PRODUCT(AB251+AD251)</f>
        <v>16</v>
      </c>
      <c r="AH251" s="273" t="n">
        <v>248</v>
      </c>
      <c r="AI251" s="44" t="s">
        <v>3010</v>
      </c>
      <c r="AJ251" s="44" t="s">
        <v>4482</v>
      </c>
      <c r="AK251" s="113" t="n">
        <v>28</v>
      </c>
      <c r="AN251" s="44" t="s">
        <v>2454</v>
      </c>
      <c r="AO251" s="44" t="s">
        <v>4509</v>
      </c>
      <c r="AS251" s="44" t="s">
        <v>2454</v>
      </c>
      <c r="AT251" s="44" t="s">
        <v>4509</v>
      </c>
      <c r="AX251" s="44" t="s">
        <v>4840</v>
      </c>
      <c r="AY251" s="44" t="s">
        <v>4578</v>
      </c>
      <c r="AZ251" s="113" t="s">
        <v>5785</v>
      </c>
      <c r="BA251" s="113" t="s">
        <v>5783</v>
      </c>
      <c r="BB251" s="113" t="s">
        <v>5785</v>
      </c>
      <c r="BC251" s="113" t="s">
        <v>5784</v>
      </c>
      <c r="BD251" s="113" t="n">
        <f aca="false">PRODUCT(AZ251+BB251)</f>
        <v>0</v>
      </c>
      <c r="BG251" s="44" t="s">
        <v>2454</v>
      </c>
      <c r="BH251" s="44" t="s">
        <v>4509</v>
      </c>
      <c r="BL251" s="44" t="s">
        <v>3702</v>
      </c>
      <c r="BM251" s="44" t="s">
        <v>4578</v>
      </c>
      <c r="BN251" s="113" t="s">
        <v>5785</v>
      </c>
      <c r="BO251" s="113" t="s">
        <v>5783</v>
      </c>
      <c r="BP251" s="113" t="s">
        <v>5785</v>
      </c>
      <c r="BQ251" s="113" t="s">
        <v>5784</v>
      </c>
      <c r="BR251" s="113" t="n">
        <f aca="false">PRODUCT(BN251+BP251)</f>
        <v>0</v>
      </c>
      <c r="BU251" s="44" t="s">
        <v>2454</v>
      </c>
      <c r="BV251" s="44" t="s">
        <v>4509</v>
      </c>
      <c r="BW251" s="113"/>
      <c r="BY251" s="273" t="n">
        <v>248</v>
      </c>
      <c r="BZ251" s="44" t="s">
        <v>4840</v>
      </c>
      <c r="CA251" s="44" t="s">
        <v>4578</v>
      </c>
      <c r="CB251" s="113" t="n">
        <v>0</v>
      </c>
      <c r="CC251" s="113" t="n">
        <v>0</v>
      </c>
      <c r="CD251" s="113" t="n">
        <v>2</v>
      </c>
      <c r="CE251" s="113" t="n">
        <v>0</v>
      </c>
      <c r="CF251" s="113" t="n">
        <f aca="false">SUM(CB251:CE251)</f>
        <v>2</v>
      </c>
      <c r="CI251" s="44" t="s">
        <v>5024</v>
      </c>
      <c r="CJ251" s="44" t="s">
        <v>4805</v>
      </c>
      <c r="CK251" s="113" t="n">
        <v>0</v>
      </c>
      <c r="CL251" s="113" t="n">
        <v>0</v>
      </c>
      <c r="CM251" s="113" t="n">
        <v>0</v>
      </c>
      <c r="CP251" s="44" t="s">
        <v>1981</v>
      </c>
      <c r="CQ251" s="44" t="s">
        <v>4489</v>
      </c>
      <c r="CV251" s="44"/>
      <c r="CW251" s="44"/>
      <c r="CX251" s="44"/>
    </row>
    <row r="252" customFormat="false" ht="15" hidden="false" customHeight="false" outlineLevel="0" collapsed="false">
      <c r="A252" s="273" t="n">
        <v>249</v>
      </c>
      <c r="B252" s="44" t="s">
        <v>2073</v>
      </c>
      <c r="C252" s="44" t="s">
        <v>4523</v>
      </c>
      <c r="D252" s="113" t="n">
        <v>23</v>
      </c>
      <c r="G252" s="44" t="s">
        <v>2640</v>
      </c>
      <c r="H252" s="44" t="s">
        <v>5124</v>
      </c>
      <c r="I252" s="113" t="n">
        <v>0</v>
      </c>
      <c r="K252" s="273" t="n">
        <v>249</v>
      </c>
      <c r="L252" s="44" t="s">
        <v>4640</v>
      </c>
      <c r="M252" s="44" t="s">
        <v>4641</v>
      </c>
      <c r="N252" s="113" t="n">
        <v>1</v>
      </c>
      <c r="O252" s="113" t="s">
        <v>5783</v>
      </c>
      <c r="P252" s="113" t="n">
        <v>5</v>
      </c>
      <c r="Q252" s="113" t="s">
        <v>5784</v>
      </c>
      <c r="R252" s="113" t="n">
        <f aca="false">PRODUCT(N252+P252)</f>
        <v>6</v>
      </c>
      <c r="T252" s="273" t="n">
        <v>249</v>
      </c>
      <c r="U252" s="44" t="s">
        <v>2862</v>
      </c>
      <c r="V252" s="44" t="s">
        <v>4482</v>
      </c>
      <c r="W252" s="113" t="n">
        <v>8</v>
      </c>
      <c r="Y252" s="273" t="n">
        <v>249</v>
      </c>
      <c r="Z252" s="44" t="s">
        <v>5536</v>
      </c>
      <c r="AA252" s="44" t="s">
        <v>5223</v>
      </c>
      <c r="AB252" s="113" t="n">
        <v>11</v>
      </c>
      <c r="AC252" s="113" t="s">
        <v>5783</v>
      </c>
      <c r="AD252" s="113" t="n">
        <v>5</v>
      </c>
      <c r="AE252" s="113" t="s">
        <v>5784</v>
      </c>
      <c r="AF252" s="113" t="n">
        <f aca="false">PRODUCT(AB252+AD252)</f>
        <v>16</v>
      </c>
      <c r="AH252" s="273" t="n">
        <v>249</v>
      </c>
      <c r="AI252" s="44" t="s">
        <v>3263</v>
      </c>
      <c r="AJ252" s="44" t="s">
        <v>4578</v>
      </c>
      <c r="AK252" s="113" t="n">
        <v>28</v>
      </c>
      <c r="AN252" s="44" t="s">
        <v>4659</v>
      </c>
      <c r="AO252" s="44" t="s">
        <v>4523</v>
      </c>
      <c r="AS252" s="44" t="s">
        <v>4659</v>
      </c>
      <c r="AT252" s="44" t="s">
        <v>4523</v>
      </c>
      <c r="AX252" s="44" t="s">
        <v>5236</v>
      </c>
      <c r="AY252" s="44" t="s">
        <v>4662</v>
      </c>
      <c r="AZ252" s="113" t="s">
        <v>5785</v>
      </c>
      <c r="BA252" s="113" t="s">
        <v>5783</v>
      </c>
      <c r="BB252" s="113" t="s">
        <v>5785</v>
      </c>
      <c r="BC252" s="113" t="s">
        <v>5784</v>
      </c>
      <c r="BD252" s="113" t="n">
        <f aca="false">PRODUCT(AZ252+BB252)</f>
        <v>0</v>
      </c>
      <c r="BG252" s="44" t="s">
        <v>4659</v>
      </c>
      <c r="BH252" s="44" t="s">
        <v>4523</v>
      </c>
      <c r="BL252" s="44" t="s">
        <v>4840</v>
      </c>
      <c r="BM252" s="44" t="s">
        <v>4578</v>
      </c>
      <c r="BN252" s="113" t="s">
        <v>5785</v>
      </c>
      <c r="BO252" s="113" t="s">
        <v>5783</v>
      </c>
      <c r="BP252" s="113" t="s">
        <v>5785</v>
      </c>
      <c r="BQ252" s="113" t="s">
        <v>5784</v>
      </c>
      <c r="BR252" s="113" t="n">
        <f aca="false">PRODUCT(BN252+BP252)</f>
        <v>0</v>
      </c>
      <c r="BU252" s="44" t="s">
        <v>4659</v>
      </c>
      <c r="BV252" s="44" t="s">
        <v>4523</v>
      </c>
      <c r="BW252" s="113"/>
      <c r="BY252" s="273" t="n">
        <v>249</v>
      </c>
      <c r="BZ252" s="44" t="s">
        <v>5327</v>
      </c>
      <c r="CA252" s="44" t="s">
        <v>4773</v>
      </c>
      <c r="CB252" s="113" t="n">
        <v>0</v>
      </c>
      <c r="CC252" s="113" t="n">
        <v>0</v>
      </c>
      <c r="CD252" s="113" t="n">
        <v>0</v>
      </c>
      <c r="CE252" s="113" t="n">
        <v>2</v>
      </c>
      <c r="CF252" s="113" t="n">
        <f aca="false">SUM(CB252:CE252)</f>
        <v>2</v>
      </c>
      <c r="CI252" s="44" t="s">
        <v>3429</v>
      </c>
      <c r="CJ252" s="44" t="s">
        <v>4625</v>
      </c>
      <c r="CK252" s="113" t="n">
        <v>0</v>
      </c>
      <c r="CL252" s="113" t="n">
        <v>0</v>
      </c>
      <c r="CM252" s="113" t="n">
        <v>0</v>
      </c>
      <c r="CP252" s="44" t="s">
        <v>1906</v>
      </c>
      <c r="CQ252" s="44" t="s">
        <v>4542</v>
      </c>
      <c r="CV252" s="44"/>
      <c r="CW252" s="44"/>
      <c r="CX252" s="44"/>
    </row>
    <row r="253" customFormat="false" ht="15" hidden="false" customHeight="false" outlineLevel="0" collapsed="false">
      <c r="A253" s="273" t="n">
        <v>250</v>
      </c>
      <c r="B253" s="44" t="s">
        <v>5289</v>
      </c>
      <c r="C253" s="44" t="s">
        <v>4625</v>
      </c>
      <c r="D253" s="113" t="n">
        <v>23</v>
      </c>
      <c r="G253" s="44" t="s">
        <v>5150</v>
      </c>
      <c r="H253" s="44" t="s">
        <v>5120</v>
      </c>
      <c r="I253" s="113" t="n">
        <v>0</v>
      </c>
      <c r="K253" s="273" t="n">
        <v>250</v>
      </c>
      <c r="L253" s="44" t="s">
        <v>5588</v>
      </c>
      <c r="M253" s="44" t="s">
        <v>4503</v>
      </c>
      <c r="N253" s="113" t="n">
        <v>1</v>
      </c>
      <c r="O253" s="113" t="s">
        <v>5783</v>
      </c>
      <c r="P253" s="113" t="n">
        <v>5</v>
      </c>
      <c r="Q253" s="113" t="s">
        <v>5784</v>
      </c>
      <c r="R253" s="113" t="n">
        <f aca="false">PRODUCT(N253+P253)</f>
        <v>6</v>
      </c>
      <c r="T253" s="273" t="n">
        <v>250</v>
      </c>
      <c r="U253" s="44" t="s">
        <v>4913</v>
      </c>
      <c r="V253" s="44" t="s">
        <v>4648</v>
      </c>
      <c r="W253" s="113" t="n">
        <v>8</v>
      </c>
      <c r="Y253" s="273" t="n">
        <v>250</v>
      </c>
      <c r="Z253" s="44" t="s">
        <v>2368</v>
      </c>
      <c r="AA253" s="44" t="s">
        <v>4523</v>
      </c>
      <c r="AB253" s="113" t="n">
        <v>10</v>
      </c>
      <c r="AC253" s="113" t="s">
        <v>5783</v>
      </c>
      <c r="AD253" s="113" t="n">
        <v>6</v>
      </c>
      <c r="AE253" s="113" t="s">
        <v>5784</v>
      </c>
      <c r="AF253" s="113" t="n">
        <f aca="false">PRODUCT(AB253+AD253)</f>
        <v>16</v>
      </c>
      <c r="AH253" s="273" t="n">
        <v>250</v>
      </c>
      <c r="AI253" s="44" t="s">
        <v>3480</v>
      </c>
      <c r="AJ253" s="44" t="s">
        <v>4482</v>
      </c>
      <c r="AK253" s="113" t="n">
        <v>28</v>
      </c>
      <c r="AN253" s="44" t="s">
        <v>2334</v>
      </c>
      <c r="AO253" s="44" t="s">
        <v>4746</v>
      </c>
      <c r="AS253" s="44" t="s">
        <v>2334</v>
      </c>
      <c r="AT253" s="44" t="s">
        <v>4746</v>
      </c>
      <c r="AX253" s="44" t="s">
        <v>4990</v>
      </c>
      <c r="AY253" s="44" t="s">
        <v>4578</v>
      </c>
      <c r="AZ253" s="113" t="s">
        <v>5785</v>
      </c>
      <c r="BA253" s="113" t="s">
        <v>5783</v>
      </c>
      <c r="BB253" s="113" t="s">
        <v>5785</v>
      </c>
      <c r="BC253" s="113" t="s">
        <v>5784</v>
      </c>
      <c r="BD253" s="113" t="n">
        <f aca="false">PRODUCT(AZ253+BB253)</f>
        <v>0</v>
      </c>
      <c r="BG253" s="44" t="s">
        <v>2334</v>
      </c>
      <c r="BH253" s="44" t="s">
        <v>4746</v>
      </c>
      <c r="BL253" s="44" t="s">
        <v>5236</v>
      </c>
      <c r="BM253" s="44" t="s">
        <v>4662</v>
      </c>
      <c r="BN253" s="113" t="s">
        <v>5785</v>
      </c>
      <c r="BO253" s="113" t="s">
        <v>5783</v>
      </c>
      <c r="BP253" s="113" t="s">
        <v>5785</v>
      </c>
      <c r="BQ253" s="113" t="s">
        <v>5784</v>
      </c>
      <c r="BR253" s="113" t="n">
        <f aca="false">PRODUCT(BN253+BP253)</f>
        <v>0</v>
      </c>
      <c r="BU253" s="44" t="s">
        <v>2334</v>
      </c>
      <c r="BV253" s="44" t="s">
        <v>4746</v>
      </c>
      <c r="BW253" s="113"/>
      <c r="BY253" s="273" t="n">
        <v>250</v>
      </c>
      <c r="BZ253" s="44" t="s">
        <v>2264</v>
      </c>
      <c r="CA253" s="44" t="s">
        <v>4489</v>
      </c>
      <c r="CB253" s="113" t="n">
        <v>0</v>
      </c>
      <c r="CC253" s="113" t="n">
        <v>0</v>
      </c>
      <c r="CD253" s="113" t="n">
        <v>2</v>
      </c>
      <c r="CE253" s="113" t="n">
        <v>0</v>
      </c>
      <c r="CF253" s="113" t="n">
        <f aca="false">SUM(CB253:CE253)</f>
        <v>2</v>
      </c>
      <c r="CI253" s="44" t="s">
        <v>5150</v>
      </c>
      <c r="CJ253" s="44" t="s">
        <v>5120</v>
      </c>
      <c r="CK253" s="113" t="n">
        <v>0</v>
      </c>
      <c r="CL253" s="113" t="n">
        <v>0</v>
      </c>
      <c r="CM253" s="113" t="n">
        <v>0</v>
      </c>
      <c r="CP253" s="44" t="s">
        <v>5238</v>
      </c>
      <c r="CQ253" s="44" t="s">
        <v>5160</v>
      </c>
      <c r="CV253" s="44"/>
      <c r="CW253" s="44"/>
      <c r="CX253" s="44"/>
    </row>
    <row r="254" customFormat="false" ht="15" hidden="false" customHeight="false" outlineLevel="0" collapsed="false">
      <c r="A254" s="273" t="n">
        <v>251</v>
      </c>
      <c r="B254" s="44" t="s">
        <v>4842</v>
      </c>
      <c r="C254" s="44" t="s">
        <v>4500</v>
      </c>
      <c r="D254" s="113" t="n">
        <v>23</v>
      </c>
      <c r="G254" s="44" t="s">
        <v>4939</v>
      </c>
      <c r="H254" s="44" t="s">
        <v>4773</v>
      </c>
      <c r="I254" s="113" t="n">
        <v>0</v>
      </c>
      <c r="K254" s="273" t="n">
        <v>251</v>
      </c>
      <c r="L254" s="44" t="s">
        <v>4913</v>
      </c>
      <c r="M254" s="44" t="s">
        <v>4648</v>
      </c>
      <c r="N254" s="113" t="n">
        <v>0</v>
      </c>
      <c r="O254" s="113" t="s">
        <v>5783</v>
      </c>
      <c r="P254" s="113" t="n">
        <v>6</v>
      </c>
      <c r="Q254" s="113" t="s">
        <v>5784</v>
      </c>
      <c r="R254" s="113" t="n">
        <f aca="false">PRODUCT(N254+P254)</f>
        <v>6</v>
      </c>
      <c r="T254" s="273" t="n">
        <v>251</v>
      </c>
      <c r="U254" s="44" t="s">
        <v>3174</v>
      </c>
      <c r="V254" s="44" t="s">
        <v>5124</v>
      </c>
      <c r="W254" s="113" t="n">
        <v>8</v>
      </c>
      <c r="Y254" s="273" t="n">
        <v>251</v>
      </c>
      <c r="Z254" s="44" t="s">
        <v>1881</v>
      </c>
      <c r="AA254" s="44" t="s">
        <v>4482</v>
      </c>
      <c r="AB254" s="113" t="n">
        <v>10</v>
      </c>
      <c r="AC254" s="113" t="s">
        <v>5783</v>
      </c>
      <c r="AD254" s="113" t="n">
        <v>6</v>
      </c>
      <c r="AE254" s="113" t="s">
        <v>5784</v>
      </c>
      <c r="AF254" s="113" t="n">
        <f aca="false">PRODUCT(AB254+AD254)</f>
        <v>16</v>
      </c>
      <c r="AH254" s="273" t="n">
        <v>251</v>
      </c>
      <c r="AI254" s="44" t="s">
        <v>3388</v>
      </c>
      <c r="AJ254" s="44" t="s">
        <v>5358</v>
      </c>
      <c r="AK254" s="113" t="n">
        <v>28</v>
      </c>
      <c r="AN254" s="44" t="s">
        <v>2112</v>
      </c>
      <c r="AO254" s="44" t="s">
        <v>4566</v>
      </c>
      <c r="AS254" s="44" t="s">
        <v>2112</v>
      </c>
      <c r="AT254" s="44" t="s">
        <v>4566</v>
      </c>
      <c r="AX254" s="44" t="s">
        <v>2264</v>
      </c>
      <c r="AY254" s="44" t="s">
        <v>4489</v>
      </c>
      <c r="AZ254" s="113" t="s">
        <v>5785</v>
      </c>
      <c r="BA254" s="113" t="s">
        <v>5783</v>
      </c>
      <c r="BB254" s="113" t="s">
        <v>5785</v>
      </c>
      <c r="BC254" s="113" t="s">
        <v>5784</v>
      </c>
      <c r="BD254" s="113" t="n">
        <f aca="false">PRODUCT(AZ254+BB254)</f>
        <v>0</v>
      </c>
      <c r="BG254" s="44" t="s">
        <v>2112</v>
      </c>
      <c r="BH254" s="44" t="s">
        <v>4566</v>
      </c>
      <c r="BL254" s="44" t="s">
        <v>4990</v>
      </c>
      <c r="BM254" s="44" t="s">
        <v>4578</v>
      </c>
      <c r="BN254" s="113" t="s">
        <v>5785</v>
      </c>
      <c r="BO254" s="113" t="s">
        <v>5783</v>
      </c>
      <c r="BP254" s="113" t="s">
        <v>5785</v>
      </c>
      <c r="BQ254" s="113" t="s">
        <v>5784</v>
      </c>
      <c r="BR254" s="113" t="n">
        <f aca="false">PRODUCT(BN254+BP254)</f>
        <v>0</v>
      </c>
      <c r="BU254" s="44" t="s">
        <v>2112</v>
      </c>
      <c r="BV254" s="44" t="s">
        <v>4566</v>
      </c>
      <c r="BW254" s="113"/>
      <c r="BY254" s="273" t="n">
        <v>251</v>
      </c>
      <c r="BZ254" s="44" t="s">
        <v>2563</v>
      </c>
      <c r="CA254" s="44" t="s">
        <v>5124</v>
      </c>
      <c r="CB254" s="113" t="n">
        <v>0</v>
      </c>
      <c r="CC254" s="113" t="n">
        <v>0</v>
      </c>
      <c r="CD254" s="113" t="n">
        <v>1</v>
      </c>
      <c r="CE254" s="113" t="n">
        <v>1</v>
      </c>
      <c r="CF254" s="113" t="n">
        <f aca="false">SUM(CB254:CE254)</f>
        <v>2</v>
      </c>
      <c r="CI254" s="44" t="s">
        <v>2565</v>
      </c>
      <c r="CJ254" s="44" t="s">
        <v>4509</v>
      </c>
      <c r="CK254" s="113" t="n">
        <v>0</v>
      </c>
      <c r="CL254" s="113" t="n">
        <v>0</v>
      </c>
      <c r="CM254" s="113" t="n">
        <v>0</v>
      </c>
      <c r="CP254" s="44" t="s">
        <v>2537</v>
      </c>
      <c r="CQ254" s="44" t="s">
        <v>4482</v>
      </c>
      <c r="CV254" s="44"/>
      <c r="CW254" s="44"/>
      <c r="CX254" s="44"/>
    </row>
    <row r="255" customFormat="false" ht="15" hidden="false" customHeight="false" outlineLevel="0" collapsed="false">
      <c r="A255" s="273" t="n">
        <v>252</v>
      </c>
      <c r="B255" s="44" t="s">
        <v>3258</v>
      </c>
      <c r="C255" s="44" t="s">
        <v>4746</v>
      </c>
      <c r="D255" s="113" t="n">
        <v>23</v>
      </c>
      <c r="G255" s="44" t="s">
        <v>2169</v>
      </c>
      <c r="H255" s="44" t="s">
        <v>4523</v>
      </c>
      <c r="I255" s="113" t="n">
        <v>0</v>
      </c>
      <c r="K255" s="273" t="n">
        <v>252</v>
      </c>
      <c r="L255" s="136" t="s">
        <v>3692</v>
      </c>
      <c r="M255" s="136" t="s">
        <v>4489</v>
      </c>
      <c r="N255" s="113" t="n">
        <v>0</v>
      </c>
      <c r="O255" s="113" t="s">
        <v>5783</v>
      </c>
      <c r="P255" s="113" t="n">
        <v>6</v>
      </c>
      <c r="Q255" s="113" t="s">
        <v>5784</v>
      </c>
      <c r="R255" s="113" t="n">
        <f aca="false">PRODUCT(N255+P255)</f>
        <v>6</v>
      </c>
      <c r="T255" s="273" t="n">
        <v>252</v>
      </c>
      <c r="U255" s="44" t="s">
        <v>2639</v>
      </c>
      <c r="V255" s="44" t="s">
        <v>4773</v>
      </c>
      <c r="W255" s="113" t="n">
        <v>8</v>
      </c>
      <c r="Y255" s="273" t="n">
        <v>252</v>
      </c>
      <c r="Z255" s="44" t="s">
        <v>3174</v>
      </c>
      <c r="AA255" s="44" t="s">
        <v>5124</v>
      </c>
      <c r="AB255" s="113" t="n">
        <v>8</v>
      </c>
      <c r="AC255" s="113" t="s">
        <v>5783</v>
      </c>
      <c r="AD255" s="113" t="n">
        <v>8</v>
      </c>
      <c r="AE255" s="113" t="s">
        <v>5784</v>
      </c>
      <c r="AF255" s="113" t="n">
        <f aca="false">PRODUCT(AB255+AD255)</f>
        <v>16</v>
      </c>
      <c r="AH255" s="273" t="n">
        <v>252</v>
      </c>
      <c r="AI255" s="44" t="s">
        <v>5381</v>
      </c>
      <c r="AJ255" s="44" t="s">
        <v>4709</v>
      </c>
      <c r="AK255" s="113" t="n">
        <v>28</v>
      </c>
      <c r="AN255" s="44" t="s">
        <v>5121</v>
      </c>
      <c r="AO255" s="44" t="s">
        <v>5124</v>
      </c>
      <c r="AS255" s="44" t="s">
        <v>5121</v>
      </c>
      <c r="AT255" s="44" t="s">
        <v>5124</v>
      </c>
      <c r="AX255" s="44" t="s">
        <v>2563</v>
      </c>
      <c r="AY255" s="44" t="s">
        <v>5124</v>
      </c>
      <c r="AZ255" s="113" t="s">
        <v>5785</v>
      </c>
      <c r="BA255" s="113" t="s">
        <v>5783</v>
      </c>
      <c r="BB255" s="113" t="s">
        <v>5785</v>
      </c>
      <c r="BC255" s="113" t="s">
        <v>5784</v>
      </c>
      <c r="BD255" s="113" t="n">
        <f aca="false">PRODUCT(AZ255+BB255)</f>
        <v>0</v>
      </c>
      <c r="BG255" s="44" t="s">
        <v>5121</v>
      </c>
      <c r="BH255" s="44" t="s">
        <v>5124</v>
      </c>
      <c r="BL255" s="44" t="s">
        <v>2264</v>
      </c>
      <c r="BM255" s="44" t="s">
        <v>4489</v>
      </c>
      <c r="BN255" s="113" t="s">
        <v>5785</v>
      </c>
      <c r="BO255" s="113" t="s">
        <v>5783</v>
      </c>
      <c r="BP255" s="113" t="s">
        <v>5785</v>
      </c>
      <c r="BQ255" s="113" t="s">
        <v>5784</v>
      </c>
      <c r="BR255" s="113" t="n">
        <f aca="false">PRODUCT(BN255+BP255)</f>
        <v>0</v>
      </c>
      <c r="BU255" s="44" t="s">
        <v>5121</v>
      </c>
      <c r="BV255" s="44" t="s">
        <v>5124</v>
      </c>
      <c r="BW255" s="113"/>
      <c r="BY255" s="273" t="n">
        <v>252</v>
      </c>
      <c r="BZ255" s="44" t="s">
        <v>5045</v>
      </c>
      <c r="CA255" s="44" t="s">
        <v>4805</v>
      </c>
      <c r="CB255" s="113" t="n">
        <v>0</v>
      </c>
      <c r="CC255" s="113" t="n">
        <v>0</v>
      </c>
      <c r="CD255" s="113" t="n">
        <v>2</v>
      </c>
      <c r="CE255" s="113" t="n">
        <v>0</v>
      </c>
      <c r="CF255" s="113" t="n">
        <f aca="false">SUM(CB255:CE255)</f>
        <v>2</v>
      </c>
      <c r="CI255" s="44" t="s">
        <v>5222</v>
      </c>
      <c r="CJ255" s="44" t="s">
        <v>5223</v>
      </c>
      <c r="CK255" s="113" t="n">
        <v>0</v>
      </c>
      <c r="CL255" s="113" t="n">
        <v>0</v>
      </c>
      <c r="CM255" s="113" t="n">
        <v>0</v>
      </c>
      <c r="CP255" s="44" t="s">
        <v>3515</v>
      </c>
      <c r="CQ255" s="44" t="s">
        <v>4773</v>
      </c>
      <c r="CV255" s="44"/>
      <c r="CW255" s="44"/>
      <c r="CX255" s="44"/>
    </row>
    <row r="256" customFormat="false" ht="15" hidden="false" customHeight="false" outlineLevel="0" collapsed="false">
      <c r="A256" s="273" t="n">
        <v>253</v>
      </c>
      <c r="B256" s="44" t="s">
        <v>1671</v>
      </c>
      <c r="C256" s="44" t="s">
        <v>4564</v>
      </c>
      <c r="D256" s="113" t="n">
        <v>23</v>
      </c>
      <c r="G256" s="44" t="s">
        <v>2862</v>
      </c>
      <c r="H256" s="44" t="s">
        <v>4482</v>
      </c>
      <c r="I256" s="113" t="n">
        <v>0</v>
      </c>
      <c r="K256" s="273" t="n">
        <v>253</v>
      </c>
      <c r="L256" s="44" t="s">
        <v>2128</v>
      </c>
      <c r="M256" s="44" t="s">
        <v>4578</v>
      </c>
      <c r="N256" s="113" t="n">
        <v>0</v>
      </c>
      <c r="O256" s="113" t="s">
        <v>5783</v>
      </c>
      <c r="P256" s="113" t="n">
        <v>6</v>
      </c>
      <c r="Q256" s="113" t="s">
        <v>5784</v>
      </c>
      <c r="R256" s="113" t="n">
        <f aca="false">PRODUCT(N256+P256)</f>
        <v>6</v>
      </c>
      <c r="T256" s="273" t="n">
        <v>253</v>
      </c>
      <c r="U256" s="44" t="s">
        <v>3306</v>
      </c>
      <c r="V256" s="44" t="s">
        <v>4773</v>
      </c>
      <c r="W256" s="113" t="n">
        <v>8</v>
      </c>
      <c r="Y256" s="273" t="n">
        <v>253</v>
      </c>
      <c r="Z256" s="44" t="s">
        <v>1815</v>
      </c>
      <c r="AA256" s="44" t="s">
        <v>5591</v>
      </c>
      <c r="AB256" s="113" t="n">
        <v>8</v>
      </c>
      <c r="AC256" s="113" t="s">
        <v>5783</v>
      </c>
      <c r="AD256" s="113" t="n">
        <v>8</v>
      </c>
      <c r="AE256" s="113" t="s">
        <v>5784</v>
      </c>
      <c r="AF256" s="113" t="n">
        <f aca="false">PRODUCT(AB256+AD256)</f>
        <v>16</v>
      </c>
      <c r="AH256" s="273" t="n">
        <v>253</v>
      </c>
      <c r="AI256" s="44" t="s">
        <v>3523</v>
      </c>
      <c r="AJ256" s="44" t="s">
        <v>4773</v>
      </c>
      <c r="AK256" s="113" t="n">
        <v>28</v>
      </c>
      <c r="AN256" s="44" t="s">
        <v>3426</v>
      </c>
      <c r="AO256" s="44" t="s">
        <v>4625</v>
      </c>
      <c r="AS256" s="44" t="s">
        <v>3426</v>
      </c>
      <c r="AT256" s="44" t="s">
        <v>4625</v>
      </c>
      <c r="AX256" s="44" t="s">
        <v>2508</v>
      </c>
      <c r="AY256" s="44" t="s">
        <v>4566</v>
      </c>
      <c r="AZ256" s="113" t="s">
        <v>5785</v>
      </c>
      <c r="BA256" s="113" t="s">
        <v>5783</v>
      </c>
      <c r="BB256" s="113" t="s">
        <v>5785</v>
      </c>
      <c r="BC256" s="113" t="s">
        <v>5784</v>
      </c>
      <c r="BD256" s="113" t="n">
        <f aca="false">PRODUCT(AZ256+BB256)</f>
        <v>0</v>
      </c>
      <c r="BG256" s="44" t="s">
        <v>3426</v>
      </c>
      <c r="BH256" s="44" t="s">
        <v>4625</v>
      </c>
      <c r="BL256" s="44" t="s">
        <v>2563</v>
      </c>
      <c r="BM256" s="44" t="s">
        <v>5124</v>
      </c>
      <c r="BN256" s="113" t="s">
        <v>5785</v>
      </c>
      <c r="BO256" s="113" t="s">
        <v>5783</v>
      </c>
      <c r="BP256" s="113" t="s">
        <v>5785</v>
      </c>
      <c r="BQ256" s="113" t="s">
        <v>5784</v>
      </c>
      <c r="BR256" s="113" t="n">
        <f aca="false">PRODUCT(BN256+BP256)</f>
        <v>0</v>
      </c>
      <c r="BU256" s="44" t="s">
        <v>3426</v>
      </c>
      <c r="BV256" s="44" t="s">
        <v>4625</v>
      </c>
      <c r="BW256" s="113"/>
      <c r="BY256" s="273" t="n">
        <v>253</v>
      </c>
      <c r="BZ256" s="44" t="s">
        <v>2508</v>
      </c>
      <c r="CA256" s="44" t="s">
        <v>4566</v>
      </c>
      <c r="CB256" s="113" t="n">
        <v>0</v>
      </c>
      <c r="CC256" s="113" t="n">
        <v>0</v>
      </c>
      <c r="CD256" s="113" t="n">
        <v>2</v>
      </c>
      <c r="CE256" s="113" t="n">
        <v>0</v>
      </c>
      <c r="CF256" s="113" t="n">
        <f aca="false">SUM(CB256:CE256)</f>
        <v>2</v>
      </c>
      <c r="CI256" s="44" t="s">
        <v>2601</v>
      </c>
      <c r="CJ256" s="44" t="s">
        <v>4578</v>
      </c>
      <c r="CK256" s="113" t="n">
        <v>0</v>
      </c>
      <c r="CL256" s="113" t="n">
        <v>0</v>
      </c>
      <c r="CM256" s="113" t="n">
        <v>0</v>
      </c>
      <c r="CP256" s="44" t="s">
        <v>4955</v>
      </c>
      <c r="CQ256" s="44" t="s">
        <v>4578</v>
      </c>
      <c r="CV256" s="44"/>
      <c r="CW256" s="44"/>
      <c r="CX256" s="44"/>
    </row>
    <row r="257" customFormat="false" ht="15" hidden="false" customHeight="false" outlineLevel="0" collapsed="false">
      <c r="A257" s="273" t="n">
        <v>254</v>
      </c>
      <c r="B257" s="44" t="s">
        <v>2741</v>
      </c>
      <c r="C257" s="44" t="s">
        <v>4625</v>
      </c>
      <c r="D257" s="113" t="n">
        <v>23</v>
      </c>
      <c r="G257" s="44" t="s">
        <v>4913</v>
      </c>
      <c r="H257" s="44" t="s">
        <v>4648</v>
      </c>
      <c r="I257" s="113" t="n">
        <v>0</v>
      </c>
      <c r="K257" s="273" t="n">
        <v>254</v>
      </c>
      <c r="L257" s="44" t="s">
        <v>5238</v>
      </c>
      <c r="M257" s="44" t="s">
        <v>5160</v>
      </c>
      <c r="N257" s="113" t="n">
        <v>0</v>
      </c>
      <c r="O257" s="113" t="s">
        <v>5783</v>
      </c>
      <c r="P257" s="113" t="n">
        <v>6</v>
      </c>
      <c r="Q257" s="113" t="s">
        <v>5784</v>
      </c>
      <c r="R257" s="113" t="n">
        <f aca="false">PRODUCT(N257+P257)</f>
        <v>6</v>
      </c>
      <c r="T257" s="273" t="n">
        <v>254</v>
      </c>
      <c r="U257" s="44" t="s">
        <v>2414</v>
      </c>
      <c r="V257" s="44" t="s">
        <v>4564</v>
      </c>
      <c r="W257" s="113" t="n">
        <v>8</v>
      </c>
      <c r="Y257" s="273" t="n">
        <v>254</v>
      </c>
      <c r="Z257" s="44" t="s">
        <v>4733</v>
      </c>
      <c r="AA257" s="44" t="s">
        <v>4523</v>
      </c>
      <c r="AB257" s="113" t="n">
        <v>7</v>
      </c>
      <c r="AC257" s="113" t="s">
        <v>5783</v>
      </c>
      <c r="AD257" s="113" t="n">
        <v>9</v>
      </c>
      <c r="AE257" s="113" t="s">
        <v>5784</v>
      </c>
      <c r="AF257" s="113" t="n">
        <f aca="false">PRODUCT(AB257+AD257)</f>
        <v>16</v>
      </c>
      <c r="AH257" s="273" t="n">
        <v>254</v>
      </c>
      <c r="AI257" s="44" t="s">
        <v>4977</v>
      </c>
      <c r="AJ257" s="44" t="s">
        <v>4878</v>
      </c>
      <c r="AK257" s="113" t="n">
        <v>28</v>
      </c>
      <c r="AN257" s="44" t="s">
        <v>1571</v>
      </c>
      <c r="AO257" s="44" t="s">
        <v>4523</v>
      </c>
      <c r="AS257" s="44" t="s">
        <v>1571</v>
      </c>
      <c r="AT257" s="44" t="s">
        <v>4523</v>
      </c>
      <c r="AX257" s="44" t="s">
        <v>5126</v>
      </c>
      <c r="AY257" s="44" t="s">
        <v>4899</v>
      </c>
      <c r="AZ257" s="113" t="s">
        <v>5785</v>
      </c>
      <c r="BA257" s="113" t="s">
        <v>5783</v>
      </c>
      <c r="BB257" s="113" t="s">
        <v>5785</v>
      </c>
      <c r="BC257" s="113" t="s">
        <v>5784</v>
      </c>
      <c r="BD257" s="113" t="n">
        <f aca="false">PRODUCT(AZ257+BB257)</f>
        <v>0</v>
      </c>
      <c r="BG257" s="44" t="s">
        <v>1571</v>
      </c>
      <c r="BH257" s="44" t="s">
        <v>4523</v>
      </c>
      <c r="BL257" s="44" t="s">
        <v>2508</v>
      </c>
      <c r="BM257" s="44" t="s">
        <v>4566</v>
      </c>
      <c r="BN257" s="113" t="s">
        <v>5785</v>
      </c>
      <c r="BO257" s="113" t="s">
        <v>5783</v>
      </c>
      <c r="BP257" s="113" t="s">
        <v>5785</v>
      </c>
      <c r="BQ257" s="113" t="s">
        <v>5784</v>
      </c>
      <c r="BR257" s="113" t="n">
        <f aca="false">PRODUCT(BN257+BP257)</f>
        <v>0</v>
      </c>
      <c r="BU257" s="44" t="s">
        <v>1571</v>
      </c>
      <c r="BV257" s="44" t="s">
        <v>4523</v>
      </c>
      <c r="BW257" s="113"/>
      <c r="BY257" s="273" t="n">
        <v>254</v>
      </c>
      <c r="BZ257" s="44" t="s">
        <v>3767</v>
      </c>
      <c r="CA257" s="44" t="s">
        <v>1037</v>
      </c>
      <c r="CB257" s="113" t="n">
        <v>0</v>
      </c>
      <c r="CC257" s="113" t="n">
        <v>0</v>
      </c>
      <c r="CD257" s="113" t="n">
        <v>2</v>
      </c>
      <c r="CE257" s="113" t="n">
        <v>0</v>
      </c>
      <c r="CF257" s="113" t="n">
        <f aca="false">SUM(CB257:CE257)</f>
        <v>2</v>
      </c>
      <c r="CI257" s="44" t="s">
        <v>5171</v>
      </c>
      <c r="CJ257" s="44" t="s">
        <v>5120</v>
      </c>
      <c r="CK257" s="113" t="n">
        <v>0</v>
      </c>
      <c r="CL257" s="113" t="n">
        <v>0</v>
      </c>
      <c r="CM257" s="113" t="n">
        <v>0</v>
      </c>
      <c r="CP257" s="44" t="s">
        <v>2492</v>
      </c>
      <c r="CQ257" s="44" t="s">
        <v>4482</v>
      </c>
      <c r="CV257" s="44"/>
      <c r="CW257" s="44"/>
      <c r="CX257" s="44"/>
    </row>
    <row r="258" customFormat="false" ht="15" hidden="false" customHeight="false" outlineLevel="0" collapsed="false">
      <c r="A258" s="273" t="n">
        <v>255</v>
      </c>
      <c r="B258" s="44" t="s">
        <v>1943</v>
      </c>
      <c r="C258" s="44" t="s">
        <v>4523</v>
      </c>
      <c r="D258" s="113" t="n">
        <v>23</v>
      </c>
      <c r="G258" s="44" t="s">
        <v>3034</v>
      </c>
      <c r="H258" s="44" t="s">
        <v>5223</v>
      </c>
      <c r="I258" s="113" t="n">
        <v>0</v>
      </c>
      <c r="K258" s="273" t="n">
        <v>255</v>
      </c>
      <c r="L258" s="44" t="s">
        <v>3515</v>
      </c>
      <c r="M258" s="44" t="s">
        <v>4773</v>
      </c>
      <c r="N258" s="113" t="n">
        <v>0</v>
      </c>
      <c r="O258" s="113" t="s">
        <v>5783</v>
      </c>
      <c r="P258" s="113" t="n">
        <v>6</v>
      </c>
      <c r="Q258" s="113" t="s">
        <v>5784</v>
      </c>
      <c r="R258" s="113" t="n">
        <f aca="false">PRODUCT(N258+P258)</f>
        <v>6</v>
      </c>
      <c r="T258" s="273" t="n">
        <v>255</v>
      </c>
      <c r="U258" s="136" t="s">
        <v>3692</v>
      </c>
      <c r="V258" s="136" t="s">
        <v>4489</v>
      </c>
      <c r="W258" s="113" t="n">
        <v>8</v>
      </c>
      <c r="Y258" s="273" t="n">
        <v>255</v>
      </c>
      <c r="Z258" s="44" t="s">
        <v>1828</v>
      </c>
      <c r="AA258" s="44" t="s">
        <v>5593</v>
      </c>
      <c r="AB258" s="113" t="n">
        <v>7</v>
      </c>
      <c r="AC258" s="113" t="s">
        <v>5783</v>
      </c>
      <c r="AD258" s="113" t="n">
        <v>9</v>
      </c>
      <c r="AE258" s="113" t="s">
        <v>5784</v>
      </c>
      <c r="AF258" s="113" t="n">
        <f aca="false">PRODUCT(AB258+AD258)</f>
        <v>16</v>
      </c>
      <c r="AH258" s="273" t="n">
        <v>255</v>
      </c>
      <c r="AI258" s="44" t="s">
        <v>2715</v>
      </c>
      <c r="AJ258" s="44" t="s">
        <v>4773</v>
      </c>
      <c r="AK258" s="113" t="n">
        <v>28</v>
      </c>
      <c r="AN258" s="44" t="s">
        <v>5507</v>
      </c>
      <c r="AO258" s="44" t="s">
        <v>4578</v>
      </c>
      <c r="AS258" s="44" t="s">
        <v>5507</v>
      </c>
      <c r="AT258" s="44" t="s">
        <v>4578</v>
      </c>
      <c r="AX258" s="44" t="s">
        <v>2041</v>
      </c>
      <c r="AY258" s="44" t="s">
        <v>4578</v>
      </c>
      <c r="AZ258" s="113" t="s">
        <v>5785</v>
      </c>
      <c r="BA258" s="113" t="s">
        <v>5783</v>
      </c>
      <c r="BB258" s="113" t="s">
        <v>5785</v>
      </c>
      <c r="BC258" s="113" t="s">
        <v>5784</v>
      </c>
      <c r="BD258" s="113" t="n">
        <f aca="false">PRODUCT(AZ258+BB258)</f>
        <v>0</v>
      </c>
      <c r="BG258" s="44" t="s">
        <v>5507</v>
      </c>
      <c r="BH258" s="44" t="s">
        <v>4578</v>
      </c>
      <c r="BL258" s="44" t="s">
        <v>3767</v>
      </c>
      <c r="BM258" s="44" t="s">
        <v>1037</v>
      </c>
      <c r="BN258" s="113" t="s">
        <v>5785</v>
      </c>
      <c r="BO258" s="113" t="s">
        <v>5783</v>
      </c>
      <c r="BP258" s="113" t="n">
        <v>0</v>
      </c>
      <c r="BQ258" s="113" t="s">
        <v>5784</v>
      </c>
      <c r="BR258" s="113" t="n">
        <f aca="false">PRODUCT(BN258+BP258)</f>
        <v>0</v>
      </c>
      <c r="BU258" s="44" t="s">
        <v>5507</v>
      </c>
      <c r="BV258" s="44" t="s">
        <v>4578</v>
      </c>
      <c r="BW258" s="113"/>
      <c r="BY258" s="273" t="n">
        <v>255</v>
      </c>
      <c r="BZ258" s="44" t="s">
        <v>3305</v>
      </c>
      <c r="CA258" s="44" t="s">
        <v>4773</v>
      </c>
      <c r="CB258" s="113" t="n">
        <v>0</v>
      </c>
      <c r="CC258" s="113" t="n">
        <v>0</v>
      </c>
      <c r="CD258" s="113" t="n">
        <v>0</v>
      </c>
      <c r="CE258" s="113" t="n">
        <v>2</v>
      </c>
      <c r="CF258" s="113" t="n">
        <f aca="false">SUM(CB258:CE258)</f>
        <v>2</v>
      </c>
      <c r="CI258" s="44" t="s">
        <v>5119</v>
      </c>
      <c r="CJ258" s="44" t="s">
        <v>5120</v>
      </c>
      <c r="CK258" s="113" t="n">
        <v>0</v>
      </c>
      <c r="CL258" s="113" t="n">
        <v>0</v>
      </c>
      <c r="CM258" s="113" t="n">
        <v>0</v>
      </c>
      <c r="CP258" s="44" t="s">
        <v>5061</v>
      </c>
      <c r="CQ258" s="44" t="s">
        <v>4625</v>
      </c>
      <c r="CV258" s="44"/>
      <c r="CW258" s="44"/>
      <c r="CX258" s="44"/>
    </row>
    <row r="259" customFormat="false" ht="15" hidden="false" customHeight="false" outlineLevel="0" collapsed="false">
      <c r="A259" s="273" t="n">
        <v>256</v>
      </c>
      <c r="B259" s="44" t="s">
        <v>5572</v>
      </c>
      <c r="C259" s="44" t="s">
        <v>5573</v>
      </c>
      <c r="D259" s="113" t="n">
        <v>23</v>
      </c>
      <c r="G259" s="44" t="s">
        <v>5204</v>
      </c>
      <c r="H259" s="44" t="s">
        <v>4746</v>
      </c>
      <c r="I259" s="113" t="n">
        <v>0</v>
      </c>
      <c r="K259" s="273" t="n">
        <v>256</v>
      </c>
      <c r="L259" s="44" t="s">
        <v>4778</v>
      </c>
      <c r="M259" s="44" t="s">
        <v>4625</v>
      </c>
      <c r="N259" s="113" t="n">
        <v>0</v>
      </c>
      <c r="O259" s="113" t="s">
        <v>5783</v>
      </c>
      <c r="P259" s="113" t="n">
        <v>6</v>
      </c>
      <c r="Q259" s="113" t="s">
        <v>5784</v>
      </c>
      <c r="R259" s="113" t="n">
        <f aca="false">PRODUCT(N259+P259)</f>
        <v>6</v>
      </c>
      <c r="T259" s="273" t="n">
        <v>256</v>
      </c>
      <c r="U259" s="44" t="s">
        <v>2279</v>
      </c>
      <c r="V259" s="44" t="s">
        <v>4648</v>
      </c>
      <c r="W259" s="113" t="n">
        <v>8</v>
      </c>
      <c r="Y259" s="273" t="n">
        <v>256</v>
      </c>
      <c r="Z259" s="44" t="s">
        <v>5363</v>
      </c>
      <c r="AA259" s="44" t="s">
        <v>4523</v>
      </c>
      <c r="AB259" s="113" t="n">
        <v>6</v>
      </c>
      <c r="AC259" s="113" t="s">
        <v>5783</v>
      </c>
      <c r="AD259" s="113" t="n">
        <v>10</v>
      </c>
      <c r="AE259" s="113" t="s">
        <v>5784</v>
      </c>
      <c r="AF259" s="113" t="n">
        <f aca="false">PRODUCT(AB259+AD259)</f>
        <v>16</v>
      </c>
      <c r="AH259" s="273" t="n">
        <v>256</v>
      </c>
      <c r="AI259" s="44" t="s">
        <v>2334</v>
      </c>
      <c r="AJ259" s="44" t="s">
        <v>4746</v>
      </c>
      <c r="AK259" s="113" t="n">
        <v>27</v>
      </c>
      <c r="AN259" s="44" t="s">
        <v>1940</v>
      </c>
      <c r="AO259" s="44" t="s">
        <v>4540</v>
      </c>
      <c r="AS259" s="44" t="s">
        <v>1940</v>
      </c>
      <c r="AT259" s="44" t="s">
        <v>4540</v>
      </c>
      <c r="AX259" s="44" t="s">
        <v>5262</v>
      </c>
      <c r="AY259" s="44" t="s">
        <v>4564</v>
      </c>
      <c r="AZ259" s="113" t="s">
        <v>5785</v>
      </c>
      <c r="BA259" s="113" t="s">
        <v>5783</v>
      </c>
      <c r="BB259" s="113" t="s">
        <v>5785</v>
      </c>
      <c r="BC259" s="113" t="s">
        <v>5784</v>
      </c>
      <c r="BD259" s="113" t="n">
        <f aca="false">PRODUCT(AZ259+BB259)</f>
        <v>0</v>
      </c>
      <c r="BG259" s="44" t="s">
        <v>1940</v>
      </c>
      <c r="BH259" s="44" t="s">
        <v>4540</v>
      </c>
      <c r="BL259" s="44" t="s">
        <v>5126</v>
      </c>
      <c r="BM259" s="44" t="s">
        <v>4899</v>
      </c>
      <c r="BN259" s="113" t="s">
        <v>5785</v>
      </c>
      <c r="BO259" s="113" t="s">
        <v>5783</v>
      </c>
      <c r="BP259" s="113" t="s">
        <v>5785</v>
      </c>
      <c r="BQ259" s="113" t="s">
        <v>5784</v>
      </c>
      <c r="BR259" s="113" t="n">
        <f aca="false">PRODUCT(BN259+BP259)</f>
        <v>0</v>
      </c>
      <c r="BU259" s="44" t="s">
        <v>1940</v>
      </c>
      <c r="BV259" s="44" t="s">
        <v>4540</v>
      </c>
      <c r="BW259" s="113"/>
      <c r="BY259" s="273" t="n">
        <v>256</v>
      </c>
      <c r="BZ259" s="44" t="s">
        <v>5320</v>
      </c>
      <c r="CA259" s="44" t="s">
        <v>5272</v>
      </c>
      <c r="CB259" s="113" t="n">
        <v>0</v>
      </c>
      <c r="CC259" s="113" t="n">
        <v>0</v>
      </c>
      <c r="CD259" s="113" t="n">
        <v>0</v>
      </c>
      <c r="CE259" s="113" t="n">
        <v>2</v>
      </c>
      <c r="CF259" s="113" t="n">
        <f aca="false">SUM(CB259:CE259)</f>
        <v>2</v>
      </c>
      <c r="CI259" s="44" t="s">
        <v>3177</v>
      </c>
      <c r="CJ259" s="44" t="s">
        <v>5124</v>
      </c>
      <c r="CK259" s="113" t="n">
        <v>0</v>
      </c>
      <c r="CL259" s="113" t="n">
        <v>0</v>
      </c>
      <c r="CM259" s="113" t="n">
        <v>0</v>
      </c>
      <c r="CP259" s="44" t="s">
        <v>2298</v>
      </c>
      <c r="CQ259" s="44" t="s">
        <v>4566</v>
      </c>
      <c r="CV259" s="44"/>
      <c r="CW259" s="44"/>
      <c r="CX259" s="44"/>
    </row>
    <row r="260" customFormat="false" ht="15" hidden="false" customHeight="false" outlineLevel="0" collapsed="false">
      <c r="A260" s="273" t="n">
        <v>257</v>
      </c>
      <c r="B260" s="44" t="s">
        <v>2491</v>
      </c>
      <c r="C260" s="44" t="s">
        <v>4482</v>
      </c>
      <c r="D260" s="113" t="n">
        <v>22</v>
      </c>
      <c r="G260" s="44" t="s">
        <v>3344</v>
      </c>
      <c r="H260" s="44" t="s">
        <v>4482</v>
      </c>
      <c r="I260" s="113" t="n">
        <v>0</v>
      </c>
      <c r="K260" s="273" t="n">
        <v>257</v>
      </c>
      <c r="L260" s="44" t="s">
        <v>2075</v>
      </c>
      <c r="M260" s="44" t="s">
        <v>4523</v>
      </c>
      <c r="N260" s="113" t="n">
        <v>0</v>
      </c>
      <c r="O260" s="113" t="s">
        <v>5783</v>
      </c>
      <c r="P260" s="113" t="n">
        <v>6</v>
      </c>
      <c r="Q260" s="113" t="s">
        <v>5784</v>
      </c>
      <c r="R260" s="113" t="n">
        <f aca="false">PRODUCT(N260+P260)</f>
        <v>6</v>
      </c>
      <c r="T260" s="273" t="n">
        <v>257</v>
      </c>
      <c r="U260" s="44" t="s">
        <v>5411</v>
      </c>
      <c r="V260" s="44" t="s">
        <v>4566</v>
      </c>
      <c r="W260" s="113" t="n">
        <v>8</v>
      </c>
      <c r="Y260" s="273" t="n">
        <v>257</v>
      </c>
      <c r="Z260" s="44" t="s">
        <v>1678</v>
      </c>
      <c r="AA260" s="44" t="s">
        <v>4564</v>
      </c>
      <c r="AB260" s="113" t="n">
        <v>4</v>
      </c>
      <c r="AC260" s="113" t="s">
        <v>5783</v>
      </c>
      <c r="AD260" s="113" t="n">
        <v>12</v>
      </c>
      <c r="AE260" s="113" t="s">
        <v>5784</v>
      </c>
      <c r="AF260" s="113" t="n">
        <f aca="false">PRODUCT(AB260+AD260)</f>
        <v>16</v>
      </c>
      <c r="AH260" s="273" t="n">
        <v>257</v>
      </c>
      <c r="AI260" s="44" t="s">
        <v>3477</v>
      </c>
      <c r="AJ260" s="44" t="s">
        <v>4489</v>
      </c>
      <c r="AK260" s="113" t="n">
        <v>27</v>
      </c>
      <c r="AN260" s="44" t="s">
        <v>5196</v>
      </c>
      <c r="AO260" s="44" t="s">
        <v>5120</v>
      </c>
      <c r="AS260" s="44" t="s">
        <v>5196</v>
      </c>
      <c r="AT260" s="44" t="s">
        <v>5120</v>
      </c>
      <c r="AX260" s="44" t="s">
        <v>5529</v>
      </c>
      <c r="AY260" s="44" t="s">
        <v>5530</v>
      </c>
      <c r="AZ260" s="113" t="s">
        <v>5785</v>
      </c>
      <c r="BA260" s="113" t="s">
        <v>5783</v>
      </c>
      <c r="BB260" s="113" t="s">
        <v>5785</v>
      </c>
      <c r="BC260" s="113" t="s">
        <v>5784</v>
      </c>
      <c r="BD260" s="113" t="n">
        <f aca="false">PRODUCT(AZ260+BB260)</f>
        <v>0</v>
      </c>
      <c r="BG260" s="44" t="s">
        <v>5196</v>
      </c>
      <c r="BH260" s="44" t="s">
        <v>5120</v>
      </c>
      <c r="BL260" s="44" t="s">
        <v>2479</v>
      </c>
      <c r="BM260" s="44" t="s">
        <v>4746</v>
      </c>
      <c r="BN260" s="113" t="s">
        <v>5785</v>
      </c>
      <c r="BO260" s="113" t="s">
        <v>5783</v>
      </c>
      <c r="BP260" s="113" t="n">
        <v>0</v>
      </c>
      <c r="BQ260" s="113" t="s">
        <v>5784</v>
      </c>
      <c r="BR260" s="113" t="n">
        <f aca="false">PRODUCT(BN260+BP260)</f>
        <v>0</v>
      </c>
      <c r="BU260" s="44" t="s">
        <v>5196</v>
      </c>
      <c r="BV260" s="44" t="s">
        <v>5120</v>
      </c>
      <c r="BW260" s="113"/>
      <c r="BY260" s="273" t="n">
        <v>257</v>
      </c>
      <c r="BZ260" s="44" t="s">
        <v>2477</v>
      </c>
      <c r="CA260" s="44" t="s">
        <v>4746</v>
      </c>
      <c r="CB260" s="113" t="n">
        <v>0</v>
      </c>
      <c r="CC260" s="113" t="n">
        <v>0</v>
      </c>
      <c r="CD260" s="113" t="n">
        <v>1</v>
      </c>
      <c r="CE260" s="113" t="n">
        <v>1</v>
      </c>
      <c r="CF260" s="113" t="n">
        <f aca="false">SUM(CB260:CE260)</f>
        <v>2</v>
      </c>
      <c r="CI260" s="44" t="s">
        <v>2169</v>
      </c>
      <c r="CJ260" s="44" t="s">
        <v>4523</v>
      </c>
      <c r="CK260" s="113" t="n">
        <v>0</v>
      </c>
      <c r="CL260" s="113" t="n">
        <v>0</v>
      </c>
      <c r="CM260" s="113" t="n">
        <v>0</v>
      </c>
      <c r="CP260" s="44" t="s">
        <v>1298</v>
      </c>
      <c r="CQ260" s="44" t="s">
        <v>5524</v>
      </c>
      <c r="CV260" s="44"/>
      <c r="CW260" s="44"/>
      <c r="CX260" s="44"/>
    </row>
    <row r="261" customFormat="false" ht="15" hidden="false" customHeight="false" outlineLevel="0" collapsed="false">
      <c r="A261" s="273" t="n">
        <v>258</v>
      </c>
      <c r="B261" s="44" t="s">
        <v>2425</v>
      </c>
      <c r="C261" s="44" t="s">
        <v>4773</v>
      </c>
      <c r="D261" s="113" t="n">
        <v>22</v>
      </c>
      <c r="G261" s="44" t="s">
        <v>3174</v>
      </c>
      <c r="H261" s="44" t="s">
        <v>5124</v>
      </c>
      <c r="I261" s="113" t="n">
        <v>0</v>
      </c>
      <c r="K261" s="273" t="n">
        <v>258</v>
      </c>
      <c r="L261" s="44" t="s">
        <v>5537</v>
      </c>
      <c r="M261" s="44" t="s">
        <v>4489</v>
      </c>
      <c r="N261" s="113" t="n">
        <v>0</v>
      </c>
      <c r="O261" s="113" t="s">
        <v>5783</v>
      </c>
      <c r="P261" s="113" t="n">
        <v>6</v>
      </c>
      <c r="Q261" s="113" t="s">
        <v>5784</v>
      </c>
      <c r="R261" s="113" t="n">
        <f aca="false">PRODUCT(N261+P261)</f>
        <v>6</v>
      </c>
      <c r="T261" s="273" t="n">
        <v>258</v>
      </c>
      <c r="U261" s="44" t="s">
        <v>4841</v>
      </c>
      <c r="V261" s="44" t="s">
        <v>4662</v>
      </c>
      <c r="W261" s="113" t="n">
        <v>8</v>
      </c>
      <c r="Y261" s="273" t="n">
        <v>258</v>
      </c>
      <c r="Z261" s="44" t="s">
        <v>5327</v>
      </c>
      <c r="AA261" s="44" t="s">
        <v>4773</v>
      </c>
      <c r="AB261" s="113" t="n">
        <v>3</v>
      </c>
      <c r="AC261" s="113" t="s">
        <v>5783</v>
      </c>
      <c r="AD261" s="113" t="n">
        <v>13</v>
      </c>
      <c r="AE261" s="113" t="s">
        <v>5784</v>
      </c>
      <c r="AF261" s="113" t="n">
        <f aca="false">PRODUCT(AB261+AD261)</f>
        <v>16</v>
      </c>
      <c r="AH261" s="273" t="n">
        <v>258</v>
      </c>
      <c r="AI261" s="44" t="s">
        <v>4916</v>
      </c>
      <c r="AJ261" s="44" t="s">
        <v>4902</v>
      </c>
      <c r="AK261" s="113" t="n">
        <v>27</v>
      </c>
      <c r="AN261" s="44" t="s">
        <v>4887</v>
      </c>
      <c r="AO261" s="44" t="s">
        <v>4878</v>
      </c>
      <c r="AS261" s="44" t="s">
        <v>4887</v>
      </c>
      <c r="AT261" s="44" t="s">
        <v>4878</v>
      </c>
      <c r="AX261" s="44" t="s">
        <v>3485</v>
      </c>
      <c r="AY261" s="44" t="s">
        <v>4482</v>
      </c>
      <c r="AZ261" s="113" t="s">
        <v>5785</v>
      </c>
      <c r="BA261" s="113" t="s">
        <v>5783</v>
      </c>
      <c r="BB261" s="113" t="s">
        <v>5785</v>
      </c>
      <c r="BC261" s="113" t="s">
        <v>5784</v>
      </c>
      <c r="BD261" s="113" t="n">
        <f aca="false">PRODUCT(AZ261+BB261)</f>
        <v>0</v>
      </c>
      <c r="BG261" s="44" t="s">
        <v>4887</v>
      </c>
      <c r="BH261" s="44" t="s">
        <v>4878</v>
      </c>
      <c r="BL261" s="44" t="s">
        <v>3305</v>
      </c>
      <c r="BM261" s="44" t="s">
        <v>4773</v>
      </c>
      <c r="BN261" s="113" t="s">
        <v>5785</v>
      </c>
      <c r="BO261" s="113" t="s">
        <v>5783</v>
      </c>
      <c r="BP261" s="113" t="n">
        <v>0</v>
      </c>
      <c r="BQ261" s="113" t="s">
        <v>5784</v>
      </c>
      <c r="BR261" s="113" t="n">
        <f aca="false">PRODUCT(BN261+BP261)</f>
        <v>0</v>
      </c>
      <c r="BU261" s="44" t="s">
        <v>4887</v>
      </c>
      <c r="BV261" s="44" t="s">
        <v>4878</v>
      </c>
      <c r="BW261" s="113"/>
      <c r="BY261" s="273" t="n">
        <v>258</v>
      </c>
      <c r="BZ261" s="44" t="s">
        <v>5004</v>
      </c>
      <c r="CA261" s="44" t="s">
        <v>4489</v>
      </c>
      <c r="CB261" s="113" t="n">
        <v>0</v>
      </c>
      <c r="CC261" s="113" t="n">
        <v>0</v>
      </c>
      <c r="CD261" s="113" t="n">
        <v>1</v>
      </c>
      <c r="CE261" s="113" t="n">
        <v>1</v>
      </c>
      <c r="CF261" s="113" t="n">
        <f aca="false">SUM(CB261:CE261)</f>
        <v>2</v>
      </c>
      <c r="CI261" s="44" t="s">
        <v>5406</v>
      </c>
      <c r="CJ261" s="44" t="s">
        <v>5223</v>
      </c>
      <c r="CK261" s="113" t="n">
        <v>0</v>
      </c>
      <c r="CL261" s="113" t="n">
        <v>0</v>
      </c>
      <c r="CM261" s="113" t="n">
        <v>0</v>
      </c>
      <c r="CP261" s="44" t="s">
        <v>5525</v>
      </c>
      <c r="CQ261" s="44" t="s">
        <v>4578</v>
      </c>
      <c r="CV261" s="44"/>
      <c r="CW261" s="44"/>
      <c r="CX261" s="44"/>
    </row>
    <row r="262" customFormat="false" ht="15" hidden="false" customHeight="false" outlineLevel="0" collapsed="false">
      <c r="A262" s="273" t="n">
        <v>259</v>
      </c>
      <c r="B262" s="44" t="s">
        <v>4919</v>
      </c>
      <c r="C262" s="44" t="s">
        <v>4525</v>
      </c>
      <c r="D262" s="113" t="n">
        <v>22</v>
      </c>
      <c r="G262" s="44" t="s">
        <v>4691</v>
      </c>
      <c r="H262" s="44" t="s">
        <v>4500</v>
      </c>
      <c r="I262" s="113" t="n">
        <v>0</v>
      </c>
      <c r="K262" s="273" t="n">
        <v>259</v>
      </c>
      <c r="L262" s="44" t="s">
        <v>4806</v>
      </c>
      <c r="M262" s="44" t="s">
        <v>4564</v>
      </c>
      <c r="N262" s="113" t="n">
        <v>0</v>
      </c>
      <c r="O262" s="113" t="s">
        <v>5783</v>
      </c>
      <c r="P262" s="113" t="n">
        <v>6</v>
      </c>
      <c r="Q262" s="113" t="s">
        <v>5784</v>
      </c>
      <c r="R262" s="113" t="n">
        <f aca="false">PRODUCT(N262+P262)</f>
        <v>6</v>
      </c>
      <c r="T262" s="273" t="n">
        <v>259</v>
      </c>
      <c r="U262" s="44" t="s">
        <v>5517</v>
      </c>
      <c r="V262" s="44" t="s">
        <v>5518</v>
      </c>
      <c r="W262" s="113" t="n">
        <v>8</v>
      </c>
      <c r="Y262" s="273" t="n">
        <v>259</v>
      </c>
      <c r="Z262" s="44" t="s">
        <v>4924</v>
      </c>
      <c r="AA262" s="44" t="s">
        <v>4489</v>
      </c>
      <c r="AB262" s="113" t="n">
        <v>1</v>
      </c>
      <c r="AC262" s="113" t="s">
        <v>5783</v>
      </c>
      <c r="AD262" s="113" t="n">
        <v>15</v>
      </c>
      <c r="AE262" s="113" t="s">
        <v>5784</v>
      </c>
      <c r="AF262" s="113" t="n">
        <f aca="false">PRODUCT(AB262+AD262)</f>
        <v>16</v>
      </c>
      <c r="AH262" s="273" t="n">
        <v>259</v>
      </c>
      <c r="AI262" s="44" t="s">
        <v>5398</v>
      </c>
      <c r="AJ262" s="44" t="s">
        <v>5559</v>
      </c>
      <c r="AK262" s="113" t="n">
        <v>27</v>
      </c>
      <c r="AN262" s="44" t="s">
        <v>2073</v>
      </c>
      <c r="AO262" s="44" t="s">
        <v>4523</v>
      </c>
      <c r="AS262" s="44" t="s">
        <v>2073</v>
      </c>
      <c r="AT262" s="44" t="s">
        <v>4523</v>
      </c>
      <c r="AX262" s="44" t="s">
        <v>5320</v>
      </c>
      <c r="AY262" s="44" t="s">
        <v>5272</v>
      </c>
      <c r="AZ262" s="113" t="s">
        <v>5785</v>
      </c>
      <c r="BA262" s="113" t="s">
        <v>5783</v>
      </c>
      <c r="BB262" s="113" t="s">
        <v>5785</v>
      </c>
      <c r="BC262" s="113" t="s">
        <v>5784</v>
      </c>
      <c r="BD262" s="113" t="n">
        <f aca="false">PRODUCT(AZ262+BB262)</f>
        <v>0</v>
      </c>
      <c r="BG262" s="44" t="s">
        <v>2073</v>
      </c>
      <c r="BH262" s="44" t="s">
        <v>4523</v>
      </c>
      <c r="BL262" s="44" t="s">
        <v>2041</v>
      </c>
      <c r="BM262" s="44" t="s">
        <v>4578</v>
      </c>
      <c r="BN262" s="113" t="s">
        <v>5785</v>
      </c>
      <c r="BO262" s="113" t="s">
        <v>5783</v>
      </c>
      <c r="BP262" s="113" t="s">
        <v>5785</v>
      </c>
      <c r="BQ262" s="113" t="s">
        <v>5784</v>
      </c>
      <c r="BR262" s="113" t="n">
        <f aca="false">PRODUCT(BN262+BP262)</f>
        <v>0</v>
      </c>
      <c r="BU262" s="44" t="s">
        <v>2073</v>
      </c>
      <c r="BV262" s="44" t="s">
        <v>4523</v>
      </c>
      <c r="BW262" s="113"/>
      <c r="BY262" s="273" t="n">
        <v>259</v>
      </c>
      <c r="BZ262" s="44" t="s">
        <v>5381</v>
      </c>
      <c r="CA262" s="44" t="s">
        <v>4709</v>
      </c>
      <c r="CB262" s="113" t="n">
        <v>0</v>
      </c>
      <c r="CC262" s="113" t="n">
        <v>0</v>
      </c>
      <c r="CD262" s="113" t="n">
        <v>0</v>
      </c>
      <c r="CE262" s="113" t="n">
        <v>2</v>
      </c>
      <c r="CF262" s="113" t="n">
        <f aca="false">SUM(CB262:CE262)</f>
        <v>2</v>
      </c>
      <c r="CI262" s="44" t="s">
        <v>4927</v>
      </c>
      <c r="CJ262" s="44" t="s">
        <v>4625</v>
      </c>
      <c r="CK262" s="113" t="n">
        <v>0</v>
      </c>
      <c r="CL262" s="113" t="n">
        <v>0</v>
      </c>
      <c r="CM262" s="113" t="n">
        <v>0</v>
      </c>
      <c r="CP262" s="44" t="s">
        <v>3258</v>
      </c>
      <c r="CQ262" s="44" t="s">
        <v>4746</v>
      </c>
      <c r="CV262" s="44"/>
      <c r="CW262" s="44"/>
      <c r="CX262" s="44"/>
    </row>
    <row r="263" customFormat="false" ht="15" hidden="false" customHeight="false" outlineLevel="0" collapsed="false">
      <c r="A263" s="273" t="n">
        <v>260</v>
      </c>
      <c r="B263" s="44" t="s">
        <v>5101</v>
      </c>
      <c r="C263" s="44" t="s">
        <v>4625</v>
      </c>
      <c r="D263" s="113" t="n">
        <v>22</v>
      </c>
      <c r="G263" s="44" t="s">
        <v>2800</v>
      </c>
      <c r="H263" s="44" t="s">
        <v>4482</v>
      </c>
      <c r="I263" s="113" t="n">
        <v>0</v>
      </c>
      <c r="K263" s="273" t="n">
        <v>260</v>
      </c>
      <c r="L263" s="44" t="s">
        <v>3221</v>
      </c>
      <c r="M263" s="44" t="s">
        <v>5124</v>
      </c>
      <c r="N263" s="113" t="n">
        <v>0</v>
      </c>
      <c r="O263" s="113" t="s">
        <v>5783</v>
      </c>
      <c r="P263" s="113" t="n">
        <v>6</v>
      </c>
      <c r="Q263" s="113" t="s">
        <v>5784</v>
      </c>
      <c r="R263" s="113" t="n">
        <f aca="false">PRODUCT(N263+P263)</f>
        <v>6</v>
      </c>
      <c r="T263" s="273" t="n">
        <v>260</v>
      </c>
      <c r="U263" s="44" t="s">
        <v>2891</v>
      </c>
      <c r="V263" s="44" t="s">
        <v>4482</v>
      </c>
      <c r="W263" s="113" t="n">
        <v>8</v>
      </c>
      <c r="Y263" s="273" t="n">
        <v>260</v>
      </c>
      <c r="Z263" s="44" t="s">
        <v>3476</v>
      </c>
      <c r="AA263" s="44" t="s">
        <v>5520</v>
      </c>
      <c r="AB263" s="113" t="n">
        <v>11</v>
      </c>
      <c r="AC263" s="113" t="s">
        <v>5783</v>
      </c>
      <c r="AD263" s="113" t="n">
        <v>4</v>
      </c>
      <c r="AE263" s="113" t="s">
        <v>5784</v>
      </c>
      <c r="AF263" s="113" t="n">
        <f aca="false">PRODUCT(AB263+AD263)</f>
        <v>15</v>
      </c>
      <c r="AH263" s="273" t="n">
        <v>260</v>
      </c>
      <c r="AI263" s="44" t="s">
        <v>2979</v>
      </c>
      <c r="AJ263" s="44" t="s">
        <v>4662</v>
      </c>
      <c r="AK263" s="113" t="n">
        <v>27</v>
      </c>
      <c r="AN263" s="44" t="s">
        <v>2572</v>
      </c>
      <c r="AO263" s="44" t="s">
        <v>4578</v>
      </c>
      <c r="AS263" s="44" t="s">
        <v>2572</v>
      </c>
      <c r="AT263" s="44" t="s">
        <v>4578</v>
      </c>
      <c r="AX263" s="44" t="s">
        <v>2477</v>
      </c>
      <c r="AY263" s="44" t="s">
        <v>4746</v>
      </c>
      <c r="AZ263" s="113" t="s">
        <v>5785</v>
      </c>
      <c r="BA263" s="113" t="s">
        <v>5783</v>
      </c>
      <c r="BB263" s="113" t="s">
        <v>5785</v>
      </c>
      <c r="BC263" s="113" t="s">
        <v>5784</v>
      </c>
      <c r="BD263" s="113" t="n">
        <f aca="false">PRODUCT(AZ263+BB263)</f>
        <v>0</v>
      </c>
      <c r="BG263" s="44" t="s">
        <v>2572</v>
      </c>
      <c r="BH263" s="44" t="s">
        <v>4578</v>
      </c>
      <c r="BL263" s="44" t="s">
        <v>5262</v>
      </c>
      <c r="BM263" s="44" t="s">
        <v>4564</v>
      </c>
      <c r="BN263" s="113" t="s">
        <v>5785</v>
      </c>
      <c r="BO263" s="113" t="s">
        <v>5783</v>
      </c>
      <c r="BP263" s="113" t="s">
        <v>5785</v>
      </c>
      <c r="BQ263" s="113" t="s">
        <v>5784</v>
      </c>
      <c r="BR263" s="113" t="n">
        <f aca="false">PRODUCT(BN263+BP263)</f>
        <v>0</v>
      </c>
      <c r="BU263" s="44" t="s">
        <v>2572</v>
      </c>
      <c r="BV263" s="44" t="s">
        <v>4578</v>
      </c>
      <c r="BW263" s="113"/>
      <c r="BY263" s="273" t="n">
        <v>260</v>
      </c>
      <c r="BZ263" s="44" t="s">
        <v>4901</v>
      </c>
      <c r="CA263" s="44" t="s">
        <v>4902</v>
      </c>
      <c r="CB263" s="113" t="n">
        <v>0</v>
      </c>
      <c r="CC263" s="113" t="n">
        <v>0</v>
      </c>
      <c r="CD263" s="113" t="n">
        <v>2</v>
      </c>
      <c r="CE263" s="113" t="n">
        <v>0</v>
      </c>
      <c r="CF263" s="113" t="n">
        <f aca="false">SUM(CB263:CE263)</f>
        <v>2</v>
      </c>
      <c r="CI263" s="44" t="s">
        <v>2714</v>
      </c>
      <c r="CJ263" s="44" t="s">
        <v>5505</v>
      </c>
      <c r="CK263" s="113" t="n">
        <v>0</v>
      </c>
      <c r="CL263" s="113" t="n">
        <v>0</v>
      </c>
      <c r="CM263" s="113" t="n">
        <v>0</v>
      </c>
      <c r="CP263" s="44" t="s">
        <v>5404</v>
      </c>
      <c r="CQ263" s="44" t="s">
        <v>5401</v>
      </c>
      <c r="CV263" s="44"/>
      <c r="CW263" s="44"/>
      <c r="CX263" s="44"/>
    </row>
    <row r="264" customFormat="false" ht="15" hidden="false" customHeight="false" outlineLevel="0" collapsed="false">
      <c r="A264" s="273" t="n">
        <v>261</v>
      </c>
      <c r="B264" s="44" t="s">
        <v>2493</v>
      </c>
      <c r="C264" s="44" t="s">
        <v>4482</v>
      </c>
      <c r="D264" s="113" t="n">
        <v>22</v>
      </c>
      <c r="G264" s="44" t="s">
        <v>4919</v>
      </c>
      <c r="H264" s="44" t="s">
        <v>4525</v>
      </c>
      <c r="I264" s="113" t="n">
        <v>0</v>
      </c>
      <c r="K264" s="273" t="n">
        <v>261</v>
      </c>
      <c r="L264" s="44" t="s">
        <v>5554</v>
      </c>
      <c r="M264" s="44" t="s">
        <v>4550</v>
      </c>
      <c r="N264" s="113" t="n">
        <v>0</v>
      </c>
      <c r="O264" s="113" t="s">
        <v>5783</v>
      </c>
      <c r="P264" s="113" t="n">
        <v>6</v>
      </c>
      <c r="Q264" s="113" t="s">
        <v>5784</v>
      </c>
      <c r="R264" s="113" t="n">
        <f aca="false">PRODUCT(N264+P264)</f>
        <v>6</v>
      </c>
      <c r="T264" s="273" t="n">
        <v>261</v>
      </c>
      <c r="U264" s="44" t="s">
        <v>3257</v>
      </c>
      <c r="V264" s="44" t="s">
        <v>5523</v>
      </c>
      <c r="W264" s="113" t="n">
        <v>8</v>
      </c>
      <c r="Y264" s="273" t="n">
        <v>261</v>
      </c>
      <c r="Z264" s="44" t="s">
        <v>2450</v>
      </c>
      <c r="AA264" s="44" t="s">
        <v>4509</v>
      </c>
      <c r="AB264" s="113" t="n">
        <v>11</v>
      </c>
      <c r="AC264" s="113" t="s">
        <v>5783</v>
      </c>
      <c r="AD264" s="113" t="n">
        <v>4</v>
      </c>
      <c r="AE264" s="113" t="s">
        <v>5784</v>
      </c>
      <c r="AF264" s="113" t="n">
        <f aca="false">PRODUCT(AB264+AD264)</f>
        <v>15</v>
      </c>
      <c r="AH264" s="273" t="n">
        <v>261</v>
      </c>
      <c r="AI264" s="44" t="s">
        <v>3038</v>
      </c>
      <c r="AJ264" s="44" t="s">
        <v>5223</v>
      </c>
      <c r="AK264" s="113" t="n">
        <v>26</v>
      </c>
      <c r="AN264" s="44" t="s">
        <v>4508</v>
      </c>
      <c r="AO264" s="44" t="s">
        <v>5510</v>
      </c>
      <c r="AS264" s="44" t="s">
        <v>4508</v>
      </c>
      <c r="AT264" s="44" t="s">
        <v>5510</v>
      </c>
      <c r="AX264" s="44" t="s">
        <v>2111</v>
      </c>
      <c r="AY264" s="44" t="s">
        <v>4566</v>
      </c>
      <c r="AZ264" s="113" t="s">
        <v>5785</v>
      </c>
      <c r="BA264" s="113" t="s">
        <v>5783</v>
      </c>
      <c r="BB264" s="113" t="s">
        <v>5785</v>
      </c>
      <c r="BC264" s="113" t="s">
        <v>5784</v>
      </c>
      <c r="BD264" s="113" t="n">
        <f aca="false">PRODUCT(AZ264+BB264)</f>
        <v>0</v>
      </c>
      <c r="BG264" s="44" t="s">
        <v>4508</v>
      </c>
      <c r="BH264" s="44" t="s">
        <v>5510</v>
      </c>
      <c r="BL264" s="44" t="s">
        <v>5529</v>
      </c>
      <c r="BM264" s="44" t="s">
        <v>5530</v>
      </c>
      <c r="BN264" s="113" t="s">
        <v>5785</v>
      </c>
      <c r="BO264" s="113" t="s">
        <v>5783</v>
      </c>
      <c r="BP264" s="113" t="s">
        <v>5785</v>
      </c>
      <c r="BQ264" s="113" t="s">
        <v>5784</v>
      </c>
      <c r="BR264" s="113" t="n">
        <f aca="false">PRODUCT(BN264+BP264)</f>
        <v>0</v>
      </c>
      <c r="BU264" s="44" t="s">
        <v>4508</v>
      </c>
      <c r="BV264" s="44" t="s">
        <v>5510</v>
      </c>
      <c r="BW264" s="113"/>
      <c r="BY264" s="273" t="n">
        <v>261</v>
      </c>
      <c r="BZ264" s="44" t="s">
        <v>3348</v>
      </c>
      <c r="CA264" s="44" t="s">
        <v>4482</v>
      </c>
      <c r="CB264" s="113" t="n">
        <v>0</v>
      </c>
      <c r="CC264" s="113" t="n">
        <v>0</v>
      </c>
      <c r="CD264" s="113" t="n">
        <v>1</v>
      </c>
      <c r="CE264" s="113" t="n">
        <v>1</v>
      </c>
      <c r="CF264" s="113" t="n">
        <f aca="false">SUM(CB264:CE264)</f>
        <v>2</v>
      </c>
      <c r="CI264" s="44" t="s">
        <v>4913</v>
      </c>
      <c r="CJ264" s="44" t="s">
        <v>4648</v>
      </c>
      <c r="CK264" s="113" t="n">
        <v>0</v>
      </c>
      <c r="CL264" s="113" t="n">
        <v>0</v>
      </c>
      <c r="CM264" s="113" t="n">
        <v>0</v>
      </c>
      <c r="CP264" s="44" t="s">
        <v>5394</v>
      </c>
      <c r="CQ264" s="44" t="s">
        <v>4625</v>
      </c>
      <c r="CV264" s="44"/>
      <c r="CW264" s="44"/>
      <c r="CX264" s="44"/>
    </row>
    <row r="265" customFormat="false" ht="15" hidden="false" customHeight="false" outlineLevel="0" collapsed="false">
      <c r="A265" s="273" t="n">
        <v>262</v>
      </c>
      <c r="B265" s="44" t="s">
        <v>4595</v>
      </c>
      <c r="C265" s="44" t="s">
        <v>4489</v>
      </c>
      <c r="D265" s="113" t="n">
        <v>22</v>
      </c>
      <c r="G265" s="44" t="s">
        <v>2493</v>
      </c>
      <c r="H265" s="44" t="s">
        <v>4482</v>
      </c>
      <c r="I265" s="113" t="n">
        <v>0</v>
      </c>
      <c r="K265" s="273" t="n">
        <v>262</v>
      </c>
      <c r="L265" s="44" t="s">
        <v>5560</v>
      </c>
      <c r="M265" s="44" t="s">
        <v>4578</v>
      </c>
      <c r="N265" s="113" t="n">
        <v>0</v>
      </c>
      <c r="O265" s="113" t="s">
        <v>5783</v>
      </c>
      <c r="P265" s="113" t="n">
        <v>6</v>
      </c>
      <c r="Q265" s="113" t="s">
        <v>5784</v>
      </c>
      <c r="R265" s="113" t="n">
        <f aca="false">PRODUCT(N265+P265)</f>
        <v>6</v>
      </c>
      <c r="T265" s="273" t="n">
        <v>262</v>
      </c>
      <c r="U265" s="44" t="s">
        <v>4840</v>
      </c>
      <c r="V265" s="44" t="s">
        <v>4578</v>
      </c>
      <c r="W265" s="113" t="n">
        <v>8</v>
      </c>
      <c r="Y265" s="273" t="n">
        <v>262</v>
      </c>
      <c r="Z265" s="44" t="s">
        <v>3179</v>
      </c>
      <c r="AA265" s="44" t="s">
        <v>5124</v>
      </c>
      <c r="AB265" s="113" t="n">
        <v>11</v>
      </c>
      <c r="AC265" s="113" t="s">
        <v>5783</v>
      </c>
      <c r="AD265" s="113" t="n">
        <v>4</v>
      </c>
      <c r="AE265" s="113" t="s">
        <v>5784</v>
      </c>
      <c r="AF265" s="113" t="n">
        <f aca="false">PRODUCT(AB265+AD265)</f>
        <v>15</v>
      </c>
      <c r="AH265" s="273" t="n">
        <v>262</v>
      </c>
      <c r="AI265" s="44" t="s">
        <v>2492</v>
      </c>
      <c r="AJ265" s="44" t="s">
        <v>4482</v>
      </c>
      <c r="AK265" s="113" t="n">
        <v>26</v>
      </c>
      <c r="AN265" s="44" t="s">
        <v>3041</v>
      </c>
      <c r="AO265" s="44" t="s">
        <v>4509</v>
      </c>
      <c r="AS265" s="44" t="s">
        <v>3041</v>
      </c>
      <c r="AT265" s="44" t="s">
        <v>4509</v>
      </c>
      <c r="AX265" s="44" t="s">
        <v>1671</v>
      </c>
      <c r="AY265" s="44" t="s">
        <v>4564</v>
      </c>
      <c r="AZ265" s="113" t="s">
        <v>5785</v>
      </c>
      <c r="BA265" s="113" t="s">
        <v>5783</v>
      </c>
      <c r="BB265" s="113" t="s">
        <v>5785</v>
      </c>
      <c r="BC265" s="113" t="s">
        <v>5784</v>
      </c>
      <c r="BD265" s="113" t="n">
        <f aca="false">PRODUCT(AZ265+BB265)</f>
        <v>0</v>
      </c>
      <c r="BG265" s="44" t="s">
        <v>3041</v>
      </c>
      <c r="BH265" s="44" t="s">
        <v>4509</v>
      </c>
      <c r="BL265" s="44" t="s">
        <v>3485</v>
      </c>
      <c r="BM265" s="44" t="s">
        <v>4482</v>
      </c>
      <c r="BN265" s="113" t="s">
        <v>5785</v>
      </c>
      <c r="BO265" s="113" t="s">
        <v>5783</v>
      </c>
      <c r="BP265" s="113" t="s">
        <v>5785</v>
      </c>
      <c r="BQ265" s="113" t="s">
        <v>5784</v>
      </c>
      <c r="BR265" s="113" t="n">
        <f aca="false">PRODUCT(BN265+BP265)</f>
        <v>0</v>
      </c>
      <c r="BU265" s="44" t="s">
        <v>3041</v>
      </c>
      <c r="BV265" s="44" t="s">
        <v>4509</v>
      </c>
      <c r="BW265" s="113"/>
      <c r="BY265" s="273" t="n">
        <v>262</v>
      </c>
      <c r="BZ265" s="44" t="s">
        <v>3080</v>
      </c>
      <c r="CA265" s="44" t="s">
        <v>4482</v>
      </c>
      <c r="CB265" s="113" t="n">
        <v>0</v>
      </c>
      <c r="CC265" s="113" t="n">
        <v>0</v>
      </c>
      <c r="CD265" s="113" t="n">
        <v>1</v>
      </c>
      <c r="CE265" s="113" t="n">
        <v>1</v>
      </c>
      <c r="CF265" s="113" t="n">
        <f aca="false">SUM(CB265:CE265)</f>
        <v>2</v>
      </c>
      <c r="CI265" s="44" t="s">
        <v>2747</v>
      </c>
      <c r="CJ265" s="44" t="s">
        <v>4509</v>
      </c>
      <c r="CK265" s="113" t="n">
        <v>0</v>
      </c>
      <c r="CL265" s="113" t="n">
        <v>0</v>
      </c>
      <c r="CM265" s="113" t="n">
        <v>0</v>
      </c>
      <c r="CP265" s="44" t="s">
        <v>5186</v>
      </c>
      <c r="CQ265" s="44" t="s">
        <v>4625</v>
      </c>
      <c r="CV265" s="44"/>
      <c r="CW265" s="44"/>
      <c r="CX265" s="44"/>
    </row>
    <row r="266" customFormat="false" ht="15" hidden="false" customHeight="false" outlineLevel="0" collapsed="false">
      <c r="A266" s="273" t="n">
        <v>263</v>
      </c>
      <c r="B266" s="44" t="s">
        <v>5031</v>
      </c>
      <c r="C266" s="44" t="s">
        <v>4566</v>
      </c>
      <c r="D266" s="113" t="n">
        <v>22</v>
      </c>
      <c r="G266" s="44" t="s">
        <v>4682</v>
      </c>
      <c r="H266" s="44" t="s">
        <v>4550</v>
      </c>
      <c r="I266" s="113" t="n">
        <v>0</v>
      </c>
      <c r="K266" s="273" t="n">
        <v>263</v>
      </c>
      <c r="L266" s="44" t="s">
        <v>5001</v>
      </c>
      <c r="M266" s="44" t="s">
        <v>4566</v>
      </c>
      <c r="N266" s="113" t="n">
        <v>0</v>
      </c>
      <c r="O266" s="113" t="s">
        <v>5783</v>
      </c>
      <c r="P266" s="113" t="n">
        <v>6</v>
      </c>
      <c r="Q266" s="113" t="s">
        <v>5784</v>
      </c>
      <c r="R266" s="113" t="n">
        <f aca="false">PRODUCT(N266+P266)</f>
        <v>6</v>
      </c>
      <c r="T266" s="273" t="n">
        <v>263</v>
      </c>
      <c r="U266" s="44" t="s">
        <v>4901</v>
      </c>
      <c r="V266" s="44" t="s">
        <v>4902</v>
      </c>
      <c r="W266" s="113" t="n">
        <v>8</v>
      </c>
      <c r="Y266" s="273" t="n">
        <v>263</v>
      </c>
      <c r="Z266" s="44" t="s">
        <v>3770</v>
      </c>
      <c r="AA266" s="44" t="s">
        <v>5223</v>
      </c>
      <c r="AB266" s="113" t="n">
        <v>10</v>
      </c>
      <c r="AC266" s="113" t="s">
        <v>5783</v>
      </c>
      <c r="AD266" s="113" t="n">
        <v>5</v>
      </c>
      <c r="AE266" s="113" t="s">
        <v>5784</v>
      </c>
      <c r="AF266" s="113" t="n">
        <f aca="false">PRODUCT(AB266+AD266)</f>
        <v>15</v>
      </c>
      <c r="AH266" s="273" t="n">
        <v>263</v>
      </c>
      <c r="AI266" s="44" t="s">
        <v>2429</v>
      </c>
      <c r="AJ266" s="44" t="s">
        <v>4773</v>
      </c>
      <c r="AK266" s="113" t="n">
        <v>26</v>
      </c>
      <c r="AN266" s="44" t="s">
        <v>2279</v>
      </c>
      <c r="AO266" s="44" t="s">
        <v>4648</v>
      </c>
      <c r="AS266" s="44" t="s">
        <v>2279</v>
      </c>
      <c r="AT266" s="44" t="s">
        <v>4648</v>
      </c>
      <c r="AX266" s="44" t="s">
        <v>5004</v>
      </c>
      <c r="AY266" s="44" t="s">
        <v>4489</v>
      </c>
      <c r="AZ266" s="113" t="s">
        <v>5785</v>
      </c>
      <c r="BA266" s="113" t="s">
        <v>5783</v>
      </c>
      <c r="BB266" s="113" t="s">
        <v>5785</v>
      </c>
      <c r="BC266" s="113" t="s">
        <v>5784</v>
      </c>
      <c r="BD266" s="113" t="n">
        <f aca="false">PRODUCT(AZ266+BB266)</f>
        <v>0</v>
      </c>
      <c r="BG266" s="44" t="s">
        <v>2279</v>
      </c>
      <c r="BH266" s="44" t="s">
        <v>4648</v>
      </c>
      <c r="BL266" s="44" t="s">
        <v>5320</v>
      </c>
      <c r="BM266" s="44" t="s">
        <v>5272</v>
      </c>
      <c r="BN266" s="113" t="s">
        <v>5785</v>
      </c>
      <c r="BO266" s="113" t="s">
        <v>5783</v>
      </c>
      <c r="BP266" s="113" t="s">
        <v>5785</v>
      </c>
      <c r="BQ266" s="113" t="s">
        <v>5784</v>
      </c>
      <c r="BR266" s="113" t="n">
        <f aca="false">PRODUCT(BN266+BP266)</f>
        <v>0</v>
      </c>
      <c r="BU266" s="44" t="s">
        <v>2279</v>
      </c>
      <c r="BV266" s="44" t="s">
        <v>4648</v>
      </c>
      <c r="BW266" s="113"/>
      <c r="BY266" s="273" t="n">
        <v>263</v>
      </c>
      <c r="BZ266" s="44" t="s">
        <v>3037</v>
      </c>
      <c r="CA266" s="44" t="s">
        <v>4509</v>
      </c>
      <c r="CB266" s="113" t="n">
        <v>0</v>
      </c>
      <c r="CC266" s="113" t="n">
        <v>0</v>
      </c>
      <c r="CD266" s="113" t="n">
        <v>1</v>
      </c>
      <c r="CE266" s="113" t="n">
        <v>1</v>
      </c>
      <c r="CF266" s="113" t="n">
        <f aca="false">SUM(CB266:CE266)</f>
        <v>2</v>
      </c>
      <c r="CI266" s="44" t="s">
        <v>5138</v>
      </c>
      <c r="CJ266" s="44" t="s">
        <v>4489</v>
      </c>
      <c r="CK266" s="113" t="n">
        <v>0</v>
      </c>
      <c r="CL266" s="113" t="n">
        <v>0</v>
      </c>
      <c r="CM266" s="113" t="n">
        <v>0</v>
      </c>
      <c r="CP266" s="44" t="s">
        <v>2450</v>
      </c>
      <c r="CQ266" s="44" t="s">
        <v>4509</v>
      </c>
      <c r="CV266" s="44"/>
      <c r="CW266" s="44"/>
      <c r="CX266" s="44"/>
    </row>
    <row r="267" customFormat="false" ht="15" hidden="false" customHeight="false" outlineLevel="0" collapsed="false">
      <c r="A267" s="273" t="n">
        <v>264</v>
      </c>
      <c r="B267" s="44" t="s">
        <v>2414</v>
      </c>
      <c r="C267" s="44" t="s">
        <v>4564</v>
      </c>
      <c r="D267" s="113" t="n">
        <v>22</v>
      </c>
      <c r="G267" s="44" t="s">
        <v>4924</v>
      </c>
      <c r="H267" s="44" t="s">
        <v>4489</v>
      </c>
      <c r="I267" s="113" t="n">
        <v>0</v>
      </c>
      <c r="K267" s="273" t="n">
        <v>264</v>
      </c>
      <c r="L267" s="44" t="s">
        <v>3568</v>
      </c>
      <c r="M267" s="44" t="s">
        <v>5365</v>
      </c>
      <c r="N267" s="113" t="n">
        <v>0</v>
      </c>
      <c r="O267" s="113" t="s">
        <v>5783</v>
      </c>
      <c r="P267" s="113" t="n">
        <v>6</v>
      </c>
      <c r="Q267" s="113" t="s">
        <v>5784</v>
      </c>
      <c r="R267" s="113" t="n">
        <f aca="false">PRODUCT(N267+P267)</f>
        <v>6</v>
      </c>
      <c r="T267" s="273" t="n">
        <v>264</v>
      </c>
      <c r="U267" s="44" t="s">
        <v>3641</v>
      </c>
      <c r="V267" s="44" t="s">
        <v>4482</v>
      </c>
      <c r="W267" s="113" t="n">
        <v>8</v>
      </c>
      <c r="Y267" s="273" t="n">
        <v>264</v>
      </c>
      <c r="Z267" s="44" t="s">
        <v>4661</v>
      </c>
      <c r="AA267" s="44" t="s">
        <v>4662</v>
      </c>
      <c r="AB267" s="113" t="n">
        <v>8</v>
      </c>
      <c r="AC267" s="113" t="s">
        <v>5783</v>
      </c>
      <c r="AD267" s="113" t="n">
        <v>7</v>
      </c>
      <c r="AE267" s="113" t="s">
        <v>5784</v>
      </c>
      <c r="AF267" s="113" t="n">
        <f aca="false">PRODUCT(AB267+AD267)</f>
        <v>15</v>
      </c>
      <c r="AH267" s="273" t="n">
        <v>264</v>
      </c>
      <c r="AI267" s="44" t="s">
        <v>3521</v>
      </c>
      <c r="AJ267" s="44" t="s">
        <v>4773</v>
      </c>
      <c r="AK267" s="113" t="n">
        <v>26</v>
      </c>
      <c r="AN267" s="136" t="s">
        <v>3559</v>
      </c>
      <c r="AO267" s="136" t="s">
        <v>4482</v>
      </c>
      <c r="AS267" s="136" t="s">
        <v>3559</v>
      </c>
      <c r="AT267" s="136" t="s">
        <v>4482</v>
      </c>
      <c r="AX267" s="44" t="s">
        <v>5381</v>
      </c>
      <c r="AY267" s="44" t="s">
        <v>4709</v>
      </c>
      <c r="AZ267" s="113" t="s">
        <v>5785</v>
      </c>
      <c r="BA267" s="113" t="s">
        <v>5783</v>
      </c>
      <c r="BB267" s="113" t="s">
        <v>5785</v>
      </c>
      <c r="BC267" s="113" t="s">
        <v>5784</v>
      </c>
      <c r="BD267" s="113" t="n">
        <f aca="false">PRODUCT(AZ267+BB267)</f>
        <v>0</v>
      </c>
      <c r="BG267" s="136" t="s">
        <v>3559</v>
      </c>
      <c r="BH267" s="136" t="s">
        <v>4482</v>
      </c>
      <c r="BL267" s="44" t="s">
        <v>2477</v>
      </c>
      <c r="BM267" s="44" t="s">
        <v>4746</v>
      </c>
      <c r="BN267" s="113" t="s">
        <v>5785</v>
      </c>
      <c r="BO267" s="113" t="s">
        <v>5783</v>
      </c>
      <c r="BP267" s="113" t="s">
        <v>5785</v>
      </c>
      <c r="BQ267" s="113" t="s">
        <v>5784</v>
      </c>
      <c r="BR267" s="113" t="n">
        <f aca="false">PRODUCT(BN267+BP267)</f>
        <v>0</v>
      </c>
      <c r="BU267" s="136" t="s">
        <v>3559</v>
      </c>
      <c r="BV267" s="136" t="s">
        <v>4482</v>
      </c>
      <c r="BW267" s="113"/>
      <c r="BY267" s="273" t="n">
        <v>264</v>
      </c>
      <c r="BZ267" s="44" t="s">
        <v>3769</v>
      </c>
      <c r="CA267" s="44" t="s">
        <v>1037</v>
      </c>
      <c r="CB267" s="113" t="n">
        <v>0</v>
      </c>
      <c r="CC267" s="113" t="n">
        <v>0</v>
      </c>
      <c r="CD267" s="113" t="n">
        <v>2</v>
      </c>
      <c r="CE267" s="113" t="n">
        <v>0</v>
      </c>
      <c r="CF267" s="113" t="n">
        <f aca="false">SUM(CB267:CE267)</f>
        <v>2</v>
      </c>
      <c r="CI267" s="44" t="s">
        <v>3598</v>
      </c>
      <c r="CJ267" s="44" t="s">
        <v>4566</v>
      </c>
      <c r="CK267" s="113" t="n">
        <v>0</v>
      </c>
      <c r="CL267" s="113" t="n">
        <v>0</v>
      </c>
      <c r="CM267" s="113" t="n">
        <v>0</v>
      </c>
      <c r="CP267" s="44" t="s">
        <v>2542</v>
      </c>
      <c r="CQ267" s="44" t="s">
        <v>4482</v>
      </c>
      <c r="CV267" s="44"/>
      <c r="CW267" s="44"/>
      <c r="CX267" s="44"/>
    </row>
    <row r="268" customFormat="false" ht="15" hidden="false" customHeight="false" outlineLevel="0" collapsed="false">
      <c r="A268" s="273" t="n">
        <v>265</v>
      </c>
      <c r="B268" s="44" t="s">
        <v>4659</v>
      </c>
      <c r="C268" s="44" t="s">
        <v>4523</v>
      </c>
      <c r="D268" s="113" t="n">
        <v>22</v>
      </c>
      <c r="G268" s="44" t="s">
        <v>4699</v>
      </c>
      <c r="H268" s="44" t="s">
        <v>4523</v>
      </c>
      <c r="I268" s="113" t="n">
        <v>0</v>
      </c>
      <c r="K268" s="273" t="n">
        <v>265</v>
      </c>
      <c r="L268" s="44" t="s">
        <v>5571</v>
      </c>
      <c r="M268" s="44" t="s">
        <v>4477</v>
      </c>
      <c r="N268" s="113" t="n">
        <v>0</v>
      </c>
      <c r="O268" s="113" t="s">
        <v>5783</v>
      </c>
      <c r="P268" s="113" t="n">
        <v>6</v>
      </c>
      <c r="Q268" s="113" t="s">
        <v>5784</v>
      </c>
      <c r="R268" s="113" t="n">
        <f aca="false">PRODUCT(N268+P268)</f>
        <v>6</v>
      </c>
      <c r="T268" s="273" t="n">
        <v>265</v>
      </c>
      <c r="U268" s="44" t="s">
        <v>5142</v>
      </c>
      <c r="V268" s="44" t="s">
        <v>4578</v>
      </c>
      <c r="W268" s="113" t="n">
        <v>8</v>
      </c>
      <c r="Y268" s="273" t="n">
        <v>265</v>
      </c>
      <c r="Z268" s="44" t="s">
        <v>1440</v>
      </c>
      <c r="AA268" s="44" t="s">
        <v>4523</v>
      </c>
      <c r="AB268" s="113" t="n">
        <v>8</v>
      </c>
      <c r="AC268" s="113" t="s">
        <v>5783</v>
      </c>
      <c r="AD268" s="113" t="n">
        <v>7</v>
      </c>
      <c r="AE268" s="113" t="s">
        <v>5784</v>
      </c>
      <c r="AF268" s="113" t="n">
        <f aca="false">PRODUCT(AB268+AD268)</f>
        <v>15</v>
      </c>
      <c r="AH268" s="273" t="n">
        <v>265</v>
      </c>
      <c r="AI268" s="44" t="s">
        <v>5001</v>
      </c>
      <c r="AJ268" s="44" t="s">
        <v>4566</v>
      </c>
      <c r="AK268" s="113" t="n">
        <v>26</v>
      </c>
      <c r="AN268" s="44" t="s">
        <v>3386</v>
      </c>
      <c r="AO268" s="44" t="s">
        <v>5358</v>
      </c>
      <c r="AS268" s="44" t="s">
        <v>3386</v>
      </c>
      <c r="AT268" s="44" t="s">
        <v>5358</v>
      </c>
      <c r="AX268" s="44" t="s">
        <v>2374</v>
      </c>
      <c r="AY268" s="44" t="s">
        <v>4523</v>
      </c>
      <c r="AZ268" s="113" t="s">
        <v>5785</v>
      </c>
      <c r="BA268" s="113" t="s">
        <v>5783</v>
      </c>
      <c r="BB268" s="113" t="s">
        <v>5785</v>
      </c>
      <c r="BC268" s="113" t="s">
        <v>5784</v>
      </c>
      <c r="BD268" s="113" t="n">
        <f aca="false">PRODUCT(AZ268+BB268)</f>
        <v>0</v>
      </c>
      <c r="BG268" s="44" t="s">
        <v>3386</v>
      </c>
      <c r="BH268" s="44" t="s">
        <v>5358</v>
      </c>
      <c r="BL268" s="44" t="s">
        <v>2111</v>
      </c>
      <c r="BM268" s="44" t="s">
        <v>4566</v>
      </c>
      <c r="BN268" s="113" t="s">
        <v>5785</v>
      </c>
      <c r="BO268" s="113" t="s">
        <v>5783</v>
      </c>
      <c r="BP268" s="113" t="s">
        <v>5785</v>
      </c>
      <c r="BQ268" s="113" t="s">
        <v>5784</v>
      </c>
      <c r="BR268" s="113" t="n">
        <f aca="false">PRODUCT(BN268+BP268)</f>
        <v>0</v>
      </c>
      <c r="BU268" s="44" t="s">
        <v>3386</v>
      </c>
      <c r="BV268" s="44" t="s">
        <v>5358</v>
      </c>
      <c r="BW268" s="113"/>
      <c r="BY268" s="273" t="n">
        <v>265</v>
      </c>
      <c r="BZ268" s="44" t="s">
        <v>5251</v>
      </c>
      <c r="CA268" s="44" t="s">
        <v>4709</v>
      </c>
      <c r="CB268" s="113" t="n">
        <v>0</v>
      </c>
      <c r="CC268" s="113" t="n">
        <v>0</v>
      </c>
      <c r="CD268" s="113" t="n">
        <v>1</v>
      </c>
      <c r="CE268" s="113" t="n">
        <v>1</v>
      </c>
      <c r="CF268" s="113" t="n">
        <f aca="false">SUM(CB268:CE268)</f>
        <v>2</v>
      </c>
      <c r="CI268" s="44" t="s">
        <v>5204</v>
      </c>
      <c r="CJ268" s="44" t="s">
        <v>4746</v>
      </c>
      <c r="CK268" s="113" t="n">
        <v>0</v>
      </c>
      <c r="CL268" s="113" t="n">
        <v>0</v>
      </c>
      <c r="CM268" s="113" t="n">
        <v>0</v>
      </c>
      <c r="CP268" s="44" t="s">
        <v>5047</v>
      </c>
      <c r="CQ268" s="44" t="s">
        <v>294</v>
      </c>
      <c r="CV268" s="44"/>
      <c r="CW268" s="44"/>
      <c r="CX268" s="44"/>
    </row>
    <row r="269" customFormat="false" ht="15" hidden="false" customHeight="false" outlineLevel="0" collapsed="false">
      <c r="A269" s="273" t="n">
        <v>266</v>
      </c>
      <c r="B269" s="44" t="s">
        <v>5005</v>
      </c>
      <c r="C269" s="44" t="s">
        <v>4525</v>
      </c>
      <c r="D269" s="113" t="n">
        <v>22</v>
      </c>
      <c r="G269" s="44" t="s">
        <v>4595</v>
      </c>
      <c r="H269" s="44" t="s">
        <v>4489</v>
      </c>
      <c r="I269" s="113" t="n">
        <v>0</v>
      </c>
      <c r="K269" s="273" t="n">
        <v>266</v>
      </c>
      <c r="L269" s="44" t="s">
        <v>3650</v>
      </c>
      <c r="M269" s="44" t="s">
        <v>4482</v>
      </c>
      <c r="N269" s="113" t="n">
        <v>0</v>
      </c>
      <c r="O269" s="113" t="s">
        <v>5783</v>
      </c>
      <c r="P269" s="113" t="n">
        <v>6</v>
      </c>
      <c r="Q269" s="113" t="s">
        <v>5784</v>
      </c>
      <c r="R269" s="113" t="n">
        <f aca="false">PRODUCT(N269+P269)</f>
        <v>6</v>
      </c>
      <c r="T269" s="273" t="n">
        <v>266</v>
      </c>
      <c r="U269" s="44" t="s">
        <v>4865</v>
      </c>
      <c r="V269" s="44" t="s">
        <v>4578</v>
      </c>
      <c r="W269" s="113" t="n">
        <v>8</v>
      </c>
      <c r="Y269" s="273" t="n">
        <v>266</v>
      </c>
      <c r="Z269" s="44" t="s">
        <v>5230</v>
      </c>
      <c r="AA269" s="44" t="s">
        <v>4746</v>
      </c>
      <c r="AB269" s="113" t="n">
        <v>8</v>
      </c>
      <c r="AC269" s="113" t="s">
        <v>5783</v>
      </c>
      <c r="AD269" s="113" t="n">
        <v>7</v>
      </c>
      <c r="AE269" s="113" t="s">
        <v>5784</v>
      </c>
      <c r="AF269" s="113" t="n">
        <f aca="false">PRODUCT(AB269+AD269)</f>
        <v>15</v>
      </c>
      <c r="AH269" s="273" t="n">
        <v>266</v>
      </c>
      <c r="AI269" s="44" t="s">
        <v>3144</v>
      </c>
      <c r="AJ269" s="44" t="s">
        <v>4578</v>
      </c>
      <c r="AK269" s="113" t="n">
        <v>26</v>
      </c>
      <c r="AN269" s="44" t="s">
        <v>2114</v>
      </c>
      <c r="AO269" s="44" t="s">
        <v>4566</v>
      </c>
      <c r="AS269" s="44" t="s">
        <v>2114</v>
      </c>
      <c r="AT269" s="44" t="s">
        <v>4566</v>
      </c>
      <c r="AX269" s="44" t="s">
        <v>2744</v>
      </c>
      <c r="AY269" s="44" t="s">
        <v>4566</v>
      </c>
      <c r="AZ269" s="113" t="s">
        <v>5785</v>
      </c>
      <c r="BA269" s="113" t="s">
        <v>5783</v>
      </c>
      <c r="BB269" s="113" t="s">
        <v>5785</v>
      </c>
      <c r="BC269" s="113" t="s">
        <v>5784</v>
      </c>
      <c r="BD269" s="113" t="n">
        <f aca="false">PRODUCT(AZ269+BB269)</f>
        <v>0</v>
      </c>
      <c r="BG269" s="44" t="s">
        <v>2114</v>
      </c>
      <c r="BH269" s="44" t="s">
        <v>4566</v>
      </c>
      <c r="BL269" s="44" t="s">
        <v>2879</v>
      </c>
      <c r="BM269" s="44" t="s">
        <v>4482</v>
      </c>
      <c r="BN269" s="113" t="s">
        <v>5785</v>
      </c>
      <c r="BO269" s="113" t="s">
        <v>5783</v>
      </c>
      <c r="BP269" s="113" t="n">
        <v>0</v>
      </c>
      <c r="BQ269" s="113" t="s">
        <v>5784</v>
      </c>
      <c r="BR269" s="113" t="n">
        <f aca="false">PRODUCT(BN269+BP269)</f>
        <v>0</v>
      </c>
      <c r="BU269" s="44" t="s">
        <v>2114</v>
      </c>
      <c r="BV269" s="44" t="s">
        <v>4566</v>
      </c>
      <c r="BW269" s="113"/>
      <c r="BY269" s="273" t="n">
        <v>266</v>
      </c>
      <c r="BZ269" s="44" t="s">
        <v>4661</v>
      </c>
      <c r="CA269" s="44" t="s">
        <v>4662</v>
      </c>
      <c r="CB269" s="113" t="n">
        <v>0</v>
      </c>
      <c r="CC269" s="113" t="n">
        <v>0</v>
      </c>
      <c r="CD269" s="113" t="n">
        <v>2</v>
      </c>
      <c r="CE269" s="113" t="n">
        <v>0</v>
      </c>
      <c r="CF269" s="113" t="n">
        <f aca="false">SUM(CB269:CE269)</f>
        <v>2</v>
      </c>
      <c r="CI269" s="44" t="s">
        <v>3807</v>
      </c>
      <c r="CJ269" s="44" t="s">
        <v>5124</v>
      </c>
      <c r="CK269" s="113" t="n">
        <v>0</v>
      </c>
      <c r="CL269" s="113" t="n">
        <v>0</v>
      </c>
      <c r="CM269" s="113" t="n">
        <v>0</v>
      </c>
      <c r="CP269" s="44" t="s">
        <v>2814</v>
      </c>
      <c r="CQ269" s="44" t="s">
        <v>4482</v>
      </c>
      <c r="CV269" s="44"/>
      <c r="CW269" s="44"/>
      <c r="CX269" s="44"/>
    </row>
    <row r="270" customFormat="false" ht="15" hidden="false" customHeight="false" outlineLevel="0" collapsed="false">
      <c r="A270" s="273" t="n">
        <v>267</v>
      </c>
      <c r="B270" s="44" t="s">
        <v>2314</v>
      </c>
      <c r="C270" s="44" t="s">
        <v>4489</v>
      </c>
      <c r="D270" s="113" t="n">
        <v>22</v>
      </c>
      <c r="G270" s="44" t="s">
        <v>2367</v>
      </c>
      <c r="H270" s="44" t="s">
        <v>4746</v>
      </c>
      <c r="I270" s="113" t="n">
        <v>0</v>
      </c>
      <c r="K270" s="273" t="n">
        <v>267</v>
      </c>
      <c r="L270" s="44" t="s">
        <v>4660</v>
      </c>
      <c r="M270" s="44" t="s">
        <v>4542</v>
      </c>
      <c r="N270" s="113" t="n">
        <v>0</v>
      </c>
      <c r="O270" s="113" t="s">
        <v>5783</v>
      </c>
      <c r="P270" s="113" t="n">
        <v>6</v>
      </c>
      <c r="Q270" s="113" t="s">
        <v>5784</v>
      </c>
      <c r="R270" s="113" t="n">
        <f aca="false">PRODUCT(N270+P270)</f>
        <v>6</v>
      </c>
      <c r="T270" s="273" t="n">
        <v>267</v>
      </c>
      <c r="U270" s="136" t="s">
        <v>3607</v>
      </c>
      <c r="V270" s="44" t="s">
        <v>5124</v>
      </c>
      <c r="W270" s="113" t="n">
        <v>8</v>
      </c>
      <c r="Y270" s="273" t="n">
        <v>267</v>
      </c>
      <c r="Z270" s="44" t="s">
        <v>1709</v>
      </c>
      <c r="AA270" s="44" t="s">
        <v>4578</v>
      </c>
      <c r="AB270" s="113" t="n">
        <v>8</v>
      </c>
      <c r="AC270" s="113" t="s">
        <v>5783</v>
      </c>
      <c r="AD270" s="113" t="n">
        <v>7</v>
      </c>
      <c r="AE270" s="113" t="s">
        <v>5784</v>
      </c>
      <c r="AF270" s="113" t="n">
        <f aca="false">PRODUCT(AB270+AD270)</f>
        <v>15</v>
      </c>
      <c r="AH270" s="273" t="n">
        <v>267</v>
      </c>
      <c r="AI270" s="44" t="s">
        <v>3470</v>
      </c>
      <c r="AJ270" s="44" t="s">
        <v>4489</v>
      </c>
      <c r="AK270" s="113" t="n">
        <v>25</v>
      </c>
      <c r="AN270" s="44" t="s">
        <v>2457</v>
      </c>
      <c r="AO270" s="44" t="s">
        <v>4509</v>
      </c>
      <c r="AS270" s="44" t="s">
        <v>2457</v>
      </c>
      <c r="AT270" s="44" t="s">
        <v>4509</v>
      </c>
      <c r="AX270" s="44" t="s">
        <v>4901</v>
      </c>
      <c r="AY270" s="44" t="s">
        <v>4902</v>
      </c>
      <c r="AZ270" s="113" t="s">
        <v>5785</v>
      </c>
      <c r="BA270" s="113" t="s">
        <v>5783</v>
      </c>
      <c r="BB270" s="113" t="s">
        <v>5785</v>
      </c>
      <c r="BC270" s="113" t="s">
        <v>5784</v>
      </c>
      <c r="BD270" s="113" t="n">
        <f aca="false">PRODUCT(AZ270+BB270)</f>
        <v>0</v>
      </c>
      <c r="BG270" s="44" t="s">
        <v>2457</v>
      </c>
      <c r="BH270" s="44" t="s">
        <v>4509</v>
      </c>
      <c r="BL270" s="44" t="s">
        <v>1671</v>
      </c>
      <c r="BM270" s="44" t="s">
        <v>4564</v>
      </c>
      <c r="BN270" s="113" t="s">
        <v>5785</v>
      </c>
      <c r="BO270" s="113" t="s">
        <v>5783</v>
      </c>
      <c r="BP270" s="113" t="s">
        <v>5785</v>
      </c>
      <c r="BQ270" s="113" t="s">
        <v>5784</v>
      </c>
      <c r="BR270" s="113" t="n">
        <f aca="false">PRODUCT(BN270+BP270)</f>
        <v>0</v>
      </c>
      <c r="BU270" s="44" t="s">
        <v>2457</v>
      </c>
      <c r="BV270" s="44" t="s">
        <v>4509</v>
      </c>
      <c r="BW270" s="113"/>
      <c r="BY270" s="273" t="n">
        <v>267</v>
      </c>
      <c r="BZ270" s="44" t="s">
        <v>2299</v>
      </c>
      <c r="CA270" s="44" t="s">
        <v>4566</v>
      </c>
      <c r="CB270" s="113" t="n">
        <v>0</v>
      </c>
      <c r="CC270" s="113" t="n">
        <v>0</v>
      </c>
      <c r="CD270" s="113" t="n">
        <v>2</v>
      </c>
      <c r="CE270" s="113" t="n">
        <v>0</v>
      </c>
      <c r="CF270" s="113" t="n">
        <f aca="false">SUM(CB270:CE270)</f>
        <v>2</v>
      </c>
      <c r="CI270" s="44" t="s">
        <v>3558</v>
      </c>
      <c r="CJ270" s="44" t="s">
        <v>5365</v>
      </c>
      <c r="CK270" s="113" t="n">
        <v>0</v>
      </c>
      <c r="CL270" s="113" t="n">
        <v>0</v>
      </c>
      <c r="CM270" s="113" t="n">
        <v>0</v>
      </c>
      <c r="CP270" s="44" t="s">
        <v>4541</v>
      </c>
      <c r="CQ270" s="44" t="s">
        <v>4542</v>
      </c>
      <c r="CV270" s="44"/>
      <c r="CW270" s="44"/>
      <c r="CX270" s="44"/>
    </row>
    <row r="271" customFormat="false" ht="15" hidden="false" customHeight="false" outlineLevel="0" collapsed="false">
      <c r="A271" s="273" t="n">
        <v>268</v>
      </c>
      <c r="B271" s="44" t="s">
        <v>2891</v>
      </c>
      <c r="C271" s="44" t="s">
        <v>4482</v>
      </c>
      <c r="D271" s="113" t="n">
        <v>22</v>
      </c>
      <c r="G271" s="44" t="s">
        <v>3038</v>
      </c>
      <c r="H271" s="44" t="s">
        <v>5223</v>
      </c>
      <c r="I271" s="113" t="n">
        <v>0</v>
      </c>
      <c r="K271" s="273" t="n">
        <v>268</v>
      </c>
      <c r="L271" s="44" t="s">
        <v>5623</v>
      </c>
      <c r="M271" s="44" t="s">
        <v>4746</v>
      </c>
      <c r="N271" s="113" t="n">
        <v>0</v>
      </c>
      <c r="O271" s="113" t="s">
        <v>5783</v>
      </c>
      <c r="P271" s="113" t="n">
        <v>6</v>
      </c>
      <c r="Q271" s="113" t="s">
        <v>5784</v>
      </c>
      <c r="R271" s="113" t="n">
        <f aca="false">PRODUCT(N271+P271)</f>
        <v>6</v>
      </c>
      <c r="T271" s="273" t="n">
        <v>268</v>
      </c>
      <c r="U271" s="44" t="s">
        <v>2155</v>
      </c>
      <c r="V271" s="44" t="s">
        <v>4575</v>
      </c>
      <c r="W271" s="113" t="n">
        <v>8</v>
      </c>
      <c r="Y271" s="273" t="n">
        <v>268</v>
      </c>
      <c r="Z271" s="44" t="s">
        <v>3515</v>
      </c>
      <c r="AA271" s="44" t="s">
        <v>4773</v>
      </c>
      <c r="AB271" s="113" t="n">
        <v>6</v>
      </c>
      <c r="AC271" s="113" t="s">
        <v>5783</v>
      </c>
      <c r="AD271" s="113" t="n">
        <v>9</v>
      </c>
      <c r="AE271" s="113" t="s">
        <v>5784</v>
      </c>
      <c r="AF271" s="113" t="n">
        <f aca="false">PRODUCT(AB271+AD271)</f>
        <v>15</v>
      </c>
      <c r="AH271" s="273" t="n">
        <v>268</v>
      </c>
      <c r="AI271" s="44" t="s">
        <v>3267</v>
      </c>
      <c r="AJ271" s="44" t="s">
        <v>4662</v>
      </c>
      <c r="AK271" s="113" t="n">
        <v>25</v>
      </c>
      <c r="AN271" s="44" t="s">
        <v>5152</v>
      </c>
      <c r="AO271" s="44" t="s">
        <v>5120</v>
      </c>
      <c r="AS271" s="44" t="s">
        <v>5152</v>
      </c>
      <c r="AT271" s="44" t="s">
        <v>5120</v>
      </c>
      <c r="AX271" s="44" t="s">
        <v>5531</v>
      </c>
      <c r="AY271" s="44" t="s">
        <v>294</v>
      </c>
      <c r="AZ271" s="113" t="s">
        <v>5785</v>
      </c>
      <c r="BA271" s="113" t="s">
        <v>5783</v>
      </c>
      <c r="BB271" s="113" t="s">
        <v>5785</v>
      </c>
      <c r="BC271" s="113" t="s">
        <v>5784</v>
      </c>
      <c r="BD271" s="113" t="n">
        <f aca="false">PRODUCT(AZ271+BB271)</f>
        <v>0</v>
      </c>
      <c r="BG271" s="44" t="s">
        <v>5152</v>
      </c>
      <c r="BH271" s="44" t="s">
        <v>5120</v>
      </c>
      <c r="BL271" s="44" t="s">
        <v>5004</v>
      </c>
      <c r="BM271" s="44" t="s">
        <v>4489</v>
      </c>
      <c r="BN271" s="113" t="s">
        <v>5785</v>
      </c>
      <c r="BO271" s="113" t="s">
        <v>5783</v>
      </c>
      <c r="BP271" s="113" t="s">
        <v>5785</v>
      </c>
      <c r="BQ271" s="113" t="s">
        <v>5784</v>
      </c>
      <c r="BR271" s="113" t="n">
        <f aca="false">PRODUCT(BN271+BP271)</f>
        <v>0</v>
      </c>
      <c r="BU271" s="44" t="s">
        <v>5152</v>
      </c>
      <c r="BV271" s="44" t="s">
        <v>5120</v>
      </c>
      <c r="BW271" s="113"/>
      <c r="BY271" s="273" t="n">
        <v>268</v>
      </c>
      <c r="BZ271" s="44" t="s">
        <v>3179</v>
      </c>
      <c r="CA271" s="44" t="s">
        <v>5124</v>
      </c>
      <c r="CB271" s="113" t="n">
        <v>0</v>
      </c>
      <c r="CC271" s="113" t="n">
        <v>0</v>
      </c>
      <c r="CD271" s="113" t="n">
        <v>1</v>
      </c>
      <c r="CE271" s="113" t="n">
        <v>1</v>
      </c>
      <c r="CF271" s="113" t="n">
        <f aca="false">SUM(CB271:CE271)</f>
        <v>2</v>
      </c>
      <c r="CI271" s="44" t="s">
        <v>3032</v>
      </c>
      <c r="CJ271" s="44" t="s">
        <v>4509</v>
      </c>
      <c r="CK271" s="113" t="n">
        <v>0</v>
      </c>
      <c r="CL271" s="113" t="n">
        <v>0</v>
      </c>
      <c r="CM271" s="113" t="n">
        <v>0</v>
      </c>
      <c r="CP271" s="44" t="s">
        <v>5087</v>
      </c>
      <c r="CQ271" s="44" t="s">
        <v>5526</v>
      </c>
      <c r="CV271" s="44"/>
      <c r="CW271" s="44"/>
      <c r="CX271" s="44"/>
    </row>
    <row r="272" customFormat="false" ht="15" hidden="false" customHeight="false" outlineLevel="0" collapsed="false">
      <c r="A272" s="273" t="n">
        <v>269</v>
      </c>
      <c r="B272" s="44" t="s">
        <v>4798</v>
      </c>
      <c r="C272" s="44" t="s">
        <v>4503</v>
      </c>
      <c r="D272" s="113" t="n">
        <v>22</v>
      </c>
      <c r="G272" s="44" t="s">
        <v>2650</v>
      </c>
      <c r="H272" s="44" t="s">
        <v>4773</v>
      </c>
      <c r="I272" s="113" t="n">
        <v>0</v>
      </c>
      <c r="K272" s="273" t="n">
        <v>269</v>
      </c>
      <c r="L272" s="44" t="s">
        <v>3417</v>
      </c>
      <c r="M272" s="44" t="s">
        <v>4625</v>
      </c>
      <c r="N272" s="113" t="n">
        <v>3</v>
      </c>
      <c r="O272" s="113" t="s">
        <v>5783</v>
      </c>
      <c r="P272" s="113" t="n">
        <v>2</v>
      </c>
      <c r="Q272" s="113" t="s">
        <v>5784</v>
      </c>
      <c r="R272" s="113" t="n">
        <f aca="false">PRODUCT(N272+P272)</f>
        <v>5</v>
      </c>
      <c r="T272" s="273" t="n">
        <v>269</v>
      </c>
      <c r="U272" s="44" t="s">
        <v>3438</v>
      </c>
      <c r="V272" s="44" t="s">
        <v>4625</v>
      </c>
      <c r="W272" s="113" t="n">
        <v>8</v>
      </c>
      <c r="Y272" s="273" t="n">
        <v>269</v>
      </c>
      <c r="Z272" s="44" t="s">
        <v>1541</v>
      </c>
      <c r="AA272" s="44" t="s">
        <v>4540</v>
      </c>
      <c r="AB272" s="113" t="n">
        <v>5</v>
      </c>
      <c r="AC272" s="113" t="s">
        <v>5783</v>
      </c>
      <c r="AD272" s="113" t="n">
        <v>10</v>
      </c>
      <c r="AE272" s="113" t="s">
        <v>5784</v>
      </c>
      <c r="AF272" s="113" t="n">
        <f aca="false">PRODUCT(AB272+AD272)</f>
        <v>15</v>
      </c>
      <c r="AH272" s="273" t="n">
        <v>269</v>
      </c>
      <c r="AI272" s="44" t="s">
        <v>3036</v>
      </c>
      <c r="AJ272" s="44" t="s">
        <v>4509</v>
      </c>
      <c r="AK272" s="113" t="n">
        <v>25</v>
      </c>
      <c r="AN272" s="44" t="s">
        <v>1857</v>
      </c>
      <c r="AO272" s="44" t="s">
        <v>4648</v>
      </c>
      <c r="AS272" s="44" t="s">
        <v>1857</v>
      </c>
      <c r="AT272" s="44" t="s">
        <v>4648</v>
      </c>
      <c r="AX272" s="44" t="s">
        <v>3348</v>
      </c>
      <c r="AY272" s="44" t="s">
        <v>4482</v>
      </c>
      <c r="AZ272" s="113" t="s">
        <v>5785</v>
      </c>
      <c r="BA272" s="113" t="s">
        <v>5783</v>
      </c>
      <c r="BB272" s="113" t="s">
        <v>5785</v>
      </c>
      <c r="BC272" s="113" t="s">
        <v>5784</v>
      </c>
      <c r="BD272" s="113" t="n">
        <f aca="false">PRODUCT(AZ272+BB272)</f>
        <v>0</v>
      </c>
      <c r="BG272" s="44" t="s">
        <v>1857</v>
      </c>
      <c r="BH272" s="44" t="s">
        <v>4648</v>
      </c>
      <c r="BL272" s="44" t="s">
        <v>5381</v>
      </c>
      <c r="BM272" s="44" t="s">
        <v>4709</v>
      </c>
      <c r="BN272" s="113" t="s">
        <v>5785</v>
      </c>
      <c r="BO272" s="113" t="s">
        <v>5783</v>
      </c>
      <c r="BP272" s="113" t="s">
        <v>5785</v>
      </c>
      <c r="BQ272" s="113" t="s">
        <v>5784</v>
      </c>
      <c r="BR272" s="113" t="n">
        <f aca="false">PRODUCT(BN272+BP272)</f>
        <v>0</v>
      </c>
      <c r="BU272" s="44" t="s">
        <v>1857</v>
      </c>
      <c r="BV272" s="44" t="s">
        <v>4648</v>
      </c>
      <c r="BW272" s="113"/>
      <c r="BY272" s="273" t="n">
        <v>269</v>
      </c>
      <c r="BZ272" s="44" t="s">
        <v>5069</v>
      </c>
      <c r="CA272" s="44" t="s">
        <v>4523</v>
      </c>
      <c r="CB272" s="113" t="n">
        <v>0</v>
      </c>
      <c r="CC272" s="113" t="n">
        <v>0</v>
      </c>
      <c r="CD272" s="113" t="n">
        <v>1</v>
      </c>
      <c r="CE272" s="113" t="n">
        <v>1</v>
      </c>
      <c r="CF272" s="113" t="n">
        <f aca="false">SUM(CB272:CE272)</f>
        <v>2</v>
      </c>
      <c r="CI272" s="44" t="s">
        <v>3174</v>
      </c>
      <c r="CJ272" s="44" t="s">
        <v>5124</v>
      </c>
      <c r="CK272" s="113" t="n">
        <v>0</v>
      </c>
      <c r="CL272" s="113" t="n">
        <v>0</v>
      </c>
      <c r="CM272" s="113" t="n">
        <v>0</v>
      </c>
      <c r="CP272" s="44" t="s">
        <v>5527</v>
      </c>
      <c r="CQ272" s="44" t="s">
        <v>4540</v>
      </c>
      <c r="CV272" s="44"/>
      <c r="CW272" s="44"/>
      <c r="CX272" s="44"/>
    </row>
    <row r="273" customFormat="false" ht="15" hidden="false" customHeight="false" outlineLevel="0" collapsed="false">
      <c r="A273" s="273" t="n">
        <v>270</v>
      </c>
      <c r="B273" s="44" t="s">
        <v>5404</v>
      </c>
      <c r="C273" s="44" t="s">
        <v>5401</v>
      </c>
      <c r="D273" s="113" t="n">
        <v>22</v>
      </c>
      <c r="G273" s="44" t="s">
        <v>2802</v>
      </c>
      <c r="H273" s="44" t="s">
        <v>5124</v>
      </c>
      <c r="I273" s="113" t="n">
        <v>0</v>
      </c>
      <c r="K273" s="273" t="n">
        <v>270</v>
      </c>
      <c r="L273" s="44" t="s">
        <v>5406</v>
      </c>
      <c r="M273" s="44" t="s">
        <v>5223</v>
      </c>
      <c r="N273" s="113" t="n">
        <v>3</v>
      </c>
      <c r="O273" s="113" t="s">
        <v>5783</v>
      </c>
      <c r="P273" s="113" t="n">
        <v>2</v>
      </c>
      <c r="Q273" s="113" t="s">
        <v>5784</v>
      </c>
      <c r="R273" s="113" t="n">
        <f aca="false">PRODUCT(N273+P273)</f>
        <v>5</v>
      </c>
      <c r="T273" s="273" t="n">
        <v>270</v>
      </c>
      <c r="U273" s="136" t="s">
        <v>5543</v>
      </c>
      <c r="V273" s="136" t="s">
        <v>4746</v>
      </c>
      <c r="W273" s="113" t="n">
        <v>8</v>
      </c>
      <c r="Y273" s="273" t="n">
        <v>270</v>
      </c>
      <c r="Z273" s="44" t="s">
        <v>5563</v>
      </c>
      <c r="AA273" s="44" t="s">
        <v>5223</v>
      </c>
      <c r="AB273" s="113" t="n">
        <v>4</v>
      </c>
      <c r="AC273" s="113" t="s">
        <v>5783</v>
      </c>
      <c r="AD273" s="113" t="n">
        <v>11</v>
      </c>
      <c r="AE273" s="113" t="s">
        <v>5784</v>
      </c>
      <c r="AF273" s="113" t="n">
        <f aca="false">PRODUCT(AB273+AD273)</f>
        <v>15</v>
      </c>
      <c r="AH273" s="273" t="n">
        <v>270</v>
      </c>
      <c r="AI273" s="44" t="s">
        <v>5391</v>
      </c>
      <c r="AJ273" s="44" t="s">
        <v>4625</v>
      </c>
      <c r="AK273" s="113" t="n">
        <v>25</v>
      </c>
      <c r="AN273" s="44" t="s">
        <v>1933</v>
      </c>
      <c r="AO273" s="44" t="s">
        <v>4523</v>
      </c>
      <c r="AS273" s="44" t="s">
        <v>1933</v>
      </c>
      <c r="AT273" s="44" t="s">
        <v>4523</v>
      </c>
      <c r="AX273" s="44" t="s">
        <v>3080</v>
      </c>
      <c r="AY273" s="44" t="s">
        <v>4482</v>
      </c>
      <c r="AZ273" s="113" t="s">
        <v>5785</v>
      </c>
      <c r="BA273" s="113" t="s">
        <v>5783</v>
      </c>
      <c r="BB273" s="113" t="s">
        <v>5785</v>
      </c>
      <c r="BC273" s="113" t="s">
        <v>5784</v>
      </c>
      <c r="BD273" s="113" t="n">
        <f aca="false">PRODUCT(AZ273+BB273)</f>
        <v>0</v>
      </c>
      <c r="BG273" s="44" t="s">
        <v>1933</v>
      </c>
      <c r="BH273" s="44" t="s">
        <v>4523</v>
      </c>
      <c r="BL273" s="44" t="s">
        <v>2374</v>
      </c>
      <c r="BM273" s="44" t="s">
        <v>4523</v>
      </c>
      <c r="BN273" s="113" t="s">
        <v>5785</v>
      </c>
      <c r="BO273" s="113" t="s">
        <v>5783</v>
      </c>
      <c r="BP273" s="113" t="s">
        <v>5785</v>
      </c>
      <c r="BQ273" s="113" t="s">
        <v>5784</v>
      </c>
      <c r="BR273" s="113" t="n">
        <f aca="false">PRODUCT(BN273+BP273)</f>
        <v>0</v>
      </c>
      <c r="BU273" s="44" t="s">
        <v>1933</v>
      </c>
      <c r="BV273" s="44" t="s">
        <v>4523</v>
      </c>
      <c r="BW273" s="113"/>
      <c r="BY273" s="273" t="n">
        <v>270</v>
      </c>
      <c r="BZ273" s="44" t="s">
        <v>2642</v>
      </c>
      <c r="CA273" s="44" t="s">
        <v>4773</v>
      </c>
      <c r="CB273" s="113" t="n">
        <v>0</v>
      </c>
      <c r="CC273" s="113" t="n">
        <v>0</v>
      </c>
      <c r="CD273" s="113" t="n">
        <v>1</v>
      </c>
      <c r="CE273" s="113" t="n">
        <v>1</v>
      </c>
      <c r="CF273" s="113" t="n">
        <f aca="false">SUM(CB273:CE273)</f>
        <v>2</v>
      </c>
      <c r="CI273" s="44" t="s">
        <v>5127</v>
      </c>
      <c r="CJ273" s="44" t="s">
        <v>4578</v>
      </c>
      <c r="CK273" s="113" t="n">
        <v>0</v>
      </c>
      <c r="CL273" s="113" t="n">
        <v>0</v>
      </c>
      <c r="CM273" s="113" t="n">
        <v>0</v>
      </c>
      <c r="CP273" s="44" t="s">
        <v>2191</v>
      </c>
      <c r="CQ273" s="44" t="s">
        <v>4625</v>
      </c>
      <c r="CV273" s="44"/>
      <c r="CW273" s="44"/>
      <c r="CX273" s="44"/>
    </row>
    <row r="274" customFormat="false" ht="15" hidden="false" customHeight="false" outlineLevel="0" collapsed="false">
      <c r="A274" s="273" t="n">
        <v>271</v>
      </c>
      <c r="B274" s="44" t="s">
        <v>2450</v>
      </c>
      <c r="C274" s="44" t="s">
        <v>4509</v>
      </c>
      <c r="D274" s="113" t="n">
        <v>22</v>
      </c>
      <c r="G274" s="44" t="s">
        <v>3183</v>
      </c>
      <c r="H274" s="44" t="s">
        <v>5124</v>
      </c>
      <c r="I274" s="113" t="n">
        <v>0</v>
      </c>
      <c r="K274" s="273" t="n">
        <v>271</v>
      </c>
      <c r="L274" s="44" t="s">
        <v>2681</v>
      </c>
      <c r="M274" s="44" t="s">
        <v>5272</v>
      </c>
      <c r="N274" s="113" t="n">
        <v>3</v>
      </c>
      <c r="O274" s="113" t="s">
        <v>5783</v>
      </c>
      <c r="P274" s="113" t="n">
        <v>2</v>
      </c>
      <c r="Q274" s="113" t="s">
        <v>5784</v>
      </c>
      <c r="R274" s="113" t="n">
        <f aca="false">PRODUCT(N274+P274)</f>
        <v>5</v>
      </c>
      <c r="T274" s="273" t="n">
        <v>271</v>
      </c>
      <c r="U274" s="44" t="s">
        <v>2741</v>
      </c>
      <c r="V274" s="44" t="s">
        <v>4625</v>
      </c>
      <c r="W274" s="113" t="n">
        <v>8</v>
      </c>
      <c r="Y274" s="273" t="n">
        <v>271</v>
      </c>
      <c r="Z274" s="44" t="s">
        <v>3480</v>
      </c>
      <c r="AA274" s="44" t="s">
        <v>4482</v>
      </c>
      <c r="AB274" s="113" t="n">
        <v>2</v>
      </c>
      <c r="AC274" s="113" t="s">
        <v>5783</v>
      </c>
      <c r="AD274" s="113" t="n">
        <v>13</v>
      </c>
      <c r="AE274" s="113" t="s">
        <v>5784</v>
      </c>
      <c r="AF274" s="113" t="n">
        <f aca="false">PRODUCT(AB274+AD274)</f>
        <v>15</v>
      </c>
      <c r="AH274" s="273" t="n">
        <v>271</v>
      </c>
      <c r="AI274" s="44" t="s">
        <v>5627</v>
      </c>
      <c r="AJ274" s="44" t="s">
        <v>4489</v>
      </c>
      <c r="AK274" s="113" t="n">
        <v>25</v>
      </c>
      <c r="AN274" s="44" t="s">
        <v>3698</v>
      </c>
      <c r="AO274" s="44" t="s">
        <v>5512</v>
      </c>
      <c r="AS274" s="44" t="s">
        <v>3698</v>
      </c>
      <c r="AT274" s="44" t="s">
        <v>5512</v>
      </c>
      <c r="AX274" s="44" t="s">
        <v>3037</v>
      </c>
      <c r="AY274" s="44" t="s">
        <v>4509</v>
      </c>
      <c r="AZ274" s="113" t="s">
        <v>5785</v>
      </c>
      <c r="BA274" s="113" t="s">
        <v>5783</v>
      </c>
      <c r="BB274" s="113" t="s">
        <v>5785</v>
      </c>
      <c r="BC274" s="113" t="s">
        <v>5784</v>
      </c>
      <c r="BD274" s="113" t="n">
        <f aca="false">PRODUCT(AZ274+BB274)</f>
        <v>0</v>
      </c>
      <c r="BG274" s="44" t="s">
        <v>3698</v>
      </c>
      <c r="BH274" s="44" t="s">
        <v>5512</v>
      </c>
      <c r="BL274" s="44" t="s">
        <v>2744</v>
      </c>
      <c r="BM274" s="44" t="s">
        <v>4566</v>
      </c>
      <c r="BN274" s="113" t="s">
        <v>5785</v>
      </c>
      <c r="BO274" s="113" t="s">
        <v>5783</v>
      </c>
      <c r="BP274" s="113" t="s">
        <v>5785</v>
      </c>
      <c r="BQ274" s="113" t="s">
        <v>5784</v>
      </c>
      <c r="BR274" s="113" t="n">
        <f aca="false">PRODUCT(BN274+BP274)</f>
        <v>0</v>
      </c>
      <c r="BU274" s="44" t="s">
        <v>3698</v>
      </c>
      <c r="BV274" s="44" t="s">
        <v>5512</v>
      </c>
      <c r="BW274" s="113"/>
      <c r="BY274" s="273" t="n">
        <v>271</v>
      </c>
      <c r="BZ274" s="44" t="s">
        <v>5153</v>
      </c>
      <c r="CA274" s="44" t="s">
        <v>4489</v>
      </c>
      <c r="CB274" s="113" t="n">
        <v>0</v>
      </c>
      <c r="CC274" s="113" t="n">
        <v>0</v>
      </c>
      <c r="CD274" s="113" t="n">
        <v>1</v>
      </c>
      <c r="CE274" s="113" t="n">
        <v>1</v>
      </c>
      <c r="CF274" s="113" t="n">
        <f aca="false">SUM(CB274:CE274)</f>
        <v>2</v>
      </c>
      <c r="CI274" s="44" t="s">
        <v>4919</v>
      </c>
      <c r="CJ274" s="44" t="s">
        <v>4525</v>
      </c>
      <c r="CK274" s="113" t="n">
        <v>0</v>
      </c>
      <c r="CL274" s="113" t="n">
        <v>0</v>
      </c>
      <c r="CM274" s="113" t="n">
        <v>0</v>
      </c>
      <c r="CP274" s="44" t="s">
        <v>3264</v>
      </c>
      <c r="CQ274" s="44" t="s">
        <v>4482</v>
      </c>
      <c r="CV274" s="44"/>
      <c r="CW274" s="44"/>
      <c r="CX274" s="44"/>
    </row>
    <row r="275" customFormat="false" ht="15" hidden="false" customHeight="false" outlineLevel="0" collapsed="false">
      <c r="A275" s="273" t="n">
        <v>272</v>
      </c>
      <c r="B275" s="44" t="s">
        <v>2191</v>
      </c>
      <c r="C275" s="44" t="s">
        <v>4625</v>
      </c>
      <c r="D275" s="113" t="n">
        <v>22</v>
      </c>
      <c r="G275" s="44" t="s">
        <v>2414</v>
      </c>
      <c r="H275" s="44" t="s">
        <v>4564</v>
      </c>
      <c r="I275" s="113" t="n">
        <v>0</v>
      </c>
      <c r="K275" s="273" t="n">
        <v>272</v>
      </c>
      <c r="L275" s="44" t="s">
        <v>5509</v>
      </c>
      <c r="M275" s="44" t="s">
        <v>5223</v>
      </c>
      <c r="N275" s="113" t="n">
        <v>2</v>
      </c>
      <c r="O275" s="113" t="s">
        <v>5783</v>
      </c>
      <c r="P275" s="113" t="n">
        <v>3</v>
      </c>
      <c r="Q275" s="113" t="s">
        <v>5784</v>
      </c>
      <c r="R275" s="113" t="n">
        <f aca="false">PRODUCT(N275+P275)</f>
        <v>5</v>
      </c>
      <c r="T275" s="273" t="n">
        <v>272</v>
      </c>
      <c r="U275" s="44" t="s">
        <v>1946</v>
      </c>
      <c r="V275" s="44" t="s">
        <v>4523</v>
      </c>
      <c r="W275" s="113" t="n">
        <v>8</v>
      </c>
      <c r="Y275" s="273" t="n">
        <v>272</v>
      </c>
      <c r="Z275" s="44" t="s">
        <v>5594</v>
      </c>
      <c r="AA275" s="44" t="s">
        <v>4648</v>
      </c>
      <c r="AB275" s="113" t="n">
        <v>2</v>
      </c>
      <c r="AC275" s="113" t="s">
        <v>5783</v>
      </c>
      <c r="AD275" s="113" t="n">
        <v>13</v>
      </c>
      <c r="AE275" s="113" t="s">
        <v>5784</v>
      </c>
      <c r="AF275" s="113" t="n">
        <f aca="false">PRODUCT(AB275+AD275)</f>
        <v>15</v>
      </c>
      <c r="AH275" s="273" t="n">
        <v>272</v>
      </c>
      <c r="AI275" s="44" t="s">
        <v>2814</v>
      </c>
      <c r="AJ275" s="44" t="s">
        <v>4482</v>
      </c>
      <c r="AK275" s="113" t="n">
        <v>24</v>
      </c>
      <c r="AN275" s="44" t="s">
        <v>5226</v>
      </c>
      <c r="AO275" s="44" t="s">
        <v>4571</v>
      </c>
      <c r="AS275" s="44" t="s">
        <v>5226</v>
      </c>
      <c r="AT275" s="44" t="s">
        <v>4571</v>
      </c>
      <c r="AX275" s="44" t="s">
        <v>5342</v>
      </c>
      <c r="AY275" s="44" t="s">
        <v>5272</v>
      </c>
      <c r="AZ275" s="113" t="s">
        <v>5785</v>
      </c>
      <c r="BA275" s="113" t="s">
        <v>5783</v>
      </c>
      <c r="BB275" s="113" t="s">
        <v>5785</v>
      </c>
      <c r="BC275" s="113" t="s">
        <v>5784</v>
      </c>
      <c r="BD275" s="113" t="n">
        <f aca="false">PRODUCT(AZ275+BB275)</f>
        <v>0</v>
      </c>
      <c r="BG275" s="44" t="s">
        <v>5226</v>
      </c>
      <c r="BH275" s="44" t="s">
        <v>4571</v>
      </c>
      <c r="BL275" s="44" t="s">
        <v>4901</v>
      </c>
      <c r="BM275" s="44" t="s">
        <v>4902</v>
      </c>
      <c r="BN275" s="113" t="s">
        <v>5785</v>
      </c>
      <c r="BO275" s="113" t="s">
        <v>5783</v>
      </c>
      <c r="BP275" s="113" t="s">
        <v>5785</v>
      </c>
      <c r="BQ275" s="113" t="s">
        <v>5784</v>
      </c>
      <c r="BR275" s="113" t="n">
        <f aca="false">PRODUCT(BN275+BP275)</f>
        <v>0</v>
      </c>
      <c r="BU275" s="44" t="s">
        <v>5226</v>
      </c>
      <c r="BV275" s="44" t="s">
        <v>4571</v>
      </c>
      <c r="BW275" s="113"/>
      <c r="BY275" s="273" t="n">
        <v>272</v>
      </c>
      <c r="BZ275" s="44" t="s">
        <v>5146</v>
      </c>
      <c r="CA275" s="44" t="s">
        <v>4625</v>
      </c>
      <c r="CB275" s="113" t="n">
        <v>0</v>
      </c>
      <c r="CC275" s="113" t="n">
        <v>0</v>
      </c>
      <c r="CD275" s="113" t="n">
        <v>2</v>
      </c>
      <c r="CE275" s="113" t="n">
        <v>0</v>
      </c>
      <c r="CF275" s="113" t="n">
        <f aca="false">SUM(CB275:CE275)</f>
        <v>2</v>
      </c>
      <c r="CI275" s="136" t="s">
        <v>3595</v>
      </c>
      <c r="CJ275" s="136" t="s">
        <v>5124</v>
      </c>
      <c r="CK275" s="113" t="n">
        <v>0</v>
      </c>
      <c r="CL275" s="113" t="n">
        <v>0</v>
      </c>
      <c r="CM275" s="113" t="n">
        <v>0</v>
      </c>
      <c r="CP275" s="44" t="s">
        <v>3294</v>
      </c>
      <c r="CQ275" s="44" t="s">
        <v>5528</v>
      </c>
      <c r="CV275" s="44"/>
      <c r="CW275" s="44"/>
      <c r="CX275" s="44"/>
    </row>
    <row r="276" customFormat="false" ht="15" hidden="false" customHeight="false" outlineLevel="0" collapsed="false">
      <c r="A276" s="273" t="n">
        <v>273</v>
      </c>
      <c r="B276" s="44" t="s">
        <v>5236</v>
      </c>
      <c r="C276" s="44" t="s">
        <v>4662</v>
      </c>
      <c r="D276" s="113" t="n">
        <v>22</v>
      </c>
      <c r="G276" s="44" t="s">
        <v>3419</v>
      </c>
      <c r="H276" s="44" t="s">
        <v>4625</v>
      </c>
      <c r="I276" s="113" t="n">
        <v>0</v>
      </c>
      <c r="K276" s="273" t="n">
        <v>273</v>
      </c>
      <c r="L276" s="44" t="s">
        <v>2432</v>
      </c>
      <c r="M276" s="44" t="s">
        <v>4773</v>
      </c>
      <c r="N276" s="113" t="n">
        <v>2</v>
      </c>
      <c r="O276" s="113" t="s">
        <v>5783</v>
      </c>
      <c r="P276" s="113" t="n">
        <v>3</v>
      </c>
      <c r="Q276" s="113" t="s">
        <v>5784</v>
      </c>
      <c r="R276" s="113" t="n">
        <f aca="false">PRODUCT(N276+P276)</f>
        <v>5</v>
      </c>
      <c r="T276" s="273" t="n">
        <v>273</v>
      </c>
      <c r="U276" s="44" t="s">
        <v>1815</v>
      </c>
      <c r="V276" s="44" t="s">
        <v>5591</v>
      </c>
      <c r="W276" s="113" t="n">
        <v>8</v>
      </c>
      <c r="Y276" s="273" t="n">
        <v>273</v>
      </c>
      <c r="Z276" s="44" t="s">
        <v>2985</v>
      </c>
      <c r="AA276" s="44" t="s">
        <v>4662</v>
      </c>
      <c r="AB276" s="113" t="n">
        <v>1</v>
      </c>
      <c r="AC276" s="113" t="s">
        <v>5783</v>
      </c>
      <c r="AD276" s="113" t="n">
        <v>14</v>
      </c>
      <c r="AE276" s="113" t="s">
        <v>5784</v>
      </c>
      <c r="AF276" s="113" t="n">
        <f aca="false">PRODUCT(AB276+AD276)</f>
        <v>15</v>
      </c>
      <c r="AH276" s="273" t="n">
        <v>273</v>
      </c>
      <c r="AI276" s="44" t="s">
        <v>5320</v>
      </c>
      <c r="AJ276" s="44" t="s">
        <v>5272</v>
      </c>
      <c r="AK276" s="113" t="n">
        <v>24</v>
      </c>
      <c r="AN276" s="44" t="s">
        <v>2368</v>
      </c>
      <c r="AO276" s="44" t="s">
        <v>4523</v>
      </c>
      <c r="AS276" s="44" t="s">
        <v>2368</v>
      </c>
      <c r="AT276" s="44" t="s">
        <v>4523</v>
      </c>
      <c r="AX276" s="44" t="s">
        <v>3769</v>
      </c>
      <c r="AY276" s="44" t="s">
        <v>1037</v>
      </c>
      <c r="AZ276" s="113" t="s">
        <v>5785</v>
      </c>
      <c r="BA276" s="113" t="s">
        <v>5783</v>
      </c>
      <c r="BB276" s="113" t="s">
        <v>5785</v>
      </c>
      <c r="BC276" s="113" t="s">
        <v>5784</v>
      </c>
      <c r="BD276" s="113" t="n">
        <f aca="false">PRODUCT(AZ276+BB276)</f>
        <v>0</v>
      </c>
      <c r="BG276" s="44" t="s">
        <v>2368</v>
      </c>
      <c r="BH276" s="44" t="s">
        <v>4523</v>
      </c>
      <c r="BL276" s="44" t="s">
        <v>5531</v>
      </c>
      <c r="BM276" s="44" t="s">
        <v>294</v>
      </c>
      <c r="BN276" s="113" t="s">
        <v>5785</v>
      </c>
      <c r="BO276" s="113" t="s">
        <v>5783</v>
      </c>
      <c r="BP276" s="113" t="s">
        <v>5785</v>
      </c>
      <c r="BQ276" s="113" t="s">
        <v>5784</v>
      </c>
      <c r="BR276" s="113" t="n">
        <f aca="false">PRODUCT(BN276+BP276)</f>
        <v>0</v>
      </c>
      <c r="BU276" s="44" t="s">
        <v>2368</v>
      </c>
      <c r="BV276" s="44" t="s">
        <v>4523</v>
      </c>
      <c r="BW276" s="113"/>
      <c r="BY276" s="273" t="n">
        <v>273</v>
      </c>
      <c r="BZ276" s="44" t="s">
        <v>5292</v>
      </c>
      <c r="CA276" s="44" t="s">
        <v>5124</v>
      </c>
      <c r="CB276" s="113" t="n">
        <v>0</v>
      </c>
      <c r="CC276" s="113" t="n">
        <v>0</v>
      </c>
      <c r="CD276" s="113" t="n">
        <v>1</v>
      </c>
      <c r="CE276" s="113" t="n">
        <v>1</v>
      </c>
      <c r="CF276" s="113" t="n">
        <f aca="false">SUM(CB276:CE276)</f>
        <v>2</v>
      </c>
      <c r="CI276" s="136" t="s">
        <v>5390</v>
      </c>
      <c r="CJ276" s="136" t="s">
        <v>5120</v>
      </c>
      <c r="CK276" s="113" t="n">
        <v>0</v>
      </c>
      <c r="CL276" s="113" t="n">
        <v>0</v>
      </c>
      <c r="CM276" s="113" t="n">
        <v>0</v>
      </c>
      <c r="CP276" s="44" t="s">
        <v>2870</v>
      </c>
      <c r="CQ276" s="44" t="s">
        <v>4482</v>
      </c>
      <c r="CV276" s="44"/>
      <c r="CW276" s="44"/>
      <c r="CX276" s="44"/>
    </row>
    <row r="277" customFormat="false" ht="15" hidden="false" customHeight="false" outlineLevel="0" collapsed="false">
      <c r="A277" s="273" t="n">
        <v>274</v>
      </c>
      <c r="B277" s="44" t="s">
        <v>3810</v>
      </c>
      <c r="C277" s="112" t="s">
        <v>5221</v>
      </c>
      <c r="D277" s="113" t="n">
        <v>22</v>
      </c>
      <c r="G277" s="44" t="s">
        <v>1668</v>
      </c>
      <c r="H277" s="44" t="s">
        <v>4564</v>
      </c>
      <c r="I277" s="113" t="n">
        <v>0</v>
      </c>
      <c r="K277" s="273" t="n">
        <v>274</v>
      </c>
      <c r="L277" s="44" t="s">
        <v>3597</v>
      </c>
      <c r="M277" s="44" t="s">
        <v>4578</v>
      </c>
      <c r="N277" s="113" t="n">
        <v>1</v>
      </c>
      <c r="O277" s="113" t="s">
        <v>5783</v>
      </c>
      <c r="P277" s="113" t="n">
        <v>4</v>
      </c>
      <c r="Q277" s="113" t="s">
        <v>5784</v>
      </c>
      <c r="R277" s="113" t="n">
        <f aca="false">PRODUCT(N277+P277)</f>
        <v>5</v>
      </c>
      <c r="T277" s="273" t="n">
        <v>274</v>
      </c>
      <c r="U277" s="44" t="s">
        <v>3437</v>
      </c>
      <c r="V277" s="44" t="s">
        <v>5124</v>
      </c>
      <c r="W277" s="113" t="n">
        <v>8</v>
      </c>
      <c r="Y277" s="273" t="n">
        <v>274</v>
      </c>
      <c r="Z277" s="44" t="s">
        <v>5353</v>
      </c>
      <c r="AA277" s="44" t="s">
        <v>5496</v>
      </c>
      <c r="AB277" s="113" t="n">
        <v>12</v>
      </c>
      <c r="AC277" s="113" t="s">
        <v>5783</v>
      </c>
      <c r="AD277" s="113" t="n">
        <v>2</v>
      </c>
      <c r="AE277" s="113" t="s">
        <v>5784</v>
      </c>
      <c r="AF277" s="113" t="n">
        <f aca="false">PRODUCT(AB277+AD277)</f>
        <v>14</v>
      </c>
      <c r="AH277" s="273" t="n">
        <v>274</v>
      </c>
      <c r="AI277" s="44" t="s">
        <v>5292</v>
      </c>
      <c r="AJ277" s="44" t="s">
        <v>5124</v>
      </c>
      <c r="AK277" s="113" t="n">
        <v>24</v>
      </c>
      <c r="AN277" s="44" t="s">
        <v>3127</v>
      </c>
      <c r="AO277" s="44" t="s">
        <v>4648</v>
      </c>
      <c r="AS277" s="44" t="s">
        <v>3127</v>
      </c>
      <c r="AT277" s="44" t="s">
        <v>4648</v>
      </c>
      <c r="AX277" s="44" t="s">
        <v>3563</v>
      </c>
      <c r="AY277" s="44" t="s">
        <v>4482</v>
      </c>
      <c r="AZ277" s="113" t="s">
        <v>5785</v>
      </c>
      <c r="BA277" s="113" t="s">
        <v>5783</v>
      </c>
      <c r="BB277" s="113" t="s">
        <v>5785</v>
      </c>
      <c r="BC277" s="113" t="s">
        <v>5784</v>
      </c>
      <c r="BD277" s="113" t="n">
        <f aca="false">PRODUCT(AZ277+BB277)</f>
        <v>0</v>
      </c>
      <c r="BG277" s="44" t="s">
        <v>3127</v>
      </c>
      <c r="BH277" s="44" t="s">
        <v>4648</v>
      </c>
      <c r="BL277" s="44" t="s">
        <v>3348</v>
      </c>
      <c r="BM277" s="44" t="s">
        <v>4482</v>
      </c>
      <c r="BN277" s="113" t="s">
        <v>5785</v>
      </c>
      <c r="BO277" s="113" t="s">
        <v>5783</v>
      </c>
      <c r="BP277" s="113" t="s">
        <v>5785</v>
      </c>
      <c r="BQ277" s="113" t="s">
        <v>5784</v>
      </c>
      <c r="BR277" s="113" t="n">
        <f aca="false">PRODUCT(BN277+BP277)</f>
        <v>0</v>
      </c>
      <c r="BU277" s="44" t="s">
        <v>3127</v>
      </c>
      <c r="BV277" s="44" t="s">
        <v>4648</v>
      </c>
      <c r="BW277" s="113"/>
      <c r="BY277" s="273" t="n">
        <v>274</v>
      </c>
      <c r="BZ277" s="44" t="s">
        <v>3810</v>
      </c>
      <c r="CA277" s="112" t="s">
        <v>5221</v>
      </c>
      <c r="CB277" s="113" t="n">
        <v>0</v>
      </c>
      <c r="CC277" s="113" t="n">
        <v>0</v>
      </c>
      <c r="CD277" s="113" t="n">
        <v>2</v>
      </c>
      <c r="CE277" s="113" t="n">
        <v>0</v>
      </c>
      <c r="CF277" s="113" t="n">
        <f aca="false">SUM(CB277:CE277)</f>
        <v>2</v>
      </c>
      <c r="CI277" s="44" t="s">
        <v>2493</v>
      </c>
      <c r="CJ277" s="44" t="s">
        <v>4482</v>
      </c>
      <c r="CK277" s="113" t="n">
        <v>0</v>
      </c>
      <c r="CL277" s="113" t="n">
        <v>0</v>
      </c>
      <c r="CM277" s="113" t="n">
        <v>0</v>
      </c>
      <c r="CP277" s="44" t="s">
        <v>3129</v>
      </c>
      <c r="CQ277" s="44" t="s">
        <v>4648</v>
      </c>
      <c r="CV277" s="44"/>
      <c r="CW277" s="44"/>
      <c r="CX277" s="44"/>
    </row>
    <row r="278" customFormat="false" ht="15" hidden="false" customHeight="false" outlineLevel="0" collapsed="false">
      <c r="A278" s="273" t="n">
        <v>275</v>
      </c>
      <c r="B278" s="44" t="s">
        <v>4809</v>
      </c>
      <c r="C278" s="44" t="s">
        <v>4648</v>
      </c>
      <c r="D278" s="294" t="n">
        <v>22</v>
      </c>
      <c r="G278" s="123" t="s">
        <v>3596</v>
      </c>
      <c r="H278" s="44" t="s">
        <v>4578</v>
      </c>
      <c r="I278" s="113" t="n">
        <v>0</v>
      </c>
      <c r="K278" s="273" t="n">
        <v>275</v>
      </c>
      <c r="L278" s="44" t="s">
        <v>2714</v>
      </c>
      <c r="M278" s="44" t="s">
        <v>5505</v>
      </c>
      <c r="N278" s="113" t="n">
        <v>1</v>
      </c>
      <c r="O278" s="113" t="s">
        <v>5783</v>
      </c>
      <c r="P278" s="113" t="n">
        <v>4</v>
      </c>
      <c r="Q278" s="113" t="s">
        <v>5784</v>
      </c>
      <c r="R278" s="113" t="n">
        <f aca="false">PRODUCT(N278+P278)</f>
        <v>5</v>
      </c>
      <c r="T278" s="273" t="n">
        <v>275</v>
      </c>
      <c r="U278" s="44" t="s">
        <v>5605</v>
      </c>
      <c r="V278" s="44" t="s">
        <v>5606</v>
      </c>
      <c r="W278" s="113" t="n">
        <v>8</v>
      </c>
      <c r="Y278" s="273" t="n">
        <v>275</v>
      </c>
      <c r="Z278" s="44" t="s">
        <v>2640</v>
      </c>
      <c r="AA278" s="44" t="s">
        <v>5124</v>
      </c>
      <c r="AB278" s="113" t="n">
        <v>8</v>
      </c>
      <c r="AC278" s="113" t="s">
        <v>5783</v>
      </c>
      <c r="AD278" s="113" t="n">
        <v>6</v>
      </c>
      <c r="AE278" s="113" t="s">
        <v>5784</v>
      </c>
      <c r="AF278" s="113" t="n">
        <f aca="false">PRODUCT(AB278+AD278)</f>
        <v>14</v>
      </c>
      <c r="AH278" s="273" t="n">
        <v>275</v>
      </c>
      <c r="AI278" s="44" t="s">
        <v>5414</v>
      </c>
      <c r="AJ278" s="44" t="s">
        <v>5358</v>
      </c>
      <c r="AK278" s="113" t="n">
        <v>24</v>
      </c>
      <c r="AN278" s="44" t="s">
        <v>4655</v>
      </c>
      <c r="AO278" s="44" t="s">
        <v>294</v>
      </c>
      <c r="AS278" s="44" t="s">
        <v>4655</v>
      </c>
      <c r="AT278" s="44" t="s">
        <v>294</v>
      </c>
      <c r="AX278" s="44" t="s">
        <v>2132</v>
      </c>
      <c r="AY278" s="44" t="s">
        <v>4477</v>
      </c>
      <c r="AZ278" s="113" t="s">
        <v>5785</v>
      </c>
      <c r="BA278" s="113" t="s">
        <v>5783</v>
      </c>
      <c r="BB278" s="113" t="s">
        <v>5785</v>
      </c>
      <c r="BC278" s="113" t="s">
        <v>5784</v>
      </c>
      <c r="BD278" s="113" t="n">
        <f aca="false">PRODUCT(AZ278+BB278)</f>
        <v>0</v>
      </c>
      <c r="BG278" s="44" t="s">
        <v>4655</v>
      </c>
      <c r="BH278" s="44" t="s">
        <v>294</v>
      </c>
      <c r="BL278" s="44" t="s">
        <v>3080</v>
      </c>
      <c r="BM278" s="44" t="s">
        <v>4482</v>
      </c>
      <c r="BN278" s="113" t="s">
        <v>5785</v>
      </c>
      <c r="BO278" s="113" t="s">
        <v>5783</v>
      </c>
      <c r="BP278" s="113" t="s">
        <v>5785</v>
      </c>
      <c r="BQ278" s="113" t="s">
        <v>5784</v>
      </c>
      <c r="BR278" s="113" t="n">
        <f aca="false">PRODUCT(BN278+BP278)</f>
        <v>0</v>
      </c>
      <c r="BU278" s="44" t="s">
        <v>4655</v>
      </c>
      <c r="BV278" s="44" t="s">
        <v>294</v>
      </c>
      <c r="BW278" s="113"/>
      <c r="BY278" s="273" t="n">
        <v>275</v>
      </c>
      <c r="BZ278" s="44" t="s">
        <v>3470</v>
      </c>
      <c r="CA278" s="44" t="s">
        <v>4489</v>
      </c>
      <c r="CB278" s="113" t="n">
        <v>0</v>
      </c>
      <c r="CC278" s="113" t="n">
        <v>0</v>
      </c>
      <c r="CD278" s="113" t="n">
        <v>1</v>
      </c>
      <c r="CE278" s="113" t="n">
        <v>1</v>
      </c>
      <c r="CF278" s="113" t="n">
        <f aca="false">SUM(CB278:CE278)</f>
        <v>2</v>
      </c>
      <c r="CI278" s="44" t="s">
        <v>5374</v>
      </c>
      <c r="CJ278" s="44" t="s">
        <v>4709</v>
      </c>
      <c r="CK278" s="113" t="n">
        <v>0</v>
      </c>
      <c r="CL278" s="113" t="n">
        <v>0</v>
      </c>
      <c r="CM278" s="113" t="n">
        <v>0</v>
      </c>
      <c r="CP278" s="44" t="s">
        <v>3702</v>
      </c>
      <c r="CQ278" s="44" t="s">
        <v>4578</v>
      </c>
      <c r="CV278" s="44"/>
      <c r="CW278" s="44"/>
      <c r="CX278" s="44"/>
    </row>
    <row r="279" customFormat="false" ht="15" hidden="false" customHeight="false" outlineLevel="0" collapsed="false">
      <c r="A279" s="273" t="n">
        <v>276</v>
      </c>
      <c r="B279" s="44" t="s">
        <v>1937</v>
      </c>
      <c r="C279" s="44" t="s">
        <v>4540</v>
      </c>
      <c r="D279" s="113" t="n">
        <v>22</v>
      </c>
      <c r="G279" s="44" t="s">
        <v>2902</v>
      </c>
      <c r="H279" s="44" t="s">
        <v>5223</v>
      </c>
      <c r="I279" s="113" t="n">
        <v>0</v>
      </c>
      <c r="K279" s="273" t="n">
        <v>276</v>
      </c>
      <c r="L279" s="44" t="s">
        <v>5245</v>
      </c>
      <c r="M279" s="44" t="s">
        <v>5223</v>
      </c>
      <c r="N279" s="113" t="n">
        <v>1</v>
      </c>
      <c r="O279" s="113" t="s">
        <v>5783</v>
      </c>
      <c r="P279" s="113" t="n">
        <v>4</v>
      </c>
      <c r="Q279" s="113" t="s">
        <v>5784</v>
      </c>
      <c r="R279" s="113" t="n">
        <f aca="false">PRODUCT(N279+P279)</f>
        <v>5</v>
      </c>
      <c r="T279" s="273" t="n">
        <v>276</v>
      </c>
      <c r="U279" s="44" t="s">
        <v>5635</v>
      </c>
      <c r="V279" s="44" t="s">
        <v>5636</v>
      </c>
      <c r="W279" s="113" t="n">
        <v>8</v>
      </c>
      <c r="Y279" s="273" t="n">
        <v>276</v>
      </c>
      <c r="Z279" s="44" t="s">
        <v>5153</v>
      </c>
      <c r="AA279" s="44" t="s">
        <v>4489</v>
      </c>
      <c r="AB279" s="113" t="n">
        <v>8</v>
      </c>
      <c r="AC279" s="113" t="s">
        <v>5783</v>
      </c>
      <c r="AD279" s="113" t="n">
        <v>6</v>
      </c>
      <c r="AE279" s="113" t="s">
        <v>5784</v>
      </c>
      <c r="AF279" s="113" t="n">
        <f aca="false">PRODUCT(AB279+AD279)</f>
        <v>14</v>
      </c>
      <c r="AH279" s="273" t="n">
        <v>276</v>
      </c>
      <c r="AI279" s="44" t="s">
        <v>5243</v>
      </c>
      <c r="AJ279" s="44" t="s">
        <v>4746</v>
      </c>
      <c r="AK279" s="113" t="n">
        <v>24</v>
      </c>
      <c r="AN279" s="44" t="s">
        <v>4889</v>
      </c>
      <c r="AO279" s="44" t="s">
        <v>4878</v>
      </c>
      <c r="AS279" s="44" t="s">
        <v>4889</v>
      </c>
      <c r="AT279" s="44" t="s">
        <v>4878</v>
      </c>
      <c r="AX279" s="44" t="s">
        <v>4661</v>
      </c>
      <c r="AY279" s="44" t="s">
        <v>4662</v>
      </c>
      <c r="AZ279" s="113" t="s">
        <v>5785</v>
      </c>
      <c r="BA279" s="113" t="s">
        <v>5783</v>
      </c>
      <c r="BB279" s="113" t="s">
        <v>5785</v>
      </c>
      <c r="BC279" s="113" t="s">
        <v>5784</v>
      </c>
      <c r="BD279" s="113" t="n">
        <f aca="false">PRODUCT(AZ279+BB279)</f>
        <v>0</v>
      </c>
      <c r="BG279" s="44" t="s">
        <v>4889</v>
      </c>
      <c r="BH279" s="44" t="s">
        <v>4878</v>
      </c>
      <c r="BL279" s="44" t="s">
        <v>3037</v>
      </c>
      <c r="BM279" s="44" t="s">
        <v>4509</v>
      </c>
      <c r="BN279" s="113" t="s">
        <v>5785</v>
      </c>
      <c r="BO279" s="113" t="s">
        <v>5783</v>
      </c>
      <c r="BP279" s="113" t="s">
        <v>5785</v>
      </c>
      <c r="BQ279" s="113" t="s">
        <v>5784</v>
      </c>
      <c r="BR279" s="113" t="n">
        <f aca="false">PRODUCT(BN279+BP279)</f>
        <v>0</v>
      </c>
      <c r="BU279" s="44" t="s">
        <v>4889</v>
      </c>
      <c r="BV279" s="44" t="s">
        <v>4878</v>
      </c>
      <c r="BW279" s="113"/>
      <c r="BY279" s="273" t="n">
        <v>276</v>
      </c>
      <c r="BZ279" s="44" t="s">
        <v>2042</v>
      </c>
      <c r="CA279" s="44" t="s">
        <v>4564</v>
      </c>
      <c r="CB279" s="113" t="n">
        <v>0</v>
      </c>
      <c r="CC279" s="113" t="n">
        <v>0</v>
      </c>
      <c r="CD279" s="113" t="n">
        <v>2</v>
      </c>
      <c r="CE279" s="113" t="n">
        <v>0</v>
      </c>
      <c r="CF279" s="113" t="n">
        <f aca="false">SUM(CB279:CE279)</f>
        <v>2</v>
      </c>
      <c r="CI279" s="44" t="s">
        <v>4682</v>
      </c>
      <c r="CJ279" s="44" t="s">
        <v>4550</v>
      </c>
      <c r="CK279" s="113" t="n">
        <v>0</v>
      </c>
      <c r="CL279" s="113" t="n">
        <v>0</v>
      </c>
      <c r="CM279" s="113" t="n">
        <v>0</v>
      </c>
      <c r="CP279" s="44" t="s">
        <v>4840</v>
      </c>
      <c r="CQ279" s="44" t="s">
        <v>4578</v>
      </c>
      <c r="CV279" s="44"/>
      <c r="CW279" s="44"/>
      <c r="CX279" s="44"/>
    </row>
    <row r="280" customFormat="false" ht="15" hidden="false" customHeight="false" outlineLevel="0" collapsed="false">
      <c r="A280" s="273" t="n">
        <v>277</v>
      </c>
      <c r="B280" s="44" t="s">
        <v>5006</v>
      </c>
      <c r="C280" s="44" t="s">
        <v>4489</v>
      </c>
      <c r="D280" s="113" t="n">
        <v>22</v>
      </c>
      <c r="G280" s="44" t="s">
        <v>3480</v>
      </c>
      <c r="H280" s="44" t="s">
        <v>4482</v>
      </c>
      <c r="I280" s="113" t="n">
        <v>0</v>
      </c>
      <c r="K280" s="273" t="n">
        <v>277</v>
      </c>
      <c r="L280" s="44" t="s">
        <v>3263</v>
      </c>
      <c r="M280" s="44" t="s">
        <v>4578</v>
      </c>
      <c r="N280" s="113" t="n">
        <v>1</v>
      </c>
      <c r="O280" s="113" t="s">
        <v>5783</v>
      </c>
      <c r="P280" s="113" t="n">
        <v>4</v>
      </c>
      <c r="Q280" s="113" t="s">
        <v>5784</v>
      </c>
      <c r="R280" s="113" t="n">
        <f aca="false">PRODUCT(N280+P280)</f>
        <v>5</v>
      </c>
      <c r="T280" s="273" t="n">
        <v>277</v>
      </c>
      <c r="U280" s="44" t="s">
        <v>2800</v>
      </c>
      <c r="V280" s="44" t="s">
        <v>4482</v>
      </c>
      <c r="W280" s="113" t="n">
        <v>7</v>
      </c>
      <c r="Y280" s="273" t="n">
        <v>277</v>
      </c>
      <c r="Z280" s="44" t="s">
        <v>5602</v>
      </c>
      <c r="AA280" s="44" t="s">
        <v>4648</v>
      </c>
      <c r="AB280" s="113" t="n">
        <v>7</v>
      </c>
      <c r="AC280" s="113" t="s">
        <v>5783</v>
      </c>
      <c r="AD280" s="113" t="n">
        <v>7</v>
      </c>
      <c r="AE280" s="113" t="s">
        <v>5784</v>
      </c>
      <c r="AF280" s="113" t="n">
        <f aca="false">PRODUCT(AB280+AD280)</f>
        <v>14</v>
      </c>
      <c r="AH280" s="273" t="n">
        <v>277</v>
      </c>
      <c r="AI280" s="44" t="s">
        <v>5620</v>
      </c>
      <c r="AJ280" s="44" t="s">
        <v>1037</v>
      </c>
      <c r="AK280" s="113" t="n">
        <v>24</v>
      </c>
      <c r="AN280" s="44" t="s">
        <v>5513</v>
      </c>
      <c r="AO280" s="44" t="s">
        <v>4523</v>
      </c>
      <c r="AS280" s="44" t="s">
        <v>5513</v>
      </c>
      <c r="AT280" s="44" t="s">
        <v>4523</v>
      </c>
      <c r="AX280" s="44" t="s">
        <v>2353</v>
      </c>
      <c r="AY280" s="44" t="s">
        <v>4564</v>
      </c>
      <c r="AZ280" s="113" t="s">
        <v>5785</v>
      </c>
      <c r="BA280" s="113" t="s">
        <v>5783</v>
      </c>
      <c r="BB280" s="113" t="s">
        <v>5785</v>
      </c>
      <c r="BC280" s="113" t="s">
        <v>5784</v>
      </c>
      <c r="BD280" s="113" t="n">
        <f aca="false">PRODUCT(AZ280+BB280)</f>
        <v>0</v>
      </c>
      <c r="BG280" s="44" t="s">
        <v>5513</v>
      </c>
      <c r="BH280" s="44" t="s">
        <v>4523</v>
      </c>
      <c r="BL280" s="44" t="s">
        <v>5342</v>
      </c>
      <c r="BM280" s="44" t="s">
        <v>5272</v>
      </c>
      <c r="BN280" s="113" t="s">
        <v>5785</v>
      </c>
      <c r="BO280" s="113" t="s">
        <v>5783</v>
      </c>
      <c r="BP280" s="113" t="s">
        <v>5785</v>
      </c>
      <c r="BQ280" s="113" t="s">
        <v>5784</v>
      </c>
      <c r="BR280" s="113" t="n">
        <f aca="false">PRODUCT(BN280+BP280)</f>
        <v>0</v>
      </c>
      <c r="BU280" s="44" t="s">
        <v>5513</v>
      </c>
      <c r="BV280" s="44" t="s">
        <v>4523</v>
      </c>
      <c r="BW280" s="113"/>
      <c r="BY280" s="273" t="n">
        <v>277</v>
      </c>
      <c r="BZ280" s="44" t="s">
        <v>4778</v>
      </c>
      <c r="CA280" s="44" t="s">
        <v>4625</v>
      </c>
      <c r="CB280" s="113" t="n">
        <v>0</v>
      </c>
      <c r="CC280" s="113" t="n">
        <v>0</v>
      </c>
      <c r="CD280" s="113" t="n">
        <v>2</v>
      </c>
      <c r="CE280" s="113" t="n">
        <v>0</v>
      </c>
      <c r="CF280" s="113" t="n">
        <f aca="false">SUM(CB280:CE280)</f>
        <v>2</v>
      </c>
      <c r="CI280" s="44" t="s">
        <v>3425</v>
      </c>
      <c r="CJ280" s="44" t="s">
        <v>4564</v>
      </c>
      <c r="CK280" s="113" t="n">
        <v>0</v>
      </c>
      <c r="CL280" s="113" t="n">
        <v>0</v>
      </c>
      <c r="CM280" s="113" t="n">
        <v>0</v>
      </c>
      <c r="CP280" s="44" t="s">
        <v>5236</v>
      </c>
      <c r="CQ280" s="44" t="s">
        <v>4662</v>
      </c>
      <c r="CV280" s="44"/>
      <c r="CW280" s="44"/>
      <c r="CX280" s="44"/>
    </row>
    <row r="281" customFormat="false" ht="15" hidden="false" customHeight="false" outlineLevel="0" collapsed="false">
      <c r="A281" s="273" t="n">
        <v>278</v>
      </c>
      <c r="B281" s="44" t="s">
        <v>5172</v>
      </c>
      <c r="C281" s="44" t="s">
        <v>4489</v>
      </c>
      <c r="D281" s="294" t="n">
        <v>22</v>
      </c>
      <c r="G281" s="44" t="s">
        <v>4999</v>
      </c>
      <c r="H281" s="44" t="s">
        <v>4523</v>
      </c>
      <c r="I281" s="113" t="n">
        <v>0</v>
      </c>
      <c r="K281" s="273" t="n">
        <v>278</v>
      </c>
      <c r="L281" s="44" t="s">
        <v>5403</v>
      </c>
      <c r="M281" s="44" t="s">
        <v>5358</v>
      </c>
      <c r="N281" s="113" t="n">
        <v>1</v>
      </c>
      <c r="O281" s="113" t="s">
        <v>5783</v>
      </c>
      <c r="P281" s="113" t="n">
        <v>4</v>
      </c>
      <c r="Q281" s="113" t="s">
        <v>5784</v>
      </c>
      <c r="R281" s="113" t="n">
        <f aca="false">PRODUCT(N281+P281)</f>
        <v>5</v>
      </c>
      <c r="T281" s="273" t="n">
        <v>278</v>
      </c>
      <c r="U281" s="44" t="s">
        <v>3216</v>
      </c>
      <c r="V281" s="44" t="s">
        <v>4578</v>
      </c>
      <c r="W281" s="113" t="n">
        <v>7</v>
      </c>
      <c r="Y281" s="273" t="n">
        <v>278</v>
      </c>
      <c r="Z281" s="44" t="s">
        <v>4913</v>
      </c>
      <c r="AA281" s="44" t="s">
        <v>4648</v>
      </c>
      <c r="AB281" s="113" t="n">
        <v>6</v>
      </c>
      <c r="AC281" s="113" t="s">
        <v>5783</v>
      </c>
      <c r="AD281" s="113" t="n">
        <v>8</v>
      </c>
      <c r="AE281" s="113" t="s">
        <v>5784</v>
      </c>
      <c r="AF281" s="113" t="n">
        <f aca="false">PRODUCT(AB281+AD281)</f>
        <v>14</v>
      </c>
      <c r="AH281" s="273" t="n">
        <v>278</v>
      </c>
      <c r="AI281" s="44" t="s">
        <v>2514</v>
      </c>
      <c r="AJ281" s="44" t="s">
        <v>4566</v>
      </c>
      <c r="AK281" s="113" t="n">
        <v>23</v>
      </c>
      <c r="AN281" s="44" t="s">
        <v>5256</v>
      </c>
      <c r="AO281" s="44" t="s">
        <v>4709</v>
      </c>
      <c r="AS281" s="44" t="s">
        <v>5256</v>
      </c>
      <c r="AT281" s="44" t="s">
        <v>4709</v>
      </c>
      <c r="AX281" s="44" t="s">
        <v>2299</v>
      </c>
      <c r="AY281" s="44" t="s">
        <v>4566</v>
      </c>
      <c r="AZ281" s="113" t="s">
        <v>5785</v>
      </c>
      <c r="BA281" s="113" t="s">
        <v>5783</v>
      </c>
      <c r="BB281" s="113" t="s">
        <v>5785</v>
      </c>
      <c r="BC281" s="113" t="s">
        <v>5784</v>
      </c>
      <c r="BD281" s="113" t="n">
        <f aca="false">PRODUCT(AZ281+BB281)</f>
        <v>0</v>
      </c>
      <c r="BG281" s="44" t="s">
        <v>5256</v>
      </c>
      <c r="BH281" s="44" t="s">
        <v>4709</v>
      </c>
      <c r="BL281" s="44" t="s">
        <v>3769</v>
      </c>
      <c r="BM281" s="44" t="s">
        <v>1037</v>
      </c>
      <c r="BN281" s="113" t="s">
        <v>5785</v>
      </c>
      <c r="BO281" s="113" t="s">
        <v>5783</v>
      </c>
      <c r="BP281" s="113" t="s">
        <v>5785</v>
      </c>
      <c r="BQ281" s="113" t="s">
        <v>5784</v>
      </c>
      <c r="BR281" s="113" t="n">
        <f aca="false">PRODUCT(BN281+BP281)</f>
        <v>0</v>
      </c>
      <c r="BU281" s="44" t="s">
        <v>5256</v>
      </c>
      <c r="BV281" s="44" t="s">
        <v>4709</v>
      </c>
      <c r="BW281" s="113"/>
      <c r="BY281" s="273" t="n">
        <v>278</v>
      </c>
      <c r="BZ281" s="44" t="s">
        <v>2050</v>
      </c>
      <c r="CA281" s="44" t="s">
        <v>4482</v>
      </c>
      <c r="CB281" s="113" t="n">
        <v>0</v>
      </c>
      <c r="CC281" s="113" t="n">
        <v>0</v>
      </c>
      <c r="CD281" s="113" t="n">
        <v>2</v>
      </c>
      <c r="CE281" s="113" t="n">
        <v>0</v>
      </c>
      <c r="CF281" s="113" t="n">
        <f aca="false">SUM(CB281:CE281)</f>
        <v>2</v>
      </c>
      <c r="CI281" s="44" t="s">
        <v>2566</v>
      </c>
      <c r="CJ281" s="44" t="s">
        <v>5124</v>
      </c>
      <c r="CK281" s="113" t="n">
        <v>0</v>
      </c>
      <c r="CL281" s="113" t="n">
        <v>0</v>
      </c>
      <c r="CM281" s="113" t="n">
        <v>0</v>
      </c>
      <c r="CP281" s="44" t="s">
        <v>4990</v>
      </c>
      <c r="CQ281" s="44" t="s">
        <v>4578</v>
      </c>
      <c r="CV281" s="44"/>
      <c r="CW281" s="44"/>
      <c r="CX281" s="44"/>
    </row>
    <row r="282" customFormat="false" ht="15" hidden="false" customHeight="false" outlineLevel="0" collapsed="false">
      <c r="A282" s="273" t="n">
        <v>279</v>
      </c>
      <c r="B282" s="44" t="s">
        <v>2234</v>
      </c>
      <c r="C282" s="44" t="s">
        <v>4564</v>
      </c>
      <c r="D282" s="113" t="n">
        <v>22</v>
      </c>
      <c r="G282" s="44" t="s">
        <v>3635</v>
      </c>
      <c r="H282" s="44" t="s">
        <v>4482</v>
      </c>
      <c r="I282" s="113" t="n">
        <v>0</v>
      </c>
      <c r="K282" s="273" t="n">
        <v>279</v>
      </c>
      <c r="L282" s="44" t="s">
        <v>3039</v>
      </c>
      <c r="M282" s="44" t="s">
        <v>4509</v>
      </c>
      <c r="N282" s="113" t="n">
        <v>1</v>
      </c>
      <c r="O282" s="113" t="s">
        <v>5783</v>
      </c>
      <c r="P282" s="113" t="n">
        <v>4</v>
      </c>
      <c r="Q282" s="113" t="s">
        <v>5784</v>
      </c>
      <c r="R282" s="113" t="n">
        <f aca="false">PRODUCT(N282+P282)</f>
        <v>5</v>
      </c>
      <c r="T282" s="273" t="n">
        <v>279</v>
      </c>
      <c r="U282" s="44" t="s">
        <v>3172</v>
      </c>
      <c r="V282" s="44" t="s">
        <v>5124</v>
      </c>
      <c r="W282" s="113" t="n">
        <v>7</v>
      </c>
      <c r="Y282" s="273" t="n">
        <v>279</v>
      </c>
      <c r="Z282" s="136" t="s">
        <v>3692</v>
      </c>
      <c r="AA282" s="136" t="s">
        <v>4489</v>
      </c>
      <c r="AB282" s="113" t="n">
        <v>6</v>
      </c>
      <c r="AC282" s="113" t="s">
        <v>5783</v>
      </c>
      <c r="AD282" s="113" t="n">
        <v>8</v>
      </c>
      <c r="AE282" s="113" t="s">
        <v>5784</v>
      </c>
      <c r="AF282" s="113" t="n">
        <f aca="false">PRODUCT(AB282+AD282)</f>
        <v>14</v>
      </c>
      <c r="AH282" s="273" t="n">
        <v>279</v>
      </c>
      <c r="AI282" s="44" t="s">
        <v>5004</v>
      </c>
      <c r="AJ282" s="44" t="s">
        <v>4489</v>
      </c>
      <c r="AK282" s="113" t="n">
        <v>23</v>
      </c>
      <c r="AN282" s="44" t="s">
        <v>4405</v>
      </c>
      <c r="AO282" s="44" t="s">
        <v>5514</v>
      </c>
      <c r="AS282" s="44" t="s">
        <v>4405</v>
      </c>
      <c r="AT282" s="44" t="s">
        <v>5514</v>
      </c>
      <c r="AX282" s="44" t="s">
        <v>5532</v>
      </c>
      <c r="AY282" s="44" t="s">
        <v>4489</v>
      </c>
      <c r="AZ282" s="113" t="s">
        <v>5785</v>
      </c>
      <c r="BA282" s="113" t="s">
        <v>5783</v>
      </c>
      <c r="BB282" s="113" t="s">
        <v>5785</v>
      </c>
      <c r="BC282" s="113" t="s">
        <v>5784</v>
      </c>
      <c r="BD282" s="113" t="n">
        <f aca="false">PRODUCT(AZ282+BB282)</f>
        <v>0</v>
      </c>
      <c r="BG282" s="44" t="s">
        <v>4405</v>
      </c>
      <c r="BH282" s="44" t="s">
        <v>5514</v>
      </c>
      <c r="BL282" s="44" t="s">
        <v>3563</v>
      </c>
      <c r="BM282" s="44" t="s">
        <v>4482</v>
      </c>
      <c r="BN282" s="113" t="s">
        <v>5785</v>
      </c>
      <c r="BO282" s="113" t="s">
        <v>5783</v>
      </c>
      <c r="BP282" s="113" t="s">
        <v>5785</v>
      </c>
      <c r="BQ282" s="113" t="s">
        <v>5784</v>
      </c>
      <c r="BR282" s="113" t="n">
        <f aca="false">PRODUCT(BN282+BP282)</f>
        <v>0</v>
      </c>
      <c r="BU282" s="44" t="s">
        <v>4405</v>
      </c>
      <c r="BV282" s="44" t="s">
        <v>5514</v>
      </c>
      <c r="BW282" s="113"/>
      <c r="BY282" s="273" t="n">
        <v>279</v>
      </c>
      <c r="BZ282" s="44" t="s">
        <v>3523</v>
      </c>
      <c r="CA282" s="44" t="s">
        <v>4773</v>
      </c>
      <c r="CB282" s="113" t="n">
        <v>0</v>
      </c>
      <c r="CC282" s="113" t="n">
        <v>0</v>
      </c>
      <c r="CD282" s="113" t="n">
        <v>1</v>
      </c>
      <c r="CE282" s="113" t="n">
        <v>1</v>
      </c>
      <c r="CF282" s="113" t="n">
        <f aca="false">SUM(CB282:CE282)</f>
        <v>2</v>
      </c>
      <c r="CI282" s="44" t="s">
        <v>5278</v>
      </c>
      <c r="CJ282" s="44" t="s">
        <v>4625</v>
      </c>
      <c r="CK282" s="113" t="n">
        <v>0</v>
      </c>
      <c r="CL282" s="113" t="n">
        <v>0</v>
      </c>
      <c r="CM282" s="113" t="n">
        <v>0</v>
      </c>
      <c r="CP282" s="44" t="s">
        <v>5327</v>
      </c>
      <c r="CQ282" s="44" t="s">
        <v>4773</v>
      </c>
      <c r="CV282" s="44"/>
      <c r="CW282" s="44"/>
      <c r="CX282" s="44"/>
    </row>
    <row r="283" customFormat="false" ht="15" hidden="false" customHeight="false" outlineLevel="0" collapsed="false">
      <c r="A283" s="273" t="n">
        <v>280</v>
      </c>
      <c r="B283" s="44" t="s">
        <v>5563</v>
      </c>
      <c r="C283" s="44" t="s">
        <v>5223</v>
      </c>
      <c r="D283" s="113" t="n">
        <v>22</v>
      </c>
      <c r="G283" s="44" t="s">
        <v>3343</v>
      </c>
      <c r="H283" s="44" t="s">
        <v>4709</v>
      </c>
      <c r="I283" s="113" t="n">
        <v>0</v>
      </c>
      <c r="K283" s="273" t="n">
        <v>280</v>
      </c>
      <c r="L283" s="44" t="s">
        <v>2904</v>
      </c>
      <c r="M283" s="44" t="s">
        <v>4709</v>
      </c>
      <c r="N283" s="113" t="n">
        <v>1</v>
      </c>
      <c r="O283" s="113" t="s">
        <v>5783</v>
      </c>
      <c r="P283" s="113" t="n">
        <v>4</v>
      </c>
      <c r="Q283" s="113" t="s">
        <v>5784</v>
      </c>
      <c r="R283" s="113" t="n">
        <f aca="false">PRODUCT(N283+P283)</f>
        <v>5</v>
      </c>
      <c r="T283" s="273" t="n">
        <v>280</v>
      </c>
      <c r="U283" s="44" t="s">
        <v>3041</v>
      </c>
      <c r="V283" s="44" t="s">
        <v>4509</v>
      </c>
      <c r="W283" s="113" t="n">
        <v>7</v>
      </c>
      <c r="Y283" s="273" t="n">
        <v>280</v>
      </c>
      <c r="Z283" s="44" t="s">
        <v>4841</v>
      </c>
      <c r="AA283" s="44" t="s">
        <v>4662</v>
      </c>
      <c r="AB283" s="113" t="n">
        <v>6</v>
      </c>
      <c r="AC283" s="113" t="s">
        <v>5783</v>
      </c>
      <c r="AD283" s="113" t="n">
        <v>8</v>
      </c>
      <c r="AE283" s="113" t="s">
        <v>5784</v>
      </c>
      <c r="AF283" s="113" t="n">
        <f aca="false">PRODUCT(AB283+AD283)</f>
        <v>14</v>
      </c>
      <c r="AH283" s="273" t="n">
        <v>280</v>
      </c>
      <c r="AI283" s="44" t="s">
        <v>3181</v>
      </c>
      <c r="AJ283" s="44" t="s">
        <v>5124</v>
      </c>
      <c r="AK283" s="113" t="n">
        <v>23</v>
      </c>
      <c r="AN283" s="44" t="s">
        <v>4841</v>
      </c>
      <c r="AO283" s="44" t="s">
        <v>4662</v>
      </c>
      <c r="AS283" s="44" t="s">
        <v>4841</v>
      </c>
      <c r="AT283" s="44" t="s">
        <v>4662</v>
      </c>
      <c r="AX283" s="44" t="s">
        <v>3179</v>
      </c>
      <c r="AY283" s="44" t="s">
        <v>5124</v>
      </c>
      <c r="AZ283" s="113" t="s">
        <v>5785</v>
      </c>
      <c r="BA283" s="113" t="s">
        <v>5783</v>
      </c>
      <c r="BB283" s="113" t="s">
        <v>5785</v>
      </c>
      <c r="BC283" s="113" t="s">
        <v>5784</v>
      </c>
      <c r="BD283" s="113" t="n">
        <f aca="false">PRODUCT(AZ283+BB283)</f>
        <v>0</v>
      </c>
      <c r="BG283" s="44" t="s">
        <v>4841</v>
      </c>
      <c r="BH283" s="44" t="s">
        <v>4662</v>
      </c>
      <c r="BL283" s="44" t="s">
        <v>2132</v>
      </c>
      <c r="BM283" s="44" t="s">
        <v>4477</v>
      </c>
      <c r="BN283" s="113" t="s">
        <v>5785</v>
      </c>
      <c r="BO283" s="113" t="s">
        <v>5783</v>
      </c>
      <c r="BP283" s="113" t="s">
        <v>5785</v>
      </c>
      <c r="BQ283" s="113" t="s">
        <v>5784</v>
      </c>
      <c r="BR283" s="113" t="n">
        <f aca="false">PRODUCT(BN283+BP283)</f>
        <v>0</v>
      </c>
      <c r="BU283" s="44" t="s">
        <v>4841</v>
      </c>
      <c r="BV283" s="44" t="s">
        <v>4662</v>
      </c>
      <c r="BW283" s="113"/>
      <c r="BY283" s="273" t="n">
        <v>280</v>
      </c>
      <c r="BZ283" s="44" t="s">
        <v>3267</v>
      </c>
      <c r="CA283" s="44" t="s">
        <v>4662</v>
      </c>
      <c r="CB283" s="113" t="n">
        <v>0</v>
      </c>
      <c r="CC283" s="113" t="n">
        <v>0</v>
      </c>
      <c r="CD283" s="113" t="n">
        <v>0</v>
      </c>
      <c r="CE283" s="113" t="n">
        <v>2</v>
      </c>
      <c r="CF283" s="113" t="n">
        <f aca="false">SUM(CB283:CE283)</f>
        <v>2</v>
      </c>
      <c r="CI283" s="44" t="s">
        <v>3172</v>
      </c>
      <c r="CJ283" s="44" t="s">
        <v>5124</v>
      </c>
      <c r="CK283" s="113" t="n">
        <v>0</v>
      </c>
      <c r="CL283" s="113" t="n">
        <v>0</v>
      </c>
      <c r="CM283" s="113" t="n">
        <v>0</v>
      </c>
      <c r="CP283" s="44" t="s">
        <v>2264</v>
      </c>
      <c r="CQ283" s="44" t="s">
        <v>4489</v>
      </c>
      <c r="CV283" s="44"/>
      <c r="CW283" s="44"/>
      <c r="CX283" s="44"/>
    </row>
    <row r="284" customFormat="false" ht="15" hidden="false" customHeight="false" outlineLevel="0" collapsed="false">
      <c r="A284" s="273" t="n">
        <v>281</v>
      </c>
      <c r="B284" s="44" t="s">
        <v>2284</v>
      </c>
      <c r="C284" s="44" t="s">
        <v>4648</v>
      </c>
      <c r="D284" s="113" t="n">
        <v>22</v>
      </c>
      <c r="G284" s="136" t="s">
        <v>3692</v>
      </c>
      <c r="H284" s="136" t="s">
        <v>4489</v>
      </c>
      <c r="I284" s="113" t="n">
        <v>0</v>
      </c>
      <c r="K284" s="273" t="n">
        <v>281</v>
      </c>
      <c r="L284" s="44" t="s">
        <v>5251</v>
      </c>
      <c r="M284" s="44" t="s">
        <v>4709</v>
      </c>
      <c r="N284" s="113" t="n">
        <v>1</v>
      </c>
      <c r="O284" s="113" t="s">
        <v>5783</v>
      </c>
      <c r="P284" s="113" t="n">
        <v>4</v>
      </c>
      <c r="Q284" s="113" t="s">
        <v>5784</v>
      </c>
      <c r="R284" s="113" t="n">
        <f aca="false">PRODUCT(N284+P284)</f>
        <v>5</v>
      </c>
      <c r="T284" s="273" t="n">
        <v>281</v>
      </c>
      <c r="U284" s="44" t="s">
        <v>4908</v>
      </c>
      <c r="V284" s="44" t="s">
        <v>4566</v>
      </c>
      <c r="W284" s="113" t="n">
        <v>7</v>
      </c>
      <c r="Y284" s="273" t="n">
        <v>281</v>
      </c>
      <c r="Z284" s="44" t="s">
        <v>2904</v>
      </c>
      <c r="AA284" s="44" t="s">
        <v>4709</v>
      </c>
      <c r="AB284" s="113" t="n">
        <v>5</v>
      </c>
      <c r="AC284" s="113" t="s">
        <v>5783</v>
      </c>
      <c r="AD284" s="113" t="n">
        <v>9</v>
      </c>
      <c r="AE284" s="113" t="s">
        <v>5784</v>
      </c>
      <c r="AF284" s="113" t="n">
        <f aca="false">PRODUCT(AB284+AD284)</f>
        <v>14</v>
      </c>
      <c r="AH284" s="273" t="n">
        <v>281</v>
      </c>
      <c r="AI284" s="44" t="s">
        <v>5047</v>
      </c>
      <c r="AJ284" s="44" t="s">
        <v>294</v>
      </c>
      <c r="AK284" s="113" t="n">
        <v>22</v>
      </c>
      <c r="AN284" s="44" t="s">
        <v>5516</v>
      </c>
      <c r="AO284" s="44" t="s">
        <v>4523</v>
      </c>
      <c r="AS284" s="44" t="s">
        <v>5516</v>
      </c>
      <c r="AT284" s="44" t="s">
        <v>4523</v>
      </c>
      <c r="AX284" s="44" t="s">
        <v>5069</v>
      </c>
      <c r="AY284" s="44" t="s">
        <v>4523</v>
      </c>
      <c r="AZ284" s="113" t="s">
        <v>5785</v>
      </c>
      <c r="BA284" s="113" t="s">
        <v>5783</v>
      </c>
      <c r="BB284" s="113" t="s">
        <v>5785</v>
      </c>
      <c r="BC284" s="113" t="s">
        <v>5784</v>
      </c>
      <c r="BD284" s="113" t="n">
        <f aca="false">PRODUCT(AZ284+BB284)</f>
        <v>0</v>
      </c>
      <c r="BG284" s="44" t="s">
        <v>5516</v>
      </c>
      <c r="BH284" s="44" t="s">
        <v>4523</v>
      </c>
      <c r="BL284" s="44" t="s">
        <v>4661</v>
      </c>
      <c r="BM284" s="44" t="s">
        <v>4662</v>
      </c>
      <c r="BN284" s="113" t="s">
        <v>5785</v>
      </c>
      <c r="BO284" s="113" t="s">
        <v>5783</v>
      </c>
      <c r="BP284" s="113" t="s">
        <v>5785</v>
      </c>
      <c r="BQ284" s="113" t="s">
        <v>5784</v>
      </c>
      <c r="BR284" s="113" t="n">
        <f aca="false">PRODUCT(BN284+BP284)</f>
        <v>0</v>
      </c>
      <c r="BU284" s="44" t="s">
        <v>5516</v>
      </c>
      <c r="BV284" s="44" t="s">
        <v>4523</v>
      </c>
      <c r="BW284" s="113"/>
      <c r="BY284" s="273" t="n">
        <v>281</v>
      </c>
      <c r="BZ284" s="44" t="s">
        <v>4883</v>
      </c>
      <c r="CA284" s="44" t="s">
        <v>4625</v>
      </c>
      <c r="CB284" s="113" t="n">
        <v>0</v>
      </c>
      <c r="CC284" s="113" t="n">
        <v>0</v>
      </c>
      <c r="CD284" s="113" t="n">
        <v>2</v>
      </c>
      <c r="CE284" s="113" t="n">
        <v>0</v>
      </c>
      <c r="CF284" s="113" t="n">
        <f aca="false">SUM(CB284:CE284)</f>
        <v>2</v>
      </c>
      <c r="CI284" s="44" t="s">
        <v>5245</v>
      </c>
      <c r="CJ284" s="44" t="s">
        <v>5223</v>
      </c>
      <c r="CK284" s="113" t="n">
        <v>0</v>
      </c>
      <c r="CL284" s="113" t="n">
        <v>0</v>
      </c>
      <c r="CM284" s="113" t="n">
        <v>0</v>
      </c>
      <c r="CP284" s="44" t="s">
        <v>2563</v>
      </c>
      <c r="CQ284" s="44" t="s">
        <v>5124</v>
      </c>
      <c r="CV284" s="44"/>
      <c r="CW284" s="44"/>
      <c r="CX284" s="44"/>
    </row>
    <row r="285" customFormat="false" ht="15" hidden="false" customHeight="false" outlineLevel="0" collapsed="false">
      <c r="A285" s="273" t="n">
        <v>282</v>
      </c>
      <c r="B285" s="44" t="s">
        <v>5569</v>
      </c>
      <c r="C285" s="44" t="s">
        <v>4540</v>
      </c>
      <c r="D285" s="113" t="n">
        <v>22</v>
      </c>
      <c r="G285" s="44" t="s">
        <v>1965</v>
      </c>
      <c r="H285" s="44" t="s">
        <v>4746</v>
      </c>
      <c r="I285" s="113" t="n">
        <v>0</v>
      </c>
      <c r="K285" s="273" t="n">
        <v>282</v>
      </c>
      <c r="L285" s="44" t="s">
        <v>4883</v>
      </c>
      <c r="M285" s="44" t="s">
        <v>4625</v>
      </c>
      <c r="N285" s="113" t="n">
        <v>1</v>
      </c>
      <c r="O285" s="113" t="s">
        <v>5783</v>
      </c>
      <c r="P285" s="113" t="n">
        <v>4</v>
      </c>
      <c r="Q285" s="113" t="s">
        <v>5784</v>
      </c>
      <c r="R285" s="113" t="n">
        <f aca="false">PRODUCT(N285+P285)</f>
        <v>5</v>
      </c>
      <c r="T285" s="273" t="n">
        <v>282</v>
      </c>
      <c r="U285" s="44" t="s">
        <v>3011</v>
      </c>
      <c r="V285" s="44" t="s">
        <v>4482</v>
      </c>
      <c r="W285" s="113" t="n">
        <v>7</v>
      </c>
      <c r="Y285" s="273" t="n">
        <v>282</v>
      </c>
      <c r="Z285" s="44" t="s">
        <v>2299</v>
      </c>
      <c r="AA285" s="44" t="s">
        <v>4566</v>
      </c>
      <c r="AB285" s="113" t="n">
        <v>5</v>
      </c>
      <c r="AC285" s="113" t="s">
        <v>5783</v>
      </c>
      <c r="AD285" s="113" t="n">
        <v>9</v>
      </c>
      <c r="AE285" s="113" t="s">
        <v>5784</v>
      </c>
      <c r="AF285" s="113" t="n">
        <f aca="false">PRODUCT(AB285+AD285)</f>
        <v>14</v>
      </c>
      <c r="AH285" s="273" t="n">
        <v>282</v>
      </c>
      <c r="AI285" s="44" t="s">
        <v>5087</v>
      </c>
      <c r="AJ285" s="44" t="s">
        <v>5526</v>
      </c>
      <c r="AK285" s="113" t="n">
        <v>22</v>
      </c>
      <c r="AN285" s="44" t="s">
        <v>2128</v>
      </c>
      <c r="AO285" s="44" t="s">
        <v>4578</v>
      </c>
      <c r="AS285" s="44" t="s">
        <v>2128</v>
      </c>
      <c r="AT285" s="44" t="s">
        <v>4578</v>
      </c>
      <c r="AX285" s="44" t="s">
        <v>2648</v>
      </c>
      <c r="AY285" s="44" t="s">
        <v>5124</v>
      </c>
      <c r="AZ285" s="113" t="s">
        <v>5785</v>
      </c>
      <c r="BA285" s="113" t="s">
        <v>5783</v>
      </c>
      <c r="BB285" s="113" t="s">
        <v>5785</v>
      </c>
      <c r="BC285" s="113" t="s">
        <v>5784</v>
      </c>
      <c r="BD285" s="113" t="n">
        <f aca="false">PRODUCT(AZ285+BB285)</f>
        <v>0</v>
      </c>
      <c r="BG285" s="44" t="s">
        <v>2128</v>
      </c>
      <c r="BH285" s="44" t="s">
        <v>4578</v>
      </c>
      <c r="BL285" s="44" t="s">
        <v>2353</v>
      </c>
      <c r="BM285" s="44" t="s">
        <v>4564</v>
      </c>
      <c r="BN285" s="113" t="s">
        <v>5785</v>
      </c>
      <c r="BO285" s="113" t="s">
        <v>5783</v>
      </c>
      <c r="BP285" s="113" t="s">
        <v>5785</v>
      </c>
      <c r="BQ285" s="113" t="s">
        <v>5784</v>
      </c>
      <c r="BR285" s="113" t="n">
        <f aca="false">PRODUCT(BN285+BP285)</f>
        <v>0</v>
      </c>
      <c r="BU285" s="44" t="s">
        <v>2128</v>
      </c>
      <c r="BV285" s="44" t="s">
        <v>4578</v>
      </c>
      <c r="BW285" s="113"/>
      <c r="BY285" s="273" t="n">
        <v>282</v>
      </c>
      <c r="BZ285" s="44" t="s">
        <v>3695</v>
      </c>
      <c r="CA285" s="44" t="s">
        <v>4489</v>
      </c>
      <c r="CB285" s="113" t="n">
        <v>0</v>
      </c>
      <c r="CC285" s="113" t="n">
        <v>0</v>
      </c>
      <c r="CD285" s="113" t="n">
        <v>2</v>
      </c>
      <c r="CE285" s="113" t="n">
        <v>0</v>
      </c>
      <c r="CF285" s="113" t="n">
        <f aca="false">SUM(CB285:CE285)</f>
        <v>2</v>
      </c>
      <c r="CI285" s="44" t="s">
        <v>4924</v>
      </c>
      <c r="CJ285" s="44" t="s">
        <v>4489</v>
      </c>
      <c r="CK285" s="113" t="n">
        <v>0</v>
      </c>
      <c r="CL285" s="113" t="n">
        <v>0</v>
      </c>
      <c r="CM285" s="113" t="n">
        <v>0</v>
      </c>
      <c r="CP285" s="44" t="s">
        <v>5045</v>
      </c>
      <c r="CQ285" s="44" t="s">
        <v>4805</v>
      </c>
      <c r="CV285" s="44"/>
      <c r="CW285" s="44"/>
      <c r="CX285" s="44"/>
    </row>
    <row r="286" customFormat="false" ht="15" hidden="false" customHeight="false" outlineLevel="0" collapsed="false">
      <c r="A286" s="273" t="n">
        <v>283</v>
      </c>
      <c r="B286" s="44" t="s">
        <v>4924</v>
      </c>
      <c r="C286" s="44" t="s">
        <v>4489</v>
      </c>
      <c r="D286" s="113" t="n">
        <v>21</v>
      </c>
      <c r="G286" s="44" t="s">
        <v>3518</v>
      </c>
      <c r="H286" s="44" t="s">
        <v>4773</v>
      </c>
      <c r="I286" s="113" t="n">
        <v>0</v>
      </c>
      <c r="K286" s="273" t="n">
        <v>283</v>
      </c>
      <c r="L286" s="136" t="s">
        <v>3606</v>
      </c>
      <c r="M286" s="136" t="s">
        <v>5124</v>
      </c>
      <c r="N286" s="113" t="n">
        <v>1</v>
      </c>
      <c r="O286" s="113" t="s">
        <v>5783</v>
      </c>
      <c r="P286" s="113" t="n">
        <v>4</v>
      </c>
      <c r="Q286" s="113" t="s">
        <v>5784</v>
      </c>
      <c r="R286" s="113" t="n">
        <f aca="false">PRODUCT(N286+P286)</f>
        <v>5</v>
      </c>
      <c r="T286" s="273" t="n">
        <v>283</v>
      </c>
      <c r="U286" s="44" t="s">
        <v>2814</v>
      </c>
      <c r="V286" s="44" t="s">
        <v>4482</v>
      </c>
      <c r="W286" s="113" t="n">
        <v>7</v>
      </c>
      <c r="Y286" s="273" t="n">
        <v>283</v>
      </c>
      <c r="Z286" s="44" t="s">
        <v>5601</v>
      </c>
      <c r="AA286" s="44" t="s">
        <v>4509</v>
      </c>
      <c r="AB286" s="113" t="n">
        <v>5</v>
      </c>
      <c r="AC286" s="113" t="s">
        <v>5783</v>
      </c>
      <c r="AD286" s="113" t="n">
        <v>9</v>
      </c>
      <c r="AE286" s="113" t="s">
        <v>5784</v>
      </c>
      <c r="AF286" s="113" t="n">
        <f aca="false">PRODUCT(AB286+AD286)</f>
        <v>14</v>
      </c>
      <c r="AH286" s="273" t="n">
        <v>283</v>
      </c>
      <c r="AI286" s="44" t="s">
        <v>3702</v>
      </c>
      <c r="AJ286" s="44" t="s">
        <v>4578</v>
      </c>
      <c r="AK286" s="113" t="n">
        <v>22</v>
      </c>
      <c r="AN286" s="44" t="s">
        <v>5517</v>
      </c>
      <c r="AO286" s="44" t="s">
        <v>5518</v>
      </c>
      <c r="AS286" s="44" t="s">
        <v>5517</v>
      </c>
      <c r="AT286" s="44" t="s">
        <v>5518</v>
      </c>
      <c r="AX286" s="44" t="s">
        <v>5153</v>
      </c>
      <c r="AY286" s="44" t="s">
        <v>4489</v>
      </c>
      <c r="AZ286" s="113" t="s">
        <v>5785</v>
      </c>
      <c r="BA286" s="113" t="s">
        <v>5783</v>
      </c>
      <c r="BB286" s="113" t="s">
        <v>5785</v>
      </c>
      <c r="BC286" s="113" t="s">
        <v>5784</v>
      </c>
      <c r="BD286" s="113" t="n">
        <f aca="false">PRODUCT(AZ286+BB286)</f>
        <v>0</v>
      </c>
      <c r="BG286" s="44" t="s">
        <v>5517</v>
      </c>
      <c r="BH286" s="44" t="s">
        <v>5518</v>
      </c>
      <c r="BL286" s="44" t="s">
        <v>2299</v>
      </c>
      <c r="BM286" s="44" t="s">
        <v>4566</v>
      </c>
      <c r="BN286" s="113" t="s">
        <v>5785</v>
      </c>
      <c r="BO286" s="113" t="s">
        <v>5783</v>
      </c>
      <c r="BP286" s="113" t="s">
        <v>5785</v>
      </c>
      <c r="BQ286" s="113" t="s">
        <v>5784</v>
      </c>
      <c r="BR286" s="113" t="n">
        <f aca="false">PRODUCT(BN286+BP286)</f>
        <v>0</v>
      </c>
      <c r="BU286" s="44" t="s">
        <v>5517</v>
      </c>
      <c r="BV286" s="44" t="s">
        <v>5518</v>
      </c>
      <c r="BW286" s="113"/>
      <c r="BY286" s="273" t="n">
        <v>283</v>
      </c>
      <c r="BZ286" s="44" t="s">
        <v>2429</v>
      </c>
      <c r="CA286" s="44" t="s">
        <v>4773</v>
      </c>
      <c r="CB286" s="113" t="n">
        <v>0</v>
      </c>
      <c r="CC286" s="113" t="n">
        <v>0</v>
      </c>
      <c r="CD286" s="113" t="n">
        <v>1</v>
      </c>
      <c r="CE286" s="113" t="n">
        <v>1</v>
      </c>
      <c r="CF286" s="113" t="n">
        <f aca="false">SUM(CB286:CE286)</f>
        <v>2</v>
      </c>
      <c r="CI286" s="44" t="s">
        <v>4699</v>
      </c>
      <c r="CJ286" s="44" t="s">
        <v>4523</v>
      </c>
      <c r="CK286" s="113" t="n">
        <v>0</v>
      </c>
      <c r="CL286" s="113" t="n">
        <v>0</v>
      </c>
      <c r="CM286" s="113" t="n">
        <v>0</v>
      </c>
      <c r="CP286" s="44" t="s">
        <v>2508</v>
      </c>
      <c r="CQ286" s="44" t="s">
        <v>4566</v>
      </c>
      <c r="CV286" s="44"/>
      <c r="CW286" s="44"/>
      <c r="CX286" s="44"/>
    </row>
    <row r="287" customFormat="false" ht="15" hidden="false" customHeight="false" outlineLevel="0" collapsed="false">
      <c r="A287" s="273" t="n">
        <v>284</v>
      </c>
      <c r="B287" s="44" t="s">
        <v>3480</v>
      </c>
      <c r="C287" s="44" t="s">
        <v>4482</v>
      </c>
      <c r="D287" s="113" t="n">
        <v>21</v>
      </c>
      <c r="G287" s="44" t="s">
        <v>3188</v>
      </c>
      <c r="H287" s="44" t="s">
        <v>4489</v>
      </c>
      <c r="I287" s="113" t="n">
        <v>0</v>
      </c>
      <c r="K287" s="273" t="n">
        <v>284</v>
      </c>
      <c r="L287" s="44" t="s">
        <v>4614</v>
      </c>
      <c r="M287" s="44" t="s">
        <v>294</v>
      </c>
      <c r="N287" s="113" t="n">
        <v>1</v>
      </c>
      <c r="O287" s="113" t="s">
        <v>5783</v>
      </c>
      <c r="P287" s="113" t="n">
        <v>4</v>
      </c>
      <c r="Q287" s="113" t="s">
        <v>5784</v>
      </c>
      <c r="R287" s="113" t="n">
        <f aca="false">PRODUCT(N287+P287)</f>
        <v>5</v>
      </c>
      <c r="T287" s="273" t="n">
        <v>284</v>
      </c>
      <c r="U287" s="44" t="s">
        <v>4541</v>
      </c>
      <c r="V287" s="44" t="s">
        <v>4542</v>
      </c>
      <c r="W287" s="113" t="n">
        <v>7</v>
      </c>
      <c r="Y287" s="273" t="n">
        <v>284</v>
      </c>
      <c r="Z287" s="44" t="s">
        <v>3183</v>
      </c>
      <c r="AA287" s="44" t="s">
        <v>5124</v>
      </c>
      <c r="AB287" s="113" t="n">
        <v>2</v>
      </c>
      <c r="AC287" s="113" t="s">
        <v>5783</v>
      </c>
      <c r="AD287" s="113" t="n">
        <v>12</v>
      </c>
      <c r="AE287" s="113" t="s">
        <v>5784</v>
      </c>
      <c r="AF287" s="113" t="n">
        <f aca="false">PRODUCT(AB287+AD287)</f>
        <v>14</v>
      </c>
      <c r="AH287" s="273" t="n">
        <v>284</v>
      </c>
      <c r="AI287" s="44" t="s">
        <v>3810</v>
      </c>
      <c r="AJ287" s="112" t="s">
        <v>5221</v>
      </c>
      <c r="AK287" s="113" t="n">
        <v>22</v>
      </c>
      <c r="AN287" s="44" t="s">
        <v>5060</v>
      </c>
      <c r="AO287" s="44" t="s">
        <v>4578</v>
      </c>
      <c r="AS287" s="44" t="s">
        <v>5060</v>
      </c>
      <c r="AT287" s="44" t="s">
        <v>4578</v>
      </c>
      <c r="AX287" s="44" t="s">
        <v>5146</v>
      </c>
      <c r="AY287" s="44" t="s">
        <v>4625</v>
      </c>
      <c r="AZ287" s="113" t="s">
        <v>5785</v>
      </c>
      <c r="BA287" s="113" t="s">
        <v>5783</v>
      </c>
      <c r="BB287" s="113" t="s">
        <v>5785</v>
      </c>
      <c r="BC287" s="113" t="s">
        <v>5784</v>
      </c>
      <c r="BD287" s="113" t="n">
        <f aca="false">PRODUCT(AZ287+BB287)</f>
        <v>0</v>
      </c>
      <c r="BG287" s="44" t="s">
        <v>5060</v>
      </c>
      <c r="BH287" s="44" t="s">
        <v>4578</v>
      </c>
      <c r="BL287" s="44" t="s">
        <v>5532</v>
      </c>
      <c r="BM287" s="44" t="s">
        <v>4489</v>
      </c>
      <c r="BN287" s="113" t="s">
        <v>5785</v>
      </c>
      <c r="BO287" s="113" t="s">
        <v>5783</v>
      </c>
      <c r="BP287" s="113" t="s">
        <v>5785</v>
      </c>
      <c r="BQ287" s="113" t="s">
        <v>5784</v>
      </c>
      <c r="BR287" s="113" t="n">
        <f aca="false">PRODUCT(BN287+BP287)</f>
        <v>0</v>
      </c>
      <c r="BU287" s="44" t="s">
        <v>5060</v>
      </c>
      <c r="BV287" s="44" t="s">
        <v>4578</v>
      </c>
      <c r="BW287" s="113"/>
      <c r="BY287" s="273" t="n">
        <v>284</v>
      </c>
      <c r="BZ287" s="44" t="s">
        <v>2567</v>
      </c>
      <c r="CA287" s="44" t="s">
        <v>4509</v>
      </c>
      <c r="CB287" s="113" t="n">
        <v>0</v>
      </c>
      <c r="CC287" s="113" t="n">
        <v>0</v>
      </c>
      <c r="CD287" s="113" t="n">
        <v>2</v>
      </c>
      <c r="CE287" s="113" t="n">
        <v>0</v>
      </c>
      <c r="CF287" s="113" t="n">
        <f aca="false">SUM(CB287:CE287)</f>
        <v>2</v>
      </c>
      <c r="CI287" s="44" t="s">
        <v>3306</v>
      </c>
      <c r="CJ287" s="44" t="s">
        <v>4773</v>
      </c>
      <c r="CK287" s="113" t="n">
        <v>0</v>
      </c>
      <c r="CL287" s="113" t="n">
        <v>0</v>
      </c>
      <c r="CM287" s="113" t="n">
        <v>0</v>
      </c>
      <c r="CP287" s="44" t="s">
        <v>3767</v>
      </c>
      <c r="CQ287" s="44" t="s">
        <v>1037</v>
      </c>
      <c r="CV287" s="44"/>
      <c r="CW287" s="44"/>
      <c r="CX287" s="44"/>
    </row>
    <row r="288" customFormat="false" ht="15" hidden="false" customHeight="false" outlineLevel="0" collapsed="false">
      <c r="A288" s="273" t="n">
        <v>285</v>
      </c>
      <c r="B288" s="44" t="s">
        <v>2569</v>
      </c>
      <c r="C288" s="44" t="s">
        <v>4509</v>
      </c>
      <c r="D288" s="113" t="n">
        <v>21</v>
      </c>
      <c r="G288" s="44" t="s">
        <v>2454</v>
      </c>
      <c r="H288" s="44" t="s">
        <v>4509</v>
      </c>
      <c r="I288" s="113" t="n">
        <v>0</v>
      </c>
      <c r="K288" s="273" t="n">
        <v>285</v>
      </c>
      <c r="L288" s="44" t="s">
        <v>1541</v>
      </c>
      <c r="M288" s="44" t="s">
        <v>4540</v>
      </c>
      <c r="N288" s="113" t="n">
        <v>1</v>
      </c>
      <c r="O288" s="113" t="s">
        <v>5783</v>
      </c>
      <c r="P288" s="113" t="n">
        <v>4</v>
      </c>
      <c r="Q288" s="113" t="s">
        <v>5784</v>
      </c>
      <c r="R288" s="113" t="n">
        <f aca="false">PRODUCT(N288+P288)</f>
        <v>5</v>
      </c>
      <c r="T288" s="273" t="n">
        <v>285</v>
      </c>
      <c r="U288" s="44" t="s">
        <v>3294</v>
      </c>
      <c r="V288" s="44" t="s">
        <v>5528</v>
      </c>
      <c r="W288" s="113" t="n">
        <v>7</v>
      </c>
      <c r="Y288" s="273" t="n">
        <v>285</v>
      </c>
      <c r="Z288" s="44" t="s">
        <v>5286</v>
      </c>
      <c r="AA288" s="44" t="s">
        <v>4503</v>
      </c>
      <c r="AB288" s="113" t="n">
        <v>2</v>
      </c>
      <c r="AC288" s="113" t="s">
        <v>5783</v>
      </c>
      <c r="AD288" s="113" t="n">
        <v>12</v>
      </c>
      <c r="AE288" s="113" t="s">
        <v>5784</v>
      </c>
      <c r="AF288" s="113" t="n">
        <f aca="false">PRODUCT(AB288+AD288)</f>
        <v>14</v>
      </c>
      <c r="AH288" s="273" t="n">
        <v>285</v>
      </c>
      <c r="AI288" s="44" t="s">
        <v>5447</v>
      </c>
      <c r="AJ288" s="112" t="s">
        <v>4931</v>
      </c>
      <c r="AK288" s="113" t="n">
        <v>22</v>
      </c>
      <c r="AN288" s="44" t="s">
        <v>4866</v>
      </c>
      <c r="AO288" s="44" t="s">
        <v>4500</v>
      </c>
      <c r="AS288" s="44" t="s">
        <v>4866</v>
      </c>
      <c r="AT288" s="44" t="s">
        <v>4500</v>
      </c>
      <c r="AX288" s="44" t="s">
        <v>2679</v>
      </c>
      <c r="AY288" s="136" t="s">
        <v>5120</v>
      </c>
      <c r="AZ288" s="113" t="s">
        <v>5785</v>
      </c>
      <c r="BA288" s="113" t="s">
        <v>5783</v>
      </c>
      <c r="BB288" s="113" t="s">
        <v>5785</v>
      </c>
      <c r="BC288" s="113" t="s">
        <v>5784</v>
      </c>
      <c r="BD288" s="113" t="n">
        <f aca="false">PRODUCT(AZ288+BB288)</f>
        <v>0</v>
      </c>
      <c r="BG288" s="44" t="s">
        <v>4866</v>
      </c>
      <c r="BH288" s="44" t="s">
        <v>4500</v>
      </c>
      <c r="BL288" s="44" t="s">
        <v>3179</v>
      </c>
      <c r="BM288" s="44" t="s">
        <v>5124</v>
      </c>
      <c r="BN288" s="113" t="s">
        <v>5785</v>
      </c>
      <c r="BO288" s="113" t="s">
        <v>5783</v>
      </c>
      <c r="BP288" s="113" t="s">
        <v>5785</v>
      </c>
      <c r="BQ288" s="113" t="s">
        <v>5784</v>
      </c>
      <c r="BR288" s="113" t="n">
        <f aca="false">PRODUCT(BN288+BP288)</f>
        <v>0</v>
      </c>
      <c r="BU288" s="44" t="s">
        <v>4866</v>
      </c>
      <c r="BV288" s="44" t="s">
        <v>4500</v>
      </c>
      <c r="BW288" s="113"/>
      <c r="BY288" s="273" t="n">
        <v>285</v>
      </c>
      <c r="BZ288" s="136" t="s">
        <v>3607</v>
      </c>
      <c r="CA288" s="44" t="s">
        <v>5124</v>
      </c>
      <c r="CB288" s="113" t="n">
        <v>0</v>
      </c>
      <c r="CC288" s="113" t="n">
        <v>0</v>
      </c>
      <c r="CD288" s="113" t="n">
        <v>2</v>
      </c>
      <c r="CE288" s="113" t="n">
        <v>0</v>
      </c>
      <c r="CF288" s="113" t="n">
        <f aca="false">SUM(CB288:CE288)</f>
        <v>2</v>
      </c>
      <c r="CI288" s="44" t="s">
        <v>4595</v>
      </c>
      <c r="CJ288" s="44" t="s">
        <v>4489</v>
      </c>
      <c r="CK288" s="113" t="n">
        <v>0</v>
      </c>
      <c r="CL288" s="113" t="n">
        <v>0</v>
      </c>
      <c r="CM288" s="113" t="n">
        <v>0</v>
      </c>
      <c r="CP288" s="44" t="s">
        <v>5126</v>
      </c>
      <c r="CQ288" s="44" t="s">
        <v>4899</v>
      </c>
      <c r="CV288" s="44"/>
      <c r="CW288" s="44"/>
      <c r="CX288" s="44"/>
    </row>
    <row r="289" customFormat="false" ht="15" hidden="false" customHeight="false" outlineLevel="0" collapsed="false">
      <c r="A289" s="273" t="n">
        <v>286</v>
      </c>
      <c r="B289" s="44" t="s">
        <v>4655</v>
      </c>
      <c r="C289" s="44" t="s">
        <v>294</v>
      </c>
      <c r="D289" s="113" t="n">
        <v>21</v>
      </c>
      <c r="G289" s="44" t="s">
        <v>5302</v>
      </c>
      <c r="H289" s="44" t="s">
        <v>5221</v>
      </c>
      <c r="I289" s="113" t="n">
        <v>0</v>
      </c>
      <c r="K289" s="273" t="n">
        <v>286</v>
      </c>
      <c r="L289" s="44" t="s">
        <v>5601</v>
      </c>
      <c r="M289" s="44" t="s">
        <v>4509</v>
      </c>
      <c r="N289" s="113" t="n">
        <v>1</v>
      </c>
      <c r="O289" s="113" t="s">
        <v>5783</v>
      </c>
      <c r="P289" s="113" t="n">
        <v>4</v>
      </c>
      <c r="Q289" s="113" t="s">
        <v>5784</v>
      </c>
      <c r="R289" s="113" t="n">
        <f aca="false">PRODUCT(N289+P289)</f>
        <v>5</v>
      </c>
      <c r="T289" s="273" t="n">
        <v>286</v>
      </c>
      <c r="U289" s="44" t="s">
        <v>3702</v>
      </c>
      <c r="V289" s="44" t="s">
        <v>4578</v>
      </c>
      <c r="W289" s="113" t="n">
        <v>7</v>
      </c>
      <c r="Y289" s="273" t="n">
        <v>286</v>
      </c>
      <c r="Z289" s="44" t="s">
        <v>5556</v>
      </c>
      <c r="AA289" s="44" t="s">
        <v>4709</v>
      </c>
      <c r="AB289" s="113" t="n">
        <v>1</v>
      </c>
      <c r="AC289" s="113" t="s">
        <v>5783</v>
      </c>
      <c r="AD289" s="113" t="n">
        <v>13</v>
      </c>
      <c r="AE289" s="113" t="s">
        <v>5784</v>
      </c>
      <c r="AF289" s="113" t="n">
        <f aca="false">PRODUCT(AB289+AD289)</f>
        <v>14</v>
      </c>
      <c r="AH289" s="273" t="n">
        <v>286</v>
      </c>
      <c r="AI289" s="44" t="s">
        <v>5293</v>
      </c>
      <c r="AJ289" s="44" t="s">
        <v>4566</v>
      </c>
      <c r="AK289" s="113" t="n">
        <v>22</v>
      </c>
      <c r="AN289" s="44" t="s">
        <v>1855</v>
      </c>
      <c r="AO289" s="44" t="s">
        <v>4648</v>
      </c>
      <c r="AS289" s="44" t="s">
        <v>1855</v>
      </c>
      <c r="AT289" s="44" t="s">
        <v>4648</v>
      </c>
      <c r="AX289" s="44" t="s">
        <v>4863</v>
      </c>
      <c r="AY289" s="44" t="s">
        <v>4500</v>
      </c>
      <c r="AZ289" s="113" t="s">
        <v>5785</v>
      </c>
      <c r="BA289" s="113" t="s">
        <v>5783</v>
      </c>
      <c r="BB289" s="113" t="s">
        <v>5785</v>
      </c>
      <c r="BC289" s="113" t="s">
        <v>5784</v>
      </c>
      <c r="BD289" s="113" t="n">
        <f aca="false">PRODUCT(AZ289+BB289)</f>
        <v>0</v>
      </c>
      <c r="BG289" s="44" t="s">
        <v>1855</v>
      </c>
      <c r="BH289" s="44" t="s">
        <v>4648</v>
      </c>
      <c r="BL289" s="44" t="s">
        <v>5069</v>
      </c>
      <c r="BM289" s="44" t="s">
        <v>4523</v>
      </c>
      <c r="BN289" s="113" t="s">
        <v>5785</v>
      </c>
      <c r="BO289" s="113" t="s">
        <v>5783</v>
      </c>
      <c r="BP289" s="113" t="s">
        <v>5785</v>
      </c>
      <c r="BQ289" s="113" t="s">
        <v>5784</v>
      </c>
      <c r="BR289" s="113" t="n">
        <f aca="false">PRODUCT(BN289+BP289)</f>
        <v>0</v>
      </c>
      <c r="BU289" s="44" t="s">
        <v>1855</v>
      </c>
      <c r="BV289" s="44" t="s">
        <v>4648</v>
      </c>
      <c r="BW289" s="113"/>
      <c r="BY289" s="273" t="n">
        <v>286</v>
      </c>
      <c r="BZ289" s="44" t="s">
        <v>4860</v>
      </c>
      <c r="CA289" s="44" t="s">
        <v>4564</v>
      </c>
      <c r="CB289" s="113" t="n">
        <v>0</v>
      </c>
      <c r="CC289" s="113" t="n">
        <v>0</v>
      </c>
      <c r="CD289" s="113" t="n">
        <v>2</v>
      </c>
      <c r="CE289" s="113" t="n">
        <v>0</v>
      </c>
      <c r="CF289" s="113" t="n">
        <f aca="false">SUM(CB289:CE289)</f>
        <v>2</v>
      </c>
      <c r="CI289" s="44" t="s">
        <v>2367</v>
      </c>
      <c r="CJ289" s="44" t="s">
        <v>4746</v>
      </c>
      <c r="CK289" s="113" t="n">
        <v>0</v>
      </c>
      <c r="CL289" s="113" t="n">
        <v>0</v>
      </c>
      <c r="CM289" s="113" t="n">
        <v>0</v>
      </c>
      <c r="CP289" s="44" t="s">
        <v>2479</v>
      </c>
      <c r="CQ289" s="44" t="s">
        <v>4746</v>
      </c>
      <c r="CV289" s="44"/>
      <c r="CW289" s="44"/>
      <c r="CX289" s="44"/>
    </row>
    <row r="290" customFormat="false" ht="15" hidden="false" customHeight="false" outlineLevel="0" collapsed="false">
      <c r="A290" s="273" t="n">
        <v>287</v>
      </c>
      <c r="B290" s="44" t="s">
        <v>4804</v>
      </c>
      <c r="C290" s="44" t="s">
        <v>4805</v>
      </c>
      <c r="D290" s="113" t="n">
        <v>21</v>
      </c>
      <c r="G290" s="44" t="s">
        <v>2334</v>
      </c>
      <c r="H290" s="44" t="s">
        <v>4746</v>
      </c>
      <c r="I290" s="113" t="n">
        <v>0</v>
      </c>
      <c r="K290" s="273" t="n">
        <v>287</v>
      </c>
      <c r="L290" s="44" t="s">
        <v>5605</v>
      </c>
      <c r="M290" s="44" t="s">
        <v>5606</v>
      </c>
      <c r="N290" s="113" t="n">
        <v>1</v>
      </c>
      <c r="O290" s="113" t="s">
        <v>5783</v>
      </c>
      <c r="P290" s="113" t="n">
        <v>4</v>
      </c>
      <c r="Q290" s="113" t="s">
        <v>5784</v>
      </c>
      <c r="R290" s="113" t="n">
        <f aca="false">PRODUCT(N290+P290)</f>
        <v>5</v>
      </c>
      <c r="T290" s="273" t="n">
        <v>287</v>
      </c>
      <c r="U290" s="44" t="s">
        <v>3767</v>
      </c>
      <c r="V290" s="44" t="s">
        <v>1037</v>
      </c>
      <c r="W290" s="113" t="n">
        <v>7</v>
      </c>
      <c r="Y290" s="273" t="n">
        <v>287</v>
      </c>
      <c r="Z290" s="44" t="s">
        <v>3347</v>
      </c>
      <c r="AA290" s="44" t="s">
        <v>4709</v>
      </c>
      <c r="AB290" s="113" t="n">
        <v>11</v>
      </c>
      <c r="AC290" s="113" t="s">
        <v>5783</v>
      </c>
      <c r="AD290" s="113" t="n">
        <v>2</v>
      </c>
      <c r="AE290" s="113" t="s">
        <v>5784</v>
      </c>
      <c r="AF290" s="113" t="n">
        <f aca="false">PRODUCT(AB290+AD290)</f>
        <v>13</v>
      </c>
      <c r="AH290" s="273" t="n">
        <v>287</v>
      </c>
      <c r="AI290" s="44" t="s">
        <v>3441</v>
      </c>
      <c r="AJ290" s="44" t="s">
        <v>4625</v>
      </c>
      <c r="AK290" s="113" t="n">
        <v>22</v>
      </c>
      <c r="AN290" s="44" t="s">
        <v>5289</v>
      </c>
      <c r="AO290" s="44" t="s">
        <v>4625</v>
      </c>
      <c r="AS290" s="44" t="s">
        <v>5289</v>
      </c>
      <c r="AT290" s="44" t="s">
        <v>4625</v>
      </c>
      <c r="AX290" s="44" t="s">
        <v>2355</v>
      </c>
      <c r="AY290" s="44" t="s">
        <v>4564</v>
      </c>
      <c r="AZ290" s="113" t="s">
        <v>5785</v>
      </c>
      <c r="BA290" s="113" t="s">
        <v>5783</v>
      </c>
      <c r="BB290" s="113" t="s">
        <v>5785</v>
      </c>
      <c r="BC290" s="113" t="s">
        <v>5784</v>
      </c>
      <c r="BD290" s="113" t="n">
        <f aca="false">PRODUCT(AZ290+BB290)</f>
        <v>0</v>
      </c>
      <c r="BG290" s="44" t="s">
        <v>5289</v>
      </c>
      <c r="BH290" s="44" t="s">
        <v>4625</v>
      </c>
      <c r="BL290" s="44" t="s">
        <v>2648</v>
      </c>
      <c r="BM290" s="44" t="s">
        <v>5124</v>
      </c>
      <c r="BN290" s="113" t="s">
        <v>5785</v>
      </c>
      <c r="BO290" s="113" t="s">
        <v>5783</v>
      </c>
      <c r="BP290" s="113" t="s">
        <v>5785</v>
      </c>
      <c r="BQ290" s="113" t="s">
        <v>5784</v>
      </c>
      <c r="BR290" s="113" t="n">
        <f aca="false">PRODUCT(BN290+BP290)</f>
        <v>0</v>
      </c>
      <c r="BU290" s="44" t="s">
        <v>5289</v>
      </c>
      <c r="BV290" s="44" t="s">
        <v>4625</v>
      </c>
      <c r="BW290" s="113"/>
      <c r="BY290" s="273" t="n">
        <v>287</v>
      </c>
      <c r="BZ290" s="44" t="s">
        <v>3222</v>
      </c>
      <c r="CA290" s="44" t="s">
        <v>4648</v>
      </c>
      <c r="CB290" s="113" t="n">
        <v>0</v>
      </c>
      <c r="CC290" s="113" t="n">
        <v>0</v>
      </c>
      <c r="CD290" s="113" t="n">
        <v>1</v>
      </c>
      <c r="CE290" s="113" t="n">
        <v>1</v>
      </c>
      <c r="CF290" s="113" t="n">
        <f aca="false">SUM(CB290:CE290)</f>
        <v>2</v>
      </c>
      <c r="CI290" s="44" t="s">
        <v>2861</v>
      </c>
      <c r="CJ290" s="44" t="s">
        <v>4709</v>
      </c>
      <c r="CK290" s="113" t="n">
        <v>0</v>
      </c>
      <c r="CL290" s="113" t="n">
        <v>0</v>
      </c>
      <c r="CM290" s="113" t="n">
        <v>0</v>
      </c>
      <c r="CP290" s="44" t="s">
        <v>3305</v>
      </c>
      <c r="CQ290" s="44" t="s">
        <v>4773</v>
      </c>
      <c r="CV290" s="44"/>
      <c r="CW290" s="44"/>
      <c r="CX290" s="44"/>
    </row>
    <row r="291" customFormat="false" ht="15" hidden="false" customHeight="false" outlineLevel="0" collapsed="false">
      <c r="A291" s="273" t="n">
        <v>288</v>
      </c>
      <c r="B291" s="44" t="s">
        <v>2742</v>
      </c>
      <c r="C291" s="44" t="s">
        <v>4509</v>
      </c>
      <c r="D291" s="113" t="n">
        <v>21</v>
      </c>
      <c r="G291" s="44" t="s">
        <v>2112</v>
      </c>
      <c r="H291" s="44" t="s">
        <v>4566</v>
      </c>
      <c r="I291" s="113" t="n">
        <v>0</v>
      </c>
      <c r="K291" s="273" t="n">
        <v>288</v>
      </c>
      <c r="L291" s="44" t="s">
        <v>1939</v>
      </c>
      <c r="M291" s="44" t="s">
        <v>4566</v>
      </c>
      <c r="N291" s="113" t="n">
        <v>1</v>
      </c>
      <c r="O291" s="113" t="s">
        <v>5783</v>
      </c>
      <c r="P291" s="113" t="n">
        <v>4</v>
      </c>
      <c r="Q291" s="113" t="s">
        <v>5784</v>
      </c>
      <c r="R291" s="113" t="n">
        <f aca="false">PRODUCT(N291+P291)</f>
        <v>5</v>
      </c>
      <c r="T291" s="273" t="n">
        <v>288</v>
      </c>
      <c r="U291" s="44" t="s">
        <v>5251</v>
      </c>
      <c r="V291" s="44" t="s">
        <v>4709</v>
      </c>
      <c r="W291" s="113" t="n">
        <v>7</v>
      </c>
      <c r="Y291" s="273" t="n">
        <v>288</v>
      </c>
      <c r="Z291" s="44" t="s">
        <v>5169</v>
      </c>
      <c r="AA291" s="44" t="s">
        <v>4523</v>
      </c>
      <c r="AB291" s="113" t="n">
        <v>10</v>
      </c>
      <c r="AC291" s="113" t="s">
        <v>5783</v>
      </c>
      <c r="AD291" s="113" t="n">
        <v>3</v>
      </c>
      <c r="AE291" s="113" t="s">
        <v>5784</v>
      </c>
      <c r="AF291" s="113" t="n">
        <f aca="false">PRODUCT(AB291+AD291)</f>
        <v>13</v>
      </c>
      <c r="AH291" s="273" t="n">
        <v>288</v>
      </c>
      <c r="AI291" s="44" t="s">
        <v>3601</v>
      </c>
      <c r="AJ291" s="44" t="s">
        <v>4773</v>
      </c>
      <c r="AK291" s="113" t="n">
        <v>22</v>
      </c>
      <c r="AN291" s="44" t="s">
        <v>2688</v>
      </c>
      <c r="AO291" s="44" t="s">
        <v>5120</v>
      </c>
      <c r="AS291" s="44" t="s">
        <v>2688</v>
      </c>
      <c r="AT291" s="44" t="s">
        <v>5120</v>
      </c>
      <c r="AX291" s="44" t="s">
        <v>5533</v>
      </c>
      <c r="AY291" s="44" t="s">
        <v>4648</v>
      </c>
      <c r="AZ291" s="113" t="s">
        <v>5785</v>
      </c>
      <c r="BA291" s="113" t="s">
        <v>5783</v>
      </c>
      <c r="BB291" s="113" t="s">
        <v>5785</v>
      </c>
      <c r="BC291" s="113" t="s">
        <v>5784</v>
      </c>
      <c r="BD291" s="113" t="n">
        <f aca="false">PRODUCT(AZ291+BB291)</f>
        <v>0</v>
      </c>
      <c r="BG291" s="44" t="s">
        <v>2688</v>
      </c>
      <c r="BH291" s="44" t="s">
        <v>5120</v>
      </c>
      <c r="BL291" s="44" t="s">
        <v>2642</v>
      </c>
      <c r="BM291" s="44" t="s">
        <v>4773</v>
      </c>
      <c r="BN291" s="113" t="s">
        <v>5785</v>
      </c>
      <c r="BO291" s="113" t="s">
        <v>5783</v>
      </c>
      <c r="BP291" s="113" t="n">
        <v>0</v>
      </c>
      <c r="BQ291" s="113" t="s">
        <v>5784</v>
      </c>
      <c r="BR291" s="113" t="n">
        <f aca="false">PRODUCT(BN291+BP291)</f>
        <v>0</v>
      </c>
      <c r="BU291" s="44" t="s">
        <v>2688</v>
      </c>
      <c r="BV291" s="44" t="s">
        <v>5120</v>
      </c>
      <c r="BW291" s="113"/>
      <c r="BY291" s="273" t="n">
        <v>288</v>
      </c>
      <c r="BZ291" s="44" t="s">
        <v>3036</v>
      </c>
      <c r="CA291" s="44" t="s">
        <v>4509</v>
      </c>
      <c r="CB291" s="113" t="n">
        <v>0</v>
      </c>
      <c r="CC291" s="113" t="n">
        <v>0</v>
      </c>
      <c r="CD291" s="113" t="n">
        <v>0</v>
      </c>
      <c r="CE291" s="113" t="n">
        <v>2</v>
      </c>
      <c r="CF291" s="113" t="n">
        <f aca="false">SUM(CB291:CE291)</f>
        <v>2</v>
      </c>
      <c r="CI291" s="44" t="s">
        <v>5031</v>
      </c>
      <c r="CJ291" s="44" t="s">
        <v>4566</v>
      </c>
      <c r="CK291" s="113" t="n">
        <v>0</v>
      </c>
      <c r="CL291" s="113" t="n">
        <v>0</v>
      </c>
      <c r="CM291" s="113" t="n">
        <v>0</v>
      </c>
      <c r="CP291" s="44" t="s">
        <v>5363</v>
      </c>
      <c r="CQ291" s="44" t="s">
        <v>4523</v>
      </c>
      <c r="CV291" s="44"/>
      <c r="CW291" s="44"/>
      <c r="CX291" s="44"/>
    </row>
    <row r="292" customFormat="false" ht="15" hidden="false" customHeight="false" outlineLevel="0" collapsed="false">
      <c r="A292" s="273" t="n">
        <v>289</v>
      </c>
      <c r="B292" s="44" t="s">
        <v>2048</v>
      </c>
      <c r="C292" s="44" t="s">
        <v>4578</v>
      </c>
      <c r="D292" s="113" t="n">
        <v>21</v>
      </c>
      <c r="G292" s="44" t="s">
        <v>3426</v>
      </c>
      <c r="H292" s="44" t="s">
        <v>4625</v>
      </c>
      <c r="I292" s="113" t="n">
        <v>0</v>
      </c>
      <c r="K292" s="273" t="n">
        <v>289</v>
      </c>
      <c r="L292" s="44" t="s">
        <v>5633</v>
      </c>
      <c r="M292" s="44" t="s">
        <v>5625</v>
      </c>
      <c r="N292" s="113" t="n">
        <v>1</v>
      </c>
      <c r="O292" s="113" t="s">
        <v>5783</v>
      </c>
      <c r="P292" s="113" t="n">
        <v>4</v>
      </c>
      <c r="Q292" s="113" t="s">
        <v>5784</v>
      </c>
      <c r="R292" s="113" t="n">
        <f aca="false">PRODUCT(N292+P292)</f>
        <v>5</v>
      </c>
      <c r="T292" s="273" t="n">
        <v>289</v>
      </c>
      <c r="U292" s="44" t="s">
        <v>4661</v>
      </c>
      <c r="V292" s="44" t="s">
        <v>4662</v>
      </c>
      <c r="W292" s="113" t="n">
        <v>7</v>
      </c>
      <c r="Y292" s="273" t="n">
        <v>289</v>
      </c>
      <c r="Z292" s="44" t="s">
        <v>3523</v>
      </c>
      <c r="AA292" s="44" t="s">
        <v>4773</v>
      </c>
      <c r="AB292" s="113" t="n">
        <v>9</v>
      </c>
      <c r="AC292" s="113" t="s">
        <v>5783</v>
      </c>
      <c r="AD292" s="113" t="n">
        <v>4</v>
      </c>
      <c r="AE292" s="113" t="s">
        <v>5784</v>
      </c>
      <c r="AF292" s="113" t="n">
        <f aca="false">PRODUCT(AB292+AD292)</f>
        <v>13</v>
      </c>
      <c r="AH292" s="273" t="n">
        <v>289</v>
      </c>
      <c r="AI292" s="44" t="s">
        <v>3264</v>
      </c>
      <c r="AJ292" s="44" t="s">
        <v>4482</v>
      </c>
      <c r="AK292" s="113" t="n">
        <v>21</v>
      </c>
      <c r="AN292" s="44" t="s">
        <v>2602</v>
      </c>
      <c r="AO292" s="44" t="s">
        <v>4509</v>
      </c>
      <c r="AS292" s="44" t="s">
        <v>2602</v>
      </c>
      <c r="AT292" s="44" t="s">
        <v>4509</v>
      </c>
      <c r="AX292" s="44" t="s">
        <v>3097</v>
      </c>
      <c r="AY292" s="44" t="s">
        <v>4482</v>
      </c>
      <c r="AZ292" s="113" t="s">
        <v>5785</v>
      </c>
      <c r="BA292" s="113" t="s">
        <v>5783</v>
      </c>
      <c r="BB292" s="113" t="s">
        <v>5785</v>
      </c>
      <c r="BC292" s="113" t="s">
        <v>5784</v>
      </c>
      <c r="BD292" s="113" t="n">
        <f aca="false">PRODUCT(AZ292+BB292)</f>
        <v>0</v>
      </c>
      <c r="BG292" s="44" t="s">
        <v>2602</v>
      </c>
      <c r="BH292" s="44" t="s">
        <v>4509</v>
      </c>
      <c r="BL292" s="44" t="s">
        <v>5153</v>
      </c>
      <c r="BM292" s="44" t="s">
        <v>4489</v>
      </c>
      <c r="BN292" s="113" t="s">
        <v>5785</v>
      </c>
      <c r="BO292" s="113" t="s">
        <v>5783</v>
      </c>
      <c r="BP292" s="113" t="s">
        <v>5785</v>
      </c>
      <c r="BQ292" s="113" t="s">
        <v>5784</v>
      </c>
      <c r="BR292" s="113" t="n">
        <f aca="false">PRODUCT(BN292+BP292)</f>
        <v>0</v>
      </c>
      <c r="BU292" s="44" t="s">
        <v>2602</v>
      </c>
      <c r="BV292" s="44" t="s">
        <v>4509</v>
      </c>
      <c r="BW292" s="113"/>
      <c r="BY292" s="273" t="n">
        <v>289</v>
      </c>
      <c r="BZ292" s="44" t="s">
        <v>5283</v>
      </c>
      <c r="CA292" s="44" t="s">
        <v>5272</v>
      </c>
      <c r="CB292" s="113" t="n">
        <v>0</v>
      </c>
      <c r="CC292" s="113" t="n">
        <v>0</v>
      </c>
      <c r="CD292" s="113" t="n">
        <v>1</v>
      </c>
      <c r="CE292" s="113" t="n">
        <v>1</v>
      </c>
      <c r="CF292" s="113" t="n">
        <f aca="false">SUM(CB292:CE292)</f>
        <v>2</v>
      </c>
      <c r="CI292" s="44" t="s">
        <v>2247</v>
      </c>
      <c r="CJ292" s="44" t="s">
        <v>4523</v>
      </c>
      <c r="CK292" s="113" t="n">
        <v>0</v>
      </c>
      <c r="CL292" s="113" t="n">
        <v>0</v>
      </c>
      <c r="CM292" s="113" t="n">
        <v>0</v>
      </c>
      <c r="CP292" s="44" t="s">
        <v>2041</v>
      </c>
      <c r="CQ292" s="44" t="s">
        <v>4578</v>
      </c>
      <c r="CV292" s="44"/>
      <c r="CW292" s="44"/>
      <c r="CX292" s="44"/>
    </row>
    <row r="293" customFormat="false" ht="15" hidden="false" customHeight="false" outlineLevel="0" collapsed="false">
      <c r="A293" s="273" t="n">
        <v>290</v>
      </c>
      <c r="B293" s="44" t="s">
        <v>2264</v>
      </c>
      <c r="C293" s="44" t="s">
        <v>4489</v>
      </c>
      <c r="D293" s="113" t="n">
        <v>21</v>
      </c>
      <c r="G293" s="44" t="s">
        <v>5507</v>
      </c>
      <c r="H293" s="44" t="s">
        <v>4578</v>
      </c>
      <c r="I293" s="113" t="n">
        <v>0</v>
      </c>
      <c r="K293" s="273" t="n">
        <v>290</v>
      </c>
      <c r="L293" s="44" t="s">
        <v>2155</v>
      </c>
      <c r="M293" s="44" t="s">
        <v>4564</v>
      </c>
      <c r="N293" s="113" t="n">
        <v>1</v>
      </c>
      <c r="O293" s="113" t="s">
        <v>5783</v>
      </c>
      <c r="P293" s="113" t="n">
        <v>4</v>
      </c>
      <c r="Q293" s="113" t="s">
        <v>5784</v>
      </c>
      <c r="R293" s="113" t="n">
        <f aca="false">PRODUCT(N293+P293)</f>
        <v>5</v>
      </c>
      <c r="T293" s="273" t="n">
        <v>290</v>
      </c>
      <c r="U293" s="44" t="s">
        <v>4778</v>
      </c>
      <c r="V293" s="44" t="s">
        <v>4625</v>
      </c>
      <c r="W293" s="113" t="n">
        <v>7</v>
      </c>
      <c r="Y293" s="273" t="n">
        <v>290</v>
      </c>
      <c r="Z293" s="44" t="s">
        <v>3518</v>
      </c>
      <c r="AA293" s="44" t="s">
        <v>4773</v>
      </c>
      <c r="AB293" s="113" t="n">
        <v>8</v>
      </c>
      <c r="AC293" s="113" t="s">
        <v>5783</v>
      </c>
      <c r="AD293" s="113" t="n">
        <v>5</v>
      </c>
      <c r="AE293" s="113" t="s">
        <v>5784</v>
      </c>
      <c r="AF293" s="113" t="n">
        <f aca="false">PRODUCT(AB293+AD293)</f>
        <v>13</v>
      </c>
      <c r="AH293" s="273" t="n">
        <v>290</v>
      </c>
      <c r="AI293" s="44" t="s">
        <v>3347</v>
      </c>
      <c r="AJ293" s="44" t="s">
        <v>4709</v>
      </c>
      <c r="AK293" s="113" t="n">
        <v>21</v>
      </c>
      <c r="AN293" s="44" t="s">
        <v>2584</v>
      </c>
      <c r="AO293" s="44" t="s">
        <v>4482</v>
      </c>
      <c r="AS293" s="44" t="s">
        <v>2584</v>
      </c>
      <c r="AT293" s="44" t="s">
        <v>4482</v>
      </c>
      <c r="AX293" s="44" t="s">
        <v>5292</v>
      </c>
      <c r="AY293" s="44" t="s">
        <v>5124</v>
      </c>
      <c r="AZ293" s="113" t="s">
        <v>5785</v>
      </c>
      <c r="BA293" s="113" t="s">
        <v>5783</v>
      </c>
      <c r="BB293" s="113" t="s">
        <v>5785</v>
      </c>
      <c r="BC293" s="113" t="s">
        <v>5784</v>
      </c>
      <c r="BD293" s="113" t="n">
        <f aca="false">PRODUCT(AZ293+BB293)</f>
        <v>0</v>
      </c>
      <c r="BG293" s="44" t="s">
        <v>2584</v>
      </c>
      <c r="BH293" s="44" t="s">
        <v>4482</v>
      </c>
      <c r="BL293" s="44" t="s">
        <v>5146</v>
      </c>
      <c r="BM293" s="44" t="s">
        <v>4625</v>
      </c>
      <c r="BN293" s="113" t="s">
        <v>5785</v>
      </c>
      <c r="BO293" s="113" t="s">
        <v>5783</v>
      </c>
      <c r="BP293" s="113" t="s">
        <v>5785</v>
      </c>
      <c r="BQ293" s="113" t="s">
        <v>5784</v>
      </c>
      <c r="BR293" s="113" t="n">
        <f aca="false">PRODUCT(BN293+BP293)</f>
        <v>0</v>
      </c>
      <c r="BU293" s="44" t="s">
        <v>2584</v>
      </c>
      <c r="BV293" s="44" t="s">
        <v>4482</v>
      </c>
      <c r="BW293" s="113"/>
      <c r="BY293" s="273" t="n">
        <v>290</v>
      </c>
      <c r="BZ293" s="44" t="s">
        <v>3315</v>
      </c>
      <c r="CA293" s="44" t="s">
        <v>4773</v>
      </c>
      <c r="CB293" s="113" t="n">
        <v>0</v>
      </c>
      <c r="CC293" s="113" t="n">
        <v>0</v>
      </c>
      <c r="CD293" s="113" t="n">
        <v>0</v>
      </c>
      <c r="CE293" s="113" t="n">
        <v>2</v>
      </c>
      <c r="CF293" s="113" t="n">
        <f aca="false">SUM(CB293:CE293)</f>
        <v>2</v>
      </c>
      <c r="CI293" s="44" t="s">
        <v>3133</v>
      </c>
      <c r="CJ293" s="44" t="s">
        <v>5120</v>
      </c>
      <c r="CK293" s="113" t="n">
        <v>0</v>
      </c>
      <c r="CL293" s="113" t="n">
        <v>0</v>
      </c>
      <c r="CM293" s="113" t="n">
        <v>0</v>
      </c>
      <c r="CP293" s="44" t="s">
        <v>5262</v>
      </c>
      <c r="CQ293" s="44" t="s">
        <v>4564</v>
      </c>
      <c r="CV293" s="44"/>
      <c r="CW293" s="44"/>
      <c r="CX293" s="44"/>
    </row>
    <row r="294" customFormat="false" ht="15" hidden="false" customHeight="false" outlineLevel="0" collapsed="false">
      <c r="A294" s="273" t="n">
        <v>291</v>
      </c>
      <c r="B294" s="44" t="s">
        <v>3179</v>
      </c>
      <c r="C294" s="44" t="s">
        <v>5124</v>
      </c>
      <c r="D294" s="113" t="n">
        <v>21</v>
      </c>
      <c r="G294" s="44" t="s">
        <v>5196</v>
      </c>
      <c r="H294" s="44" t="s">
        <v>5120</v>
      </c>
      <c r="I294" s="113" t="n">
        <v>0</v>
      </c>
      <c r="K294" s="273" t="n">
        <v>291</v>
      </c>
      <c r="L294" s="44" t="s">
        <v>3570</v>
      </c>
      <c r="M294" s="44" t="s">
        <v>5365</v>
      </c>
      <c r="N294" s="113" t="n">
        <v>1</v>
      </c>
      <c r="O294" s="113" t="s">
        <v>5783</v>
      </c>
      <c r="P294" s="113" t="n">
        <v>4</v>
      </c>
      <c r="Q294" s="113" t="s">
        <v>5784</v>
      </c>
      <c r="R294" s="113" t="n">
        <f aca="false">PRODUCT(N294+P294)</f>
        <v>5</v>
      </c>
      <c r="T294" s="273" t="n">
        <v>291</v>
      </c>
      <c r="U294" s="44" t="s">
        <v>2076</v>
      </c>
      <c r="V294" s="44" t="s">
        <v>4482</v>
      </c>
      <c r="W294" s="113" t="n">
        <v>7</v>
      </c>
      <c r="Y294" s="273" t="n">
        <v>291</v>
      </c>
      <c r="Z294" s="44" t="s">
        <v>4977</v>
      </c>
      <c r="AA294" s="44" t="s">
        <v>4878</v>
      </c>
      <c r="AB294" s="113" t="n">
        <v>8</v>
      </c>
      <c r="AC294" s="113" t="s">
        <v>5783</v>
      </c>
      <c r="AD294" s="113" t="n">
        <v>5</v>
      </c>
      <c r="AE294" s="113" t="s">
        <v>5784</v>
      </c>
      <c r="AF294" s="113" t="n">
        <f aca="false">PRODUCT(AB294+AD294)</f>
        <v>13</v>
      </c>
      <c r="AH294" s="273" t="n">
        <v>291</v>
      </c>
      <c r="AI294" s="44" t="s">
        <v>3527</v>
      </c>
      <c r="AJ294" s="44" t="s">
        <v>4773</v>
      </c>
      <c r="AK294" s="113" t="n">
        <v>21</v>
      </c>
      <c r="AN294" s="44" t="s">
        <v>4908</v>
      </c>
      <c r="AO294" s="44" t="s">
        <v>4566</v>
      </c>
      <c r="AS294" s="44" t="s">
        <v>4908</v>
      </c>
      <c r="AT294" s="44" t="s">
        <v>4566</v>
      </c>
      <c r="AX294" s="44" t="s">
        <v>3810</v>
      </c>
      <c r="AY294" s="112" t="s">
        <v>5221</v>
      </c>
      <c r="AZ294" s="113" t="s">
        <v>5785</v>
      </c>
      <c r="BA294" s="113" t="s">
        <v>5783</v>
      </c>
      <c r="BB294" s="113" t="s">
        <v>5785</v>
      </c>
      <c r="BC294" s="113" t="s">
        <v>5784</v>
      </c>
      <c r="BD294" s="113" t="n">
        <f aca="false">PRODUCT(AZ294+BB294)</f>
        <v>0</v>
      </c>
      <c r="BG294" s="44" t="s">
        <v>4908</v>
      </c>
      <c r="BH294" s="44" t="s">
        <v>4566</v>
      </c>
      <c r="BL294" s="44" t="s">
        <v>2679</v>
      </c>
      <c r="BM294" s="136" t="s">
        <v>5120</v>
      </c>
      <c r="BN294" s="113" t="s">
        <v>5785</v>
      </c>
      <c r="BO294" s="113" t="s">
        <v>5783</v>
      </c>
      <c r="BP294" s="113" t="s">
        <v>5785</v>
      </c>
      <c r="BQ294" s="113" t="s">
        <v>5784</v>
      </c>
      <c r="BR294" s="113" t="n">
        <f aca="false">PRODUCT(BN294+BP294)</f>
        <v>0</v>
      </c>
      <c r="BU294" s="44" t="s">
        <v>4908</v>
      </c>
      <c r="BV294" s="44" t="s">
        <v>4566</v>
      </c>
      <c r="BW294" s="113"/>
      <c r="BY294" s="273" t="n">
        <v>291</v>
      </c>
      <c r="BZ294" s="44" t="s">
        <v>5393</v>
      </c>
      <c r="CA294" s="44" t="s">
        <v>5358</v>
      </c>
      <c r="CB294" s="113" t="n">
        <v>0</v>
      </c>
      <c r="CC294" s="113" t="n">
        <v>0</v>
      </c>
      <c r="CD294" s="113" t="n">
        <v>1</v>
      </c>
      <c r="CE294" s="113" t="n">
        <v>1</v>
      </c>
      <c r="CF294" s="113" t="n">
        <f aca="false">SUM(CB294:CE294)</f>
        <v>2</v>
      </c>
      <c r="CI294" s="44" t="s">
        <v>3183</v>
      </c>
      <c r="CJ294" s="44" t="s">
        <v>5124</v>
      </c>
      <c r="CK294" s="113" t="n">
        <v>0</v>
      </c>
      <c r="CL294" s="113" t="n">
        <v>0</v>
      </c>
      <c r="CM294" s="113" t="n">
        <v>0</v>
      </c>
      <c r="CP294" s="44" t="s">
        <v>5529</v>
      </c>
      <c r="CQ294" s="44" t="s">
        <v>5530</v>
      </c>
      <c r="CV294" s="44"/>
      <c r="CW294" s="44"/>
      <c r="CX294" s="44"/>
    </row>
    <row r="295" customFormat="false" ht="15" hidden="false" customHeight="false" outlineLevel="0" collapsed="false">
      <c r="A295" s="273" t="n">
        <v>292</v>
      </c>
      <c r="B295" s="44" t="s">
        <v>5536</v>
      </c>
      <c r="C295" s="44" t="s">
        <v>5223</v>
      </c>
      <c r="D295" s="113" t="n">
        <v>21</v>
      </c>
      <c r="G295" s="44" t="s">
        <v>2572</v>
      </c>
      <c r="H295" s="44" t="s">
        <v>4578</v>
      </c>
      <c r="I295" s="113" t="n">
        <v>0</v>
      </c>
      <c r="K295" s="273" t="n">
        <v>292</v>
      </c>
      <c r="L295" s="44" t="s">
        <v>2800</v>
      </c>
      <c r="M295" s="44" t="s">
        <v>4482</v>
      </c>
      <c r="N295" s="113" t="n">
        <v>0</v>
      </c>
      <c r="O295" s="113" t="s">
        <v>5783</v>
      </c>
      <c r="P295" s="113" t="n">
        <v>5</v>
      </c>
      <c r="Q295" s="113" t="s">
        <v>5784</v>
      </c>
      <c r="R295" s="113" t="n">
        <f aca="false">PRODUCT(N295+P295)</f>
        <v>5</v>
      </c>
      <c r="T295" s="273" t="n">
        <v>292</v>
      </c>
      <c r="U295" s="44" t="s">
        <v>3267</v>
      </c>
      <c r="V295" s="44" t="s">
        <v>4662</v>
      </c>
      <c r="W295" s="113" t="n">
        <v>7</v>
      </c>
      <c r="Y295" s="273" t="n">
        <v>292</v>
      </c>
      <c r="Z295" s="44" t="s">
        <v>4823</v>
      </c>
      <c r="AA295" s="44" t="s">
        <v>4509</v>
      </c>
      <c r="AB295" s="113" t="n">
        <v>8</v>
      </c>
      <c r="AC295" s="113" t="s">
        <v>5783</v>
      </c>
      <c r="AD295" s="113" t="n">
        <v>5</v>
      </c>
      <c r="AE295" s="113" t="s">
        <v>5784</v>
      </c>
      <c r="AF295" s="113" t="n">
        <f aca="false">PRODUCT(AB295+AD295)</f>
        <v>13</v>
      </c>
      <c r="AH295" s="273" t="n">
        <v>292</v>
      </c>
      <c r="AI295" s="44" t="s">
        <v>5448</v>
      </c>
      <c r="AJ295" s="44" t="s">
        <v>5358</v>
      </c>
      <c r="AK295" s="113" t="n">
        <v>21</v>
      </c>
      <c r="AN295" s="44" t="s">
        <v>4842</v>
      </c>
      <c r="AO295" s="44" t="s">
        <v>4500</v>
      </c>
      <c r="AS295" s="44" t="s">
        <v>4842</v>
      </c>
      <c r="AT295" s="44" t="s">
        <v>4500</v>
      </c>
      <c r="AX295" s="44" t="s">
        <v>5212</v>
      </c>
      <c r="AY295" s="44" t="s">
        <v>4523</v>
      </c>
      <c r="AZ295" s="113" t="s">
        <v>5785</v>
      </c>
      <c r="BA295" s="113" t="s">
        <v>5783</v>
      </c>
      <c r="BB295" s="113" t="s">
        <v>5785</v>
      </c>
      <c r="BC295" s="113" t="s">
        <v>5784</v>
      </c>
      <c r="BD295" s="113" t="n">
        <f aca="false">PRODUCT(AZ295+BB295)</f>
        <v>0</v>
      </c>
      <c r="BG295" s="44" t="s">
        <v>4842</v>
      </c>
      <c r="BH295" s="44" t="s">
        <v>4500</v>
      </c>
      <c r="BL295" s="44" t="s">
        <v>4863</v>
      </c>
      <c r="BM295" s="44" t="s">
        <v>4500</v>
      </c>
      <c r="BN295" s="113" t="s">
        <v>5785</v>
      </c>
      <c r="BO295" s="113" t="s">
        <v>5783</v>
      </c>
      <c r="BP295" s="113" t="s">
        <v>5785</v>
      </c>
      <c r="BQ295" s="113" t="s">
        <v>5784</v>
      </c>
      <c r="BR295" s="113" t="n">
        <f aca="false">PRODUCT(BN295+BP295)</f>
        <v>0</v>
      </c>
      <c r="BU295" s="44" t="s">
        <v>4842</v>
      </c>
      <c r="BV295" s="44" t="s">
        <v>4500</v>
      </c>
      <c r="BW295" s="113"/>
      <c r="BY295" s="273" t="n">
        <v>292</v>
      </c>
      <c r="BZ295" s="44" t="s">
        <v>4806</v>
      </c>
      <c r="CA295" s="44" t="s">
        <v>4564</v>
      </c>
      <c r="CB295" s="113" t="n">
        <v>0</v>
      </c>
      <c r="CC295" s="113" t="n">
        <v>0</v>
      </c>
      <c r="CD295" s="113" t="n">
        <v>2</v>
      </c>
      <c r="CE295" s="113" t="n">
        <v>0</v>
      </c>
      <c r="CF295" s="113" t="n">
        <f aca="false">SUM(CB295:CE295)</f>
        <v>2</v>
      </c>
      <c r="CI295" s="44" t="s">
        <v>2414</v>
      </c>
      <c r="CJ295" s="44" t="s">
        <v>4564</v>
      </c>
      <c r="CK295" s="113" t="n">
        <v>0</v>
      </c>
      <c r="CL295" s="113" t="n">
        <v>0</v>
      </c>
      <c r="CM295" s="113" t="n">
        <v>0</v>
      </c>
      <c r="CP295" s="44" t="s">
        <v>2477</v>
      </c>
      <c r="CQ295" s="44" t="s">
        <v>4746</v>
      </c>
      <c r="CV295" s="44"/>
      <c r="CW295" s="44"/>
      <c r="CX295" s="44"/>
    </row>
    <row r="296" customFormat="false" ht="15" hidden="false" customHeight="false" outlineLevel="0" collapsed="false">
      <c r="A296" s="273" t="n">
        <v>293</v>
      </c>
      <c r="B296" s="44" t="s">
        <v>5549</v>
      </c>
      <c r="C296" s="44" t="s">
        <v>4625</v>
      </c>
      <c r="D296" s="113" t="n">
        <v>21</v>
      </c>
      <c r="G296" s="44" t="s">
        <v>4508</v>
      </c>
      <c r="H296" s="44" t="s">
        <v>5510</v>
      </c>
      <c r="I296" s="113" t="n">
        <v>0</v>
      </c>
      <c r="K296" s="273" t="n">
        <v>293</v>
      </c>
      <c r="L296" s="44" t="s">
        <v>4919</v>
      </c>
      <c r="M296" s="44" t="s">
        <v>4525</v>
      </c>
      <c r="N296" s="113" t="n">
        <v>0</v>
      </c>
      <c r="O296" s="113" t="s">
        <v>5783</v>
      </c>
      <c r="P296" s="113" t="n">
        <v>5</v>
      </c>
      <c r="Q296" s="113" t="s">
        <v>5784</v>
      </c>
      <c r="R296" s="113" t="n">
        <f aca="false">PRODUCT(N296+P296)</f>
        <v>5</v>
      </c>
      <c r="T296" s="273" t="n">
        <v>293</v>
      </c>
      <c r="U296" s="44" t="s">
        <v>3640</v>
      </c>
      <c r="V296" s="44" t="s">
        <v>4482</v>
      </c>
      <c r="W296" s="113" t="n">
        <v>7</v>
      </c>
      <c r="Y296" s="273" t="n">
        <v>293</v>
      </c>
      <c r="Z296" s="44" t="s">
        <v>5152</v>
      </c>
      <c r="AA296" s="44" t="s">
        <v>5120</v>
      </c>
      <c r="AB296" s="113" t="n">
        <v>7</v>
      </c>
      <c r="AC296" s="113" t="s">
        <v>5783</v>
      </c>
      <c r="AD296" s="113" t="n">
        <v>6</v>
      </c>
      <c r="AE296" s="113" t="s">
        <v>5784</v>
      </c>
      <c r="AF296" s="113" t="n">
        <f aca="false">PRODUCT(AB296+AD296)</f>
        <v>13</v>
      </c>
      <c r="AH296" s="273" t="n">
        <v>293</v>
      </c>
      <c r="AI296" s="44" t="s">
        <v>3294</v>
      </c>
      <c r="AJ296" s="44" t="s">
        <v>5528</v>
      </c>
      <c r="AK296" s="113" t="n">
        <v>20</v>
      </c>
      <c r="AN296" s="44" t="s">
        <v>5202</v>
      </c>
      <c r="AO296" s="44" t="s">
        <v>4523</v>
      </c>
      <c r="AS296" s="44" t="s">
        <v>5202</v>
      </c>
      <c r="AT296" s="44" t="s">
        <v>4523</v>
      </c>
      <c r="AX296" s="44" t="s">
        <v>5336</v>
      </c>
      <c r="AY296" s="44" t="s">
        <v>4523</v>
      </c>
      <c r="AZ296" s="113" t="s">
        <v>5785</v>
      </c>
      <c r="BA296" s="113" t="s">
        <v>5783</v>
      </c>
      <c r="BB296" s="113" t="s">
        <v>5785</v>
      </c>
      <c r="BC296" s="113" t="s">
        <v>5784</v>
      </c>
      <c r="BD296" s="113" t="n">
        <f aca="false">PRODUCT(AZ296+BB296)</f>
        <v>0</v>
      </c>
      <c r="BG296" s="44" t="s">
        <v>5202</v>
      </c>
      <c r="BH296" s="44" t="s">
        <v>4523</v>
      </c>
      <c r="BL296" s="44" t="s">
        <v>2355</v>
      </c>
      <c r="BM296" s="44" t="s">
        <v>4564</v>
      </c>
      <c r="BN296" s="113" t="s">
        <v>5785</v>
      </c>
      <c r="BO296" s="113" t="s">
        <v>5783</v>
      </c>
      <c r="BP296" s="113" t="s">
        <v>5785</v>
      </c>
      <c r="BQ296" s="113" t="s">
        <v>5784</v>
      </c>
      <c r="BR296" s="113" t="n">
        <f aca="false">PRODUCT(BN296+BP296)</f>
        <v>0</v>
      </c>
      <c r="BU296" s="44" t="s">
        <v>5202</v>
      </c>
      <c r="BV296" s="44" t="s">
        <v>4523</v>
      </c>
      <c r="BW296" s="113"/>
      <c r="BY296" s="273" t="n">
        <v>293</v>
      </c>
      <c r="BZ296" s="44" t="s">
        <v>5041</v>
      </c>
      <c r="CA296" s="44" t="s">
        <v>4625</v>
      </c>
      <c r="CB296" s="113" t="n">
        <v>0</v>
      </c>
      <c r="CC296" s="113" t="n">
        <v>0</v>
      </c>
      <c r="CD296" s="113" t="n">
        <v>1</v>
      </c>
      <c r="CE296" s="113" t="n">
        <v>1</v>
      </c>
      <c r="CF296" s="113" t="n">
        <f aca="false">SUM(CB296:CE296)</f>
        <v>2</v>
      </c>
      <c r="CI296" s="44" t="s">
        <v>3467</v>
      </c>
      <c r="CJ296" s="44" t="s">
        <v>4489</v>
      </c>
      <c r="CK296" s="113" t="n">
        <v>0</v>
      </c>
      <c r="CL296" s="113" t="n">
        <v>0</v>
      </c>
      <c r="CM296" s="113" t="n">
        <v>0</v>
      </c>
      <c r="CP296" s="44" t="s">
        <v>5320</v>
      </c>
      <c r="CQ296" s="44" t="s">
        <v>5272</v>
      </c>
      <c r="CV296" s="44"/>
      <c r="CW296" s="44"/>
      <c r="CX296" s="44"/>
    </row>
    <row r="297" customFormat="false" ht="15" hidden="false" customHeight="false" outlineLevel="0" collapsed="false">
      <c r="A297" s="273" t="n">
        <v>294</v>
      </c>
      <c r="B297" s="44" t="s">
        <v>1915</v>
      </c>
      <c r="C297" s="44" t="s">
        <v>4542</v>
      </c>
      <c r="D297" s="113" t="n">
        <v>21</v>
      </c>
      <c r="G297" s="136" t="s">
        <v>3559</v>
      </c>
      <c r="H297" s="136" t="s">
        <v>4482</v>
      </c>
      <c r="I297" s="113" t="n">
        <v>0</v>
      </c>
      <c r="K297" s="273" t="n">
        <v>294</v>
      </c>
      <c r="L297" s="136" t="s">
        <v>3559</v>
      </c>
      <c r="M297" s="136" t="s">
        <v>4482</v>
      </c>
      <c r="N297" s="113" t="n">
        <v>0</v>
      </c>
      <c r="O297" s="113" t="s">
        <v>5783</v>
      </c>
      <c r="P297" s="113" t="n">
        <v>5</v>
      </c>
      <c r="Q297" s="113" t="s">
        <v>5784</v>
      </c>
      <c r="R297" s="113" t="n">
        <f aca="false">PRODUCT(N297+P297)</f>
        <v>5</v>
      </c>
      <c r="T297" s="273" t="n">
        <v>294</v>
      </c>
      <c r="U297" s="44" t="s">
        <v>3192</v>
      </c>
      <c r="V297" s="44" t="s">
        <v>5221</v>
      </c>
      <c r="W297" s="113" t="n">
        <v>7</v>
      </c>
      <c r="Y297" s="273" t="n">
        <v>294</v>
      </c>
      <c r="Z297" s="44" t="s">
        <v>5381</v>
      </c>
      <c r="AA297" s="44" t="s">
        <v>4709</v>
      </c>
      <c r="AB297" s="113" t="n">
        <v>7</v>
      </c>
      <c r="AC297" s="113" t="s">
        <v>5783</v>
      </c>
      <c r="AD297" s="113" t="n">
        <v>6</v>
      </c>
      <c r="AE297" s="113" t="s">
        <v>5784</v>
      </c>
      <c r="AF297" s="113" t="n">
        <f aca="false">PRODUCT(AB297+AD297)</f>
        <v>13</v>
      </c>
      <c r="AH297" s="273" t="n">
        <v>294</v>
      </c>
      <c r="AI297" s="44" t="s">
        <v>3222</v>
      </c>
      <c r="AJ297" s="44" t="s">
        <v>4648</v>
      </c>
      <c r="AK297" s="113" t="n">
        <v>20</v>
      </c>
      <c r="AN297" s="44" t="s">
        <v>2690</v>
      </c>
      <c r="AO297" s="44" t="s">
        <v>4482</v>
      </c>
      <c r="AS297" s="44" t="s">
        <v>2690</v>
      </c>
      <c r="AT297" s="44" t="s">
        <v>4482</v>
      </c>
      <c r="AX297" s="44" t="s">
        <v>3282</v>
      </c>
      <c r="AY297" s="44" t="s">
        <v>4489</v>
      </c>
      <c r="AZ297" s="113" t="s">
        <v>5785</v>
      </c>
      <c r="BA297" s="113" t="s">
        <v>5783</v>
      </c>
      <c r="BB297" s="113" t="s">
        <v>5785</v>
      </c>
      <c r="BC297" s="113" t="s">
        <v>5784</v>
      </c>
      <c r="BD297" s="113" t="n">
        <f aca="false">PRODUCT(AZ297+BB297)</f>
        <v>0</v>
      </c>
      <c r="BG297" s="44" t="s">
        <v>2690</v>
      </c>
      <c r="BH297" s="44" t="s">
        <v>4482</v>
      </c>
      <c r="BL297" s="44" t="s">
        <v>5533</v>
      </c>
      <c r="BM297" s="44" t="s">
        <v>4648</v>
      </c>
      <c r="BN297" s="113" t="s">
        <v>5785</v>
      </c>
      <c r="BO297" s="113" t="s">
        <v>5783</v>
      </c>
      <c r="BP297" s="113" t="s">
        <v>5785</v>
      </c>
      <c r="BQ297" s="113" t="s">
        <v>5784</v>
      </c>
      <c r="BR297" s="113" t="n">
        <f aca="false">PRODUCT(BN297+BP297)</f>
        <v>0</v>
      </c>
      <c r="BU297" s="44" t="s">
        <v>2690</v>
      </c>
      <c r="BV297" s="44" t="s">
        <v>4482</v>
      </c>
      <c r="BW297" s="113"/>
      <c r="BY297" s="273" t="n">
        <v>294</v>
      </c>
      <c r="BZ297" s="44" t="s">
        <v>3573</v>
      </c>
      <c r="CA297" s="44" t="s">
        <v>4773</v>
      </c>
      <c r="CB297" s="113" t="n">
        <v>0</v>
      </c>
      <c r="CC297" s="113" t="n">
        <v>0</v>
      </c>
      <c r="CD297" s="113" t="n">
        <v>1</v>
      </c>
      <c r="CE297" s="113" t="n">
        <v>1</v>
      </c>
      <c r="CF297" s="113" t="n">
        <f aca="false">SUM(CB297:CE297)</f>
        <v>2</v>
      </c>
      <c r="CI297" s="44" t="s">
        <v>3419</v>
      </c>
      <c r="CJ297" s="44" t="s">
        <v>4625</v>
      </c>
      <c r="CK297" s="113" t="n">
        <v>0</v>
      </c>
      <c r="CL297" s="113" t="n">
        <v>0</v>
      </c>
      <c r="CM297" s="113" t="n">
        <v>0</v>
      </c>
      <c r="CP297" s="44" t="s">
        <v>3485</v>
      </c>
      <c r="CQ297" s="44" t="s">
        <v>4482</v>
      </c>
      <c r="CV297" s="44"/>
      <c r="CW297" s="44"/>
      <c r="CX297" s="44"/>
    </row>
    <row r="298" customFormat="false" ht="15" hidden="false" customHeight="false" outlineLevel="0" collapsed="false">
      <c r="A298" s="273" t="n">
        <v>295</v>
      </c>
      <c r="B298" s="44" t="s">
        <v>3180</v>
      </c>
      <c r="C298" s="44" t="s">
        <v>5223</v>
      </c>
      <c r="D298" s="113" t="n">
        <v>21</v>
      </c>
      <c r="G298" s="44" t="s">
        <v>3386</v>
      </c>
      <c r="H298" s="44" t="s">
        <v>5358</v>
      </c>
      <c r="I298" s="113" t="n">
        <v>0</v>
      </c>
      <c r="K298" s="273" t="n">
        <v>295</v>
      </c>
      <c r="L298" s="44" t="s">
        <v>5226</v>
      </c>
      <c r="M298" s="44" t="s">
        <v>4571</v>
      </c>
      <c r="N298" s="113" t="n">
        <v>0</v>
      </c>
      <c r="O298" s="113" t="s">
        <v>5783</v>
      </c>
      <c r="P298" s="113" t="n">
        <v>5</v>
      </c>
      <c r="Q298" s="113" t="s">
        <v>5784</v>
      </c>
      <c r="R298" s="113" t="n">
        <f aca="false">PRODUCT(N298+P298)</f>
        <v>5</v>
      </c>
      <c r="T298" s="273" t="n">
        <v>295</v>
      </c>
      <c r="U298" s="44" t="s">
        <v>5437</v>
      </c>
      <c r="V298" s="44" t="s">
        <v>4564</v>
      </c>
      <c r="W298" s="113" t="n">
        <v>7</v>
      </c>
      <c r="Y298" s="273" t="n">
        <v>295</v>
      </c>
      <c r="Z298" s="44" t="s">
        <v>4778</v>
      </c>
      <c r="AA298" s="44" t="s">
        <v>4625</v>
      </c>
      <c r="AB298" s="113" t="n">
        <v>6</v>
      </c>
      <c r="AC298" s="113" t="s">
        <v>5783</v>
      </c>
      <c r="AD298" s="113" t="n">
        <v>7</v>
      </c>
      <c r="AE298" s="113" t="s">
        <v>5784</v>
      </c>
      <c r="AF298" s="113" t="n">
        <f aca="false">PRODUCT(AB298+AD298)</f>
        <v>13</v>
      </c>
      <c r="AH298" s="273" t="n">
        <v>295</v>
      </c>
      <c r="AI298" s="44" t="s">
        <v>3641</v>
      </c>
      <c r="AJ298" s="44" t="s">
        <v>4482</v>
      </c>
      <c r="AK298" s="113" t="n">
        <v>19</v>
      </c>
      <c r="AN298" s="44" t="s">
        <v>5273</v>
      </c>
      <c r="AO298" s="44" t="s">
        <v>4523</v>
      </c>
      <c r="AS298" s="44" t="s">
        <v>5273</v>
      </c>
      <c r="AT298" s="44" t="s">
        <v>4523</v>
      </c>
      <c r="AX298" s="44" t="s">
        <v>2697</v>
      </c>
      <c r="AY298" s="44" t="s">
        <v>5120</v>
      </c>
      <c r="AZ298" s="113" t="s">
        <v>5785</v>
      </c>
      <c r="BA298" s="113" t="s">
        <v>5783</v>
      </c>
      <c r="BB298" s="113" t="s">
        <v>5785</v>
      </c>
      <c r="BC298" s="113" t="s">
        <v>5784</v>
      </c>
      <c r="BD298" s="113" t="n">
        <f aca="false">PRODUCT(AZ298+BB298)</f>
        <v>0</v>
      </c>
      <c r="BG298" s="44" t="s">
        <v>5273</v>
      </c>
      <c r="BH298" s="44" t="s">
        <v>4523</v>
      </c>
      <c r="BL298" s="44" t="s">
        <v>3097</v>
      </c>
      <c r="BM298" s="44" t="s">
        <v>4482</v>
      </c>
      <c r="BN298" s="113" t="s">
        <v>5785</v>
      </c>
      <c r="BO298" s="113" t="s">
        <v>5783</v>
      </c>
      <c r="BP298" s="113" t="s">
        <v>5785</v>
      </c>
      <c r="BQ298" s="113" t="s">
        <v>5784</v>
      </c>
      <c r="BR298" s="113" t="n">
        <f aca="false">PRODUCT(BN298+BP298)</f>
        <v>0</v>
      </c>
      <c r="BU298" s="44" t="s">
        <v>5273</v>
      </c>
      <c r="BV298" s="44" t="s">
        <v>4523</v>
      </c>
      <c r="BW298" s="113"/>
      <c r="BY298" s="273" t="n">
        <v>295</v>
      </c>
      <c r="BZ298" s="44" t="s">
        <v>5154</v>
      </c>
      <c r="CA298" s="44" t="s">
        <v>5120</v>
      </c>
      <c r="CB298" s="113" t="n">
        <v>0</v>
      </c>
      <c r="CC298" s="113" t="n">
        <v>0</v>
      </c>
      <c r="CD298" s="113" t="n">
        <v>1</v>
      </c>
      <c r="CE298" s="113" t="n">
        <v>1</v>
      </c>
      <c r="CF298" s="113" t="n">
        <f aca="false">SUM(CB298:CE298)</f>
        <v>2</v>
      </c>
      <c r="CI298" s="44" t="s">
        <v>2902</v>
      </c>
      <c r="CJ298" s="44" t="s">
        <v>5223</v>
      </c>
      <c r="CK298" s="113" t="n">
        <v>0</v>
      </c>
      <c r="CL298" s="113" t="n">
        <v>0</v>
      </c>
      <c r="CM298" s="113" t="n">
        <v>0</v>
      </c>
      <c r="CP298" s="44" t="s">
        <v>2111</v>
      </c>
      <c r="CQ298" s="44" t="s">
        <v>4566</v>
      </c>
      <c r="CV298" s="44"/>
      <c r="CW298" s="44"/>
      <c r="CX298" s="44"/>
    </row>
    <row r="299" customFormat="false" ht="15" hidden="false" customHeight="false" outlineLevel="0" collapsed="false">
      <c r="A299" s="273" t="n">
        <v>296</v>
      </c>
      <c r="B299" s="44" t="s">
        <v>3612</v>
      </c>
      <c r="C299" s="44" t="s">
        <v>5124</v>
      </c>
      <c r="D299" s="113" t="n">
        <v>21</v>
      </c>
      <c r="G299" s="44" t="s">
        <v>2114</v>
      </c>
      <c r="H299" s="44" t="s">
        <v>4566</v>
      </c>
      <c r="I299" s="113" t="n">
        <v>0</v>
      </c>
      <c r="K299" s="273" t="n">
        <v>296</v>
      </c>
      <c r="L299" s="44" t="s">
        <v>4842</v>
      </c>
      <c r="M299" s="44" t="s">
        <v>4500</v>
      </c>
      <c r="N299" s="113" t="n">
        <v>0</v>
      </c>
      <c r="O299" s="113" t="s">
        <v>5783</v>
      </c>
      <c r="P299" s="113" t="n">
        <v>5</v>
      </c>
      <c r="Q299" s="113" t="s">
        <v>5784</v>
      </c>
      <c r="R299" s="113" t="n">
        <f aca="false">PRODUCT(N299+P299)</f>
        <v>5</v>
      </c>
      <c r="T299" s="273" t="n">
        <v>296</v>
      </c>
      <c r="U299" s="44" t="s">
        <v>1440</v>
      </c>
      <c r="V299" s="44" t="s">
        <v>4523</v>
      </c>
      <c r="W299" s="113" t="n">
        <v>7</v>
      </c>
      <c r="Y299" s="273" t="n">
        <v>296</v>
      </c>
      <c r="Z299" s="44" t="s">
        <v>5142</v>
      </c>
      <c r="AA299" s="44" t="s">
        <v>4578</v>
      </c>
      <c r="AB299" s="113" t="n">
        <v>5</v>
      </c>
      <c r="AC299" s="113" t="s">
        <v>5783</v>
      </c>
      <c r="AD299" s="113" t="n">
        <v>8</v>
      </c>
      <c r="AE299" s="113" t="s">
        <v>5784</v>
      </c>
      <c r="AF299" s="113" t="n">
        <f aca="false">PRODUCT(AB299+AD299)</f>
        <v>13</v>
      </c>
      <c r="AH299" s="273" t="n">
        <v>296</v>
      </c>
      <c r="AI299" s="44" t="s">
        <v>2911</v>
      </c>
      <c r="AJ299" s="44" t="s">
        <v>5223</v>
      </c>
      <c r="AK299" s="113" t="n">
        <v>19</v>
      </c>
      <c r="AN299" s="44" t="s">
        <v>5005</v>
      </c>
      <c r="AO299" s="44" t="s">
        <v>4525</v>
      </c>
      <c r="AS299" s="44" t="s">
        <v>5005</v>
      </c>
      <c r="AT299" s="44" t="s">
        <v>4525</v>
      </c>
      <c r="AX299" s="44" t="s">
        <v>1910</v>
      </c>
      <c r="AY299" s="44" t="s">
        <v>4542</v>
      </c>
      <c r="AZ299" s="113" t="s">
        <v>5785</v>
      </c>
      <c r="BA299" s="113" t="s">
        <v>5783</v>
      </c>
      <c r="BB299" s="113" t="s">
        <v>5785</v>
      </c>
      <c r="BC299" s="113" t="s">
        <v>5784</v>
      </c>
      <c r="BD299" s="113" t="n">
        <f aca="false">PRODUCT(AZ299+BB299)</f>
        <v>0</v>
      </c>
      <c r="BG299" s="44" t="s">
        <v>5005</v>
      </c>
      <c r="BH299" s="44" t="s">
        <v>4525</v>
      </c>
      <c r="BL299" s="44" t="s">
        <v>5292</v>
      </c>
      <c r="BM299" s="44" t="s">
        <v>5124</v>
      </c>
      <c r="BN299" s="113" t="s">
        <v>5785</v>
      </c>
      <c r="BO299" s="113" t="s">
        <v>5783</v>
      </c>
      <c r="BP299" s="113" t="s">
        <v>5785</v>
      </c>
      <c r="BQ299" s="113" t="s">
        <v>5784</v>
      </c>
      <c r="BR299" s="113" t="n">
        <f aca="false">PRODUCT(BN299+BP299)</f>
        <v>0</v>
      </c>
      <c r="BU299" s="44" t="s">
        <v>5005</v>
      </c>
      <c r="BV299" s="44" t="s">
        <v>4525</v>
      </c>
      <c r="BW299" s="113"/>
      <c r="BY299" s="273" t="n">
        <v>296</v>
      </c>
      <c r="BZ299" s="44" t="s">
        <v>2951</v>
      </c>
      <c r="CA299" s="44" t="s">
        <v>4746</v>
      </c>
      <c r="CB299" s="113" t="n">
        <v>0</v>
      </c>
      <c r="CC299" s="113" t="n">
        <v>0</v>
      </c>
      <c r="CD299" s="113" t="n">
        <v>1</v>
      </c>
      <c r="CE299" s="113" t="n">
        <v>1</v>
      </c>
      <c r="CF299" s="113" t="n">
        <f aca="false">SUM(CB299:CE299)</f>
        <v>2</v>
      </c>
      <c r="CI299" s="44" t="s">
        <v>5008</v>
      </c>
      <c r="CJ299" s="44" t="s">
        <v>4489</v>
      </c>
      <c r="CK299" s="113" t="n">
        <v>0</v>
      </c>
      <c r="CL299" s="113" t="n">
        <v>0</v>
      </c>
      <c r="CM299" s="113" t="n">
        <v>0</v>
      </c>
      <c r="CP299" s="44" t="s">
        <v>2879</v>
      </c>
      <c r="CQ299" s="44" t="s">
        <v>4482</v>
      </c>
      <c r="CV299" s="44"/>
      <c r="CW299" s="44"/>
      <c r="CX299" s="44"/>
    </row>
    <row r="300" customFormat="false" ht="15" hidden="false" customHeight="false" outlineLevel="0" collapsed="false">
      <c r="A300" s="273" t="n">
        <v>297</v>
      </c>
      <c r="B300" s="44" t="s">
        <v>1946</v>
      </c>
      <c r="C300" s="44" t="s">
        <v>4523</v>
      </c>
      <c r="D300" s="113" t="n">
        <v>21</v>
      </c>
      <c r="G300" s="44" t="s">
        <v>2457</v>
      </c>
      <c r="H300" s="44" t="s">
        <v>4509</v>
      </c>
      <c r="I300" s="113" t="n">
        <v>0</v>
      </c>
      <c r="K300" s="273" t="n">
        <v>297</v>
      </c>
      <c r="L300" s="44" t="s">
        <v>5394</v>
      </c>
      <c r="M300" s="44" t="s">
        <v>4625</v>
      </c>
      <c r="N300" s="113" t="n">
        <v>0</v>
      </c>
      <c r="O300" s="113" t="s">
        <v>5783</v>
      </c>
      <c r="P300" s="113" t="n">
        <v>5</v>
      </c>
      <c r="Q300" s="113" t="s">
        <v>5784</v>
      </c>
      <c r="R300" s="113" t="n">
        <f aca="false">PRODUCT(N300+P300)</f>
        <v>5</v>
      </c>
      <c r="T300" s="273" t="n">
        <v>297</v>
      </c>
      <c r="U300" s="44" t="s">
        <v>4810</v>
      </c>
      <c r="V300" s="44" t="s">
        <v>4503</v>
      </c>
      <c r="W300" s="113" t="n">
        <v>7</v>
      </c>
      <c r="Y300" s="273" t="n">
        <v>297</v>
      </c>
      <c r="Z300" s="44" t="s">
        <v>4405</v>
      </c>
      <c r="AA300" s="44" t="s">
        <v>5514</v>
      </c>
      <c r="AB300" s="113" t="n">
        <v>3</v>
      </c>
      <c r="AC300" s="113" t="s">
        <v>5783</v>
      </c>
      <c r="AD300" s="113" t="n">
        <v>10</v>
      </c>
      <c r="AE300" s="113" t="s">
        <v>5784</v>
      </c>
      <c r="AF300" s="113" t="n">
        <f aca="false">PRODUCT(AB300+AD300)</f>
        <v>13</v>
      </c>
      <c r="AH300" s="273" t="n">
        <v>297</v>
      </c>
      <c r="AI300" s="44" t="s">
        <v>3561</v>
      </c>
      <c r="AJ300" s="44" t="s">
        <v>4773</v>
      </c>
      <c r="AK300" s="113" t="n">
        <v>19</v>
      </c>
      <c r="AN300" s="44" t="s">
        <v>4804</v>
      </c>
      <c r="AO300" s="44" t="s">
        <v>4805</v>
      </c>
      <c r="AS300" s="44" t="s">
        <v>4804</v>
      </c>
      <c r="AT300" s="44" t="s">
        <v>4805</v>
      </c>
      <c r="AX300" s="44" t="s">
        <v>2042</v>
      </c>
      <c r="AY300" s="44" t="s">
        <v>4564</v>
      </c>
      <c r="AZ300" s="113" t="s">
        <v>5785</v>
      </c>
      <c r="BA300" s="113" t="s">
        <v>5783</v>
      </c>
      <c r="BB300" s="113" t="s">
        <v>5785</v>
      </c>
      <c r="BC300" s="113" t="s">
        <v>5784</v>
      </c>
      <c r="BD300" s="113" t="n">
        <f aca="false">PRODUCT(AZ300+BB300)</f>
        <v>0</v>
      </c>
      <c r="BG300" s="44" t="s">
        <v>4804</v>
      </c>
      <c r="BH300" s="44" t="s">
        <v>4805</v>
      </c>
      <c r="BL300" s="44" t="s">
        <v>3810</v>
      </c>
      <c r="BM300" s="112" t="s">
        <v>5221</v>
      </c>
      <c r="BN300" s="113" t="s">
        <v>5785</v>
      </c>
      <c r="BO300" s="113" t="s">
        <v>5783</v>
      </c>
      <c r="BP300" s="113" t="s">
        <v>5785</v>
      </c>
      <c r="BQ300" s="113" t="s">
        <v>5784</v>
      </c>
      <c r="BR300" s="113" t="n">
        <f aca="false">PRODUCT(BN300+BP300)</f>
        <v>0</v>
      </c>
      <c r="BU300" s="44" t="s">
        <v>4804</v>
      </c>
      <c r="BV300" s="44" t="s">
        <v>4805</v>
      </c>
      <c r="BW300" s="113"/>
      <c r="BY300" s="273" t="n">
        <v>297</v>
      </c>
      <c r="BZ300" s="44" t="s">
        <v>2251</v>
      </c>
      <c r="CA300" s="44" t="s">
        <v>4523</v>
      </c>
      <c r="CB300" s="113" t="n">
        <v>0</v>
      </c>
      <c r="CC300" s="113" t="n">
        <v>0</v>
      </c>
      <c r="CD300" s="113" t="n">
        <v>2</v>
      </c>
      <c r="CE300" s="113" t="n">
        <v>0</v>
      </c>
      <c r="CF300" s="113" t="n">
        <f aca="false">SUM(CB300:CE300)</f>
        <v>2</v>
      </c>
      <c r="CI300" s="44" t="s">
        <v>3635</v>
      </c>
      <c r="CJ300" s="44" t="s">
        <v>4482</v>
      </c>
      <c r="CK300" s="113" t="n">
        <v>0</v>
      </c>
      <c r="CL300" s="113" t="n">
        <v>0</v>
      </c>
      <c r="CM300" s="113" t="n">
        <v>0</v>
      </c>
      <c r="CP300" s="44" t="s">
        <v>1671</v>
      </c>
      <c r="CQ300" s="44" t="s">
        <v>4564</v>
      </c>
      <c r="CV300" s="44"/>
      <c r="CW300" s="44"/>
      <c r="CX300" s="44"/>
    </row>
    <row r="301" customFormat="false" ht="15" hidden="false" customHeight="false" outlineLevel="0" collapsed="false">
      <c r="A301" s="273" t="n">
        <v>298</v>
      </c>
      <c r="B301" s="44" t="s">
        <v>5655</v>
      </c>
      <c r="C301" s="44" t="s">
        <v>4564</v>
      </c>
      <c r="D301" s="113" t="n">
        <v>21</v>
      </c>
      <c r="G301" s="44" t="s">
        <v>3645</v>
      </c>
      <c r="H301" s="44" t="s">
        <v>5511</v>
      </c>
      <c r="I301" s="113" t="n">
        <v>0</v>
      </c>
      <c r="K301" s="273" t="n">
        <v>298</v>
      </c>
      <c r="L301" s="44" t="s">
        <v>4541</v>
      </c>
      <c r="M301" s="44" t="s">
        <v>4542</v>
      </c>
      <c r="N301" s="113" t="n">
        <v>0</v>
      </c>
      <c r="O301" s="113" t="s">
        <v>5783</v>
      </c>
      <c r="P301" s="113" t="n">
        <v>5</v>
      </c>
      <c r="Q301" s="113" t="s">
        <v>5784</v>
      </c>
      <c r="R301" s="113" t="n">
        <f aca="false">PRODUCT(N301+P301)</f>
        <v>5</v>
      </c>
      <c r="T301" s="273" t="n">
        <v>298</v>
      </c>
      <c r="U301" s="44" t="s">
        <v>5230</v>
      </c>
      <c r="V301" s="44" t="s">
        <v>4746</v>
      </c>
      <c r="W301" s="113" t="n">
        <v>7</v>
      </c>
      <c r="Y301" s="273" t="n">
        <v>298</v>
      </c>
      <c r="Z301" s="44" t="s">
        <v>2234</v>
      </c>
      <c r="AA301" s="44" t="s">
        <v>4564</v>
      </c>
      <c r="AB301" s="113" t="n">
        <v>3</v>
      </c>
      <c r="AC301" s="113" t="s">
        <v>5783</v>
      </c>
      <c r="AD301" s="113" t="n">
        <v>10</v>
      </c>
      <c r="AE301" s="113" t="s">
        <v>5784</v>
      </c>
      <c r="AF301" s="113" t="n">
        <f aca="false">PRODUCT(AB301+AD301)</f>
        <v>13</v>
      </c>
      <c r="AH301" s="273" t="n">
        <v>298</v>
      </c>
      <c r="AI301" s="44" t="s">
        <v>3519</v>
      </c>
      <c r="AJ301" s="44" t="s">
        <v>4773</v>
      </c>
      <c r="AK301" s="113" t="n">
        <v>19</v>
      </c>
      <c r="AN301" s="44" t="s">
        <v>2314</v>
      </c>
      <c r="AO301" s="44" t="s">
        <v>4489</v>
      </c>
      <c r="AS301" s="44" t="s">
        <v>2314</v>
      </c>
      <c r="AT301" s="44" t="s">
        <v>4489</v>
      </c>
      <c r="AX301" s="44" t="s">
        <v>4778</v>
      </c>
      <c r="AY301" s="44" t="s">
        <v>4625</v>
      </c>
      <c r="AZ301" s="113" t="s">
        <v>5785</v>
      </c>
      <c r="BA301" s="113" t="s">
        <v>5783</v>
      </c>
      <c r="BB301" s="113" t="s">
        <v>5785</v>
      </c>
      <c r="BC301" s="113" t="s">
        <v>5784</v>
      </c>
      <c r="BD301" s="113" t="n">
        <f aca="false">PRODUCT(AZ301+BB301)</f>
        <v>0</v>
      </c>
      <c r="BG301" s="44" t="s">
        <v>2314</v>
      </c>
      <c r="BH301" s="44" t="s">
        <v>4489</v>
      </c>
      <c r="BL301" s="44" t="s">
        <v>5212</v>
      </c>
      <c r="BM301" s="44" t="s">
        <v>4523</v>
      </c>
      <c r="BN301" s="113" t="s">
        <v>5785</v>
      </c>
      <c r="BO301" s="113" t="s">
        <v>5783</v>
      </c>
      <c r="BP301" s="113" t="s">
        <v>5785</v>
      </c>
      <c r="BQ301" s="113" t="s">
        <v>5784</v>
      </c>
      <c r="BR301" s="113" t="n">
        <f aca="false">PRODUCT(BN301+BP301)</f>
        <v>0</v>
      </c>
      <c r="BU301" s="44" t="s">
        <v>2314</v>
      </c>
      <c r="BV301" s="44" t="s">
        <v>4489</v>
      </c>
      <c r="BW301" s="113"/>
      <c r="BY301" s="273" t="n">
        <v>298</v>
      </c>
      <c r="BZ301" s="44" t="s">
        <v>5402</v>
      </c>
      <c r="CA301" s="44" t="s">
        <v>5223</v>
      </c>
      <c r="CB301" s="113" t="n">
        <v>0</v>
      </c>
      <c r="CC301" s="113" t="n">
        <v>0</v>
      </c>
      <c r="CD301" s="113" t="n">
        <v>1</v>
      </c>
      <c r="CE301" s="113" t="n">
        <v>1</v>
      </c>
      <c r="CF301" s="113" t="n">
        <f aca="false">SUM(CB301:CE301)</f>
        <v>2</v>
      </c>
      <c r="CI301" s="44" t="s">
        <v>3343</v>
      </c>
      <c r="CJ301" s="44" t="s">
        <v>4709</v>
      </c>
      <c r="CK301" s="113" t="n">
        <v>0</v>
      </c>
      <c r="CL301" s="113" t="n">
        <v>0</v>
      </c>
      <c r="CM301" s="113" t="n">
        <v>0</v>
      </c>
      <c r="CP301" s="44" t="s">
        <v>5004</v>
      </c>
      <c r="CQ301" s="44" t="s">
        <v>4489</v>
      </c>
      <c r="CV301" s="44"/>
      <c r="CW301" s="44"/>
      <c r="CX301" s="44"/>
    </row>
    <row r="302" customFormat="false" ht="15" hidden="false" customHeight="false" outlineLevel="0" collapsed="false">
      <c r="A302" s="273" t="n">
        <v>299</v>
      </c>
      <c r="B302" s="44" t="s">
        <v>4939</v>
      </c>
      <c r="C302" s="44" t="s">
        <v>4773</v>
      </c>
      <c r="D302" s="113" t="n">
        <v>20</v>
      </c>
      <c r="G302" s="44" t="s">
        <v>5152</v>
      </c>
      <c r="H302" s="44" t="s">
        <v>5120</v>
      </c>
      <c r="I302" s="113" t="n">
        <v>0</v>
      </c>
      <c r="K302" s="273" t="n">
        <v>299</v>
      </c>
      <c r="L302" s="44" t="s">
        <v>2299</v>
      </c>
      <c r="M302" s="44" t="s">
        <v>4566</v>
      </c>
      <c r="N302" s="113" t="n">
        <v>0</v>
      </c>
      <c r="O302" s="113" t="s">
        <v>5783</v>
      </c>
      <c r="P302" s="113" t="n">
        <v>5</v>
      </c>
      <c r="Q302" s="113" t="s">
        <v>5784</v>
      </c>
      <c r="R302" s="113" t="n">
        <f aca="false">PRODUCT(N302+P302)</f>
        <v>5</v>
      </c>
      <c r="T302" s="273" t="n">
        <v>299</v>
      </c>
      <c r="U302" s="44" t="s">
        <v>4634</v>
      </c>
      <c r="V302" s="44" t="s">
        <v>294</v>
      </c>
      <c r="W302" s="113" t="n">
        <v>7</v>
      </c>
      <c r="Y302" s="273" t="n">
        <v>299</v>
      </c>
      <c r="Z302" s="44" t="s">
        <v>3816</v>
      </c>
      <c r="AA302" s="44" t="s">
        <v>4482</v>
      </c>
      <c r="AB302" s="113" t="n">
        <v>1</v>
      </c>
      <c r="AC302" s="113" t="s">
        <v>5783</v>
      </c>
      <c r="AD302" s="113" t="n">
        <v>12</v>
      </c>
      <c r="AE302" s="113" t="s">
        <v>5784</v>
      </c>
      <c r="AF302" s="113" t="n">
        <f aca="false">PRODUCT(AB302+AD302)</f>
        <v>13</v>
      </c>
      <c r="AH302" s="273" t="n">
        <v>299</v>
      </c>
      <c r="AI302" s="44" t="s">
        <v>5645</v>
      </c>
      <c r="AJ302" s="44" t="s">
        <v>4746</v>
      </c>
      <c r="AK302" s="113" t="n">
        <v>19</v>
      </c>
      <c r="AN302" s="44" t="s">
        <v>4795</v>
      </c>
      <c r="AO302" s="44" t="s">
        <v>4648</v>
      </c>
      <c r="AS302" s="44" t="s">
        <v>4795</v>
      </c>
      <c r="AT302" s="44" t="s">
        <v>4648</v>
      </c>
      <c r="AX302" s="44" t="s">
        <v>2050</v>
      </c>
      <c r="AY302" s="44" t="s">
        <v>4482</v>
      </c>
      <c r="AZ302" s="113" t="s">
        <v>5785</v>
      </c>
      <c r="BA302" s="113" t="s">
        <v>5783</v>
      </c>
      <c r="BB302" s="113" t="s">
        <v>5785</v>
      </c>
      <c r="BC302" s="113" t="s">
        <v>5784</v>
      </c>
      <c r="BD302" s="113" t="n">
        <f aca="false">PRODUCT(AZ302+BB302)</f>
        <v>0</v>
      </c>
      <c r="BG302" s="44" t="s">
        <v>4795</v>
      </c>
      <c r="BH302" s="44" t="s">
        <v>4648</v>
      </c>
      <c r="BL302" s="44" t="s">
        <v>5336</v>
      </c>
      <c r="BM302" s="44" t="s">
        <v>4523</v>
      </c>
      <c r="BN302" s="113" t="s">
        <v>5785</v>
      </c>
      <c r="BO302" s="113" t="s">
        <v>5783</v>
      </c>
      <c r="BP302" s="113" t="s">
        <v>5785</v>
      </c>
      <c r="BQ302" s="113" t="s">
        <v>5784</v>
      </c>
      <c r="BR302" s="113" t="n">
        <f aca="false">PRODUCT(BN302+BP302)</f>
        <v>0</v>
      </c>
      <c r="BU302" s="44" t="s">
        <v>4795</v>
      </c>
      <c r="BV302" s="44" t="s">
        <v>4648</v>
      </c>
      <c r="BW302" s="113"/>
      <c r="BY302" s="273" t="n">
        <v>299</v>
      </c>
      <c r="BZ302" s="44" t="s">
        <v>2644</v>
      </c>
      <c r="CA302" s="44" t="s">
        <v>4746</v>
      </c>
      <c r="CB302" s="113" t="n">
        <v>0</v>
      </c>
      <c r="CC302" s="113" t="n">
        <v>0</v>
      </c>
      <c r="CD302" s="113" t="n">
        <v>1</v>
      </c>
      <c r="CE302" s="113" t="n">
        <v>1</v>
      </c>
      <c r="CF302" s="113" t="n">
        <f aca="false">SUM(CB302:CE302)</f>
        <v>2</v>
      </c>
      <c r="CI302" s="44" t="s">
        <v>1965</v>
      </c>
      <c r="CJ302" s="44" t="s">
        <v>4746</v>
      </c>
      <c r="CK302" s="113" t="n">
        <v>0</v>
      </c>
      <c r="CL302" s="113" t="n">
        <v>0</v>
      </c>
      <c r="CM302" s="113" t="n">
        <v>0</v>
      </c>
      <c r="CP302" s="44" t="s">
        <v>5381</v>
      </c>
      <c r="CQ302" s="44" t="s">
        <v>4709</v>
      </c>
      <c r="CV302" s="44"/>
      <c r="CW302" s="44"/>
      <c r="CX302" s="44"/>
    </row>
    <row r="303" customFormat="false" ht="15" hidden="false" customHeight="false" outlineLevel="0" collapsed="false">
      <c r="A303" s="273" t="n">
        <v>300</v>
      </c>
      <c r="B303" s="44" t="s">
        <v>4682</v>
      </c>
      <c r="C303" s="44" t="s">
        <v>4550</v>
      </c>
      <c r="D303" s="113" t="n">
        <v>20</v>
      </c>
      <c r="G303" s="44" t="s">
        <v>1857</v>
      </c>
      <c r="H303" s="44" t="s">
        <v>4648</v>
      </c>
      <c r="I303" s="113" t="n">
        <v>0</v>
      </c>
      <c r="K303" s="273" t="n">
        <v>300</v>
      </c>
      <c r="L303" s="44" t="s">
        <v>5069</v>
      </c>
      <c r="M303" s="44" t="s">
        <v>4523</v>
      </c>
      <c r="N303" s="113" t="n">
        <v>0</v>
      </c>
      <c r="O303" s="113" t="s">
        <v>5783</v>
      </c>
      <c r="P303" s="113" t="n">
        <v>5</v>
      </c>
      <c r="Q303" s="113" t="s">
        <v>5784</v>
      </c>
      <c r="R303" s="113" t="n">
        <f aca="false">PRODUCT(N303+P303)</f>
        <v>5</v>
      </c>
      <c r="T303" s="273" t="n">
        <v>300</v>
      </c>
      <c r="U303" s="44" t="s">
        <v>5579</v>
      </c>
      <c r="V303" s="44" t="s">
        <v>4564</v>
      </c>
      <c r="W303" s="113" t="n">
        <v>7</v>
      </c>
      <c r="Y303" s="273" t="n">
        <v>300</v>
      </c>
      <c r="Z303" s="44" t="s">
        <v>3038</v>
      </c>
      <c r="AA303" s="44" t="s">
        <v>5223</v>
      </c>
      <c r="AB303" s="113" t="n">
        <v>0</v>
      </c>
      <c r="AC303" s="113" t="s">
        <v>5783</v>
      </c>
      <c r="AD303" s="113" t="n">
        <v>13</v>
      </c>
      <c r="AE303" s="113" t="s">
        <v>5784</v>
      </c>
      <c r="AF303" s="113" t="n">
        <f aca="false">PRODUCT(AB303+AD303)</f>
        <v>13</v>
      </c>
      <c r="AH303" s="273" t="n">
        <v>300</v>
      </c>
      <c r="AI303" s="44" t="s">
        <v>5646</v>
      </c>
      <c r="AJ303" s="44" t="s">
        <v>4773</v>
      </c>
      <c r="AK303" s="113" t="n">
        <v>19</v>
      </c>
      <c r="AN303" s="44" t="s">
        <v>2408</v>
      </c>
      <c r="AO303" s="44" t="s">
        <v>4564</v>
      </c>
      <c r="AS303" s="44" t="s">
        <v>2408</v>
      </c>
      <c r="AT303" s="44" t="s">
        <v>4564</v>
      </c>
      <c r="AX303" s="44" t="s">
        <v>2076</v>
      </c>
      <c r="AY303" s="44" t="s">
        <v>4482</v>
      </c>
      <c r="AZ303" s="113" t="s">
        <v>5785</v>
      </c>
      <c r="BA303" s="113" t="s">
        <v>5783</v>
      </c>
      <c r="BB303" s="113" t="s">
        <v>5785</v>
      </c>
      <c r="BC303" s="113" t="s">
        <v>5784</v>
      </c>
      <c r="BD303" s="113" t="n">
        <f aca="false">PRODUCT(AZ303+BB303)</f>
        <v>0</v>
      </c>
      <c r="BG303" s="44" t="s">
        <v>2408</v>
      </c>
      <c r="BH303" s="44" t="s">
        <v>4564</v>
      </c>
      <c r="BL303" s="44" t="s">
        <v>3282</v>
      </c>
      <c r="BM303" s="44" t="s">
        <v>4489</v>
      </c>
      <c r="BN303" s="113" t="s">
        <v>5785</v>
      </c>
      <c r="BO303" s="113" t="s">
        <v>5783</v>
      </c>
      <c r="BP303" s="113" t="s">
        <v>5785</v>
      </c>
      <c r="BQ303" s="113" t="s">
        <v>5784</v>
      </c>
      <c r="BR303" s="113" t="n">
        <f aca="false">PRODUCT(BN303+BP303)</f>
        <v>0</v>
      </c>
      <c r="BU303" s="44" t="s">
        <v>2408</v>
      </c>
      <c r="BV303" s="44" t="s">
        <v>4564</v>
      </c>
      <c r="BW303" s="113"/>
      <c r="BY303" s="273" t="n">
        <v>300</v>
      </c>
      <c r="BZ303" s="44" t="s">
        <v>5439</v>
      </c>
      <c r="CA303" s="44" t="s">
        <v>4773</v>
      </c>
      <c r="CB303" s="113" t="n">
        <v>0</v>
      </c>
      <c r="CC303" s="113" t="n">
        <v>0</v>
      </c>
      <c r="CD303" s="113" t="n">
        <v>2</v>
      </c>
      <c r="CE303" s="113" t="n">
        <v>0</v>
      </c>
      <c r="CF303" s="113" t="n">
        <f aca="false">SUM(CB303:CE303)</f>
        <v>2</v>
      </c>
      <c r="CI303" s="44" t="s">
        <v>3518</v>
      </c>
      <c r="CJ303" s="44" t="s">
        <v>4773</v>
      </c>
      <c r="CK303" s="113" t="n">
        <v>0</v>
      </c>
      <c r="CL303" s="113" t="n">
        <v>0</v>
      </c>
      <c r="CM303" s="113" t="n">
        <v>0</v>
      </c>
      <c r="CP303" s="44" t="s">
        <v>2374</v>
      </c>
      <c r="CQ303" s="44" t="s">
        <v>4523</v>
      </c>
      <c r="CV303" s="44"/>
      <c r="CW303" s="44"/>
      <c r="CX303" s="44"/>
    </row>
    <row r="304" customFormat="false" ht="15" hidden="false" customHeight="false" outlineLevel="0" collapsed="false">
      <c r="A304" s="273" t="n">
        <v>301</v>
      </c>
      <c r="B304" s="136" t="s">
        <v>3559</v>
      </c>
      <c r="C304" s="136" t="s">
        <v>4482</v>
      </c>
      <c r="D304" s="113" t="n">
        <v>20</v>
      </c>
      <c r="G304" s="44" t="s">
        <v>5331</v>
      </c>
      <c r="H304" s="44" t="s">
        <v>4773</v>
      </c>
      <c r="I304" s="113" t="n">
        <v>0</v>
      </c>
      <c r="K304" s="273" t="n">
        <v>301</v>
      </c>
      <c r="L304" s="44" t="s">
        <v>2076</v>
      </c>
      <c r="M304" s="44" t="s">
        <v>4482</v>
      </c>
      <c r="N304" s="113" t="n">
        <v>0</v>
      </c>
      <c r="O304" s="113" t="s">
        <v>5783</v>
      </c>
      <c r="P304" s="113" t="n">
        <v>5</v>
      </c>
      <c r="Q304" s="113" t="s">
        <v>5784</v>
      </c>
      <c r="R304" s="113" t="n">
        <f aca="false">PRODUCT(N304+P304)</f>
        <v>5</v>
      </c>
      <c r="T304" s="273" t="n">
        <v>301</v>
      </c>
      <c r="U304" s="44" t="s">
        <v>1709</v>
      </c>
      <c r="V304" s="44" t="s">
        <v>4578</v>
      </c>
      <c r="W304" s="113" t="n">
        <v>7</v>
      </c>
      <c r="Y304" s="273" t="n">
        <v>301</v>
      </c>
      <c r="Z304" s="44" t="s">
        <v>5289</v>
      </c>
      <c r="AA304" s="44" t="s">
        <v>4625</v>
      </c>
      <c r="AB304" s="113" t="n">
        <v>9</v>
      </c>
      <c r="AC304" s="113" t="s">
        <v>5783</v>
      </c>
      <c r="AD304" s="113" t="n">
        <v>3</v>
      </c>
      <c r="AE304" s="113" t="s">
        <v>5784</v>
      </c>
      <c r="AF304" s="113" t="n">
        <f aca="false">PRODUCT(AB304+AD304)</f>
        <v>12</v>
      </c>
      <c r="AH304" s="273" t="n">
        <v>301</v>
      </c>
      <c r="AI304" s="44" t="s">
        <v>3049</v>
      </c>
      <c r="AJ304" s="44" t="s">
        <v>4509</v>
      </c>
      <c r="AK304" s="113" t="n">
        <v>19</v>
      </c>
      <c r="AN304" s="44" t="s">
        <v>2742</v>
      </c>
      <c r="AO304" s="44" t="s">
        <v>4509</v>
      </c>
      <c r="AS304" s="44" t="s">
        <v>2742</v>
      </c>
      <c r="AT304" s="44" t="s">
        <v>4509</v>
      </c>
      <c r="AX304" s="44" t="s">
        <v>3636</v>
      </c>
      <c r="AY304" s="44" t="s">
        <v>5221</v>
      </c>
      <c r="AZ304" s="113" t="s">
        <v>5785</v>
      </c>
      <c r="BA304" s="113" t="s">
        <v>5783</v>
      </c>
      <c r="BB304" s="113" t="s">
        <v>5785</v>
      </c>
      <c r="BC304" s="113" t="s">
        <v>5784</v>
      </c>
      <c r="BD304" s="113" t="n">
        <f aca="false">PRODUCT(AZ304+BB304)</f>
        <v>0</v>
      </c>
      <c r="BG304" s="44" t="s">
        <v>2742</v>
      </c>
      <c r="BH304" s="44" t="s">
        <v>4509</v>
      </c>
      <c r="BL304" s="44" t="s">
        <v>2697</v>
      </c>
      <c r="BM304" s="44" t="s">
        <v>5120</v>
      </c>
      <c r="BN304" s="113" t="s">
        <v>5785</v>
      </c>
      <c r="BO304" s="113" t="s">
        <v>5783</v>
      </c>
      <c r="BP304" s="113" t="s">
        <v>5785</v>
      </c>
      <c r="BQ304" s="113" t="s">
        <v>5784</v>
      </c>
      <c r="BR304" s="113" t="n">
        <f aca="false">PRODUCT(BN304+BP304)</f>
        <v>0</v>
      </c>
      <c r="BU304" s="44" t="s">
        <v>2742</v>
      </c>
      <c r="BV304" s="44" t="s">
        <v>4509</v>
      </c>
      <c r="BW304" s="113"/>
      <c r="BY304" s="273" t="n">
        <v>301</v>
      </c>
      <c r="BZ304" s="44" t="s">
        <v>2516</v>
      </c>
      <c r="CA304" s="44" t="s">
        <v>4566</v>
      </c>
      <c r="CB304" s="113" t="n">
        <v>0</v>
      </c>
      <c r="CC304" s="113" t="n">
        <v>0</v>
      </c>
      <c r="CD304" s="113" t="n">
        <v>1</v>
      </c>
      <c r="CE304" s="113" t="n">
        <v>1</v>
      </c>
      <c r="CF304" s="113" t="n">
        <f aca="false">SUM(CB304:CE304)</f>
        <v>2</v>
      </c>
      <c r="CI304" s="44" t="s">
        <v>5307</v>
      </c>
      <c r="CJ304" s="44" t="s">
        <v>4566</v>
      </c>
      <c r="CK304" s="113" t="n">
        <v>0</v>
      </c>
      <c r="CL304" s="113" t="n">
        <v>0</v>
      </c>
      <c r="CM304" s="113" t="n">
        <v>0</v>
      </c>
      <c r="CP304" s="44" t="s">
        <v>2744</v>
      </c>
      <c r="CQ304" s="44" t="s">
        <v>4566</v>
      </c>
      <c r="CV304" s="44"/>
      <c r="CW304" s="44"/>
      <c r="CX304" s="44"/>
    </row>
    <row r="305" customFormat="false" ht="15" hidden="false" customHeight="false" outlineLevel="0" collapsed="false">
      <c r="A305" s="273" t="n">
        <v>302</v>
      </c>
      <c r="B305" s="44" t="s">
        <v>5516</v>
      </c>
      <c r="C305" s="44" t="s">
        <v>4523</v>
      </c>
      <c r="D305" s="113" t="n">
        <v>20</v>
      </c>
      <c r="G305" s="44" t="s">
        <v>3185</v>
      </c>
      <c r="H305" s="44" t="s">
        <v>5124</v>
      </c>
      <c r="I305" s="113" t="n">
        <v>0</v>
      </c>
      <c r="K305" s="273" t="n">
        <v>302</v>
      </c>
      <c r="L305" s="44" t="s">
        <v>4809</v>
      </c>
      <c r="M305" s="44" t="s">
        <v>4648</v>
      </c>
      <c r="N305" s="113" t="n">
        <v>0</v>
      </c>
      <c r="O305" s="113" t="s">
        <v>5783</v>
      </c>
      <c r="P305" s="113" t="n">
        <v>5</v>
      </c>
      <c r="Q305" s="113" t="s">
        <v>5784</v>
      </c>
      <c r="R305" s="113" t="n">
        <f aca="false">PRODUCT(N305+P305)</f>
        <v>5</v>
      </c>
      <c r="T305" s="273" t="n">
        <v>302</v>
      </c>
      <c r="U305" s="44" t="s">
        <v>2609</v>
      </c>
      <c r="V305" s="44" t="s">
        <v>4578</v>
      </c>
      <c r="W305" s="113" t="n">
        <v>7</v>
      </c>
      <c r="Y305" s="273" t="n">
        <v>302</v>
      </c>
      <c r="Z305" s="44" t="s">
        <v>2602</v>
      </c>
      <c r="AA305" s="44" t="s">
        <v>4509</v>
      </c>
      <c r="AB305" s="113" t="n">
        <v>9</v>
      </c>
      <c r="AC305" s="113" t="s">
        <v>5783</v>
      </c>
      <c r="AD305" s="113" t="n">
        <v>3</v>
      </c>
      <c r="AE305" s="113" t="s">
        <v>5784</v>
      </c>
      <c r="AF305" s="113" t="n">
        <f aca="false">PRODUCT(AB305+AD305)</f>
        <v>12</v>
      </c>
      <c r="AH305" s="273" t="n">
        <v>302</v>
      </c>
      <c r="AI305" s="44" t="s">
        <v>3011</v>
      </c>
      <c r="AJ305" s="44" t="s">
        <v>4482</v>
      </c>
      <c r="AK305" s="113" t="n">
        <v>18</v>
      </c>
      <c r="AN305" s="44" t="s">
        <v>2476</v>
      </c>
      <c r="AO305" s="44" t="s">
        <v>4746</v>
      </c>
      <c r="AS305" s="44" t="s">
        <v>2476</v>
      </c>
      <c r="AT305" s="44" t="s">
        <v>4746</v>
      </c>
      <c r="AX305" s="44" t="s">
        <v>3523</v>
      </c>
      <c r="AY305" s="44" t="s">
        <v>4773</v>
      </c>
      <c r="AZ305" s="113" t="s">
        <v>5785</v>
      </c>
      <c r="BA305" s="113" t="s">
        <v>5783</v>
      </c>
      <c r="BB305" s="113" t="s">
        <v>5785</v>
      </c>
      <c r="BC305" s="113" t="s">
        <v>5784</v>
      </c>
      <c r="BD305" s="113" t="n">
        <f aca="false">PRODUCT(AZ305+BB305)</f>
        <v>0</v>
      </c>
      <c r="BG305" s="44" t="s">
        <v>2476</v>
      </c>
      <c r="BH305" s="44" t="s">
        <v>4746</v>
      </c>
      <c r="BL305" s="44" t="s">
        <v>5535</v>
      </c>
      <c r="BM305" s="44" t="s">
        <v>4709</v>
      </c>
      <c r="BN305" s="113" t="s">
        <v>5785</v>
      </c>
      <c r="BO305" s="113" t="s">
        <v>5783</v>
      </c>
      <c r="BP305" s="113" t="n">
        <v>0</v>
      </c>
      <c r="BQ305" s="113" t="s">
        <v>5784</v>
      </c>
      <c r="BR305" s="113" t="n">
        <f aca="false">PRODUCT(BN305+BP305)</f>
        <v>0</v>
      </c>
      <c r="BU305" s="44" t="s">
        <v>2476</v>
      </c>
      <c r="BV305" s="44" t="s">
        <v>4746</v>
      </c>
      <c r="BW305" s="113"/>
      <c r="BY305" s="273" t="n">
        <v>302</v>
      </c>
      <c r="BZ305" s="44" t="s">
        <v>2252</v>
      </c>
      <c r="CA305" s="44" t="s">
        <v>4523</v>
      </c>
      <c r="CB305" s="113" t="n">
        <v>0</v>
      </c>
      <c r="CC305" s="113" t="n">
        <v>0</v>
      </c>
      <c r="CD305" s="113" t="n">
        <v>2</v>
      </c>
      <c r="CE305" s="113" t="n">
        <v>0</v>
      </c>
      <c r="CF305" s="113" t="n">
        <f aca="false">SUM(CB305:CE305)</f>
        <v>2</v>
      </c>
      <c r="CI305" s="44" t="s">
        <v>3188</v>
      </c>
      <c r="CJ305" s="44" t="s">
        <v>4489</v>
      </c>
      <c r="CK305" s="113" t="n">
        <v>0</v>
      </c>
      <c r="CL305" s="113" t="n">
        <v>0</v>
      </c>
      <c r="CM305" s="113" t="n">
        <v>0</v>
      </c>
      <c r="CP305" s="44" t="s">
        <v>4901</v>
      </c>
      <c r="CQ305" s="44" t="s">
        <v>4902</v>
      </c>
      <c r="CV305" s="44"/>
      <c r="CW305" s="44"/>
      <c r="CX305" s="44"/>
    </row>
    <row r="306" customFormat="false" ht="15" hidden="false" customHeight="false" outlineLevel="0" collapsed="false">
      <c r="A306" s="273" t="n">
        <v>303</v>
      </c>
      <c r="B306" s="44" t="s">
        <v>5069</v>
      </c>
      <c r="C306" s="44" t="s">
        <v>4523</v>
      </c>
      <c r="D306" s="294" t="n">
        <v>20</v>
      </c>
      <c r="G306" s="44" t="s">
        <v>2754</v>
      </c>
      <c r="H306" s="44" t="s">
        <v>4625</v>
      </c>
      <c r="I306" s="113" t="n">
        <v>0</v>
      </c>
      <c r="K306" s="273" t="n">
        <v>303</v>
      </c>
      <c r="L306" s="44" t="s">
        <v>5142</v>
      </c>
      <c r="M306" s="44" t="s">
        <v>4578</v>
      </c>
      <c r="N306" s="113" t="n">
        <v>0</v>
      </c>
      <c r="O306" s="113" t="s">
        <v>5783</v>
      </c>
      <c r="P306" s="113" t="n">
        <v>5</v>
      </c>
      <c r="Q306" s="113" t="s">
        <v>5784</v>
      </c>
      <c r="R306" s="113" t="n">
        <f aca="false">PRODUCT(N306+P306)</f>
        <v>5</v>
      </c>
      <c r="T306" s="273" t="n">
        <v>303</v>
      </c>
      <c r="U306" s="44" t="s">
        <v>5602</v>
      </c>
      <c r="V306" s="44" t="s">
        <v>4648</v>
      </c>
      <c r="W306" s="113" t="n">
        <v>7</v>
      </c>
      <c r="Y306" s="273" t="n">
        <v>303</v>
      </c>
      <c r="Z306" s="44" t="s">
        <v>2542</v>
      </c>
      <c r="AA306" s="44" t="s">
        <v>4482</v>
      </c>
      <c r="AB306" s="113" t="n">
        <v>9</v>
      </c>
      <c r="AC306" s="113" t="s">
        <v>5783</v>
      </c>
      <c r="AD306" s="113" t="n">
        <v>3</v>
      </c>
      <c r="AE306" s="113" t="s">
        <v>5784</v>
      </c>
      <c r="AF306" s="113" t="n">
        <f aca="false">PRODUCT(AB306+AD306)</f>
        <v>12</v>
      </c>
      <c r="AH306" s="273" t="n">
        <v>303</v>
      </c>
      <c r="AI306" s="44" t="s">
        <v>5404</v>
      </c>
      <c r="AJ306" s="44" t="s">
        <v>5401</v>
      </c>
      <c r="AK306" s="113" t="n">
        <v>18</v>
      </c>
      <c r="AN306" s="44" t="s">
        <v>2891</v>
      </c>
      <c r="AO306" s="44" t="s">
        <v>4482</v>
      </c>
      <c r="AS306" s="44" t="s">
        <v>2891</v>
      </c>
      <c r="AT306" s="44" t="s">
        <v>4482</v>
      </c>
      <c r="AX306" s="44" t="s">
        <v>2480</v>
      </c>
      <c r="AY306" s="44" t="s">
        <v>4746</v>
      </c>
      <c r="AZ306" s="113" t="s">
        <v>5785</v>
      </c>
      <c r="BA306" s="113" t="s">
        <v>5783</v>
      </c>
      <c r="BB306" s="113" t="s">
        <v>5785</v>
      </c>
      <c r="BC306" s="113" t="s">
        <v>5784</v>
      </c>
      <c r="BD306" s="113" t="n">
        <f aca="false">PRODUCT(AZ306+BB306)</f>
        <v>0</v>
      </c>
      <c r="BG306" s="44" t="s">
        <v>2891</v>
      </c>
      <c r="BH306" s="44" t="s">
        <v>4482</v>
      </c>
      <c r="BL306" s="44" t="s">
        <v>1910</v>
      </c>
      <c r="BM306" s="44" t="s">
        <v>4542</v>
      </c>
      <c r="BN306" s="113" t="s">
        <v>5785</v>
      </c>
      <c r="BO306" s="113" t="s">
        <v>5783</v>
      </c>
      <c r="BP306" s="113" t="s">
        <v>5785</v>
      </c>
      <c r="BQ306" s="113" t="s">
        <v>5784</v>
      </c>
      <c r="BR306" s="113" t="n">
        <f aca="false">PRODUCT(BN306+BP306)</f>
        <v>0</v>
      </c>
      <c r="BU306" s="44" t="s">
        <v>2891</v>
      </c>
      <c r="BV306" s="44" t="s">
        <v>4482</v>
      </c>
      <c r="BW306" s="113"/>
      <c r="BY306" s="273" t="n">
        <v>303</v>
      </c>
      <c r="BZ306" s="44" t="s">
        <v>5063</v>
      </c>
      <c r="CA306" s="44" t="s">
        <v>4523</v>
      </c>
      <c r="CB306" s="113" t="n">
        <v>0</v>
      </c>
      <c r="CC306" s="113" t="n">
        <v>0</v>
      </c>
      <c r="CD306" s="113" t="n">
        <v>2</v>
      </c>
      <c r="CE306" s="113" t="n">
        <v>0</v>
      </c>
      <c r="CF306" s="113" t="n">
        <f aca="false">SUM(CB306:CE306)</f>
        <v>2</v>
      </c>
      <c r="CI306" s="44" t="s">
        <v>5403</v>
      </c>
      <c r="CJ306" s="44" t="s">
        <v>5358</v>
      </c>
      <c r="CK306" s="113" t="n">
        <v>0</v>
      </c>
      <c r="CL306" s="113" t="n">
        <v>0</v>
      </c>
      <c r="CM306" s="113" t="n">
        <v>0</v>
      </c>
      <c r="CP306" s="44" t="s">
        <v>5531</v>
      </c>
      <c r="CQ306" s="44" t="s">
        <v>294</v>
      </c>
      <c r="CV306" s="44"/>
      <c r="CW306" s="44"/>
      <c r="CX306" s="44"/>
    </row>
    <row r="307" customFormat="false" ht="15" hidden="false" customHeight="false" outlineLevel="0" collapsed="false">
      <c r="A307" s="273" t="n">
        <v>304</v>
      </c>
      <c r="B307" s="44" t="s">
        <v>2248</v>
      </c>
      <c r="C307" s="44" t="s">
        <v>4523</v>
      </c>
      <c r="D307" s="113" t="n">
        <v>20</v>
      </c>
      <c r="G307" s="44" t="s">
        <v>5226</v>
      </c>
      <c r="H307" s="44" t="s">
        <v>4571</v>
      </c>
      <c r="I307" s="113" t="n">
        <v>0</v>
      </c>
      <c r="K307" s="273" t="n">
        <v>304</v>
      </c>
      <c r="L307" s="44" t="s">
        <v>4770</v>
      </c>
      <c r="M307" s="44" t="s">
        <v>4489</v>
      </c>
      <c r="N307" s="113" t="n">
        <v>0</v>
      </c>
      <c r="O307" s="113" t="s">
        <v>5783</v>
      </c>
      <c r="P307" s="113" t="n">
        <v>5</v>
      </c>
      <c r="Q307" s="113" t="s">
        <v>5784</v>
      </c>
      <c r="R307" s="113" t="n">
        <f aca="false">PRODUCT(N307+P307)</f>
        <v>5</v>
      </c>
      <c r="T307" s="273" t="n">
        <v>304</v>
      </c>
      <c r="U307" s="44" t="s">
        <v>5243</v>
      </c>
      <c r="V307" s="44" t="s">
        <v>4746</v>
      </c>
      <c r="W307" s="113" t="n">
        <v>7</v>
      </c>
      <c r="Y307" s="273" t="n">
        <v>304</v>
      </c>
      <c r="Z307" s="44" t="s">
        <v>2408</v>
      </c>
      <c r="AA307" s="44" t="s">
        <v>4564</v>
      </c>
      <c r="AB307" s="113" t="n">
        <v>7</v>
      </c>
      <c r="AC307" s="113" t="s">
        <v>5783</v>
      </c>
      <c r="AD307" s="113" t="n">
        <v>5</v>
      </c>
      <c r="AE307" s="113" t="s">
        <v>5784</v>
      </c>
      <c r="AF307" s="113" t="n">
        <f aca="false">PRODUCT(AB307+AD307)</f>
        <v>12</v>
      </c>
      <c r="AH307" s="273" t="n">
        <v>304</v>
      </c>
      <c r="AI307" s="44" t="s">
        <v>5146</v>
      </c>
      <c r="AJ307" s="44" t="s">
        <v>4625</v>
      </c>
      <c r="AK307" s="113" t="n">
        <v>18</v>
      </c>
      <c r="AN307" s="44" t="s">
        <v>4798</v>
      </c>
      <c r="AO307" s="44" t="s">
        <v>4503</v>
      </c>
      <c r="AS307" s="44" t="s">
        <v>4798</v>
      </c>
      <c r="AT307" s="44" t="s">
        <v>4503</v>
      </c>
      <c r="AX307" s="44" t="s">
        <v>3863</v>
      </c>
      <c r="AY307" s="112" t="s">
        <v>1037</v>
      </c>
      <c r="AZ307" s="113" t="s">
        <v>5785</v>
      </c>
      <c r="BA307" s="113" t="s">
        <v>5783</v>
      </c>
      <c r="BB307" s="113" t="s">
        <v>5785</v>
      </c>
      <c r="BC307" s="113" t="s">
        <v>5784</v>
      </c>
      <c r="BD307" s="113" t="n">
        <f aca="false">PRODUCT(AZ307+BB307)</f>
        <v>0</v>
      </c>
      <c r="BG307" s="44" t="s">
        <v>4798</v>
      </c>
      <c r="BH307" s="44" t="s">
        <v>4503</v>
      </c>
      <c r="BL307" s="44" t="s">
        <v>3470</v>
      </c>
      <c r="BM307" s="44" t="s">
        <v>4489</v>
      </c>
      <c r="BN307" s="113" t="s">
        <v>5785</v>
      </c>
      <c r="BO307" s="113" t="s">
        <v>5783</v>
      </c>
      <c r="BP307" s="113" t="n">
        <v>0</v>
      </c>
      <c r="BQ307" s="113" t="s">
        <v>5784</v>
      </c>
      <c r="BR307" s="113" t="n">
        <f aca="false">PRODUCT(BN307+BP307)</f>
        <v>0</v>
      </c>
      <c r="BU307" s="44" t="s">
        <v>4798</v>
      </c>
      <c r="BV307" s="44" t="s">
        <v>4503</v>
      </c>
      <c r="BW307" s="113"/>
      <c r="BY307" s="273" t="n">
        <v>304</v>
      </c>
      <c r="BZ307" s="44" t="s">
        <v>3424</v>
      </c>
      <c r="CA307" s="44" t="s">
        <v>4625</v>
      </c>
      <c r="CB307" s="113" t="n">
        <v>0</v>
      </c>
      <c r="CC307" s="113" t="n">
        <v>0</v>
      </c>
      <c r="CD307" s="113" t="n">
        <v>0</v>
      </c>
      <c r="CE307" s="113" t="n">
        <v>2</v>
      </c>
      <c r="CF307" s="113" t="n">
        <f aca="false">SUM(CB307:CE307)</f>
        <v>2</v>
      </c>
      <c r="CI307" s="44" t="s">
        <v>4659</v>
      </c>
      <c r="CJ307" s="44" t="s">
        <v>4523</v>
      </c>
      <c r="CK307" s="113" t="n">
        <v>0</v>
      </c>
      <c r="CL307" s="113" t="n">
        <v>0</v>
      </c>
      <c r="CM307" s="113" t="n">
        <v>0</v>
      </c>
      <c r="CP307" s="44" t="s">
        <v>3037</v>
      </c>
      <c r="CQ307" s="44" t="s">
        <v>4509</v>
      </c>
      <c r="CV307" s="44"/>
      <c r="CW307" s="44"/>
      <c r="CX307" s="44"/>
    </row>
    <row r="308" customFormat="false" ht="15" hidden="false" customHeight="false" outlineLevel="0" collapsed="false">
      <c r="A308" s="273" t="n">
        <v>305</v>
      </c>
      <c r="B308" s="44" t="s">
        <v>2155</v>
      </c>
      <c r="C308" s="44" t="s">
        <v>4575</v>
      </c>
      <c r="D308" s="113" t="n">
        <v>20</v>
      </c>
      <c r="G308" s="44" t="s">
        <v>3182</v>
      </c>
      <c r="H308" s="44" t="s">
        <v>5496</v>
      </c>
      <c r="I308" s="113" t="n">
        <v>0</v>
      </c>
      <c r="K308" s="273" t="n">
        <v>305</v>
      </c>
      <c r="L308" s="44" t="s">
        <v>2603</v>
      </c>
      <c r="M308" s="44" t="s">
        <v>4578</v>
      </c>
      <c r="N308" s="113" t="n">
        <v>0</v>
      </c>
      <c r="O308" s="113" t="s">
        <v>5783</v>
      </c>
      <c r="P308" s="113" t="n">
        <v>5</v>
      </c>
      <c r="Q308" s="113" t="s">
        <v>5784</v>
      </c>
      <c r="R308" s="113" t="n">
        <f aca="false">PRODUCT(N308+P308)</f>
        <v>5</v>
      </c>
      <c r="T308" s="273" t="n">
        <v>305</v>
      </c>
      <c r="U308" s="44" t="s">
        <v>5629</v>
      </c>
      <c r="V308" s="44" t="s">
        <v>4488</v>
      </c>
      <c r="W308" s="113" t="n">
        <v>7</v>
      </c>
      <c r="Y308" s="273" t="n">
        <v>305</v>
      </c>
      <c r="Z308" s="44" t="s">
        <v>2042</v>
      </c>
      <c r="AA308" s="44" t="s">
        <v>4564</v>
      </c>
      <c r="AB308" s="113" t="n">
        <v>7</v>
      </c>
      <c r="AC308" s="113" t="s">
        <v>5783</v>
      </c>
      <c r="AD308" s="113" t="n">
        <v>5</v>
      </c>
      <c r="AE308" s="113" t="s">
        <v>5784</v>
      </c>
      <c r="AF308" s="113" t="n">
        <f aca="false">PRODUCT(AB308+AD308)</f>
        <v>12</v>
      </c>
      <c r="AH308" s="273" t="n">
        <v>305</v>
      </c>
      <c r="AI308" s="44" t="s">
        <v>3863</v>
      </c>
      <c r="AJ308" s="112" t="s">
        <v>1037</v>
      </c>
      <c r="AK308" s="113" t="n">
        <v>18</v>
      </c>
      <c r="AN308" s="44" t="s">
        <v>2048</v>
      </c>
      <c r="AO308" s="44" t="s">
        <v>4578</v>
      </c>
      <c r="AS308" s="44" t="s">
        <v>2048</v>
      </c>
      <c r="AT308" s="44" t="s">
        <v>4578</v>
      </c>
      <c r="AX308" s="44" t="s">
        <v>2075</v>
      </c>
      <c r="AY308" s="44" t="s">
        <v>4523</v>
      </c>
      <c r="AZ308" s="113" t="s">
        <v>5785</v>
      </c>
      <c r="BA308" s="113" t="s">
        <v>5783</v>
      </c>
      <c r="BB308" s="113" t="s">
        <v>5785</v>
      </c>
      <c r="BC308" s="113" t="s">
        <v>5784</v>
      </c>
      <c r="BD308" s="113" t="n">
        <f aca="false">PRODUCT(AZ308+BB308)</f>
        <v>0</v>
      </c>
      <c r="BG308" s="44" t="s">
        <v>2048</v>
      </c>
      <c r="BH308" s="44" t="s">
        <v>4578</v>
      </c>
      <c r="BL308" s="44" t="s">
        <v>2042</v>
      </c>
      <c r="BM308" s="44" t="s">
        <v>4564</v>
      </c>
      <c r="BN308" s="113" t="s">
        <v>5785</v>
      </c>
      <c r="BO308" s="113" t="s">
        <v>5783</v>
      </c>
      <c r="BP308" s="113" t="s">
        <v>5785</v>
      </c>
      <c r="BQ308" s="113" t="s">
        <v>5784</v>
      </c>
      <c r="BR308" s="113" t="n">
        <f aca="false">PRODUCT(BN308+BP308)</f>
        <v>0</v>
      </c>
      <c r="BU308" s="44" t="s">
        <v>2048</v>
      </c>
      <c r="BV308" s="44" t="s">
        <v>4578</v>
      </c>
      <c r="BW308" s="113"/>
      <c r="BY308" s="273" t="n">
        <v>305</v>
      </c>
      <c r="BZ308" s="44" t="s">
        <v>2977</v>
      </c>
      <c r="CA308" s="44" t="s">
        <v>4503</v>
      </c>
      <c r="CB308" s="113" t="n">
        <v>0</v>
      </c>
      <c r="CC308" s="113" t="n">
        <v>0</v>
      </c>
      <c r="CD308" s="113" t="n">
        <v>1</v>
      </c>
      <c r="CE308" s="113" t="n">
        <v>1</v>
      </c>
      <c r="CF308" s="113" t="n">
        <f aca="false">SUM(CB308:CE308)</f>
        <v>2</v>
      </c>
      <c r="CI308" s="44" t="s">
        <v>2681</v>
      </c>
      <c r="CJ308" s="44" t="s">
        <v>5272</v>
      </c>
      <c r="CK308" s="113" t="n">
        <v>0</v>
      </c>
      <c r="CL308" s="113" t="n">
        <v>0</v>
      </c>
      <c r="CM308" s="113" t="n">
        <v>0</v>
      </c>
      <c r="CP308" s="44" t="s">
        <v>3080</v>
      </c>
      <c r="CQ308" s="44" t="s">
        <v>4482</v>
      </c>
      <c r="CV308" s="44"/>
      <c r="CW308" s="44"/>
      <c r="CX308" s="44"/>
    </row>
    <row r="309" customFormat="false" ht="15" hidden="false" customHeight="false" outlineLevel="0" collapsed="false">
      <c r="A309" s="273" t="n">
        <v>306</v>
      </c>
      <c r="B309" s="44" t="s">
        <v>3084</v>
      </c>
      <c r="C309" s="44" t="s">
        <v>4509</v>
      </c>
      <c r="D309" s="113" t="n">
        <v>20</v>
      </c>
      <c r="G309" s="44" t="s">
        <v>3083</v>
      </c>
      <c r="H309" s="44" t="s">
        <v>5124</v>
      </c>
      <c r="I309" s="113" t="n">
        <v>0</v>
      </c>
      <c r="K309" s="273" t="n">
        <v>306</v>
      </c>
      <c r="L309" s="44" t="s">
        <v>4969</v>
      </c>
      <c r="M309" s="44" t="s">
        <v>4805</v>
      </c>
      <c r="N309" s="113" t="n">
        <v>0</v>
      </c>
      <c r="O309" s="113" t="s">
        <v>5783</v>
      </c>
      <c r="P309" s="113" t="n">
        <v>5</v>
      </c>
      <c r="Q309" s="113" t="s">
        <v>5784</v>
      </c>
      <c r="R309" s="113" t="n">
        <f aca="false">PRODUCT(N309+P309)</f>
        <v>5</v>
      </c>
      <c r="T309" s="273" t="n">
        <v>306</v>
      </c>
      <c r="U309" s="44" t="s">
        <v>1575</v>
      </c>
      <c r="V309" s="44" t="s">
        <v>4523</v>
      </c>
      <c r="W309" s="113" t="n">
        <v>7</v>
      </c>
      <c r="Y309" s="273" t="n">
        <v>306</v>
      </c>
      <c r="Z309" s="44" t="s">
        <v>2050</v>
      </c>
      <c r="AA309" s="44" t="s">
        <v>4482</v>
      </c>
      <c r="AB309" s="113" t="n">
        <v>7</v>
      </c>
      <c r="AC309" s="113" t="s">
        <v>5783</v>
      </c>
      <c r="AD309" s="113" t="n">
        <v>5</v>
      </c>
      <c r="AE309" s="113" t="s">
        <v>5784</v>
      </c>
      <c r="AF309" s="113" t="n">
        <f aca="false">PRODUCT(AB309+AD309)</f>
        <v>12</v>
      </c>
      <c r="AH309" s="273" t="n">
        <v>306</v>
      </c>
      <c r="AI309" s="44" t="s">
        <v>3594</v>
      </c>
      <c r="AJ309" s="44" t="s">
        <v>4578</v>
      </c>
      <c r="AK309" s="113" t="n">
        <v>18</v>
      </c>
      <c r="AN309" s="44" t="s">
        <v>3388</v>
      </c>
      <c r="AO309" s="44" t="s">
        <v>5358</v>
      </c>
      <c r="AS309" s="44" t="s">
        <v>3388</v>
      </c>
      <c r="AT309" s="44" t="s">
        <v>5358</v>
      </c>
      <c r="AX309" s="44" t="s">
        <v>3594</v>
      </c>
      <c r="AY309" s="44" t="s">
        <v>4578</v>
      </c>
      <c r="AZ309" s="113" t="s">
        <v>5785</v>
      </c>
      <c r="BA309" s="113" t="s">
        <v>5783</v>
      </c>
      <c r="BB309" s="113" t="s">
        <v>5785</v>
      </c>
      <c r="BC309" s="113" t="s">
        <v>5784</v>
      </c>
      <c r="BD309" s="113" t="n">
        <f aca="false">PRODUCT(AZ309+BB309)</f>
        <v>0</v>
      </c>
      <c r="BG309" s="44" t="s">
        <v>3388</v>
      </c>
      <c r="BH309" s="44" t="s">
        <v>5358</v>
      </c>
      <c r="BL309" s="44" t="s">
        <v>4778</v>
      </c>
      <c r="BM309" s="44" t="s">
        <v>4625</v>
      </c>
      <c r="BN309" s="113" t="s">
        <v>5785</v>
      </c>
      <c r="BO309" s="113" t="s">
        <v>5783</v>
      </c>
      <c r="BP309" s="113" t="s">
        <v>5785</v>
      </c>
      <c r="BQ309" s="113" t="s">
        <v>5784</v>
      </c>
      <c r="BR309" s="113" t="n">
        <f aca="false">PRODUCT(BN309+BP309)</f>
        <v>0</v>
      </c>
      <c r="BU309" s="44" t="s">
        <v>3388</v>
      </c>
      <c r="BV309" s="44" t="s">
        <v>5358</v>
      </c>
      <c r="BW309" s="113"/>
      <c r="BY309" s="273" t="n">
        <v>306</v>
      </c>
      <c r="BZ309" s="44" t="s">
        <v>3432</v>
      </c>
      <c r="CA309" s="44" t="s">
        <v>5540</v>
      </c>
      <c r="CB309" s="113" t="n">
        <v>0</v>
      </c>
      <c r="CC309" s="113" t="n">
        <v>0</v>
      </c>
      <c r="CD309" s="113" t="n">
        <v>0</v>
      </c>
      <c r="CE309" s="113" t="n">
        <v>2</v>
      </c>
      <c r="CF309" s="113" t="n">
        <f aca="false">SUM(CB309:CE309)</f>
        <v>2</v>
      </c>
      <c r="CI309" s="44" t="s">
        <v>5302</v>
      </c>
      <c r="CJ309" s="44" t="s">
        <v>5221</v>
      </c>
      <c r="CK309" s="113" t="n">
        <v>0</v>
      </c>
      <c r="CL309" s="113" t="n">
        <v>0</v>
      </c>
      <c r="CM309" s="113" t="n">
        <v>0</v>
      </c>
      <c r="CP309" s="44" t="s">
        <v>3348</v>
      </c>
      <c r="CQ309" s="44" t="s">
        <v>4482</v>
      </c>
      <c r="CV309" s="44"/>
      <c r="CW309" s="44"/>
      <c r="CX309" s="44"/>
    </row>
    <row r="310" customFormat="false" ht="15" hidden="false" customHeight="false" outlineLevel="0" collapsed="false">
      <c r="A310" s="273" t="n">
        <v>307</v>
      </c>
      <c r="B310" s="44" t="s">
        <v>5588</v>
      </c>
      <c r="C310" s="44" t="s">
        <v>4503</v>
      </c>
      <c r="D310" s="113" t="n">
        <v>20</v>
      </c>
      <c r="G310" s="44" t="s">
        <v>4889</v>
      </c>
      <c r="H310" s="44" t="s">
        <v>4878</v>
      </c>
      <c r="I310" s="113" t="n">
        <v>0</v>
      </c>
      <c r="K310" s="273" t="n">
        <v>307</v>
      </c>
      <c r="L310" s="44" t="s">
        <v>3561</v>
      </c>
      <c r="M310" s="44" t="s">
        <v>4773</v>
      </c>
      <c r="N310" s="113" t="n">
        <v>0</v>
      </c>
      <c r="O310" s="113" t="s">
        <v>5783</v>
      </c>
      <c r="P310" s="113" t="n">
        <v>5</v>
      </c>
      <c r="Q310" s="113" t="s">
        <v>5784</v>
      </c>
      <c r="R310" s="113" t="n">
        <f aca="false">PRODUCT(N310+P310)</f>
        <v>5</v>
      </c>
      <c r="T310" s="273" t="n">
        <v>307</v>
      </c>
      <c r="U310" s="44" t="s">
        <v>2834</v>
      </c>
      <c r="V310" s="44" t="s">
        <v>4482</v>
      </c>
      <c r="W310" s="113" t="n">
        <v>6</v>
      </c>
      <c r="Y310" s="273" t="n">
        <v>307</v>
      </c>
      <c r="Z310" s="44" t="s">
        <v>2075</v>
      </c>
      <c r="AA310" s="44" t="s">
        <v>4523</v>
      </c>
      <c r="AB310" s="113" t="n">
        <v>6</v>
      </c>
      <c r="AC310" s="113" t="s">
        <v>5783</v>
      </c>
      <c r="AD310" s="113" t="n">
        <v>6</v>
      </c>
      <c r="AE310" s="113" t="s">
        <v>5784</v>
      </c>
      <c r="AF310" s="113" t="n">
        <f aca="false">PRODUCT(AB310+AD310)</f>
        <v>12</v>
      </c>
      <c r="AH310" s="273" t="n">
        <v>307</v>
      </c>
      <c r="AI310" s="44" t="s">
        <v>5283</v>
      </c>
      <c r="AJ310" s="44" t="s">
        <v>5272</v>
      </c>
      <c r="AK310" s="113" t="n">
        <v>18</v>
      </c>
      <c r="AN310" s="44" t="s">
        <v>3389</v>
      </c>
      <c r="AO310" s="44" t="s">
        <v>5358</v>
      </c>
      <c r="AS310" s="44" t="s">
        <v>3389</v>
      </c>
      <c r="AT310" s="44" t="s">
        <v>5358</v>
      </c>
      <c r="AX310" s="44" t="s">
        <v>4792</v>
      </c>
      <c r="AY310" s="44" t="s">
        <v>4500</v>
      </c>
      <c r="AZ310" s="113" t="s">
        <v>5785</v>
      </c>
      <c r="BA310" s="113" t="s">
        <v>5783</v>
      </c>
      <c r="BB310" s="113" t="s">
        <v>5785</v>
      </c>
      <c r="BC310" s="113" t="s">
        <v>5784</v>
      </c>
      <c r="BD310" s="113" t="n">
        <f aca="false">PRODUCT(AZ310+BB310)</f>
        <v>0</v>
      </c>
      <c r="BG310" s="44" t="s">
        <v>3389</v>
      </c>
      <c r="BH310" s="44" t="s">
        <v>5358</v>
      </c>
      <c r="BL310" s="44" t="s">
        <v>2050</v>
      </c>
      <c r="BM310" s="44" t="s">
        <v>4482</v>
      </c>
      <c r="BN310" s="113" t="s">
        <v>5785</v>
      </c>
      <c r="BO310" s="113" t="s">
        <v>5783</v>
      </c>
      <c r="BP310" s="113" t="s">
        <v>5785</v>
      </c>
      <c r="BQ310" s="113" t="s">
        <v>5784</v>
      </c>
      <c r="BR310" s="113" t="n">
        <f aca="false">PRODUCT(BN310+BP310)</f>
        <v>0</v>
      </c>
      <c r="BU310" s="44" t="s">
        <v>3389</v>
      </c>
      <c r="BV310" s="44" t="s">
        <v>5358</v>
      </c>
      <c r="BW310" s="113"/>
      <c r="BY310" s="273" t="n">
        <v>307</v>
      </c>
      <c r="BZ310" s="44" t="s">
        <v>3276</v>
      </c>
      <c r="CA310" s="44" t="s">
        <v>4489</v>
      </c>
      <c r="CB310" s="113" t="n">
        <v>0</v>
      </c>
      <c r="CC310" s="113" t="n">
        <v>0</v>
      </c>
      <c r="CD310" s="113" t="n">
        <v>0</v>
      </c>
      <c r="CE310" s="113" t="n">
        <v>2</v>
      </c>
      <c r="CF310" s="113" t="n">
        <f aca="false">SUM(CB310:CE310)</f>
        <v>2</v>
      </c>
      <c r="CI310" s="44" t="s">
        <v>2334</v>
      </c>
      <c r="CJ310" s="44" t="s">
        <v>4746</v>
      </c>
      <c r="CK310" s="113" t="n">
        <v>0</v>
      </c>
      <c r="CL310" s="113" t="n">
        <v>0</v>
      </c>
      <c r="CM310" s="113" t="n">
        <v>0</v>
      </c>
      <c r="CP310" s="44" t="s">
        <v>5342</v>
      </c>
      <c r="CQ310" s="44" t="s">
        <v>5272</v>
      </c>
      <c r="CV310" s="44"/>
      <c r="CW310" s="44"/>
      <c r="CX310" s="44"/>
    </row>
    <row r="311" customFormat="false" ht="15" hidden="false" customHeight="false" outlineLevel="0" collapsed="false">
      <c r="A311" s="273" t="n">
        <v>308</v>
      </c>
      <c r="B311" s="44" t="s">
        <v>5672</v>
      </c>
      <c r="C311" s="44" t="s">
        <v>4542</v>
      </c>
      <c r="D311" s="113" t="n">
        <v>20</v>
      </c>
      <c r="G311" s="44" t="s">
        <v>5513</v>
      </c>
      <c r="H311" s="44" t="s">
        <v>4523</v>
      </c>
      <c r="I311" s="113" t="n">
        <v>0</v>
      </c>
      <c r="K311" s="273" t="n">
        <v>308</v>
      </c>
      <c r="L311" s="44" t="s">
        <v>3527</v>
      </c>
      <c r="M311" s="44" t="s">
        <v>4773</v>
      </c>
      <c r="N311" s="113" t="n">
        <v>0</v>
      </c>
      <c r="O311" s="113" t="s">
        <v>5783</v>
      </c>
      <c r="P311" s="113" t="n">
        <v>5</v>
      </c>
      <c r="Q311" s="113" t="s">
        <v>5784</v>
      </c>
      <c r="R311" s="113" t="n">
        <f aca="false">PRODUCT(N311+P311)</f>
        <v>5</v>
      </c>
      <c r="T311" s="273" t="n">
        <v>308</v>
      </c>
      <c r="U311" s="44" t="s">
        <v>2640</v>
      </c>
      <c r="V311" s="44" t="s">
        <v>5124</v>
      </c>
      <c r="W311" s="113" t="n">
        <v>6</v>
      </c>
      <c r="Y311" s="273" t="n">
        <v>308</v>
      </c>
      <c r="Z311" s="44" t="s">
        <v>5001</v>
      </c>
      <c r="AA311" s="44" t="s">
        <v>4566</v>
      </c>
      <c r="AB311" s="113" t="n">
        <v>6</v>
      </c>
      <c r="AC311" s="113" t="s">
        <v>5783</v>
      </c>
      <c r="AD311" s="113" t="n">
        <v>6</v>
      </c>
      <c r="AE311" s="113" t="s">
        <v>5784</v>
      </c>
      <c r="AF311" s="113" t="n">
        <f aca="false">PRODUCT(AB311+AD311)</f>
        <v>12</v>
      </c>
      <c r="AH311" s="273" t="n">
        <v>308</v>
      </c>
      <c r="AI311" s="44" t="s">
        <v>5402</v>
      </c>
      <c r="AJ311" s="44" t="s">
        <v>5223</v>
      </c>
      <c r="AK311" s="113" t="n">
        <v>18</v>
      </c>
      <c r="AN311" s="44" t="s">
        <v>4757</v>
      </c>
      <c r="AO311" s="44" t="s">
        <v>4641</v>
      </c>
      <c r="AS311" s="44" t="s">
        <v>4757</v>
      </c>
      <c r="AT311" s="44" t="s">
        <v>4641</v>
      </c>
      <c r="AX311" s="44" t="s">
        <v>4883</v>
      </c>
      <c r="AY311" s="44" t="s">
        <v>4625</v>
      </c>
      <c r="AZ311" s="113" t="s">
        <v>5785</v>
      </c>
      <c r="BA311" s="113" t="s">
        <v>5783</v>
      </c>
      <c r="BB311" s="113" t="s">
        <v>5785</v>
      </c>
      <c r="BC311" s="113" t="s">
        <v>5784</v>
      </c>
      <c r="BD311" s="113" t="n">
        <f aca="false">PRODUCT(AZ311+BB311)</f>
        <v>0</v>
      </c>
      <c r="BG311" s="44" t="s">
        <v>4757</v>
      </c>
      <c r="BH311" s="44" t="s">
        <v>4641</v>
      </c>
      <c r="BL311" s="44" t="s">
        <v>2076</v>
      </c>
      <c r="BM311" s="44" t="s">
        <v>4482</v>
      </c>
      <c r="BN311" s="113" t="s">
        <v>5785</v>
      </c>
      <c r="BO311" s="113" t="s">
        <v>5783</v>
      </c>
      <c r="BP311" s="113" t="s">
        <v>5785</v>
      </c>
      <c r="BQ311" s="113" t="s">
        <v>5784</v>
      </c>
      <c r="BR311" s="113" t="n">
        <f aca="false">PRODUCT(BN311+BP311)</f>
        <v>0</v>
      </c>
      <c r="BU311" s="44" t="s">
        <v>4757</v>
      </c>
      <c r="BV311" s="44" t="s">
        <v>4641</v>
      </c>
      <c r="BW311" s="113"/>
      <c r="BY311" s="273" t="n">
        <v>308</v>
      </c>
      <c r="BZ311" s="44" t="s">
        <v>4539</v>
      </c>
      <c r="CA311" s="44" t="s">
        <v>5541</v>
      </c>
      <c r="CB311" s="113" t="n">
        <v>0</v>
      </c>
      <c r="CC311" s="113" t="n">
        <v>0</v>
      </c>
      <c r="CD311" s="113" t="n">
        <v>2</v>
      </c>
      <c r="CE311" s="113" t="n">
        <v>0</v>
      </c>
      <c r="CF311" s="113" t="n">
        <f aca="false">SUM(CB311:CE311)</f>
        <v>2</v>
      </c>
      <c r="CI311" s="44" t="s">
        <v>2112</v>
      </c>
      <c r="CJ311" s="44" t="s">
        <v>4566</v>
      </c>
      <c r="CK311" s="113" t="n">
        <v>0</v>
      </c>
      <c r="CL311" s="113" t="n">
        <v>0</v>
      </c>
      <c r="CM311" s="113" t="n">
        <v>0</v>
      </c>
      <c r="CP311" s="44" t="s">
        <v>3769</v>
      </c>
      <c r="CQ311" s="44" t="s">
        <v>1037</v>
      </c>
      <c r="CV311" s="44"/>
      <c r="CW311" s="44"/>
      <c r="CX311" s="44"/>
    </row>
    <row r="312" customFormat="false" ht="15" hidden="false" customHeight="false" outlineLevel="0" collapsed="false">
      <c r="A312" s="273" t="n">
        <v>309</v>
      </c>
      <c r="B312" s="44" t="s">
        <v>4913</v>
      </c>
      <c r="C312" s="44" t="s">
        <v>4648</v>
      </c>
      <c r="D312" s="113" t="n">
        <v>19</v>
      </c>
      <c r="G312" s="44" t="s">
        <v>5169</v>
      </c>
      <c r="H312" s="44" t="s">
        <v>4523</v>
      </c>
      <c r="I312" s="113" t="n">
        <v>0</v>
      </c>
      <c r="K312" s="273" t="n">
        <v>309</v>
      </c>
      <c r="L312" s="44" t="s">
        <v>5566</v>
      </c>
      <c r="M312" s="44" t="s">
        <v>4746</v>
      </c>
      <c r="N312" s="113" t="n">
        <v>0</v>
      </c>
      <c r="O312" s="113" t="s">
        <v>5783</v>
      </c>
      <c r="P312" s="113" t="n">
        <v>5</v>
      </c>
      <c r="Q312" s="113" t="s">
        <v>5784</v>
      </c>
      <c r="R312" s="113" t="n">
        <f aca="false">PRODUCT(N312+P312)</f>
        <v>5</v>
      </c>
      <c r="T312" s="273" t="n">
        <v>309</v>
      </c>
      <c r="U312" s="44" t="s">
        <v>3010</v>
      </c>
      <c r="V312" s="44" t="s">
        <v>4482</v>
      </c>
      <c r="W312" s="113" t="n">
        <v>6</v>
      </c>
      <c r="Y312" s="273" t="n">
        <v>309</v>
      </c>
      <c r="Z312" s="44" t="s">
        <v>2800</v>
      </c>
      <c r="AA312" s="44" t="s">
        <v>4482</v>
      </c>
      <c r="AB312" s="113" t="n">
        <v>5</v>
      </c>
      <c r="AC312" s="113" t="s">
        <v>5783</v>
      </c>
      <c r="AD312" s="113" t="n">
        <v>7</v>
      </c>
      <c r="AE312" s="113" t="s">
        <v>5784</v>
      </c>
      <c r="AF312" s="113" t="n">
        <f aca="false">PRODUCT(AB312+AD312)</f>
        <v>12</v>
      </c>
      <c r="AH312" s="273" t="n">
        <v>309</v>
      </c>
      <c r="AI312" s="44" t="s">
        <v>3180</v>
      </c>
      <c r="AJ312" s="44" t="s">
        <v>5223</v>
      </c>
      <c r="AK312" s="113" t="n">
        <v>18</v>
      </c>
      <c r="AN312" s="44" t="s">
        <v>4592</v>
      </c>
      <c r="AO312" s="44" t="s">
        <v>4477</v>
      </c>
      <c r="AS312" s="44" t="s">
        <v>4592</v>
      </c>
      <c r="AT312" s="44" t="s">
        <v>4477</v>
      </c>
      <c r="AX312" s="44" t="s">
        <v>3695</v>
      </c>
      <c r="AY312" s="44" t="s">
        <v>4489</v>
      </c>
      <c r="AZ312" s="113" t="s">
        <v>5785</v>
      </c>
      <c r="BA312" s="113" t="s">
        <v>5783</v>
      </c>
      <c r="BB312" s="113" t="s">
        <v>5785</v>
      </c>
      <c r="BC312" s="113" t="s">
        <v>5784</v>
      </c>
      <c r="BD312" s="113" t="n">
        <f aca="false">PRODUCT(AZ312+BB312)</f>
        <v>0</v>
      </c>
      <c r="BG312" s="44" t="s">
        <v>4592</v>
      </c>
      <c r="BH312" s="44" t="s">
        <v>4477</v>
      </c>
      <c r="BL312" s="44" t="s">
        <v>3636</v>
      </c>
      <c r="BM312" s="44" t="s">
        <v>5221</v>
      </c>
      <c r="BN312" s="113" t="s">
        <v>5785</v>
      </c>
      <c r="BO312" s="113" t="s">
        <v>5783</v>
      </c>
      <c r="BP312" s="113" t="s">
        <v>5785</v>
      </c>
      <c r="BQ312" s="113" t="s">
        <v>5784</v>
      </c>
      <c r="BR312" s="113" t="n">
        <f aca="false">PRODUCT(BN312+BP312)</f>
        <v>0</v>
      </c>
      <c r="BU312" s="44" t="s">
        <v>4592</v>
      </c>
      <c r="BV312" s="44" t="s">
        <v>4477</v>
      </c>
      <c r="BW312" s="113"/>
      <c r="BY312" s="273" t="n">
        <v>309</v>
      </c>
      <c r="BZ312" s="44" t="s">
        <v>2693</v>
      </c>
      <c r="CA312" s="44" t="s">
        <v>5120</v>
      </c>
      <c r="CB312" s="113" t="n">
        <v>0</v>
      </c>
      <c r="CC312" s="113" t="n">
        <v>0</v>
      </c>
      <c r="CD312" s="113" t="n">
        <v>1</v>
      </c>
      <c r="CE312" s="113" t="n">
        <v>1</v>
      </c>
      <c r="CF312" s="113" t="n">
        <f aca="false">SUM(CB312:CE312)</f>
        <v>2</v>
      </c>
      <c r="CI312" s="44" t="s">
        <v>5121</v>
      </c>
      <c r="CJ312" s="44" t="s">
        <v>5124</v>
      </c>
      <c r="CK312" s="113" t="n">
        <v>0</v>
      </c>
      <c r="CL312" s="113" t="n">
        <v>0</v>
      </c>
      <c r="CM312" s="113" t="n">
        <v>0</v>
      </c>
      <c r="CP312" s="44" t="s">
        <v>3563</v>
      </c>
      <c r="CQ312" s="44" t="s">
        <v>4482</v>
      </c>
      <c r="CV312" s="44"/>
      <c r="CW312" s="44"/>
      <c r="CX312" s="44"/>
    </row>
    <row r="313" customFormat="false" ht="15" hidden="false" customHeight="false" outlineLevel="0" collapsed="false">
      <c r="A313" s="273" t="n">
        <v>310</v>
      </c>
      <c r="B313" s="44" t="s">
        <v>3038</v>
      </c>
      <c r="C313" s="44" t="s">
        <v>5223</v>
      </c>
      <c r="D313" s="113" t="n">
        <v>19</v>
      </c>
      <c r="G313" s="44" t="s">
        <v>2128</v>
      </c>
      <c r="H313" s="44" t="s">
        <v>4578</v>
      </c>
      <c r="I313" s="113" t="n">
        <v>0</v>
      </c>
      <c r="K313" s="273" t="n">
        <v>310</v>
      </c>
      <c r="L313" s="44" t="s">
        <v>1883</v>
      </c>
      <c r="M313" s="44" t="s">
        <v>4482</v>
      </c>
      <c r="N313" s="113" t="n">
        <v>0</v>
      </c>
      <c r="O313" s="113" t="s">
        <v>5783</v>
      </c>
      <c r="P313" s="113" t="n">
        <v>5</v>
      </c>
      <c r="Q313" s="113" t="s">
        <v>5784</v>
      </c>
      <c r="R313" s="113" t="n">
        <f aca="false">PRODUCT(N313+P313)</f>
        <v>5</v>
      </c>
      <c r="T313" s="273" t="n">
        <v>310</v>
      </c>
      <c r="U313" s="44" t="s">
        <v>2569</v>
      </c>
      <c r="V313" s="44" t="s">
        <v>4509</v>
      </c>
      <c r="W313" s="113" t="n">
        <v>6</v>
      </c>
      <c r="Y313" s="273" t="n">
        <v>310</v>
      </c>
      <c r="Z313" s="44" t="s">
        <v>4541</v>
      </c>
      <c r="AA313" s="44" t="s">
        <v>4542</v>
      </c>
      <c r="AB313" s="113" t="n">
        <v>5</v>
      </c>
      <c r="AC313" s="113" t="s">
        <v>5783</v>
      </c>
      <c r="AD313" s="113" t="n">
        <v>7</v>
      </c>
      <c r="AE313" s="113" t="s">
        <v>5784</v>
      </c>
      <c r="AF313" s="113" t="n">
        <f aca="false">PRODUCT(AB313+AD313)</f>
        <v>12</v>
      </c>
      <c r="AH313" s="273" t="n">
        <v>310</v>
      </c>
      <c r="AI313" s="44" t="s">
        <v>2335</v>
      </c>
      <c r="AJ313" s="44" t="s">
        <v>4746</v>
      </c>
      <c r="AK313" s="113" t="n">
        <v>18</v>
      </c>
      <c r="AN313" s="44" t="s">
        <v>3011</v>
      </c>
      <c r="AO313" s="44" t="s">
        <v>4482</v>
      </c>
      <c r="AS313" s="44" t="s">
        <v>3011</v>
      </c>
      <c r="AT313" s="44" t="s">
        <v>4482</v>
      </c>
      <c r="AX313" s="44" t="s">
        <v>3079</v>
      </c>
      <c r="AY313" s="44" t="s">
        <v>5124</v>
      </c>
      <c r="AZ313" s="113" t="s">
        <v>5785</v>
      </c>
      <c r="BA313" s="113" t="s">
        <v>5783</v>
      </c>
      <c r="BB313" s="113" t="s">
        <v>5785</v>
      </c>
      <c r="BC313" s="113" t="s">
        <v>5784</v>
      </c>
      <c r="BD313" s="113" t="n">
        <f aca="false">PRODUCT(AZ313+BB313)</f>
        <v>0</v>
      </c>
      <c r="BG313" s="44" t="s">
        <v>3011</v>
      </c>
      <c r="BH313" s="44" t="s">
        <v>4482</v>
      </c>
      <c r="BL313" s="44" t="s">
        <v>3523</v>
      </c>
      <c r="BM313" s="44" t="s">
        <v>4773</v>
      </c>
      <c r="BN313" s="113" t="s">
        <v>5785</v>
      </c>
      <c r="BO313" s="113" t="s">
        <v>5783</v>
      </c>
      <c r="BP313" s="113" t="s">
        <v>5785</v>
      </c>
      <c r="BQ313" s="113" t="s">
        <v>5784</v>
      </c>
      <c r="BR313" s="113" t="n">
        <f aca="false">PRODUCT(BN313+BP313)</f>
        <v>0</v>
      </c>
      <c r="BU313" s="44" t="s">
        <v>3011</v>
      </c>
      <c r="BV313" s="44" t="s">
        <v>4482</v>
      </c>
      <c r="BW313" s="113"/>
      <c r="BY313" s="273" t="n">
        <v>310</v>
      </c>
      <c r="BZ313" s="44" t="s">
        <v>4811</v>
      </c>
      <c r="CA313" s="44" t="s">
        <v>4638</v>
      </c>
      <c r="CB313" s="113" t="n">
        <v>0</v>
      </c>
      <c r="CC313" s="113" t="n">
        <v>0</v>
      </c>
      <c r="CD313" s="113" t="n">
        <v>2</v>
      </c>
      <c r="CE313" s="113" t="n">
        <v>0</v>
      </c>
      <c r="CF313" s="113" t="n">
        <f aca="false">SUM(CB313:CE313)</f>
        <v>2</v>
      </c>
      <c r="CI313" s="44" t="s">
        <v>3426</v>
      </c>
      <c r="CJ313" s="44" t="s">
        <v>4625</v>
      </c>
      <c r="CK313" s="113" t="n">
        <v>0</v>
      </c>
      <c r="CL313" s="113" t="n">
        <v>0</v>
      </c>
      <c r="CM313" s="113" t="n">
        <v>0</v>
      </c>
      <c r="CP313" s="44" t="s">
        <v>2132</v>
      </c>
      <c r="CQ313" s="44" t="s">
        <v>4477</v>
      </c>
      <c r="CV313" s="44"/>
      <c r="CW313" s="44"/>
      <c r="CX313" s="44"/>
    </row>
    <row r="314" customFormat="false" ht="15" hidden="false" customHeight="false" outlineLevel="0" collapsed="false">
      <c r="A314" s="273" t="n">
        <v>311</v>
      </c>
      <c r="B314" s="44" t="s">
        <v>1965</v>
      </c>
      <c r="C314" s="44" t="s">
        <v>4746</v>
      </c>
      <c r="D314" s="113" t="n">
        <v>19</v>
      </c>
      <c r="G314" s="44" t="s">
        <v>5517</v>
      </c>
      <c r="H314" s="44" t="s">
        <v>5518</v>
      </c>
      <c r="I314" s="113" t="n">
        <v>0</v>
      </c>
      <c r="K314" s="273" t="n">
        <v>311</v>
      </c>
      <c r="L314" s="44" t="s">
        <v>1735</v>
      </c>
      <c r="M314" s="44" t="s">
        <v>5634</v>
      </c>
      <c r="N314" s="113" t="n">
        <v>0</v>
      </c>
      <c r="O314" s="113" t="s">
        <v>5783</v>
      </c>
      <c r="P314" s="113" t="n">
        <v>5</v>
      </c>
      <c r="Q314" s="113" t="s">
        <v>5784</v>
      </c>
      <c r="R314" s="113" t="n">
        <f aca="false">PRODUCT(N314+P314)</f>
        <v>5</v>
      </c>
      <c r="T314" s="273" t="n">
        <v>311</v>
      </c>
      <c r="U314" s="44" t="s">
        <v>1881</v>
      </c>
      <c r="V314" s="44" t="s">
        <v>4662</v>
      </c>
      <c r="W314" s="113" t="n">
        <v>6</v>
      </c>
      <c r="Y314" s="273" t="n">
        <v>311</v>
      </c>
      <c r="Z314" s="44" t="s">
        <v>5251</v>
      </c>
      <c r="AA314" s="44" t="s">
        <v>4709</v>
      </c>
      <c r="AB314" s="113" t="n">
        <v>5</v>
      </c>
      <c r="AC314" s="113" t="s">
        <v>5783</v>
      </c>
      <c r="AD314" s="113" t="n">
        <v>7</v>
      </c>
      <c r="AE314" s="113" t="s">
        <v>5784</v>
      </c>
      <c r="AF314" s="113" t="n">
        <f aca="false">PRODUCT(AB314+AD314)</f>
        <v>12</v>
      </c>
      <c r="AH314" s="273" t="n">
        <v>311</v>
      </c>
      <c r="AI314" s="44" t="s">
        <v>2432</v>
      </c>
      <c r="AJ314" s="44" t="s">
        <v>4773</v>
      </c>
      <c r="AK314" s="113" t="n">
        <v>18</v>
      </c>
      <c r="AN314" s="44" t="s">
        <v>4916</v>
      </c>
      <c r="AO314" s="44" t="s">
        <v>4902</v>
      </c>
      <c r="AS314" s="44" t="s">
        <v>4916</v>
      </c>
      <c r="AT314" s="44" t="s">
        <v>4902</v>
      </c>
      <c r="AX314" s="44" t="s">
        <v>2429</v>
      </c>
      <c r="AY314" s="44" t="s">
        <v>4773</v>
      </c>
      <c r="AZ314" s="113" t="s">
        <v>5785</v>
      </c>
      <c r="BA314" s="113" t="s">
        <v>5783</v>
      </c>
      <c r="BB314" s="113" t="s">
        <v>5785</v>
      </c>
      <c r="BC314" s="113" t="s">
        <v>5784</v>
      </c>
      <c r="BD314" s="113" t="n">
        <f aca="false">PRODUCT(AZ314+BB314)</f>
        <v>0</v>
      </c>
      <c r="BG314" s="44" t="s">
        <v>4916</v>
      </c>
      <c r="BH314" s="44" t="s">
        <v>4902</v>
      </c>
      <c r="BL314" s="44" t="s">
        <v>2480</v>
      </c>
      <c r="BM314" s="44" t="s">
        <v>4746</v>
      </c>
      <c r="BN314" s="113" t="s">
        <v>5785</v>
      </c>
      <c r="BO314" s="113" t="s">
        <v>5783</v>
      </c>
      <c r="BP314" s="113" t="s">
        <v>5785</v>
      </c>
      <c r="BQ314" s="113" t="s">
        <v>5784</v>
      </c>
      <c r="BR314" s="113" t="n">
        <f aca="false">PRODUCT(BN314+BP314)</f>
        <v>0</v>
      </c>
      <c r="BU314" s="44" t="s">
        <v>4916</v>
      </c>
      <c r="BV314" s="44" t="s">
        <v>4902</v>
      </c>
      <c r="BW314" s="113"/>
      <c r="BY314" s="273" t="n">
        <v>311</v>
      </c>
      <c r="BZ314" s="44" t="s">
        <v>2978</v>
      </c>
      <c r="CA314" s="44" t="s">
        <v>4662</v>
      </c>
      <c r="CB314" s="113" t="n">
        <v>0</v>
      </c>
      <c r="CC314" s="113" t="n">
        <v>0</v>
      </c>
      <c r="CD314" s="113" t="n">
        <v>1</v>
      </c>
      <c r="CE314" s="113" t="n">
        <v>1</v>
      </c>
      <c r="CF314" s="113" t="n">
        <f aca="false">SUM(CB314:CE314)</f>
        <v>2</v>
      </c>
      <c r="CI314" s="44" t="s">
        <v>1571</v>
      </c>
      <c r="CJ314" s="44" t="s">
        <v>4523</v>
      </c>
      <c r="CK314" s="113" t="n">
        <v>0</v>
      </c>
      <c r="CL314" s="113" t="n">
        <v>0</v>
      </c>
      <c r="CM314" s="113" t="n">
        <v>0</v>
      </c>
      <c r="CP314" s="44" t="s">
        <v>5251</v>
      </c>
      <c r="CQ314" s="44" t="s">
        <v>4709</v>
      </c>
      <c r="CV314" s="44"/>
      <c r="CW314" s="44"/>
      <c r="CX314" s="44"/>
    </row>
    <row r="315" customFormat="false" ht="15" hidden="false" customHeight="false" outlineLevel="0" collapsed="false">
      <c r="A315" s="273" t="n">
        <v>312</v>
      </c>
      <c r="B315" s="44" t="s">
        <v>4955</v>
      </c>
      <c r="C315" s="44" t="s">
        <v>4578</v>
      </c>
      <c r="D315" s="113" t="n">
        <v>19</v>
      </c>
      <c r="G315" s="44" t="s">
        <v>5060</v>
      </c>
      <c r="H315" s="44" t="s">
        <v>4578</v>
      </c>
      <c r="I315" s="113" t="n">
        <v>0</v>
      </c>
      <c r="K315" s="273" t="n">
        <v>312</v>
      </c>
      <c r="L315" s="44" t="s">
        <v>5638</v>
      </c>
      <c r="M315" s="44" t="s">
        <v>4540</v>
      </c>
      <c r="N315" s="113" t="n">
        <v>0</v>
      </c>
      <c r="O315" s="113" t="s">
        <v>5783</v>
      </c>
      <c r="P315" s="113" t="n">
        <v>5</v>
      </c>
      <c r="Q315" s="113" t="s">
        <v>5784</v>
      </c>
      <c r="R315" s="113" t="n">
        <f aca="false">PRODUCT(N315+P315)</f>
        <v>5</v>
      </c>
      <c r="T315" s="273" t="n">
        <v>312</v>
      </c>
      <c r="U315" s="44" t="s">
        <v>5152</v>
      </c>
      <c r="V315" s="44" t="s">
        <v>5120</v>
      </c>
      <c r="W315" s="113" t="n">
        <v>6</v>
      </c>
      <c r="Y315" s="273" t="n">
        <v>312</v>
      </c>
      <c r="Z315" s="44" t="s">
        <v>2076</v>
      </c>
      <c r="AA315" s="44" t="s">
        <v>4482</v>
      </c>
      <c r="AB315" s="113" t="n">
        <v>5</v>
      </c>
      <c r="AC315" s="113" t="s">
        <v>5783</v>
      </c>
      <c r="AD315" s="113" t="n">
        <v>7</v>
      </c>
      <c r="AE315" s="113" t="s">
        <v>5784</v>
      </c>
      <c r="AF315" s="113" t="n">
        <f aca="false">PRODUCT(AB315+AD315)</f>
        <v>12</v>
      </c>
      <c r="AH315" s="273" t="n">
        <v>312</v>
      </c>
      <c r="AI315" s="44" t="s">
        <v>5654</v>
      </c>
      <c r="AJ315" s="44" t="s">
        <v>4489</v>
      </c>
      <c r="AK315" s="113" t="n">
        <v>18</v>
      </c>
      <c r="AN315" s="44" t="s">
        <v>1981</v>
      </c>
      <c r="AO315" s="44" t="s">
        <v>4489</v>
      </c>
      <c r="AS315" s="44" t="s">
        <v>1981</v>
      </c>
      <c r="AT315" s="44" t="s">
        <v>4489</v>
      </c>
      <c r="AX315" s="44" t="s">
        <v>5058</v>
      </c>
      <c r="AY315" s="44" t="s">
        <v>4746</v>
      </c>
      <c r="AZ315" s="113" t="s">
        <v>5785</v>
      </c>
      <c r="BA315" s="113" t="s">
        <v>5783</v>
      </c>
      <c r="BB315" s="113" t="s">
        <v>5785</v>
      </c>
      <c r="BC315" s="113" t="s">
        <v>5784</v>
      </c>
      <c r="BD315" s="113" t="n">
        <f aca="false">PRODUCT(AZ315+BB315)</f>
        <v>0</v>
      </c>
      <c r="BG315" s="44" t="s">
        <v>1981</v>
      </c>
      <c r="BH315" s="44" t="s">
        <v>4489</v>
      </c>
      <c r="BL315" s="44" t="s">
        <v>3863</v>
      </c>
      <c r="BM315" s="112" t="s">
        <v>1037</v>
      </c>
      <c r="BN315" s="113" t="s">
        <v>5785</v>
      </c>
      <c r="BO315" s="113" t="s">
        <v>5783</v>
      </c>
      <c r="BP315" s="113" t="s">
        <v>5785</v>
      </c>
      <c r="BQ315" s="113" t="s">
        <v>5784</v>
      </c>
      <c r="BR315" s="113" t="n">
        <f aca="false">PRODUCT(BN315+BP315)</f>
        <v>0</v>
      </c>
      <c r="BU315" s="44" t="s">
        <v>1981</v>
      </c>
      <c r="BV315" s="44" t="s">
        <v>4489</v>
      </c>
      <c r="BW315" s="113"/>
      <c r="BY315" s="273" t="n">
        <v>312</v>
      </c>
      <c r="BZ315" s="44" t="s">
        <v>2981</v>
      </c>
      <c r="CA315" s="44" t="s">
        <v>4662</v>
      </c>
      <c r="CB315" s="113" t="n">
        <v>0</v>
      </c>
      <c r="CC315" s="113" t="n">
        <v>0</v>
      </c>
      <c r="CD315" s="113" t="n">
        <v>1</v>
      </c>
      <c r="CE315" s="113" t="n">
        <v>1</v>
      </c>
      <c r="CF315" s="113" t="n">
        <f aca="false">SUM(CB315:CE315)</f>
        <v>2</v>
      </c>
      <c r="CI315" s="44" t="s">
        <v>5196</v>
      </c>
      <c r="CJ315" s="44" t="s">
        <v>5120</v>
      </c>
      <c r="CK315" s="113" t="n">
        <v>0</v>
      </c>
      <c r="CL315" s="113" t="n">
        <v>0</v>
      </c>
      <c r="CM315" s="113" t="n">
        <v>0</v>
      </c>
      <c r="CP315" s="44" t="s">
        <v>4661</v>
      </c>
      <c r="CQ315" s="44" t="s">
        <v>4662</v>
      </c>
      <c r="CV315" s="44"/>
      <c r="CW315" s="44"/>
      <c r="CX315" s="44"/>
    </row>
    <row r="316" customFormat="false" ht="15" hidden="false" customHeight="false" outlineLevel="0" collapsed="false">
      <c r="A316" s="273" t="n">
        <v>313</v>
      </c>
      <c r="B316" s="44" t="s">
        <v>5320</v>
      </c>
      <c r="C316" s="44" t="s">
        <v>5272</v>
      </c>
      <c r="D316" s="113" t="n">
        <v>19</v>
      </c>
      <c r="G316" s="44" t="s">
        <v>2688</v>
      </c>
      <c r="H316" s="44" t="s">
        <v>5120</v>
      </c>
      <c r="I316" s="113" t="n">
        <v>0</v>
      </c>
      <c r="K316" s="273" t="n">
        <v>313</v>
      </c>
      <c r="L316" s="136" t="s">
        <v>5673</v>
      </c>
      <c r="M316" s="136" t="s">
        <v>4746</v>
      </c>
      <c r="N316" s="113" t="n">
        <v>0</v>
      </c>
      <c r="O316" s="113" t="s">
        <v>5783</v>
      </c>
      <c r="P316" s="113" t="n">
        <v>5</v>
      </c>
      <c r="Q316" s="113" t="s">
        <v>5784</v>
      </c>
      <c r="R316" s="113" t="n">
        <f aca="false">PRODUCT(N316+P316)</f>
        <v>5</v>
      </c>
      <c r="T316" s="273" t="n">
        <v>313</v>
      </c>
      <c r="U316" s="44" t="s">
        <v>5410</v>
      </c>
      <c r="V316" s="44" t="s">
        <v>5358</v>
      </c>
      <c r="W316" s="113" t="n">
        <v>6</v>
      </c>
      <c r="Y316" s="273" t="n">
        <v>313</v>
      </c>
      <c r="Z316" s="44" t="s">
        <v>3655</v>
      </c>
      <c r="AA316" s="44" t="s">
        <v>5358</v>
      </c>
      <c r="AB316" s="113" t="n">
        <v>3</v>
      </c>
      <c r="AC316" s="113" t="s">
        <v>5783</v>
      </c>
      <c r="AD316" s="113" t="n">
        <v>9</v>
      </c>
      <c r="AE316" s="113" t="s">
        <v>5784</v>
      </c>
      <c r="AF316" s="113" t="n">
        <f aca="false">PRODUCT(AB316+AD316)</f>
        <v>12</v>
      </c>
      <c r="AH316" s="273" t="n">
        <v>313</v>
      </c>
      <c r="AI316" s="44" t="s">
        <v>4990</v>
      </c>
      <c r="AJ316" s="44" t="s">
        <v>4578</v>
      </c>
      <c r="AK316" s="113" t="n">
        <v>17</v>
      </c>
      <c r="AN316" s="44" t="s">
        <v>1906</v>
      </c>
      <c r="AO316" s="44" t="s">
        <v>4542</v>
      </c>
      <c r="AS316" s="44" t="s">
        <v>1906</v>
      </c>
      <c r="AT316" s="44" t="s">
        <v>4542</v>
      </c>
      <c r="AX316" s="44" t="s">
        <v>1939</v>
      </c>
      <c r="AY316" s="44" t="s">
        <v>4523</v>
      </c>
      <c r="AZ316" s="113" t="s">
        <v>5785</v>
      </c>
      <c r="BA316" s="113" t="s">
        <v>5783</v>
      </c>
      <c r="BB316" s="113" t="s">
        <v>5785</v>
      </c>
      <c r="BC316" s="113" t="s">
        <v>5784</v>
      </c>
      <c r="BD316" s="113" t="n">
        <f aca="false">PRODUCT(AZ316+BB316)</f>
        <v>0</v>
      </c>
      <c r="BG316" s="44" t="s">
        <v>1906</v>
      </c>
      <c r="BH316" s="44" t="s">
        <v>4542</v>
      </c>
      <c r="BL316" s="44" t="s">
        <v>2075</v>
      </c>
      <c r="BM316" s="44" t="s">
        <v>4523</v>
      </c>
      <c r="BN316" s="113" t="s">
        <v>5785</v>
      </c>
      <c r="BO316" s="113" t="s">
        <v>5783</v>
      </c>
      <c r="BP316" s="113" t="s">
        <v>5785</v>
      </c>
      <c r="BQ316" s="113" t="s">
        <v>5784</v>
      </c>
      <c r="BR316" s="113" t="n">
        <f aca="false">PRODUCT(BN316+BP316)</f>
        <v>0</v>
      </c>
      <c r="BU316" s="44" t="s">
        <v>1906</v>
      </c>
      <c r="BV316" s="44" t="s">
        <v>4542</v>
      </c>
      <c r="BW316" s="113"/>
      <c r="BY316" s="273" t="n">
        <v>313</v>
      </c>
      <c r="BZ316" s="44" t="s">
        <v>4769</v>
      </c>
      <c r="CA316" s="44" t="s">
        <v>4566</v>
      </c>
      <c r="CB316" s="113" t="n">
        <v>0</v>
      </c>
      <c r="CC316" s="113" t="n">
        <v>0</v>
      </c>
      <c r="CD316" s="113" t="n">
        <v>2</v>
      </c>
      <c r="CE316" s="113" t="n">
        <v>0</v>
      </c>
      <c r="CF316" s="113" t="n">
        <f aca="false">SUM(CB316:CE316)</f>
        <v>2</v>
      </c>
      <c r="CI316" s="44" t="s">
        <v>2569</v>
      </c>
      <c r="CJ316" s="44" t="s">
        <v>4509</v>
      </c>
      <c r="CK316" s="113" t="n">
        <v>0</v>
      </c>
      <c r="CL316" s="113" t="n">
        <v>0</v>
      </c>
      <c r="CM316" s="113" t="n">
        <v>0</v>
      </c>
      <c r="CP316" s="44" t="s">
        <v>2353</v>
      </c>
      <c r="CQ316" s="44" t="s">
        <v>4564</v>
      </c>
      <c r="CV316" s="44"/>
      <c r="CW316" s="44"/>
      <c r="CX316" s="44"/>
    </row>
    <row r="317" customFormat="false" ht="15" hidden="false" customHeight="false" outlineLevel="0" collapsed="false">
      <c r="A317" s="273" t="n">
        <v>314</v>
      </c>
      <c r="B317" s="44" t="s">
        <v>4865</v>
      </c>
      <c r="C317" s="44" t="s">
        <v>4578</v>
      </c>
      <c r="D317" s="113" t="n">
        <v>19</v>
      </c>
      <c r="G317" s="44" t="s">
        <v>2584</v>
      </c>
      <c r="H317" s="44" t="s">
        <v>4482</v>
      </c>
      <c r="I317" s="113" t="n">
        <v>0</v>
      </c>
      <c r="K317" s="273" t="n">
        <v>314</v>
      </c>
      <c r="L317" s="44" t="s">
        <v>2111</v>
      </c>
      <c r="M317" s="44" t="s">
        <v>4566</v>
      </c>
      <c r="N317" s="113" t="n">
        <v>2</v>
      </c>
      <c r="O317" s="113" t="s">
        <v>5783</v>
      </c>
      <c r="P317" s="113" t="n">
        <v>2</v>
      </c>
      <c r="Q317" s="113" t="s">
        <v>5784</v>
      </c>
      <c r="R317" s="113" t="n">
        <f aca="false">PRODUCT(N317+P317)</f>
        <v>4</v>
      </c>
      <c r="T317" s="273" t="n">
        <v>314</v>
      </c>
      <c r="U317" s="44" t="s">
        <v>2754</v>
      </c>
      <c r="V317" s="44" t="s">
        <v>4625</v>
      </c>
      <c r="W317" s="113" t="n">
        <v>6</v>
      </c>
      <c r="Y317" s="273" t="n">
        <v>314</v>
      </c>
      <c r="Z317" s="44" t="s">
        <v>3517</v>
      </c>
      <c r="AA317" s="44" t="s">
        <v>4523</v>
      </c>
      <c r="AB317" s="113" t="n">
        <v>1</v>
      </c>
      <c r="AC317" s="113" t="s">
        <v>5783</v>
      </c>
      <c r="AD317" s="113" t="n">
        <v>11</v>
      </c>
      <c r="AE317" s="113" t="s">
        <v>5784</v>
      </c>
      <c r="AF317" s="113" t="n">
        <f aca="false">PRODUCT(AB317+AD317)</f>
        <v>12</v>
      </c>
      <c r="AH317" s="273" t="n">
        <v>314</v>
      </c>
      <c r="AI317" s="44" t="s">
        <v>2508</v>
      </c>
      <c r="AJ317" s="44" t="s">
        <v>4566</v>
      </c>
      <c r="AK317" s="113" t="n">
        <v>17</v>
      </c>
      <c r="AN317" s="44" t="s">
        <v>5238</v>
      </c>
      <c r="AO317" s="44" t="s">
        <v>5160</v>
      </c>
      <c r="AS317" s="44" t="s">
        <v>5238</v>
      </c>
      <c r="AT317" s="44" t="s">
        <v>5160</v>
      </c>
      <c r="AX317" s="44" t="s">
        <v>4809</v>
      </c>
      <c r="AY317" s="44" t="s">
        <v>4648</v>
      </c>
      <c r="AZ317" s="113" t="s">
        <v>5785</v>
      </c>
      <c r="BA317" s="113" t="s">
        <v>5783</v>
      </c>
      <c r="BB317" s="113" t="s">
        <v>5785</v>
      </c>
      <c r="BC317" s="113" t="s">
        <v>5784</v>
      </c>
      <c r="BD317" s="113" t="n">
        <f aca="false">PRODUCT(AZ317+BB317)</f>
        <v>0</v>
      </c>
      <c r="BG317" s="44" t="s">
        <v>5238</v>
      </c>
      <c r="BH317" s="44" t="s">
        <v>5160</v>
      </c>
      <c r="BL317" s="44" t="s">
        <v>3594</v>
      </c>
      <c r="BM317" s="44" t="s">
        <v>4578</v>
      </c>
      <c r="BN317" s="113" t="s">
        <v>5785</v>
      </c>
      <c r="BO317" s="113" t="s">
        <v>5783</v>
      </c>
      <c r="BP317" s="113" t="s">
        <v>5785</v>
      </c>
      <c r="BQ317" s="113" t="s">
        <v>5784</v>
      </c>
      <c r="BR317" s="113" t="n">
        <f aca="false">PRODUCT(BN317+BP317)</f>
        <v>0</v>
      </c>
      <c r="BU317" s="44" t="s">
        <v>5238</v>
      </c>
      <c r="BV317" s="44" t="s">
        <v>5160</v>
      </c>
      <c r="BW317" s="113"/>
      <c r="BY317" s="273" t="n">
        <v>314</v>
      </c>
      <c r="BZ317" s="44" t="s">
        <v>2866</v>
      </c>
      <c r="CA317" s="44" t="s">
        <v>4709</v>
      </c>
      <c r="CB317" s="113" t="n">
        <v>0</v>
      </c>
      <c r="CC317" s="113" t="n">
        <v>0</v>
      </c>
      <c r="CD317" s="113" t="n">
        <v>1</v>
      </c>
      <c r="CE317" s="113" t="n">
        <v>1</v>
      </c>
      <c r="CF317" s="113" t="n">
        <f aca="false">SUM(CB317:CE317)</f>
        <v>2</v>
      </c>
      <c r="CI317" s="44" t="s">
        <v>4887</v>
      </c>
      <c r="CJ317" s="44" t="s">
        <v>4878</v>
      </c>
      <c r="CK317" s="113" t="n">
        <v>0</v>
      </c>
      <c r="CL317" s="113" t="n">
        <v>0</v>
      </c>
      <c r="CM317" s="113" t="n">
        <v>0</v>
      </c>
      <c r="CP317" s="44" t="s">
        <v>2299</v>
      </c>
      <c r="CQ317" s="44" t="s">
        <v>4566</v>
      </c>
      <c r="CV317" s="44"/>
      <c r="CW317" s="44"/>
      <c r="CX317" s="44"/>
    </row>
    <row r="318" customFormat="false" ht="15" hidden="false" customHeight="false" outlineLevel="0" collapsed="false">
      <c r="A318" s="273" t="n">
        <v>315</v>
      </c>
      <c r="B318" s="44" t="s">
        <v>5451</v>
      </c>
      <c r="C318" s="112" t="s">
        <v>4709</v>
      </c>
      <c r="D318" s="113" t="n">
        <v>19</v>
      </c>
      <c r="G318" s="44" t="s">
        <v>4908</v>
      </c>
      <c r="H318" s="44" t="s">
        <v>4566</v>
      </c>
      <c r="I318" s="113" t="n">
        <v>0</v>
      </c>
      <c r="K318" s="273" t="n">
        <v>315</v>
      </c>
      <c r="L318" s="44" t="s">
        <v>1989</v>
      </c>
      <c r="M318" s="44" t="s">
        <v>4523</v>
      </c>
      <c r="N318" s="113" t="n">
        <v>2</v>
      </c>
      <c r="O318" s="113" t="s">
        <v>5783</v>
      </c>
      <c r="P318" s="113" t="n">
        <v>2</v>
      </c>
      <c r="Q318" s="113" t="s">
        <v>5784</v>
      </c>
      <c r="R318" s="113" t="n">
        <f aca="false">PRODUCT(N318+P318)</f>
        <v>4</v>
      </c>
      <c r="T318" s="273" t="n">
        <v>315</v>
      </c>
      <c r="U318" s="44" t="s">
        <v>2368</v>
      </c>
      <c r="V318" s="44" t="s">
        <v>4523</v>
      </c>
      <c r="W318" s="113" t="n">
        <v>6</v>
      </c>
      <c r="Y318" s="273" t="n">
        <v>315</v>
      </c>
      <c r="Z318" s="44" t="s">
        <v>2902</v>
      </c>
      <c r="AA318" s="44" t="s">
        <v>5223</v>
      </c>
      <c r="AB318" s="113" t="n">
        <v>0</v>
      </c>
      <c r="AC318" s="113" t="s">
        <v>5783</v>
      </c>
      <c r="AD318" s="113" t="n">
        <v>12</v>
      </c>
      <c r="AE318" s="113" t="s">
        <v>5784</v>
      </c>
      <c r="AF318" s="113" t="n">
        <f aca="false">PRODUCT(AB318+AD318)</f>
        <v>12</v>
      </c>
      <c r="AH318" s="273" t="n">
        <v>315</v>
      </c>
      <c r="AI318" s="44" t="s">
        <v>2477</v>
      </c>
      <c r="AJ318" s="44" t="s">
        <v>4746</v>
      </c>
      <c r="AK318" s="113" t="n">
        <v>17</v>
      </c>
      <c r="AN318" s="44" t="s">
        <v>2537</v>
      </c>
      <c r="AO318" s="44" t="s">
        <v>4482</v>
      </c>
      <c r="AS318" s="44" t="s">
        <v>2537</v>
      </c>
      <c r="AT318" s="44" t="s">
        <v>4482</v>
      </c>
      <c r="AX318" s="44" t="s">
        <v>1934</v>
      </c>
      <c r="AY318" s="44" t="s">
        <v>4540</v>
      </c>
      <c r="AZ318" s="113" t="s">
        <v>5785</v>
      </c>
      <c r="BA318" s="113" t="s">
        <v>5783</v>
      </c>
      <c r="BB318" s="113" t="s">
        <v>5785</v>
      </c>
      <c r="BC318" s="113" t="s">
        <v>5784</v>
      </c>
      <c r="BD318" s="113" t="n">
        <f aca="false">PRODUCT(AZ318+BB318)</f>
        <v>0</v>
      </c>
      <c r="BG318" s="44" t="s">
        <v>2537</v>
      </c>
      <c r="BH318" s="44" t="s">
        <v>4482</v>
      </c>
      <c r="BL318" s="44" t="s">
        <v>4792</v>
      </c>
      <c r="BM318" s="44" t="s">
        <v>4500</v>
      </c>
      <c r="BN318" s="113" t="s">
        <v>5785</v>
      </c>
      <c r="BO318" s="113" t="s">
        <v>5783</v>
      </c>
      <c r="BP318" s="113" t="s">
        <v>5785</v>
      </c>
      <c r="BQ318" s="113" t="s">
        <v>5784</v>
      </c>
      <c r="BR318" s="113" t="n">
        <f aca="false">PRODUCT(BN318+BP318)</f>
        <v>0</v>
      </c>
      <c r="BU318" s="44" t="s">
        <v>2537</v>
      </c>
      <c r="BV318" s="44" t="s">
        <v>4482</v>
      </c>
      <c r="BW318" s="113"/>
      <c r="BY318" s="273" t="n">
        <v>315</v>
      </c>
      <c r="BZ318" s="44" t="s">
        <v>5285</v>
      </c>
      <c r="CA318" s="44" t="s">
        <v>4566</v>
      </c>
      <c r="CB318" s="113" t="n">
        <v>0</v>
      </c>
      <c r="CC318" s="113" t="n">
        <v>0</v>
      </c>
      <c r="CD318" s="113" t="n">
        <v>1</v>
      </c>
      <c r="CE318" s="113" t="n">
        <v>1</v>
      </c>
      <c r="CF318" s="113" t="n">
        <f aca="false">SUM(CB318:CE318)</f>
        <v>2</v>
      </c>
      <c r="CI318" s="44" t="s">
        <v>1881</v>
      </c>
      <c r="CJ318" s="44" t="s">
        <v>4662</v>
      </c>
      <c r="CK318" s="113" t="n">
        <v>0</v>
      </c>
      <c r="CL318" s="113" t="n">
        <v>0</v>
      </c>
      <c r="CM318" s="113" t="n">
        <v>0</v>
      </c>
      <c r="CP318" s="44" t="s">
        <v>5532</v>
      </c>
      <c r="CQ318" s="44" t="s">
        <v>4489</v>
      </c>
      <c r="CV318" s="44"/>
      <c r="CW318" s="44"/>
      <c r="CX318" s="44"/>
    </row>
    <row r="319" customFormat="false" ht="15" hidden="false" customHeight="false" outlineLevel="0" collapsed="false">
      <c r="A319" s="273" t="n">
        <v>316</v>
      </c>
      <c r="B319" s="44" t="s">
        <v>5447</v>
      </c>
      <c r="C319" s="112" t="s">
        <v>4931</v>
      </c>
      <c r="D319" s="113" t="n">
        <v>19</v>
      </c>
      <c r="G319" s="44" t="s">
        <v>4842</v>
      </c>
      <c r="H319" s="44" t="s">
        <v>4500</v>
      </c>
      <c r="I319" s="113" t="n">
        <v>0</v>
      </c>
      <c r="K319" s="273" t="n">
        <v>316</v>
      </c>
      <c r="L319" s="44" t="s">
        <v>3807</v>
      </c>
      <c r="M319" s="44" t="s">
        <v>5124</v>
      </c>
      <c r="N319" s="113" t="n">
        <v>1</v>
      </c>
      <c r="O319" s="113" t="s">
        <v>5783</v>
      </c>
      <c r="P319" s="113" t="n">
        <v>3</v>
      </c>
      <c r="Q319" s="113" t="s">
        <v>5784</v>
      </c>
      <c r="R319" s="113" t="n">
        <f aca="false">PRODUCT(N319+P319)</f>
        <v>4</v>
      </c>
      <c r="T319" s="273" t="n">
        <v>316</v>
      </c>
      <c r="U319" s="44" t="s">
        <v>5381</v>
      </c>
      <c r="V319" s="44" t="s">
        <v>4709</v>
      </c>
      <c r="W319" s="113" t="n">
        <v>6</v>
      </c>
      <c r="Y319" s="273" t="n">
        <v>316</v>
      </c>
      <c r="Z319" s="44" t="s">
        <v>5568</v>
      </c>
      <c r="AA319" s="112" t="s">
        <v>4578</v>
      </c>
      <c r="AB319" s="113" t="n">
        <v>9</v>
      </c>
      <c r="AC319" s="113" t="s">
        <v>5783</v>
      </c>
      <c r="AD319" s="113" t="n">
        <v>2</v>
      </c>
      <c r="AE319" s="113" t="s">
        <v>5784</v>
      </c>
      <c r="AF319" s="113" t="n">
        <f aca="false">PRODUCT(AB319+AD319)</f>
        <v>11</v>
      </c>
      <c r="AH319" s="273" t="n">
        <v>316</v>
      </c>
      <c r="AI319" s="136" t="s">
        <v>3607</v>
      </c>
      <c r="AJ319" s="44" t="s">
        <v>5124</v>
      </c>
      <c r="AK319" s="113" t="n">
        <v>17</v>
      </c>
      <c r="AN319" s="44" t="s">
        <v>4955</v>
      </c>
      <c r="AO319" s="44" t="s">
        <v>4578</v>
      </c>
      <c r="AS319" s="44" t="s">
        <v>4955</v>
      </c>
      <c r="AT319" s="44" t="s">
        <v>4578</v>
      </c>
      <c r="AX319" s="44" t="s">
        <v>2567</v>
      </c>
      <c r="AY319" s="44" t="s">
        <v>4509</v>
      </c>
      <c r="AZ319" s="113" t="s">
        <v>5785</v>
      </c>
      <c r="BA319" s="113" t="s">
        <v>5783</v>
      </c>
      <c r="BB319" s="113" t="s">
        <v>5785</v>
      </c>
      <c r="BC319" s="113" t="s">
        <v>5784</v>
      </c>
      <c r="BD319" s="113" t="n">
        <f aca="false">PRODUCT(AZ319+BB319)</f>
        <v>0</v>
      </c>
      <c r="BG319" s="44" t="s">
        <v>4955</v>
      </c>
      <c r="BH319" s="44" t="s">
        <v>4578</v>
      </c>
      <c r="BL319" s="44" t="s">
        <v>4883</v>
      </c>
      <c r="BM319" s="44" t="s">
        <v>4625</v>
      </c>
      <c r="BN319" s="113" t="s">
        <v>5785</v>
      </c>
      <c r="BO319" s="113" t="s">
        <v>5783</v>
      </c>
      <c r="BP319" s="113" t="s">
        <v>5785</v>
      </c>
      <c r="BQ319" s="113" t="s">
        <v>5784</v>
      </c>
      <c r="BR319" s="113" t="n">
        <f aca="false">PRODUCT(BN319+BP319)</f>
        <v>0</v>
      </c>
      <c r="BU319" s="44" t="s">
        <v>4955</v>
      </c>
      <c r="BV319" s="44" t="s">
        <v>4578</v>
      </c>
      <c r="BW319" s="113"/>
      <c r="BY319" s="273" t="n">
        <v>316</v>
      </c>
      <c r="BZ319" s="44" t="s">
        <v>5299</v>
      </c>
      <c r="CA319" s="44" t="s">
        <v>4564</v>
      </c>
      <c r="CB319" s="113" t="n">
        <v>0</v>
      </c>
      <c r="CC319" s="113" t="n">
        <v>0</v>
      </c>
      <c r="CD319" s="113" t="n">
        <v>0</v>
      </c>
      <c r="CE319" s="113" t="n">
        <v>2</v>
      </c>
      <c r="CF319" s="113" t="n">
        <f aca="false">SUM(CB319:CE319)</f>
        <v>2</v>
      </c>
      <c r="CI319" s="44" t="s">
        <v>2572</v>
      </c>
      <c r="CJ319" s="44" t="s">
        <v>4578</v>
      </c>
      <c r="CK319" s="113" t="n">
        <v>0</v>
      </c>
      <c r="CL319" s="113" t="n">
        <v>0</v>
      </c>
      <c r="CM319" s="113" t="n">
        <v>0</v>
      </c>
      <c r="CP319" s="44" t="s">
        <v>3179</v>
      </c>
      <c r="CQ319" s="44" t="s">
        <v>5124</v>
      </c>
      <c r="CV319" s="44"/>
      <c r="CW319" s="44"/>
      <c r="CX319" s="44"/>
    </row>
    <row r="320" customFormat="false" ht="15" hidden="false" customHeight="false" outlineLevel="0" collapsed="false">
      <c r="A320" s="273" t="n">
        <v>317</v>
      </c>
      <c r="B320" s="44" t="s">
        <v>3347</v>
      </c>
      <c r="C320" s="44" t="s">
        <v>4709</v>
      </c>
      <c r="D320" s="113" t="n">
        <v>19</v>
      </c>
      <c r="G320" s="44" t="s">
        <v>2985</v>
      </c>
      <c r="H320" s="44" t="s">
        <v>4662</v>
      </c>
      <c r="I320" s="113" t="n">
        <v>0</v>
      </c>
      <c r="K320" s="273" t="n">
        <v>317</v>
      </c>
      <c r="L320" s="44" t="s">
        <v>5127</v>
      </c>
      <c r="M320" s="44" t="s">
        <v>4578</v>
      </c>
      <c r="N320" s="113" t="n">
        <v>1</v>
      </c>
      <c r="O320" s="113" t="s">
        <v>5783</v>
      </c>
      <c r="P320" s="113" t="n">
        <v>3</v>
      </c>
      <c r="Q320" s="113" t="s">
        <v>5784</v>
      </c>
      <c r="R320" s="113" t="n">
        <f aca="false">PRODUCT(N320+P320)</f>
        <v>4</v>
      </c>
      <c r="T320" s="273" t="n">
        <v>317</v>
      </c>
      <c r="U320" s="44" t="s">
        <v>5153</v>
      </c>
      <c r="V320" s="44" t="s">
        <v>4489</v>
      </c>
      <c r="W320" s="113" t="n">
        <v>6</v>
      </c>
      <c r="Y320" s="273" t="n">
        <v>317</v>
      </c>
      <c r="Z320" s="44" t="s">
        <v>5008</v>
      </c>
      <c r="AA320" s="44" t="s">
        <v>4489</v>
      </c>
      <c r="AB320" s="113" t="n">
        <v>6</v>
      </c>
      <c r="AC320" s="113" t="s">
        <v>5783</v>
      </c>
      <c r="AD320" s="113" t="n">
        <v>5</v>
      </c>
      <c r="AE320" s="113" t="s">
        <v>5784</v>
      </c>
      <c r="AF320" s="113" t="n">
        <f aca="false">PRODUCT(AB320+AD320)</f>
        <v>11</v>
      </c>
      <c r="AH320" s="273" t="n">
        <v>317</v>
      </c>
      <c r="AI320" s="44" t="s">
        <v>5154</v>
      </c>
      <c r="AJ320" s="44" t="s">
        <v>5120</v>
      </c>
      <c r="AK320" s="113" t="n">
        <v>17</v>
      </c>
      <c r="AN320" s="44" t="s">
        <v>2492</v>
      </c>
      <c r="AO320" s="44" t="s">
        <v>4482</v>
      </c>
      <c r="AS320" s="44" t="s">
        <v>2492</v>
      </c>
      <c r="AT320" s="44" t="s">
        <v>4482</v>
      </c>
      <c r="AX320" s="44" t="s">
        <v>4865</v>
      </c>
      <c r="AY320" s="44" t="s">
        <v>4578</v>
      </c>
      <c r="AZ320" s="113" t="s">
        <v>5785</v>
      </c>
      <c r="BA320" s="113" t="s">
        <v>5783</v>
      </c>
      <c r="BB320" s="113" t="s">
        <v>5785</v>
      </c>
      <c r="BC320" s="113" t="s">
        <v>5784</v>
      </c>
      <c r="BD320" s="113" t="n">
        <f aca="false">PRODUCT(AZ320+BB320)</f>
        <v>0</v>
      </c>
      <c r="BG320" s="44" t="s">
        <v>2492</v>
      </c>
      <c r="BH320" s="44" t="s">
        <v>4482</v>
      </c>
      <c r="BL320" s="44" t="s">
        <v>3695</v>
      </c>
      <c r="BM320" s="44" t="s">
        <v>4489</v>
      </c>
      <c r="BN320" s="113" t="s">
        <v>5785</v>
      </c>
      <c r="BO320" s="113" t="s">
        <v>5783</v>
      </c>
      <c r="BP320" s="113" t="s">
        <v>5785</v>
      </c>
      <c r="BQ320" s="113" t="s">
        <v>5784</v>
      </c>
      <c r="BR320" s="113" t="n">
        <f aca="false">PRODUCT(BN320+BP320)</f>
        <v>0</v>
      </c>
      <c r="BU320" s="44" t="s">
        <v>2492</v>
      </c>
      <c r="BV320" s="44" t="s">
        <v>4482</v>
      </c>
      <c r="BW320" s="113"/>
      <c r="BY320" s="273" t="n">
        <v>317</v>
      </c>
      <c r="BZ320" s="44" t="s">
        <v>5546</v>
      </c>
      <c r="CA320" s="44" t="s">
        <v>5358</v>
      </c>
      <c r="CB320" s="113" t="n">
        <v>0</v>
      </c>
      <c r="CC320" s="113" t="n">
        <v>0</v>
      </c>
      <c r="CD320" s="113" t="n">
        <v>0</v>
      </c>
      <c r="CE320" s="113" t="n">
        <v>2</v>
      </c>
      <c r="CF320" s="113" t="n">
        <f aca="false">SUM(CB320:CE320)</f>
        <v>2</v>
      </c>
      <c r="CI320" s="44" t="s">
        <v>5509</v>
      </c>
      <c r="CJ320" s="44" t="s">
        <v>5223</v>
      </c>
      <c r="CK320" s="113" t="n">
        <v>0</v>
      </c>
      <c r="CL320" s="113" t="n">
        <v>0</v>
      </c>
      <c r="CM320" s="113" t="n">
        <v>0</v>
      </c>
      <c r="CP320" s="44" t="s">
        <v>5069</v>
      </c>
      <c r="CQ320" s="44" t="s">
        <v>4523</v>
      </c>
      <c r="CV320" s="44"/>
      <c r="CW320" s="44"/>
      <c r="CX320" s="44"/>
    </row>
    <row r="321" customFormat="false" ht="15" hidden="false" customHeight="false" outlineLevel="0" collapsed="false">
      <c r="A321" s="273" t="n">
        <v>318</v>
      </c>
      <c r="B321" s="44" t="s">
        <v>5243</v>
      </c>
      <c r="C321" s="44" t="s">
        <v>4746</v>
      </c>
      <c r="D321" s="113" t="n">
        <v>19</v>
      </c>
      <c r="G321" s="44" t="s">
        <v>5202</v>
      </c>
      <c r="H321" s="44" t="s">
        <v>4523</v>
      </c>
      <c r="I321" s="113" t="n">
        <v>0</v>
      </c>
      <c r="K321" s="273" t="n">
        <v>318</v>
      </c>
      <c r="L321" s="44" t="s">
        <v>2566</v>
      </c>
      <c r="M321" s="44" t="s">
        <v>5124</v>
      </c>
      <c r="N321" s="113" t="n">
        <v>1</v>
      </c>
      <c r="O321" s="113" t="s">
        <v>5783</v>
      </c>
      <c r="P321" s="113" t="n">
        <v>3</v>
      </c>
      <c r="Q321" s="113" t="s">
        <v>5784</v>
      </c>
      <c r="R321" s="113" t="n">
        <f aca="false">PRODUCT(N321+P321)</f>
        <v>4</v>
      </c>
      <c r="T321" s="273" t="n">
        <v>318</v>
      </c>
      <c r="U321" s="44" t="s">
        <v>5292</v>
      </c>
      <c r="V321" s="44" t="s">
        <v>5124</v>
      </c>
      <c r="W321" s="113" t="n">
        <v>6</v>
      </c>
      <c r="Y321" s="273" t="n">
        <v>318</v>
      </c>
      <c r="Z321" s="44" t="s">
        <v>3810</v>
      </c>
      <c r="AA321" s="112" t="s">
        <v>5221</v>
      </c>
      <c r="AB321" s="113" t="n">
        <v>6</v>
      </c>
      <c r="AC321" s="113" t="s">
        <v>5783</v>
      </c>
      <c r="AD321" s="113" t="n">
        <v>5</v>
      </c>
      <c r="AE321" s="113" t="s">
        <v>5784</v>
      </c>
      <c r="AF321" s="113" t="n">
        <f aca="false">PRODUCT(AB321+AD321)</f>
        <v>11</v>
      </c>
      <c r="AH321" s="273" t="n">
        <v>318</v>
      </c>
      <c r="AI321" s="44" t="s">
        <v>3661</v>
      </c>
      <c r="AJ321" s="44" t="s">
        <v>4773</v>
      </c>
      <c r="AK321" s="113" t="n">
        <v>17</v>
      </c>
      <c r="AN321" s="44" t="s">
        <v>5061</v>
      </c>
      <c r="AO321" s="44" t="s">
        <v>4625</v>
      </c>
      <c r="AS321" s="44" t="s">
        <v>5061</v>
      </c>
      <c r="AT321" s="44" t="s">
        <v>4625</v>
      </c>
      <c r="AX321" s="44" t="s">
        <v>4860</v>
      </c>
      <c r="AY321" s="44" t="s">
        <v>4564</v>
      </c>
      <c r="AZ321" s="113" t="s">
        <v>5785</v>
      </c>
      <c r="BA321" s="113" t="s">
        <v>5783</v>
      </c>
      <c r="BB321" s="113" t="s">
        <v>5785</v>
      </c>
      <c r="BC321" s="113" t="s">
        <v>5784</v>
      </c>
      <c r="BD321" s="113" t="n">
        <f aca="false">PRODUCT(AZ321+BB321)</f>
        <v>0</v>
      </c>
      <c r="BG321" s="44" t="s">
        <v>5061</v>
      </c>
      <c r="BH321" s="44" t="s">
        <v>4625</v>
      </c>
      <c r="BL321" s="44" t="s">
        <v>3079</v>
      </c>
      <c r="BM321" s="44" t="s">
        <v>5124</v>
      </c>
      <c r="BN321" s="113" t="s">
        <v>5785</v>
      </c>
      <c r="BO321" s="113" t="s">
        <v>5783</v>
      </c>
      <c r="BP321" s="113" t="s">
        <v>5785</v>
      </c>
      <c r="BQ321" s="113" t="s">
        <v>5784</v>
      </c>
      <c r="BR321" s="113" t="n">
        <f aca="false">PRODUCT(BN321+BP321)</f>
        <v>0</v>
      </c>
      <c r="BU321" s="44" t="s">
        <v>5061</v>
      </c>
      <c r="BV321" s="44" t="s">
        <v>4625</v>
      </c>
      <c r="BW321" s="113"/>
      <c r="BY321" s="273" t="n">
        <v>318</v>
      </c>
      <c r="BZ321" s="44" t="s">
        <v>2647</v>
      </c>
      <c r="CA321" s="44" t="s">
        <v>4773</v>
      </c>
      <c r="CB321" s="113" t="n">
        <v>0</v>
      </c>
      <c r="CC321" s="113" t="n">
        <v>0</v>
      </c>
      <c r="CD321" s="113" t="n">
        <v>1</v>
      </c>
      <c r="CE321" s="113" t="n">
        <v>1</v>
      </c>
      <c r="CF321" s="113" t="n">
        <f aca="false">SUM(CB321:CE321)</f>
        <v>2</v>
      </c>
      <c r="CI321" s="44" t="s">
        <v>2904</v>
      </c>
      <c r="CJ321" s="44" t="s">
        <v>4709</v>
      </c>
      <c r="CK321" s="113" t="n">
        <v>0</v>
      </c>
      <c r="CL321" s="113" t="n">
        <v>0</v>
      </c>
      <c r="CM321" s="113" t="n">
        <v>0</v>
      </c>
      <c r="CP321" s="44" t="s">
        <v>5153</v>
      </c>
      <c r="CQ321" s="44" t="s">
        <v>4489</v>
      </c>
      <c r="CV321" s="44"/>
      <c r="CW321" s="44"/>
      <c r="CX321" s="44"/>
    </row>
    <row r="322" customFormat="false" ht="15" hidden="false" customHeight="false" outlineLevel="0" collapsed="false">
      <c r="A322" s="273" t="n">
        <v>319</v>
      </c>
      <c r="B322" s="44" t="s">
        <v>5513</v>
      </c>
      <c r="C322" s="44" t="s">
        <v>4523</v>
      </c>
      <c r="D322" s="113" t="n">
        <v>18</v>
      </c>
      <c r="G322" s="44" t="s">
        <v>2690</v>
      </c>
      <c r="H322" s="44" t="s">
        <v>4482</v>
      </c>
      <c r="I322" s="113" t="n">
        <v>0</v>
      </c>
      <c r="K322" s="273" t="n">
        <v>319</v>
      </c>
      <c r="L322" s="44" t="s">
        <v>3172</v>
      </c>
      <c r="M322" s="44" t="s">
        <v>5124</v>
      </c>
      <c r="N322" s="113" t="n">
        <v>1</v>
      </c>
      <c r="O322" s="113" t="s">
        <v>5783</v>
      </c>
      <c r="P322" s="113" t="n">
        <v>3</v>
      </c>
      <c r="Q322" s="113" t="s">
        <v>5784</v>
      </c>
      <c r="R322" s="113" t="n">
        <f aca="false">PRODUCT(N322+P322)</f>
        <v>4</v>
      </c>
      <c r="T322" s="273" t="n">
        <v>319</v>
      </c>
      <c r="U322" s="44" t="s">
        <v>2075</v>
      </c>
      <c r="V322" s="44" t="s">
        <v>4523</v>
      </c>
      <c r="W322" s="113" t="n">
        <v>6</v>
      </c>
      <c r="Y322" s="273" t="n">
        <v>319</v>
      </c>
      <c r="Z322" s="44" t="s">
        <v>5557</v>
      </c>
      <c r="AA322" s="44" t="s">
        <v>4578</v>
      </c>
      <c r="AB322" s="113" t="n">
        <v>6</v>
      </c>
      <c r="AC322" s="113" t="s">
        <v>5783</v>
      </c>
      <c r="AD322" s="113" t="n">
        <v>5</v>
      </c>
      <c r="AE322" s="113" t="s">
        <v>5784</v>
      </c>
      <c r="AF322" s="113" t="n">
        <f aca="false">PRODUCT(AB322+AD322)</f>
        <v>11</v>
      </c>
      <c r="AH322" s="273" t="n">
        <v>319</v>
      </c>
      <c r="AI322" s="44" t="s">
        <v>3639</v>
      </c>
      <c r="AJ322" s="44" t="s">
        <v>4566</v>
      </c>
      <c r="AK322" s="113" t="n">
        <v>17</v>
      </c>
      <c r="AN322" s="44" t="s">
        <v>2298</v>
      </c>
      <c r="AO322" s="44" t="s">
        <v>4566</v>
      </c>
      <c r="AS322" s="44" t="s">
        <v>2298</v>
      </c>
      <c r="AT322" s="44" t="s">
        <v>4566</v>
      </c>
      <c r="AX322" s="44" t="s">
        <v>4686</v>
      </c>
      <c r="AY322" s="44" t="s">
        <v>4540</v>
      </c>
      <c r="AZ322" s="113" t="s">
        <v>5785</v>
      </c>
      <c r="BA322" s="113" t="s">
        <v>5783</v>
      </c>
      <c r="BB322" s="113" t="s">
        <v>5785</v>
      </c>
      <c r="BC322" s="113" t="s">
        <v>5784</v>
      </c>
      <c r="BD322" s="113" t="n">
        <f aca="false">PRODUCT(AZ322+BB322)</f>
        <v>0</v>
      </c>
      <c r="BG322" s="44" t="s">
        <v>2298</v>
      </c>
      <c r="BH322" s="44" t="s">
        <v>4566</v>
      </c>
      <c r="BL322" s="44" t="s">
        <v>2429</v>
      </c>
      <c r="BM322" s="44" t="s">
        <v>4773</v>
      </c>
      <c r="BN322" s="113" t="s">
        <v>5785</v>
      </c>
      <c r="BO322" s="113" t="s">
        <v>5783</v>
      </c>
      <c r="BP322" s="113" t="s">
        <v>5785</v>
      </c>
      <c r="BQ322" s="113" t="s">
        <v>5784</v>
      </c>
      <c r="BR322" s="113" t="n">
        <f aca="false">PRODUCT(BN322+BP322)</f>
        <v>0</v>
      </c>
      <c r="BU322" s="44" t="s">
        <v>2298</v>
      </c>
      <c r="BV322" s="44" t="s">
        <v>4566</v>
      </c>
      <c r="BW322" s="113"/>
      <c r="BY322" s="273" t="n">
        <v>319</v>
      </c>
      <c r="BZ322" s="44" t="s">
        <v>4647</v>
      </c>
      <c r="CA322" s="44" t="s">
        <v>4648</v>
      </c>
      <c r="CB322" s="113" t="n">
        <v>0</v>
      </c>
      <c r="CC322" s="113" t="n">
        <v>0</v>
      </c>
      <c r="CD322" s="113" t="n">
        <v>2</v>
      </c>
      <c r="CE322" s="113" t="n">
        <v>0</v>
      </c>
      <c r="CF322" s="113" t="n">
        <f aca="false">SUM(CB322:CE322)</f>
        <v>2</v>
      </c>
      <c r="CI322" s="44" t="s">
        <v>3041</v>
      </c>
      <c r="CJ322" s="44" t="s">
        <v>4509</v>
      </c>
      <c r="CK322" s="113" t="n">
        <v>0</v>
      </c>
      <c r="CL322" s="113" t="n">
        <v>0</v>
      </c>
      <c r="CM322" s="113" t="n">
        <v>0</v>
      </c>
      <c r="CP322" s="44" t="s">
        <v>2648</v>
      </c>
      <c r="CQ322" s="44" t="s">
        <v>5124</v>
      </c>
      <c r="CV322" s="44"/>
      <c r="CW322" s="44"/>
      <c r="CX322" s="44"/>
    </row>
    <row r="323" customFormat="false" ht="15" hidden="false" customHeight="false" outlineLevel="0" collapsed="false">
      <c r="A323" s="273" t="n">
        <v>320</v>
      </c>
      <c r="B323" s="44" t="s">
        <v>2602</v>
      </c>
      <c r="C323" s="44" t="s">
        <v>4509</v>
      </c>
      <c r="D323" s="113" t="n">
        <v>18</v>
      </c>
      <c r="G323" s="44" t="s">
        <v>5273</v>
      </c>
      <c r="H323" s="44" t="s">
        <v>4523</v>
      </c>
      <c r="I323" s="113" t="n">
        <v>0</v>
      </c>
      <c r="K323" s="273" t="n">
        <v>320</v>
      </c>
      <c r="L323" s="44" t="s">
        <v>3467</v>
      </c>
      <c r="M323" s="44" t="s">
        <v>4489</v>
      </c>
      <c r="N323" s="113" t="n">
        <v>1</v>
      </c>
      <c r="O323" s="113" t="s">
        <v>5783</v>
      </c>
      <c r="P323" s="113" t="n">
        <v>3</v>
      </c>
      <c r="Q323" s="113" t="s">
        <v>5784</v>
      </c>
      <c r="R323" s="113" t="n">
        <f aca="false">PRODUCT(N323+P323)</f>
        <v>4</v>
      </c>
      <c r="T323" s="273" t="n">
        <v>320</v>
      </c>
      <c r="U323" s="44" t="s">
        <v>3594</v>
      </c>
      <c r="V323" s="44" t="s">
        <v>4578</v>
      </c>
      <c r="W323" s="113" t="n">
        <v>6</v>
      </c>
      <c r="Y323" s="273" t="n">
        <v>320</v>
      </c>
      <c r="Z323" s="44" t="s">
        <v>5560</v>
      </c>
      <c r="AA323" s="44" t="s">
        <v>4578</v>
      </c>
      <c r="AB323" s="113" t="n">
        <v>6</v>
      </c>
      <c r="AC323" s="113" t="s">
        <v>5783</v>
      </c>
      <c r="AD323" s="113" t="n">
        <v>5</v>
      </c>
      <c r="AE323" s="113" t="s">
        <v>5784</v>
      </c>
      <c r="AF323" s="113" t="n">
        <f aca="false">PRODUCT(AB323+AD323)</f>
        <v>11</v>
      </c>
      <c r="AH323" s="273" t="n">
        <v>320</v>
      </c>
      <c r="AI323" s="44" t="s">
        <v>3767</v>
      </c>
      <c r="AJ323" s="44" t="s">
        <v>1037</v>
      </c>
      <c r="AK323" s="113" t="n">
        <v>16</v>
      </c>
      <c r="AN323" s="44" t="s">
        <v>1298</v>
      </c>
      <c r="AO323" s="44" t="s">
        <v>5524</v>
      </c>
      <c r="AS323" s="44" t="s">
        <v>1298</v>
      </c>
      <c r="AT323" s="44" t="s">
        <v>5524</v>
      </c>
      <c r="AX323" s="44" t="s">
        <v>3222</v>
      </c>
      <c r="AY323" s="44" t="s">
        <v>4648</v>
      </c>
      <c r="AZ323" s="113" t="s">
        <v>5785</v>
      </c>
      <c r="BA323" s="113" t="s">
        <v>5783</v>
      </c>
      <c r="BB323" s="113" t="s">
        <v>5785</v>
      </c>
      <c r="BC323" s="113" t="s">
        <v>5784</v>
      </c>
      <c r="BD323" s="113" t="n">
        <f aca="false">PRODUCT(AZ323+BB323)</f>
        <v>0</v>
      </c>
      <c r="BG323" s="44" t="s">
        <v>1298</v>
      </c>
      <c r="BH323" s="44" t="s">
        <v>5524</v>
      </c>
      <c r="BL323" s="44" t="s">
        <v>5058</v>
      </c>
      <c r="BM323" s="44" t="s">
        <v>4746</v>
      </c>
      <c r="BN323" s="113" t="s">
        <v>5785</v>
      </c>
      <c r="BO323" s="113" t="s">
        <v>5783</v>
      </c>
      <c r="BP323" s="113" t="s">
        <v>5785</v>
      </c>
      <c r="BQ323" s="113" t="s">
        <v>5784</v>
      </c>
      <c r="BR323" s="113" t="n">
        <f aca="false">PRODUCT(BN323+BP323)</f>
        <v>0</v>
      </c>
      <c r="BU323" s="44" t="s">
        <v>1298</v>
      </c>
      <c r="BV323" s="44" t="s">
        <v>5524</v>
      </c>
      <c r="BW323" s="113"/>
      <c r="BY323" s="273" t="n">
        <v>320</v>
      </c>
      <c r="BZ323" s="44" t="s">
        <v>2909</v>
      </c>
      <c r="CA323" s="44" t="s">
        <v>4625</v>
      </c>
      <c r="CB323" s="113" t="n">
        <v>0</v>
      </c>
      <c r="CC323" s="113" t="n">
        <v>0</v>
      </c>
      <c r="CD323" s="113" t="n">
        <v>1</v>
      </c>
      <c r="CE323" s="113" t="n">
        <v>1</v>
      </c>
      <c r="CF323" s="113" t="n">
        <f aca="false">SUM(CB323:CE323)</f>
        <v>2</v>
      </c>
      <c r="CI323" s="44" t="s">
        <v>2279</v>
      </c>
      <c r="CJ323" s="44" t="s">
        <v>4648</v>
      </c>
      <c r="CK323" s="113" t="n">
        <v>0</v>
      </c>
      <c r="CL323" s="113" t="n">
        <v>0</v>
      </c>
      <c r="CM323" s="113" t="n">
        <v>0</v>
      </c>
      <c r="CP323" s="44" t="s">
        <v>2642</v>
      </c>
      <c r="CQ323" s="44" t="s">
        <v>4773</v>
      </c>
      <c r="CV323" s="44"/>
      <c r="CW323" s="44"/>
      <c r="CX323" s="44"/>
    </row>
    <row r="324" customFormat="false" ht="15" hidden="false" customHeight="false" outlineLevel="0" collapsed="false">
      <c r="A324" s="273" t="n">
        <v>321</v>
      </c>
      <c r="B324" s="44" t="s">
        <v>3257</v>
      </c>
      <c r="C324" s="44" t="s">
        <v>5523</v>
      </c>
      <c r="D324" s="113" t="n">
        <v>18</v>
      </c>
      <c r="G324" s="44" t="s">
        <v>5005</v>
      </c>
      <c r="H324" s="44" t="s">
        <v>4525</v>
      </c>
      <c r="I324" s="113" t="n">
        <v>0</v>
      </c>
      <c r="K324" s="273" t="n">
        <v>321</v>
      </c>
      <c r="L324" s="44" t="s">
        <v>1981</v>
      </c>
      <c r="M324" s="44" t="s">
        <v>4489</v>
      </c>
      <c r="N324" s="113" t="n">
        <v>1</v>
      </c>
      <c r="O324" s="113" t="s">
        <v>5783</v>
      </c>
      <c r="P324" s="113" t="n">
        <v>3</v>
      </c>
      <c r="Q324" s="113" t="s">
        <v>5784</v>
      </c>
      <c r="R324" s="113" t="n">
        <f aca="false">PRODUCT(N324+P324)</f>
        <v>4</v>
      </c>
      <c r="T324" s="273" t="n">
        <v>321</v>
      </c>
      <c r="U324" s="44" t="s">
        <v>3316</v>
      </c>
      <c r="V324" s="44" t="s">
        <v>4773</v>
      </c>
      <c r="W324" s="113" t="n">
        <v>6</v>
      </c>
      <c r="Y324" s="273" t="n">
        <v>321</v>
      </c>
      <c r="Z324" s="44" t="s">
        <v>5588</v>
      </c>
      <c r="AA324" s="44" t="s">
        <v>4503</v>
      </c>
      <c r="AB324" s="113" t="n">
        <v>6</v>
      </c>
      <c r="AC324" s="113" t="s">
        <v>5783</v>
      </c>
      <c r="AD324" s="113" t="n">
        <v>5</v>
      </c>
      <c r="AE324" s="113" t="s">
        <v>5784</v>
      </c>
      <c r="AF324" s="113" t="n">
        <f aca="false">PRODUCT(AB324+AD324)</f>
        <v>11</v>
      </c>
      <c r="AH324" s="273" t="n">
        <v>321</v>
      </c>
      <c r="AI324" s="44" t="s">
        <v>3485</v>
      </c>
      <c r="AJ324" s="44" t="s">
        <v>4482</v>
      </c>
      <c r="AK324" s="113" t="n">
        <v>16</v>
      </c>
      <c r="AN324" s="44" t="s">
        <v>5525</v>
      </c>
      <c r="AO324" s="44" t="s">
        <v>4578</v>
      </c>
      <c r="AS324" s="44" t="s">
        <v>5525</v>
      </c>
      <c r="AT324" s="44" t="s">
        <v>4578</v>
      </c>
      <c r="AX324" s="44" t="s">
        <v>3036</v>
      </c>
      <c r="AY324" s="44" t="s">
        <v>4509</v>
      </c>
      <c r="AZ324" s="113" t="s">
        <v>5785</v>
      </c>
      <c r="BA324" s="113" t="s">
        <v>5783</v>
      </c>
      <c r="BB324" s="113" t="s">
        <v>5785</v>
      </c>
      <c r="BC324" s="113" t="s">
        <v>5784</v>
      </c>
      <c r="BD324" s="113" t="n">
        <f aca="false">PRODUCT(AZ324+BB324)</f>
        <v>0</v>
      </c>
      <c r="BG324" s="44" t="s">
        <v>5525</v>
      </c>
      <c r="BH324" s="44" t="s">
        <v>4578</v>
      </c>
      <c r="BL324" s="44" t="s">
        <v>1939</v>
      </c>
      <c r="BM324" s="44" t="s">
        <v>4523</v>
      </c>
      <c r="BN324" s="113" t="s">
        <v>5785</v>
      </c>
      <c r="BO324" s="113" t="s">
        <v>5783</v>
      </c>
      <c r="BP324" s="113" t="s">
        <v>5785</v>
      </c>
      <c r="BQ324" s="113" t="s">
        <v>5784</v>
      </c>
      <c r="BR324" s="113" t="n">
        <f aca="false">PRODUCT(BN324+BP324)</f>
        <v>0</v>
      </c>
      <c r="BU324" s="44" t="s">
        <v>5525</v>
      </c>
      <c r="BV324" s="44" t="s">
        <v>4578</v>
      </c>
      <c r="BW324" s="113"/>
      <c r="BY324" s="273" t="n">
        <v>321</v>
      </c>
      <c r="BZ324" s="44" t="s">
        <v>5548</v>
      </c>
      <c r="CA324" s="44" t="s">
        <v>4523</v>
      </c>
      <c r="CB324" s="113" t="n">
        <v>0</v>
      </c>
      <c r="CC324" s="113" t="n">
        <v>0</v>
      </c>
      <c r="CD324" s="113" t="n">
        <v>0</v>
      </c>
      <c r="CE324" s="113" t="n">
        <v>2</v>
      </c>
      <c r="CF324" s="113" t="n">
        <f aca="false">SUM(CB324:CE324)</f>
        <v>2</v>
      </c>
      <c r="CI324" s="44" t="s">
        <v>3386</v>
      </c>
      <c r="CJ324" s="44" t="s">
        <v>5358</v>
      </c>
      <c r="CK324" s="113" t="n">
        <v>0</v>
      </c>
      <c r="CL324" s="113" t="n">
        <v>0</v>
      </c>
      <c r="CM324" s="113" t="n">
        <v>0</v>
      </c>
      <c r="CP324" s="44" t="s">
        <v>5146</v>
      </c>
      <c r="CQ324" s="44" t="s">
        <v>4625</v>
      </c>
      <c r="CV324" s="44"/>
      <c r="CW324" s="44"/>
      <c r="CX324" s="44"/>
    </row>
    <row r="325" customFormat="false" ht="15" hidden="false" customHeight="false" outlineLevel="0" collapsed="false">
      <c r="A325" s="273" t="n">
        <v>322</v>
      </c>
      <c r="B325" s="44" t="s">
        <v>5045</v>
      </c>
      <c r="C325" s="44" t="s">
        <v>4805</v>
      </c>
      <c r="D325" s="113" t="n">
        <v>18</v>
      </c>
      <c r="G325" s="44" t="s">
        <v>2314</v>
      </c>
      <c r="H325" s="44" t="s">
        <v>4489</v>
      </c>
      <c r="I325" s="113" t="n">
        <v>0</v>
      </c>
      <c r="K325" s="273" t="n">
        <v>322</v>
      </c>
      <c r="L325" s="44" t="s">
        <v>1915</v>
      </c>
      <c r="M325" s="44" t="s">
        <v>4542</v>
      </c>
      <c r="N325" s="113" t="n">
        <v>1</v>
      </c>
      <c r="O325" s="113" t="s">
        <v>5783</v>
      </c>
      <c r="P325" s="113" t="n">
        <v>3</v>
      </c>
      <c r="Q325" s="113" t="s">
        <v>5784</v>
      </c>
      <c r="R325" s="113" t="n">
        <f aca="false">PRODUCT(N325+P325)</f>
        <v>4</v>
      </c>
      <c r="T325" s="273" t="n">
        <v>322</v>
      </c>
      <c r="U325" s="44" t="s">
        <v>5547</v>
      </c>
      <c r="V325" s="44" t="s">
        <v>4503</v>
      </c>
      <c r="W325" s="113" t="n">
        <v>6</v>
      </c>
      <c r="Y325" s="273" t="n">
        <v>322</v>
      </c>
      <c r="Z325" s="44" t="s">
        <v>4969</v>
      </c>
      <c r="AA325" s="44" t="s">
        <v>4805</v>
      </c>
      <c r="AB325" s="113" t="n">
        <v>5</v>
      </c>
      <c r="AC325" s="113" t="s">
        <v>5783</v>
      </c>
      <c r="AD325" s="113" t="n">
        <v>6</v>
      </c>
      <c r="AE325" s="113" t="s">
        <v>5784</v>
      </c>
      <c r="AF325" s="113" t="n">
        <f aca="false">PRODUCT(AB325+AD325)</f>
        <v>11</v>
      </c>
      <c r="AH325" s="273" t="n">
        <v>322</v>
      </c>
      <c r="AI325" s="44" t="s">
        <v>5393</v>
      </c>
      <c r="AJ325" s="44" t="s">
        <v>5358</v>
      </c>
      <c r="AK325" s="113" t="n">
        <v>16</v>
      </c>
      <c r="AN325" s="44" t="s">
        <v>5404</v>
      </c>
      <c r="AO325" s="44" t="s">
        <v>5401</v>
      </c>
      <c r="AS325" s="44" t="s">
        <v>5404</v>
      </c>
      <c r="AT325" s="44" t="s">
        <v>5401</v>
      </c>
      <c r="AX325" s="44" t="s">
        <v>3640</v>
      </c>
      <c r="AY325" s="44" t="s">
        <v>4482</v>
      </c>
      <c r="AZ325" s="113" t="s">
        <v>5785</v>
      </c>
      <c r="BA325" s="113" t="s">
        <v>5783</v>
      </c>
      <c r="BB325" s="113" t="s">
        <v>5785</v>
      </c>
      <c r="BC325" s="113" t="s">
        <v>5784</v>
      </c>
      <c r="BD325" s="113" t="n">
        <f aca="false">PRODUCT(AZ325+BB325)</f>
        <v>0</v>
      </c>
      <c r="BG325" s="44" t="s">
        <v>5404</v>
      </c>
      <c r="BH325" s="44" t="s">
        <v>5401</v>
      </c>
      <c r="BL325" s="44" t="s">
        <v>4809</v>
      </c>
      <c r="BM325" s="44" t="s">
        <v>4648</v>
      </c>
      <c r="BN325" s="113" t="s">
        <v>5785</v>
      </c>
      <c r="BO325" s="113" t="s">
        <v>5783</v>
      </c>
      <c r="BP325" s="113" t="s">
        <v>5785</v>
      </c>
      <c r="BQ325" s="113" t="s">
        <v>5784</v>
      </c>
      <c r="BR325" s="113" t="n">
        <f aca="false">PRODUCT(BN325+BP325)</f>
        <v>0</v>
      </c>
      <c r="BU325" s="44" t="s">
        <v>5404</v>
      </c>
      <c r="BV325" s="44" t="s">
        <v>5401</v>
      </c>
      <c r="BW325" s="113"/>
      <c r="BY325" s="273" t="n">
        <v>322</v>
      </c>
      <c r="BZ325" s="44" t="s">
        <v>5440</v>
      </c>
      <c r="CA325" s="44" t="s">
        <v>4773</v>
      </c>
      <c r="CB325" s="113" t="n">
        <v>0</v>
      </c>
      <c r="CC325" s="113" t="n">
        <v>0</v>
      </c>
      <c r="CD325" s="113" t="n">
        <v>2</v>
      </c>
      <c r="CE325" s="113" t="n">
        <v>0</v>
      </c>
      <c r="CF325" s="113" t="n">
        <f aca="false">SUM(CB325:CE325)</f>
        <v>2</v>
      </c>
      <c r="CI325" s="44" t="s">
        <v>2114</v>
      </c>
      <c r="CJ325" s="44" t="s">
        <v>4566</v>
      </c>
      <c r="CK325" s="113" t="n">
        <v>0</v>
      </c>
      <c r="CL325" s="113" t="n">
        <v>0</v>
      </c>
      <c r="CM325" s="113" t="n">
        <v>0</v>
      </c>
      <c r="CP325" s="44" t="s">
        <v>2679</v>
      </c>
      <c r="CQ325" s="136" t="s">
        <v>5120</v>
      </c>
      <c r="CV325" s="44"/>
      <c r="CW325" s="44"/>
      <c r="CX325" s="44"/>
    </row>
    <row r="326" customFormat="false" ht="15" hidden="false" customHeight="false" outlineLevel="0" collapsed="false">
      <c r="A326" s="273" t="n">
        <v>323</v>
      </c>
      <c r="B326" s="44" t="s">
        <v>3305</v>
      </c>
      <c r="C326" s="44" t="s">
        <v>4773</v>
      </c>
      <c r="D326" s="113" t="n">
        <v>18</v>
      </c>
      <c r="G326" s="44" t="s">
        <v>4795</v>
      </c>
      <c r="H326" s="44" t="s">
        <v>4648</v>
      </c>
      <c r="I326" s="113" t="n">
        <v>0</v>
      </c>
      <c r="K326" s="273" t="n">
        <v>323</v>
      </c>
      <c r="L326" s="44" t="s">
        <v>5563</v>
      </c>
      <c r="M326" s="44" t="s">
        <v>5223</v>
      </c>
      <c r="N326" s="113" t="n">
        <v>1</v>
      </c>
      <c r="O326" s="113" t="s">
        <v>5783</v>
      </c>
      <c r="P326" s="113" t="n">
        <v>3</v>
      </c>
      <c r="Q326" s="113" t="s">
        <v>5784</v>
      </c>
      <c r="R326" s="113" t="n">
        <f aca="false">PRODUCT(N326+P326)</f>
        <v>4</v>
      </c>
      <c r="T326" s="273" t="n">
        <v>323</v>
      </c>
      <c r="U326" s="44" t="s">
        <v>5293</v>
      </c>
      <c r="V326" s="44" t="s">
        <v>4566</v>
      </c>
      <c r="W326" s="113" t="n">
        <v>6</v>
      </c>
      <c r="Y326" s="273" t="n">
        <v>323</v>
      </c>
      <c r="Z326" s="44" t="s">
        <v>4614</v>
      </c>
      <c r="AA326" s="44" t="s">
        <v>294</v>
      </c>
      <c r="AB326" s="113" t="n">
        <v>5</v>
      </c>
      <c r="AC326" s="113" t="s">
        <v>5783</v>
      </c>
      <c r="AD326" s="113" t="n">
        <v>6</v>
      </c>
      <c r="AE326" s="113" t="s">
        <v>5784</v>
      </c>
      <c r="AF326" s="113" t="n">
        <f aca="false">PRODUCT(AB326+AD326)</f>
        <v>11</v>
      </c>
      <c r="AH326" s="273" t="n">
        <v>323</v>
      </c>
      <c r="AI326" s="44" t="s">
        <v>5436</v>
      </c>
      <c r="AJ326" s="44" t="s">
        <v>5567</v>
      </c>
      <c r="AK326" s="113" t="n">
        <v>16</v>
      </c>
      <c r="AN326" s="44" t="s">
        <v>3258</v>
      </c>
      <c r="AO326" s="44" t="s">
        <v>4746</v>
      </c>
      <c r="AS326" s="44" t="s">
        <v>3258</v>
      </c>
      <c r="AT326" s="44" t="s">
        <v>4746</v>
      </c>
      <c r="AX326" s="44" t="s">
        <v>1674</v>
      </c>
      <c r="AY326" s="44" t="s">
        <v>4564</v>
      </c>
      <c r="AZ326" s="113" t="s">
        <v>5785</v>
      </c>
      <c r="BA326" s="113" t="s">
        <v>5783</v>
      </c>
      <c r="BB326" s="113" t="s">
        <v>5785</v>
      </c>
      <c r="BC326" s="113" t="s">
        <v>5784</v>
      </c>
      <c r="BD326" s="113" t="n">
        <f aca="false">PRODUCT(AZ326+BB326)</f>
        <v>0</v>
      </c>
      <c r="BG326" s="44" t="s">
        <v>3258</v>
      </c>
      <c r="BH326" s="44" t="s">
        <v>4746</v>
      </c>
      <c r="BL326" s="44" t="s">
        <v>1934</v>
      </c>
      <c r="BM326" s="44" t="s">
        <v>4540</v>
      </c>
      <c r="BN326" s="113" t="s">
        <v>5785</v>
      </c>
      <c r="BO326" s="113" t="s">
        <v>5783</v>
      </c>
      <c r="BP326" s="113" t="s">
        <v>5785</v>
      </c>
      <c r="BQ326" s="113" t="s">
        <v>5784</v>
      </c>
      <c r="BR326" s="113" t="n">
        <f aca="false">PRODUCT(BN326+BP326)</f>
        <v>0</v>
      </c>
      <c r="BU326" s="44" t="s">
        <v>3258</v>
      </c>
      <c r="BV326" s="44" t="s">
        <v>4746</v>
      </c>
      <c r="BW326" s="113"/>
      <c r="BY326" s="273" t="n">
        <v>323</v>
      </c>
      <c r="BZ326" s="44" t="s">
        <v>5029</v>
      </c>
      <c r="CA326" s="44" t="s">
        <v>4482</v>
      </c>
      <c r="CB326" s="113" t="n">
        <v>0</v>
      </c>
      <c r="CC326" s="113" t="n">
        <v>0</v>
      </c>
      <c r="CD326" s="113" t="n">
        <v>2</v>
      </c>
      <c r="CE326" s="113" t="n">
        <v>0</v>
      </c>
      <c r="CF326" s="113" t="n">
        <f aca="false">SUM(CB326:CE326)</f>
        <v>2</v>
      </c>
      <c r="CI326" s="44" t="s">
        <v>5411</v>
      </c>
      <c r="CJ326" s="44" t="s">
        <v>4566</v>
      </c>
      <c r="CK326" s="113" t="n">
        <v>0</v>
      </c>
      <c r="CL326" s="113" t="n">
        <v>0</v>
      </c>
      <c r="CM326" s="113" t="n">
        <v>0</v>
      </c>
      <c r="CP326" s="44" t="s">
        <v>4863</v>
      </c>
      <c r="CQ326" s="44" t="s">
        <v>4500</v>
      </c>
      <c r="CV326" s="44"/>
      <c r="CW326" s="44"/>
      <c r="CX326" s="44"/>
    </row>
    <row r="327" customFormat="false" ht="15" hidden="false" customHeight="false" outlineLevel="0" collapsed="false">
      <c r="A327" s="273" t="n">
        <v>324</v>
      </c>
      <c r="B327" s="44" t="s">
        <v>4901</v>
      </c>
      <c r="C327" s="44" t="s">
        <v>4902</v>
      </c>
      <c r="D327" s="113" t="n">
        <v>18</v>
      </c>
      <c r="G327" s="44" t="s">
        <v>2408</v>
      </c>
      <c r="H327" s="44" t="s">
        <v>4564</v>
      </c>
      <c r="I327" s="113" t="n">
        <v>0</v>
      </c>
      <c r="K327" s="273" t="n">
        <v>324</v>
      </c>
      <c r="L327" s="44" t="s">
        <v>5405</v>
      </c>
      <c r="M327" s="44" t="s">
        <v>5358</v>
      </c>
      <c r="N327" s="113" t="n">
        <v>1</v>
      </c>
      <c r="O327" s="113" t="s">
        <v>5783</v>
      </c>
      <c r="P327" s="113" t="n">
        <v>3</v>
      </c>
      <c r="Q327" s="113" t="s">
        <v>5784</v>
      </c>
      <c r="R327" s="113" t="n">
        <f aca="false">PRODUCT(N327+P327)</f>
        <v>4</v>
      </c>
      <c r="T327" s="273" t="n">
        <v>324</v>
      </c>
      <c r="U327" s="44" t="s">
        <v>4969</v>
      </c>
      <c r="V327" s="44" t="s">
        <v>4805</v>
      </c>
      <c r="W327" s="113" t="n">
        <v>6</v>
      </c>
      <c r="Y327" s="273" t="n">
        <v>324</v>
      </c>
      <c r="Z327" s="44" t="s">
        <v>3561</v>
      </c>
      <c r="AA327" s="44" t="s">
        <v>4773</v>
      </c>
      <c r="AB327" s="113" t="n">
        <v>5</v>
      </c>
      <c r="AC327" s="113" t="s">
        <v>5783</v>
      </c>
      <c r="AD327" s="113" t="n">
        <v>6</v>
      </c>
      <c r="AE327" s="113" t="s">
        <v>5784</v>
      </c>
      <c r="AF327" s="113" t="n">
        <f aca="false">PRODUCT(AB327+AD327)</f>
        <v>11</v>
      </c>
      <c r="AH327" s="273" t="n">
        <v>324</v>
      </c>
      <c r="AI327" s="44" t="s">
        <v>5568</v>
      </c>
      <c r="AJ327" s="112" t="s">
        <v>4578</v>
      </c>
      <c r="AK327" s="113" t="n">
        <v>16</v>
      </c>
      <c r="AN327" s="44" t="s">
        <v>5394</v>
      </c>
      <c r="AO327" s="44" t="s">
        <v>4625</v>
      </c>
      <c r="AS327" s="44" t="s">
        <v>5394</v>
      </c>
      <c r="AT327" s="44" t="s">
        <v>4625</v>
      </c>
      <c r="AX327" s="44" t="s">
        <v>5283</v>
      </c>
      <c r="AY327" s="44" t="s">
        <v>5272</v>
      </c>
      <c r="AZ327" s="113" t="s">
        <v>5785</v>
      </c>
      <c r="BA327" s="113" t="s">
        <v>5783</v>
      </c>
      <c r="BB327" s="113" t="s">
        <v>5785</v>
      </c>
      <c r="BC327" s="113" t="s">
        <v>5784</v>
      </c>
      <c r="BD327" s="113" t="n">
        <f aca="false">PRODUCT(AZ327+BB327)</f>
        <v>0</v>
      </c>
      <c r="BG327" s="44" t="s">
        <v>5394</v>
      </c>
      <c r="BH327" s="44" t="s">
        <v>4625</v>
      </c>
      <c r="BL327" s="44" t="s">
        <v>2567</v>
      </c>
      <c r="BM327" s="44" t="s">
        <v>4509</v>
      </c>
      <c r="BN327" s="113" t="s">
        <v>5785</v>
      </c>
      <c r="BO327" s="113" t="s">
        <v>5783</v>
      </c>
      <c r="BP327" s="113" t="s">
        <v>5785</v>
      </c>
      <c r="BQ327" s="113" t="s">
        <v>5784</v>
      </c>
      <c r="BR327" s="113" t="n">
        <f aca="false">PRODUCT(BN327+BP327)</f>
        <v>0</v>
      </c>
      <c r="BU327" s="44" t="s">
        <v>5394</v>
      </c>
      <c r="BV327" s="44" t="s">
        <v>4625</v>
      </c>
      <c r="BW327" s="113"/>
      <c r="BY327" s="273" t="n">
        <v>324</v>
      </c>
      <c r="BZ327" s="44" t="s">
        <v>2517</v>
      </c>
      <c r="CA327" s="44" t="s">
        <v>4566</v>
      </c>
      <c r="CB327" s="113" t="n">
        <v>0</v>
      </c>
      <c r="CC327" s="113" t="n">
        <v>0</v>
      </c>
      <c r="CD327" s="113" t="n">
        <v>0</v>
      </c>
      <c r="CE327" s="113" t="n">
        <v>2</v>
      </c>
      <c r="CF327" s="113" t="n">
        <f aca="false">SUM(CB327:CE327)</f>
        <v>2</v>
      </c>
      <c r="CI327" s="44" t="s">
        <v>5152</v>
      </c>
      <c r="CJ327" s="44" t="s">
        <v>5120</v>
      </c>
      <c r="CK327" s="113" t="n">
        <v>0</v>
      </c>
      <c r="CL327" s="113" t="n">
        <v>0</v>
      </c>
      <c r="CM327" s="113" t="n">
        <v>0</v>
      </c>
      <c r="CP327" s="44" t="s">
        <v>5533</v>
      </c>
      <c r="CQ327" s="44" t="s">
        <v>4648</v>
      </c>
      <c r="CV327" s="44"/>
      <c r="CW327" s="44"/>
      <c r="CX327" s="44"/>
    </row>
    <row r="328" customFormat="false" ht="15" hidden="false" customHeight="false" outlineLevel="0" collapsed="false">
      <c r="A328" s="273" t="n">
        <v>325</v>
      </c>
      <c r="B328" s="44" t="s">
        <v>5531</v>
      </c>
      <c r="C328" s="44" t="s">
        <v>294</v>
      </c>
      <c r="D328" s="113" t="n">
        <v>18</v>
      </c>
      <c r="G328" s="44" t="s">
        <v>2476</v>
      </c>
      <c r="H328" s="44" t="s">
        <v>4746</v>
      </c>
      <c r="I328" s="113" t="n">
        <v>0</v>
      </c>
      <c r="K328" s="273" t="n">
        <v>325</v>
      </c>
      <c r="L328" s="44" t="s">
        <v>5243</v>
      </c>
      <c r="M328" s="44" t="s">
        <v>4746</v>
      </c>
      <c r="N328" s="113" t="n">
        <v>1</v>
      </c>
      <c r="O328" s="113" t="s">
        <v>5783</v>
      </c>
      <c r="P328" s="113" t="n">
        <v>3</v>
      </c>
      <c r="Q328" s="113" t="s">
        <v>5784</v>
      </c>
      <c r="R328" s="113" t="n">
        <f aca="false">PRODUCT(N328+P328)</f>
        <v>4</v>
      </c>
      <c r="T328" s="273" t="n">
        <v>325</v>
      </c>
      <c r="U328" s="44" t="s">
        <v>4614</v>
      </c>
      <c r="V328" s="44" t="s">
        <v>294</v>
      </c>
      <c r="W328" s="113" t="n">
        <v>6</v>
      </c>
      <c r="Y328" s="273" t="n">
        <v>325</v>
      </c>
      <c r="Z328" s="44" t="s">
        <v>3172</v>
      </c>
      <c r="AA328" s="44" t="s">
        <v>5124</v>
      </c>
      <c r="AB328" s="113" t="n">
        <v>4</v>
      </c>
      <c r="AC328" s="113" t="s">
        <v>5783</v>
      </c>
      <c r="AD328" s="113" t="n">
        <v>7</v>
      </c>
      <c r="AE328" s="113" t="s">
        <v>5784</v>
      </c>
      <c r="AF328" s="113" t="n">
        <f aca="false">PRODUCT(AB328+AD328)</f>
        <v>11</v>
      </c>
      <c r="AH328" s="273" t="n">
        <v>325</v>
      </c>
      <c r="AI328" s="44" t="s">
        <v>5409</v>
      </c>
      <c r="AJ328" s="44" t="s">
        <v>5223</v>
      </c>
      <c r="AK328" s="113" t="n">
        <v>16</v>
      </c>
      <c r="AN328" s="44" t="s">
        <v>5047</v>
      </c>
      <c r="AO328" s="44" t="s">
        <v>294</v>
      </c>
      <c r="AS328" s="44" t="s">
        <v>5047</v>
      </c>
      <c r="AT328" s="44" t="s">
        <v>294</v>
      </c>
      <c r="AX328" s="44" t="s">
        <v>4796</v>
      </c>
      <c r="AY328" s="44" t="s">
        <v>4648</v>
      </c>
      <c r="AZ328" s="113" t="s">
        <v>5785</v>
      </c>
      <c r="BA328" s="113" t="s">
        <v>5783</v>
      </c>
      <c r="BB328" s="113" t="s">
        <v>5785</v>
      </c>
      <c r="BC328" s="113" t="s">
        <v>5784</v>
      </c>
      <c r="BD328" s="113" t="n">
        <f aca="false">PRODUCT(AZ328+BB328)</f>
        <v>0</v>
      </c>
      <c r="BG328" s="44" t="s">
        <v>5047</v>
      </c>
      <c r="BH328" s="44" t="s">
        <v>294</v>
      </c>
      <c r="BL328" s="44" t="s">
        <v>4865</v>
      </c>
      <c r="BM328" s="44" t="s">
        <v>4578</v>
      </c>
      <c r="BN328" s="113" t="s">
        <v>5785</v>
      </c>
      <c r="BO328" s="113" t="s">
        <v>5783</v>
      </c>
      <c r="BP328" s="113" t="s">
        <v>5785</v>
      </c>
      <c r="BQ328" s="113" t="s">
        <v>5784</v>
      </c>
      <c r="BR328" s="113" t="n">
        <f aca="false">PRODUCT(BN328+BP328)</f>
        <v>0</v>
      </c>
      <c r="BU328" s="44" t="s">
        <v>5047</v>
      </c>
      <c r="BV328" s="44" t="s">
        <v>294</v>
      </c>
      <c r="BW328" s="113"/>
      <c r="BY328" s="273" t="n">
        <v>325</v>
      </c>
      <c r="BZ328" s="44" t="s">
        <v>3353</v>
      </c>
      <c r="CA328" s="44" t="s">
        <v>4709</v>
      </c>
      <c r="CB328" s="113" t="n">
        <v>0</v>
      </c>
      <c r="CC328" s="113" t="n">
        <v>0</v>
      </c>
      <c r="CD328" s="113" t="n">
        <v>0</v>
      </c>
      <c r="CE328" s="113" t="n">
        <v>2</v>
      </c>
      <c r="CF328" s="113" t="n">
        <f aca="false">SUM(CB328:CE328)</f>
        <v>2</v>
      </c>
      <c r="CI328" s="44" t="s">
        <v>1857</v>
      </c>
      <c r="CJ328" s="44" t="s">
        <v>4648</v>
      </c>
      <c r="CK328" s="113" t="n">
        <v>0</v>
      </c>
      <c r="CL328" s="113" t="n">
        <v>0</v>
      </c>
      <c r="CM328" s="113" t="n">
        <v>0</v>
      </c>
      <c r="CP328" s="44" t="s">
        <v>2355</v>
      </c>
      <c r="CQ328" s="44" t="s">
        <v>4564</v>
      </c>
      <c r="CV328" s="44"/>
      <c r="CW328" s="44"/>
      <c r="CX328" s="44"/>
    </row>
    <row r="329" customFormat="false" ht="15" hidden="false" customHeight="false" outlineLevel="0" collapsed="false">
      <c r="A329" s="273" t="n">
        <v>326</v>
      </c>
      <c r="B329" s="44" t="s">
        <v>4629</v>
      </c>
      <c r="C329" s="44" t="s">
        <v>4550</v>
      </c>
      <c r="D329" s="113" t="n">
        <v>18</v>
      </c>
      <c r="G329" s="44" t="s">
        <v>5522</v>
      </c>
      <c r="H329" s="44" t="s">
        <v>4773</v>
      </c>
      <c r="I329" s="113" t="n">
        <v>0</v>
      </c>
      <c r="K329" s="273" t="n">
        <v>326</v>
      </c>
      <c r="L329" s="44" t="s">
        <v>2493</v>
      </c>
      <c r="M329" s="44" t="s">
        <v>4482</v>
      </c>
      <c r="N329" s="113" t="n">
        <v>0</v>
      </c>
      <c r="O329" s="113" t="s">
        <v>5783</v>
      </c>
      <c r="P329" s="113" t="n">
        <v>4</v>
      </c>
      <c r="Q329" s="113" t="s">
        <v>5784</v>
      </c>
      <c r="R329" s="113" t="n">
        <f aca="false">PRODUCT(N329+P329)</f>
        <v>4</v>
      </c>
      <c r="T329" s="273" t="n">
        <v>326</v>
      </c>
      <c r="U329" s="44" t="s">
        <v>5001</v>
      </c>
      <c r="V329" s="44" t="s">
        <v>4566</v>
      </c>
      <c r="W329" s="113" t="n">
        <v>6</v>
      </c>
      <c r="Y329" s="273" t="n">
        <v>326</v>
      </c>
      <c r="Z329" s="44" t="s">
        <v>4810</v>
      </c>
      <c r="AA329" s="44" t="s">
        <v>4503</v>
      </c>
      <c r="AB329" s="113" t="n">
        <v>4</v>
      </c>
      <c r="AC329" s="113" t="s">
        <v>5783</v>
      </c>
      <c r="AD329" s="113" t="n">
        <v>7</v>
      </c>
      <c r="AE329" s="113" t="s">
        <v>5784</v>
      </c>
      <c r="AF329" s="113" t="n">
        <f aca="false">PRODUCT(AB329+AD329)</f>
        <v>11</v>
      </c>
      <c r="AH329" s="273" t="n">
        <v>326</v>
      </c>
      <c r="AI329" s="44" t="s">
        <v>2604</v>
      </c>
      <c r="AJ329" s="44" t="s">
        <v>4578</v>
      </c>
      <c r="AK329" s="113" t="n">
        <v>16</v>
      </c>
      <c r="AN329" s="44" t="s">
        <v>4541</v>
      </c>
      <c r="AO329" s="44" t="s">
        <v>4542</v>
      </c>
      <c r="AS329" s="44" t="s">
        <v>4541</v>
      </c>
      <c r="AT329" s="44" t="s">
        <v>4542</v>
      </c>
      <c r="AX329" s="44" t="s">
        <v>3711</v>
      </c>
      <c r="AY329" s="112" t="s">
        <v>4489</v>
      </c>
      <c r="AZ329" s="113" t="s">
        <v>5785</v>
      </c>
      <c r="BA329" s="113" t="s">
        <v>5783</v>
      </c>
      <c r="BB329" s="113" t="s">
        <v>5785</v>
      </c>
      <c r="BC329" s="113" t="s">
        <v>5784</v>
      </c>
      <c r="BD329" s="113" t="n">
        <f aca="false">PRODUCT(AZ329+BB329)</f>
        <v>0</v>
      </c>
      <c r="BG329" s="44" t="s">
        <v>4541</v>
      </c>
      <c r="BH329" s="44" t="s">
        <v>4542</v>
      </c>
      <c r="BL329" s="136" t="s">
        <v>3607</v>
      </c>
      <c r="BM329" s="44" t="s">
        <v>5124</v>
      </c>
      <c r="BN329" s="113" t="s">
        <v>5785</v>
      </c>
      <c r="BO329" s="113" t="s">
        <v>5783</v>
      </c>
      <c r="BP329" s="113" t="n">
        <v>0</v>
      </c>
      <c r="BQ329" s="113" t="s">
        <v>5784</v>
      </c>
      <c r="BR329" s="113" t="n">
        <f aca="false">PRODUCT(BN329+BP329)</f>
        <v>0</v>
      </c>
      <c r="BU329" s="44" t="s">
        <v>4541</v>
      </c>
      <c r="BV329" s="44" t="s">
        <v>4542</v>
      </c>
      <c r="BW329" s="113"/>
      <c r="BY329" s="273" t="n">
        <v>326</v>
      </c>
      <c r="BZ329" s="44" t="s">
        <v>3694</v>
      </c>
      <c r="CA329" s="44" t="s">
        <v>4489</v>
      </c>
      <c r="CB329" s="113" t="n">
        <v>0</v>
      </c>
      <c r="CC329" s="113" t="n">
        <v>0</v>
      </c>
      <c r="CD329" s="113" t="n">
        <v>2</v>
      </c>
      <c r="CE329" s="113" t="n">
        <v>0</v>
      </c>
      <c r="CF329" s="113" t="n">
        <f aca="false">SUM(CB329:CE329)</f>
        <v>2</v>
      </c>
      <c r="CI329" s="44" t="s">
        <v>5410</v>
      </c>
      <c r="CJ329" s="44" t="s">
        <v>5358</v>
      </c>
      <c r="CK329" s="113" t="n">
        <v>0</v>
      </c>
      <c r="CL329" s="113" t="n">
        <v>0</v>
      </c>
      <c r="CM329" s="113" t="n">
        <v>0</v>
      </c>
      <c r="CP329" s="44" t="s">
        <v>3097</v>
      </c>
      <c r="CQ329" s="44" t="s">
        <v>4482</v>
      </c>
      <c r="CV329" s="44"/>
      <c r="CW329" s="44"/>
      <c r="CX329" s="44"/>
    </row>
    <row r="330" customFormat="false" ht="15" hidden="false" customHeight="false" outlineLevel="0" collapsed="false">
      <c r="A330" s="273" t="n">
        <v>327</v>
      </c>
      <c r="B330" s="44" t="s">
        <v>5393</v>
      </c>
      <c r="C330" s="44" t="s">
        <v>5358</v>
      </c>
      <c r="D330" s="113" t="n">
        <v>18</v>
      </c>
      <c r="G330" s="44" t="s">
        <v>3477</v>
      </c>
      <c r="H330" s="44" t="s">
        <v>4489</v>
      </c>
      <c r="I330" s="113" t="n">
        <v>0</v>
      </c>
      <c r="K330" s="273" t="n">
        <v>327</v>
      </c>
      <c r="L330" s="44" t="s">
        <v>2334</v>
      </c>
      <c r="M330" s="44" t="s">
        <v>4746</v>
      </c>
      <c r="N330" s="113" t="n">
        <v>0</v>
      </c>
      <c r="O330" s="113" t="s">
        <v>5783</v>
      </c>
      <c r="P330" s="113" t="n">
        <v>4</v>
      </c>
      <c r="Q330" s="113" t="s">
        <v>5784</v>
      </c>
      <c r="R330" s="113" t="n">
        <f aca="false">PRODUCT(N330+P330)</f>
        <v>4</v>
      </c>
      <c r="T330" s="273" t="n">
        <v>327</v>
      </c>
      <c r="U330" s="44" t="s">
        <v>3561</v>
      </c>
      <c r="V330" s="44" t="s">
        <v>4773</v>
      </c>
      <c r="W330" s="113" t="n">
        <v>6</v>
      </c>
      <c r="Y330" s="273" t="n">
        <v>327</v>
      </c>
      <c r="Z330" s="44" t="s">
        <v>2862</v>
      </c>
      <c r="AA330" s="44" t="s">
        <v>4482</v>
      </c>
      <c r="AB330" s="113" t="n">
        <v>3</v>
      </c>
      <c r="AC330" s="113" t="s">
        <v>5783</v>
      </c>
      <c r="AD330" s="113" t="n">
        <v>8</v>
      </c>
      <c r="AE330" s="113" t="s">
        <v>5784</v>
      </c>
      <c r="AF330" s="113" t="n">
        <f aca="false">PRODUCT(AB330+AD330)</f>
        <v>11</v>
      </c>
      <c r="AH330" s="273" t="n">
        <v>327</v>
      </c>
      <c r="AI330" s="44" t="s">
        <v>5660</v>
      </c>
      <c r="AJ330" s="44" t="s">
        <v>4500</v>
      </c>
      <c r="AK330" s="113" t="n">
        <v>16</v>
      </c>
      <c r="AN330" s="44" t="s">
        <v>5087</v>
      </c>
      <c r="AO330" s="44" t="s">
        <v>5526</v>
      </c>
      <c r="AS330" s="44" t="s">
        <v>5087</v>
      </c>
      <c r="AT330" s="44" t="s">
        <v>5526</v>
      </c>
      <c r="AX330" s="44" t="s">
        <v>1853</v>
      </c>
      <c r="AY330" s="44" t="s">
        <v>4648</v>
      </c>
      <c r="AZ330" s="113" t="s">
        <v>5785</v>
      </c>
      <c r="BA330" s="113" t="s">
        <v>5783</v>
      </c>
      <c r="BB330" s="113" t="s">
        <v>5785</v>
      </c>
      <c r="BC330" s="113" t="s">
        <v>5784</v>
      </c>
      <c r="BD330" s="113" t="n">
        <f aca="false">PRODUCT(AZ330+BB330)</f>
        <v>0</v>
      </c>
      <c r="BG330" s="44" t="s">
        <v>5087</v>
      </c>
      <c r="BH330" s="44" t="s">
        <v>5526</v>
      </c>
      <c r="BL330" s="44" t="s">
        <v>4860</v>
      </c>
      <c r="BM330" s="44" t="s">
        <v>4564</v>
      </c>
      <c r="BN330" s="113" t="s">
        <v>5785</v>
      </c>
      <c r="BO330" s="113" t="s">
        <v>5783</v>
      </c>
      <c r="BP330" s="113" t="s">
        <v>5785</v>
      </c>
      <c r="BQ330" s="113" t="s">
        <v>5784</v>
      </c>
      <c r="BR330" s="113" t="n">
        <f aca="false">PRODUCT(BN330+BP330)</f>
        <v>0</v>
      </c>
      <c r="BU330" s="44" t="s">
        <v>5087</v>
      </c>
      <c r="BV330" s="44" t="s">
        <v>5526</v>
      </c>
      <c r="BW330" s="113"/>
      <c r="BY330" s="273" t="n">
        <v>327</v>
      </c>
      <c r="BZ330" s="44" t="s">
        <v>4917</v>
      </c>
      <c r="CA330" s="44" t="s">
        <v>4648</v>
      </c>
      <c r="CB330" s="113" t="n">
        <v>0</v>
      </c>
      <c r="CC330" s="113" t="n">
        <v>0</v>
      </c>
      <c r="CD330" s="113" t="n">
        <v>1</v>
      </c>
      <c r="CE330" s="113" t="n">
        <v>1</v>
      </c>
      <c r="CF330" s="113" t="n">
        <f aca="false">SUM(CB330:CE330)</f>
        <v>2</v>
      </c>
      <c r="CI330" s="44" t="s">
        <v>1933</v>
      </c>
      <c r="CJ330" s="44" t="s">
        <v>4523</v>
      </c>
      <c r="CK330" s="113" t="n">
        <v>0</v>
      </c>
      <c r="CL330" s="113" t="n">
        <v>0</v>
      </c>
      <c r="CM330" s="113" t="n">
        <v>0</v>
      </c>
      <c r="CP330" s="44" t="s">
        <v>5292</v>
      </c>
      <c r="CQ330" s="44" t="s">
        <v>5124</v>
      </c>
      <c r="CV330" s="44"/>
      <c r="CW330" s="44"/>
      <c r="CX330" s="44"/>
    </row>
    <row r="331" customFormat="false" ht="15" hidden="false" customHeight="false" outlineLevel="0" collapsed="false">
      <c r="A331" s="273" t="n">
        <v>328</v>
      </c>
      <c r="B331" s="44" t="s">
        <v>3770</v>
      </c>
      <c r="C331" s="44" t="s">
        <v>5223</v>
      </c>
      <c r="D331" s="113" t="n">
        <v>18</v>
      </c>
      <c r="G331" s="44" t="s">
        <v>3257</v>
      </c>
      <c r="H331" s="44" t="s">
        <v>5523</v>
      </c>
      <c r="I331" s="113" t="n">
        <v>0</v>
      </c>
      <c r="K331" s="273" t="n">
        <v>328</v>
      </c>
      <c r="L331" s="44" t="s">
        <v>2754</v>
      </c>
      <c r="M331" s="44" t="s">
        <v>4625</v>
      </c>
      <c r="N331" s="113" t="n">
        <v>0</v>
      </c>
      <c r="O331" s="113" t="s">
        <v>5783</v>
      </c>
      <c r="P331" s="113" t="n">
        <v>4</v>
      </c>
      <c r="Q331" s="113" t="s">
        <v>5784</v>
      </c>
      <c r="R331" s="113" t="n">
        <f aca="false">PRODUCT(N331+P331)</f>
        <v>4</v>
      </c>
      <c r="T331" s="273" t="n">
        <v>328</v>
      </c>
      <c r="U331" s="44" t="s">
        <v>5575</v>
      </c>
      <c r="V331" s="44" t="s">
        <v>4578</v>
      </c>
      <c r="W331" s="113" t="n">
        <v>6</v>
      </c>
      <c r="Y331" s="273" t="n">
        <v>328</v>
      </c>
      <c r="Z331" s="44" t="s">
        <v>2414</v>
      </c>
      <c r="AA331" s="44" t="s">
        <v>4564</v>
      </c>
      <c r="AB331" s="113" t="n">
        <v>3</v>
      </c>
      <c r="AC331" s="113" t="s">
        <v>5783</v>
      </c>
      <c r="AD331" s="113" t="n">
        <v>8</v>
      </c>
      <c r="AE331" s="113" t="s">
        <v>5784</v>
      </c>
      <c r="AF331" s="113" t="n">
        <f aca="false">PRODUCT(AB331+AD331)</f>
        <v>11</v>
      </c>
      <c r="AH331" s="273" t="n">
        <v>328</v>
      </c>
      <c r="AI331" s="44" t="s">
        <v>5686</v>
      </c>
      <c r="AJ331" s="112" t="s">
        <v>5223</v>
      </c>
      <c r="AK331" s="113" t="n">
        <v>16</v>
      </c>
      <c r="AN331" s="44" t="s">
        <v>5527</v>
      </c>
      <c r="AO331" s="44" t="s">
        <v>4540</v>
      </c>
      <c r="AS331" s="44" t="s">
        <v>5527</v>
      </c>
      <c r="AT331" s="44" t="s">
        <v>4540</v>
      </c>
      <c r="AX331" s="44" t="s">
        <v>4770</v>
      </c>
      <c r="AY331" s="44" t="s">
        <v>4489</v>
      </c>
      <c r="AZ331" s="113" t="s">
        <v>5785</v>
      </c>
      <c r="BA331" s="113" t="s">
        <v>5783</v>
      </c>
      <c r="BB331" s="113" t="s">
        <v>5785</v>
      </c>
      <c r="BC331" s="113" t="s">
        <v>5784</v>
      </c>
      <c r="BD331" s="113" t="n">
        <f aca="false">PRODUCT(AZ331+BB331)</f>
        <v>0</v>
      </c>
      <c r="BG331" s="44" t="s">
        <v>5527</v>
      </c>
      <c r="BH331" s="44" t="s">
        <v>4540</v>
      </c>
      <c r="BL331" s="44" t="s">
        <v>4686</v>
      </c>
      <c r="BM331" s="44" t="s">
        <v>4540</v>
      </c>
      <c r="BN331" s="113" t="s">
        <v>5785</v>
      </c>
      <c r="BO331" s="113" t="s">
        <v>5783</v>
      </c>
      <c r="BP331" s="113" t="s">
        <v>5785</v>
      </c>
      <c r="BQ331" s="113" t="s">
        <v>5784</v>
      </c>
      <c r="BR331" s="113" t="n">
        <f aca="false">PRODUCT(BN331+BP331)</f>
        <v>0</v>
      </c>
      <c r="BU331" s="44" t="s">
        <v>5527</v>
      </c>
      <c r="BV331" s="44" t="s">
        <v>4540</v>
      </c>
      <c r="BW331" s="113"/>
      <c r="BY331" s="273" t="n">
        <v>328</v>
      </c>
      <c r="BZ331" s="44" t="s">
        <v>5424</v>
      </c>
      <c r="CA331" s="44" t="s">
        <v>4709</v>
      </c>
      <c r="CB331" s="113" t="n">
        <v>0</v>
      </c>
      <c r="CC331" s="113" t="n">
        <v>0</v>
      </c>
      <c r="CD331" s="113" t="n">
        <v>2</v>
      </c>
      <c r="CE331" s="113" t="n">
        <v>0</v>
      </c>
      <c r="CF331" s="113" t="n">
        <f aca="false">SUM(CB331:CE331)</f>
        <v>2</v>
      </c>
      <c r="CI331" s="44" t="s">
        <v>3185</v>
      </c>
      <c r="CJ331" s="44" t="s">
        <v>5124</v>
      </c>
      <c r="CK331" s="113" t="n">
        <v>0</v>
      </c>
      <c r="CL331" s="113" t="n">
        <v>0</v>
      </c>
      <c r="CM331" s="113" t="n">
        <v>0</v>
      </c>
      <c r="CP331" s="44" t="s">
        <v>3810</v>
      </c>
      <c r="CQ331" s="112" t="s">
        <v>5221</v>
      </c>
      <c r="CV331" s="44"/>
      <c r="CW331" s="44"/>
      <c r="CX331" s="44"/>
    </row>
    <row r="332" customFormat="false" ht="15" hidden="false" customHeight="false" outlineLevel="0" collapsed="false">
      <c r="A332" s="273" t="n">
        <v>329</v>
      </c>
      <c r="B332" s="44" t="s">
        <v>3816</v>
      </c>
      <c r="C332" s="44" t="s">
        <v>4482</v>
      </c>
      <c r="D332" s="113" t="n">
        <v>18</v>
      </c>
      <c r="G332" s="44" t="s">
        <v>3388</v>
      </c>
      <c r="H332" s="44" t="s">
        <v>5358</v>
      </c>
      <c r="I332" s="113" t="n">
        <v>0</v>
      </c>
      <c r="K332" s="273" t="n">
        <v>329</v>
      </c>
      <c r="L332" s="44" t="s">
        <v>4916</v>
      </c>
      <c r="M332" s="44" t="s">
        <v>4902</v>
      </c>
      <c r="N332" s="113" t="n">
        <v>0</v>
      </c>
      <c r="O332" s="113" t="s">
        <v>5783</v>
      </c>
      <c r="P332" s="113" t="n">
        <v>4</v>
      </c>
      <c r="Q332" s="113" t="s">
        <v>5784</v>
      </c>
      <c r="R332" s="113" t="n">
        <f aca="false">PRODUCT(N332+P332)</f>
        <v>4</v>
      </c>
      <c r="T332" s="273" t="n">
        <v>329</v>
      </c>
      <c r="U332" s="44" t="s">
        <v>2848</v>
      </c>
      <c r="V332" s="44" t="s">
        <v>4482</v>
      </c>
      <c r="W332" s="113" t="n">
        <v>6</v>
      </c>
      <c r="Y332" s="273" t="n">
        <v>329</v>
      </c>
      <c r="Z332" s="44" t="s">
        <v>5517</v>
      </c>
      <c r="AA332" s="44" t="s">
        <v>5518</v>
      </c>
      <c r="AB332" s="113" t="n">
        <v>3</v>
      </c>
      <c r="AC332" s="113" t="s">
        <v>5783</v>
      </c>
      <c r="AD332" s="113" t="n">
        <v>8</v>
      </c>
      <c r="AE332" s="113" t="s">
        <v>5784</v>
      </c>
      <c r="AF332" s="113" t="n">
        <f aca="false">PRODUCT(AB332+AD332)</f>
        <v>11</v>
      </c>
      <c r="AH332" s="273" t="n">
        <v>329</v>
      </c>
      <c r="AI332" s="44" t="s">
        <v>2870</v>
      </c>
      <c r="AJ332" s="44" t="s">
        <v>4482</v>
      </c>
      <c r="AK332" s="113" t="n">
        <v>15</v>
      </c>
      <c r="AN332" s="44" t="s">
        <v>2191</v>
      </c>
      <c r="AO332" s="44" t="s">
        <v>4625</v>
      </c>
      <c r="AS332" s="44" t="s">
        <v>2191</v>
      </c>
      <c r="AT332" s="44" t="s">
        <v>4625</v>
      </c>
      <c r="AX332" s="44" t="s">
        <v>4629</v>
      </c>
      <c r="AY332" s="44" t="s">
        <v>4550</v>
      </c>
      <c r="AZ332" s="113" t="s">
        <v>5785</v>
      </c>
      <c r="BA332" s="113" t="s">
        <v>5783</v>
      </c>
      <c r="BB332" s="113" t="s">
        <v>5785</v>
      </c>
      <c r="BC332" s="113" t="s">
        <v>5784</v>
      </c>
      <c r="BD332" s="113" t="n">
        <f aca="false">PRODUCT(AZ332+BB332)</f>
        <v>0</v>
      </c>
      <c r="BG332" s="44" t="s">
        <v>2191</v>
      </c>
      <c r="BH332" s="44" t="s">
        <v>4625</v>
      </c>
      <c r="BL332" s="44" t="s">
        <v>3222</v>
      </c>
      <c r="BM332" s="44" t="s">
        <v>4648</v>
      </c>
      <c r="BN332" s="113" t="s">
        <v>5785</v>
      </c>
      <c r="BO332" s="113" t="s">
        <v>5783</v>
      </c>
      <c r="BP332" s="113" t="s">
        <v>5785</v>
      </c>
      <c r="BQ332" s="113" t="s">
        <v>5784</v>
      </c>
      <c r="BR332" s="113" t="n">
        <f aca="false">PRODUCT(BN332+BP332)</f>
        <v>0</v>
      </c>
      <c r="BU332" s="44" t="s">
        <v>2191</v>
      </c>
      <c r="BV332" s="44" t="s">
        <v>4625</v>
      </c>
      <c r="BW332" s="113"/>
      <c r="BY332" s="273" t="n">
        <v>329</v>
      </c>
      <c r="BZ332" s="44" t="s">
        <v>3092</v>
      </c>
      <c r="CA332" s="44" t="s">
        <v>4625</v>
      </c>
      <c r="CB332" s="113" t="n">
        <v>0</v>
      </c>
      <c r="CC332" s="113" t="n">
        <v>0</v>
      </c>
      <c r="CD332" s="113" t="n">
        <v>0</v>
      </c>
      <c r="CE332" s="113" t="n">
        <v>2</v>
      </c>
      <c r="CF332" s="113" t="n">
        <f aca="false">SUM(CB332:CE332)</f>
        <v>2</v>
      </c>
      <c r="CI332" s="44" t="s">
        <v>2754</v>
      </c>
      <c r="CJ332" s="44" t="s">
        <v>4625</v>
      </c>
      <c r="CK332" s="113" t="n">
        <v>0</v>
      </c>
      <c r="CL332" s="113" t="n">
        <v>0</v>
      </c>
      <c r="CM332" s="113" t="n">
        <v>0</v>
      </c>
      <c r="CP332" s="44" t="s">
        <v>5212</v>
      </c>
      <c r="CQ332" s="44" t="s">
        <v>4523</v>
      </c>
      <c r="CV332" s="44"/>
      <c r="CW332" s="44"/>
      <c r="CX332" s="44"/>
    </row>
    <row r="333" customFormat="false" ht="15" hidden="false" customHeight="false" outlineLevel="0" collapsed="false">
      <c r="A333" s="273" t="n">
        <v>330</v>
      </c>
      <c r="B333" s="44" t="s">
        <v>5554</v>
      </c>
      <c r="C333" s="44" t="s">
        <v>4550</v>
      </c>
      <c r="D333" s="113" t="n">
        <v>18</v>
      </c>
      <c r="G333" s="44" t="s">
        <v>4757</v>
      </c>
      <c r="H333" s="44" t="s">
        <v>4641</v>
      </c>
      <c r="I333" s="113" t="n">
        <v>0</v>
      </c>
      <c r="K333" s="273" t="n">
        <v>330</v>
      </c>
      <c r="L333" s="44" t="s">
        <v>5404</v>
      </c>
      <c r="M333" s="44" t="s">
        <v>5401</v>
      </c>
      <c r="N333" s="113" t="n">
        <v>0</v>
      </c>
      <c r="O333" s="113" t="s">
        <v>5783</v>
      </c>
      <c r="P333" s="113" t="n">
        <v>4</v>
      </c>
      <c r="Q333" s="113" t="s">
        <v>5784</v>
      </c>
      <c r="R333" s="113" t="n">
        <f aca="false">PRODUCT(N333+P333)</f>
        <v>4</v>
      </c>
      <c r="T333" s="273" t="n">
        <v>330</v>
      </c>
      <c r="U333" s="44" t="s">
        <v>1881</v>
      </c>
      <c r="V333" s="44" t="s">
        <v>4482</v>
      </c>
      <c r="W333" s="113" t="n">
        <v>6</v>
      </c>
      <c r="Y333" s="273" t="n">
        <v>330</v>
      </c>
      <c r="Z333" s="44" t="s">
        <v>4792</v>
      </c>
      <c r="AA333" s="44" t="s">
        <v>4500</v>
      </c>
      <c r="AB333" s="113" t="n">
        <v>2</v>
      </c>
      <c r="AC333" s="113" t="s">
        <v>5783</v>
      </c>
      <c r="AD333" s="113" t="n">
        <v>9</v>
      </c>
      <c r="AE333" s="113" t="s">
        <v>5784</v>
      </c>
      <c r="AF333" s="113" t="n">
        <f aca="false">PRODUCT(AB333+AD333)</f>
        <v>11</v>
      </c>
      <c r="AH333" s="273" t="n">
        <v>330</v>
      </c>
      <c r="AI333" s="44" t="s">
        <v>5126</v>
      </c>
      <c r="AJ333" s="44" t="s">
        <v>4899</v>
      </c>
      <c r="AK333" s="113" t="n">
        <v>15</v>
      </c>
      <c r="AN333" s="44" t="s">
        <v>3264</v>
      </c>
      <c r="AO333" s="44" t="s">
        <v>4482</v>
      </c>
      <c r="AS333" s="44" t="s">
        <v>3264</v>
      </c>
      <c r="AT333" s="44" t="s">
        <v>4482</v>
      </c>
      <c r="AX333" s="44" t="s">
        <v>5536</v>
      </c>
      <c r="AY333" s="44" t="s">
        <v>5223</v>
      </c>
      <c r="AZ333" s="113" t="s">
        <v>5785</v>
      </c>
      <c r="BA333" s="113" t="s">
        <v>5783</v>
      </c>
      <c r="BB333" s="113" t="s">
        <v>5785</v>
      </c>
      <c r="BC333" s="113" t="s">
        <v>5784</v>
      </c>
      <c r="BD333" s="113" t="n">
        <f aca="false">PRODUCT(AZ333+BB333)</f>
        <v>0</v>
      </c>
      <c r="BG333" s="44" t="s">
        <v>3264</v>
      </c>
      <c r="BH333" s="44" t="s">
        <v>4482</v>
      </c>
      <c r="BL333" s="44" t="s">
        <v>3036</v>
      </c>
      <c r="BM333" s="44" t="s">
        <v>4509</v>
      </c>
      <c r="BN333" s="113" t="s">
        <v>5785</v>
      </c>
      <c r="BO333" s="113" t="s">
        <v>5783</v>
      </c>
      <c r="BP333" s="113" t="s">
        <v>5785</v>
      </c>
      <c r="BQ333" s="113" t="s">
        <v>5784</v>
      </c>
      <c r="BR333" s="113" t="n">
        <f aca="false">PRODUCT(BN333+BP333)</f>
        <v>0</v>
      </c>
      <c r="BU333" s="44" t="s">
        <v>3264</v>
      </c>
      <c r="BV333" s="44" t="s">
        <v>4482</v>
      </c>
      <c r="BW333" s="113"/>
      <c r="BY333" s="273" t="n">
        <v>330</v>
      </c>
      <c r="BZ333" s="44" t="s">
        <v>5551</v>
      </c>
      <c r="CA333" s="44" t="s">
        <v>5223</v>
      </c>
      <c r="CB333" s="113" t="n">
        <v>0</v>
      </c>
      <c r="CC333" s="113" t="n">
        <v>0</v>
      </c>
      <c r="CD333" s="113" t="n">
        <v>2</v>
      </c>
      <c r="CE333" s="113" t="n">
        <v>0</v>
      </c>
      <c r="CF333" s="113" t="n">
        <f aca="false">SUM(CB333:CE333)</f>
        <v>2</v>
      </c>
      <c r="CI333" s="44" t="s">
        <v>5226</v>
      </c>
      <c r="CJ333" s="44" t="s">
        <v>4571</v>
      </c>
      <c r="CK333" s="113" t="n">
        <v>0</v>
      </c>
      <c r="CL333" s="113" t="n">
        <v>0</v>
      </c>
      <c r="CM333" s="113" t="n">
        <v>0</v>
      </c>
      <c r="CP333" s="44" t="s">
        <v>2697</v>
      </c>
      <c r="CQ333" s="44" t="s">
        <v>5120</v>
      </c>
      <c r="CV333" s="44"/>
      <c r="CW333" s="44"/>
      <c r="CX333" s="44"/>
    </row>
    <row r="334" customFormat="false" ht="15" hidden="false" customHeight="false" outlineLevel="0" collapsed="false">
      <c r="A334" s="273" t="n">
        <v>331</v>
      </c>
      <c r="B334" s="44" t="s">
        <v>5391</v>
      </c>
      <c r="C334" s="44" t="s">
        <v>4625</v>
      </c>
      <c r="D334" s="113" t="n">
        <v>18</v>
      </c>
      <c r="G334" s="44" t="s">
        <v>3011</v>
      </c>
      <c r="H334" s="44" t="s">
        <v>4482</v>
      </c>
      <c r="I334" s="113" t="n">
        <v>0</v>
      </c>
      <c r="K334" s="273" t="n">
        <v>331</v>
      </c>
      <c r="L334" s="44" t="s">
        <v>2479</v>
      </c>
      <c r="M334" s="44" t="s">
        <v>4746</v>
      </c>
      <c r="N334" s="113" t="n">
        <v>0</v>
      </c>
      <c r="O334" s="113" t="s">
        <v>5783</v>
      </c>
      <c r="P334" s="113" t="n">
        <v>4</v>
      </c>
      <c r="Q334" s="113" t="s">
        <v>5784</v>
      </c>
      <c r="R334" s="113" t="n">
        <f aca="false">PRODUCT(N334+P334)</f>
        <v>4</v>
      </c>
      <c r="T334" s="273" t="n">
        <v>331</v>
      </c>
      <c r="U334" s="44" t="s">
        <v>5372</v>
      </c>
      <c r="V334" s="44" t="s">
        <v>4746</v>
      </c>
      <c r="W334" s="113" t="n">
        <v>6</v>
      </c>
      <c r="Y334" s="273" t="n">
        <v>331</v>
      </c>
      <c r="Z334" s="44" t="s">
        <v>3565</v>
      </c>
      <c r="AA334" s="44" t="s">
        <v>5539</v>
      </c>
      <c r="AB334" s="113" t="n">
        <v>0</v>
      </c>
      <c r="AC334" s="113" t="s">
        <v>5783</v>
      </c>
      <c r="AD334" s="113" t="n">
        <v>11</v>
      </c>
      <c r="AE334" s="113" t="s">
        <v>5784</v>
      </c>
      <c r="AF334" s="113" t="n">
        <f aca="false">PRODUCT(AB334+AD334)</f>
        <v>11</v>
      </c>
      <c r="AH334" s="273" t="n">
        <v>331</v>
      </c>
      <c r="AI334" s="44" t="s">
        <v>5262</v>
      </c>
      <c r="AJ334" s="44" t="s">
        <v>4564</v>
      </c>
      <c r="AK334" s="113" t="n">
        <v>15</v>
      </c>
      <c r="AN334" s="44" t="s">
        <v>3294</v>
      </c>
      <c r="AO334" s="44" t="s">
        <v>5528</v>
      </c>
      <c r="AS334" s="44" t="s">
        <v>3294</v>
      </c>
      <c r="AT334" s="44" t="s">
        <v>5528</v>
      </c>
      <c r="AX334" s="44" t="s">
        <v>5537</v>
      </c>
      <c r="AY334" s="44" t="s">
        <v>4489</v>
      </c>
      <c r="AZ334" s="113" t="s">
        <v>5785</v>
      </c>
      <c r="BA334" s="113" t="s">
        <v>5783</v>
      </c>
      <c r="BB334" s="113" t="s">
        <v>5785</v>
      </c>
      <c r="BC334" s="113" t="s">
        <v>5784</v>
      </c>
      <c r="BD334" s="113" t="n">
        <f aca="false">PRODUCT(AZ334+BB334)</f>
        <v>0</v>
      </c>
      <c r="BG334" s="44" t="s">
        <v>3294</v>
      </c>
      <c r="BH334" s="44" t="s">
        <v>5528</v>
      </c>
      <c r="BL334" s="44" t="s">
        <v>3640</v>
      </c>
      <c r="BM334" s="44" t="s">
        <v>4482</v>
      </c>
      <c r="BN334" s="113" t="s">
        <v>5785</v>
      </c>
      <c r="BO334" s="113" t="s">
        <v>5783</v>
      </c>
      <c r="BP334" s="113" t="s">
        <v>5785</v>
      </c>
      <c r="BQ334" s="113" t="s">
        <v>5784</v>
      </c>
      <c r="BR334" s="113" t="n">
        <f aca="false">PRODUCT(BN334+BP334)</f>
        <v>0</v>
      </c>
      <c r="BU334" s="44" t="s">
        <v>3294</v>
      </c>
      <c r="BV334" s="44" t="s">
        <v>5528</v>
      </c>
      <c r="BW334" s="113"/>
      <c r="BY334" s="273" t="n">
        <v>331</v>
      </c>
      <c r="BZ334" s="44" t="s">
        <v>4665</v>
      </c>
      <c r="CA334" s="44" t="s">
        <v>4608</v>
      </c>
      <c r="CB334" s="113" t="n">
        <v>0</v>
      </c>
      <c r="CC334" s="113" t="n">
        <v>1</v>
      </c>
      <c r="CD334" s="113" t="n">
        <v>1</v>
      </c>
      <c r="CE334" s="113" t="n">
        <v>0</v>
      </c>
      <c r="CF334" s="113" t="n">
        <f aca="false">SUM(CB334:CE334)</f>
        <v>2</v>
      </c>
      <c r="CI334" s="44" t="s">
        <v>2368</v>
      </c>
      <c r="CJ334" s="44" t="s">
        <v>4523</v>
      </c>
      <c r="CK334" s="113" t="n">
        <v>0</v>
      </c>
      <c r="CL334" s="113" t="n">
        <v>0</v>
      </c>
      <c r="CM334" s="113" t="n">
        <v>0</v>
      </c>
      <c r="CP334" s="44" t="s">
        <v>5336</v>
      </c>
      <c r="CQ334" s="44" t="s">
        <v>4523</v>
      </c>
      <c r="CV334" s="44"/>
      <c r="CW334" s="44"/>
      <c r="CX334" s="44"/>
    </row>
    <row r="335" customFormat="false" ht="15" hidden="false" customHeight="false" outlineLevel="0" collapsed="false">
      <c r="A335" s="273" t="n">
        <v>332</v>
      </c>
      <c r="B335" s="44" t="s">
        <v>4861</v>
      </c>
      <c r="C335" s="44" t="s">
        <v>4564</v>
      </c>
      <c r="D335" s="113" t="n">
        <v>18</v>
      </c>
      <c r="G335" s="44" t="s">
        <v>4916</v>
      </c>
      <c r="H335" s="44" t="s">
        <v>4902</v>
      </c>
      <c r="I335" s="113" t="n">
        <v>0</v>
      </c>
      <c r="K335" s="273" t="n">
        <v>332</v>
      </c>
      <c r="L335" s="44" t="s">
        <v>3348</v>
      </c>
      <c r="M335" s="44" t="s">
        <v>4482</v>
      </c>
      <c r="N335" s="113" t="n">
        <v>0</v>
      </c>
      <c r="O335" s="113" t="s">
        <v>5783</v>
      </c>
      <c r="P335" s="113" t="n">
        <v>4</v>
      </c>
      <c r="Q335" s="113" t="s">
        <v>5784</v>
      </c>
      <c r="R335" s="113" t="n">
        <f aca="false">PRODUCT(N335+P335)</f>
        <v>4</v>
      </c>
      <c r="T335" s="273" t="n">
        <v>332</v>
      </c>
      <c r="U335" s="44" t="s">
        <v>1883</v>
      </c>
      <c r="V335" s="44" t="s">
        <v>4482</v>
      </c>
      <c r="W335" s="113" t="n">
        <v>6</v>
      </c>
      <c r="Y335" s="273" t="n">
        <v>332</v>
      </c>
      <c r="Z335" s="44" t="s">
        <v>2013</v>
      </c>
      <c r="AA335" s="44" t="s">
        <v>4477</v>
      </c>
      <c r="AB335" s="113" t="s">
        <v>5785</v>
      </c>
      <c r="AC335" s="113" t="s">
        <v>5783</v>
      </c>
      <c r="AD335" s="113" t="n">
        <v>10</v>
      </c>
      <c r="AE335" s="113" t="s">
        <v>5784</v>
      </c>
      <c r="AF335" s="113" t="n">
        <f aca="false">PRODUCT(AB335+AD335)</f>
        <v>10</v>
      </c>
      <c r="AH335" s="273" t="n">
        <v>332</v>
      </c>
      <c r="AI335" s="44" t="s">
        <v>5561</v>
      </c>
      <c r="AJ335" s="44" t="s">
        <v>5223</v>
      </c>
      <c r="AK335" s="113" t="n">
        <v>15</v>
      </c>
      <c r="AN335" s="44" t="s">
        <v>3129</v>
      </c>
      <c r="AO335" s="44" t="s">
        <v>4648</v>
      </c>
      <c r="AS335" s="44" t="s">
        <v>3129</v>
      </c>
      <c r="AT335" s="44" t="s">
        <v>4648</v>
      </c>
      <c r="AX335" s="44" t="s">
        <v>4806</v>
      </c>
      <c r="AY335" s="44" t="s">
        <v>4564</v>
      </c>
      <c r="AZ335" s="113" t="s">
        <v>5785</v>
      </c>
      <c r="BA335" s="113" t="s">
        <v>5783</v>
      </c>
      <c r="BB335" s="113" t="s">
        <v>5785</v>
      </c>
      <c r="BC335" s="113" t="s">
        <v>5784</v>
      </c>
      <c r="BD335" s="113" t="n">
        <f aca="false">PRODUCT(AZ335+BB335)</f>
        <v>0</v>
      </c>
      <c r="BG335" s="44" t="s">
        <v>3129</v>
      </c>
      <c r="BH335" s="44" t="s">
        <v>4648</v>
      </c>
      <c r="BL335" s="44" t="s">
        <v>1674</v>
      </c>
      <c r="BM335" s="44" t="s">
        <v>4564</v>
      </c>
      <c r="BN335" s="113" t="s">
        <v>5785</v>
      </c>
      <c r="BO335" s="113" t="s">
        <v>5783</v>
      </c>
      <c r="BP335" s="113" t="s">
        <v>5785</v>
      </c>
      <c r="BQ335" s="113" t="s">
        <v>5784</v>
      </c>
      <c r="BR335" s="113" t="n">
        <f aca="false">PRODUCT(BN335+BP335)</f>
        <v>0</v>
      </c>
      <c r="BU335" s="44" t="s">
        <v>3129</v>
      </c>
      <c r="BV335" s="44" t="s">
        <v>4648</v>
      </c>
      <c r="BW335" s="113"/>
      <c r="BY335" s="273" t="n">
        <v>332</v>
      </c>
      <c r="BZ335" s="136" t="s">
        <v>3634</v>
      </c>
      <c r="CA335" s="136" t="s">
        <v>5496</v>
      </c>
      <c r="CB335" s="113" t="n">
        <v>0</v>
      </c>
      <c r="CC335" s="113" t="n">
        <v>0</v>
      </c>
      <c r="CD335" s="113" t="n">
        <v>0</v>
      </c>
      <c r="CE335" s="113" t="n">
        <v>1</v>
      </c>
      <c r="CF335" s="113" t="n">
        <f aca="false">SUM(CB335:CE335)</f>
        <v>1</v>
      </c>
      <c r="CI335" s="44" t="s">
        <v>3127</v>
      </c>
      <c r="CJ335" s="44" t="s">
        <v>4648</v>
      </c>
      <c r="CK335" s="113" t="n">
        <v>0</v>
      </c>
      <c r="CL335" s="113" t="n">
        <v>0</v>
      </c>
      <c r="CM335" s="113" t="n">
        <v>0</v>
      </c>
      <c r="CP335" s="44" t="s">
        <v>3282</v>
      </c>
      <c r="CQ335" s="44" t="s">
        <v>4489</v>
      </c>
      <c r="CV335" s="44"/>
      <c r="CW335" s="44"/>
      <c r="CX335" s="44"/>
    </row>
    <row r="336" customFormat="false" ht="15" hidden="false" customHeight="false" outlineLevel="0" collapsed="false">
      <c r="A336" s="273" t="n">
        <v>333</v>
      </c>
      <c r="B336" s="44" t="s">
        <v>5623</v>
      </c>
      <c r="C336" s="44" t="s">
        <v>4746</v>
      </c>
      <c r="D336" s="113" t="n">
        <v>18</v>
      </c>
      <c r="G336" s="44" t="s">
        <v>1906</v>
      </c>
      <c r="H336" s="44" t="s">
        <v>4542</v>
      </c>
      <c r="I336" s="113" t="n">
        <v>0</v>
      </c>
      <c r="K336" s="273" t="n">
        <v>333</v>
      </c>
      <c r="L336" s="44" t="s">
        <v>3037</v>
      </c>
      <c r="M336" s="44" t="s">
        <v>4509</v>
      </c>
      <c r="N336" s="113" t="n">
        <v>0</v>
      </c>
      <c r="O336" s="113" t="s">
        <v>5783</v>
      </c>
      <c r="P336" s="113" t="n">
        <v>4</v>
      </c>
      <c r="Q336" s="113" t="s">
        <v>5784</v>
      </c>
      <c r="R336" s="113" t="n">
        <f aca="false">PRODUCT(N336+P336)</f>
        <v>4</v>
      </c>
      <c r="T336" s="273" t="n">
        <v>333</v>
      </c>
      <c r="U336" s="44" t="s">
        <v>5626</v>
      </c>
      <c r="V336" s="44" t="s">
        <v>4542</v>
      </c>
      <c r="W336" s="113" t="n">
        <v>6</v>
      </c>
      <c r="Y336" s="273" t="n">
        <v>333</v>
      </c>
      <c r="Z336" s="44" t="s">
        <v>5621</v>
      </c>
      <c r="AA336" s="44" t="s">
        <v>4552</v>
      </c>
      <c r="AB336" s="113" t="s">
        <v>5785</v>
      </c>
      <c r="AC336" s="113" t="s">
        <v>5783</v>
      </c>
      <c r="AD336" s="113" t="n">
        <v>10</v>
      </c>
      <c r="AE336" s="113" t="s">
        <v>5784</v>
      </c>
      <c r="AF336" s="113" t="n">
        <f aca="false">PRODUCT(AB336+AD336)</f>
        <v>10</v>
      </c>
      <c r="AH336" s="273" t="n">
        <v>333</v>
      </c>
      <c r="AI336" s="44" t="s">
        <v>5566</v>
      </c>
      <c r="AJ336" s="44" t="s">
        <v>4746</v>
      </c>
      <c r="AK336" s="113" t="n">
        <v>15</v>
      </c>
      <c r="AN336" s="44" t="s">
        <v>2870</v>
      </c>
      <c r="AO336" s="44" t="s">
        <v>4482</v>
      </c>
      <c r="AS336" s="44" t="s">
        <v>2870</v>
      </c>
      <c r="AT336" s="44" t="s">
        <v>4482</v>
      </c>
      <c r="AX336" s="44" t="s">
        <v>5041</v>
      </c>
      <c r="AY336" s="44" t="s">
        <v>4625</v>
      </c>
      <c r="AZ336" s="113" t="s">
        <v>5785</v>
      </c>
      <c r="BA336" s="113" t="s">
        <v>5783</v>
      </c>
      <c r="BB336" s="113" t="s">
        <v>5785</v>
      </c>
      <c r="BC336" s="113" t="s">
        <v>5784</v>
      </c>
      <c r="BD336" s="113" t="n">
        <f aca="false">PRODUCT(AZ336+BB336)</f>
        <v>0</v>
      </c>
      <c r="BG336" s="44" t="s">
        <v>2870</v>
      </c>
      <c r="BH336" s="44" t="s">
        <v>4482</v>
      </c>
      <c r="BL336" s="44" t="s">
        <v>5283</v>
      </c>
      <c r="BM336" s="44" t="s">
        <v>5272</v>
      </c>
      <c r="BN336" s="113" t="s">
        <v>5785</v>
      </c>
      <c r="BO336" s="113" t="s">
        <v>5783</v>
      </c>
      <c r="BP336" s="113" t="s">
        <v>5785</v>
      </c>
      <c r="BQ336" s="113" t="s">
        <v>5784</v>
      </c>
      <c r="BR336" s="113" t="n">
        <f aca="false">PRODUCT(BN336+BP336)</f>
        <v>0</v>
      </c>
      <c r="BU336" s="44" t="s">
        <v>2870</v>
      </c>
      <c r="BV336" s="44" t="s">
        <v>4482</v>
      </c>
      <c r="BW336" s="113"/>
      <c r="BY336" s="273" t="n">
        <v>333</v>
      </c>
      <c r="BZ336" s="44" t="s">
        <v>3637</v>
      </c>
      <c r="CA336" s="44" t="s">
        <v>4482</v>
      </c>
      <c r="CB336" s="113" t="n">
        <v>1</v>
      </c>
      <c r="CC336" s="113" t="n">
        <v>0</v>
      </c>
      <c r="CD336" s="113" t="n">
        <v>0</v>
      </c>
      <c r="CE336" s="113" t="n">
        <v>0</v>
      </c>
      <c r="CF336" s="113" t="n">
        <f aca="false">SUM(CB336:CE336)</f>
        <v>1</v>
      </c>
      <c r="CI336" s="44" t="s">
        <v>3182</v>
      </c>
      <c r="CJ336" s="44" t="s">
        <v>5496</v>
      </c>
      <c r="CK336" s="113" t="n">
        <v>0</v>
      </c>
      <c r="CL336" s="113" t="n">
        <v>0</v>
      </c>
      <c r="CM336" s="113" t="n">
        <v>0</v>
      </c>
      <c r="CP336" s="44" t="s">
        <v>5535</v>
      </c>
      <c r="CQ336" s="44" t="s">
        <v>4709</v>
      </c>
      <c r="CV336" s="44"/>
      <c r="CW336" s="44"/>
      <c r="CX336" s="44"/>
    </row>
    <row r="337" customFormat="false" ht="15" hidden="false" customHeight="false" outlineLevel="0" collapsed="false">
      <c r="A337" s="273" t="n">
        <v>334</v>
      </c>
      <c r="B337" s="44" t="s">
        <v>5653</v>
      </c>
      <c r="C337" s="44" t="s">
        <v>5223</v>
      </c>
      <c r="D337" s="113" t="n">
        <v>18</v>
      </c>
      <c r="G337" s="44" t="s">
        <v>5238</v>
      </c>
      <c r="H337" s="44" t="s">
        <v>5160</v>
      </c>
      <c r="I337" s="113" t="n">
        <v>0</v>
      </c>
      <c r="K337" s="273" t="n">
        <v>334</v>
      </c>
      <c r="L337" s="44" t="s">
        <v>5292</v>
      </c>
      <c r="M337" s="44" t="s">
        <v>5124</v>
      </c>
      <c r="N337" s="113" t="n">
        <v>0</v>
      </c>
      <c r="O337" s="113" t="s">
        <v>5783</v>
      </c>
      <c r="P337" s="113" t="n">
        <v>4</v>
      </c>
      <c r="Q337" s="113" t="s">
        <v>5784</v>
      </c>
      <c r="R337" s="113" t="n">
        <f aca="false">PRODUCT(N337+P337)</f>
        <v>4</v>
      </c>
      <c r="T337" s="273" t="n">
        <v>334</v>
      </c>
      <c r="U337" s="44" t="s">
        <v>5630</v>
      </c>
      <c r="V337" s="44" t="s">
        <v>4519</v>
      </c>
      <c r="W337" s="113" t="n">
        <v>6</v>
      </c>
      <c r="Y337" s="273" t="n">
        <v>334</v>
      </c>
      <c r="Z337" s="44" t="s">
        <v>3776</v>
      </c>
      <c r="AA337" s="44" t="s">
        <v>5497</v>
      </c>
      <c r="AB337" s="113" t="n">
        <v>9</v>
      </c>
      <c r="AC337" s="113" t="s">
        <v>5783</v>
      </c>
      <c r="AD337" s="113" t="n">
        <v>1</v>
      </c>
      <c r="AE337" s="113" t="s">
        <v>5784</v>
      </c>
      <c r="AF337" s="113" t="n">
        <f aca="false">PRODUCT(AB337+AD337)</f>
        <v>10</v>
      </c>
      <c r="AH337" s="273" t="n">
        <v>334</v>
      </c>
      <c r="AI337" s="44" t="s">
        <v>3568</v>
      </c>
      <c r="AJ337" s="44" t="s">
        <v>5365</v>
      </c>
      <c r="AK337" s="113" t="n">
        <v>15</v>
      </c>
      <c r="AN337" s="44" t="s">
        <v>3702</v>
      </c>
      <c r="AO337" s="44" t="s">
        <v>4578</v>
      </c>
      <c r="AS337" s="44" t="s">
        <v>3702</v>
      </c>
      <c r="AT337" s="44" t="s">
        <v>4578</v>
      </c>
      <c r="AX337" s="44" t="s">
        <v>5457</v>
      </c>
      <c r="AY337" s="44" t="s">
        <v>4931</v>
      </c>
      <c r="AZ337" s="113" t="s">
        <v>5785</v>
      </c>
      <c r="BA337" s="113" t="s">
        <v>5783</v>
      </c>
      <c r="BB337" s="113" t="s">
        <v>5785</v>
      </c>
      <c r="BC337" s="113" t="s">
        <v>5784</v>
      </c>
      <c r="BD337" s="113" t="n">
        <f aca="false">PRODUCT(AZ337+BB337)</f>
        <v>0</v>
      </c>
      <c r="BG337" s="44" t="s">
        <v>3702</v>
      </c>
      <c r="BH337" s="44" t="s">
        <v>4578</v>
      </c>
      <c r="BL337" s="44" t="s">
        <v>3315</v>
      </c>
      <c r="BM337" s="44" t="s">
        <v>4773</v>
      </c>
      <c r="BN337" s="113" t="s">
        <v>5785</v>
      </c>
      <c r="BO337" s="113" t="s">
        <v>5783</v>
      </c>
      <c r="BP337" s="113" t="n">
        <v>0</v>
      </c>
      <c r="BQ337" s="113" t="s">
        <v>5784</v>
      </c>
      <c r="BR337" s="113" t="n">
        <f aca="false">PRODUCT(BN337+BP337)</f>
        <v>0</v>
      </c>
      <c r="BU337" s="44" t="s">
        <v>3702</v>
      </c>
      <c r="BV337" s="44" t="s">
        <v>4578</v>
      </c>
      <c r="BW337" s="113"/>
      <c r="BY337" s="273" t="n">
        <v>334</v>
      </c>
      <c r="BZ337" s="44" t="s">
        <v>3312</v>
      </c>
      <c r="CA337" s="44" t="s">
        <v>4482</v>
      </c>
      <c r="CB337" s="113" t="n">
        <v>0</v>
      </c>
      <c r="CC337" s="113" t="n">
        <v>0</v>
      </c>
      <c r="CD337" s="113" t="n">
        <v>0</v>
      </c>
      <c r="CE337" s="113" t="n">
        <v>1</v>
      </c>
      <c r="CF337" s="113" t="n">
        <f aca="false">SUM(CB337:CE337)</f>
        <v>1</v>
      </c>
      <c r="CI337" s="44" t="s">
        <v>4889</v>
      </c>
      <c r="CJ337" s="44" t="s">
        <v>4878</v>
      </c>
      <c r="CK337" s="113" t="n">
        <v>0</v>
      </c>
      <c r="CL337" s="113" t="n">
        <v>0</v>
      </c>
      <c r="CM337" s="113" t="n">
        <v>0</v>
      </c>
      <c r="CP337" s="44" t="s">
        <v>1910</v>
      </c>
      <c r="CQ337" s="44" t="s">
        <v>4542</v>
      </c>
      <c r="CV337" s="44"/>
      <c r="CW337" s="44"/>
      <c r="CX337" s="44"/>
    </row>
    <row r="338" customFormat="false" ht="15" hidden="false" customHeight="false" outlineLevel="0" collapsed="false">
      <c r="A338" s="273" t="n">
        <v>335</v>
      </c>
      <c r="B338" s="44" t="s">
        <v>2279</v>
      </c>
      <c r="C338" s="44" t="s">
        <v>4648</v>
      </c>
      <c r="D338" s="113" t="n">
        <v>17</v>
      </c>
      <c r="G338" s="44" t="s">
        <v>2537</v>
      </c>
      <c r="H338" s="44" t="s">
        <v>4482</v>
      </c>
      <c r="I338" s="113" t="n">
        <v>0</v>
      </c>
      <c r="K338" s="273" t="n">
        <v>335</v>
      </c>
      <c r="L338" s="44" t="s">
        <v>1910</v>
      </c>
      <c r="M338" s="44" t="s">
        <v>4542</v>
      </c>
      <c r="N338" s="113" t="n">
        <v>0</v>
      </c>
      <c r="O338" s="113" t="s">
        <v>5783</v>
      </c>
      <c r="P338" s="113" t="n">
        <v>4</v>
      </c>
      <c r="Q338" s="113" t="s">
        <v>5784</v>
      </c>
      <c r="R338" s="113" t="n">
        <f aca="false">PRODUCT(N338+P338)</f>
        <v>4</v>
      </c>
      <c r="T338" s="273" t="n">
        <v>335</v>
      </c>
      <c r="U338" s="44" t="s">
        <v>2049</v>
      </c>
      <c r="V338" s="44" t="s">
        <v>4564</v>
      </c>
      <c r="W338" s="113" t="n">
        <v>6</v>
      </c>
      <c r="Y338" s="273" t="n">
        <v>335</v>
      </c>
      <c r="Z338" s="44" t="s">
        <v>3645</v>
      </c>
      <c r="AA338" s="44" t="s">
        <v>5511</v>
      </c>
      <c r="AB338" s="113" t="n">
        <v>8</v>
      </c>
      <c r="AC338" s="113" t="s">
        <v>5783</v>
      </c>
      <c r="AD338" s="113" t="n">
        <v>2</v>
      </c>
      <c r="AE338" s="113" t="s">
        <v>5784</v>
      </c>
      <c r="AF338" s="113" t="n">
        <f aca="false">PRODUCT(AB338+AD338)</f>
        <v>10</v>
      </c>
      <c r="AH338" s="273" t="n">
        <v>335</v>
      </c>
      <c r="AI338" s="44" t="s">
        <v>5308</v>
      </c>
      <c r="AJ338" s="44" t="s">
        <v>4489</v>
      </c>
      <c r="AK338" s="113" t="n">
        <v>15</v>
      </c>
      <c r="AN338" s="44" t="s">
        <v>4840</v>
      </c>
      <c r="AO338" s="44" t="s">
        <v>4578</v>
      </c>
      <c r="AS338" s="44" t="s">
        <v>4840</v>
      </c>
      <c r="AT338" s="44" t="s">
        <v>4578</v>
      </c>
      <c r="AX338" s="44" t="s">
        <v>3573</v>
      </c>
      <c r="AY338" s="44" t="s">
        <v>4773</v>
      </c>
      <c r="AZ338" s="113" t="s">
        <v>5785</v>
      </c>
      <c r="BA338" s="113" t="s">
        <v>5783</v>
      </c>
      <c r="BB338" s="113" t="s">
        <v>5785</v>
      </c>
      <c r="BC338" s="113" t="s">
        <v>5784</v>
      </c>
      <c r="BD338" s="113" t="n">
        <f aca="false">PRODUCT(AZ338+BB338)</f>
        <v>0</v>
      </c>
      <c r="BG338" s="44" t="s">
        <v>4840</v>
      </c>
      <c r="BH338" s="44" t="s">
        <v>4578</v>
      </c>
      <c r="BL338" s="44" t="s">
        <v>4796</v>
      </c>
      <c r="BM338" s="44" t="s">
        <v>4648</v>
      </c>
      <c r="BN338" s="113" t="s">
        <v>5785</v>
      </c>
      <c r="BO338" s="113" t="s">
        <v>5783</v>
      </c>
      <c r="BP338" s="113" t="s">
        <v>5785</v>
      </c>
      <c r="BQ338" s="113" t="s">
        <v>5784</v>
      </c>
      <c r="BR338" s="113" t="n">
        <f aca="false">PRODUCT(BN338+BP338)</f>
        <v>0</v>
      </c>
      <c r="BU338" s="44" t="s">
        <v>4840</v>
      </c>
      <c r="BV338" s="44" t="s">
        <v>4578</v>
      </c>
      <c r="BW338" s="113"/>
      <c r="BY338" s="273" t="n">
        <v>335</v>
      </c>
      <c r="BZ338" s="44" t="s">
        <v>2136</v>
      </c>
      <c r="CA338" s="44" t="s">
        <v>4578</v>
      </c>
      <c r="CB338" s="113" t="n">
        <v>0</v>
      </c>
      <c r="CC338" s="113" t="n">
        <v>0</v>
      </c>
      <c r="CD338" s="113" t="n">
        <v>1</v>
      </c>
      <c r="CE338" s="113" t="n">
        <v>0</v>
      </c>
      <c r="CF338" s="113" t="n">
        <f aca="false">SUM(CB338:CE338)</f>
        <v>1</v>
      </c>
      <c r="CI338" s="44" t="s">
        <v>5256</v>
      </c>
      <c r="CJ338" s="44" t="s">
        <v>4709</v>
      </c>
      <c r="CK338" s="113" t="n">
        <v>0</v>
      </c>
      <c r="CL338" s="113" t="n">
        <v>0</v>
      </c>
      <c r="CM338" s="113" t="n">
        <v>0</v>
      </c>
      <c r="CP338" s="44" t="s">
        <v>3470</v>
      </c>
      <c r="CQ338" s="44" t="s">
        <v>4489</v>
      </c>
      <c r="CV338" s="44"/>
      <c r="CW338" s="44"/>
      <c r="CX338" s="44"/>
    </row>
    <row r="339" customFormat="false" ht="15" hidden="false" customHeight="false" outlineLevel="0" collapsed="false">
      <c r="A339" s="273" t="n">
        <v>336</v>
      </c>
      <c r="B339" s="44" t="s">
        <v>4841</v>
      </c>
      <c r="C339" s="44" t="s">
        <v>4662</v>
      </c>
      <c r="D339" s="113" t="n">
        <v>17</v>
      </c>
      <c r="G339" s="44" t="s">
        <v>3515</v>
      </c>
      <c r="H339" s="44" t="s">
        <v>4773</v>
      </c>
      <c r="I339" s="113" t="n">
        <v>0</v>
      </c>
      <c r="K339" s="273" t="n">
        <v>336</v>
      </c>
      <c r="L339" s="44" t="s">
        <v>3863</v>
      </c>
      <c r="M339" s="112" t="s">
        <v>1037</v>
      </c>
      <c r="N339" s="113" t="n">
        <v>0</v>
      </c>
      <c r="O339" s="113" t="s">
        <v>5783</v>
      </c>
      <c r="P339" s="113" t="n">
        <v>4</v>
      </c>
      <c r="Q339" s="113" t="s">
        <v>5784</v>
      </c>
      <c r="R339" s="113" t="n">
        <f aca="false">PRODUCT(N339+P339)</f>
        <v>4</v>
      </c>
      <c r="T339" s="273" t="n">
        <v>336</v>
      </c>
      <c r="U339" s="44" t="s">
        <v>1953</v>
      </c>
      <c r="V339" s="44" t="s">
        <v>4523</v>
      </c>
      <c r="W339" s="113" t="n">
        <v>6</v>
      </c>
      <c r="Y339" s="273" t="n">
        <v>336</v>
      </c>
      <c r="Z339" s="44" t="s">
        <v>3222</v>
      </c>
      <c r="AA339" s="44" t="s">
        <v>4648</v>
      </c>
      <c r="AB339" s="113" t="n">
        <v>8</v>
      </c>
      <c r="AC339" s="113" t="s">
        <v>5783</v>
      </c>
      <c r="AD339" s="113" t="n">
        <v>2</v>
      </c>
      <c r="AE339" s="113" t="s">
        <v>5784</v>
      </c>
      <c r="AF339" s="113" t="n">
        <f aca="false">PRODUCT(AB339+AD339)</f>
        <v>10</v>
      </c>
      <c r="AH339" s="273" t="n">
        <v>336</v>
      </c>
      <c r="AI339" s="44" t="s">
        <v>3223</v>
      </c>
      <c r="AJ339" s="44" t="s">
        <v>5582</v>
      </c>
      <c r="AK339" s="113" t="n">
        <v>15</v>
      </c>
      <c r="AN339" s="44" t="s">
        <v>5236</v>
      </c>
      <c r="AO339" s="44" t="s">
        <v>4662</v>
      </c>
      <c r="AS339" s="44" t="s">
        <v>5236</v>
      </c>
      <c r="AT339" s="44" t="s">
        <v>4662</v>
      </c>
      <c r="AX339" s="44" t="s">
        <v>2160</v>
      </c>
      <c r="AY339" s="44" t="s">
        <v>4575</v>
      </c>
      <c r="AZ339" s="113" t="s">
        <v>5785</v>
      </c>
      <c r="BA339" s="113" t="s">
        <v>5783</v>
      </c>
      <c r="BB339" s="113" t="s">
        <v>5785</v>
      </c>
      <c r="BC339" s="113" t="s">
        <v>5784</v>
      </c>
      <c r="BD339" s="113" t="n">
        <f aca="false">PRODUCT(AZ339+BB339)</f>
        <v>0</v>
      </c>
      <c r="BG339" s="44" t="s">
        <v>5236</v>
      </c>
      <c r="BH339" s="44" t="s">
        <v>4662</v>
      </c>
      <c r="BL339" s="44" t="s">
        <v>3711</v>
      </c>
      <c r="BM339" s="112" t="s">
        <v>4489</v>
      </c>
      <c r="BN339" s="113" t="s">
        <v>5785</v>
      </c>
      <c r="BO339" s="113" t="s">
        <v>5783</v>
      </c>
      <c r="BP339" s="113" t="s">
        <v>5785</v>
      </c>
      <c r="BQ339" s="113" t="s">
        <v>5784</v>
      </c>
      <c r="BR339" s="113" t="n">
        <f aca="false">PRODUCT(BN339+BP339)</f>
        <v>0</v>
      </c>
      <c r="BU339" s="44" t="s">
        <v>5236</v>
      </c>
      <c r="BV339" s="44" t="s">
        <v>4662</v>
      </c>
      <c r="BW339" s="113"/>
      <c r="BY339" s="273" t="n">
        <v>336</v>
      </c>
      <c r="BZ339" s="44" t="s">
        <v>1936</v>
      </c>
      <c r="CA339" s="44" t="s">
        <v>4523</v>
      </c>
      <c r="CB339" s="113" t="n">
        <v>0</v>
      </c>
      <c r="CC339" s="113" t="n">
        <v>0</v>
      </c>
      <c r="CD339" s="113" t="n">
        <v>1</v>
      </c>
      <c r="CE339" s="113" t="n">
        <v>0</v>
      </c>
      <c r="CF339" s="113" t="n">
        <f aca="false">SUM(CB339:CE339)</f>
        <v>1</v>
      </c>
      <c r="CI339" s="44" t="s">
        <v>4405</v>
      </c>
      <c r="CJ339" s="44" t="s">
        <v>5514</v>
      </c>
      <c r="CK339" s="113" t="n">
        <v>0</v>
      </c>
      <c r="CL339" s="113" t="n">
        <v>0</v>
      </c>
      <c r="CM339" s="113" t="n">
        <v>0</v>
      </c>
      <c r="CP339" s="44" t="s">
        <v>2042</v>
      </c>
      <c r="CQ339" s="44" t="s">
        <v>4564</v>
      </c>
      <c r="CV339" s="44"/>
      <c r="CW339" s="44"/>
      <c r="CX339" s="44"/>
    </row>
    <row r="340" customFormat="false" ht="15" hidden="false" customHeight="false" outlineLevel="0" collapsed="false">
      <c r="A340" s="273" t="n">
        <v>337</v>
      </c>
      <c r="B340" s="44" t="s">
        <v>3388</v>
      </c>
      <c r="C340" s="44" t="s">
        <v>5358</v>
      </c>
      <c r="D340" s="113" t="n">
        <v>17</v>
      </c>
      <c r="G340" s="44" t="s">
        <v>4955</v>
      </c>
      <c r="H340" s="44" t="s">
        <v>4578</v>
      </c>
      <c r="I340" s="113" t="n">
        <v>0</v>
      </c>
      <c r="K340" s="273" t="n">
        <v>337</v>
      </c>
      <c r="L340" s="44" t="s">
        <v>2429</v>
      </c>
      <c r="M340" s="44" t="s">
        <v>4773</v>
      </c>
      <c r="N340" s="113" t="n">
        <v>0</v>
      </c>
      <c r="O340" s="113" t="s">
        <v>5783</v>
      </c>
      <c r="P340" s="113" t="n">
        <v>4</v>
      </c>
      <c r="Q340" s="113" t="s">
        <v>5784</v>
      </c>
      <c r="R340" s="113" t="n">
        <f aca="false">PRODUCT(N340+P340)</f>
        <v>4</v>
      </c>
      <c r="T340" s="273" t="n">
        <v>337</v>
      </c>
      <c r="U340" s="44" t="s">
        <v>5639</v>
      </c>
      <c r="V340" s="44" t="s">
        <v>5530</v>
      </c>
      <c r="W340" s="113" t="n">
        <v>6</v>
      </c>
      <c r="Y340" s="273" t="n">
        <v>337</v>
      </c>
      <c r="Z340" s="44" t="s">
        <v>4640</v>
      </c>
      <c r="AA340" s="44" t="s">
        <v>4641</v>
      </c>
      <c r="AB340" s="113" t="n">
        <v>6</v>
      </c>
      <c r="AC340" s="113" t="s">
        <v>5783</v>
      </c>
      <c r="AD340" s="113" t="n">
        <v>4</v>
      </c>
      <c r="AE340" s="113" t="s">
        <v>5784</v>
      </c>
      <c r="AF340" s="113" t="n">
        <f aca="false">PRODUCT(AB340+AD340)</f>
        <v>10</v>
      </c>
      <c r="AH340" s="273" t="n">
        <v>337</v>
      </c>
      <c r="AI340" s="44" t="s">
        <v>2374</v>
      </c>
      <c r="AJ340" s="44" t="s">
        <v>4523</v>
      </c>
      <c r="AK340" s="113" t="n">
        <v>14</v>
      </c>
      <c r="AN340" s="44" t="s">
        <v>4990</v>
      </c>
      <c r="AO340" s="44" t="s">
        <v>4578</v>
      </c>
      <c r="AS340" s="44" t="s">
        <v>4990</v>
      </c>
      <c r="AT340" s="44" t="s">
        <v>4578</v>
      </c>
      <c r="AX340" s="44" t="s">
        <v>1937</v>
      </c>
      <c r="AY340" s="44" t="s">
        <v>4540</v>
      </c>
      <c r="AZ340" s="113" t="s">
        <v>5785</v>
      </c>
      <c r="BA340" s="113" t="s">
        <v>5783</v>
      </c>
      <c r="BB340" s="113" t="s">
        <v>5785</v>
      </c>
      <c r="BC340" s="113" t="s">
        <v>5784</v>
      </c>
      <c r="BD340" s="113" t="n">
        <f aca="false">PRODUCT(AZ340+BB340)</f>
        <v>0</v>
      </c>
      <c r="BG340" s="44" t="s">
        <v>4990</v>
      </c>
      <c r="BH340" s="44" t="s">
        <v>4578</v>
      </c>
      <c r="BL340" s="44" t="s">
        <v>1853</v>
      </c>
      <c r="BM340" s="44" t="s">
        <v>4648</v>
      </c>
      <c r="BN340" s="113" t="s">
        <v>5785</v>
      </c>
      <c r="BO340" s="113" t="s">
        <v>5783</v>
      </c>
      <c r="BP340" s="113" t="s">
        <v>5785</v>
      </c>
      <c r="BQ340" s="113" t="s">
        <v>5784</v>
      </c>
      <c r="BR340" s="113" t="n">
        <f aca="false">PRODUCT(BN340+BP340)</f>
        <v>0</v>
      </c>
      <c r="BU340" s="44" t="s">
        <v>4990</v>
      </c>
      <c r="BV340" s="44" t="s">
        <v>4578</v>
      </c>
      <c r="BW340" s="113"/>
      <c r="BY340" s="273" t="n">
        <v>337</v>
      </c>
      <c r="BZ340" s="44" t="s">
        <v>4723</v>
      </c>
      <c r="CA340" s="44" t="s">
        <v>5506</v>
      </c>
      <c r="CB340" s="113" t="n">
        <v>0</v>
      </c>
      <c r="CC340" s="113" t="n">
        <v>0</v>
      </c>
      <c r="CD340" s="113" t="n">
        <v>1</v>
      </c>
      <c r="CE340" s="113" t="n">
        <v>0</v>
      </c>
      <c r="CF340" s="113" t="n">
        <f aca="false">SUM(CB340:CE340)</f>
        <v>1</v>
      </c>
      <c r="CI340" s="44" t="s">
        <v>4841</v>
      </c>
      <c r="CJ340" s="44" t="s">
        <v>4662</v>
      </c>
      <c r="CK340" s="113" t="n">
        <v>0</v>
      </c>
      <c r="CL340" s="113" t="n">
        <v>0</v>
      </c>
      <c r="CM340" s="113" t="n">
        <v>0</v>
      </c>
      <c r="CP340" s="44" t="s">
        <v>4778</v>
      </c>
      <c r="CQ340" s="44" t="s">
        <v>4625</v>
      </c>
      <c r="CV340" s="44"/>
      <c r="CW340" s="44"/>
      <c r="CX340" s="44"/>
    </row>
    <row r="341" customFormat="false" ht="15" hidden="false" customHeight="false" outlineLevel="0" collapsed="false">
      <c r="A341" s="273" t="n">
        <v>338</v>
      </c>
      <c r="B341" s="44" t="s">
        <v>2299</v>
      </c>
      <c r="C341" s="44" t="s">
        <v>4566</v>
      </c>
      <c r="D341" s="113" t="n">
        <v>17</v>
      </c>
      <c r="G341" s="44" t="s">
        <v>2492</v>
      </c>
      <c r="H341" s="44" t="s">
        <v>4482</v>
      </c>
      <c r="I341" s="113" t="n">
        <v>0</v>
      </c>
      <c r="K341" s="273" t="n">
        <v>338</v>
      </c>
      <c r="L341" s="44" t="s">
        <v>4629</v>
      </c>
      <c r="M341" s="44" t="s">
        <v>4550</v>
      </c>
      <c r="N341" s="113" t="n">
        <v>0</v>
      </c>
      <c r="O341" s="113" t="s">
        <v>5783</v>
      </c>
      <c r="P341" s="113" t="n">
        <v>4</v>
      </c>
      <c r="Q341" s="113" t="s">
        <v>5784</v>
      </c>
      <c r="R341" s="113" t="n">
        <f aca="false">PRODUCT(N341+P341)</f>
        <v>4</v>
      </c>
      <c r="T341" s="273" t="n">
        <v>338</v>
      </c>
      <c r="U341" s="44" t="s">
        <v>1879</v>
      </c>
      <c r="V341" s="44" t="s">
        <v>4482</v>
      </c>
      <c r="W341" s="113" t="n">
        <v>6</v>
      </c>
      <c r="Y341" s="273" t="n">
        <v>338</v>
      </c>
      <c r="Z341" s="44" t="s">
        <v>3263</v>
      </c>
      <c r="AA341" s="44" t="s">
        <v>4578</v>
      </c>
      <c r="AB341" s="113" t="n">
        <v>5</v>
      </c>
      <c r="AC341" s="113" t="s">
        <v>5783</v>
      </c>
      <c r="AD341" s="113" t="n">
        <v>5</v>
      </c>
      <c r="AE341" s="113" t="s">
        <v>5784</v>
      </c>
      <c r="AF341" s="113" t="n">
        <f aca="false">PRODUCT(AB341+AD341)</f>
        <v>10</v>
      </c>
      <c r="AH341" s="273" t="n">
        <v>338</v>
      </c>
      <c r="AI341" s="44" t="s">
        <v>3315</v>
      </c>
      <c r="AJ341" s="44" t="s">
        <v>4773</v>
      </c>
      <c r="AK341" s="113" t="n">
        <v>14</v>
      </c>
      <c r="AN341" s="44" t="s">
        <v>2264</v>
      </c>
      <c r="AO341" s="44" t="s">
        <v>4489</v>
      </c>
      <c r="AS341" s="44" t="s">
        <v>2264</v>
      </c>
      <c r="AT341" s="44" t="s">
        <v>4489</v>
      </c>
      <c r="AX341" s="44" t="s">
        <v>5154</v>
      </c>
      <c r="AY341" s="44" t="s">
        <v>5120</v>
      </c>
      <c r="AZ341" s="113" t="s">
        <v>5785</v>
      </c>
      <c r="BA341" s="113" t="s">
        <v>5783</v>
      </c>
      <c r="BB341" s="113" t="s">
        <v>5785</v>
      </c>
      <c r="BC341" s="113" t="s">
        <v>5784</v>
      </c>
      <c r="BD341" s="113" t="n">
        <f aca="false">PRODUCT(AZ341+BB341)</f>
        <v>0</v>
      </c>
      <c r="BG341" s="44" t="s">
        <v>2264</v>
      </c>
      <c r="BH341" s="44" t="s">
        <v>4489</v>
      </c>
      <c r="BL341" s="44" t="s">
        <v>4770</v>
      </c>
      <c r="BM341" s="44" t="s">
        <v>4489</v>
      </c>
      <c r="BN341" s="113" t="s">
        <v>5785</v>
      </c>
      <c r="BO341" s="113" t="s">
        <v>5783</v>
      </c>
      <c r="BP341" s="113" t="s">
        <v>5785</v>
      </c>
      <c r="BQ341" s="113" t="s">
        <v>5784</v>
      </c>
      <c r="BR341" s="113" t="n">
        <f aca="false">PRODUCT(BN341+BP341)</f>
        <v>0</v>
      </c>
      <c r="BU341" s="44" t="s">
        <v>2264</v>
      </c>
      <c r="BV341" s="44" t="s">
        <v>4489</v>
      </c>
      <c r="BW341" s="113"/>
      <c r="BY341" s="273" t="n">
        <v>338</v>
      </c>
      <c r="BZ341" s="136" t="s">
        <v>3595</v>
      </c>
      <c r="CA341" s="136" t="s">
        <v>5124</v>
      </c>
      <c r="CB341" s="113" t="n">
        <v>0</v>
      </c>
      <c r="CC341" s="113" t="n">
        <v>0</v>
      </c>
      <c r="CD341" s="113" t="n">
        <v>0</v>
      </c>
      <c r="CE341" s="113" t="n">
        <v>1</v>
      </c>
      <c r="CF341" s="113" t="n">
        <f aca="false">SUM(CB341:CE341)</f>
        <v>1</v>
      </c>
      <c r="CI341" s="44" t="s">
        <v>5169</v>
      </c>
      <c r="CJ341" s="44" t="s">
        <v>4523</v>
      </c>
      <c r="CK341" s="113" t="n">
        <v>0</v>
      </c>
      <c r="CL341" s="113" t="n">
        <v>0</v>
      </c>
      <c r="CM341" s="113" t="n">
        <v>0</v>
      </c>
      <c r="CP341" s="44" t="s">
        <v>2050</v>
      </c>
      <c r="CQ341" s="44" t="s">
        <v>4482</v>
      </c>
      <c r="CV341" s="44"/>
      <c r="CW341" s="44"/>
      <c r="CX341" s="44"/>
    </row>
    <row r="342" customFormat="false" ht="15" hidden="false" customHeight="false" outlineLevel="0" collapsed="false">
      <c r="A342" s="273" t="n">
        <v>339</v>
      </c>
      <c r="B342" s="44" t="s">
        <v>3315</v>
      </c>
      <c r="C342" s="44" t="s">
        <v>4773</v>
      </c>
      <c r="D342" s="113" t="n">
        <v>17</v>
      </c>
      <c r="G342" s="44" t="s">
        <v>5061</v>
      </c>
      <c r="H342" s="44" t="s">
        <v>4625</v>
      </c>
      <c r="I342" s="113" t="n">
        <v>0</v>
      </c>
      <c r="K342" s="273" t="n">
        <v>339</v>
      </c>
      <c r="L342" s="44" t="s">
        <v>5041</v>
      </c>
      <c r="M342" s="44" t="s">
        <v>4625</v>
      </c>
      <c r="N342" s="113" t="n">
        <v>0</v>
      </c>
      <c r="O342" s="113" t="s">
        <v>5783</v>
      </c>
      <c r="P342" s="113" t="n">
        <v>4</v>
      </c>
      <c r="Q342" s="113" t="s">
        <v>5784</v>
      </c>
      <c r="R342" s="113" t="n">
        <f aca="false">PRODUCT(N342+P342)</f>
        <v>4</v>
      </c>
      <c r="T342" s="273" t="n">
        <v>339</v>
      </c>
      <c r="U342" s="44" t="s">
        <v>3391</v>
      </c>
      <c r="V342" s="44" t="s">
        <v>5358</v>
      </c>
      <c r="W342" s="113" t="n">
        <v>6</v>
      </c>
      <c r="Y342" s="273" t="n">
        <v>339</v>
      </c>
      <c r="Z342" s="44" t="s">
        <v>5069</v>
      </c>
      <c r="AA342" s="44" t="s">
        <v>4523</v>
      </c>
      <c r="AB342" s="113" t="n">
        <v>5</v>
      </c>
      <c r="AC342" s="113" t="s">
        <v>5783</v>
      </c>
      <c r="AD342" s="113" t="n">
        <v>5</v>
      </c>
      <c r="AE342" s="113" t="s">
        <v>5784</v>
      </c>
      <c r="AF342" s="113" t="n">
        <f aca="false">PRODUCT(AB342+AD342)</f>
        <v>10</v>
      </c>
      <c r="AH342" s="273" t="n">
        <v>339</v>
      </c>
      <c r="AI342" s="44" t="s">
        <v>3711</v>
      </c>
      <c r="AJ342" s="112" t="s">
        <v>4489</v>
      </c>
      <c r="AK342" s="113" t="n">
        <v>14</v>
      </c>
      <c r="AN342" s="44" t="s">
        <v>2563</v>
      </c>
      <c r="AO342" s="44" t="s">
        <v>5124</v>
      </c>
      <c r="AS342" s="44" t="s">
        <v>2563</v>
      </c>
      <c r="AT342" s="44" t="s">
        <v>5124</v>
      </c>
      <c r="AX342" s="44" t="s">
        <v>2248</v>
      </c>
      <c r="AY342" s="44" t="s">
        <v>4523</v>
      </c>
      <c r="AZ342" s="113" t="s">
        <v>5785</v>
      </c>
      <c r="BA342" s="113" t="s">
        <v>5783</v>
      </c>
      <c r="BB342" s="113" t="s">
        <v>5785</v>
      </c>
      <c r="BC342" s="113" t="s">
        <v>5784</v>
      </c>
      <c r="BD342" s="113" t="n">
        <f aca="false">PRODUCT(AZ342+BB342)</f>
        <v>0</v>
      </c>
      <c r="BG342" s="44" t="s">
        <v>2563</v>
      </c>
      <c r="BH342" s="44" t="s">
        <v>5124</v>
      </c>
      <c r="BL342" s="44" t="s">
        <v>4629</v>
      </c>
      <c r="BM342" s="44" t="s">
        <v>4550</v>
      </c>
      <c r="BN342" s="113" t="s">
        <v>5785</v>
      </c>
      <c r="BO342" s="113" t="s">
        <v>5783</v>
      </c>
      <c r="BP342" s="113" t="s">
        <v>5785</v>
      </c>
      <c r="BQ342" s="113" t="s">
        <v>5784</v>
      </c>
      <c r="BR342" s="113" t="n">
        <f aca="false">PRODUCT(BN342+BP342)</f>
        <v>0</v>
      </c>
      <c r="BU342" s="44" t="s">
        <v>2563</v>
      </c>
      <c r="BV342" s="44" t="s">
        <v>5124</v>
      </c>
      <c r="BW342" s="113"/>
      <c r="BY342" s="273" t="n">
        <v>339</v>
      </c>
      <c r="BZ342" s="44" t="s">
        <v>2131</v>
      </c>
      <c r="CA342" s="44" t="s">
        <v>4578</v>
      </c>
      <c r="CB342" s="113" t="n">
        <v>0</v>
      </c>
      <c r="CC342" s="113" t="n">
        <v>0</v>
      </c>
      <c r="CD342" s="113" t="n">
        <v>1</v>
      </c>
      <c r="CE342" s="113" t="n">
        <v>0</v>
      </c>
      <c r="CF342" s="113" t="n">
        <f aca="false">SUM(CB342:CE342)</f>
        <v>1</v>
      </c>
      <c r="CI342" s="44" t="s">
        <v>5060</v>
      </c>
      <c r="CJ342" s="44" t="s">
        <v>4578</v>
      </c>
      <c r="CK342" s="113" t="n">
        <v>0</v>
      </c>
      <c r="CL342" s="113" t="n">
        <v>0</v>
      </c>
      <c r="CM342" s="113" t="n">
        <v>0</v>
      </c>
      <c r="CP342" s="44" t="s">
        <v>2076</v>
      </c>
      <c r="CQ342" s="44" t="s">
        <v>4482</v>
      </c>
      <c r="CV342" s="44"/>
      <c r="CW342" s="44"/>
      <c r="CX342" s="44"/>
    </row>
    <row r="343" customFormat="false" ht="15" hidden="false" customHeight="false" outlineLevel="0" collapsed="false">
      <c r="A343" s="273" t="n">
        <v>340</v>
      </c>
      <c r="B343" s="44" t="s">
        <v>2160</v>
      </c>
      <c r="C343" s="44" t="s">
        <v>4575</v>
      </c>
      <c r="D343" s="113" t="n">
        <v>17</v>
      </c>
      <c r="G343" s="44" t="s">
        <v>2298</v>
      </c>
      <c r="H343" s="44" t="s">
        <v>4566</v>
      </c>
      <c r="I343" s="113" t="n">
        <v>0</v>
      </c>
      <c r="K343" s="273" t="n">
        <v>340</v>
      </c>
      <c r="L343" s="44" t="s">
        <v>2248</v>
      </c>
      <c r="M343" s="44" t="s">
        <v>4523</v>
      </c>
      <c r="N343" s="113" t="n">
        <v>0</v>
      </c>
      <c r="O343" s="113" t="s">
        <v>5783</v>
      </c>
      <c r="P343" s="113" t="n">
        <v>4</v>
      </c>
      <c r="Q343" s="113" t="s">
        <v>5784</v>
      </c>
      <c r="R343" s="113" t="n">
        <f aca="false">PRODUCT(N343+P343)</f>
        <v>4</v>
      </c>
      <c r="T343" s="273" t="n">
        <v>340</v>
      </c>
      <c r="U343" s="44" t="s">
        <v>2453</v>
      </c>
      <c r="V343" s="44" t="s">
        <v>4509</v>
      </c>
      <c r="W343" s="113" t="n">
        <v>5</v>
      </c>
      <c r="Y343" s="273" t="n">
        <v>340</v>
      </c>
      <c r="Z343" s="136" t="s">
        <v>3606</v>
      </c>
      <c r="AA343" s="136" t="s">
        <v>5124</v>
      </c>
      <c r="AB343" s="113" t="n">
        <v>5</v>
      </c>
      <c r="AC343" s="113" t="s">
        <v>5783</v>
      </c>
      <c r="AD343" s="113" t="n">
        <v>5</v>
      </c>
      <c r="AE343" s="113" t="s">
        <v>5784</v>
      </c>
      <c r="AF343" s="113" t="n">
        <f aca="false">PRODUCT(AB343+AD343)</f>
        <v>10</v>
      </c>
      <c r="AH343" s="273" t="n">
        <v>340</v>
      </c>
      <c r="AI343" s="44" t="s">
        <v>3383</v>
      </c>
      <c r="AJ343" s="44" t="s">
        <v>4578</v>
      </c>
      <c r="AK343" s="113" t="n">
        <v>14</v>
      </c>
      <c r="AN343" s="44" t="s">
        <v>2508</v>
      </c>
      <c r="AO343" s="44" t="s">
        <v>4566</v>
      </c>
      <c r="AS343" s="44" t="s">
        <v>2508</v>
      </c>
      <c r="AT343" s="44" t="s">
        <v>4566</v>
      </c>
      <c r="AX343" s="44" t="s">
        <v>2155</v>
      </c>
      <c r="AY343" s="44" t="s">
        <v>4575</v>
      </c>
      <c r="AZ343" s="113" t="s">
        <v>5785</v>
      </c>
      <c r="BA343" s="113" t="s">
        <v>5783</v>
      </c>
      <c r="BB343" s="113" t="s">
        <v>5785</v>
      </c>
      <c r="BC343" s="113" t="s">
        <v>5784</v>
      </c>
      <c r="BD343" s="113" t="n">
        <f aca="false">PRODUCT(AZ343+BB343)</f>
        <v>0</v>
      </c>
      <c r="BG343" s="44" t="s">
        <v>2508</v>
      </c>
      <c r="BH343" s="44" t="s">
        <v>4566</v>
      </c>
      <c r="BL343" s="44" t="s">
        <v>5536</v>
      </c>
      <c r="BM343" s="44" t="s">
        <v>5223</v>
      </c>
      <c r="BN343" s="113" t="s">
        <v>5785</v>
      </c>
      <c r="BO343" s="113" t="s">
        <v>5783</v>
      </c>
      <c r="BP343" s="113" t="s">
        <v>5785</v>
      </c>
      <c r="BQ343" s="113" t="s">
        <v>5784</v>
      </c>
      <c r="BR343" s="113" t="n">
        <f aca="false">PRODUCT(BN343+BP343)</f>
        <v>0</v>
      </c>
      <c r="BU343" s="44" t="s">
        <v>2508</v>
      </c>
      <c r="BV343" s="44" t="s">
        <v>4566</v>
      </c>
      <c r="BW343" s="113"/>
      <c r="BY343" s="273" t="n">
        <v>340</v>
      </c>
      <c r="BZ343" s="44" t="s">
        <v>4659</v>
      </c>
      <c r="CA343" s="44" t="s">
        <v>4523</v>
      </c>
      <c r="CB343" s="113" t="n">
        <v>0</v>
      </c>
      <c r="CC343" s="113" t="n">
        <v>0</v>
      </c>
      <c r="CD343" s="113" t="n">
        <v>1</v>
      </c>
      <c r="CE343" s="113" t="n">
        <v>0</v>
      </c>
      <c r="CF343" s="113" t="n">
        <f aca="false">SUM(CB343:CE343)</f>
        <v>1</v>
      </c>
      <c r="CI343" s="44" t="s">
        <v>4866</v>
      </c>
      <c r="CJ343" s="44" t="s">
        <v>4500</v>
      </c>
      <c r="CK343" s="113" t="n">
        <v>0</v>
      </c>
      <c r="CL343" s="113" t="n">
        <v>0</v>
      </c>
      <c r="CM343" s="113" t="n">
        <v>0</v>
      </c>
      <c r="CP343" s="44" t="s">
        <v>3636</v>
      </c>
      <c r="CQ343" s="44" t="s">
        <v>5221</v>
      </c>
      <c r="CV343" s="44"/>
      <c r="CW343" s="44"/>
      <c r="CX343" s="44"/>
    </row>
    <row r="344" customFormat="false" ht="15" hidden="false" customHeight="false" outlineLevel="0" collapsed="false">
      <c r="A344" s="273" t="n">
        <v>341</v>
      </c>
      <c r="B344" s="136" t="s">
        <v>5543</v>
      </c>
      <c r="C344" s="136" t="s">
        <v>4746</v>
      </c>
      <c r="D344" s="113" t="n">
        <v>17</v>
      </c>
      <c r="G344" s="44" t="s">
        <v>1298</v>
      </c>
      <c r="H344" s="44" t="s">
        <v>5524</v>
      </c>
      <c r="I344" s="113" t="n">
        <v>0</v>
      </c>
      <c r="K344" s="273" t="n">
        <v>341</v>
      </c>
      <c r="L344" s="44" t="s">
        <v>3474</v>
      </c>
      <c r="M344" s="44" t="s">
        <v>4489</v>
      </c>
      <c r="N344" s="113" t="n">
        <v>0</v>
      </c>
      <c r="O344" s="113" t="s">
        <v>5783</v>
      </c>
      <c r="P344" s="113" t="n">
        <v>4</v>
      </c>
      <c r="Q344" s="113" t="s">
        <v>5784</v>
      </c>
      <c r="R344" s="113" t="n">
        <f aca="false">PRODUCT(N344+P344)</f>
        <v>4</v>
      </c>
      <c r="T344" s="273" t="n">
        <v>341</v>
      </c>
      <c r="U344" s="44" t="s">
        <v>5044</v>
      </c>
      <c r="V344" s="44" t="s">
        <v>4566</v>
      </c>
      <c r="W344" s="113" t="n">
        <v>5</v>
      </c>
      <c r="Y344" s="273" t="n">
        <v>341</v>
      </c>
      <c r="Z344" s="44" t="s">
        <v>2754</v>
      </c>
      <c r="AA344" s="44" t="s">
        <v>4625</v>
      </c>
      <c r="AB344" s="113" t="n">
        <v>4</v>
      </c>
      <c r="AC344" s="113" t="s">
        <v>5783</v>
      </c>
      <c r="AD344" s="113" t="n">
        <v>6</v>
      </c>
      <c r="AE344" s="113" t="s">
        <v>5784</v>
      </c>
      <c r="AF344" s="113" t="n">
        <f aca="false">PRODUCT(AB344+AD344)</f>
        <v>10</v>
      </c>
      <c r="AH344" s="273" t="n">
        <v>341</v>
      </c>
      <c r="AI344" s="44" t="s">
        <v>3644</v>
      </c>
      <c r="AJ344" s="44" t="s">
        <v>5496</v>
      </c>
      <c r="AK344" s="113" t="n">
        <v>14</v>
      </c>
      <c r="AN344" s="44" t="s">
        <v>5126</v>
      </c>
      <c r="AO344" s="44" t="s">
        <v>4899</v>
      </c>
      <c r="AS344" s="44" t="s">
        <v>5126</v>
      </c>
      <c r="AT344" s="44" t="s">
        <v>4899</v>
      </c>
      <c r="AX344" s="44" t="s">
        <v>4774</v>
      </c>
      <c r="AY344" s="44" t="s">
        <v>4662</v>
      </c>
      <c r="AZ344" s="113" t="s">
        <v>5785</v>
      </c>
      <c r="BA344" s="113" t="s">
        <v>5783</v>
      </c>
      <c r="BB344" s="113" t="s">
        <v>5785</v>
      </c>
      <c r="BC344" s="113" t="s">
        <v>5784</v>
      </c>
      <c r="BD344" s="113" t="n">
        <f aca="false">PRODUCT(AZ344+BB344)</f>
        <v>0</v>
      </c>
      <c r="BG344" s="44" t="s">
        <v>5126</v>
      </c>
      <c r="BH344" s="44" t="s">
        <v>4899</v>
      </c>
      <c r="BL344" s="44" t="s">
        <v>5393</v>
      </c>
      <c r="BM344" s="44" t="s">
        <v>5358</v>
      </c>
      <c r="BN344" s="113" t="s">
        <v>5785</v>
      </c>
      <c r="BO344" s="113" t="s">
        <v>5783</v>
      </c>
      <c r="BP344" s="113" t="n">
        <v>0</v>
      </c>
      <c r="BQ344" s="113" t="s">
        <v>5784</v>
      </c>
      <c r="BR344" s="113" t="n">
        <f aca="false">PRODUCT(BN344+BP344)</f>
        <v>0</v>
      </c>
      <c r="BU344" s="44" t="s">
        <v>5126</v>
      </c>
      <c r="BV344" s="44" t="s">
        <v>4899</v>
      </c>
      <c r="BW344" s="113"/>
      <c r="BY344" s="273" t="n">
        <v>341</v>
      </c>
      <c r="BZ344" s="44" t="s">
        <v>2112</v>
      </c>
      <c r="CA344" s="44" t="s">
        <v>4566</v>
      </c>
      <c r="CB344" s="113" t="n">
        <v>0</v>
      </c>
      <c r="CC344" s="113" t="n">
        <v>1</v>
      </c>
      <c r="CD344" s="113" t="n">
        <v>0</v>
      </c>
      <c r="CE344" s="113" t="n">
        <v>0</v>
      </c>
      <c r="CF344" s="113" t="n">
        <f aca="false">SUM(CB344:CE344)</f>
        <v>1</v>
      </c>
      <c r="CI344" s="44" t="s">
        <v>1855</v>
      </c>
      <c r="CJ344" s="44" t="s">
        <v>4648</v>
      </c>
      <c r="CK344" s="113" t="n">
        <v>0</v>
      </c>
      <c r="CL344" s="113" t="n">
        <v>0</v>
      </c>
      <c r="CM344" s="113" t="n">
        <v>0</v>
      </c>
      <c r="CP344" s="44" t="s">
        <v>3523</v>
      </c>
      <c r="CQ344" s="44" t="s">
        <v>4773</v>
      </c>
      <c r="CV344" s="44"/>
      <c r="CW344" s="44"/>
      <c r="CX344" s="44"/>
    </row>
    <row r="345" customFormat="false" ht="15" hidden="false" customHeight="false" outlineLevel="0" collapsed="false">
      <c r="A345" s="273" t="n">
        <v>342</v>
      </c>
      <c r="B345" s="44" t="s">
        <v>3655</v>
      </c>
      <c r="C345" s="44" t="s">
        <v>5358</v>
      </c>
      <c r="D345" s="113" t="n">
        <v>17</v>
      </c>
      <c r="G345" s="44" t="s">
        <v>5404</v>
      </c>
      <c r="H345" s="44" t="s">
        <v>5401</v>
      </c>
      <c r="I345" s="113" t="n">
        <v>0</v>
      </c>
      <c r="K345" s="273" t="n">
        <v>342</v>
      </c>
      <c r="L345" s="44" t="s">
        <v>3316</v>
      </c>
      <c r="M345" s="44" t="s">
        <v>4773</v>
      </c>
      <c r="N345" s="113" t="n">
        <v>0</v>
      </c>
      <c r="O345" s="113" t="s">
        <v>5783</v>
      </c>
      <c r="P345" s="113" t="n">
        <v>4</v>
      </c>
      <c r="Q345" s="113" t="s">
        <v>5784</v>
      </c>
      <c r="R345" s="113" t="n">
        <f aca="false">PRODUCT(N345+P345)</f>
        <v>4</v>
      </c>
      <c r="T345" s="273" t="n">
        <v>342</v>
      </c>
      <c r="U345" s="44" t="s">
        <v>5101</v>
      </c>
      <c r="V345" s="44" t="s">
        <v>4625</v>
      </c>
      <c r="W345" s="113" t="n">
        <v>5</v>
      </c>
      <c r="Y345" s="273" t="n">
        <v>342</v>
      </c>
      <c r="Z345" s="44" t="s">
        <v>5292</v>
      </c>
      <c r="AA345" s="44" t="s">
        <v>5124</v>
      </c>
      <c r="AB345" s="113" t="n">
        <v>4</v>
      </c>
      <c r="AC345" s="113" t="s">
        <v>5783</v>
      </c>
      <c r="AD345" s="113" t="n">
        <v>6</v>
      </c>
      <c r="AE345" s="113" t="s">
        <v>5784</v>
      </c>
      <c r="AF345" s="113" t="n">
        <f aca="false">PRODUCT(AB345+AD345)</f>
        <v>10</v>
      </c>
      <c r="AH345" s="273" t="n">
        <v>342</v>
      </c>
      <c r="AI345" s="44" t="s">
        <v>5574</v>
      </c>
      <c r="AJ345" s="44" t="s">
        <v>4746</v>
      </c>
      <c r="AK345" s="113" t="n">
        <v>14</v>
      </c>
      <c r="AN345" s="44" t="s">
        <v>2041</v>
      </c>
      <c r="AO345" s="44" t="s">
        <v>4578</v>
      </c>
      <c r="AS345" s="44" t="s">
        <v>2041</v>
      </c>
      <c r="AT345" s="44" t="s">
        <v>4578</v>
      </c>
      <c r="AX345" s="44" t="s">
        <v>3487</v>
      </c>
      <c r="AY345" s="44" t="s">
        <v>5496</v>
      </c>
      <c r="AZ345" s="113" t="s">
        <v>5785</v>
      </c>
      <c r="BA345" s="113" t="s">
        <v>5783</v>
      </c>
      <c r="BB345" s="113" t="s">
        <v>5785</v>
      </c>
      <c r="BC345" s="113" t="s">
        <v>5784</v>
      </c>
      <c r="BD345" s="113" t="n">
        <f aca="false">PRODUCT(AZ345+BB345)</f>
        <v>0</v>
      </c>
      <c r="BG345" s="44" t="s">
        <v>2041</v>
      </c>
      <c r="BH345" s="44" t="s">
        <v>4578</v>
      </c>
      <c r="BL345" s="44" t="s">
        <v>5537</v>
      </c>
      <c r="BM345" s="44" t="s">
        <v>4489</v>
      </c>
      <c r="BN345" s="113" t="s">
        <v>5785</v>
      </c>
      <c r="BO345" s="113" t="s">
        <v>5783</v>
      </c>
      <c r="BP345" s="113" t="s">
        <v>5785</v>
      </c>
      <c r="BQ345" s="113" t="s">
        <v>5784</v>
      </c>
      <c r="BR345" s="113" t="n">
        <f aca="false">PRODUCT(BN345+BP345)</f>
        <v>0</v>
      </c>
      <c r="BU345" s="44" t="s">
        <v>2041</v>
      </c>
      <c r="BV345" s="44" t="s">
        <v>4578</v>
      </c>
      <c r="BW345" s="113"/>
      <c r="BY345" s="273" t="n">
        <v>342</v>
      </c>
      <c r="BZ345" s="44" t="s">
        <v>1571</v>
      </c>
      <c r="CA345" s="44" t="s">
        <v>4523</v>
      </c>
      <c r="CB345" s="113" t="n">
        <v>1</v>
      </c>
      <c r="CC345" s="113" t="n">
        <v>0</v>
      </c>
      <c r="CD345" s="113" t="n">
        <v>0</v>
      </c>
      <c r="CE345" s="113" t="n">
        <v>0</v>
      </c>
      <c r="CF345" s="113" t="n">
        <f aca="false">SUM(CB345:CE345)</f>
        <v>1</v>
      </c>
      <c r="CI345" s="44" t="s">
        <v>5289</v>
      </c>
      <c r="CJ345" s="44" t="s">
        <v>4625</v>
      </c>
      <c r="CK345" s="113" t="n">
        <v>0</v>
      </c>
      <c r="CL345" s="113" t="n">
        <v>0</v>
      </c>
      <c r="CM345" s="113" t="n">
        <v>0</v>
      </c>
      <c r="CP345" s="44" t="s">
        <v>3267</v>
      </c>
      <c r="CQ345" s="44" t="s">
        <v>4662</v>
      </c>
      <c r="CV345" s="44"/>
      <c r="CW345" s="44"/>
      <c r="CX345" s="44"/>
    </row>
    <row r="346" customFormat="false" ht="15" hidden="false" customHeight="false" outlineLevel="0" collapsed="false">
      <c r="A346" s="273" t="n">
        <v>343</v>
      </c>
      <c r="B346" s="44" t="s">
        <v>2715</v>
      </c>
      <c r="C346" s="44" t="s">
        <v>4773</v>
      </c>
      <c r="D346" s="113" t="n">
        <v>17</v>
      </c>
      <c r="G346" s="44" t="s">
        <v>5394</v>
      </c>
      <c r="H346" s="44" t="s">
        <v>4625</v>
      </c>
      <c r="I346" s="113" t="n">
        <v>0</v>
      </c>
      <c r="K346" s="273" t="n">
        <v>343</v>
      </c>
      <c r="L346" s="44" t="s">
        <v>3432</v>
      </c>
      <c r="M346" s="44" t="s">
        <v>5540</v>
      </c>
      <c r="N346" s="113" t="n">
        <v>0</v>
      </c>
      <c r="O346" s="113" t="s">
        <v>5783</v>
      </c>
      <c r="P346" s="113" t="n">
        <v>4</v>
      </c>
      <c r="Q346" s="113" t="s">
        <v>5784</v>
      </c>
      <c r="R346" s="113" t="n">
        <f aca="false">PRODUCT(N346+P346)</f>
        <v>4</v>
      </c>
      <c r="T346" s="273" t="n">
        <v>343</v>
      </c>
      <c r="U346" s="44" t="s">
        <v>3263</v>
      </c>
      <c r="V346" s="44" t="s">
        <v>4578</v>
      </c>
      <c r="W346" s="113" t="n">
        <v>5</v>
      </c>
      <c r="Y346" s="273" t="n">
        <v>343</v>
      </c>
      <c r="Z346" s="44" t="s">
        <v>3316</v>
      </c>
      <c r="AA346" s="44" t="s">
        <v>4773</v>
      </c>
      <c r="AB346" s="113" t="n">
        <v>4</v>
      </c>
      <c r="AC346" s="113" t="s">
        <v>5783</v>
      </c>
      <c r="AD346" s="113" t="n">
        <v>6</v>
      </c>
      <c r="AE346" s="113" t="s">
        <v>5784</v>
      </c>
      <c r="AF346" s="113" t="n">
        <f aca="false">PRODUCT(AB346+AD346)</f>
        <v>10</v>
      </c>
      <c r="AH346" s="273" t="n">
        <v>343</v>
      </c>
      <c r="AI346" s="44" t="s">
        <v>2599</v>
      </c>
      <c r="AJ346" s="44" t="s">
        <v>4578</v>
      </c>
      <c r="AK346" s="113" t="n">
        <v>14</v>
      </c>
      <c r="AN346" s="44" t="s">
        <v>5262</v>
      </c>
      <c r="AO346" s="44" t="s">
        <v>4564</v>
      </c>
      <c r="AS346" s="44" t="s">
        <v>5262</v>
      </c>
      <c r="AT346" s="44" t="s">
        <v>4564</v>
      </c>
      <c r="AX346" s="44" t="s">
        <v>2951</v>
      </c>
      <c r="AY346" s="44" t="s">
        <v>4746</v>
      </c>
      <c r="AZ346" s="113" t="s">
        <v>5785</v>
      </c>
      <c r="BA346" s="113" t="s">
        <v>5783</v>
      </c>
      <c r="BB346" s="113" t="s">
        <v>5785</v>
      </c>
      <c r="BC346" s="113" t="s">
        <v>5784</v>
      </c>
      <c r="BD346" s="113" t="n">
        <f aca="false">PRODUCT(AZ346+BB346)</f>
        <v>0</v>
      </c>
      <c r="BG346" s="44" t="s">
        <v>5262</v>
      </c>
      <c r="BH346" s="44" t="s">
        <v>4564</v>
      </c>
      <c r="BL346" s="44" t="s">
        <v>4806</v>
      </c>
      <c r="BM346" s="44" t="s">
        <v>4564</v>
      </c>
      <c r="BN346" s="113" t="s">
        <v>5785</v>
      </c>
      <c r="BO346" s="113" t="s">
        <v>5783</v>
      </c>
      <c r="BP346" s="113" t="s">
        <v>5785</v>
      </c>
      <c r="BQ346" s="113" t="s">
        <v>5784</v>
      </c>
      <c r="BR346" s="113" t="n">
        <f aca="false">PRODUCT(BN346+BP346)</f>
        <v>0</v>
      </c>
      <c r="BU346" s="44" t="s">
        <v>5262</v>
      </c>
      <c r="BV346" s="44" t="s">
        <v>4564</v>
      </c>
      <c r="BW346" s="113"/>
      <c r="BY346" s="273" t="n">
        <v>343</v>
      </c>
      <c r="BZ346" s="44" t="s">
        <v>5507</v>
      </c>
      <c r="CA346" s="44" t="s">
        <v>4578</v>
      </c>
      <c r="CB346" s="113" t="n">
        <v>1</v>
      </c>
      <c r="CC346" s="113" t="n">
        <v>0</v>
      </c>
      <c r="CD346" s="113" t="n">
        <v>0</v>
      </c>
      <c r="CE346" s="113" t="n">
        <v>0</v>
      </c>
      <c r="CF346" s="113" t="n">
        <f aca="false">SUM(CB346:CE346)</f>
        <v>1</v>
      </c>
      <c r="CI346" s="44" t="s">
        <v>2688</v>
      </c>
      <c r="CJ346" s="44" t="s">
        <v>5120</v>
      </c>
      <c r="CK346" s="113" t="n">
        <v>0</v>
      </c>
      <c r="CL346" s="113" t="n">
        <v>0</v>
      </c>
      <c r="CM346" s="113" t="n">
        <v>0</v>
      </c>
      <c r="CP346" s="44" t="s">
        <v>2480</v>
      </c>
      <c r="CQ346" s="44" t="s">
        <v>4746</v>
      </c>
      <c r="CV346" s="44"/>
      <c r="CW346" s="44"/>
      <c r="CX346" s="44"/>
    </row>
    <row r="347" customFormat="false" ht="15" hidden="false" customHeight="false" outlineLevel="0" collapsed="false">
      <c r="A347" s="273" t="n">
        <v>344</v>
      </c>
      <c r="B347" s="44" t="s">
        <v>5448</v>
      </c>
      <c r="C347" s="44" t="s">
        <v>5358</v>
      </c>
      <c r="D347" s="113" t="n">
        <v>17</v>
      </c>
      <c r="G347" s="44" t="s">
        <v>5186</v>
      </c>
      <c r="H347" s="44" t="s">
        <v>4625</v>
      </c>
      <c r="I347" s="113" t="n">
        <v>0</v>
      </c>
      <c r="K347" s="273" t="n">
        <v>344</v>
      </c>
      <c r="L347" s="44" t="s">
        <v>5549</v>
      </c>
      <c r="M347" s="44" t="s">
        <v>4625</v>
      </c>
      <c r="N347" s="113" t="n">
        <v>0</v>
      </c>
      <c r="O347" s="113" t="s">
        <v>5783</v>
      </c>
      <c r="P347" s="113" t="n">
        <v>4</v>
      </c>
      <c r="Q347" s="113" t="s">
        <v>5784</v>
      </c>
      <c r="R347" s="113" t="n">
        <f aca="false">PRODUCT(N347+P347)</f>
        <v>4</v>
      </c>
      <c r="T347" s="273" t="n">
        <v>344</v>
      </c>
      <c r="U347" s="44" t="s">
        <v>5008</v>
      </c>
      <c r="V347" s="44" t="s">
        <v>4489</v>
      </c>
      <c r="W347" s="113" t="n">
        <v>5</v>
      </c>
      <c r="Y347" s="273" t="n">
        <v>344</v>
      </c>
      <c r="Z347" s="44" t="s">
        <v>4908</v>
      </c>
      <c r="AA347" s="44" t="s">
        <v>4566</v>
      </c>
      <c r="AB347" s="113" t="n">
        <v>3</v>
      </c>
      <c r="AC347" s="113" t="s">
        <v>5783</v>
      </c>
      <c r="AD347" s="113" t="n">
        <v>7</v>
      </c>
      <c r="AE347" s="113" t="s">
        <v>5784</v>
      </c>
      <c r="AF347" s="113" t="n">
        <f aca="false">PRODUCT(AB347+AD347)</f>
        <v>10</v>
      </c>
      <c r="AH347" s="273" t="n">
        <v>344</v>
      </c>
      <c r="AI347" s="136" t="s">
        <v>5577</v>
      </c>
      <c r="AJ347" s="136" t="s">
        <v>5120</v>
      </c>
      <c r="AK347" s="113" t="n">
        <v>14</v>
      </c>
      <c r="AN347" s="44" t="s">
        <v>5529</v>
      </c>
      <c r="AO347" s="44" t="s">
        <v>5530</v>
      </c>
      <c r="AS347" s="44" t="s">
        <v>5529</v>
      </c>
      <c r="AT347" s="44" t="s">
        <v>5530</v>
      </c>
      <c r="AX347" s="44" t="s">
        <v>2251</v>
      </c>
      <c r="AY347" s="44" t="s">
        <v>4523</v>
      </c>
      <c r="AZ347" s="113" t="s">
        <v>5785</v>
      </c>
      <c r="BA347" s="113" t="s">
        <v>5783</v>
      </c>
      <c r="BB347" s="113" t="s">
        <v>5785</v>
      </c>
      <c r="BC347" s="113" t="s">
        <v>5784</v>
      </c>
      <c r="BD347" s="113" t="n">
        <f aca="false">PRODUCT(AZ347+BB347)</f>
        <v>0</v>
      </c>
      <c r="BG347" s="44" t="s">
        <v>5529</v>
      </c>
      <c r="BH347" s="44" t="s">
        <v>5530</v>
      </c>
      <c r="BL347" s="44" t="s">
        <v>5041</v>
      </c>
      <c r="BM347" s="44" t="s">
        <v>4625</v>
      </c>
      <c r="BN347" s="113" t="s">
        <v>5785</v>
      </c>
      <c r="BO347" s="113" t="s">
        <v>5783</v>
      </c>
      <c r="BP347" s="113" t="s">
        <v>5785</v>
      </c>
      <c r="BQ347" s="113" t="s">
        <v>5784</v>
      </c>
      <c r="BR347" s="113" t="n">
        <f aca="false">PRODUCT(BN347+BP347)</f>
        <v>0</v>
      </c>
      <c r="BU347" s="44" t="s">
        <v>5529</v>
      </c>
      <c r="BV347" s="44" t="s">
        <v>5530</v>
      </c>
      <c r="BW347" s="113"/>
      <c r="BY347" s="273" t="n">
        <v>344</v>
      </c>
      <c r="BZ347" s="44" t="s">
        <v>1881</v>
      </c>
      <c r="CA347" s="44" t="s">
        <v>4662</v>
      </c>
      <c r="CB347" s="113" t="n">
        <v>0</v>
      </c>
      <c r="CC347" s="113" t="n">
        <v>0</v>
      </c>
      <c r="CD347" s="113" t="n">
        <v>0</v>
      </c>
      <c r="CE347" s="113" t="n">
        <v>1</v>
      </c>
      <c r="CF347" s="113" t="n">
        <f aca="false">SUM(CB347:CE347)</f>
        <v>1</v>
      </c>
      <c r="CI347" s="44" t="s">
        <v>2602</v>
      </c>
      <c r="CJ347" s="44" t="s">
        <v>4509</v>
      </c>
      <c r="CK347" s="113" t="n">
        <v>0</v>
      </c>
      <c r="CL347" s="113" t="n">
        <v>0</v>
      </c>
      <c r="CM347" s="113" t="n">
        <v>0</v>
      </c>
      <c r="CP347" s="44" t="s">
        <v>2075</v>
      </c>
      <c r="CQ347" s="44" t="s">
        <v>4523</v>
      </c>
      <c r="CV347" s="44"/>
      <c r="CW347" s="44"/>
      <c r="CX347" s="44"/>
    </row>
    <row r="348" customFormat="false" ht="15" hidden="false" customHeight="false" outlineLevel="0" collapsed="false">
      <c r="A348" s="273" t="n">
        <v>345</v>
      </c>
      <c r="B348" s="44" t="s">
        <v>5605</v>
      </c>
      <c r="C348" s="44" t="s">
        <v>5606</v>
      </c>
      <c r="D348" s="113" t="n">
        <v>17</v>
      </c>
      <c r="G348" s="44" t="s">
        <v>2542</v>
      </c>
      <c r="H348" s="44" t="s">
        <v>4482</v>
      </c>
      <c r="I348" s="113" t="n">
        <v>0</v>
      </c>
      <c r="K348" s="273" t="n">
        <v>345</v>
      </c>
      <c r="L348" s="44" t="s">
        <v>4810</v>
      </c>
      <c r="M348" s="44" t="s">
        <v>4503</v>
      </c>
      <c r="N348" s="113" t="n">
        <v>0</v>
      </c>
      <c r="O348" s="113" t="s">
        <v>5783</v>
      </c>
      <c r="P348" s="113" t="n">
        <v>4</v>
      </c>
      <c r="Q348" s="113" t="s">
        <v>5784</v>
      </c>
      <c r="R348" s="113" t="n">
        <f aca="false">PRODUCT(N348+P348)</f>
        <v>4</v>
      </c>
      <c r="T348" s="273" t="n">
        <v>345</v>
      </c>
      <c r="U348" s="44" t="s">
        <v>3518</v>
      </c>
      <c r="V348" s="44" t="s">
        <v>4773</v>
      </c>
      <c r="W348" s="113" t="n">
        <v>5</v>
      </c>
      <c r="Y348" s="273" t="n">
        <v>345</v>
      </c>
      <c r="Z348" s="44" t="s">
        <v>3192</v>
      </c>
      <c r="AA348" s="44" t="s">
        <v>5221</v>
      </c>
      <c r="AB348" s="113" t="n">
        <v>3</v>
      </c>
      <c r="AC348" s="113" t="s">
        <v>5783</v>
      </c>
      <c r="AD348" s="113" t="n">
        <v>7</v>
      </c>
      <c r="AE348" s="113" t="s">
        <v>5784</v>
      </c>
      <c r="AF348" s="113" t="n">
        <f aca="false">PRODUCT(AB348+AD348)</f>
        <v>10</v>
      </c>
      <c r="AH348" s="273" t="n">
        <v>345</v>
      </c>
      <c r="AI348" s="44" t="s">
        <v>4879</v>
      </c>
      <c r="AJ348" s="44" t="s">
        <v>4578</v>
      </c>
      <c r="AK348" s="113" t="n">
        <v>14</v>
      </c>
      <c r="AN348" s="44" t="s">
        <v>3485</v>
      </c>
      <c r="AO348" s="44" t="s">
        <v>4482</v>
      </c>
      <c r="AS348" s="44" t="s">
        <v>3485</v>
      </c>
      <c r="AT348" s="44" t="s">
        <v>4482</v>
      </c>
      <c r="AX348" s="44" t="s">
        <v>4487</v>
      </c>
      <c r="AY348" s="44" t="s">
        <v>4488</v>
      </c>
      <c r="AZ348" s="113" t="s">
        <v>5785</v>
      </c>
      <c r="BA348" s="113" t="s">
        <v>5783</v>
      </c>
      <c r="BB348" s="113" t="s">
        <v>5785</v>
      </c>
      <c r="BC348" s="113" t="s">
        <v>5784</v>
      </c>
      <c r="BD348" s="113" t="n">
        <f aca="false">PRODUCT(AZ348+BB348)</f>
        <v>0</v>
      </c>
      <c r="BG348" s="44" t="s">
        <v>3485</v>
      </c>
      <c r="BH348" s="44" t="s">
        <v>4482</v>
      </c>
      <c r="BL348" s="44" t="s">
        <v>5457</v>
      </c>
      <c r="BM348" s="44" t="s">
        <v>4931</v>
      </c>
      <c r="BN348" s="113" t="s">
        <v>5785</v>
      </c>
      <c r="BO348" s="113" t="s">
        <v>5783</v>
      </c>
      <c r="BP348" s="113" t="s">
        <v>5785</v>
      </c>
      <c r="BQ348" s="113" t="s">
        <v>5784</v>
      </c>
      <c r="BR348" s="113" t="n">
        <f aca="false">PRODUCT(BN348+BP348)</f>
        <v>0</v>
      </c>
      <c r="BU348" s="44" t="s">
        <v>3485</v>
      </c>
      <c r="BV348" s="44" t="s">
        <v>4482</v>
      </c>
      <c r="BW348" s="113"/>
      <c r="BY348" s="273" t="n">
        <v>345</v>
      </c>
      <c r="BZ348" s="44" t="s">
        <v>2073</v>
      </c>
      <c r="CA348" s="44" t="s">
        <v>4523</v>
      </c>
      <c r="CB348" s="113" t="n">
        <v>0</v>
      </c>
      <c r="CC348" s="113" t="n">
        <v>0</v>
      </c>
      <c r="CD348" s="113" t="n">
        <v>1</v>
      </c>
      <c r="CE348" s="113" t="n">
        <v>0</v>
      </c>
      <c r="CF348" s="113" t="n">
        <f aca="false">SUM(CB348:CE348)</f>
        <v>1</v>
      </c>
      <c r="CI348" s="44" t="s">
        <v>4908</v>
      </c>
      <c r="CJ348" s="44" t="s">
        <v>4566</v>
      </c>
      <c r="CK348" s="113" t="n">
        <v>0</v>
      </c>
      <c r="CL348" s="113" t="n">
        <v>0</v>
      </c>
      <c r="CM348" s="113" t="n">
        <v>0</v>
      </c>
      <c r="CP348" s="44" t="s">
        <v>3594</v>
      </c>
      <c r="CQ348" s="44" t="s">
        <v>4578</v>
      </c>
      <c r="CV348" s="44"/>
      <c r="CW348" s="44"/>
      <c r="CX348" s="44"/>
    </row>
    <row r="349" customFormat="false" ht="15" hidden="false" customHeight="false" outlineLevel="0" collapsed="false">
      <c r="A349" s="273" t="n">
        <v>346</v>
      </c>
      <c r="B349" s="44" t="s">
        <v>1883</v>
      </c>
      <c r="C349" s="44" t="s">
        <v>4482</v>
      </c>
      <c r="D349" s="113" t="n">
        <v>17</v>
      </c>
      <c r="G349" s="44" t="s">
        <v>2450</v>
      </c>
      <c r="H349" s="44" t="s">
        <v>4509</v>
      </c>
      <c r="I349" s="113" t="n">
        <v>0</v>
      </c>
      <c r="K349" s="273" t="n">
        <v>346</v>
      </c>
      <c r="L349" s="44" t="s">
        <v>5391</v>
      </c>
      <c r="M349" s="44" t="s">
        <v>4625</v>
      </c>
      <c r="N349" s="113" t="n">
        <v>0</v>
      </c>
      <c r="O349" s="113" t="s">
        <v>5783</v>
      </c>
      <c r="P349" s="113" t="n">
        <v>4</v>
      </c>
      <c r="Q349" s="113" t="s">
        <v>5784</v>
      </c>
      <c r="R349" s="113" t="n">
        <f aca="false">PRODUCT(N349+P349)</f>
        <v>4</v>
      </c>
      <c r="T349" s="273" t="n">
        <v>346</v>
      </c>
      <c r="U349" s="44" t="s">
        <v>2514</v>
      </c>
      <c r="V349" s="44" t="s">
        <v>4566</v>
      </c>
      <c r="W349" s="113" t="n">
        <v>5</v>
      </c>
      <c r="Y349" s="273" t="n">
        <v>346</v>
      </c>
      <c r="Z349" s="44" t="s">
        <v>4634</v>
      </c>
      <c r="AA349" s="44" t="s">
        <v>294</v>
      </c>
      <c r="AB349" s="113" t="n">
        <v>3</v>
      </c>
      <c r="AC349" s="113" t="s">
        <v>5783</v>
      </c>
      <c r="AD349" s="113" t="n">
        <v>7</v>
      </c>
      <c r="AE349" s="113" t="s">
        <v>5784</v>
      </c>
      <c r="AF349" s="113" t="n">
        <f aca="false">PRODUCT(AB349+AD349)</f>
        <v>10</v>
      </c>
      <c r="AH349" s="273" t="n">
        <v>346</v>
      </c>
      <c r="AI349" s="44" t="s">
        <v>3391</v>
      </c>
      <c r="AJ349" s="44" t="s">
        <v>5358</v>
      </c>
      <c r="AK349" s="113" t="n">
        <v>14</v>
      </c>
      <c r="AN349" s="44" t="s">
        <v>5320</v>
      </c>
      <c r="AO349" s="44" t="s">
        <v>5272</v>
      </c>
      <c r="AS349" s="44" t="s">
        <v>5320</v>
      </c>
      <c r="AT349" s="44" t="s">
        <v>5272</v>
      </c>
      <c r="AX349" s="44" t="s">
        <v>3474</v>
      </c>
      <c r="AY349" s="44" t="s">
        <v>4489</v>
      </c>
      <c r="AZ349" s="113" t="s">
        <v>5785</v>
      </c>
      <c r="BA349" s="113" t="s">
        <v>5783</v>
      </c>
      <c r="BB349" s="113" t="s">
        <v>5785</v>
      </c>
      <c r="BC349" s="113" t="s">
        <v>5784</v>
      </c>
      <c r="BD349" s="113" t="n">
        <f aca="false">PRODUCT(AZ349+BB349)</f>
        <v>0</v>
      </c>
      <c r="BG349" s="44" t="s">
        <v>5320</v>
      </c>
      <c r="BH349" s="44" t="s">
        <v>5272</v>
      </c>
      <c r="BL349" s="44" t="s">
        <v>3573</v>
      </c>
      <c r="BM349" s="44" t="s">
        <v>4773</v>
      </c>
      <c r="BN349" s="113" t="s">
        <v>5785</v>
      </c>
      <c r="BO349" s="113" t="s">
        <v>5783</v>
      </c>
      <c r="BP349" s="113" t="s">
        <v>5785</v>
      </c>
      <c r="BQ349" s="113" t="s">
        <v>5784</v>
      </c>
      <c r="BR349" s="113" t="n">
        <f aca="false">PRODUCT(BN349+BP349)</f>
        <v>0</v>
      </c>
      <c r="BU349" s="44" t="s">
        <v>5320</v>
      </c>
      <c r="BV349" s="44" t="s">
        <v>5272</v>
      </c>
      <c r="BW349" s="113"/>
      <c r="BY349" s="273" t="n">
        <v>346</v>
      </c>
      <c r="BZ349" s="44" t="s">
        <v>4508</v>
      </c>
      <c r="CA349" s="44" t="s">
        <v>5510</v>
      </c>
      <c r="CB349" s="113" t="n">
        <v>1</v>
      </c>
      <c r="CC349" s="113" t="n">
        <v>0</v>
      </c>
      <c r="CD349" s="113" t="n">
        <v>0</v>
      </c>
      <c r="CE349" s="113" t="n">
        <v>0</v>
      </c>
      <c r="CF349" s="113" t="n">
        <f aca="false">SUM(CB349:CE349)</f>
        <v>1</v>
      </c>
      <c r="CI349" s="44" t="s">
        <v>4842</v>
      </c>
      <c r="CJ349" s="44" t="s">
        <v>4500</v>
      </c>
      <c r="CK349" s="113" t="n">
        <v>0</v>
      </c>
      <c r="CL349" s="113" t="n">
        <v>0</v>
      </c>
      <c r="CM349" s="113" t="n">
        <v>0</v>
      </c>
      <c r="CP349" s="44" t="s">
        <v>4792</v>
      </c>
      <c r="CQ349" s="44" t="s">
        <v>4500</v>
      </c>
      <c r="CV349" s="44"/>
      <c r="CW349" s="44"/>
      <c r="CX349" s="44"/>
    </row>
    <row r="350" customFormat="false" ht="15" hidden="false" customHeight="false" outlineLevel="0" collapsed="false">
      <c r="A350" s="273" t="n">
        <v>347</v>
      </c>
      <c r="B350" s="44" t="s">
        <v>3519</v>
      </c>
      <c r="C350" s="44" t="s">
        <v>4773</v>
      </c>
      <c r="D350" s="113" t="n">
        <v>17</v>
      </c>
      <c r="G350" s="44" t="s">
        <v>2814</v>
      </c>
      <c r="H350" s="44" t="s">
        <v>4482</v>
      </c>
      <c r="I350" s="113" t="n">
        <v>0</v>
      </c>
      <c r="K350" s="273" t="n">
        <v>347</v>
      </c>
      <c r="L350" s="44" t="s">
        <v>3612</v>
      </c>
      <c r="M350" s="44" t="s">
        <v>5124</v>
      </c>
      <c r="N350" s="113" t="n">
        <v>0</v>
      </c>
      <c r="O350" s="113" t="s">
        <v>5783</v>
      </c>
      <c r="P350" s="113" t="n">
        <v>4</v>
      </c>
      <c r="Q350" s="113" t="s">
        <v>5784</v>
      </c>
      <c r="R350" s="113" t="n">
        <f aca="false">PRODUCT(N350+P350)</f>
        <v>4</v>
      </c>
      <c r="T350" s="273" t="n">
        <v>347</v>
      </c>
      <c r="U350" s="44" t="s">
        <v>3426</v>
      </c>
      <c r="V350" s="44" t="s">
        <v>4625</v>
      </c>
      <c r="W350" s="113" t="n">
        <v>5</v>
      </c>
      <c r="Y350" s="273" t="n">
        <v>347</v>
      </c>
      <c r="Z350" s="44" t="s">
        <v>3438</v>
      </c>
      <c r="AA350" s="44" t="s">
        <v>4625</v>
      </c>
      <c r="AB350" s="113" t="n">
        <v>2</v>
      </c>
      <c r="AC350" s="113" t="s">
        <v>5783</v>
      </c>
      <c r="AD350" s="113" t="n">
        <v>8</v>
      </c>
      <c r="AE350" s="113" t="s">
        <v>5784</v>
      </c>
      <c r="AF350" s="113" t="n">
        <f aca="false">PRODUCT(AB350+AD350)</f>
        <v>10</v>
      </c>
      <c r="AH350" s="273" t="n">
        <v>347</v>
      </c>
      <c r="AI350" s="44" t="s">
        <v>2479</v>
      </c>
      <c r="AJ350" s="44" t="s">
        <v>4746</v>
      </c>
      <c r="AK350" s="113" t="n">
        <v>13</v>
      </c>
      <c r="AN350" s="44" t="s">
        <v>2477</v>
      </c>
      <c r="AO350" s="44" t="s">
        <v>4746</v>
      </c>
      <c r="AS350" s="44" t="s">
        <v>2477</v>
      </c>
      <c r="AT350" s="44" t="s">
        <v>4746</v>
      </c>
      <c r="AX350" s="44" t="s">
        <v>2644</v>
      </c>
      <c r="AY350" s="44" t="s">
        <v>4746</v>
      </c>
      <c r="AZ350" s="113" t="s">
        <v>5785</v>
      </c>
      <c r="BA350" s="113" t="s">
        <v>5783</v>
      </c>
      <c r="BB350" s="113" t="s">
        <v>5785</v>
      </c>
      <c r="BC350" s="113" t="s">
        <v>5784</v>
      </c>
      <c r="BD350" s="113" t="n">
        <f aca="false">PRODUCT(AZ350+BB350)</f>
        <v>0</v>
      </c>
      <c r="BG350" s="44" t="s">
        <v>2477</v>
      </c>
      <c r="BH350" s="44" t="s">
        <v>4746</v>
      </c>
      <c r="BL350" s="44" t="s">
        <v>2160</v>
      </c>
      <c r="BM350" s="44" t="s">
        <v>4575</v>
      </c>
      <c r="BN350" s="113" t="s">
        <v>5785</v>
      </c>
      <c r="BO350" s="113" t="s">
        <v>5783</v>
      </c>
      <c r="BP350" s="113" t="s">
        <v>5785</v>
      </c>
      <c r="BQ350" s="113" t="s">
        <v>5784</v>
      </c>
      <c r="BR350" s="113" t="n">
        <f aca="false">PRODUCT(BN350+BP350)</f>
        <v>0</v>
      </c>
      <c r="BU350" s="44" t="s">
        <v>2477</v>
      </c>
      <c r="BV350" s="44" t="s">
        <v>4746</v>
      </c>
      <c r="BW350" s="113"/>
      <c r="BY350" s="273" t="n">
        <v>347</v>
      </c>
      <c r="BZ350" s="136" t="s">
        <v>3559</v>
      </c>
      <c r="CA350" s="136" t="s">
        <v>4482</v>
      </c>
      <c r="CB350" s="113" t="n">
        <v>0</v>
      </c>
      <c r="CC350" s="113" t="n">
        <v>0</v>
      </c>
      <c r="CD350" s="113" t="n">
        <v>0</v>
      </c>
      <c r="CE350" s="113" t="n">
        <v>1</v>
      </c>
      <c r="CF350" s="113" t="n">
        <f aca="false">SUM(CB350:CE350)</f>
        <v>1</v>
      </c>
      <c r="CI350" s="44" t="s">
        <v>2985</v>
      </c>
      <c r="CJ350" s="44" t="s">
        <v>4662</v>
      </c>
      <c r="CK350" s="113" t="n">
        <v>0</v>
      </c>
      <c r="CL350" s="113" t="n">
        <v>0</v>
      </c>
      <c r="CM350" s="113" t="n">
        <v>0</v>
      </c>
      <c r="CP350" s="44" t="s">
        <v>4883</v>
      </c>
      <c r="CQ350" s="44" t="s">
        <v>4625</v>
      </c>
      <c r="CV350" s="44"/>
      <c r="CW350" s="44"/>
      <c r="CX350" s="44"/>
    </row>
    <row r="351" customFormat="false" ht="15" hidden="false" customHeight="false" outlineLevel="0" collapsed="false">
      <c r="A351" s="273" t="n">
        <v>348</v>
      </c>
      <c r="B351" s="44" t="s">
        <v>5434</v>
      </c>
      <c r="C351" s="44" t="s">
        <v>5124</v>
      </c>
      <c r="D351" s="113" t="n">
        <v>17</v>
      </c>
      <c r="G351" s="44" t="s">
        <v>4541</v>
      </c>
      <c r="H351" s="44" t="s">
        <v>4542</v>
      </c>
      <c r="I351" s="113" t="n">
        <v>0</v>
      </c>
      <c r="K351" s="273" t="n">
        <v>348</v>
      </c>
      <c r="L351" s="44" t="s">
        <v>4702</v>
      </c>
      <c r="M351" s="44" t="s">
        <v>4566</v>
      </c>
      <c r="N351" s="113" t="n">
        <v>0</v>
      </c>
      <c r="O351" s="113" t="s">
        <v>5783</v>
      </c>
      <c r="P351" s="113" t="n">
        <v>4</v>
      </c>
      <c r="Q351" s="113" t="s">
        <v>5784</v>
      </c>
      <c r="R351" s="113" t="n">
        <f aca="false">PRODUCT(N351+P351)</f>
        <v>4</v>
      </c>
      <c r="T351" s="273" t="n">
        <v>348</v>
      </c>
      <c r="U351" s="44" t="s">
        <v>2408</v>
      </c>
      <c r="V351" s="44" t="s">
        <v>4564</v>
      </c>
      <c r="W351" s="113" t="n">
        <v>5</v>
      </c>
      <c r="Y351" s="273" t="n">
        <v>348</v>
      </c>
      <c r="Z351" s="44" t="s">
        <v>2741</v>
      </c>
      <c r="AA351" s="44" t="s">
        <v>4625</v>
      </c>
      <c r="AB351" s="113" t="n">
        <v>2</v>
      </c>
      <c r="AC351" s="113" t="s">
        <v>5783</v>
      </c>
      <c r="AD351" s="113" t="n">
        <v>8</v>
      </c>
      <c r="AE351" s="113" t="s">
        <v>5784</v>
      </c>
      <c r="AF351" s="113" t="n">
        <f aca="false">PRODUCT(AB351+AD351)</f>
        <v>10</v>
      </c>
      <c r="AH351" s="273" t="n">
        <v>348</v>
      </c>
      <c r="AI351" s="44" t="s">
        <v>3769</v>
      </c>
      <c r="AJ351" s="44" t="s">
        <v>1037</v>
      </c>
      <c r="AK351" s="113" t="n">
        <v>13</v>
      </c>
      <c r="AN351" s="44" t="s">
        <v>2111</v>
      </c>
      <c r="AO351" s="44" t="s">
        <v>4566</v>
      </c>
      <c r="AS351" s="44" t="s">
        <v>2111</v>
      </c>
      <c r="AT351" s="44" t="s">
        <v>4566</v>
      </c>
      <c r="AX351" s="44" t="s">
        <v>5439</v>
      </c>
      <c r="AY351" s="44" t="s">
        <v>4773</v>
      </c>
      <c r="AZ351" s="113" t="s">
        <v>5785</v>
      </c>
      <c r="BA351" s="113" t="s">
        <v>5783</v>
      </c>
      <c r="BB351" s="113" t="s">
        <v>5785</v>
      </c>
      <c r="BC351" s="113" t="s">
        <v>5784</v>
      </c>
      <c r="BD351" s="113" t="n">
        <f aca="false">PRODUCT(AZ351+BB351)</f>
        <v>0</v>
      </c>
      <c r="BG351" s="44" t="s">
        <v>2111</v>
      </c>
      <c r="BH351" s="44" t="s">
        <v>4566</v>
      </c>
      <c r="BL351" s="44" t="s">
        <v>1937</v>
      </c>
      <c r="BM351" s="44" t="s">
        <v>4540</v>
      </c>
      <c r="BN351" s="113" t="s">
        <v>5785</v>
      </c>
      <c r="BO351" s="113" t="s">
        <v>5783</v>
      </c>
      <c r="BP351" s="113" t="s">
        <v>5785</v>
      </c>
      <c r="BQ351" s="113" t="s">
        <v>5784</v>
      </c>
      <c r="BR351" s="113" t="n">
        <f aca="false">PRODUCT(BN351+BP351)</f>
        <v>0</v>
      </c>
      <c r="BU351" s="44" t="s">
        <v>2111</v>
      </c>
      <c r="BV351" s="44" t="s">
        <v>4566</v>
      </c>
      <c r="BW351" s="113"/>
      <c r="BY351" s="273" t="n">
        <v>348</v>
      </c>
      <c r="BZ351" s="44" t="s">
        <v>5410</v>
      </c>
      <c r="CA351" s="44" t="s">
        <v>5358</v>
      </c>
      <c r="CB351" s="113" t="n">
        <v>0</v>
      </c>
      <c r="CC351" s="113" t="n">
        <v>0</v>
      </c>
      <c r="CD351" s="113" t="n">
        <v>1</v>
      </c>
      <c r="CE351" s="113" t="n">
        <v>0</v>
      </c>
      <c r="CF351" s="113" t="n">
        <f aca="false">SUM(CB351:CE351)</f>
        <v>1</v>
      </c>
      <c r="CI351" s="44" t="s">
        <v>5202</v>
      </c>
      <c r="CJ351" s="44" t="s">
        <v>4523</v>
      </c>
      <c r="CK351" s="113" t="n">
        <v>0</v>
      </c>
      <c r="CL351" s="113" t="n">
        <v>0</v>
      </c>
      <c r="CM351" s="113" t="n">
        <v>0</v>
      </c>
      <c r="CP351" s="44" t="s">
        <v>3695</v>
      </c>
      <c r="CQ351" s="44" t="s">
        <v>4489</v>
      </c>
      <c r="CV351" s="44"/>
      <c r="CW351" s="44"/>
      <c r="CX351" s="44"/>
    </row>
    <row r="352" customFormat="false" ht="15" hidden="false" customHeight="false" outlineLevel="0" collapsed="false">
      <c r="A352" s="273" t="n">
        <v>349</v>
      </c>
      <c r="B352" s="44" t="s">
        <v>2368</v>
      </c>
      <c r="C352" s="44" t="s">
        <v>4523</v>
      </c>
      <c r="D352" s="113" t="n">
        <v>16</v>
      </c>
      <c r="G352" s="44" t="s">
        <v>5087</v>
      </c>
      <c r="H352" s="44" t="s">
        <v>5526</v>
      </c>
      <c r="I352" s="113" t="n">
        <v>0</v>
      </c>
      <c r="K352" s="273" t="n">
        <v>349</v>
      </c>
      <c r="L352" s="44" t="s">
        <v>5580</v>
      </c>
      <c r="M352" s="44" t="s">
        <v>4500</v>
      </c>
      <c r="N352" s="113" t="n">
        <v>0</v>
      </c>
      <c r="O352" s="113" t="s">
        <v>5783</v>
      </c>
      <c r="P352" s="113" t="n">
        <v>4</v>
      </c>
      <c r="Q352" s="113" t="s">
        <v>5784</v>
      </c>
      <c r="R352" s="113" t="n">
        <f aca="false">PRODUCT(N352+P352)</f>
        <v>4</v>
      </c>
      <c r="T352" s="273" t="n">
        <v>349</v>
      </c>
      <c r="U352" s="44" t="s">
        <v>3388</v>
      </c>
      <c r="V352" s="44" t="s">
        <v>5358</v>
      </c>
      <c r="W352" s="113" t="n">
        <v>5</v>
      </c>
      <c r="Y352" s="273" t="n">
        <v>349</v>
      </c>
      <c r="Z352" s="44" t="s">
        <v>5186</v>
      </c>
      <c r="AA352" s="44" t="s">
        <v>4625</v>
      </c>
      <c r="AB352" s="113" t="n">
        <v>1</v>
      </c>
      <c r="AC352" s="113" t="s">
        <v>5783</v>
      </c>
      <c r="AD352" s="113" t="n">
        <v>9</v>
      </c>
      <c r="AE352" s="113" t="s">
        <v>5784</v>
      </c>
      <c r="AF352" s="113" t="n">
        <f aca="false">PRODUCT(AB352+AD352)</f>
        <v>10</v>
      </c>
      <c r="AH352" s="273" t="n">
        <v>349</v>
      </c>
      <c r="AI352" s="44" t="s">
        <v>5041</v>
      </c>
      <c r="AJ352" s="44" t="s">
        <v>4625</v>
      </c>
      <c r="AK352" s="113" t="n">
        <v>13</v>
      </c>
      <c r="AN352" s="44" t="s">
        <v>1671</v>
      </c>
      <c r="AO352" s="44" t="s">
        <v>4564</v>
      </c>
      <c r="AS352" s="44" t="s">
        <v>1671</v>
      </c>
      <c r="AT352" s="44" t="s">
        <v>4564</v>
      </c>
      <c r="AX352" s="44" t="s">
        <v>2516</v>
      </c>
      <c r="AY352" s="44" t="s">
        <v>4566</v>
      </c>
      <c r="AZ352" s="113" t="s">
        <v>5785</v>
      </c>
      <c r="BA352" s="113" t="s">
        <v>5783</v>
      </c>
      <c r="BB352" s="113" t="s">
        <v>5785</v>
      </c>
      <c r="BC352" s="113" t="s">
        <v>5784</v>
      </c>
      <c r="BD352" s="113" t="n">
        <f aca="false">PRODUCT(AZ352+BB352)</f>
        <v>0</v>
      </c>
      <c r="BG352" s="44" t="s">
        <v>1671</v>
      </c>
      <c r="BH352" s="44" t="s">
        <v>4564</v>
      </c>
      <c r="BL352" s="44" t="s">
        <v>5154</v>
      </c>
      <c r="BM352" s="44" t="s">
        <v>5120</v>
      </c>
      <c r="BN352" s="113" t="s">
        <v>5785</v>
      </c>
      <c r="BO352" s="113" t="s">
        <v>5783</v>
      </c>
      <c r="BP352" s="113" t="s">
        <v>5785</v>
      </c>
      <c r="BQ352" s="113" t="s">
        <v>5784</v>
      </c>
      <c r="BR352" s="113" t="n">
        <f aca="false">PRODUCT(BN352+BP352)</f>
        <v>0</v>
      </c>
      <c r="BU352" s="44" t="s">
        <v>1671</v>
      </c>
      <c r="BV352" s="44" t="s">
        <v>4564</v>
      </c>
      <c r="BW352" s="113"/>
      <c r="BY352" s="273" t="n">
        <v>349</v>
      </c>
      <c r="BZ352" s="44" t="s">
        <v>1933</v>
      </c>
      <c r="CA352" s="44" t="s">
        <v>4523</v>
      </c>
      <c r="CB352" s="113" t="n">
        <v>0</v>
      </c>
      <c r="CC352" s="113" t="n">
        <v>0</v>
      </c>
      <c r="CD352" s="113" t="n">
        <v>1</v>
      </c>
      <c r="CE352" s="113" t="n">
        <v>0</v>
      </c>
      <c r="CF352" s="113" t="n">
        <f aca="false">SUM(CB352:CE352)</f>
        <v>1</v>
      </c>
      <c r="CI352" s="44" t="s">
        <v>5273</v>
      </c>
      <c r="CJ352" s="44" t="s">
        <v>4523</v>
      </c>
      <c r="CK352" s="113" t="n">
        <v>0</v>
      </c>
      <c r="CL352" s="113" t="n">
        <v>0</v>
      </c>
      <c r="CM352" s="113" t="n">
        <v>0</v>
      </c>
      <c r="CP352" s="44" t="s">
        <v>2429</v>
      </c>
      <c r="CQ352" s="44" t="s">
        <v>4773</v>
      </c>
      <c r="CV352" s="44"/>
      <c r="CW352" s="44"/>
      <c r="CX352" s="44"/>
    </row>
    <row r="353" customFormat="false" ht="15" hidden="false" customHeight="false" outlineLevel="0" collapsed="false">
      <c r="A353" s="273" t="n">
        <v>350</v>
      </c>
      <c r="B353" s="44" t="s">
        <v>4908</v>
      </c>
      <c r="C353" s="44" t="s">
        <v>4566</v>
      </c>
      <c r="D353" s="113" t="n">
        <v>16</v>
      </c>
      <c r="G353" s="44" t="s">
        <v>2191</v>
      </c>
      <c r="H353" s="44" t="s">
        <v>4625</v>
      </c>
      <c r="I353" s="113" t="n">
        <v>0</v>
      </c>
      <c r="K353" s="273" t="n">
        <v>350</v>
      </c>
      <c r="L353" s="44" t="s">
        <v>3313</v>
      </c>
      <c r="M353" s="44" t="s">
        <v>4482</v>
      </c>
      <c r="N353" s="113" t="n">
        <v>0</v>
      </c>
      <c r="O353" s="113" t="s">
        <v>5783</v>
      </c>
      <c r="P353" s="113" t="n">
        <v>4</v>
      </c>
      <c r="Q353" s="113" t="s">
        <v>5784</v>
      </c>
      <c r="R353" s="113" t="n">
        <f aca="false">PRODUCT(N353+P353)</f>
        <v>4</v>
      </c>
      <c r="T353" s="273" t="n">
        <v>350</v>
      </c>
      <c r="U353" s="44" t="s">
        <v>1981</v>
      </c>
      <c r="V353" s="44" t="s">
        <v>4489</v>
      </c>
      <c r="W353" s="113" t="n">
        <v>5</v>
      </c>
      <c r="Y353" s="273" t="n">
        <v>350</v>
      </c>
      <c r="Z353" s="44" t="s">
        <v>2739</v>
      </c>
      <c r="AA353" s="44" t="s">
        <v>4509</v>
      </c>
      <c r="AB353" s="113" t="n">
        <v>1</v>
      </c>
      <c r="AC353" s="113" t="s">
        <v>5783</v>
      </c>
      <c r="AD353" s="113" t="n">
        <v>9</v>
      </c>
      <c r="AE353" s="113" t="s">
        <v>5784</v>
      </c>
      <c r="AF353" s="113" t="n">
        <f aca="false">PRODUCT(AB353+AD353)</f>
        <v>10</v>
      </c>
      <c r="AH353" s="273" t="n">
        <v>350</v>
      </c>
      <c r="AI353" s="44" t="s">
        <v>2951</v>
      </c>
      <c r="AJ353" s="44" t="s">
        <v>4746</v>
      </c>
      <c r="AK353" s="113" t="n">
        <v>13</v>
      </c>
      <c r="AN353" s="44" t="s">
        <v>5004</v>
      </c>
      <c r="AO353" s="44" t="s">
        <v>4489</v>
      </c>
      <c r="AS353" s="44" t="s">
        <v>5004</v>
      </c>
      <c r="AT353" s="44" t="s">
        <v>4489</v>
      </c>
      <c r="AX353" s="44" t="s">
        <v>1989</v>
      </c>
      <c r="AY353" s="44" t="s">
        <v>4523</v>
      </c>
      <c r="AZ353" s="113" t="s">
        <v>5785</v>
      </c>
      <c r="BA353" s="113" t="s">
        <v>5783</v>
      </c>
      <c r="BB353" s="113" t="s">
        <v>5785</v>
      </c>
      <c r="BC353" s="113" t="s">
        <v>5784</v>
      </c>
      <c r="BD353" s="113" t="n">
        <f aca="false">PRODUCT(AZ353+BB353)</f>
        <v>0</v>
      </c>
      <c r="BG353" s="44" t="s">
        <v>5004</v>
      </c>
      <c r="BH353" s="44" t="s">
        <v>4489</v>
      </c>
      <c r="BL353" s="44" t="s">
        <v>2248</v>
      </c>
      <c r="BM353" s="44" t="s">
        <v>4523</v>
      </c>
      <c r="BN353" s="113" t="s">
        <v>5785</v>
      </c>
      <c r="BO353" s="113" t="s">
        <v>5783</v>
      </c>
      <c r="BP353" s="113" t="s">
        <v>5785</v>
      </c>
      <c r="BQ353" s="113" t="s">
        <v>5784</v>
      </c>
      <c r="BR353" s="113" t="n">
        <f aca="false">PRODUCT(BN353+BP353)</f>
        <v>0</v>
      </c>
      <c r="BU353" s="44" t="s">
        <v>5004</v>
      </c>
      <c r="BV353" s="44" t="s">
        <v>4489</v>
      </c>
      <c r="BW353" s="113"/>
      <c r="BY353" s="273" t="n">
        <v>350</v>
      </c>
      <c r="BZ353" s="44" t="s">
        <v>4655</v>
      </c>
      <c r="CA353" s="44" t="s">
        <v>294</v>
      </c>
      <c r="CB353" s="113" t="n">
        <v>0</v>
      </c>
      <c r="CC353" s="113" t="n">
        <v>0</v>
      </c>
      <c r="CD353" s="113" t="n">
        <v>1</v>
      </c>
      <c r="CE353" s="113" t="n">
        <v>0</v>
      </c>
      <c r="CF353" s="113" t="n">
        <f aca="false">SUM(CB353:CE353)</f>
        <v>1</v>
      </c>
      <c r="CI353" s="44" t="s">
        <v>5005</v>
      </c>
      <c r="CJ353" s="44" t="s">
        <v>4525</v>
      </c>
      <c r="CK353" s="113" t="n">
        <v>0</v>
      </c>
      <c r="CL353" s="113" t="n">
        <v>0</v>
      </c>
      <c r="CM353" s="113" t="n">
        <v>0</v>
      </c>
      <c r="CP353" s="44" t="s">
        <v>5058</v>
      </c>
      <c r="CQ353" s="44" t="s">
        <v>4746</v>
      </c>
      <c r="CV353" s="44"/>
      <c r="CW353" s="44"/>
      <c r="CX353" s="44"/>
    </row>
    <row r="354" customFormat="false" ht="15" hidden="false" customHeight="false" outlineLevel="0" collapsed="false">
      <c r="A354" s="273" t="n">
        <v>351</v>
      </c>
      <c r="B354" s="44" t="s">
        <v>3769</v>
      </c>
      <c r="C354" s="44" t="s">
        <v>1037</v>
      </c>
      <c r="D354" s="113" t="n">
        <v>16</v>
      </c>
      <c r="G354" s="44" t="s">
        <v>3264</v>
      </c>
      <c r="H354" s="44" t="s">
        <v>4482</v>
      </c>
      <c r="I354" s="113" t="n">
        <v>0</v>
      </c>
      <c r="K354" s="273" t="n">
        <v>351</v>
      </c>
      <c r="L354" s="44" t="s">
        <v>4982</v>
      </c>
      <c r="M354" s="44" t="s">
        <v>294</v>
      </c>
      <c r="N354" s="113" t="n">
        <v>0</v>
      </c>
      <c r="O354" s="113" t="s">
        <v>5783</v>
      </c>
      <c r="P354" s="113" t="n">
        <v>4</v>
      </c>
      <c r="Q354" s="113" t="s">
        <v>5784</v>
      </c>
      <c r="R354" s="113" t="n">
        <f aca="false">PRODUCT(N354+P354)</f>
        <v>4</v>
      </c>
      <c r="T354" s="273" t="n">
        <v>351</v>
      </c>
      <c r="U354" s="44" t="s">
        <v>2492</v>
      </c>
      <c r="V354" s="44" t="s">
        <v>4482</v>
      </c>
      <c r="W354" s="113" t="n">
        <v>5</v>
      </c>
      <c r="Y354" s="273" t="n">
        <v>351</v>
      </c>
      <c r="Z354" s="44" t="s">
        <v>5613</v>
      </c>
      <c r="AA354" s="44" t="s">
        <v>294</v>
      </c>
      <c r="AB354" s="113" t="s">
        <v>5785</v>
      </c>
      <c r="AC354" s="113" t="s">
        <v>5783</v>
      </c>
      <c r="AD354" s="113" t="n">
        <v>9</v>
      </c>
      <c r="AE354" s="113" t="s">
        <v>5784</v>
      </c>
      <c r="AF354" s="113" t="n">
        <f aca="false">PRODUCT(AB354+AD354)</f>
        <v>9</v>
      </c>
      <c r="AH354" s="273" t="n">
        <v>351</v>
      </c>
      <c r="AI354" s="44" t="s">
        <v>3186</v>
      </c>
      <c r="AJ354" s="44" t="s">
        <v>4648</v>
      </c>
      <c r="AK354" s="113" t="n">
        <v>13</v>
      </c>
      <c r="AN354" s="44" t="s">
        <v>5381</v>
      </c>
      <c r="AO354" s="44" t="s">
        <v>4709</v>
      </c>
      <c r="AS354" s="44" t="s">
        <v>5381</v>
      </c>
      <c r="AT354" s="44" t="s">
        <v>4709</v>
      </c>
      <c r="AX354" s="44" t="s">
        <v>3531</v>
      </c>
      <c r="AY354" s="44" t="s">
        <v>5538</v>
      </c>
      <c r="AZ354" s="113" t="s">
        <v>5785</v>
      </c>
      <c r="BA354" s="113" t="s">
        <v>5783</v>
      </c>
      <c r="BB354" s="113" t="s">
        <v>5785</v>
      </c>
      <c r="BC354" s="113" t="s">
        <v>5784</v>
      </c>
      <c r="BD354" s="113" t="n">
        <f aca="false">PRODUCT(AZ354+BB354)</f>
        <v>0</v>
      </c>
      <c r="BG354" s="44" t="s">
        <v>5381</v>
      </c>
      <c r="BH354" s="44" t="s">
        <v>4709</v>
      </c>
      <c r="BL354" s="44" t="s">
        <v>2155</v>
      </c>
      <c r="BM354" s="44" t="s">
        <v>4575</v>
      </c>
      <c r="BN354" s="113" t="s">
        <v>5785</v>
      </c>
      <c r="BO354" s="113" t="s">
        <v>5783</v>
      </c>
      <c r="BP354" s="113" t="s">
        <v>5785</v>
      </c>
      <c r="BQ354" s="113" t="s">
        <v>5784</v>
      </c>
      <c r="BR354" s="113" t="n">
        <f aca="false">PRODUCT(BN354+BP354)</f>
        <v>0</v>
      </c>
      <c r="BU354" s="44" t="s">
        <v>5381</v>
      </c>
      <c r="BV354" s="44" t="s">
        <v>4709</v>
      </c>
      <c r="BW354" s="113"/>
      <c r="BY354" s="273" t="n">
        <v>351</v>
      </c>
      <c r="BZ354" s="44" t="s">
        <v>5256</v>
      </c>
      <c r="CA354" s="44" t="s">
        <v>4709</v>
      </c>
      <c r="CB354" s="113" t="n">
        <v>0</v>
      </c>
      <c r="CC354" s="113" t="n">
        <v>0</v>
      </c>
      <c r="CD354" s="113" t="n">
        <v>1</v>
      </c>
      <c r="CE354" s="113" t="n">
        <v>0</v>
      </c>
      <c r="CF354" s="113" t="n">
        <f aca="false">SUM(CB354:CE354)</f>
        <v>1</v>
      </c>
      <c r="CI354" s="44" t="s">
        <v>4804</v>
      </c>
      <c r="CJ354" s="44" t="s">
        <v>4805</v>
      </c>
      <c r="CK354" s="113" t="n">
        <v>0</v>
      </c>
      <c r="CL354" s="113" t="n">
        <v>0</v>
      </c>
      <c r="CM354" s="113" t="n">
        <v>0</v>
      </c>
      <c r="CP354" s="44" t="s">
        <v>1939</v>
      </c>
      <c r="CQ354" s="44" t="s">
        <v>4523</v>
      </c>
      <c r="CV354" s="44"/>
      <c r="CW354" s="44"/>
      <c r="CX354" s="44"/>
    </row>
    <row r="355" customFormat="false" ht="15" hidden="false" customHeight="false" outlineLevel="0" collapsed="false">
      <c r="A355" s="273" t="n">
        <v>352</v>
      </c>
      <c r="B355" s="44" t="s">
        <v>1910</v>
      </c>
      <c r="C355" s="44" t="s">
        <v>4542</v>
      </c>
      <c r="D355" s="113" t="n">
        <v>16</v>
      </c>
      <c r="G355" s="44" t="s">
        <v>3294</v>
      </c>
      <c r="H355" s="44" t="s">
        <v>5528</v>
      </c>
      <c r="I355" s="113" t="n">
        <v>0</v>
      </c>
      <c r="K355" s="273" t="n">
        <v>352</v>
      </c>
      <c r="L355" s="44" t="s">
        <v>1678</v>
      </c>
      <c r="M355" s="44" t="s">
        <v>4564</v>
      </c>
      <c r="N355" s="113" t="n">
        <v>0</v>
      </c>
      <c r="O355" s="113" t="s">
        <v>5783</v>
      </c>
      <c r="P355" s="113" t="n">
        <v>4</v>
      </c>
      <c r="Q355" s="113" t="s">
        <v>5784</v>
      </c>
      <c r="R355" s="113" t="n">
        <f aca="false">PRODUCT(N355+P355)</f>
        <v>4</v>
      </c>
      <c r="T355" s="273" t="n">
        <v>352</v>
      </c>
      <c r="U355" s="44" t="s">
        <v>3129</v>
      </c>
      <c r="V355" s="44" t="s">
        <v>4648</v>
      </c>
      <c r="W355" s="113" t="n">
        <v>5</v>
      </c>
      <c r="Y355" s="273" t="n">
        <v>352</v>
      </c>
      <c r="Z355" s="44" t="s">
        <v>5627</v>
      </c>
      <c r="AA355" s="44" t="s">
        <v>4489</v>
      </c>
      <c r="AB355" s="113" t="s">
        <v>5785</v>
      </c>
      <c r="AC355" s="113" t="s">
        <v>5783</v>
      </c>
      <c r="AD355" s="113" t="n">
        <v>9</v>
      </c>
      <c r="AE355" s="113" t="s">
        <v>5784</v>
      </c>
      <c r="AF355" s="113" t="n">
        <f aca="false">PRODUCT(AB355+AD355)</f>
        <v>9</v>
      </c>
      <c r="AH355" s="273" t="n">
        <v>352</v>
      </c>
      <c r="AI355" s="44" t="s">
        <v>3776</v>
      </c>
      <c r="AJ355" s="44" t="s">
        <v>5497</v>
      </c>
      <c r="AK355" s="113" t="n">
        <v>13</v>
      </c>
      <c r="AN355" s="44" t="s">
        <v>2374</v>
      </c>
      <c r="AO355" s="44" t="s">
        <v>4523</v>
      </c>
      <c r="AS355" s="44" t="s">
        <v>2374</v>
      </c>
      <c r="AT355" s="44" t="s">
        <v>4523</v>
      </c>
      <c r="AX355" s="44" t="s">
        <v>2252</v>
      </c>
      <c r="AY355" s="44" t="s">
        <v>4523</v>
      </c>
      <c r="AZ355" s="113" t="s">
        <v>5785</v>
      </c>
      <c r="BA355" s="113" t="s">
        <v>5783</v>
      </c>
      <c r="BB355" s="113" t="s">
        <v>5785</v>
      </c>
      <c r="BC355" s="113" t="s">
        <v>5784</v>
      </c>
      <c r="BD355" s="113" t="n">
        <f aca="false">PRODUCT(AZ355+BB355)</f>
        <v>0</v>
      </c>
      <c r="BG355" s="44" t="s">
        <v>2374</v>
      </c>
      <c r="BH355" s="44" t="s">
        <v>4523</v>
      </c>
      <c r="BL355" s="44" t="s">
        <v>4774</v>
      </c>
      <c r="BM355" s="44" t="s">
        <v>4662</v>
      </c>
      <c r="BN355" s="113" t="s">
        <v>5785</v>
      </c>
      <c r="BO355" s="113" t="s">
        <v>5783</v>
      </c>
      <c r="BP355" s="113" t="s">
        <v>5785</v>
      </c>
      <c r="BQ355" s="113" t="s">
        <v>5784</v>
      </c>
      <c r="BR355" s="113" t="n">
        <f aca="false">PRODUCT(BN355+BP355)</f>
        <v>0</v>
      </c>
      <c r="BU355" s="44" t="s">
        <v>2374</v>
      </c>
      <c r="BV355" s="44" t="s">
        <v>4523</v>
      </c>
      <c r="BW355" s="113"/>
      <c r="BY355" s="273" t="n">
        <v>352</v>
      </c>
      <c r="BZ355" s="44" t="s">
        <v>2128</v>
      </c>
      <c r="CA355" s="44" t="s">
        <v>4578</v>
      </c>
      <c r="CB355" s="113" t="n">
        <v>0</v>
      </c>
      <c r="CC355" s="113" t="n">
        <v>0</v>
      </c>
      <c r="CD355" s="113" t="n">
        <v>1</v>
      </c>
      <c r="CE355" s="113" t="n">
        <v>0</v>
      </c>
      <c r="CF355" s="113" t="n">
        <f aca="false">SUM(CB355:CE355)</f>
        <v>1</v>
      </c>
      <c r="CI355" s="44" t="s">
        <v>2314</v>
      </c>
      <c r="CJ355" s="44" t="s">
        <v>4489</v>
      </c>
      <c r="CK355" s="113" t="n">
        <v>0</v>
      </c>
      <c r="CL355" s="113" t="n">
        <v>0</v>
      </c>
      <c r="CM355" s="113" t="n">
        <v>0</v>
      </c>
      <c r="CP355" s="44" t="s">
        <v>4809</v>
      </c>
      <c r="CQ355" s="44" t="s">
        <v>4648</v>
      </c>
      <c r="CV355" s="44"/>
      <c r="CW355" s="44"/>
      <c r="CX355" s="44"/>
    </row>
    <row r="356" customFormat="false" ht="15" hidden="false" customHeight="false" outlineLevel="0" collapsed="false">
      <c r="A356" s="273" t="n">
        <v>353</v>
      </c>
      <c r="B356" s="44" t="s">
        <v>5283</v>
      </c>
      <c r="C356" s="44" t="s">
        <v>5272</v>
      </c>
      <c r="D356" s="113" t="n">
        <v>16</v>
      </c>
      <c r="G356" s="44" t="s">
        <v>3129</v>
      </c>
      <c r="H356" s="44" t="s">
        <v>4648</v>
      </c>
      <c r="I356" s="113" t="n">
        <v>0</v>
      </c>
      <c r="K356" s="273" t="n">
        <v>353</v>
      </c>
      <c r="L356" s="44" t="s">
        <v>5613</v>
      </c>
      <c r="M356" s="44" t="s">
        <v>294</v>
      </c>
      <c r="N356" s="113" t="n">
        <v>0</v>
      </c>
      <c r="O356" s="113" t="s">
        <v>5783</v>
      </c>
      <c r="P356" s="113" t="n">
        <v>4</v>
      </c>
      <c r="Q356" s="113" t="s">
        <v>5784</v>
      </c>
      <c r="R356" s="113" t="n">
        <f aca="false">PRODUCT(N356+P356)</f>
        <v>4</v>
      </c>
      <c r="T356" s="273" t="n">
        <v>353</v>
      </c>
      <c r="U356" s="44" t="s">
        <v>5069</v>
      </c>
      <c r="V356" s="44" t="s">
        <v>4523</v>
      </c>
      <c r="W356" s="113" t="n">
        <v>5</v>
      </c>
      <c r="Y356" s="273" t="n">
        <v>353</v>
      </c>
      <c r="Z356" s="44" t="s">
        <v>4889</v>
      </c>
      <c r="AA356" s="44" t="s">
        <v>4878</v>
      </c>
      <c r="AB356" s="113" t="n">
        <v>7</v>
      </c>
      <c r="AC356" s="113" t="s">
        <v>5783</v>
      </c>
      <c r="AD356" s="113" t="n">
        <v>2</v>
      </c>
      <c r="AE356" s="113" t="s">
        <v>5784</v>
      </c>
      <c r="AF356" s="113" t="n">
        <f aca="false">PRODUCT(AB356+AD356)</f>
        <v>9</v>
      </c>
      <c r="AH356" s="273" t="n">
        <v>353</v>
      </c>
      <c r="AI356" s="44" t="s">
        <v>2990</v>
      </c>
      <c r="AJ356" s="44" t="s">
        <v>4709</v>
      </c>
      <c r="AK356" s="113" t="n">
        <v>13</v>
      </c>
      <c r="AN356" s="44" t="s">
        <v>2744</v>
      </c>
      <c r="AO356" s="44" t="s">
        <v>4566</v>
      </c>
      <c r="AS356" s="44" t="s">
        <v>2744</v>
      </c>
      <c r="AT356" s="44" t="s">
        <v>4566</v>
      </c>
      <c r="AX356" s="44" t="s">
        <v>5063</v>
      </c>
      <c r="AY356" s="44" t="s">
        <v>4523</v>
      </c>
      <c r="AZ356" s="113" t="s">
        <v>5785</v>
      </c>
      <c r="BA356" s="113" t="s">
        <v>5783</v>
      </c>
      <c r="BB356" s="113" t="s">
        <v>5785</v>
      </c>
      <c r="BC356" s="113" t="s">
        <v>5784</v>
      </c>
      <c r="BD356" s="113" t="n">
        <f aca="false">PRODUCT(AZ356+BB356)</f>
        <v>0</v>
      </c>
      <c r="BG356" s="44" t="s">
        <v>2744</v>
      </c>
      <c r="BH356" s="44" t="s">
        <v>4566</v>
      </c>
      <c r="BL356" s="44" t="s">
        <v>3487</v>
      </c>
      <c r="BM356" s="44" t="s">
        <v>5496</v>
      </c>
      <c r="BN356" s="113" t="s">
        <v>5785</v>
      </c>
      <c r="BO356" s="113" t="s">
        <v>5783</v>
      </c>
      <c r="BP356" s="113" t="s">
        <v>5785</v>
      </c>
      <c r="BQ356" s="113" t="s">
        <v>5784</v>
      </c>
      <c r="BR356" s="113" t="n">
        <f aca="false">PRODUCT(BN356+BP356)</f>
        <v>0</v>
      </c>
      <c r="BU356" s="44" t="s">
        <v>2744</v>
      </c>
      <c r="BV356" s="44" t="s">
        <v>4566</v>
      </c>
      <c r="BW356" s="113"/>
      <c r="BY356" s="273" t="n">
        <v>353</v>
      </c>
      <c r="BZ356" s="44" t="s">
        <v>3604</v>
      </c>
      <c r="CA356" s="44" t="s">
        <v>5124</v>
      </c>
      <c r="CB356" s="113" t="n">
        <v>0</v>
      </c>
      <c r="CC356" s="113" t="n">
        <v>0</v>
      </c>
      <c r="CD356" s="113" t="n">
        <v>1</v>
      </c>
      <c r="CE356" s="113" t="n">
        <v>0</v>
      </c>
      <c r="CF356" s="113" t="n">
        <f aca="false">SUM(CB356:CE356)</f>
        <v>1</v>
      </c>
      <c r="CI356" s="44" t="s">
        <v>3604</v>
      </c>
      <c r="CJ356" s="44" t="s">
        <v>5124</v>
      </c>
      <c r="CK356" s="113" t="n">
        <v>0</v>
      </c>
      <c r="CL356" s="113" t="n">
        <v>0</v>
      </c>
      <c r="CM356" s="113" t="n">
        <v>0</v>
      </c>
      <c r="CP356" s="44" t="s">
        <v>3641</v>
      </c>
      <c r="CQ356" s="44" t="s">
        <v>4482</v>
      </c>
      <c r="CV356" s="44"/>
      <c r="CW356" s="44"/>
      <c r="CX356" s="44"/>
    </row>
    <row r="357" customFormat="false" ht="15" hidden="false" customHeight="false" outlineLevel="0" collapsed="false">
      <c r="A357" s="273" t="n">
        <v>354</v>
      </c>
      <c r="B357" s="44" t="s">
        <v>3176</v>
      </c>
      <c r="C357" s="44" t="s">
        <v>4500</v>
      </c>
      <c r="D357" s="113" t="n">
        <v>16</v>
      </c>
      <c r="G357" s="44" t="s">
        <v>3702</v>
      </c>
      <c r="H357" s="44" t="s">
        <v>4578</v>
      </c>
      <c r="I357" s="113" t="n">
        <v>0</v>
      </c>
      <c r="K357" s="273" t="n">
        <v>354</v>
      </c>
      <c r="L357" s="44" t="s">
        <v>5626</v>
      </c>
      <c r="M357" s="44" t="s">
        <v>4542</v>
      </c>
      <c r="N357" s="113" t="n">
        <v>0</v>
      </c>
      <c r="O357" s="113" t="s">
        <v>5783</v>
      </c>
      <c r="P357" s="113" t="n">
        <v>4</v>
      </c>
      <c r="Q357" s="113" t="s">
        <v>5784</v>
      </c>
      <c r="R357" s="113" t="n">
        <f aca="false">PRODUCT(N357+P357)</f>
        <v>4</v>
      </c>
      <c r="T357" s="273" t="n">
        <v>354</v>
      </c>
      <c r="U357" s="44" t="s">
        <v>3810</v>
      </c>
      <c r="V357" s="112" t="s">
        <v>5221</v>
      </c>
      <c r="W357" s="113" t="n">
        <v>5</v>
      </c>
      <c r="Y357" s="273" t="n">
        <v>354</v>
      </c>
      <c r="Z357" s="44" t="s">
        <v>1939</v>
      </c>
      <c r="AA357" s="44" t="s">
        <v>4523</v>
      </c>
      <c r="AB357" s="113" t="n">
        <v>7</v>
      </c>
      <c r="AC357" s="113" t="s">
        <v>5783</v>
      </c>
      <c r="AD357" s="113" t="n">
        <v>2</v>
      </c>
      <c r="AE357" s="113" t="s">
        <v>5784</v>
      </c>
      <c r="AF357" s="113" t="n">
        <f aca="false">PRODUCT(AB357+AD357)</f>
        <v>9</v>
      </c>
      <c r="AH357" s="273" t="n">
        <v>354</v>
      </c>
      <c r="AI357" s="44" t="s">
        <v>3042</v>
      </c>
      <c r="AJ357" s="44" t="s">
        <v>5223</v>
      </c>
      <c r="AK357" s="113" t="n">
        <v>13</v>
      </c>
      <c r="AN357" s="44" t="s">
        <v>4901</v>
      </c>
      <c r="AO357" s="44" t="s">
        <v>4902</v>
      </c>
      <c r="AS357" s="44" t="s">
        <v>4901</v>
      </c>
      <c r="AT357" s="44" t="s">
        <v>4902</v>
      </c>
      <c r="AX357" s="44" t="s">
        <v>3424</v>
      </c>
      <c r="AY357" s="44" t="s">
        <v>4625</v>
      </c>
      <c r="AZ357" s="113" t="s">
        <v>5785</v>
      </c>
      <c r="BA357" s="113" t="s">
        <v>5783</v>
      </c>
      <c r="BB357" s="113" t="s">
        <v>5785</v>
      </c>
      <c r="BC357" s="113" t="s">
        <v>5784</v>
      </c>
      <c r="BD357" s="113" t="n">
        <f aca="false">PRODUCT(AZ357+BB357)</f>
        <v>0</v>
      </c>
      <c r="BG357" s="44" t="s">
        <v>4901</v>
      </c>
      <c r="BH357" s="44" t="s">
        <v>4902</v>
      </c>
      <c r="BL357" s="44" t="s">
        <v>2951</v>
      </c>
      <c r="BM357" s="44" t="s">
        <v>4746</v>
      </c>
      <c r="BN357" s="113" t="s">
        <v>5785</v>
      </c>
      <c r="BO357" s="113" t="s">
        <v>5783</v>
      </c>
      <c r="BP357" s="113" t="s">
        <v>5785</v>
      </c>
      <c r="BQ357" s="113" t="s">
        <v>5784</v>
      </c>
      <c r="BR357" s="113" t="n">
        <f aca="false">PRODUCT(BN357+BP357)</f>
        <v>0</v>
      </c>
      <c r="BU357" s="44" t="s">
        <v>4901</v>
      </c>
      <c r="BV357" s="44" t="s">
        <v>4902</v>
      </c>
      <c r="BW357" s="113"/>
      <c r="BY357" s="273" t="n">
        <v>354</v>
      </c>
      <c r="BZ357" s="44" t="s">
        <v>4795</v>
      </c>
      <c r="CA357" s="44" t="s">
        <v>4648</v>
      </c>
      <c r="CB357" s="113" t="n">
        <v>0</v>
      </c>
      <c r="CC357" s="113" t="n">
        <v>0</v>
      </c>
      <c r="CD357" s="113" t="n">
        <v>1</v>
      </c>
      <c r="CE357" s="113" t="n">
        <v>0</v>
      </c>
      <c r="CF357" s="113" t="n">
        <f aca="false">SUM(CB357:CE357)</f>
        <v>1</v>
      </c>
      <c r="CI357" s="44" t="s">
        <v>4795</v>
      </c>
      <c r="CJ357" s="44" t="s">
        <v>4648</v>
      </c>
      <c r="CK357" s="113" t="n">
        <v>0</v>
      </c>
      <c r="CL357" s="113" t="n">
        <v>0</v>
      </c>
      <c r="CM357" s="113" t="n">
        <v>0</v>
      </c>
      <c r="CP357" s="44" t="s">
        <v>5142</v>
      </c>
      <c r="CQ357" s="44" t="s">
        <v>4578</v>
      </c>
      <c r="CV357" s="44"/>
      <c r="CW357" s="44"/>
      <c r="CX357" s="44"/>
    </row>
    <row r="358" customFormat="false" ht="15" hidden="false" customHeight="false" outlineLevel="0" collapsed="false">
      <c r="A358" s="273" t="n">
        <v>355</v>
      </c>
      <c r="B358" s="44" t="s">
        <v>3811</v>
      </c>
      <c r="C358" s="112" t="s">
        <v>5221</v>
      </c>
      <c r="D358" s="113" t="n">
        <v>16</v>
      </c>
      <c r="G358" s="44" t="s">
        <v>5236</v>
      </c>
      <c r="H358" s="44" t="s">
        <v>4662</v>
      </c>
      <c r="I358" s="113" t="n">
        <v>0</v>
      </c>
      <c r="K358" s="273" t="n">
        <v>355</v>
      </c>
      <c r="L358" s="44" t="s">
        <v>4761</v>
      </c>
      <c r="M358" s="44" t="s">
        <v>4564</v>
      </c>
      <c r="N358" s="113" t="n">
        <v>0</v>
      </c>
      <c r="O358" s="113" t="s">
        <v>5783</v>
      </c>
      <c r="P358" s="113" t="n">
        <v>4</v>
      </c>
      <c r="Q358" s="113" t="s">
        <v>5784</v>
      </c>
      <c r="R358" s="113" t="n">
        <f aca="false">PRODUCT(N358+P358)</f>
        <v>4</v>
      </c>
      <c r="T358" s="273" t="n">
        <v>355</v>
      </c>
      <c r="U358" s="44" t="s">
        <v>2042</v>
      </c>
      <c r="V358" s="44" t="s">
        <v>4564</v>
      </c>
      <c r="W358" s="113" t="n">
        <v>5</v>
      </c>
      <c r="Y358" s="273" t="n">
        <v>355</v>
      </c>
      <c r="Z358" s="44" t="s">
        <v>2264</v>
      </c>
      <c r="AA358" s="44" t="s">
        <v>4489</v>
      </c>
      <c r="AB358" s="113" t="n">
        <v>6</v>
      </c>
      <c r="AC358" s="113" t="s">
        <v>5783</v>
      </c>
      <c r="AD358" s="113" t="n">
        <v>3</v>
      </c>
      <c r="AE358" s="113" t="s">
        <v>5784</v>
      </c>
      <c r="AF358" s="113" t="n">
        <f aca="false">PRODUCT(AB358+AD358)</f>
        <v>9</v>
      </c>
      <c r="AH358" s="273" t="n">
        <v>355</v>
      </c>
      <c r="AI358" s="44" t="s">
        <v>5300</v>
      </c>
      <c r="AJ358" s="44" t="s">
        <v>5272</v>
      </c>
      <c r="AK358" s="113" t="n">
        <v>13</v>
      </c>
      <c r="AN358" s="44" t="s">
        <v>5531</v>
      </c>
      <c r="AO358" s="44" t="s">
        <v>294</v>
      </c>
      <c r="AS358" s="44" t="s">
        <v>5531</v>
      </c>
      <c r="AT358" s="44" t="s">
        <v>294</v>
      </c>
      <c r="AX358" s="44" t="s">
        <v>3565</v>
      </c>
      <c r="AY358" s="44" t="s">
        <v>5539</v>
      </c>
      <c r="AZ358" s="113" t="s">
        <v>5785</v>
      </c>
      <c r="BA358" s="113" t="s">
        <v>5783</v>
      </c>
      <c r="BB358" s="113" t="s">
        <v>5785</v>
      </c>
      <c r="BC358" s="113" t="s">
        <v>5784</v>
      </c>
      <c r="BD358" s="113" t="n">
        <f aca="false">PRODUCT(AZ358+BB358)</f>
        <v>0</v>
      </c>
      <c r="BG358" s="44" t="s">
        <v>5531</v>
      </c>
      <c r="BH358" s="44" t="s">
        <v>294</v>
      </c>
      <c r="BL358" s="44" t="s">
        <v>2251</v>
      </c>
      <c r="BM358" s="44" t="s">
        <v>4523</v>
      </c>
      <c r="BN358" s="113" t="s">
        <v>5785</v>
      </c>
      <c r="BO358" s="113" t="s">
        <v>5783</v>
      </c>
      <c r="BP358" s="113" t="s">
        <v>5785</v>
      </c>
      <c r="BQ358" s="113" t="s">
        <v>5784</v>
      </c>
      <c r="BR358" s="113" t="n">
        <f aca="false">PRODUCT(BN358+BP358)</f>
        <v>0</v>
      </c>
      <c r="BU358" s="44" t="s">
        <v>5531</v>
      </c>
      <c r="BV358" s="44" t="s">
        <v>294</v>
      </c>
      <c r="BW358" s="113"/>
      <c r="BY358" s="273" t="n">
        <v>355</v>
      </c>
      <c r="BZ358" s="44" t="s">
        <v>5238</v>
      </c>
      <c r="CA358" s="44" t="s">
        <v>5160</v>
      </c>
      <c r="CB358" s="113" t="n">
        <v>0</v>
      </c>
      <c r="CC358" s="113" t="n">
        <v>0</v>
      </c>
      <c r="CD358" s="113" t="n">
        <v>1</v>
      </c>
      <c r="CE358" s="113" t="n">
        <v>0</v>
      </c>
      <c r="CF358" s="113" t="n">
        <f aca="false">SUM(CB358:CE358)</f>
        <v>1</v>
      </c>
      <c r="CI358" s="44" t="s">
        <v>2408</v>
      </c>
      <c r="CJ358" s="44" t="s">
        <v>4564</v>
      </c>
      <c r="CK358" s="113" t="n">
        <v>0</v>
      </c>
      <c r="CL358" s="113" t="n">
        <v>0</v>
      </c>
      <c r="CM358" s="113" t="n">
        <v>0</v>
      </c>
      <c r="CP358" s="44" t="s">
        <v>1934</v>
      </c>
      <c r="CQ358" s="44" t="s">
        <v>4540</v>
      </c>
      <c r="CV358" s="44"/>
      <c r="CW358" s="44"/>
      <c r="CX358" s="44"/>
    </row>
    <row r="359" customFormat="false" ht="15" hidden="false" customHeight="false" outlineLevel="0" collapsed="false">
      <c r="A359" s="273" t="n">
        <v>356</v>
      </c>
      <c r="B359" s="44" t="s">
        <v>3527</v>
      </c>
      <c r="C359" s="44" t="s">
        <v>4773</v>
      </c>
      <c r="D359" s="113" t="n">
        <v>16</v>
      </c>
      <c r="G359" s="44" t="s">
        <v>5327</v>
      </c>
      <c r="H359" s="44" t="s">
        <v>4773</v>
      </c>
      <c r="I359" s="113" t="n">
        <v>0</v>
      </c>
      <c r="K359" s="273" t="n">
        <v>356</v>
      </c>
      <c r="L359" s="44" t="s">
        <v>5630</v>
      </c>
      <c r="M359" s="44" t="s">
        <v>4519</v>
      </c>
      <c r="N359" s="113" t="n">
        <v>0</v>
      </c>
      <c r="O359" s="113" t="s">
        <v>5783</v>
      </c>
      <c r="P359" s="113" t="n">
        <v>4</v>
      </c>
      <c r="Q359" s="113" t="s">
        <v>5784</v>
      </c>
      <c r="R359" s="113" t="n">
        <f aca="false">PRODUCT(N359+P359)</f>
        <v>4</v>
      </c>
      <c r="T359" s="273" t="n">
        <v>356</v>
      </c>
      <c r="U359" s="44" t="s">
        <v>2050</v>
      </c>
      <c r="V359" s="44" t="s">
        <v>4482</v>
      </c>
      <c r="W359" s="113" t="n">
        <v>5</v>
      </c>
      <c r="Y359" s="273" t="n">
        <v>356</v>
      </c>
      <c r="Z359" s="44" t="s">
        <v>5394</v>
      </c>
      <c r="AA359" s="44" t="s">
        <v>4625</v>
      </c>
      <c r="AB359" s="113" t="n">
        <v>5</v>
      </c>
      <c r="AC359" s="113" t="s">
        <v>5783</v>
      </c>
      <c r="AD359" s="113" t="n">
        <v>4</v>
      </c>
      <c r="AE359" s="113" t="s">
        <v>5784</v>
      </c>
      <c r="AF359" s="113" t="n">
        <f aca="false">PRODUCT(AB359+AD359)</f>
        <v>9</v>
      </c>
      <c r="AH359" s="273" t="n">
        <v>356</v>
      </c>
      <c r="AI359" s="44" t="s">
        <v>5279</v>
      </c>
      <c r="AJ359" s="44" t="s">
        <v>4746</v>
      </c>
      <c r="AK359" s="113" t="n">
        <v>13</v>
      </c>
      <c r="AN359" s="44" t="s">
        <v>3348</v>
      </c>
      <c r="AO359" s="44" t="s">
        <v>4482</v>
      </c>
      <c r="AS359" s="44" t="s">
        <v>3348</v>
      </c>
      <c r="AT359" s="44" t="s">
        <v>4482</v>
      </c>
      <c r="AX359" s="44" t="s">
        <v>2977</v>
      </c>
      <c r="AY359" s="44" t="s">
        <v>4503</v>
      </c>
      <c r="AZ359" s="113" t="s">
        <v>5785</v>
      </c>
      <c r="BA359" s="113" t="s">
        <v>5783</v>
      </c>
      <c r="BB359" s="113" t="s">
        <v>5785</v>
      </c>
      <c r="BC359" s="113" t="s">
        <v>5784</v>
      </c>
      <c r="BD359" s="113" t="n">
        <f aca="false">PRODUCT(AZ359+BB359)</f>
        <v>0</v>
      </c>
      <c r="BG359" s="44" t="s">
        <v>3348</v>
      </c>
      <c r="BH359" s="44" t="s">
        <v>4482</v>
      </c>
      <c r="BL359" s="44" t="s">
        <v>4487</v>
      </c>
      <c r="BM359" s="44" t="s">
        <v>4488</v>
      </c>
      <c r="BN359" s="113" t="s">
        <v>5785</v>
      </c>
      <c r="BO359" s="113" t="s">
        <v>5783</v>
      </c>
      <c r="BP359" s="113" t="s">
        <v>5785</v>
      </c>
      <c r="BQ359" s="113" t="s">
        <v>5784</v>
      </c>
      <c r="BR359" s="113" t="n">
        <f aca="false">PRODUCT(BN359+BP359)</f>
        <v>0</v>
      </c>
      <c r="BU359" s="44" t="s">
        <v>3348</v>
      </c>
      <c r="BV359" s="44" t="s">
        <v>4482</v>
      </c>
      <c r="BW359" s="113"/>
      <c r="BY359" s="273" t="n">
        <v>356</v>
      </c>
      <c r="BZ359" s="44" t="s">
        <v>4955</v>
      </c>
      <c r="CA359" s="44" t="s">
        <v>4578</v>
      </c>
      <c r="CB359" s="113" t="n">
        <v>0</v>
      </c>
      <c r="CC359" s="113" t="n">
        <v>0</v>
      </c>
      <c r="CD359" s="113" t="n">
        <v>1</v>
      </c>
      <c r="CE359" s="113" t="n">
        <v>0</v>
      </c>
      <c r="CF359" s="113" t="n">
        <f aca="false">SUM(CB359:CE359)</f>
        <v>1</v>
      </c>
      <c r="CI359" s="44" t="s">
        <v>2742</v>
      </c>
      <c r="CJ359" s="44" t="s">
        <v>4509</v>
      </c>
      <c r="CK359" s="113" t="n">
        <v>0</v>
      </c>
      <c r="CL359" s="113" t="n">
        <v>0</v>
      </c>
      <c r="CM359" s="113" t="n">
        <v>0</v>
      </c>
      <c r="CP359" s="44" t="s">
        <v>4865</v>
      </c>
      <c r="CQ359" s="44" t="s">
        <v>4578</v>
      </c>
      <c r="CV359" s="44"/>
      <c r="CW359" s="44"/>
      <c r="CX359" s="44"/>
    </row>
    <row r="360" customFormat="false" ht="15" hidden="false" customHeight="false" outlineLevel="0" collapsed="false">
      <c r="A360" s="273" t="n">
        <v>357</v>
      </c>
      <c r="B360" s="44" t="s">
        <v>5574</v>
      </c>
      <c r="C360" s="44" t="s">
        <v>4746</v>
      </c>
      <c r="D360" s="113" t="n">
        <v>16</v>
      </c>
      <c r="G360" s="44" t="s">
        <v>4990</v>
      </c>
      <c r="H360" s="44" t="s">
        <v>4578</v>
      </c>
      <c r="I360" s="113" t="n">
        <v>0</v>
      </c>
      <c r="K360" s="273" t="n">
        <v>357</v>
      </c>
      <c r="L360" s="44" t="s">
        <v>5434</v>
      </c>
      <c r="M360" s="44" t="s">
        <v>5124</v>
      </c>
      <c r="N360" s="113" t="n">
        <v>0</v>
      </c>
      <c r="O360" s="113" t="s">
        <v>5783</v>
      </c>
      <c r="P360" s="113" t="n">
        <v>4</v>
      </c>
      <c r="Q360" s="113" t="s">
        <v>5784</v>
      </c>
      <c r="R360" s="113" t="n">
        <f aca="false">PRODUCT(N360+P360)</f>
        <v>4</v>
      </c>
      <c r="T360" s="273" t="n">
        <v>357</v>
      </c>
      <c r="U360" s="44" t="s">
        <v>2429</v>
      </c>
      <c r="V360" s="44" t="s">
        <v>4773</v>
      </c>
      <c r="W360" s="113" t="n">
        <v>5</v>
      </c>
      <c r="Y360" s="273" t="n">
        <v>357</v>
      </c>
      <c r="Z360" s="44" t="s">
        <v>4770</v>
      </c>
      <c r="AA360" s="44" t="s">
        <v>4489</v>
      </c>
      <c r="AB360" s="113" t="n">
        <v>5</v>
      </c>
      <c r="AC360" s="113" t="s">
        <v>5783</v>
      </c>
      <c r="AD360" s="113" t="n">
        <v>4</v>
      </c>
      <c r="AE360" s="113" t="s">
        <v>5784</v>
      </c>
      <c r="AF360" s="113" t="n">
        <f aca="false">PRODUCT(AB360+AD360)</f>
        <v>9</v>
      </c>
      <c r="AH360" s="273" t="n">
        <v>357</v>
      </c>
      <c r="AI360" s="44" t="s">
        <v>2468</v>
      </c>
      <c r="AJ360" s="44" t="s">
        <v>4509</v>
      </c>
      <c r="AK360" s="113" t="n">
        <v>13</v>
      </c>
      <c r="AN360" s="44" t="s">
        <v>3080</v>
      </c>
      <c r="AO360" s="44" t="s">
        <v>4482</v>
      </c>
      <c r="AS360" s="44" t="s">
        <v>3080</v>
      </c>
      <c r="AT360" s="44" t="s">
        <v>4482</v>
      </c>
      <c r="AX360" s="44" t="s">
        <v>3432</v>
      </c>
      <c r="AY360" s="44" t="s">
        <v>5540</v>
      </c>
      <c r="AZ360" s="113" t="s">
        <v>5785</v>
      </c>
      <c r="BA360" s="113" t="s">
        <v>5783</v>
      </c>
      <c r="BB360" s="113" t="s">
        <v>5785</v>
      </c>
      <c r="BC360" s="113" t="s">
        <v>5784</v>
      </c>
      <c r="BD360" s="113" t="n">
        <f aca="false">PRODUCT(AZ360+BB360)</f>
        <v>0</v>
      </c>
      <c r="BG360" s="44" t="s">
        <v>3080</v>
      </c>
      <c r="BH360" s="44" t="s">
        <v>4482</v>
      </c>
      <c r="BL360" s="44" t="s">
        <v>3474</v>
      </c>
      <c r="BM360" s="44" t="s">
        <v>4489</v>
      </c>
      <c r="BN360" s="113" t="s">
        <v>5785</v>
      </c>
      <c r="BO360" s="113" t="s">
        <v>5783</v>
      </c>
      <c r="BP360" s="113" t="s">
        <v>5785</v>
      </c>
      <c r="BQ360" s="113" t="s">
        <v>5784</v>
      </c>
      <c r="BR360" s="113" t="n">
        <f aca="false">PRODUCT(BN360+BP360)</f>
        <v>0</v>
      </c>
      <c r="BU360" s="44" t="s">
        <v>3080</v>
      </c>
      <c r="BV360" s="44" t="s">
        <v>4482</v>
      </c>
      <c r="BW360" s="113"/>
      <c r="BY360" s="273" t="n">
        <v>357</v>
      </c>
      <c r="BZ360" s="44" t="s">
        <v>1298</v>
      </c>
      <c r="CA360" s="44" t="s">
        <v>5524</v>
      </c>
      <c r="CB360" s="113" t="n">
        <v>1</v>
      </c>
      <c r="CC360" s="113" t="n">
        <v>0</v>
      </c>
      <c r="CD360" s="113" t="n">
        <v>0</v>
      </c>
      <c r="CE360" s="113" t="n">
        <v>0</v>
      </c>
      <c r="CF360" s="113" t="n">
        <f aca="false">SUM(CB360:CE360)</f>
        <v>1</v>
      </c>
      <c r="CI360" s="44" t="s">
        <v>3477</v>
      </c>
      <c r="CJ360" s="44" t="s">
        <v>4489</v>
      </c>
      <c r="CK360" s="113" t="n">
        <v>0</v>
      </c>
      <c r="CL360" s="113" t="n">
        <v>0</v>
      </c>
      <c r="CM360" s="113" t="n">
        <v>0</v>
      </c>
      <c r="CP360" s="44" t="s">
        <v>2567</v>
      </c>
      <c r="CQ360" s="44" t="s">
        <v>4509</v>
      </c>
      <c r="CV360" s="44"/>
      <c r="CW360" s="44"/>
      <c r="CX360" s="44"/>
    </row>
    <row r="361" customFormat="false" ht="15" hidden="false" customHeight="false" outlineLevel="0" collapsed="false">
      <c r="A361" s="273" t="n">
        <v>358</v>
      </c>
      <c r="B361" s="44" t="s">
        <v>3649</v>
      </c>
      <c r="C361" s="44" t="s">
        <v>4773</v>
      </c>
      <c r="D361" s="113" t="n">
        <v>16</v>
      </c>
      <c r="G361" s="44" t="s">
        <v>2563</v>
      </c>
      <c r="H361" s="44" t="s">
        <v>5124</v>
      </c>
      <c r="I361" s="113" t="n">
        <v>0</v>
      </c>
      <c r="K361" s="273" t="n">
        <v>358</v>
      </c>
      <c r="L361" s="44" t="s">
        <v>5652</v>
      </c>
      <c r="M361" s="44" t="s">
        <v>5223</v>
      </c>
      <c r="N361" s="113" t="n">
        <v>0</v>
      </c>
      <c r="O361" s="113" t="s">
        <v>5783</v>
      </c>
      <c r="P361" s="113" t="n">
        <v>4</v>
      </c>
      <c r="Q361" s="113" t="s">
        <v>5784</v>
      </c>
      <c r="R361" s="113" t="n">
        <f aca="false">PRODUCT(N361+P361)</f>
        <v>4</v>
      </c>
      <c r="T361" s="273" t="n">
        <v>358</v>
      </c>
      <c r="U361" s="44" t="s">
        <v>3315</v>
      </c>
      <c r="V361" s="44" t="s">
        <v>4773</v>
      </c>
      <c r="W361" s="113" t="n">
        <v>5</v>
      </c>
      <c r="Y361" s="273" t="n">
        <v>358</v>
      </c>
      <c r="Z361" s="44" t="s">
        <v>1981</v>
      </c>
      <c r="AA361" s="44" t="s">
        <v>4489</v>
      </c>
      <c r="AB361" s="113" t="n">
        <v>4</v>
      </c>
      <c r="AC361" s="113" t="s">
        <v>5783</v>
      </c>
      <c r="AD361" s="113" t="n">
        <v>5</v>
      </c>
      <c r="AE361" s="113" t="s">
        <v>5784</v>
      </c>
      <c r="AF361" s="113" t="n">
        <f aca="false">PRODUCT(AB361+AD361)</f>
        <v>9</v>
      </c>
      <c r="AH361" s="273" t="n">
        <v>358</v>
      </c>
      <c r="AI361" s="44" t="s">
        <v>3714</v>
      </c>
      <c r="AJ361" s="44" t="s">
        <v>4482</v>
      </c>
      <c r="AK361" s="113" t="n">
        <v>13</v>
      </c>
      <c r="AN361" s="44" t="s">
        <v>3037</v>
      </c>
      <c r="AO361" s="44" t="s">
        <v>4509</v>
      </c>
      <c r="AS361" s="44" t="s">
        <v>3037</v>
      </c>
      <c r="AT361" s="44" t="s">
        <v>4509</v>
      </c>
      <c r="AX361" s="44" t="s">
        <v>3276</v>
      </c>
      <c r="AY361" s="44" t="s">
        <v>4489</v>
      </c>
      <c r="AZ361" s="113" t="s">
        <v>5785</v>
      </c>
      <c r="BA361" s="113" t="s">
        <v>5783</v>
      </c>
      <c r="BB361" s="113" t="s">
        <v>5785</v>
      </c>
      <c r="BC361" s="113" t="s">
        <v>5784</v>
      </c>
      <c r="BD361" s="113" t="n">
        <f aca="false">PRODUCT(AZ361+BB361)</f>
        <v>0</v>
      </c>
      <c r="BG361" s="44" t="s">
        <v>3037</v>
      </c>
      <c r="BH361" s="44" t="s">
        <v>4509</v>
      </c>
      <c r="BL361" s="44" t="s">
        <v>5402</v>
      </c>
      <c r="BM361" s="44" t="s">
        <v>5223</v>
      </c>
      <c r="BN361" s="113" t="s">
        <v>5785</v>
      </c>
      <c r="BO361" s="113" t="s">
        <v>5783</v>
      </c>
      <c r="BP361" s="113" t="n">
        <v>0</v>
      </c>
      <c r="BQ361" s="113" t="s">
        <v>5784</v>
      </c>
      <c r="BR361" s="113" t="n">
        <f aca="false">PRODUCT(BN361+BP361)</f>
        <v>0</v>
      </c>
      <c r="BU361" s="44" t="s">
        <v>3037</v>
      </c>
      <c r="BV361" s="44" t="s">
        <v>4509</v>
      </c>
      <c r="BW361" s="113"/>
      <c r="BY361" s="273" t="n">
        <v>358</v>
      </c>
      <c r="BZ361" s="44" t="s">
        <v>3258</v>
      </c>
      <c r="CA361" s="44" t="s">
        <v>4746</v>
      </c>
      <c r="CB361" s="113" t="n">
        <v>0</v>
      </c>
      <c r="CC361" s="113" t="n">
        <v>0</v>
      </c>
      <c r="CD361" s="113" t="n">
        <v>0</v>
      </c>
      <c r="CE361" s="113" t="n">
        <v>1</v>
      </c>
      <c r="CF361" s="113" t="n">
        <f aca="false">SUM(CB361:CE361)</f>
        <v>1</v>
      </c>
      <c r="CI361" s="44" t="s">
        <v>2891</v>
      </c>
      <c r="CJ361" s="44" t="s">
        <v>4482</v>
      </c>
      <c r="CK361" s="113" t="n">
        <v>0</v>
      </c>
      <c r="CL361" s="113" t="n">
        <v>0</v>
      </c>
      <c r="CM361" s="113" t="n">
        <v>0</v>
      </c>
      <c r="CP361" s="136" t="s">
        <v>3607</v>
      </c>
      <c r="CQ361" s="44" t="s">
        <v>5124</v>
      </c>
      <c r="CV361" s="44"/>
      <c r="CW361" s="44"/>
      <c r="CX361" s="44"/>
    </row>
    <row r="362" customFormat="false" ht="15" hidden="false" customHeight="false" outlineLevel="0" collapsed="false">
      <c r="A362" s="273" t="n">
        <v>359</v>
      </c>
      <c r="B362" s="44" t="s">
        <v>5594</v>
      </c>
      <c r="C362" s="44" t="s">
        <v>4648</v>
      </c>
      <c r="D362" s="113" t="n">
        <v>16</v>
      </c>
      <c r="G362" s="44" t="s">
        <v>2508</v>
      </c>
      <c r="H362" s="44" t="s">
        <v>4566</v>
      </c>
      <c r="I362" s="113" t="n">
        <v>0</v>
      </c>
      <c r="K362" s="273" t="n">
        <v>359</v>
      </c>
      <c r="L362" s="44" t="s">
        <v>5677</v>
      </c>
      <c r="M362" s="44" t="s">
        <v>4625</v>
      </c>
      <c r="N362" s="113" t="n">
        <v>0</v>
      </c>
      <c r="O362" s="113" t="s">
        <v>5783</v>
      </c>
      <c r="P362" s="113" t="n">
        <v>4</v>
      </c>
      <c r="Q362" s="113" t="s">
        <v>5784</v>
      </c>
      <c r="R362" s="113" t="n">
        <f aca="false">PRODUCT(N362+P362)</f>
        <v>4</v>
      </c>
      <c r="T362" s="273" t="n">
        <v>359</v>
      </c>
      <c r="U362" s="44" t="s">
        <v>5536</v>
      </c>
      <c r="V362" s="44" t="s">
        <v>5223</v>
      </c>
      <c r="W362" s="113" t="n">
        <v>5</v>
      </c>
      <c r="Y362" s="273" t="n">
        <v>359</v>
      </c>
      <c r="Z362" s="44" t="s">
        <v>2429</v>
      </c>
      <c r="AA362" s="44" t="s">
        <v>4773</v>
      </c>
      <c r="AB362" s="113" t="n">
        <v>4</v>
      </c>
      <c r="AC362" s="113" t="s">
        <v>5783</v>
      </c>
      <c r="AD362" s="113" t="n">
        <v>5</v>
      </c>
      <c r="AE362" s="113" t="s">
        <v>5784</v>
      </c>
      <c r="AF362" s="113" t="n">
        <f aca="false">PRODUCT(AB362+AD362)</f>
        <v>9</v>
      </c>
      <c r="AH362" s="273" t="n">
        <v>359</v>
      </c>
      <c r="AI362" s="136" t="s">
        <v>5664</v>
      </c>
      <c r="AJ362" s="136" t="s">
        <v>4709</v>
      </c>
      <c r="AK362" s="113" t="n">
        <v>13</v>
      </c>
      <c r="AN362" s="44" t="s">
        <v>5342</v>
      </c>
      <c r="AO362" s="44" t="s">
        <v>5272</v>
      </c>
      <c r="AS362" s="44" t="s">
        <v>5342</v>
      </c>
      <c r="AT362" s="44" t="s">
        <v>5272</v>
      </c>
      <c r="AX362" s="44" t="s">
        <v>2911</v>
      </c>
      <c r="AY362" s="44" t="s">
        <v>5223</v>
      </c>
      <c r="AZ362" s="113" t="s">
        <v>5785</v>
      </c>
      <c r="BA362" s="113" t="s">
        <v>5783</v>
      </c>
      <c r="BB362" s="113" t="s">
        <v>5785</v>
      </c>
      <c r="BC362" s="113" t="s">
        <v>5784</v>
      </c>
      <c r="BD362" s="113" t="n">
        <f aca="false">PRODUCT(AZ362+BB362)</f>
        <v>0</v>
      </c>
      <c r="BG362" s="44" t="s">
        <v>5342</v>
      </c>
      <c r="BH362" s="44" t="s">
        <v>5272</v>
      </c>
      <c r="BL362" s="44" t="s">
        <v>3316</v>
      </c>
      <c r="BM362" s="44" t="s">
        <v>4773</v>
      </c>
      <c r="BN362" s="113" t="s">
        <v>5785</v>
      </c>
      <c r="BO362" s="113" t="s">
        <v>5783</v>
      </c>
      <c r="BP362" s="113" t="n">
        <v>0</v>
      </c>
      <c r="BQ362" s="113" t="s">
        <v>5784</v>
      </c>
      <c r="BR362" s="113" t="n">
        <f aca="false">PRODUCT(BN362+BP362)</f>
        <v>0</v>
      </c>
      <c r="BU362" s="44" t="s">
        <v>5342</v>
      </c>
      <c r="BV362" s="44" t="s">
        <v>5272</v>
      </c>
      <c r="BW362" s="113"/>
      <c r="BY362" s="273" t="n">
        <v>359</v>
      </c>
      <c r="BZ362" s="44" t="s">
        <v>5394</v>
      </c>
      <c r="CA362" s="44" t="s">
        <v>4625</v>
      </c>
      <c r="CB362" s="113" t="n">
        <v>0</v>
      </c>
      <c r="CC362" s="113" t="n">
        <v>0</v>
      </c>
      <c r="CD362" s="113" t="n">
        <v>0</v>
      </c>
      <c r="CE362" s="113" t="n">
        <v>1</v>
      </c>
      <c r="CF362" s="113" t="n">
        <f aca="false">SUM(CB362:CE362)</f>
        <v>1</v>
      </c>
      <c r="CI362" s="44" t="s">
        <v>4798</v>
      </c>
      <c r="CJ362" s="44" t="s">
        <v>4503</v>
      </c>
      <c r="CK362" s="113" t="n">
        <v>0</v>
      </c>
      <c r="CL362" s="113" t="n">
        <v>0</v>
      </c>
      <c r="CM362" s="113" t="n">
        <v>0</v>
      </c>
      <c r="CP362" s="44" t="s">
        <v>4860</v>
      </c>
      <c r="CQ362" s="44" t="s">
        <v>4564</v>
      </c>
      <c r="CV362" s="44"/>
      <c r="CW362" s="44"/>
      <c r="CX362" s="44"/>
    </row>
    <row r="363" customFormat="false" ht="15" hidden="false" customHeight="false" outlineLevel="0" collapsed="false">
      <c r="A363" s="273" t="n">
        <v>360</v>
      </c>
      <c r="B363" s="44" t="s">
        <v>2049</v>
      </c>
      <c r="C363" s="44" t="s">
        <v>4564</v>
      </c>
      <c r="D363" s="113" t="n">
        <v>16</v>
      </c>
      <c r="G363" s="44" t="s">
        <v>3767</v>
      </c>
      <c r="H363" s="44" t="s">
        <v>1037</v>
      </c>
      <c r="I363" s="113" t="n">
        <v>0</v>
      </c>
      <c r="K363" s="273" t="n">
        <v>360</v>
      </c>
      <c r="L363" s="44" t="s">
        <v>2832</v>
      </c>
      <c r="M363" s="44" t="s">
        <v>4482</v>
      </c>
      <c r="N363" s="113" t="n">
        <v>1</v>
      </c>
      <c r="O363" s="113" t="s">
        <v>5783</v>
      </c>
      <c r="P363" s="113" t="n">
        <v>2</v>
      </c>
      <c r="Q363" s="113" t="s">
        <v>5784</v>
      </c>
      <c r="R363" s="113" t="n">
        <f aca="false">PRODUCT(N363+P363)</f>
        <v>3</v>
      </c>
      <c r="T363" s="273" t="n">
        <v>360</v>
      </c>
      <c r="U363" s="44" t="s">
        <v>2911</v>
      </c>
      <c r="V363" s="44" t="s">
        <v>5223</v>
      </c>
      <c r="W363" s="113" t="n">
        <v>5</v>
      </c>
      <c r="Y363" s="273" t="n">
        <v>360</v>
      </c>
      <c r="Z363" s="44" t="s">
        <v>5391</v>
      </c>
      <c r="AA363" s="44" t="s">
        <v>4625</v>
      </c>
      <c r="AB363" s="113" t="n">
        <v>4</v>
      </c>
      <c r="AC363" s="113" t="s">
        <v>5783</v>
      </c>
      <c r="AD363" s="113" t="n">
        <v>5</v>
      </c>
      <c r="AE363" s="113" t="s">
        <v>5784</v>
      </c>
      <c r="AF363" s="113" t="n">
        <f aca="false">PRODUCT(AB363+AD363)</f>
        <v>9</v>
      </c>
      <c r="AH363" s="273" t="n">
        <v>360</v>
      </c>
      <c r="AI363" s="44" t="s">
        <v>2457</v>
      </c>
      <c r="AJ363" s="44" t="s">
        <v>4509</v>
      </c>
      <c r="AK363" s="113" t="n">
        <v>12</v>
      </c>
      <c r="AN363" s="44" t="s">
        <v>3769</v>
      </c>
      <c r="AO363" s="44" t="s">
        <v>1037</v>
      </c>
      <c r="AS363" s="44" t="s">
        <v>3769</v>
      </c>
      <c r="AT363" s="44" t="s">
        <v>1037</v>
      </c>
      <c r="AX363" s="44" t="s">
        <v>5201</v>
      </c>
      <c r="AY363" s="44" t="s">
        <v>4523</v>
      </c>
      <c r="AZ363" s="113" t="s">
        <v>5785</v>
      </c>
      <c r="BA363" s="113" t="s">
        <v>5783</v>
      </c>
      <c r="BB363" s="113" t="s">
        <v>5785</v>
      </c>
      <c r="BC363" s="113" t="s">
        <v>5784</v>
      </c>
      <c r="BD363" s="113" t="n">
        <f aca="false">PRODUCT(AZ363+BB363)</f>
        <v>0</v>
      </c>
      <c r="BG363" s="44" t="s">
        <v>3769</v>
      </c>
      <c r="BH363" s="44" t="s">
        <v>1037</v>
      </c>
      <c r="BL363" s="44" t="s">
        <v>2644</v>
      </c>
      <c r="BM363" s="44" t="s">
        <v>4746</v>
      </c>
      <c r="BN363" s="113" t="s">
        <v>5785</v>
      </c>
      <c r="BO363" s="113" t="s">
        <v>5783</v>
      </c>
      <c r="BP363" s="113" t="s">
        <v>5785</v>
      </c>
      <c r="BQ363" s="113" t="s">
        <v>5784</v>
      </c>
      <c r="BR363" s="113" t="n">
        <f aca="false">PRODUCT(BN363+BP363)</f>
        <v>0</v>
      </c>
      <c r="BU363" s="44" t="s">
        <v>3769</v>
      </c>
      <c r="BV363" s="44" t="s">
        <v>1037</v>
      </c>
      <c r="BW363" s="113"/>
      <c r="BY363" s="273" t="n">
        <v>360</v>
      </c>
      <c r="BZ363" s="44" t="s">
        <v>2191</v>
      </c>
      <c r="CA363" s="44" t="s">
        <v>4625</v>
      </c>
      <c r="CB363" s="113" t="n">
        <v>0</v>
      </c>
      <c r="CC363" s="113" t="n">
        <v>0</v>
      </c>
      <c r="CD363" s="113" t="n">
        <v>1</v>
      </c>
      <c r="CE363" s="113" t="n">
        <v>0</v>
      </c>
      <c r="CF363" s="113" t="n">
        <f aca="false">SUM(CB363:CE363)</f>
        <v>1</v>
      </c>
      <c r="CI363" s="44" t="s">
        <v>3388</v>
      </c>
      <c r="CJ363" s="44" t="s">
        <v>5358</v>
      </c>
      <c r="CK363" s="113" t="n">
        <v>0</v>
      </c>
      <c r="CL363" s="113" t="n">
        <v>0</v>
      </c>
      <c r="CM363" s="113" t="n">
        <v>0</v>
      </c>
      <c r="CP363" s="44" t="s">
        <v>4686</v>
      </c>
      <c r="CQ363" s="44" t="s">
        <v>4540</v>
      </c>
      <c r="CV363" s="44"/>
      <c r="CW363" s="44"/>
      <c r="CX363" s="44"/>
    </row>
    <row r="364" customFormat="false" ht="15" hidden="false" customHeight="false" outlineLevel="0" collapsed="false">
      <c r="A364" s="273" t="n">
        <v>361</v>
      </c>
      <c r="B364" s="44" t="s">
        <v>1502</v>
      </c>
      <c r="C364" s="44" t="s">
        <v>4503</v>
      </c>
      <c r="D364" s="113" t="n">
        <v>16</v>
      </c>
      <c r="G364" s="44" t="s">
        <v>5126</v>
      </c>
      <c r="H364" s="44" t="s">
        <v>4899</v>
      </c>
      <c r="I364" s="113" t="n">
        <v>0</v>
      </c>
      <c r="K364" s="273" t="n">
        <v>361</v>
      </c>
      <c r="L364" s="44" t="s">
        <v>3256</v>
      </c>
      <c r="M364" s="44" t="s">
        <v>5504</v>
      </c>
      <c r="N364" s="113" t="n">
        <v>1</v>
      </c>
      <c r="O364" s="113" t="s">
        <v>5783</v>
      </c>
      <c r="P364" s="113" t="n">
        <v>2</v>
      </c>
      <c r="Q364" s="113" t="s">
        <v>5784</v>
      </c>
      <c r="R364" s="113" t="n">
        <f aca="false">PRODUCT(N364+P364)</f>
        <v>3</v>
      </c>
      <c r="T364" s="273" t="n">
        <v>361</v>
      </c>
      <c r="U364" s="136" t="s">
        <v>3606</v>
      </c>
      <c r="V364" s="136" t="s">
        <v>5124</v>
      </c>
      <c r="W364" s="113" t="n">
        <v>5</v>
      </c>
      <c r="Y364" s="273" t="n">
        <v>361</v>
      </c>
      <c r="Z364" s="44" t="s">
        <v>3594</v>
      </c>
      <c r="AA364" s="44" t="s">
        <v>4578</v>
      </c>
      <c r="AB364" s="113" t="n">
        <v>3</v>
      </c>
      <c r="AC364" s="113" t="s">
        <v>5783</v>
      </c>
      <c r="AD364" s="113" t="n">
        <v>6</v>
      </c>
      <c r="AE364" s="113" t="s">
        <v>5784</v>
      </c>
      <c r="AF364" s="113" t="n">
        <f aca="false">PRODUCT(AB364+AD364)</f>
        <v>9</v>
      </c>
      <c r="AH364" s="273" t="n">
        <v>361</v>
      </c>
      <c r="AI364" s="44" t="s">
        <v>2542</v>
      </c>
      <c r="AJ364" s="44" t="s">
        <v>4482</v>
      </c>
      <c r="AK364" s="113" t="n">
        <v>12</v>
      </c>
      <c r="AN364" s="44" t="s">
        <v>3563</v>
      </c>
      <c r="AO364" s="44" t="s">
        <v>4482</v>
      </c>
      <c r="AS364" s="44" t="s">
        <v>3563</v>
      </c>
      <c r="AT364" s="44" t="s">
        <v>4482</v>
      </c>
      <c r="AX364" s="44" t="s">
        <v>4539</v>
      </c>
      <c r="AY364" s="44" t="s">
        <v>5541</v>
      </c>
      <c r="AZ364" s="113" t="s">
        <v>5785</v>
      </c>
      <c r="BA364" s="113" t="s">
        <v>5783</v>
      </c>
      <c r="BB364" s="113" t="s">
        <v>5785</v>
      </c>
      <c r="BC364" s="113" t="s">
        <v>5784</v>
      </c>
      <c r="BD364" s="113" t="n">
        <f aca="false">PRODUCT(AZ364+BB364)</f>
        <v>0</v>
      </c>
      <c r="BG364" s="44" t="s">
        <v>3563</v>
      </c>
      <c r="BH364" s="44" t="s">
        <v>4482</v>
      </c>
      <c r="BL364" s="44" t="s">
        <v>5439</v>
      </c>
      <c r="BM364" s="44" t="s">
        <v>4773</v>
      </c>
      <c r="BN364" s="113" t="s">
        <v>5785</v>
      </c>
      <c r="BO364" s="113" t="s">
        <v>5783</v>
      </c>
      <c r="BP364" s="113" t="s">
        <v>5785</v>
      </c>
      <c r="BQ364" s="113" t="s">
        <v>5784</v>
      </c>
      <c r="BR364" s="113" t="n">
        <f aca="false">PRODUCT(BN364+BP364)</f>
        <v>0</v>
      </c>
      <c r="BU364" s="44" t="s">
        <v>3563</v>
      </c>
      <c r="BV364" s="44" t="s">
        <v>4482</v>
      </c>
      <c r="BW364" s="113"/>
      <c r="BY364" s="273" t="n">
        <v>361</v>
      </c>
      <c r="BZ364" s="44" t="s">
        <v>2870</v>
      </c>
      <c r="CA364" s="44" t="s">
        <v>4482</v>
      </c>
      <c r="CB364" s="113" t="n">
        <v>0</v>
      </c>
      <c r="CC364" s="113" t="n">
        <v>0</v>
      </c>
      <c r="CD364" s="113" t="n">
        <v>1</v>
      </c>
      <c r="CE364" s="113" t="n">
        <v>0</v>
      </c>
      <c r="CF364" s="113" t="n">
        <f aca="false">SUM(CB364:CE364)</f>
        <v>1</v>
      </c>
      <c r="CI364" s="44" t="s">
        <v>3389</v>
      </c>
      <c r="CJ364" s="44" t="s">
        <v>5358</v>
      </c>
      <c r="CK364" s="113" t="n">
        <v>0</v>
      </c>
      <c r="CL364" s="113" t="n">
        <v>0</v>
      </c>
      <c r="CM364" s="113" t="n">
        <v>0</v>
      </c>
      <c r="CP364" s="44" t="s">
        <v>3036</v>
      </c>
      <c r="CQ364" s="44" t="s">
        <v>4509</v>
      </c>
      <c r="CV364" s="44"/>
      <c r="CW364" s="44"/>
      <c r="CX364" s="44"/>
    </row>
    <row r="365" customFormat="false" ht="15" hidden="false" customHeight="false" outlineLevel="0" collapsed="false">
      <c r="A365" s="273" t="n">
        <v>362</v>
      </c>
      <c r="B365" s="44" t="s">
        <v>3263</v>
      </c>
      <c r="C365" s="44" t="s">
        <v>4578</v>
      </c>
      <c r="D365" s="113" t="n">
        <v>15</v>
      </c>
      <c r="G365" s="44" t="s">
        <v>2479</v>
      </c>
      <c r="H365" s="44" t="s">
        <v>4746</v>
      </c>
      <c r="I365" s="113" t="n">
        <v>0</v>
      </c>
      <c r="K365" s="273" t="n">
        <v>362</v>
      </c>
      <c r="L365" s="44" t="s">
        <v>5044</v>
      </c>
      <c r="M365" s="44" t="s">
        <v>4566</v>
      </c>
      <c r="N365" s="113" t="n">
        <v>1</v>
      </c>
      <c r="O365" s="113" t="s">
        <v>5783</v>
      </c>
      <c r="P365" s="113" t="n">
        <v>2</v>
      </c>
      <c r="Q365" s="113" t="s">
        <v>5784</v>
      </c>
      <c r="R365" s="113" t="n">
        <f aca="false">PRODUCT(N365+P365)</f>
        <v>3</v>
      </c>
      <c r="T365" s="273" t="n">
        <v>362</v>
      </c>
      <c r="U365" s="44" t="s">
        <v>3770</v>
      </c>
      <c r="V365" s="44" t="s">
        <v>5223</v>
      </c>
      <c r="W365" s="113" t="n">
        <v>5</v>
      </c>
      <c r="Y365" s="273" t="n">
        <v>362</v>
      </c>
      <c r="Z365" s="44" t="s">
        <v>5293</v>
      </c>
      <c r="AA365" s="44" t="s">
        <v>4566</v>
      </c>
      <c r="AB365" s="113" t="n">
        <v>3</v>
      </c>
      <c r="AC365" s="113" t="s">
        <v>5783</v>
      </c>
      <c r="AD365" s="113" t="n">
        <v>6</v>
      </c>
      <c r="AE365" s="113" t="s">
        <v>5784</v>
      </c>
      <c r="AF365" s="113" t="n">
        <f aca="false">PRODUCT(AB365+AD365)</f>
        <v>9</v>
      </c>
      <c r="AH365" s="273" t="n">
        <v>362</v>
      </c>
      <c r="AI365" s="44" t="s">
        <v>3080</v>
      </c>
      <c r="AJ365" s="44" t="s">
        <v>4482</v>
      </c>
      <c r="AK365" s="113" t="n">
        <v>12</v>
      </c>
      <c r="AN365" s="44" t="s">
        <v>2132</v>
      </c>
      <c r="AO365" s="44" t="s">
        <v>4477</v>
      </c>
      <c r="AS365" s="44" t="s">
        <v>2132</v>
      </c>
      <c r="AT365" s="44" t="s">
        <v>4477</v>
      </c>
      <c r="AX365" s="44" t="s">
        <v>4733</v>
      </c>
      <c r="AY365" s="44" t="s">
        <v>4523</v>
      </c>
      <c r="AZ365" s="113" t="s">
        <v>5785</v>
      </c>
      <c r="BA365" s="113" t="s">
        <v>5783</v>
      </c>
      <c r="BB365" s="113" t="s">
        <v>5785</v>
      </c>
      <c r="BC365" s="113" t="s">
        <v>5784</v>
      </c>
      <c r="BD365" s="113" t="n">
        <f aca="false">PRODUCT(AZ365+BB365)</f>
        <v>0</v>
      </c>
      <c r="BG365" s="44" t="s">
        <v>2132</v>
      </c>
      <c r="BH365" s="44" t="s">
        <v>4477</v>
      </c>
      <c r="BL365" s="44" t="s">
        <v>3521</v>
      </c>
      <c r="BM365" s="44" t="s">
        <v>4773</v>
      </c>
      <c r="BN365" s="113" t="s">
        <v>5785</v>
      </c>
      <c r="BO365" s="113" t="s">
        <v>5783</v>
      </c>
      <c r="BP365" s="113" t="n">
        <v>0</v>
      </c>
      <c r="BQ365" s="113" t="s">
        <v>5784</v>
      </c>
      <c r="BR365" s="113" t="n">
        <f aca="false">PRODUCT(BN365+BP365)</f>
        <v>0</v>
      </c>
      <c r="BU365" s="44" t="s">
        <v>2132</v>
      </c>
      <c r="BV365" s="44" t="s">
        <v>4477</v>
      </c>
      <c r="BW365" s="113"/>
      <c r="BY365" s="273" t="n">
        <v>362</v>
      </c>
      <c r="BZ365" s="44" t="s">
        <v>3702</v>
      </c>
      <c r="CA365" s="44" t="s">
        <v>4578</v>
      </c>
      <c r="CB365" s="113" t="n">
        <v>0</v>
      </c>
      <c r="CC365" s="113" t="n">
        <v>0</v>
      </c>
      <c r="CD365" s="113" t="n">
        <v>1</v>
      </c>
      <c r="CE365" s="113" t="n">
        <v>0</v>
      </c>
      <c r="CF365" s="113" t="n">
        <f aca="false">SUM(CB365:CE365)</f>
        <v>1</v>
      </c>
      <c r="CI365" s="44" t="s">
        <v>4592</v>
      </c>
      <c r="CJ365" s="44" t="s">
        <v>4477</v>
      </c>
      <c r="CK365" s="113" t="n">
        <v>0</v>
      </c>
      <c r="CL365" s="113" t="n">
        <v>0</v>
      </c>
      <c r="CM365" s="113" t="n">
        <v>0</v>
      </c>
      <c r="CP365" s="44" t="s">
        <v>3222</v>
      </c>
      <c r="CQ365" s="44" t="s">
        <v>4648</v>
      </c>
      <c r="CV365" s="44"/>
      <c r="CW365" s="44"/>
      <c r="CX365" s="44"/>
    </row>
    <row r="366" customFormat="false" ht="15" hidden="false" customHeight="false" outlineLevel="0" collapsed="false">
      <c r="A366" s="273" t="n">
        <v>363</v>
      </c>
      <c r="B366" s="44" t="s">
        <v>4405</v>
      </c>
      <c r="C366" s="44" t="s">
        <v>5514</v>
      </c>
      <c r="D366" s="113" t="n">
        <v>15</v>
      </c>
      <c r="G366" s="44" t="s">
        <v>2041</v>
      </c>
      <c r="H366" s="44" t="s">
        <v>4578</v>
      </c>
      <c r="I366" s="113" t="n">
        <v>0</v>
      </c>
      <c r="K366" s="273" t="n">
        <v>363</v>
      </c>
      <c r="L366" s="44" t="s">
        <v>4405</v>
      </c>
      <c r="M366" s="44" t="s">
        <v>5514</v>
      </c>
      <c r="N366" s="113" t="n">
        <v>1</v>
      </c>
      <c r="O366" s="113" t="s">
        <v>5783</v>
      </c>
      <c r="P366" s="113" t="n">
        <v>2</v>
      </c>
      <c r="Q366" s="113" t="s">
        <v>5784</v>
      </c>
      <c r="R366" s="113" t="n">
        <f aca="false">PRODUCT(N366+P366)</f>
        <v>3</v>
      </c>
      <c r="T366" s="273" t="n">
        <v>363</v>
      </c>
      <c r="U366" s="44" t="s">
        <v>5447</v>
      </c>
      <c r="V366" s="112" t="s">
        <v>4931</v>
      </c>
      <c r="W366" s="113" t="n">
        <v>5</v>
      </c>
      <c r="Y366" s="273" t="n">
        <v>363</v>
      </c>
      <c r="Z366" s="44" t="s">
        <v>3041</v>
      </c>
      <c r="AA366" s="44" t="s">
        <v>4509</v>
      </c>
      <c r="AB366" s="113" t="n">
        <v>2</v>
      </c>
      <c r="AC366" s="113" t="s">
        <v>5783</v>
      </c>
      <c r="AD366" s="113" t="n">
        <v>7</v>
      </c>
      <c r="AE366" s="113" t="s">
        <v>5784</v>
      </c>
      <c r="AF366" s="113" t="n">
        <f aca="false">PRODUCT(AB366+AD366)</f>
        <v>9</v>
      </c>
      <c r="AH366" s="273" t="n">
        <v>363</v>
      </c>
      <c r="AI366" s="44" t="s">
        <v>3079</v>
      </c>
      <c r="AJ366" s="44" t="s">
        <v>5124</v>
      </c>
      <c r="AK366" s="113" t="n">
        <v>12</v>
      </c>
      <c r="AN366" s="44" t="s">
        <v>4661</v>
      </c>
      <c r="AO366" s="44" t="s">
        <v>4662</v>
      </c>
      <c r="AS366" s="44" t="s">
        <v>4661</v>
      </c>
      <c r="AT366" s="44" t="s">
        <v>4662</v>
      </c>
      <c r="AX366" s="44" t="s">
        <v>5542</v>
      </c>
      <c r="AY366" s="44" t="s">
        <v>5496</v>
      </c>
      <c r="AZ366" s="113" t="s">
        <v>5785</v>
      </c>
      <c r="BA366" s="113" t="s">
        <v>5783</v>
      </c>
      <c r="BB366" s="113" t="s">
        <v>5785</v>
      </c>
      <c r="BC366" s="113" t="s">
        <v>5784</v>
      </c>
      <c r="BD366" s="113" t="n">
        <f aca="false">PRODUCT(AZ366+BB366)</f>
        <v>0</v>
      </c>
      <c r="BG366" s="44" t="s">
        <v>4661</v>
      </c>
      <c r="BH366" s="44" t="s">
        <v>4662</v>
      </c>
      <c r="BL366" s="44" t="s">
        <v>2516</v>
      </c>
      <c r="BM366" s="44" t="s">
        <v>4566</v>
      </c>
      <c r="BN366" s="113" t="s">
        <v>5785</v>
      </c>
      <c r="BO366" s="113" t="s">
        <v>5783</v>
      </c>
      <c r="BP366" s="113" t="s">
        <v>5785</v>
      </c>
      <c r="BQ366" s="113" t="s">
        <v>5784</v>
      </c>
      <c r="BR366" s="113" t="n">
        <f aca="false">PRODUCT(BN366+BP366)</f>
        <v>0</v>
      </c>
      <c r="BU366" s="44" t="s">
        <v>4661</v>
      </c>
      <c r="BV366" s="44" t="s">
        <v>4662</v>
      </c>
      <c r="BW366" s="113"/>
      <c r="BY366" s="273" t="n">
        <v>363</v>
      </c>
      <c r="BZ366" s="44" t="s">
        <v>5363</v>
      </c>
      <c r="CA366" s="44" t="s">
        <v>4523</v>
      </c>
      <c r="CB366" s="113" t="n">
        <v>0</v>
      </c>
      <c r="CC366" s="113" t="n">
        <v>0</v>
      </c>
      <c r="CD366" s="113" t="n">
        <v>0</v>
      </c>
      <c r="CE366" s="113" t="n">
        <v>1</v>
      </c>
      <c r="CF366" s="113" t="n">
        <f aca="false">SUM(CB366:CE366)</f>
        <v>1</v>
      </c>
      <c r="CI366" s="44" t="s">
        <v>4916</v>
      </c>
      <c r="CJ366" s="44" t="s">
        <v>4902</v>
      </c>
      <c r="CK366" s="113" t="n">
        <v>0</v>
      </c>
      <c r="CL366" s="113" t="n">
        <v>0</v>
      </c>
      <c r="CM366" s="113" t="n">
        <v>0</v>
      </c>
      <c r="CP366" s="44" t="s">
        <v>3640</v>
      </c>
      <c r="CQ366" s="44" t="s">
        <v>4482</v>
      </c>
      <c r="CV366" s="44"/>
      <c r="CW366" s="44"/>
      <c r="CX366" s="44"/>
    </row>
    <row r="367" customFormat="false" ht="15" hidden="false" customHeight="false" outlineLevel="0" collapsed="false">
      <c r="A367" s="273" t="n">
        <v>364</v>
      </c>
      <c r="B367" s="44" t="s">
        <v>3011</v>
      </c>
      <c r="C367" s="44" t="s">
        <v>4482</v>
      </c>
      <c r="D367" s="113" t="n">
        <v>15</v>
      </c>
      <c r="G367" s="44" t="s">
        <v>5262</v>
      </c>
      <c r="H367" s="44" t="s">
        <v>4564</v>
      </c>
      <c r="I367" s="113" t="n">
        <v>0</v>
      </c>
      <c r="K367" s="273" t="n">
        <v>364</v>
      </c>
      <c r="L367" s="44" t="s">
        <v>5047</v>
      </c>
      <c r="M367" s="44" t="s">
        <v>294</v>
      </c>
      <c r="N367" s="113" t="n">
        <v>1</v>
      </c>
      <c r="O367" s="113" t="s">
        <v>5783</v>
      </c>
      <c r="P367" s="113" t="n">
        <v>2</v>
      </c>
      <c r="Q367" s="113" t="s">
        <v>5784</v>
      </c>
      <c r="R367" s="113" t="n">
        <f aca="false">PRODUCT(N367+P367)</f>
        <v>3</v>
      </c>
      <c r="T367" s="273" t="n">
        <v>364</v>
      </c>
      <c r="U367" s="44" t="s">
        <v>4977</v>
      </c>
      <c r="V367" s="44" t="s">
        <v>4878</v>
      </c>
      <c r="W367" s="113" t="n">
        <v>5</v>
      </c>
      <c r="Y367" s="273" t="n">
        <v>364</v>
      </c>
      <c r="Z367" s="44" t="s">
        <v>2814</v>
      </c>
      <c r="AA367" s="44" t="s">
        <v>4482</v>
      </c>
      <c r="AB367" s="113" t="n">
        <v>2</v>
      </c>
      <c r="AC367" s="113" t="s">
        <v>5783</v>
      </c>
      <c r="AD367" s="113" t="n">
        <v>7</v>
      </c>
      <c r="AE367" s="113" t="s">
        <v>5784</v>
      </c>
      <c r="AF367" s="113" t="n">
        <f aca="false">PRODUCT(AB367+AD367)</f>
        <v>9</v>
      </c>
      <c r="AH367" s="273" t="n">
        <v>364</v>
      </c>
      <c r="AI367" s="44" t="s">
        <v>4993</v>
      </c>
      <c r="AJ367" s="44" t="s">
        <v>4578</v>
      </c>
      <c r="AK367" s="113" t="n">
        <v>12</v>
      </c>
      <c r="AN367" s="44" t="s">
        <v>2353</v>
      </c>
      <c r="AO367" s="44" t="s">
        <v>4564</v>
      </c>
      <c r="AS367" s="44" t="s">
        <v>2353</v>
      </c>
      <c r="AT367" s="44" t="s">
        <v>4564</v>
      </c>
      <c r="AX367" s="44" t="s">
        <v>3346</v>
      </c>
      <c r="AY367" s="44" t="s">
        <v>4482</v>
      </c>
      <c r="AZ367" s="113" t="s">
        <v>5785</v>
      </c>
      <c r="BA367" s="113" t="s">
        <v>5783</v>
      </c>
      <c r="BB367" s="113" t="s">
        <v>5785</v>
      </c>
      <c r="BC367" s="113" t="s">
        <v>5784</v>
      </c>
      <c r="BD367" s="113" t="n">
        <f aca="false">PRODUCT(AZ367+BB367)</f>
        <v>0</v>
      </c>
      <c r="BG367" s="44" t="s">
        <v>2353</v>
      </c>
      <c r="BH367" s="44" t="s">
        <v>4564</v>
      </c>
      <c r="BL367" s="44" t="s">
        <v>1989</v>
      </c>
      <c r="BM367" s="44" t="s">
        <v>4523</v>
      </c>
      <c r="BN367" s="113" t="s">
        <v>5785</v>
      </c>
      <c r="BO367" s="113" t="s">
        <v>5783</v>
      </c>
      <c r="BP367" s="113" t="s">
        <v>5785</v>
      </c>
      <c r="BQ367" s="113" t="s">
        <v>5784</v>
      </c>
      <c r="BR367" s="113" t="n">
        <f aca="false">PRODUCT(BN367+BP367)</f>
        <v>0</v>
      </c>
      <c r="BU367" s="44" t="s">
        <v>2353</v>
      </c>
      <c r="BV367" s="44" t="s">
        <v>4564</v>
      </c>
      <c r="BW367" s="113"/>
      <c r="BY367" s="273" t="n">
        <v>364</v>
      </c>
      <c r="BZ367" s="44" t="s">
        <v>2041</v>
      </c>
      <c r="CA367" s="44" t="s">
        <v>4578</v>
      </c>
      <c r="CB367" s="113" t="n">
        <v>0</v>
      </c>
      <c r="CC367" s="113" t="n">
        <v>0</v>
      </c>
      <c r="CD367" s="113" t="n">
        <v>1</v>
      </c>
      <c r="CE367" s="113" t="n">
        <v>0</v>
      </c>
      <c r="CF367" s="113" t="n">
        <f aca="false">SUM(CB367:CE367)</f>
        <v>1</v>
      </c>
      <c r="CI367" s="44" t="s">
        <v>1981</v>
      </c>
      <c r="CJ367" s="44" t="s">
        <v>4489</v>
      </c>
      <c r="CK367" s="113" t="n">
        <v>0</v>
      </c>
      <c r="CL367" s="113" t="n">
        <v>0</v>
      </c>
      <c r="CM367" s="113" t="n">
        <v>0</v>
      </c>
      <c r="CP367" s="44" t="s">
        <v>1674</v>
      </c>
      <c r="CQ367" s="44" t="s">
        <v>4564</v>
      </c>
      <c r="CV367" s="44"/>
      <c r="CW367" s="44"/>
      <c r="CX367" s="44"/>
    </row>
    <row r="368" customFormat="false" ht="15" hidden="false" customHeight="false" outlineLevel="0" collapsed="false">
      <c r="A368" s="273" t="n">
        <v>365</v>
      </c>
      <c r="B368" s="44" t="s">
        <v>2477</v>
      </c>
      <c r="C368" s="44" t="s">
        <v>4746</v>
      </c>
      <c r="D368" s="113" t="n">
        <v>15</v>
      </c>
      <c r="G368" s="44" t="s">
        <v>3485</v>
      </c>
      <c r="H368" s="44" t="s">
        <v>4482</v>
      </c>
      <c r="I368" s="113" t="n">
        <v>0</v>
      </c>
      <c r="K368" s="273" t="n">
        <v>365</v>
      </c>
      <c r="L368" s="44" t="s">
        <v>5532</v>
      </c>
      <c r="M368" s="44" t="s">
        <v>4489</v>
      </c>
      <c r="N368" s="113" t="n">
        <v>1</v>
      </c>
      <c r="O368" s="113" t="s">
        <v>5783</v>
      </c>
      <c r="P368" s="113" t="n">
        <v>2</v>
      </c>
      <c r="Q368" s="113" t="s">
        <v>5784</v>
      </c>
      <c r="R368" s="113" t="n">
        <f aca="false">PRODUCT(N368+P368)</f>
        <v>3</v>
      </c>
      <c r="T368" s="273" t="n">
        <v>365</v>
      </c>
      <c r="U368" s="44" t="s">
        <v>2752</v>
      </c>
      <c r="V368" s="44" t="s">
        <v>4509</v>
      </c>
      <c r="W368" s="113" t="n">
        <v>5</v>
      </c>
      <c r="Y368" s="273" t="n">
        <v>365</v>
      </c>
      <c r="Z368" s="44" t="s">
        <v>3294</v>
      </c>
      <c r="AA368" s="44" t="s">
        <v>5528</v>
      </c>
      <c r="AB368" s="113" t="n">
        <v>2</v>
      </c>
      <c r="AC368" s="113" t="s">
        <v>5783</v>
      </c>
      <c r="AD368" s="113" t="n">
        <v>7</v>
      </c>
      <c r="AE368" s="113" t="s">
        <v>5784</v>
      </c>
      <c r="AF368" s="113" t="n">
        <f aca="false">PRODUCT(AB368+AD368)</f>
        <v>9</v>
      </c>
      <c r="AH368" s="273" t="n">
        <v>365</v>
      </c>
      <c r="AI368" s="44" t="s">
        <v>3612</v>
      </c>
      <c r="AJ368" s="44" t="s">
        <v>5124</v>
      </c>
      <c r="AK368" s="113" t="n">
        <v>12</v>
      </c>
      <c r="AN368" s="44" t="s">
        <v>2299</v>
      </c>
      <c r="AO368" s="44" t="s">
        <v>4566</v>
      </c>
      <c r="AS368" s="44" t="s">
        <v>2299</v>
      </c>
      <c r="AT368" s="44" t="s">
        <v>4566</v>
      </c>
      <c r="AX368" s="44" t="s">
        <v>3770</v>
      </c>
      <c r="AY368" s="44" t="s">
        <v>5223</v>
      </c>
      <c r="AZ368" s="113" t="s">
        <v>5785</v>
      </c>
      <c r="BA368" s="113" t="s">
        <v>5783</v>
      </c>
      <c r="BB368" s="113" t="s">
        <v>5785</v>
      </c>
      <c r="BC368" s="113" t="s">
        <v>5784</v>
      </c>
      <c r="BD368" s="113" t="n">
        <f aca="false">PRODUCT(AZ368+BB368)</f>
        <v>0</v>
      </c>
      <c r="BG368" s="44" t="s">
        <v>2299</v>
      </c>
      <c r="BH368" s="44" t="s">
        <v>4566</v>
      </c>
      <c r="BL368" s="44" t="s">
        <v>3531</v>
      </c>
      <c r="BM368" s="44" t="s">
        <v>5538</v>
      </c>
      <c r="BN368" s="113" t="s">
        <v>5785</v>
      </c>
      <c r="BO368" s="113" t="s">
        <v>5783</v>
      </c>
      <c r="BP368" s="113" t="s">
        <v>5785</v>
      </c>
      <c r="BQ368" s="113" t="s">
        <v>5784</v>
      </c>
      <c r="BR368" s="113" t="n">
        <f aca="false">PRODUCT(BN368+BP368)</f>
        <v>0</v>
      </c>
      <c r="BU368" s="44" t="s">
        <v>2299</v>
      </c>
      <c r="BV368" s="44" t="s">
        <v>4566</v>
      </c>
      <c r="BW368" s="113"/>
      <c r="BY368" s="273" t="n">
        <v>365</v>
      </c>
      <c r="BZ368" s="44" t="s">
        <v>3485</v>
      </c>
      <c r="CA368" s="44" t="s">
        <v>4482</v>
      </c>
      <c r="CB368" s="113" t="n">
        <v>0</v>
      </c>
      <c r="CC368" s="113" t="n">
        <v>0</v>
      </c>
      <c r="CD368" s="113" t="n">
        <v>1</v>
      </c>
      <c r="CE368" s="113" t="n">
        <v>0</v>
      </c>
      <c r="CF368" s="113" t="n">
        <f aca="false">SUM(CB368:CE368)</f>
        <v>1</v>
      </c>
      <c r="CI368" s="44" t="s">
        <v>5238</v>
      </c>
      <c r="CJ368" s="44" t="s">
        <v>5160</v>
      </c>
      <c r="CK368" s="113" t="n">
        <v>0</v>
      </c>
      <c r="CL368" s="113" t="n">
        <v>0</v>
      </c>
      <c r="CM368" s="113" t="n">
        <v>0</v>
      </c>
      <c r="CP368" s="44" t="s">
        <v>5283</v>
      </c>
      <c r="CQ368" s="44" t="s">
        <v>5272</v>
      </c>
      <c r="CV368" s="44"/>
      <c r="CW368" s="44"/>
      <c r="CX368" s="44"/>
    </row>
    <row r="369" customFormat="false" ht="15" hidden="false" customHeight="false" outlineLevel="0" collapsed="false">
      <c r="A369" s="273" t="n">
        <v>366</v>
      </c>
      <c r="B369" s="44" t="s">
        <v>2132</v>
      </c>
      <c r="C369" s="44" t="s">
        <v>4477</v>
      </c>
      <c r="D369" s="113" t="n">
        <v>15</v>
      </c>
      <c r="G369" s="44" t="s">
        <v>5320</v>
      </c>
      <c r="H369" s="44" t="s">
        <v>5272</v>
      </c>
      <c r="I369" s="113" t="n">
        <v>0</v>
      </c>
      <c r="K369" s="273" t="n">
        <v>366</v>
      </c>
      <c r="L369" s="44" t="s">
        <v>3594</v>
      </c>
      <c r="M369" s="44" t="s">
        <v>4578</v>
      </c>
      <c r="N369" s="113" t="n">
        <v>1</v>
      </c>
      <c r="O369" s="113" t="s">
        <v>5783</v>
      </c>
      <c r="P369" s="113" t="n">
        <v>2</v>
      </c>
      <c r="Q369" s="113" t="s">
        <v>5784</v>
      </c>
      <c r="R369" s="113" t="n">
        <f aca="false">PRODUCT(N369+P369)</f>
        <v>3</v>
      </c>
      <c r="T369" s="273" t="n">
        <v>366</v>
      </c>
      <c r="U369" s="44" t="s">
        <v>5557</v>
      </c>
      <c r="V369" s="44" t="s">
        <v>4578</v>
      </c>
      <c r="W369" s="113" t="n">
        <v>5</v>
      </c>
      <c r="Y369" s="273" t="n">
        <v>366</v>
      </c>
      <c r="Z369" s="44" t="s">
        <v>5437</v>
      </c>
      <c r="AA369" s="44" t="s">
        <v>4564</v>
      </c>
      <c r="AB369" s="113" t="n">
        <v>2</v>
      </c>
      <c r="AC369" s="113" t="s">
        <v>5783</v>
      </c>
      <c r="AD369" s="113" t="n">
        <v>7</v>
      </c>
      <c r="AE369" s="113" t="s">
        <v>5784</v>
      </c>
      <c r="AF369" s="113" t="n">
        <f aca="false">PRODUCT(AB369+AD369)</f>
        <v>9</v>
      </c>
      <c r="AH369" s="273" t="n">
        <v>366</v>
      </c>
      <c r="AI369" s="44" t="s">
        <v>3813</v>
      </c>
      <c r="AJ369" s="112" t="s">
        <v>5570</v>
      </c>
      <c r="AK369" s="113" t="n">
        <v>12</v>
      </c>
      <c r="AN369" s="44" t="s">
        <v>5532</v>
      </c>
      <c r="AO369" s="44" t="s">
        <v>4489</v>
      </c>
      <c r="AS369" s="44" t="s">
        <v>5532</v>
      </c>
      <c r="AT369" s="44" t="s">
        <v>4489</v>
      </c>
      <c r="AX369" s="44" t="s">
        <v>5463</v>
      </c>
      <c r="AY369" s="112" t="s">
        <v>4578</v>
      </c>
      <c r="AZ369" s="113" t="s">
        <v>5785</v>
      </c>
      <c r="BA369" s="113" t="s">
        <v>5783</v>
      </c>
      <c r="BB369" s="113" t="s">
        <v>5785</v>
      </c>
      <c r="BC369" s="113" t="s">
        <v>5784</v>
      </c>
      <c r="BD369" s="113" t="n">
        <f aca="false">PRODUCT(AZ369+BB369)</f>
        <v>0</v>
      </c>
      <c r="BG369" s="44" t="s">
        <v>5532</v>
      </c>
      <c r="BH369" s="44" t="s">
        <v>4489</v>
      </c>
      <c r="BL369" s="44" t="s">
        <v>2252</v>
      </c>
      <c r="BM369" s="44" t="s">
        <v>4523</v>
      </c>
      <c r="BN369" s="113" t="s">
        <v>5785</v>
      </c>
      <c r="BO369" s="113" t="s">
        <v>5783</v>
      </c>
      <c r="BP369" s="113" t="s">
        <v>5785</v>
      </c>
      <c r="BQ369" s="113" t="s">
        <v>5784</v>
      </c>
      <c r="BR369" s="113" t="n">
        <f aca="false">PRODUCT(BN369+BP369)</f>
        <v>0</v>
      </c>
      <c r="BU369" s="44" t="s">
        <v>5532</v>
      </c>
      <c r="BV369" s="44" t="s">
        <v>4489</v>
      </c>
      <c r="BW369" s="113"/>
      <c r="BY369" s="273" t="n">
        <v>366</v>
      </c>
      <c r="BZ369" s="44" t="s">
        <v>2111</v>
      </c>
      <c r="CA369" s="44" t="s">
        <v>4566</v>
      </c>
      <c r="CB369" s="113" t="n">
        <v>0</v>
      </c>
      <c r="CC369" s="113" t="n">
        <v>0</v>
      </c>
      <c r="CD369" s="113" t="n">
        <v>1</v>
      </c>
      <c r="CE369" s="113" t="n">
        <v>0</v>
      </c>
      <c r="CF369" s="113" t="n">
        <f aca="false">SUM(CB369:CE369)</f>
        <v>1</v>
      </c>
      <c r="CI369" s="44" t="s">
        <v>3515</v>
      </c>
      <c r="CJ369" s="44" t="s">
        <v>4773</v>
      </c>
      <c r="CK369" s="113" t="n">
        <v>0</v>
      </c>
      <c r="CL369" s="113" t="n">
        <v>0</v>
      </c>
      <c r="CM369" s="113" t="n">
        <v>0</v>
      </c>
      <c r="CP369" s="44" t="s">
        <v>3315</v>
      </c>
      <c r="CQ369" s="44" t="s">
        <v>4773</v>
      </c>
      <c r="CV369" s="44"/>
      <c r="CW369" s="44"/>
      <c r="CX369" s="44"/>
    </row>
    <row r="370" customFormat="false" ht="15" hidden="false" customHeight="false" outlineLevel="0" collapsed="false">
      <c r="A370" s="273" t="n">
        <v>367</v>
      </c>
      <c r="B370" s="44" t="s">
        <v>5153</v>
      </c>
      <c r="C370" s="44" t="s">
        <v>4489</v>
      </c>
      <c r="D370" s="113" t="n">
        <v>15</v>
      </c>
      <c r="G370" s="44" t="s">
        <v>2477</v>
      </c>
      <c r="H370" s="44" t="s">
        <v>4746</v>
      </c>
      <c r="I370" s="113" t="n">
        <v>0</v>
      </c>
      <c r="K370" s="273" t="n">
        <v>367</v>
      </c>
      <c r="L370" s="44" t="s">
        <v>3192</v>
      </c>
      <c r="M370" s="44" t="s">
        <v>5221</v>
      </c>
      <c r="N370" s="113" t="n">
        <v>1</v>
      </c>
      <c r="O370" s="113" t="s">
        <v>5783</v>
      </c>
      <c r="P370" s="113" t="n">
        <v>2</v>
      </c>
      <c r="Q370" s="113" t="s">
        <v>5784</v>
      </c>
      <c r="R370" s="113" t="n">
        <f aca="false">PRODUCT(N370+P370)</f>
        <v>3</v>
      </c>
      <c r="T370" s="273" t="n">
        <v>367</v>
      </c>
      <c r="U370" s="44" t="s">
        <v>5560</v>
      </c>
      <c r="V370" s="44" t="s">
        <v>4578</v>
      </c>
      <c r="W370" s="113" t="n">
        <v>5</v>
      </c>
      <c r="Y370" s="273" t="n">
        <v>367</v>
      </c>
      <c r="Z370" s="44" t="s">
        <v>2609</v>
      </c>
      <c r="AA370" s="44" t="s">
        <v>4578</v>
      </c>
      <c r="AB370" s="113" t="n">
        <v>2</v>
      </c>
      <c r="AC370" s="113" t="s">
        <v>5783</v>
      </c>
      <c r="AD370" s="113" t="n">
        <v>7</v>
      </c>
      <c r="AE370" s="113" t="s">
        <v>5784</v>
      </c>
      <c r="AF370" s="113" t="n">
        <f aca="false">PRODUCT(AB370+AD370)</f>
        <v>9</v>
      </c>
      <c r="AH370" s="273" t="n">
        <v>367</v>
      </c>
      <c r="AI370" s="136" t="s">
        <v>5576</v>
      </c>
      <c r="AJ370" s="136" t="s">
        <v>4746</v>
      </c>
      <c r="AK370" s="113" t="n">
        <v>12</v>
      </c>
      <c r="AN370" s="44" t="s">
        <v>3179</v>
      </c>
      <c r="AO370" s="44" t="s">
        <v>5124</v>
      </c>
      <c r="AS370" s="44" t="s">
        <v>3179</v>
      </c>
      <c r="AT370" s="44" t="s">
        <v>5124</v>
      </c>
      <c r="AX370" s="44" t="s">
        <v>3192</v>
      </c>
      <c r="AY370" s="44" t="s">
        <v>5221</v>
      </c>
      <c r="AZ370" s="113" t="s">
        <v>5785</v>
      </c>
      <c r="BA370" s="113" t="s">
        <v>5783</v>
      </c>
      <c r="BB370" s="113" t="s">
        <v>5785</v>
      </c>
      <c r="BC370" s="113" t="s">
        <v>5784</v>
      </c>
      <c r="BD370" s="113" t="n">
        <f aca="false">PRODUCT(AZ370+BB370)</f>
        <v>0</v>
      </c>
      <c r="BG370" s="44" t="s">
        <v>3179</v>
      </c>
      <c r="BH370" s="44" t="s">
        <v>5124</v>
      </c>
      <c r="BL370" s="44" t="s">
        <v>5063</v>
      </c>
      <c r="BM370" s="44" t="s">
        <v>4523</v>
      </c>
      <c r="BN370" s="113" t="s">
        <v>5785</v>
      </c>
      <c r="BO370" s="113" t="s">
        <v>5783</v>
      </c>
      <c r="BP370" s="113" t="s">
        <v>5785</v>
      </c>
      <c r="BQ370" s="113" t="s">
        <v>5784</v>
      </c>
      <c r="BR370" s="113" t="n">
        <f aca="false">PRODUCT(BN370+BP370)</f>
        <v>0</v>
      </c>
      <c r="BU370" s="44" t="s">
        <v>3179</v>
      </c>
      <c r="BV370" s="44" t="s">
        <v>5124</v>
      </c>
      <c r="BW370" s="113"/>
      <c r="BY370" s="273" t="n">
        <v>367</v>
      </c>
      <c r="BZ370" s="44" t="s">
        <v>2879</v>
      </c>
      <c r="CA370" s="44" t="s">
        <v>4482</v>
      </c>
      <c r="CB370" s="113" t="n">
        <v>0</v>
      </c>
      <c r="CC370" s="113" t="n">
        <v>0</v>
      </c>
      <c r="CD370" s="113" t="n">
        <v>0</v>
      </c>
      <c r="CE370" s="113" t="n">
        <v>1</v>
      </c>
      <c r="CF370" s="113" t="n">
        <f aca="false">SUM(CB370:CE370)</f>
        <v>1</v>
      </c>
      <c r="CI370" s="44" t="s">
        <v>4955</v>
      </c>
      <c r="CJ370" s="44" t="s">
        <v>4578</v>
      </c>
      <c r="CK370" s="113" t="n">
        <v>0</v>
      </c>
      <c r="CL370" s="113" t="n">
        <v>0</v>
      </c>
      <c r="CM370" s="113" t="n">
        <v>0</v>
      </c>
      <c r="CP370" s="44" t="s">
        <v>4796</v>
      </c>
      <c r="CQ370" s="44" t="s">
        <v>4648</v>
      </c>
      <c r="CV370" s="44"/>
      <c r="CW370" s="44"/>
      <c r="CX370" s="44"/>
    </row>
    <row r="371" customFormat="false" ht="15" hidden="false" customHeight="false" outlineLevel="0" collapsed="false">
      <c r="A371" s="273" t="n">
        <v>368</v>
      </c>
      <c r="B371" s="44" t="s">
        <v>2042</v>
      </c>
      <c r="C371" s="44" t="s">
        <v>4564</v>
      </c>
      <c r="D371" s="113" t="n">
        <v>15</v>
      </c>
      <c r="G371" s="44" t="s">
        <v>2879</v>
      </c>
      <c r="H371" s="44" t="s">
        <v>4482</v>
      </c>
      <c r="I371" s="113" t="n">
        <v>0</v>
      </c>
      <c r="K371" s="273" t="n">
        <v>368</v>
      </c>
      <c r="L371" s="44" t="s">
        <v>3655</v>
      </c>
      <c r="M371" s="44" t="s">
        <v>5358</v>
      </c>
      <c r="N371" s="113" t="n">
        <v>1</v>
      </c>
      <c r="O371" s="113" t="s">
        <v>5783</v>
      </c>
      <c r="P371" s="113" t="n">
        <v>2</v>
      </c>
      <c r="Q371" s="113" t="s">
        <v>5784</v>
      </c>
      <c r="R371" s="113" t="n">
        <f aca="false">PRODUCT(N371+P371)</f>
        <v>3</v>
      </c>
      <c r="T371" s="273" t="n">
        <v>368</v>
      </c>
      <c r="U371" s="44" t="s">
        <v>5391</v>
      </c>
      <c r="V371" s="44" t="s">
        <v>4625</v>
      </c>
      <c r="W371" s="113" t="n">
        <v>5</v>
      </c>
      <c r="Y371" s="273" t="n">
        <v>368</v>
      </c>
      <c r="Z371" s="44" t="s">
        <v>3257</v>
      </c>
      <c r="AA371" s="44" t="s">
        <v>5523</v>
      </c>
      <c r="AB371" s="113" t="n">
        <v>1</v>
      </c>
      <c r="AC371" s="113" t="s">
        <v>5783</v>
      </c>
      <c r="AD371" s="113" t="n">
        <v>8</v>
      </c>
      <c r="AE371" s="113" t="s">
        <v>5784</v>
      </c>
      <c r="AF371" s="113" t="n">
        <f aca="false">PRODUCT(AB371+AD371)</f>
        <v>9</v>
      </c>
      <c r="AH371" s="273" t="n">
        <v>368</v>
      </c>
      <c r="AI371" s="44" t="s">
        <v>5647</v>
      </c>
      <c r="AJ371" s="44" t="s">
        <v>5124</v>
      </c>
      <c r="AK371" s="113" t="n">
        <v>12</v>
      </c>
      <c r="AN371" s="44" t="s">
        <v>5069</v>
      </c>
      <c r="AO371" s="44" t="s">
        <v>4523</v>
      </c>
      <c r="AS371" s="44" t="s">
        <v>5069</v>
      </c>
      <c r="AT371" s="44" t="s">
        <v>4523</v>
      </c>
      <c r="AX371" s="44" t="s">
        <v>3438</v>
      </c>
      <c r="AY371" s="44" t="s">
        <v>4625</v>
      </c>
      <c r="AZ371" s="113" t="s">
        <v>5785</v>
      </c>
      <c r="BA371" s="113" t="s">
        <v>5783</v>
      </c>
      <c r="BB371" s="113" t="s">
        <v>5785</v>
      </c>
      <c r="BC371" s="113" t="s">
        <v>5784</v>
      </c>
      <c r="BD371" s="113" t="n">
        <f aca="false">PRODUCT(AZ371+BB371)</f>
        <v>0</v>
      </c>
      <c r="BG371" s="44" t="s">
        <v>5069</v>
      </c>
      <c r="BH371" s="44" t="s">
        <v>4523</v>
      </c>
      <c r="BL371" s="44" t="s">
        <v>3424</v>
      </c>
      <c r="BM371" s="44" t="s">
        <v>4625</v>
      </c>
      <c r="BN371" s="113" t="s">
        <v>5785</v>
      </c>
      <c r="BO371" s="113" t="s">
        <v>5783</v>
      </c>
      <c r="BP371" s="113" t="s">
        <v>5785</v>
      </c>
      <c r="BQ371" s="113" t="s">
        <v>5784</v>
      </c>
      <c r="BR371" s="113" t="n">
        <f aca="false">PRODUCT(BN371+BP371)</f>
        <v>0</v>
      </c>
      <c r="BU371" s="44" t="s">
        <v>5069</v>
      </c>
      <c r="BV371" s="44" t="s">
        <v>4523</v>
      </c>
      <c r="BW371" s="113"/>
      <c r="BY371" s="273" t="n">
        <v>368</v>
      </c>
      <c r="BZ371" s="44" t="s">
        <v>1671</v>
      </c>
      <c r="CA371" s="44" t="s">
        <v>4564</v>
      </c>
      <c r="CB371" s="113" t="n">
        <v>1</v>
      </c>
      <c r="CC371" s="113" t="n">
        <v>0</v>
      </c>
      <c r="CD371" s="113" t="n">
        <v>0</v>
      </c>
      <c r="CE371" s="113" t="n">
        <v>0</v>
      </c>
      <c r="CF371" s="113" t="n">
        <f aca="false">SUM(CB371:CE371)</f>
        <v>1</v>
      </c>
      <c r="CI371" s="44" t="s">
        <v>2492</v>
      </c>
      <c r="CJ371" s="44" t="s">
        <v>4482</v>
      </c>
      <c r="CK371" s="113" t="n">
        <v>0</v>
      </c>
      <c r="CL371" s="113" t="n">
        <v>0</v>
      </c>
      <c r="CM371" s="113" t="n">
        <v>0</v>
      </c>
      <c r="CP371" s="44" t="s">
        <v>3711</v>
      </c>
      <c r="CQ371" s="112" t="s">
        <v>4489</v>
      </c>
      <c r="CV371" s="44"/>
      <c r="CW371" s="44"/>
      <c r="CX371" s="44"/>
    </row>
    <row r="372" customFormat="false" ht="15" hidden="false" customHeight="false" outlineLevel="0" collapsed="false">
      <c r="A372" s="273" t="n">
        <v>369</v>
      </c>
      <c r="B372" s="44" t="s">
        <v>1674</v>
      </c>
      <c r="C372" s="44" t="s">
        <v>4564</v>
      </c>
      <c r="D372" s="113" t="n">
        <v>15</v>
      </c>
      <c r="G372" s="44" t="s">
        <v>1671</v>
      </c>
      <c r="H372" s="44" t="s">
        <v>4564</v>
      </c>
      <c r="I372" s="113" t="n">
        <v>0</v>
      </c>
      <c r="K372" s="273" t="n">
        <v>369</v>
      </c>
      <c r="L372" s="44" t="s">
        <v>5629</v>
      </c>
      <c r="M372" s="44" t="s">
        <v>4488</v>
      </c>
      <c r="N372" s="113" t="n">
        <v>1</v>
      </c>
      <c r="O372" s="113" t="s">
        <v>5783</v>
      </c>
      <c r="P372" s="113" t="n">
        <v>2</v>
      </c>
      <c r="Q372" s="113" t="s">
        <v>5784</v>
      </c>
      <c r="R372" s="113" t="n">
        <f aca="false">PRODUCT(N372+P372)</f>
        <v>3</v>
      </c>
      <c r="T372" s="273" t="n">
        <v>369</v>
      </c>
      <c r="U372" s="44" t="s">
        <v>3811</v>
      </c>
      <c r="V372" s="112" t="s">
        <v>5221</v>
      </c>
      <c r="W372" s="113" t="n">
        <v>5</v>
      </c>
      <c r="Y372" s="273" t="n">
        <v>369</v>
      </c>
      <c r="Z372" s="44" t="s">
        <v>4901</v>
      </c>
      <c r="AA372" s="44" t="s">
        <v>4902</v>
      </c>
      <c r="AB372" s="113" t="n">
        <v>1</v>
      </c>
      <c r="AC372" s="113" t="s">
        <v>5783</v>
      </c>
      <c r="AD372" s="113" t="n">
        <v>8</v>
      </c>
      <c r="AE372" s="113" t="s">
        <v>5784</v>
      </c>
      <c r="AF372" s="113" t="n">
        <f aca="false">PRODUCT(AB372+AD372)</f>
        <v>9</v>
      </c>
      <c r="AH372" s="273" t="n">
        <v>369</v>
      </c>
      <c r="AI372" s="290" t="s">
        <v>5662</v>
      </c>
      <c r="AJ372" s="44" t="s">
        <v>5358</v>
      </c>
      <c r="AK372" s="113" t="n">
        <v>12</v>
      </c>
      <c r="AN372" s="44" t="s">
        <v>2648</v>
      </c>
      <c r="AO372" s="44" t="s">
        <v>5124</v>
      </c>
      <c r="AS372" s="44" t="s">
        <v>2648</v>
      </c>
      <c r="AT372" s="44" t="s">
        <v>5124</v>
      </c>
      <c r="AX372" s="44" t="s">
        <v>5353</v>
      </c>
      <c r="AY372" s="44" t="s">
        <v>5496</v>
      </c>
      <c r="AZ372" s="113" t="s">
        <v>5785</v>
      </c>
      <c r="BA372" s="113" t="s">
        <v>5783</v>
      </c>
      <c r="BB372" s="113" t="s">
        <v>5785</v>
      </c>
      <c r="BC372" s="113" t="s">
        <v>5784</v>
      </c>
      <c r="BD372" s="113" t="n">
        <f aca="false">PRODUCT(AZ372+BB372)</f>
        <v>0</v>
      </c>
      <c r="BG372" s="44" t="s">
        <v>2648</v>
      </c>
      <c r="BH372" s="44" t="s">
        <v>5124</v>
      </c>
      <c r="BL372" s="44" t="s">
        <v>3565</v>
      </c>
      <c r="BM372" s="44" t="s">
        <v>5539</v>
      </c>
      <c r="BN372" s="113" t="s">
        <v>5785</v>
      </c>
      <c r="BO372" s="113" t="s">
        <v>5783</v>
      </c>
      <c r="BP372" s="113" t="s">
        <v>5785</v>
      </c>
      <c r="BQ372" s="113" t="s">
        <v>5784</v>
      </c>
      <c r="BR372" s="113" t="n">
        <f aca="false">PRODUCT(BN372+BP372)</f>
        <v>0</v>
      </c>
      <c r="BU372" s="44" t="s">
        <v>2648</v>
      </c>
      <c r="BV372" s="44" t="s">
        <v>5124</v>
      </c>
      <c r="BW372" s="113"/>
      <c r="BY372" s="273" t="n">
        <v>369</v>
      </c>
      <c r="BZ372" s="44" t="s">
        <v>5531</v>
      </c>
      <c r="CA372" s="44" t="s">
        <v>294</v>
      </c>
      <c r="CB372" s="113" t="n">
        <v>0</v>
      </c>
      <c r="CC372" s="113" t="n">
        <v>0</v>
      </c>
      <c r="CD372" s="113" t="n">
        <v>1</v>
      </c>
      <c r="CE372" s="113" t="n">
        <v>0</v>
      </c>
      <c r="CF372" s="113" t="n">
        <f aca="false">SUM(CB372:CE372)</f>
        <v>1</v>
      </c>
      <c r="CI372" s="44" t="s">
        <v>5061</v>
      </c>
      <c r="CJ372" s="44" t="s">
        <v>4625</v>
      </c>
      <c r="CK372" s="113" t="n">
        <v>0</v>
      </c>
      <c r="CL372" s="113" t="n">
        <v>0</v>
      </c>
      <c r="CM372" s="113" t="n">
        <v>0</v>
      </c>
      <c r="CP372" s="44" t="s">
        <v>1853</v>
      </c>
      <c r="CQ372" s="44" t="s">
        <v>4648</v>
      </c>
      <c r="CV372" s="44"/>
      <c r="CW372" s="44"/>
      <c r="CX372" s="44"/>
    </row>
    <row r="373" customFormat="false" ht="15" hidden="false" customHeight="false" outlineLevel="0" collapsed="false">
      <c r="A373" s="273" t="n">
        <v>370</v>
      </c>
      <c r="B373" s="44" t="s">
        <v>4774</v>
      </c>
      <c r="C373" s="44" t="s">
        <v>4662</v>
      </c>
      <c r="D373" s="113" t="n">
        <v>15</v>
      </c>
      <c r="G373" s="44" t="s">
        <v>5004</v>
      </c>
      <c r="H373" s="44" t="s">
        <v>4489</v>
      </c>
      <c r="I373" s="113" t="n">
        <v>0</v>
      </c>
      <c r="K373" s="273" t="n">
        <v>370</v>
      </c>
      <c r="L373" s="44" t="s">
        <v>1575</v>
      </c>
      <c r="M373" s="44" t="s">
        <v>4523</v>
      </c>
      <c r="N373" s="113" t="n">
        <v>1</v>
      </c>
      <c r="O373" s="113" t="s">
        <v>5783</v>
      </c>
      <c r="P373" s="113" t="n">
        <v>2</v>
      </c>
      <c r="Q373" s="113" t="s">
        <v>5784</v>
      </c>
      <c r="R373" s="113" t="n">
        <f aca="false">PRODUCT(N373+P373)</f>
        <v>3</v>
      </c>
      <c r="T373" s="273" t="n">
        <v>370</v>
      </c>
      <c r="U373" s="44" t="s">
        <v>4823</v>
      </c>
      <c r="V373" s="44" t="s">
        <v>4509</v>
      </c>
      <c r="W373" s="113" t="n">
        <v>5</v>
      </c>
      <c r="Y373" s="273" t="n">
        <v>370</v>
      </c>
      <c r="Z373" s="136" t="s">
        <v>3607</v>
      </c>
      <c r="AA373" s="44" t="s">
        <v>5124</v>
      </c>
      <c r="AB373" s="113" t="n">
        <v>1</v>
      </c>
      <c r="AC373" s="113" t="s">
        <v>5783</v>
      </c>
      <c r="AD373" s="113" t="n">
        <v>8</v>
      </c>
      <c r="AE373" s="113" t="s">
        <v>5784</v>
      </c>
      <c r="AF373" s="113" t="n">
        <f aca="false">PRODUCT(AB373+AD373)</f>
        <v>9</v>
      </c>
      <c r="AH373" s="273" t="n">
        <v>370</v>
      </c>
      <c r="AI373" s="44" t="s">
        <v>3309</v>
      </c>
      <c r="AJ373" s="44" t="s">
        <v>4773</v>
      </c>
      <c r="AK373" s="113" t="n">
        <v>12</v>
      </c>
      <c r="AN373" s="44" t="s">
        <v>5153</v>
      </c>
      <c r="AO373" s="44" t="s">
        <v>4489</v>
      </c>
      <c r="AS373" s="44" t="s">
        <v>5153</v>
      </c>
      <c r="AT373" s="44" t="s">
        <v>4489</v>
      </c>
      <c r="AX373" s="44" t="s">
        <v>5006</v>
      </c>
      <c r="AY373" s="44" t="s">
        <v>4489</v>
      </c>
      <c r="AZ373" s="113" t="s">
        <v>5785</v>
      </c>
      <c r="BA373" s="113" t="s">
        <v>5783</v>
      </c>
      <c r="BB373" s="113" t="s">
        <v>5785</v>
      </c>
      <c r="BC373" s="113" t="s">
        <v>5784</v>
      </c>
      <c r="BD373" s="113" t="n">
        <f aca="false">PRODUCT(AZ373+BB373)</f>
        <v>0</v>
      </c>
      <c r="BG373" s="44" t="s">
        <v>5153</v>
      </c>
      <c r="BH373" s="44" t="s">
        <v>4489</v>
      </c>
      <c r="BL373" s="44" t="s">
        <v>2977</v>
      </c>
      <c r="BM373" s="44" t="s">
        <v>4503</v>
      </c>
      <c r="BN373" s="113" t="s">
        <v>5785</v>
      </c>
      <c r="BO373" s="113" t="s">
        <v>5783</v>
      </c>
      <c r="BP373" s="113" t="s">
        <v>5785</v>
      </c>
      <c r="BQ373" s="113" t="s">
        <v>5784</v>
      </c>
      <c r="BR373" s="113" t="n">
        <f aca="false">PRODUCT(BN373+BP373)</f>
        <v>0</v>
      </c>
      <c r="BU373" s="44" t="s">
        <v>5153</v>
      </c>
      <c r="BV373" s="44" t="s">
        <v>4489</v>
      </c>
      <c r="BW373" s="113"/>
      <c r="BY373" s="273" t="n">
        <v>370</v>
      </c>
      <c r="BZ373" s="44" t="s">
        <v>2132</v>
      </c>
      <c r="CA373" s="44" t="s">
        <v>4477</v>
      </c>
      <c r="CB373" s="113" t="n">
        <v>0</v>
      </c>
      <c r="CC373" s="113" t="n">
        <v>0</v>
      </c>
      <c r="CD373" s="113" t="n">
        <v>1</v>
      </c>
      <c r="CE373" s="113" t="n">
        <v>0</v>
      </c>
      <c r="CF373" s="113" t="n">
        <f aca="false">SUM(CB373:CE373)</f>
        <v>1</v>
      </c>
      <c r="CI373" s="44" t="s">
        <v>5404</v>
      </c>
      <c r="CJ373" s="44" t="s">
        <v>5401</v>
      </c>
      <c r="CK373" s="113" t="n">
        <v>0</v>
      </c>
      <c r="CL373" s="113" t="n">
        <v>0</v>
      </c>
      <c r="CM373" s="113" t="n">
        <v>0</v>
      </c>
      <c r="CP373" s="44" t="s">
        <v>4770</v>
      </c>
      <c r="CQ373" s="44" t="s">
        <v>4489</v>
      </c>
      <c r="CV373" s="44"/>
      <c r="CW373" s="44"/>
      <c r="CX373" s="44"/>
    </row>
    <row r="374" customFormat="false" ht="15" hidden="false" customHeight="false" outlineLevel="0" collapsed="false">
      <c r="A374" s="273" t="n">
        <v>371</v>
      </c>
      <c r="B374" s="44" t="s">
        <v>4793</v>
      </c>
      <c r="C374" s="44" t="s">
        <v>4648</v>
      </c>
      <c r="D374" s="113" t="n">
        <v>15</v>
      </c>
      <c r="G374" s="44" t="s">
        <v>2374</v>
      </c>
      <c r="H374" s="44" t="s">
        <v>4523</v>
      </c>
      <c r="I374" s="113" t="n">
        <v>0</v>
      </c>
      <c r="K374" s="273" t="n">
        <v>371</v>
      </c>
      <c r="L374" s="44" t="s">
        <v>2016</v>
      </c>
      <c r="M374" s="44" t="s">
        <v>4477</v>
      </c>
      <c r="N374" s="113" t="n">
        <v>1</v>
      </c>
      <c r="O374" s="113" t="s">
        <v>5783</v>
      </c>
      <c r="P374" s="113" t="n">
        <v>2</v>
      </c>
      <c r="Q374" s="113" t="s">
        <v>5784</v>
      </c>
      <c r="R374" s="113" t="n">
        <f aca="false">PRODUCT(N374+P374)</f>
        <v>3</v>
      </c>
      <c r="T374" s="273" t="n">
        <v>371</v>
      </c>
      <c r="U374" s="44" t="s">
        <v>2284</v>
      </c>
      <c r="V374" s="44" t="s">
        <v>4648</v>
      </c>
      <c r="W374" s="113" t="n">
        <v>5</v>
      </c>
      <c r="Y374" s="273" t="n">
        <v>371</v>
      </c>
      <c r="Z374" s="136" t="s">
        <v>5543</v>
      </c>
      <c r="AA374" s="136" t="s">
        <v>4746</v>
      </c>
      <c r="AB374" s="113" t="n">
        <v>1</v>
      </c>
      <c r="AC374" s="113" t="s">
        <v>5783</v>
      </c>
      <c r="AD374" s="113" t="n">
        <v>8</v>
      </c>
      <c r="AE374" s="113" t="s">
        <v>5784</v>
      </c>
      <c r="AF374" s="113" t="n">
        <f aca="false">PRODUCT(AB374+AD374)</f>
        <v>9</v>
      </c>
      <c r="AH374" s="273" t="n">
        <v>371</v>
      </c>
      <c r="AI374" s="44" t="s">
        <v>3220</v>
      </c>
      <c r="AJ374" s="44" t="s">
        <v>5124</v>
      </c>
      <c r="AK374" s="113" t="n">
        <v>12</v>
      </c>
      <c r="AN374" s="44" t="s">
        <v>5146</v>
      </c>
      <c r="AO374" s="44" t="s">
        <v>4625</v>
      </c>
      <c r="AS374" s="44" t="s">
        <v>5146</v>
      </c>
      <c r="AT374" s="44" t="s">
        <v>4625</v>
      </c>
      <c r="AX374" s="44" t="s">
        <v>2693</v>
      </c>
      <c r="AY374" s="44" t="s">
        <v>5120</v>
      </c>
      <c r="AZ374" s="113" t="s">
        <v>5785</v>
      </c>
      <c r="BA374" s="113" t="s">
        <v>5783</v>
      </c>
      <c r="BB374" s="113" t="s">
        <v>5785</v>
      </c>
      <c r="BC374" s="113" t="s">
        <v>5784</v>
      </c>
      <c r="BD374" s="113" t="n">
        <f aca="false">PRODUCT(AZ374+BB374)</f>
        <v>0</v>
      </c>
      <c r="BG374" s="44" t="s">
        <v>5146</v>
      </c>
      <c r="BH374" s="44" t="s">
        <v>4625</v>
      </c>
      <c r="BL374" s="44" t="s">
        <v>3432</v>
      </c>
      <c r="BM374" s="44" t="s">
        <v>5540</v>
      </c>
      <c r="BN374" s="113" t="s">
        <v>5785</v>
      </c>
      <c r="BO374" s="113" t="s">
        <v>5783</v>
      </c>
      <c r="BP374" s="113" t="s">
        <v>5785</v>
      </c>
      <c r="BQ374" s="113" t="s">
        <v>5784</v>
      </c>
      <c r="BR374" s="113" t="n">
        <f aca="false">PRODUCT(BN374+BP374)</f>
        <v>0</v>
      </c>
      <c r="BU374" s="44" t="s">
        <v>5146</v>
      </c>
      <c r="BV374" s="44" t="s">
        <v>4625</v>
      </c>
      <c r="BW374" s="113"/>
      <c r="BY374" s="273" t="n">
        <v>371</v>
      </c>
      <c r="BZ374" s="44" t="s">
        <v>5532</v>
      </c>
      <c r="CA374" s="44" t="s">
        <v>4489</v>
      </c>
      <c r="CB374" s="113" t="n">
        <v>0</v>
      </c>
      <c r="CC374" s="113" t="n">
        <v>0</v>
      </c>
      <c r="CD374" s="113" t="n">
        <v>0</v>
      </c>
      <c r="CE374" s="113" t="n">
        <v>1</v>
      </c>
      <c r="CF374" s="113" t="n">
        <f aca="false">SUM(CB374:CE374)</f>
        <v>1</v>
      </c>
      <c r="CI374" s="44" t="s">
        <v>3258</v>
      </c>
      <c r="CJ374" s="44" t="s">
        <v>4746</v>
      </c>
      <c r="CK374" s="113" t="n">
        <v>0</v>
      </c>
      <c r="CL374" s="113" t="n">
        <v>0</v>
      </c>
      <c r="CM374" s="113" t="n">
        <v>0</v>
      </c>
      <c r="CP374" s="44" t="s">
        <v>4629</v>
      </c>
      <c r="CQ374" s="44" t="s">
        <v>4550</v>
      </c>
      <c r="CV374" s="44"/>
      <c r="CW374" s="44"/>
      <c r="CX374" s="44"/>
    </row>
    <row r="375" customFormat="false" ht="15" hidden="false" customHeight="false" outlineLevel="0" collapsed="false">
      <c r="A375" s="273" t="n">
        <v>372</v>
      </c>
      <c r="B375" s="44" t="s">
        <v>5562</v>
      </c>
      <c r="C375" s="44" t="s">
        <v>4578</v>
      </c>
      <c r="D375" s="113" t="n">
        <v>15</v>
      </c>
      <c r="G375" s="44" t="s">
        <v>2744</v>
      </c>
      <c r="H375" s="44" t="s">
        <v>4566</v>
      </c>
      <c r="I375" s="113" t="n">
        <v>0</v>
      </c>
      <c r="K375" s="273" t="n">
        <v>372</v>
      </c>
      <c r="L375" s="44" t="s">
        <v>3313</v>
      </c>
      <c r="M375" s="44" t="s">
        <v>4773</v>
      </c>
      <c r="N375" s="113" t="n">
        <v>1</v>
      </c>
      <c r="O375" s="113" t="s">
        <v>5783</v>
      </c>
      <c r="P375" s="113" t="n">
        <v>2</v>
      </c>
      <c r="Q375" s="113" t="s">
        <v>5784</v>
      </c>
      <c r="R375" s="113" t="n">
        <f aca="false">PRODUCT(N375+P375)</f>
        <v>3</v>
      </c>
      <c r="T375" s="273" t="n">
        <v>372</v>
      </c>
      <c r="U375" s="44" t="s">
        <v>2990</v>
      </c>
      <c r="V375" s="44" t="s">
        <v>4709</v>
      </c>
      <c r="W375" s="113" t="n">
        <v>5</v>
      </c>
      <c r="Y375" s="273" t="n">
        <v>372</v>
      </c>
      <c r="Z375" s="44" t="s">
        <v>3437</v>
      </c>
      <c r="AA375" s="44" t="s">
        <v>5124</v>
      </c>
      <c r="AB375" s="113" t="n">
        <v>1</v>
      </c>
      <c r="AC375" s="113" t="s">
        <v>5783</v>
      </c>
      <c r="AD375" s="113" t="n">
        <v>8</v>
      </c>
      <c r="AE375" s="113" t="s">
        <v>5784</v>
      </c>
      <c r="AF375" s="113" t="n">
        <f aca="false">PRODUCT(AB375+AD375)</f>
        <v>9</v>
      </c>
      <c r="AH375" s="273" t="n">
        <v>372</v>
      </c>
      <c r="AI375" s="44" t="s">
        <v>5236</v>
      </c>
      <c r="AJ375" s="44" t="s">
        <v>4662</v>
      </c>
      <c r="AK375" s="113" t="n">
        <v>11</v>
      </c>
      <c r="AN375" s="44" t="s">
        <v>2679</v>
      </c>
      <c r="AO375" s="136" t="s">
        <v>5120</v>
      </c>
      <c r="AS375" s="44" t="s">
        <v>2679</v>
      </c>
      <c r="AT375" s="136" t="s">
        <v>5120</v>
      </c>
      <c r="AX375" s="44" t="s">
        <v>3383</v>
      </c>
      <c r="AY375" s="44" t="s">
        <v>4578</v>
      </c>
      <c r="AZ375" s="113" t="s">
        <v>5785</v>
      </c>
      <c r="BA375" s="113" t="s">
        <v>5783</v>
      </c>
      <c r="BB375" s="113" t="s">
        <v>5785</v>
      </c>
      <c r="BC375" s="113" t="s">
        <v>5784</v>
      </c>
      <c r="BD375" s="113" t="n">
        <f aca="false">PRODUCT(AZ375+BB375)</f>
        <v>0</v>
      </c>
      <c r="BG375" s="44" t="s">
        <v>2679</v>
      </c>
      <c r="BH375" s="136" t="s">
        <v>5120</v>
      </c>
      <c r="BL375" s="44" t="s">
        <v>3276</v>
      </c>
      <c r="BM375" s="44" t="s">
        <v>4489</v>
      </c>
      <c r="BN375" s="113" t="s">
        <v>5785</v>
      </c>
      <c r="BO375" s="113" t="s">
        <v>5783</v>
      </c>
      <c r="BP375" s="113" t="s">
        <v>5785</v>
      </c>
      <c r="BQ375" s="113" t="s">
        <v>5784</v>
      </c>
      <c r="BR375" s="113" t="n">
        <f aca="false">PRODUCT(BN375+BP375)</f>
        <v>0</v>
      </c>
      <c r="BU375" s="44" t="s">
        <v>2679</v>
      </c>
      <c r="BV375" s="136" t="s">
        <v>5120</v>
      </c>
      <c r="BW375" s="113"/>
      <c r="BY375" s="273" t="n">
        <v>372</v>
      </c>
      <c r="BZ375" s="44" t="s">
        <v>4863</v>
      </c>
      <c r="CA375" s="44" t="s">
        <v>4500</v>
      </c>
      <c r="CB375" s="113" t="n">
        <v>0</v>
      </c>
      <c r="CC375" s="113" t="n">
        <v>0</v>
      </c>
      <c r="CD375" s="113" t="n">
        <v>1</v>
      </c>
      <c r="CE375" s="113" t="n">
        <v>0</v>
      </c>
      <c r="CF375" s="113" t="n">
        <f aca="false">SUM(CB375:CE375)</f>
        <v>1</v>
      </c>
      <c r="CI375" s="44" t="s">
        <v>5394</v>
      </c>
      <c r="CJ375" s="44" t="s">
        <v>4625</v>
      </c>
      <c r="CK375" s="113" t="n">
        <v>0</v>
      </c>
      <c r="CL375" s="113" t="n">
        <v>0</v>
      </c>
      <c r="CM375" s="113" t="n">
        <v>0</v>
      </c>
      <c r="CP375" s="44" t="s">
        <v>5536</v>
      </c>
      <c r="CQ375" s="44" t="s">
        <v>5223</v>
      </c>
      <c r="CV375" s="44"/>
      <c r="CW375" s="44"/>
      <c r="CX375" s="44"/>
    </row>
    <row r="376" customFormat="false" ht="15" hidden="false" customHeight="false" outlineLevel="0" collapsed="false">
      <c r="A376" s="273" t="n">
        <v>373</v>
      </c>
      <c r="B376" s="44" t="s">
        <v>3144</v>
      </c>
      <c r="C376" s="44" t="s">
        <v>4578</v>
      </c>
      <c r="D376" s="113" t="n">
        <v>15</v>
      </c>
      <c r="G376" s="44" t="s">
        <v>4901</v>
      </c>
      <c r="H376" s="44" t="s">
        <v>4902</v>
      </c>
      <c r="I376" s="113" t="n">
        <v>0</v>
      </c>
      <c r="K376" s="273" t="n">
        <v>373</v>
      </c>
      <c r="L376" s="44" t="s">
        <v>5309</v>
      </c>
      <c r="M376" s="44" t="s">
        <v>5124</v>
      </c>
      <c r="N376" s="113" t="n">
        <v>0</v>
      </c>
      <c r="O376" s="113" t="s">
        <v>5783</v>
      </c>
      <c r="P376" s="113" t="n">
        <v>3</v>
      </c>
      <c r="Q376" s="113" t="s">
        <v>5784</v>
      </c>
      <c r="R376" s="113" t="n">
        <f aca="false">PRODUCT(N376+P376)</f>
        <v>3</v>
      </c>
      <c r="T376" s="273" t="n">
        <v>373</v>
      </c>
      <c r="U376" s="44" t="s">
        <v>3815</v>
      </c>
      <c r="V376" s="44" t="s">
        <v>5221</v>
      </c>
      <c r="W376" s="113" t="n">
        <v>5</v>
      </c>
      <c r="Y376" s="273" t="n">
        <v>373</v>
      </c>
      <c r="Z376" s="44" t="s">
        <v>5605</v>
      </c>
      <c r="AA376" s="44" t="s">
        <v>5606</v>
      </c>
      <c r="AB376" s="113" t="s">
        <v>5785</v>
      </c>
      <c r="AC376" s="113" t="s">
        <v>5783</v>
      </c>
      <c r="AD376" s="113" t="n">
        <v>8</v>
      </c>
      <c r="AE376" s="113" t="s">
        <v>5784</v>
      </c>
      <c r="AF376" s="113" t="n">
        <f aca="false">PRODUCT(AB376+AD376)</f>
        <v>8</v>
      </c>
      <c r="AH376" s="273" t="n">
        <v>373</v>
      </c>
      <c r="AI376" s="44" t="s">
        <v>5463</v>
      </c>
      <c r="AJ376" s="112" t="s">
        <v>4578</v>
      </c>
      <c r="AK376" s="113" t="n">
        <v>11</v>
      </c>
      <c r="AN376" s="44" t="s">
        <v>4863</v>
      </c>
      <c r="AO376" s="44" t="s">
        <v>4500</v>
      </c>
      <c r="AS376" s="44" t="s">
        <v>4863</v>
      </c>
      <c r="AT376" s="44" t="s">
        <v>4500</v>
      </c>
      <c r="AX376" s="44" t="s">
        <v>5451</v>
      </c>
      <c r="AY376" s="112" t="s">
        <v>4709</v>
      </c>
      <c r="AZ376" s="113" t="s">
        <v>5785</v>
      </c>
      <c r="BA376" s="113" t="s">
        <v>5783</v>
      </c>
      <c r="BB376" s="113" t="s">
        <v>5785</v>
      </c>
      <c r="BC376" s="113" t="s">
        <v>5784</v>
      </c>
      <c r="BD376" s="113" t="n">
        <f aca="false">PRODUCT(AZ376+BB376)</f>
        <v>0</v>
      </c>
      <c r="BG376" s="44" t="s">
        <v>4863</v>
      </c>
      <c r="BH376" s="44" t="s">
        <v>4500</v>
      </c>
      <c r="BL376" s="44" t="s">
        <v>2911</v>
      </c>
      <c r="BM376" s="44" t="s">
        <v>5223</v>
      </c>
      <c r="BN376" s="113" t="s">
        <v>5785</v>
      </c>
      <c r="BO376" s="113" t="s">
        <v>5783</v>
      </c>
      <c r="BP376" s="113" t="s">
        <v>5785</v>
      </c>
      <c r="BQ376" s="113" t="s">
        <v>5784</v>
      </c>
      <c r="BR376" s="113" t="n">
        <f aca="false">PRODUCT(BN376+BP376)</f>
        <v>0</v>
      </c>
      <c r="BU376" s="44" t="s">
        <v>4863</v>
      </c>
      <c r="BV376" s="44" t="s">
        <v>4500</v>
      </c>
      <c r="BW376" s="113"/>
      <c r="BY376" s="273" t="n">
        <v>373</v>
      </c>
      <c r="BZ376" s="44" t="s">
        <v>3097</v>
      </c>
      <c r="CA376" s="44" t="s">
        <v>4482</v>
      </c>
      <c r="CB376" s="113" t="n">
        <v>0</v>
      </c>
      <c r="CC376" s="113" t="n">
        <v>0</v>
      </c>
      <c r="CD376" s="113" t="n">
        <v>0</v>
      </c>
      <c r="CE376" s="113" t="n">
        <v>1</v>
      </c>
      <c r="CF376" s="113" t="n">
        <f aca="false">SUM(CB376:CE376)</f>
        <v>1</v>
      </c>
      <c r="CI376" s="44" t="s">
        <v>5186</v>
      </c>
      <c r="CJ376" s="44" t="s">
        <v>4625</v>
      </c>
      <c r="CK376" s="113" t="n">
        <v>0</v>
      </c>
      <c r="CL376" s="113" t="n">
        <v>0</v>
      </c>
      <c r="CM376" s="113" t="n">
        <v>0</v>
      </c>
      <c r="CP376" s="44" t="s">
        <v>5393</v>
      </c>
      <c r="CQ376" s="44" t="s">
        <v>5358</v>
      </c>
      <c r="CV376" s="44"/>
      <c r="CW376" s="44"/>
      <c r="CX376" s="44"/>
    </row>
    <row r="377" customFormat="false" ht="15" hidden="false" customHeight="false" outlineLevel="0" collapsed="false">
      <c r="A377" s="273" t="n">
        <v>374</v>
      </c>
      <c r="B377" s="44" t="s">
        <v>4823</v>
      </c>
      <c r="C377" s="44" t="s">
        <v>4509</v>
      </c>
      <c r="D377" s="113" t="n">
        <v>15</v>
      </c>
      <c r="G377" s="44" t="s">
        <v>3348</v>
      </c>
      <c r="H377" s="44" t="s">
        <v>4482</v>
      </c>
      <c r="I377" s="113" t="n">
        <v>0</v>
      </c>
      <c r="K377" s="273" t="n">
        <v>374</v>
      </c>
      <c r="L377" s="44" t="s">
        <v>3261</v>
      </c>
      <c r="M377" s="44" t="s">
        <v>4482</v>
      </c>
      <c r="N377" s="113" t="n">
        <v>0</v>
      </c>
      <c r="O377" s="113" t="s">
        <v>5783</v>
      </c>
      <c r="P377" s="113" t="n">
        <v>3</v>
      </c>
      <c r="Q377" s="113" t="s">
        <v>5784</v>
      </c>
      <c r="R377" s="113" t="n">
        <f aca="false">PRODUCT(N377+P377)</f>
        <v>3</v>
      </c>
      <c r="T377" s="273" t="n">
        <v>374</v>
      </c>
      <c r="U377" s="44" t="s">
        <v>2137</v>
      </c>
      <c r="V377" s="44" t="s">
        <v>4477</v>
      </c>
      <c r="W377" s="113" t="n">
        <v>5</v>
      </c>
      <c r="Y377" s="273" t="n">
        <v>374</v>
      </c>
      <c r="Z377" s="44" t="s">
        <v>5635</v>
      </c>
      <c r="AA377" s="44" t="s">
        <v>5636</v>
      </c>
      <c r="AB377" s="295" t="s">
        <v>5785</v>
      </c>
      <c r="AC377" s="113" t="s">
        <v>5783</v>
      </c>
      <c r="AD377" s="295" t="n">
        <v>8</v>
      </c>
      <c r="AE377" s="113" t="s">
        <v>5784</v>
      </c>
      <c r="AF377" s="113" t="n">
        <f aca="false">PRODUCT(AB377+AD377)</f>
        <v>8</v>
      </c>
      <c r="AH377" s="273" t="n">
        <v>374</v>
      </c>
      <c r="AI377" s="44" t="s">
        <v>3650</v>
      </c>
      <c r="AJ377" s="44" t="s">
        <v>4482</v>
      </c>
      <c r="AK377" s="113" t="n">
        <v>11</v>
      </c>
      <c r="AN377" s="44" t="s">
        <v>2355</v>
      </c>
      <c r="AO377" s="44" t="s">
        <v>4564</v>
      </c>
      <c r="AS377" s="44" t="s">
        <v>2355</v>
      </c>
      <c r="AT377" s="44" t="s">
        <v>4564</v>
      </c>
      <c r="AX377" s="44" t="s">
        <v>4811</v>
      </c>
      <c r="AY377" s="44" t="s">
        <v>4638</v>
      </c>
      <c r="AZ377" s="113" t="s">
        <v>5785</v>
      </c>
      <c r="BA377" s="113" t="s">
        <v>5783</v>
      </c>
      <c r="BB377" s="113" t="s">
        <v>5785</v>
      </c>
      <c r="BC377" s="113" t="s">
        <v>5784</v>
      </c>
      <c r="BD377" s="113" t="n">
        <f aca="false">PRODUCT(AZ377+BB377)</f>
        <v>0</v>
      </c>
      <c r="BG377" s="44" t="s">
        <v>2355</v>
      </c>
      <c r="BH377" s="44" t="s">
        <v>4564</v>
      </c>
      <c r="BL377" s="44" t="s">
        <v>5201</v>
      </c>
      <c r="BM377" s="44" t="s">
        <v>4523</v>
      </c>
      <c r="BN377" s="113" t="s">
        <v>5785</v>
      </c>
      <c r="BO377" s="113" t="s">
        <v>5783</v>
      </c>
      <c r="BP377" s="113" t="s">
        <v>5785</v>
      </c>
      <c r="BQ377" s="113" t="s">
        <v>5784</v>
      </c>
      <c r="BR377" s="113" t="n">
        <f aca="false">PRODUCT(BN377+BP377)</f>
        <v>0</v>
      </c>
      <c r="BU377" s="44" t="s">
        <v>2355</v>
      </c>
      <c r="BV377" s="44" t="s">
        <v>4564</v>
      </c>
      <c r="BW377" s="113"/>
      <c r="BY377" s="273" t="n">
        <v>374</v>
      </c>
      <c r="BZ377" s="44" t="s">
        <v>5535</v>
      </c>
      <c r="CA377" s="44" t="s">
        <v>4709</v>
      </c>
      <c r="CB377" s="113" t="n">
        <v>0</v>
      </c>
      <c r="CC377" s="113" t="n">
        <v>0</v>
      </c>
      <c r="CD377" s="113" t="n">
        <v>0</v>
      </c>
      <c r="CE377" s="113" t="n">
        <v>1</v>
      </c>
      <c r="CF377" s="113" t="n">
        <f aca="false">SUM(CB377:CE377)</f>
        <v>1</v>
      </c>
      <c r="CI377" s="44" t="s">
        <v>2450</v>
      </c>
      <c r="CJ377" s="44" t="s">
        <v>4509</v>
      </c>
      <c r="CK377" s="113" t="n">
        <v>0</v>
      </c>
      <c r="CL377" s="113" t="n">
        <v>0</v>
      </c>
      <c r="CM377" s="113" t="n">
        <v>0</v>
      </c>
      <c r="CP377" s="44" t="s">
        <v>5537</v>
      </c>
      <c r="CQ377" s="44" t="s">
        <v>4489</v>
      </c>
      <c r="CV377" s="44"/>
      <c r="CW377" s="44"/>
      <c r="CX377" s="44"/>
    </row>
    <row r="378" customFormat="false" ht="15" hidden="false" customHeight="false" outlineLevel="0" collapsed="false">
      <c r="A378" s="273" t="n">
        <v>375</v>
      </c>
      <c r="B378" s="44" t="s">
        <v>3568</v>
      </c>
      <c r="C378" s="44" t="s">
        <v>5365</v>
      </c>
      <c r="D378" s="113" t="n">
        <v>15</v>
      </c>
      <c r="G378" s="44" t="s">
        <v>3080</v>
      </c>
      <c r="H378" s="44" t="s">
        <v>4482</v>
      </c>
      <c r="I378" s="113" t="n">
        <v>0</v>
      </c>
      <c r="K378" s="273" t="n">
        <v>375</v>
      </c>
      <c r="L378" s="44" t="s">
        <v>2862</v>
      </c>
      <c r="M378" s="44" t="s">
        <v>4482</v>
      </c>
      <c r="N378" s="113" t="n">
        <v>0</v>
      </c>
      <c r="O378" s="113" t="s">
        <v>5783</v>
      </c>
      <c r="P378" s="113" t="n">
        <v>3</v>
      </c>
      <c r="Q378" s="113" t="s">
        <v>5784</v>
      </c>
      <c r="R378" s="113" t="n">
        <f aca="false">PRODUCT(N378+P378)</f>
        <v>3</v>
      </c>
      <c r="T378" s="273" t="n">
        <v>375</v>
      </c>
      <c r="U378" s="44" t="s">
        <v>5588</v>
      </c>
      <c r="V378" s="44" t="s">
        <v>4503</v>
      </c>
      <c r="W378" s="113" t="n">
        <v>5</v>
      </c>
      <c r="Y378" s="273" t="n">
        <v>375</v>
      </c>
      <c r="Z378" s="136" t="s">
        <v>5576</v>
      </c>
      <c r="AA378" s="136" t="s">
        <v>4746</v>
      </c>
      <c r="AB378" s="113" t="n">
        <v>8</v>
      </c>
      <c r="AC378" s="113" t="s">
        <v>5783</v>
      </c>
      <c r="AD378" s="113" t="n">
        <v>0</v>
      </c>
      <c r="AE378" s="113" t="s">
        <v>5784</v>
      </c>
      <c r="AF378" s="113" t="n">
        <f aca="false">PRODUCT(AB378+AD378)</f>
        <v>8</v>
      </c>
      <c r="AH378" s="273" t="n">
        <v>375</v>
      </c>
      <c r="AI378" s="44" t="s">
        <v>5584</v>
      </c>
      <c r="AJ378" s="44" t="s">
        <v>4523</v>
      </c>
      <c r="AK378" s="113" t="n">
        <v>11</v>
      </c>
      <c r="AN378" s="44" t="s">
        <v>5533</v>
      </c>
      <c r="AO378" s="44" t="s">
        <v>4648</v>
      </c>
      <c r="AS378" s="44" t="s">
        <v>5533</v>
      </c>
      <c r="AT378" s="44" t="s">
        <v>4648</v>
      </c>
      <c r="AX378" s="44" t="s">
        <v>5447</v>
      </c>
      <c r="AY378" s="112" t="s">
        <v>4931</v>
      </c>
      <c r="AZ378" s="113" t="s">
        <v>5785</v>
      </c>
      <c r="BA378" s="113" t="s">
        <v>5783</v>
      </c>
      <c r="BB378" s="113" t="s">
        <v>5785</v>
      </c>
      <c r="BC378" s="113" t="s">
        <v>5784</v>
      </c>
      <c r="BD378" s="113" t="n">
        <f aca="false">PRODUCT(AZ378+BB378)</f>
        <v>0</v>
      </c>
      <c r="BG378" s="44" t="s">
        <v>5533</v>
      </c>
      <c r="BH378" s="44" t="s">
        <v>4648</v>
      </c>
      <c r="BL378" s="136" t="s">
        <v>3606</v>
      </c>
      <c r="BM378" s="136" t="s">
        <v>5124</v>
      </c>
      <c r="BN378" s="113" t="s">
        <v>5785</v>
      </c>
      <c r="BO378" s="113" t="s">
        <v>5783</v>
      </c>
      <c r="BP378" s="113" t="n">
        <v>0</v>
      </c>
      <c r="BQ378" s="113" t="s">
        <v>5784</v>
      </c>
      <c r="BR378" s="113" t="n">
        <f aca="false">PRODUCT(BN378+BP378)</f>
        <v>0</v>
      </c>
      <c r="BU378" s="44" t="s">
        <v>5533</v>
      </c>
      <c r="BV378" s="44" t="s">
        <v>4648</v>
      </c>
      <c r="BW378" s="113"/>
      <c r="BY378" s="273" t="n">
        <v>375</v>
      </c>
      <c r="BZ378" s="44" t="s">
        <v>1910</v>
      </c>
      <c r="CA378" s="44" t="s">
        <v>4542</v>
      </c>
      <c r="CB378" s="113" t="n">
        <v>0</v>
      </c>
      <c r="CC378" s="113" t="n">
        <v>0</v>
      </c>
      <c r="CD378" s="113" t="n">
        <v>1</v>
      </c>
      <c r="CE378" s="113" t="n">
        <v>0</v>
      </c>
      <c r="CF378" s="113" t="n">
        <f aca="false">SUM(CB378:CE378)</f>
        <v>1</v>
      </c>
      <c r="CI378" s="44" t="s">
        <v>5047</v>
      </c>
      <c r="CJ378" s="44" t="s">
        <v>294</v>
      </c>
      <c r="CK378" s="113" t="n">
        <v>0</v>
      </c>
      <c r="CL378" s="113" t="n">
        <v>0</v>
      </c>
      <c r="CM378" s="113" t="n">
        <v>0</v>
      </c>
      <c r="CP378" s="44" t="s">
        <v>4806</v>
      </c>
      <c r="CQ378" s="44" t="s">
        <v>4564</v>
      </c>
      <c r="CV378" s="44"/>
      <c r="CW378" s="44"/>
      <c r="CX378" s="44"/>
    </row>
    <row r="379" customFormat="false" ht="15" hidden="false" customHeight="false" outlineLevel="0" collapsed="false">
      <c r="A379" s="273" t="n">
        <v>376</v>
      </c>
      <c r="B379" s="44" t="s">
        <v>3644</v>
      </c>
      <c r="C379" s="44" t="s">
        <v>5496</v>
      </c>
      <c r="D379" s="113" t="n">
        <v>15</v>
      </c>
      <c r="G379" s="44" t="s">
        <v>3037</v>
      </c>
      <c r="H379" s="44" t="s">
        <v>4509</v>
      </c>
      <c r="I379" s="113" t="n">
        <v>0</v>
      </c>
      <c r="K379" s="273" t="n">
        <v>376</v>
      </c>
      <c r="L379" s="44" t="s">
        <v>3344</v>
      </c>
      <c r="M379" s="44" t="s">
        <v>4482</v>
      </c>
      <c r="N379" s="113" t="n">
        <v>0</v>
      </c>
      <c r="O379" s="113" t="s">
        <v>5783</v>
      </c>
      <c r="P379" s="113" t="n">
        <v>3</v>
      </c>
      <c r="Q379" s="113" t="s">
        <v>5784</v>
      </c>
      <c r="R379" s="113" t="n">
        <f aca="false">PRODUCT(N379+P379)</f>
        <v>3</v>
      </c>
      <c r="T379" s="273" t="n">
        <v>376</v>
      </c>
      <c r="U379" s="44" t="s">
        <v>5603</v>
      </c>
      <c r="V379" s="44" t="s">
        <v>4488</v>
      </c>
      <c r="W379" s="113" t="n">
        <v>5</v>
      </c>
      <c r="Y379" s="273" t="n">
        <v>376</v>
      </c>
      <c r="Z379" s="44" t="s">
        <v>4860</v>
      </c>
      <c r="AA379" s="44" t="s">
        <v>4564</v>
      </c>
      <c r="AB379" s="113" t="n">
        <v>6</v>
      </c>
      <c r="AC379" s="113" t="s">
        <v>5783</v>
      </c>
      <c r="AD379" s="113" t="n">
        <v>2</v>
      </c>
      <c r="AE379" s="113" t="s">
        <v>5784</v>
      </c>
      <c r="AF379" s="113" t="n">
        <f aca="false">PRODUCT(AB379+AD379)</f>
        <v>8</v>
      </c>
      <c r="AH379" s="273" t="n">
        <v>376</v>
      </c>
      <c r="AI379" s="112" t="s">
        <v>5465</v>
      </c>
      <c r="AJ379" s="112" t="s">
        <v>4709</v>
      </c>
      <c r="AK379" s="113" t="n">
        <v>11</v>
      </c>
      <c r="AN379" s="44" t="s">
        <v>3097</v>
      </c>
      <c r="AO379" s="44" t="s">
        <v>4482</v>
      </c>
      <c r="AS379" s="44" t="s">
        <v>3097</v>
      </c>
      <c r="AT379" s="44" t="s">
        <v>4482</v>
      </c>
      <c r="AX379" s="136" t="s">
        <v>5543</v>
      </c>
      <c r="AY379" s="136" t="s">
        <v>4746</v>
      </c>
      <c r="AZ379" s="113" t="s">
        <v>5785</v>
      </c>
      <c r="BA379" s="113" t="s">
        <v>5783</v>
      </c>
      <c r="BB379" s="113" t="s">
        <v>5785</v>
      </c>
      <c r="BC379" s="113" t="s">
        <v>5784</v>
      </c>
      <c r="BD379" s="113" t="n">
        <f aca="false">PRODUCT(AZ379+BB379)</f>
        <v>0</v>
      </c>
      <c r="BG379" s="44" t="s">
        <v>3097</v>
      </c>
      <c r="BH379" s="44" t="s">
        <v>4482</v>
      </c>
      <c r="BL379" s="44" t="s">
        <v>4539</v>
      </c>
      <c r="BM379" s="44" t="s">
        <v>5541</v>
      </c>
      <c r="BN379" s="113" t="s">
        <v>5785</v>
      </c>
      <c r="BO379" s="113" t="s">
        <v>5783</v>
      </c>
      <c r="BP379" s="113" t="s">
        <v>5785</v>
      </c>
      <c r="BQ379" s="113" t="s">
        <v>5784</v>
      </c>
      <c r="BR379" s="113" t="n">
        <f aca="false">PRODUCT(BN379+BP379)</f>
        <v>0</v>
      </c>
      <c r="BU379" s="44" t="s">
        <v>3097</v>
      </c>
      <c r="BV379" s="44" t="s">
        <v>4482</v>
      </c>
      <c r="BW379" s="113"/>
      <c r="BY379" s="273" t="n">
        <v>376</v>
      </c>
      <c r="BZ379" s="44" t="s">
        <v>2076</v>
      </c>
      <c r="CA379" s="44" t="s">
        <v>4482</v>
      </c>
      <c r="CB379" s="113" t="n">
        <v>0</v>
      </c>
      <c r="CC379" s="113" t="n">
        <v>0</v>
      </c>
      <c r="CD379" s="113" t="n">
        <v>1</v>
      </c>
      <c r="CE379" s="113" t="n">
        <v>0</v>
      </c>
      <c r="CF379" s="113" t="n">
        <f aca="false">SUM(CB379:CE379)</f>
        <v>1</v>
      </c>
      <c r="CI379" s="44" t="s">
        <v>5087</v>
      </c>
      <c r="CJ379" s="44" t="s">
        <v>5526</v>
      </c>
      <c r="CK379" s="113" t="n">
        <v>0</v>
      </c>
      <c r="CL379" s="113" t="n">
        <v>0</v>
      </c>
      <c r="CM379" s="113" t="n">
        <v>0</v>
      </c>
      <c r="CP379" s="44" t="s">
        <v>5041</v>
      </c>
      <c r="CQ379" s="44" t="s">
        <v>4625</v>
      </c>
      <c r="CV379" s="44"/>
      <c r="CW379" s="44"/>
      <c r="CX379" s="44"/>
    </row>
    <row r="380" customFormat="false" ht="15" hidden="false" customHeight="false" outlineLevel="0" collapsed="false">
      <c r="A380" s="273" t="n">
        <v>377</v>
      </c>
      <c r="B380" s="44" t="s">
        <v>4761</v>
      </c>
      <c r="C380" s="44" t="s">
        <v>4564</v>
      </c>
      <c r="D380" s="113" t="n">
        <v>15</v>
      </c>
      <c r="G380" s="44" t="s">
        <v>5342</v>
      </c>
      <c r="H380" s="44" t="s">
        <v>5272</v>
      </c>
      <c r="I380" s="113" t="n">
        <v>0</v>
      </c>
      <c r="K380" s="273" t="n">
        <v>377</v>
      </c>
      <c r="L380" s="44" t="s">
        <v>2414</v>
      </c>
      <c r="M380" s="44" t="s">
        <v>4564</v>
      </c>
      <c r="N380" s="113" t="n">
        <v>0</v>
      </c>
      <c r="O380" s="113" t="s">
        <v>5783</v>
      </c>
      <c r="P380" s="113" t="n">
        <v>3</v>
      </c>
      <c r="Q380" s="113" t="s">
        <v>5784</v>
      </c>
      <c r="R380" s="113" t="n">
        <f aca="false">PRODUCT(N380+P380)</f>
        <v>3</v>
      </c>
      <c r="T380" s="273" t="n">
        <v>377</v>
      </c>
      <c r="U380" s="44" t="s">
        <v>1501</v>
      </c>
      <c r="V380" s="44" t="s">
        <v>4540</v>
      </c>
      <c r="W380" s="113" t="n">
        <v>5</v>
      </c>
      <c r="Y380" s="273" t="n">
        <v>377</v>
      </c>
      <c r="Z380" s="44" t="s">
        <v>3221</v>
      </c>
      <c r="AA380" s="44" t="s">
        <v>5124</v>
      </c>
      <c r="AB380" s="113" t="n">
        <v>6</v>
      </c>
      <c r="AC380" s="113" t="s">
        <v>5783</v>
      </c>
      <c r="AD380" s="113" t="n">
        <v>2</v>
      </c>
      <c r="AE380" s="113" t="s">
        <v>5784</v>
      </c>
      <c r="AF380" s="113" t="n">
        <f aca="false">PRODUCT(AB380+AD380)</f>
        <v>8</v>
      </c>
      <c r="AH380" s="273" t="n">
        <v>377</v>
      </c>
      <c r="AI380" s="44" t="s">
        <v>3472</v>
      </c>
      <c r="AJ380" s="44" t="s">
        <v>4523</v>
      </c>
      <c r="AK380" s="113" t="n">
        <v>11</v>
      </c>
      <c r="AN380" s="44" t="s">
        <v>5292</v>
      </c>
      <c r="AO380" s="44" t="s">
        <v>5124</v>
      </c>
      <c r="AS380" s="44" t="s">
        <v>5292</v>
      </c>
      <c r="AT380" s="44" t="s">
        <v>5124</v>
      </c>
      <c r="AX380" s="44" t="s">
        <v>2807</v>
      </c>
      <c r="AY380" s="44" t="s">
        <v>4482</v>
      </c>
      <c r="AZ380" s="113" t="s">
        <v>5785</v>
      </c>
      <c r="BA380" s="113" t="s">
        <v>5783</v>
      </c>
      <c r="BB380" s="113" t="s">
        <v>5785</v>
      </c>
      <c r="BC380" s="113" t="s">
        <v>5784</v>
      </c>
      <c r="BD380" s="113" t="n">
        <f aca="false">PRODUCT(AZ380+BB380)</f>
        <v>0</v>
      </c>
      <c r="BG380" s="44" t="s">
        <v>5292</v>
      </c>
      <c r="BH380" s="44" t="s">
        <v>5124</v>
      </c>
      <c r="BL380" s="44" t="s">
        <v>4733</v>
      </c>
      <c r="BM380" s="44" t="s">
        <v>4523</v>
      </c>
      <c r="BN380" s="113" t="s">
        <v>5785</v>
      </c>
      <c r="BO380" s="113" t="s">
        <v>5783</v>
      </c>
      <c r="BP380" s="113" t="s">
        <v>5785</v>
      </c>
      <c r="BQ380" s="113" t="s">
        <v>5784</v>
      </c>
      <c r="BR380" s="113" t="n">
        <f aca="false">PRODUCT(BN380+BP380)</f>
        <v>0</v>
      </c>
      <c r="BU380" s="44" t="s">
        <v>5292</v>
      </c>
      <c r="BV380" s="44" t="s">
        <v>5124</v>
      </c>
      <c r="BW380" s="113"/>
      <c r="BY380" s="273" t="n">
        <v>377</v>
      </c>
      <c r="BZ380" s="44" t="s">
        <v>3636</v>
      </c>
      <c r="CA380" s="44" t="s">
        <v>5221</v>
      </c>
      <c r="CB380" s="113" t="n">
        <v>0</v>
      </c>
      <c r="CC380" s="113" t="n">
        <v>0</v>
      </c>
      <c r="CD380" s="113" t="n">
        <v>0</v>
      </c>
      <c r="CE380" s="113" t="n">
        <v>1</v>
      </c>
      <c r="CF380" s="113" t="n">
        <f aca="false">SUM(CB380:CE380)</f>
        <v>1</v>
      </c>
      <c r="CI380" s="44" t="s">
        <v>5527</v>
      </c>
      <c r="CJ380" s="44" t="s">
        <v>4540</v>
      </c>
      <c r="CK380" s="113" t="n">
        <v>0</v>
      </c>
      <c r="CL380" s="113" t="n">
        <v>0</v>
      </c>
      <c r="CM380" s="113" t="n">
        <v>0</v>
      </c>
      <c r="CP380" s="44" t="s">
        <v>3573</v>
      </c>
      <c r="CQ380" s="44" t="s">
        <v>4773</v>
      </c>
      <c r="CV380" s="44"/>
      <c r="CW380" s="44"/>
      <c r="CX380" s="44"/>
    </row>
    <row r="381" customFormat="false" ht="15" hidden="false" customHeight="false" outlineLevel="0" collapsed="false">
      <c r="A381" s="273" t="n">
        <v>378</v>
      </c>
      <c r="B381" s="44" t="s">
        <v>3181</v>
      </c>
      <c r="C381" s="44" t="s">
        <v>5124</v>
      </c>
      <c r="D381" s="113" t="n">
        <v>15</v>
      </c>
      <c r="G381" s="44" t="s">
        <v>3769</v>
      </c>
      <c r="H381" s="44" t="s">
        <v>1037</v>
      </c>
      <c r="I381" s="113" t="n">
        <v>0</v>
      </c>
      <c r="K381" s="273" t="n">
        <v>378</v>
      </c>
      <c r="L381" s="44" t="s">
        <v>3188</v>
      </c>
      <c r="M381" s="44" t="s">
        <v>4489</v>
      </c>
      <c r="N381" s="113" t="n">
        <v>0</v>
      </c>
      <c r="O381" s="113" t="s">
        <v>5783</v>
      </c>
      <c r="P381" s="113" t="n">
        <v>3</v>
      </c>
      <c r="Q381" s="113" t="s">
        <v>5784</v>
      </c>
      <c r="R381" s="113" t="n">
        <f aca="false">PRODUCT(N381+P381)</f>
        <v>3</v>
      </c>
      <c r="T381" s="273" t="n">
        <v>378</v>
      </c>
      <c r="U381" s="44" t="s">
        <v>4761</v>
      </c>
      <c r="V381" s="44" t="s">
        <v>4564</v>
      </c>
      <c r="W381" s="113" t="n">
        <v>5</v>
      </c>
      <c r="Y381" s="273" t="n">
        <v>378</v>
      </c>
      <c r="Z381" s="44" t="s">
        <v>3039</v>
      </c>
      <c r="AA381" s="44" t="s">
        <v>4509</v>
      </c>
      <c r="AB381" s="113" t="n">
        <v>5</v>
      </c>
      <c r="AC381" s="113" t="s">
        <v>5783</v>
      </c>
      <c r="AD381" s="113" t="n">
        <v>3</v>
      </c>
      <c r="AE381" s="113" t="s">
        <v>5784</v>
      </c>
      <c r="AF381" s="113" t="n">
        <f aca="false">PRODUCT(AB381+AD381)</f>
        <v>8</v>
      </c>
      <c r="AH381" s="273" t="n">
        <v>378</v>
      </c>
      <c r="AI381" s="44" t="s">
        <v>5589</v>
      </c>
      <c r="AJ381" s="44" t="s">
        <v>4746</v>
      </c>
      <c r="AK381" s="113" t="n">
        <v>11</v>
      </c>
      <c r="AN381" s="44" t="s">
        <v>3810</v>
      </c>
      <c r="AO381" s="112" t="s">
        <v>5221</v>
      </c>
      <c r="AS381" s="44" t="s">
        <v>3810</v>
      </c>
      <c r="AT381" s="112" t="s">
        <v>5221</v>
      </c>
      <c r="AX381" s="44" t="s">
        <v>2981</v>
      </c>
      <c r="AY381" s="44" t="s">
        <v>4662</v>
      </c>
      <c r="AZ381" s="113" t="s">
        <v>5785</v>
      </c>
      <c r="BA381" s="113" t="s">
        <v>5783</v>
      </c>
      <c r="BB381" s="113" t="s">
        <v>5785</v>
      </c>
      <c r="BC381" s="113" t="s">
        <v>5784</v>
      </c>
      <c r="BD381" s="113" t="n">
        <f aca="false">PRODUCT(AZ381+BB381)</f>
        <v>0</v>
      </c>
      <c r="BG381" s="44" t="s">
        <v>3810</v>
      </c>
      <c r="BH381" s="112" t="s">
        <v>5221</v>
      </c>
      <c r="BL381" s="44" t="s">
        <v>5542</v>
      </c>
      <c r="BM381" s="44" t="s">
        <v>5496</v>
      </c>
      <c r="BN381" s="113" t="s">
        <v>5785</v>
      </c>
      <c r="BO381" s="113" t="s">
        <v>5783</v>
      </c>
      <c r="BP381" s="113" t="s">
        <v>5785</v>
      </c>
      <c r="BQ381" s="113" t="s">
        <v>5784</v>
      </c>
      <c r="BR381" s="113" t="n">
        <f aca="false">PRODUCT(BN381+BP381)</f>
        <v>0</v>
      </c>
      <c r="BU381" s="44" t="s">
        <v>3810</v>
      </c>
      <c r="BV381" s="112" t="s">
        <v>5221</v>
      </c>
      <c r="BW381" s="113"/>
      <c r="BY381" s="273" t="n">
        <v>378</v>
      </c>
      <c r="BZ381" s="44" t="s">
        <v>2480</v>
      </c>
      <c r="CA381" s="44" t="s">
        <v>4746</v>
      </c>
      <c r="CB381" s="113" t="n">
        <v>0</v>
      </c>
      <c r="CC381" s="113" t="n">
        <v>0</v>
      </c>
      <c r="CD381" s="113" t="n">
        <v>1</v>
      </c>
      <c r="CE381" s="113" t="n">
        <v>0</v>
      </c>
      <c r="CF381" s="113" t="n">
        <f aca="false">SUM(CB381:CE381)</f>
        <v>1</v>
      </c>
      <c r="CI381" s="44" t="s">
        <v>2191</v>
      </c>
      <c r="CJ381" s="44" t="s">
        <v>4625</v>
      </c>
      <c r="CK381" s="113" t="n">
        <v>0</v>
      </c>
      <c r="CL381" s="113" t="n">
        <v>0</v>
      </c>
      <c r="CM381" s="113" t="n">
        <v>0</v>
      </c>
      <c r="CP381" s="44" t="s">
        <v>2160</v>
      </c>
      <c r="CQ381" s="44" t="s">
        <v>4575</v>
      </c>
      <c r="CV381" s="44"/>
      <c r="CW381" s="44"/>
      <c r="CX381" s="44"/>
    </row>
    <row r="382" customFormat="false" ht="15" hidden="false" customHeight="false" outlineLevel="0" collapsed="false">
      <c r="A382" s="273" t="n">
        <v>379</v>
      </c>
      <c r="B382" s="44" t="s">
        <v>5645</v>
      </c>
      <c r="C382" s="44" t="s">
        <v>4746</v>
      </c>
      <c r="D382" s="113" t="n">
        <v>15</v>
      </c>
      <c r="G382" s="44" t="s">
        <v>3563</v>
      </c>
      <c r="H382" s="44" t="s">
        <v>4482</v>
      </c>
      <c r="I382" s="113" t="n">
        <v>0</v>
      </c>
      <c r="K382" s="273" t="n">
        <v>379</v>
      </c>
      <c r="L382" s="44" t="s">
        <v>3185</v>
      </c>
      <c r="M382" s="44" t="s">
        <v>5124</v>
      </c>
      <c r="N382" s="113" t="n">
        <v>0</v>
      </c>
      <c r="O382" s="113" t="s">
        <v>5783</v>
      </c>
      <c r="P382" s="113" t="n">
        <v>3</v>
      </c>
      <c r="Q382" s="113" t="s">
        <v>5784</v>
      </c>
      <c r="R382" s="113" t="n">
        <f aca="false">PRODUCT(N382+P382)</f>
        <v>3</v>
      </c>
      <c r="T382" s="273" t="n">
        <v>379</v>
      </c>
      <c r="U382" s="44" t="s">
        <v>2979</v>
      </c>
      <c r="V382" s="44" t="s">
        <v>4662</v>
      </c>
      <c r="W382" s="113" t="n">
        <v>5</v>
      </c>
      <c r="Y382" s="273" t="n">
        <v>379</v>
      </c>
      <c r="Z382" s="44" t="s">
        <v>4883</v>
      </c>
      <c r="AA382" s="44" t="s">
        <v>4625</v>
      </c>
      <c r="AB382" s="113" t="n">
        <v>5</v>
      </c>
      <c r="AC382" s="113" t="s">
        <v>5783</v>
      </c>
      <c r="AD382" s="113" t="n">
        <v>3</v>
      </c>
      <c r="AE382" s="113" t="s">
        <v>5784</v>
      </c>
      <c r="AF382" s="113" t="n">
        <f aca="false">PRODUCT(AB382+AD382)</f>
        <v>8</v>
      </c>
      <c r="AH382" s="273" t="n">
        <v>379</v>
      </c>
      <c r="AI382" s="44" t="s">
        <v>5434</v>
      </c>
      <c r="AJ382" s="44" t="s">
        <v>5124</v>
      </c>
      <c r="AK382" s="113" t="n">
        <v>11</v>
      </c>
      <c r="AN382" s="44" t="s">
        <v>5212</v>
      </c>
      <c r="AO382" s="44" t="s">
        <v>4523</v>
      </c>
      <c r="AS382" s="44" t="s">
        <v>5212</v>
      </c>
      <c r="AT382" s="44" t="s">
        <v>4523</v>
      </c>
      <c r="AX382" s="44" t="s">
        <v>1820</v>
      </c>
      <c r="AY382" s="44" t="s">
        <v>5544</v>
      </c>
      <c r="AZ382" s="113" t="s">
        <v>5785</v>
      </c>
      <c r="BA382" s="113" t="s">
        <v>5783</v>
      </c>
      <c r="BB382" s="113" t="s">
        <v>5785</v>
      </c>
      <c r="BC382" s="113" t="s">
        <v>5784</v>
      </c>
      <c r="BD382" s="113" t="n">
        <f aca="false">PRODUCT(AZ382+BB382)</f>
        <v>0</v>
      </c>
      <c r="BG382" s="44" t="s">
        <v>5212</v>
      </c>
      <c r="BH382" s="44" t="s">
        <v>4523</v>
      </c>
      <c r="BL382" s="44" t="s">
        <v>3346</v>
      </c>
      <c r="BM382" s="44" t="s">
        <v>4482</v>
      </c>
      <c r="BN382" s="113" t="s">
        <v>5785</v>
      </c>
      <c r="BO382" s="113" t="s">
        <v>5783</v>
      </c>
      <c r="BP382" s="113" t="s">
        <v>5785</v>
      </c>
      <c r="BQ382" s="113" t="s">
        <v>5784</v>
      </c>
      <c r="BR382" s="113" t="n">
        <f aca="false">PRODUCT(BN382+BP382)</f>
        <v>0</v>
      </c>
      <c r="BU382" s="44" t="s">
        <v>5212</v>
      </c>
      <c r="BV382" s="44" t="s">
        <v>4523</v>
      </c>
      <c r="BW382" s="113"/>
      <c r="BY382" s="273" t="n">
        <v>379</v>
      </c>
      <c r="BZ382" s="44" t="s">
        <v>3863</v>
      </c>
      <c r="CA382" s="112" t="s">
        <v>1037</v>
      </c>
      <c r="CB382" s="113" t="n">
        <v>0</v>
      </c>
      <c r="CC382" s="113" t="n">
        <v>0</v>
      </c>
      <c r="CD382" s="113" t="n">
        <v>1</v>
      </c>
      <c r="CE382" s="113" t="n">
        <v>0</v>
      </c>
      <c r="CF382" s="113" t="n">
        <f aca="false">SUM(CB382:CE382)</f>
        <v>1</v>
      </c>
      <c r="CI382" s="44" t="s">
        <v>4840</v>
      </c>
      <c r="CJ382" s="44" t="s">
        <v>4578</v>
      </c>
      <c r="CK382" s="113" t="n">
        <v>0</v>
      </c>
      <c r="CL382" s="113" t="n">
        <v>0</v>
      </c>
      <c r="CM382" s="113" t="n">
        <v>0</v>
      </c>
      <c r="CP382" s="44" t="s">
        <v>1937</v>
      </c>
      <c r="CQ382" s="44" t="s">
        <v>4540</v>
      </c>
      <c r="CV382" s="44"/>
      <c r="CW382" s="44"/>
      <c r="CX382" s="44"/>
    </row>
    <row r="383" customFormat="false" ht="15" hidden="false" customHeight="false" outlineLevel="0" collapsed="false">
      <c r="A383" s="273" t="n">
        <v>380</v>
      </c>
      <c r="B383" s="44" t="s">
        <v>3639</v>
      </c>
      <c r="C383" s="44" t="s">
        <v>4566</v>
      </c>
      <c r="D383" s="113" t="n">
        <v>15</v>
      </c>
      <c r="G383" s="44" t="s">
        <v>2132</v>
      </c>
      <c r="H383" s="44" t="s">
        <v>4477</v>
      </c>
      <c r="I383" s="113" t="n">
        <v>0</v>
      </c>
      <c r="K383" s="273" t="n">
        <v>380</v>
      </c>
      <c r="L383" s="44" t="s">
        <v>5517</v>
      </c>
      <c r="M383" s="44" t="s">
        <v>5518</v>
      </c>
      <c r="N383" s="113" t="n">
        <v>0</v>
      </c>
      <c r="O383" s="113" t="s">
        <v>5783</v>
      </c>
      <c r="P383" s="113" t="n">
        <v>3</v>
      </c>
      <c r="Q383" s="113" t="s">
        <v>5784</v>
      </c>
      <c r="R383" s="113" t="n">
        <f aca="false">PRODUCT(N383+P383)</f>
        <v>3</v>
      </c>
      <c r="T383" s="273" t="n">
        <v>380</v>
      </c>
      <c r="U383" s="44" t="s">
        <v>5643</v>
      </c>
      <c r="V383" s="44" t="s">
        <v>4523</v>
      </c>
      <c r="W383" s="113" t="n">
        <v>5</v>
      </c>
      <c r="Y383" s="273" t="n">
        <v>380</v>
      </c>
      <c r="Z383" s="44" t="s">
        <v>5566</v>
      </c>
      <c r="AA383" s="44" t="s">
        <v>4746</v>
      </c>
      <c r="AB383" s="113" t="n">
        <v>5</v>
      </c>
      <c r="AC383" s="113" t="s">
        <v>5783</v>
      </c>
      <c r="AD383" s="113" t="n">
        <v>3</v>
      </c>
      <c r="AE383" s="113" t="s">
        <v>5784</v>
      </c>
      <c r="AF383" s="113" t="n">
        <f aca="false">PRODUCT(AB383+AD383)</f>
        <v>8</v>
      </c>
      <c r="AH383" s="273" t="n">
        <v>380</v>
      </c>
      <c r="AI383" s="44" t="s">
        <v>5649</v>
      </c>
      <c r="AJ383" s="112" t="s">
        <v>5124</v>
      </c>
      <c r="AK383" s="113" t="n">
        <v>11</v>
      </c>
      <c r="AN383" s="44" t="s">
        <v>5336</v>
      </c>
      <c r="AO383" s="44" t="s">
        <v>4523</v>
      </c>
      <c r="AS383" s="44" t="s">
        <v>5336</v>
      </c>
      <c r="AT383" s="44" t="s">
        <v>4523</v>
      </c>
      <c r="AX383" s="44" t="s">
        <v>4769</v>
      </c>
      <c r="AY383" s="44" t="s">
        <v>4566</v>
      </c>
      <c r="AZ383" s="113" t="s">
        <v>5785</v>
      </c>
      <c r="BA383" s="113" t="s">
        <v>5783</v>
      </c>
      <c r="BB383" s="113" t="s">
        <v>5785</v>
      </c>
      <c r="BC383" s="113" t="s">
        <v>5784</v>
      </c>
      <c r="BD383" s="113" t="n">
        <f aca="false">PRODUCT(AZ383+BB383)</f>
        <v>0</v>
      </c>
      <c r="BG383" s="44" t="s">
        <v>5336</v>
      </c>
      <c r="BH383" s="44" t="s">
        <v>4523</v>
      </c>
      <c r="BL383" s="44" t="s">
        <v>3770</v>
      </c>
      <c r="BM383" s="44" t="s">
        <v>5223</v>
      </c>
      <c r="BN383" s="113" t="s">
        <v>5785</v>
      </c>
      <c r="BO383" s="113" t="s">
        <v>5783</v>
      </c>
      <c r="BP383" s="113" t="s">
        <v>5785</v>
      </c>
      <c r="BQ383" s="113" t="s">
        <v>5784</v>
      </c>
      <c r="BR383" s="113" t="n">
        <f aca="false">PRODUCT(BN383+BP383)</f>
        <v>0</v>
      </c>
      <c r="BU383" s="44" t="s">
        <v>5336</v>
      </c>
      <c r="BV383" s="44" t="s">
        <v>4523</v>
      </c>
      <c r="BW383" s="113"/>
      <c r="BY383" s="273" t="n">
        <v>380</v>
      </c>
      <c r="BZ383" s="44" t="s">
        <v>2075</v>
      </c>
      <c r="CA383" s="44" t="s">
        <v>4523</v>
      </c>
      <c r="CB383" s="113" t="n">
        <v>0</v>
      </c>
      <c r="CC383" s="113" t="n">
        <v>0</v>
      </c>
      <c r="CD383" s="113" t="n">
        <v>1</v>
      </c>
      <c r="CE383" s="113" t="n">
        <v>0</v>
      </c>
      <c r="CF383" s="113" t="n">
        <f aca="false">SUM(CB383:CE383)</f>
        <v>1</v>
      </c>
      <c r="CI383" s="44" t="s">
        <v>5236</v>
      </c>
      <c r="CJ383" s="44" t="s">
        <v>4662</v>
      </c>
      <c r="CK383" s="113" t="n">
        <v>0</v>
      </c>
      <c r="CL383" s="113" t="n">
        <v>0</v>
      </c>
      <c r="CM383" s="113" t="n">
        <v>0</v>
      </c>
      <c r="CP383" s="44" t="s">
        <v>5154</v>
      </c>
      <c r="CQ383" s="44" t="s">
        <v>5120</v>
      </c>
      <c r="CV383" s="44"/>
      <c r="CW383" s="44"/>
      <c r="CX383" s="44"/>
    </row>
    <row r="384" customFormat="false" ht="15" hidden="false" customHeight="false" outlineLevel="0" collapsed="false">
      <c r="A384" s="273" t="n">
        <v>381</v>
      </c>
      <c r="B384" s="44" t="s">
        <v>5652</v>
      </c>
      <c r="C384" s="44" t="s">
        <v>5223</v>
      </c>
      <c r="D384" s="113" t="n">
        <v>15</v>
      </c>
      <c r="G384" s="44" t="s">
        <v>4661</v>
      </c>
      <c r="H384" s="44" t="s">
        <v>4662</v>
      </c>
      <c r="I384" s="113" t="n">
        <v>0</v>
      </c>
      <c r="K384" s="273" t="n">
        <v>381</v>
      </c>
      <c r="L384" s="44" t="s">
        <v>4908</v>
      </c>
      <c r="M384" s="44" t="s">
        <v>4566</v>
      </c>
      <c r="N384" s="113" t="n">
        <v>0</v>
      </c>
      <c r="O384" s="113" t="s">
        <v>5783</v>
      </c>
      <c r="P384" s="113" t="n">
        <v>3</v>
      </c>
      <c r="Q384" s="113" t="s">
        <v>5784</v>
      </c>
      <c r="R384" s="113" t="n">
        <f aca="false">PRODUCT(N384+P384)</f>
        <v>3</v>
      </c>
      <c r="T384" s="273" t="n">
        <v>381</v>
      </c>
      <c r="U384" s="44" t="s">
        <v>5649</v>
      </c>
      <c r="V384" s="112" t="s">
        <v>5124</v>
      </c>
      <c r="W384" s="113" t="n">
        <v>5</v>
      </c>
      <c r="Y384" s="273" t="n">
        <v>381</v>
      </c>
      <c r="Z384" s="44" t="s">
        <v>2334</v>
      </c>
      <c r="AA384" s="44" t="s">
        <v>4746</v>
      </c>
      <c r="AB384" s="113" t="n">
        <v>4</v>
      </c>
      <c r="AC384" s="113" t="s">
        <v>5783</v>
      </c>
      <c r="AD384" s="113" t="n">
        <v>4</v>
      </c>
      <c r="AE384" s="113" t="s">
        <v>5784</v>
      </c>
      <c r="AF384" s="113" t="n">
        <f aca="false">PRODUCT(AB384+AD384)</f>
        <v>8</v>
      </c>
      <c r="AH384" s="273" t="n">
        <v>381</v>
      </c>
      <c r="AI384" s="44" t="s">
        <v>3475</v>
      </c>
      <c r="AJ384" s="44" t="s">
        <v>5124</v>
      </c>
      <c r="AK384" s="113" t="n">
        <v>11</v>
      </c>
      <c r="AN384" s="44" t="s">
        <v>3282</v>
      </c>
      <c r="AO384" s="44" t="s">
        <v>4489</v>
      </c>
      <c r="AS384" s="44" t="s">
        <v>3282</v>
      </c>
      <c r="AT384" s="44" t="s">
        <v>4489</v>
      </c>
      <c r="AX384" s="44" t="s">
        <v>2866</v>
      </c>
      <c r="AY384" s="44" t="s">
        <v>4709</v>
      </c>
      <c r="AZ384" s="113" t="s">
        <v>5785</v>
      </c>
      <c r="BA384" s="113" t="s">
        <v>5783</v>
      </c>
      <c r="BB384" s="113" t="s">
        <v>5785</v>
      </c>
      <c r="BC384" s="113" t="s">
        <v>5784</v>
      </c>
      <c r="BD384" s="113" t="n">
        <f aca="false">PRODUCT(AZ384+BB384)</f>
        <v>0</v>
      </c>
      <c r="BG384" s="44" t="s">
        <v>3282</v>
      </c>
      <c r="BH384" s="44" t="s">
        <v>4489</v>
      </c>
      <c r="BL384" s="44" t="s">
        <v>5463</v>
      </c>
      <c r="BM384" s="112" t="s">
        <v>4578</v>
      </c>
      <c r="BN384" s="113" t="s">
        <v>5785</v>
      </c>
      <c r="BO384" s="113" t="s">
        <v>5783</v>
      </c>
      <c r="BP384" s="113" t="s">
        <v>5785</v>
      </c>
      <c r="BQ384" s="113" t="s">
        <v>5784</v>
      </c>
      <c r="BR384" s="113" t="n">
        <f aca="false">PRODUCT(BN384+BP384)</f>
        <v>0</v>
      </c>
      <c r="BU384" s="44" t="s">
        <v>3282</v>
      </c>
      <c r="BV384" s="44" t="s">
        <v>4489</v>
      </c>
      <c r="BW384" s="113"/>
      <c r="BY384" s="273" t="n">
        <v>381</v>
      </c>
      <c r="BZ384" s="44" t="s">
        <v>3594</v>
      </c>
      <c r="CA384" s="44" t="s">
        <v>4578</v>
      </c>
      <c r="CB384" s="113" t="n">
        <v>0</v>
      </c>
      <c r="CC384" s="113" t="n">
        <v>0</v>
      </c>
      <c r="CD384" s="113" t="n">
        <v>0</v>
      </c>
      <c r="CE384" s="113" t="n">
        <v>1</v>
      </c>
      <c r="CF384" s="113" t="n">
        <f aca="false">SUM(CB384:CE384)</f>
        <v>1</v>
      </c>
      <c r="CI384" s="44" t="s">
        <v>5327</v>
      </c>
      <c r="CJ384" s="44" t="s">
        <v>4773</v>
      </c>
      <c r="CK384" s="113" t="n">
        <v>0</v>
      </c>
      <c r="CL384" s="113" t="n">
        <v>0</v>
      </c>
      <c r="CM384" s="113" t="n">
        <v>0</v>
      </c>
      <c r="CP384" s="44" t="s">
        <v>2155</v>
      </c>
      <c r="CQ384" s="44" t="s">
        <v>4575</v>
      </c>
      <c r="CV384" s="44"/>
      <c r="CW384" s="44"/>
      <c r="CX384" s="44"/>
    </row>
    <row r="385" customFormat="false" ht="15" hidden="false" customHeight="false" outlineLevel="0" collapsed="false">
      <c r="A385" s="273" t="n">
        <v>382</v>
      </c>
      <c r="B385" s="44" t="s">
        <v>2367</v>
      </c>
      <c r="C385" s="44" t="s">
        <v>4746</v>
      </c>
      <c r="D385" s="294" t="n">
        <v>14</v>
      </c>
      <c r="G385" s="44" t="s">
        <v>2353</v>
      </c>
      <c r="H385" s="44" t="s">
        <v>4564</v>
      </c>
      <c r="I385" s="113" t="n">
        <v>0</v>
      </c>
      <c r="K385" s="273" t="n">
        <v>382</v>
      </c>
      <c r="L385" s="44" t="s">
        <v>5522</v>
      </c>
      <c r="M385" s="44" t="s">
        <v>4773</v>
      </c>
      <c r="N385" s="113" t="n">
        <v>0</v>
      </c>
      <c r="O385" s="113" t="s">
        <v>5783</v>
      </c>
      <c r="P385" s="113" t="n">
        <v>3</v>
      </c>
      <c r="Q385" s="113" t="s">
        <v>5784</v>
      </c>
      <c r="R385" s="113" t="n">
        <f aca="false">PRODUCT(N385+P385)</f>
        <v>3</v>
      </c>
      <c r="T385" s="273" t="n">
        <v>382</v>
      </c>
      <c r="U385" s="44" t="s">
        <v>5650</v>
      </c>
      <c r="V385" s="44" t="s">
        <v>4638</v>
      </c>
      <c r="W385" s="113" t="n">
        <v>5</v>
      </c>
      <c r="Y385" s="273" t="n">
        <v>382</v>
      </c>
      <c r="Z385" s="44" t="s">
        <v>3037</v>
      </c>
      <c r="AA385" s="44" t="s">
        <v>4509</v>
      </c>
      <c r="AB385" s="113" t="n">
        <v>4</v>
      </c>
      <c r="AC385" s="113" t="s">
        <v>5783</v>
      </c>
      <c r="AD385" s="113" t="n">
        <v>4</v>
      </c>
      <c r="AE385" s="113" t="s">
        <v>5784</v>
      </c>
      <c r="AF385" s="113" t="n">
        <f aca="false">PRODUCT(AB385+AD385)</f>
        <v>8</v>
      </c>
      <c r="AH385" s="273" t="n">
        <v>382</v>
      </c>
      <c r="AI385" s="44" t="s">
        <v>5331</v>
      </c>
      <c r="AJ385" s="44" t="s">
        <v>4773</v>
      </c>
      <c r="AK385" s="113" t="n">
        <v>10</v>
      </c>
      <c r="AN385" s="44" t="s">
        <v>2697</v>
      </c>
      <c r="AO385" s="44" t="s">
        <v>5120</v>
      </c>
      <c r="AS385" s="44" t="s">
        <v>2697</v>
      </c>
      <c r="AT385" s="44" t="s">
        <v>5120</v>
      </c>
      <c r="AX385" s="44" t="s">
        <v>5285</v>
      </c>
      <c r="AY385" s="44" t="s">
        <v>4566</v>
      </c>
      <c r="AZ385" s="113" t="s">
        <v>5785</v>
      </c>
      <c r="BA385" s="113" t="s">
        <v>5783</v>
      </c>
      <c r="BB385" s="113" t="s">
        <v>5785</v>
      </c>
      <c r="BC385" s="113" t="s">
        <v>5784</v>
      </c>
      <c r="BD385" s="113" t="n">
        <f aca="false">PRODUCT(AZ385+BB385)</f>
        <v>0</v>
      </c>
      <c r="BG385" s="44" t="s">
        <v>2697</v>
      </c>
      <c r="BH385" s="44" t="s">
        <v>5120</v>
      </c>
      <c r="BL385" s="44" t="s">
        <v>3192</v>
      </c>
      <c r="BM385" s="44" t="s">
        <v>5221</v>
      </c>
      <c r="BN385" s="113" t="s">
        <v>5785</v>
      </c>
      <c r="BO385" s="113" t="s">
        <v>5783</v>
      </c>
      <c r="BP385" s="113" t="s">
        <v>5785</v>
      </c>
      <c r="BQ385" s="113" t="s">
        <v>5784</v>
      </c>
      <c r="BR385" s="113" t="n">
        <f aca="false">PRODUCT(BN385+BP385)</f>
        <v>0</v>
      </c>
      <c r="BU385" s="44" t="s">
        <v>2697</v>
      </c>
      <c r="BV385" s="44" t="s">
        <v>5120</v>
      </c>
      <c r="BW385" s="113"/>
      <c r="BY385" s="273" t="n">
        <v>382</v>
      </c>
      <c r="BZ385" s="44" t="s">
        <v>4792</v>
      </c>
      <c r="CA385" s="44" t="s">
        <v>4500</v>
      </c>
      <c r="CB385" s="113" t="n">
        <v>0</v>
      </c>
      <c r="CC385" s="113" t="n">
        <v>0</v>
      </c>
      <c r="CD385" s="113" t="n">
        <v>1</v>
      </c>
      <c r="CE385" s="113" t="n">
        <v>0</v>
      </c>
      <c r="CF385" s="113" t="n">
        <f aca="false">SUM(CB385:CE385)</f>
        <v>1</v>
      </c>
      <c r="CI385" s="44" t="s">
        <v>4990</v>
      </c>
      <c r="CJ385" s="44" t="s">
        <v>4578</v>
      </c>
      <c r="CK385" s="113" t="n">
        <v>0</v>
      </c>
      <c r="CL385" s="113" t="n">
        <v>0</v>
      </c>
      <c r="CM385" s="113" t="n">
        <v>0</v>
      </c>
      <c r="CP385" s="44" t="s">
        <v>2248</v>
      </c>
      <c r="CQ385" s="44" t="s">
        <v>4523</v>
      </c>
      <c r="CV385" s="44"/>
      <c r="CW385" s="44"/>
      <c r="CX385" s="44"/>
    </row>
    <row r="386" customFormat="false" ht="15" hidden="false" customHeight="false" outlineLevel="0" collapsed="false">
      <c r="A386" s="273" t="n">
        <v>383</v>
      </c>
      <c r="B386" s="44" t="s">
        <v>4541</v>
      </c>
      <c r="C386" s="44" t="s">
        <v>4542</v>
      </c>
      <c r="D386" s="113" t="n">
        <v>14</v>
      </c>
      <c r="G386" s="44" t="s">
        <v>2299</v>
      </c>
      <c r="H386" s="44" t="s">
        <v>4566</v>
      </c>
      <c r="I386" s="113" t="n">
        <v>0</v>
      </c>
      <c r="K386" s="273" t="n">
        <v>383</v>
      </c>
      <c r="L386" s="44" t="s">
        <v>3477</v>
      </c>
      <c r="M386" s="44" t="s">
        <v>4489</v>
      </c>
      <c r="N386" s="113" t="n">
        <v>0</v>
      </c>
      <c r="O386" s="113" t="s">
        <v>5783</v>
      </c>
      <c r="P386" s="113" t="n">
        <v>3</v>
      </c>
      <c r="Q386" s="113" t="s">
        <v>5784</v>
      </c>
      <c r="R386" s="113" t="n">
        <f aca="false">PRODUCT(N386+P386)</f>
        <v>3</v>
      </c>
      <c r="T386" s="273" t="n">
        <v>383</v>
      </c>
      <c r="U386" s="44" t="s">
        <v>2334</v>
      </c>
      <c r="V386" s="44" t="s">
        <v>4746</v>
      </c>
      <c r="W386" s="113" t="n">
        <v>4</v>
      </c>
      <c r="Y386" s="273" t="n">
        <v>383</v>
      </c>
      <c r="Z386" s="44" t="s">
        <v>3474</v>
      </c>
      <c r="AA386" s="44" t="s">
        <v>4489</v>
      </c>
      <c r="AB386" s="113" t="n">
        <v>4</v>
      </c>
      <c r="AC386" s="113" t="s">
        <v>5783</v>
      </c>
      <c r="AD386" s="113" t="n">
        <v>4</v>
      </c>
      <c r="AE386" s="113" t="s">
        <v>5784</v>
      </c>
      <c r="AF386" s="113" t="n">
        <f aca="false">PRODUCT(AB386+AD386)</f>
        <v>8</v>
      </c>
      <c r="AH386" s="273" t="n">
        <v>383</v>
      </c>
      <c r="AI386" s="44" t="s">
        <v>3636</v>
      </c>
      <c r="AJ386" s="44" t="s">
        <v>5221</v>
      </c>
      <c r="AK386" s="113" t="n">
        <v>10</v>
      </c>
      <c r="AN386" s="44" t="s">
        <v>1910</v>
      </c>
      <c r="AO386" s="44" t="s">
        <v>4542</v>
      </c>
      <c r="AS386" s="44" t="s">
        <v>1910</v>
      </c>
      <c r="AT386" s="44" t="s">
        <v>4542</v>
      </c>
      <c r="AX386" s="44" t="s">
        <v>5299</v>
      </c>
      <c r="AY386" s="44" t="s">
        <v>4564</v>
      </c>
      <c r="AZ386" s="113" t="s">
        <v>5785</v>
      </c>
      <c r="BA386" s="113" t="s">
        <v>5783</v>
      </c>
      <c r="BB386" s="113" t="s">
        <v>5785</v>
      </c>
      <c r="BC386" s="113" t="s">
        <v>5784</v>
      </c>
      <c r="BD386" s="113" t="n">
        <f aca="false">PRODUCT(AZ386+BB386)</f>
        <v>0</v>
      </c>
      <c r="BG386" s="44" t="s">
        <v>1910</v>
      </c>
      <c r="BH386" s="44" t="s">
        <v>4542</v>
      </c>
      <c r="BL386" s="44" t="s">
        <v>3438</v>
      </c>
      <c r="BM386" s="44" t="s">
        <v>4625</v>
      </c>
      <c r="BN386" s="113" t="s">
        <v>5785</v>
      </c>
      <c r="BO386" s="113" t="s">
        <v>5783</v>
      </c>
      <c r="BP386" s="113" t="s">
        <v>5785</v>
      </c>
      <c r="BQ386" s="113" t="s">
        <v>5784</v>
      </c>
      <c r="BR386" s="113" t="n">
        <f aca="false">PRODUCT(BN386+BP386)</f>
        <v>0</v>
      </c>
      <c r="BU386" s="44" t="s">
        <v>1910</v>
      </c>
      <c r="BV386" s="44" t="s">
        <v>4542</v>
      </c>
      <c r="BW386" s="113"/>
      <c r="BY386" s="273" t="n">
        <v>383</v>
      </c>
      <c r="BZ386" s="44" t="s">
        <v>3079</v>
      </c>
      <c r="CA386" s="44" t="s">
        <v>5124</v>
      </c>
      <c r="CB386" s="113" t="n">
        <v>0</v>
      </c>
      <c r="CC386" s="113" t="n">
        <v>0</v>
      </c>
      <c r="CD386" s="113" t="n">
        <v>1</v>
      </c>
      <c r="CE386" s="113" t="n">
        <v>0</v>
      </c>
      <c r="CF386" s="113" t="n">
        <f aca="false">SUM(CB386:CE386)</f>
        <v>1</v>
      </c>
      <c r="CI386" s="44" t="s">
        <v>2563</v>
      </c>
      <c r="CJ386" s="44" t="s">
        <v>5124</v>
      </c>
      <c r="CK386" s="113" t="n">
        <v>0</v>
      </c>
      <c r="CL386" s="113" t="n">
        <v>0</v>
      </c>
      <c r="CM386" s="113" t="n">
        <v>0</v>
      </c>
      <c r="CP386" s="44" t="s">
        <v>4774</v>
      </c>
      <c r="CQ386" s="44" t="s">
        <v>4662</v>
      </c>
      <c r="CV386" s="44"/>
      <c r="CW386" s="44"/>
      <c r="CX386" s="44"/>
    </row>
    <row r="387" customFormat="false" ht="15" hidden="false" customHeight="false" outlineLevel="0" collapsed="false">
      <c r="A387" s="273" t="n">
        <v>384</v>
      </c>
      <c r="B387" s="44" t="s">
        <v>3129</v>
      </c>
      <c r="C387" s="44" t="s">
        <v>4648</v>
      </c>
      <c r="D387" s="113" t="n">
        <v>14</v>
      </c>
      <c r="G387" s="44" t="s">
        <v>3179</v>
      </c>
      <c r="H387" s="44" t="s">
        <v>5124</v>
      </c>
      <c r="I387" s="113" t="n">
        <v>0</v>
      </c>
      <c r="K387" s="273" t="n">
        <v>384</v>
      </c>
      <c r="L387" s="44" t="s">
        <v>3264</v>
      </c>
      <c r="M387" s="44" t="s">
        <v>4482</v>
      </c>
      <c r="N387" s="113" t="n">
        <v>0</v>
      </c>
      <c r="O387" s="113" t="s">
        <v>5783</v>
      </c>
      <c r="P387" s="113" t="n">
        <v>3</v>
      </c>
      <c r="Q387" s="113" t="s">
        <v>5784</v>
      </c>
      <c r="R387" s="113" t="n">
        <f aca="false">PRODUCT(N387+P387)</f>
        <v>3</v>
      </c>
      <c r="T387" s="273" t="n">
        <v>384</v>
      </c>
      <c r="U387" s="44" t="s">
        <v>5121</v>
      </c>
      <c r="V387" s="44" t="s">
        <v>5124</v>
      </c>
      <c r="W387" s="113" t="n">
        <v>4</v>
      </c>
      <c r="Y387" s="273" t="n">
        <v>384</v>
      </c>
      <c r="Z387" s="44" t="s">
        <v>4982</v>
      </c>
      <c r="AA387" s="44" t="s">
        <v>294</v>
      </c>
      <c r="AB387" s="113" t="n">
        <v>4</v>
      </c>
      <c r="AC387" s="113" t="s">
        <v>5783</v>
      </c>
      <c r="AD387" s="113" t="n">
        <v>4</v>
      </c>
      <c r="AE387" s="113" t="s">
        <v>5784</v>
      </c>
      <c r="AF387" s="113" t="n">
        <f aca="false">PRODUCT(AB387+AD387)</f>
        <v>8</v>
      </c>
      <c r="AH387" s="273" t="n">
        <v>384</v>
      </c>
      <c r="AI387" s="44" t="s">
        <v>2644</v>
      </c>
      <c r="AJ387" s="44" t="s">
        <v>4746</v>
      </c>
      <c r="AK387" s="113" t="n">
        <v>10</v>
      </c>
      <c r="AN387" s="44" t="s">
        <v>2042</v>
      </c>
      <c r="AO387" s="44" t="s">
        <v>4564</v>
      </c>
      <c r="AS387" s="44" t="s">
        <v>2042</v>
      </c>
      <c r="AT387" s="44" t="s">
        <v>4564</v>
      </c>
      <c r="AX387" s="44" t="s">
        <v>4750</v>
      </c>
      <c r="AY387" s="44" t="s">
        <v>4500</v>
      </c>
      <c r="AZ387" s="113" t="s">
        <v>5785</v>
      </c>
      <c r="BA387" s="113" t="s">
        <v>5783</v>
      </c>
      <c r="BB387" s="113" t="s">
        <v>5785</v>
      </c>
      <c r="BC387" s="113" t="s">
        <v>5784</v>
      </c>
      <c r="BD387" s="113" t="n">
        <f aca="false">PRODUCT(AZ387+BB387)</f>
        <v>0</v>
      </c>
      <c r="BG387" s="44" t="s">
        <v>2042</v>
      </c>
      <c r="BH387" s="44" t="s">
        <v>4564</v>
      </c>
      <c r="BL387" s="44" t="s">
        <v>5353</v>
      </c>
      <c r="BM387" s="44" t="s">
        <v>5496</v>
      </c>
      <c r="BN387" s="113" t="s">
        <v>5785</v>
      </c>
      <c r="BO387" s="113" t="s">
        <v>5783</v>
      </c>
      <c r="BP387" s="113" t="s">
        <v>5785</v>
      </c>
      <c r="BQ387" s="113" t="s">
        <v>5784</v>
      </c>
      <c r="BR387" s="113" t="n">
        <f aca="false">PRODUCT(BN387+BP387)</f>
        <v>0</v>
      </c>
      <c r="BU387" s="44" t="s">
        <v>2042</v>
      </c>
      <c r="BV387" s="44" t="s">
        <v>4564</v>
      </c>
      <c r="BW387" s="113"/>
      <c r="BY387" s="273" t="n">
        <v>384</v>
      </c>
      <c r="BZ387" s="44" t="s">
        <v>5058</v>
      </c>
      <c r="CA387" s="44" t="s">
        <v>4746</v>
      </c>
      <c r="CB387" s="113" t="n">
        <v>0</v>
      </c>
      <c r="CC387" s="113" t="n">
        <v>0</v>
      </c>
      <c r="CD387" s="113" t="n">
        <v>1</v>
      </c>
      <c r="CE387" s="113" t="n">
        <v>0</v>
      </c>
      <c r="CF387" s="113" t="n">
        <f aca="false">SUM(CB387:CE387)</f>
        <v>1</v>
      </c>
      <c r="CI387" s="44" t="s">
        <v>5045</v>
      </c>
      <c r="CJ387" s="44" t="s">
        <v>4805</v>
      </c>
      <c r="CK387" s="113" t="n">
        <v>0</v>
      </c>
      <c r="CL387" s="113" t="n">
        <v>0</v>
      </c>
      <c r="CM387" s="113" t="n">
        <v>0</v>
      </c>
      <c r="CP387" s="44" t="s">
        <v>3487</v>
      </c>
      <c r="CQ387" s="44" t="s">
        <v>5496</v>
      </c>
      <c r="CV387" s="44"/>
      <c r="CW387" s="44"/>
      <c r="CX387" s="44"/>
    </row>
    <row r="388" customFormat="false" ht="15" hidden="false" customHeight="false" outlineLevel="0" collapsed="false">
      <c r="A388" s="273" t="n">
        <v>385</v>
      </c>
      <c r="B388" s="44" t="s">
        <v>2508</v>
      </c>
      <c r="C388" s="44" t="s">
        <v>4566</v>
      </c>
      <c r="D388" s="113" t="n">
        <v>14</v>
      </c>
      <c r="G388" s="44" t="s">
        <v>5069</v>
      </c>
      <c r="H388" s="44" t="s">
        <v>4523</v>
      </c>
      <c r="I388" s="113" t="n">
        <v>0</v>
      </c>
      <c r="K388" s="273" t="n">
        <v>385</v>
      </c>
      <c r="L388" s="44" t="s">
        <v>5327</v>
      </c>
      <c r="M388" s="44" t="s">
        <v>4773</v>
      </c>
      <c r="N388" s="113" t="n">
        <v>0</v>
      </c>
      <c r="O388" s="113" t="s">
        <v>5783</v>
      </c>
      <c r="P388" s="113" t="n">
        <v>3</v>
      </c>
      <c r="Q388" s="113" t="s">
        <v>5784</v>
      </c>
      <c r="R388" s="113" t="n">
        <f aca="false">PRODUCT(N388+P388)</f>
        <v>3</v>
      </c>
      <c r="T388" s="273" t="n">
        <v>385</v>
      </c>
      <c r="U388" s="44" t="s">
        <v>3185</v>
      </c>
      <c r="V388" s="44" t="s">
        <v>5124</v>
      </c>
      <c r="W388" s="113" t="n">
        <v>4</v>
      </c>
      <c r="Y388" s="273" t="n">
        <v>385</v>
      </c>
      <c r="Z388" s="44" t="s">
        <v>5044</v>
      </c>
      <c r="AA388" s="44" t="s">
        <v>4566</v>
      </c>
      <c r="AB388" s="113" t="n">
        <v>3</v>
      </c>
      <c r="AC388" s="113" t="s">
        <v>5783</v>
      </c>
      <c r="AD388" s="113" t="n">
        <v>5</v>
      </c>
      <c r="AE388" s="113" t="s">
        <v>5784</v>
      </c>
      <c r="AF388" s="113" t="n">
        <f aca="false">PRODUCT(AB388+AD388)</f>
        <v>8</v>
      </c>
      <c r="AH388" s="273" t="n">
        <v>385</v>
      </c>
      <c r="AI388" s="44" t="s">
        <v>3864</v>
      </c>
      <c r="AJ388" s="112" t="s">
        <v>1037</v>
      </c>
      <c r="AK388" s="113" t="n">
        <v>10</v>
      </c>
      <c r="AN388" s="44" t="s">
        <v>4778</v>
      </c>
      <c r="AO388" s="44" t="s">
        <v>4625</v>
      </c>
      <c r="AS388" s="44" t="s">
        <v>4778</v>
      </c>
      <c r="AT388" s="44" t="s">
        <v>4625</v>
      </c>
      <c r="AX388" s="44" t="s">
        <v>3816</v>
      </c>
      <c r="AY388" s="44" t="s">
        <v>4482</v>
      </c>
      <c r="AZ388" s="113" t="s">
        <v>5785</v>
      </c>
      <c r="BA388" s="113" t="s">
        <v>5783</v>
      </c>
      <c r="BB388" s="113" t="s">
        <v>5785</v>
      </c>
      <c r="BC388" s="113" t="s">
        <v>5784</v>
      </c>
      <c r="BD388" s="113" t="n">
        <f aca="false">PRODUCT(AZ388+BB388)</f>
        <v>0</v>
      </c>
      <c r="BG388" s="44" t="s">
        <v>4778</v>
      </c>
      <c r="BH388" s="44" t="s">
        <v>4625</v>
      </c>
      <c r="BL388" s="44" t="s">
        <v>5006</v>
      </c>
      <c r="BM388" s="44" t="s">
        <v>4489</v>
      </c>
      <c r="BN388" s="113" t="s">
        <v>5785</v>
      </c>
      <c r="BO388" s="113" t="s">
        <v>5783</v>
      </c>
      <c r="BP388" s="113" t="s">
        <v>5785</v>
      </c>
      <c r="BQ388" s="113" t="s">
        <v>5784</v>
      </c>
      <c r="BR388" s="113" t="n">
        <f aca="false">PRODUCT(BN388+BP388)</f>
        <v>0</v>
      </c>
      <c r="BU388" s="44" t="s">
        <v>4778</v>
      </c>
      <c r="BV388" s="44" t="s">
        <v>4625</v>
      </c>
      <c r="BW388" s="113"/>
      <c r="BY388" s="273" t="n">
        <v>385</v>
      </c>
      <c r="BZ388" s="44" t="s">
        <v>4809</v>
      </c>
      <c r="CA388" s="44" t="s">
        <v>4648</v>
      </c>
      <c r="CB388" s="113" t="n">
        <v>0</v>
      </c>
      <c r="CC388" s="113" t="n">
        <v>0</v>
      </c>
      <c r="CD388" s="113" t="n">
        <v>1</v>
      </c>
      <c r="CE388" s="113" t="n">
        <v>0</v>
      </c>
      <c r="CF388" s="113" t="n">
        <f aca="false">SUM(CB388:CE388)</f>
        <v>1</v>
      </c>
      <c r="CI388" s="44" t="s">
        <v>5126</v>
      </c>
      <c r="CJ388" s="44" t="s">
        <v>4899</v>
      </c>
      <c r="CK388" s="113" t="n">
        <v>0</v>
      </c>
      <c r="CL388" s="113" t="n">
        <v>0</v>
      </c>
      <c r="CM388" s="113" t="n">
        <v>0</v>
      </c>
      <c r="CP388" s="44" t="s">
        <v>2951</v>
      </c>
      <c r="CQ388" s="44" t="s">
        <v>4746</v>
      </c>
      <c r="CV388" s="44"/>
      <c r="CW388" s="44"/>
      <c r="CX388" s="44"/>
    </row>
    <row r="389" customFormat="false" ht="15" hidden="false" customHeight="false" outlineLevel="0" collapsed="false">
      <c r="A389" s="273" t="n">
        <v>386</v>
      </c>
      <c r="B389" s="44" t="s">
        <v>2041</v>
      </c>
      <c r="C389" s="44" t="s">
        <v>4578</v>
      </c>
      <c r="D389" s="113" t="n">
        <v>14</v>
      </c>
      <c r="G389" s="44" t="s">
        <v>2648</v>
      </c>
      <c r="H389" s="44" t="s">
        <v>5124</v>
      </c>
      <c r="I389" s="113" t="n">
        <v>0</v>
      </c>
      <c r="K389" s="273" t="n">
        <v>386</v>
      </c>
      <c r="L389" s="44" t="s">
        <v>5004</v>
      </c>
      <c r="M389" s="44" t="s">
        <v>4489</v>
      </c>
      <c r="N389" s="113" t="n">
        <v>0</v>
      </c>
      <c r="O389" s="113" t="s">
        <v>5783</v>
      </c>
      <c r="P389" s="113" t="n">
        <v>3</v>
      </c>
      <c r="Q389" s="113" t="s">
        <v>5784</v>
      </c>
      <c r="R389" s="113" t="n">
        <f aca="false">PRODUCT(N389+P389)</f>
        <v>3</v>
      </c>
      <c r="T389" s="273" t="n">
        <v>386</v>
      </c>
      <c r="U389" s="44" t="s">
        <v>3127</v>
      </c>
      <c r="V389" s="44" t="s">
        <v>4648</v>
      </c>
      <c r="W389" s="113" t="n">
        <v>4</v>
      </c>
      <c r="Y389" s="273" t="n">
        <v>386</v>
      </c>
      <c r="Z389" s="44" t="s">
        <v>3811</v>
      </c>
      <c r="AA389" s="112" t="s">
        <v>5221</v>
      </c>
      <c r="AB389" s="113" t="n">
        <v>3</v>
      </c>
      <c r="AC389" s="113" t="s">
        <v>5783</v>
      </c>
      <c r="AD389" s="113" t="n">
        <v>5</v>
      </c>
      <c r="AE389" s="113" t="s">
        <v>5784</v>
      </c>
      <c r="AF389" s="113" t="n">
        <f aca="false">PRODUCT(AB389+AD389)</f>
        <v>8</v>
      </c>
      <c r="AH389" s="273" t="n">
        <v>386</v>
      </c>
      <c r="AI389" s="44" t="s">
        <v>2848</v>
      </c>
      <c r="AJ389" s="44" t="s">
        <v>4482</v>
      </c>
      <c r="AK389" s="113" t="n">
        <v>10</v>
      </c>
      <c r="AN389" s="44" t="s">
        <v>2050</v>
      </c>
      <c r="AO389" s="44" t="s">
        <v>4482</v>
      </c>
      <c r="AS389" s="44" t="s">
        <v>2050</v>
      </c>
      <c r="AT389" s="44" t="s">
        <v>4482</v>
      </c>
      <c r="AX389" s="44" t="s">
        <v>5545</v>
      </c>
      <c r="AY389" s="44" t="s">
        <v>4503</v>
      </c>
      <c r="AZ389" s="113" t="s">
        <v>5785</v>
      </c>
      <c r="BA389" s="113" t="s">
        <v>5783</v>
      </c>
      <c r="BB389" s="113" t="s">
        <v>5785</v>
      </c>
      <c r="BC389" s="113" t="s">
        <v>5784</v>
      </c>
      <c r="BD389" s="113" t="n">
        <f aca="false">PRODUCT(AZ389+BB389)</f>
        <v>0</v>
      </c>
      <c r="BG389" s="44" t="s">
        <v>2050</v>
      </c>
      <c r="BH389" s="44" t="s">
        <v>4482</v>
      </c>
      <c r="BL389" s="44" t="s">
        <v>2693</v>
      </c>
      <c r="BM389" s="44" t="s">
        <v>5120</v>
      </c>
      <c r="BN389" s="113" t="s">
        <v>5785</v>
      </c>
      <c r="BO389" s="113" t="s">
        <v>5783</v>
      </c>
      <c r="BP389" s="113" t="s">
        <v>5785</v>
      </c>
      <c r="BQ389" s="113" t="s">
        <v>5784</v>
      </c>
      <c r="BR389" s="113" t="n">
        <f aca="false">PRODUCT(BN389+BP389)</f>
        <v>0</v>
      </c>
      <c r="BU389" s="44" t="s">
        <v>2050</v>
      </c>
      <c r="BV389" s="44" t="s">
        <v>4482</v>
      </c>
      <c r="BW389" s="113"/>
      <c r="BY389" s="273" t="n">
        <v>386</v>
      </c>
      <c r="BZ389" s="44" t="s">
        <v>3641</v>
      </c>
      <c r="CA389" s="44" t="s">
        <v>4482</v>
      </c>
      <c r="CB389" s="113" t="n">
        <v>0</v>
      </c>
      <c r="CC389" s="113" t="n">
        <v>0</v>
      </c>
      <c r="CD389" s="113" t="n">
        <v>0</v>
      </c>
      <c r="CE389" s="113" t="n">
        <v>1</v>
      </c>
      <c r="CF389" s="113" t="n">
        <f aca="false">SUM(CB389:CE389)</f>
        <v>1</v>
      </c>
      <c r="CI389" s="44" t="s">
        <v>2479</v>
      </c>
      <c r="CJ389" s="44" t="s">
        <v>4746</v>
      </c>
      <c r="CK389" s="113" t="n">
        <v>0</v>
      </c>
      <c r="CL389" s="113" t="n">
        <v>0</v>
      </c>
      <c r="CM389" s="113" t="n">
        <v>0</v>
      </c>
      <c r="CP389" s="44" t="s">
        <v>2251</v>
      </c>
      <c r="CQ389" s="44" t="s">
        <v>4523</v>
      </c>
      <c r="CV389" s="44"/>
      <c r="CW389" s="44"/>
      <c r="CX389" s="44"/>
    </row>
    <row r="390" customFormat="false" ht="15" hidden="false" customHeight="false" outlineLevel="0" collapsed="false">
      <c r="A390" s="273" t="n">
        <v>387</v>
      </c>
      <c r="B390" s="44" t="s">
        <v>3485</v>
      </c>
      <c r="C390" s="44" t="s">
        <v>4482</v>
      </c>
      <c r="D390" s="113" t="n">
        <v>14</v>
      </c>
      <c r="G390" s="44" t="s">
        <v>2642</v>
      </c>
      <c r="H390" s="44" t="s">
        <v>4773</v>
      </c>
      <c r="I390" s="113" t="n">
        <v>0</v>
      </c>
      <c r="K390" s="273" t="n">
        <v>387</v>
      </c>
      <c r="L390" s="44" t="s">
        <v>3470</v>
      </c>
      <c r="M390" s="44" t="s">
        <v>4489</v>
      </c>
      <c r="N390" s="113" t="n">
        <v>0</v>
      </c>
      <c r="O390" s="113" t="s">
        <v>5783</v>
      </c>
      <c r="P390" s="113" t="n">
        <v>3</v>
      </c>
      <c r="Q390" s="113" t="s">
        <v>5784</v>
      </c>
      <c r="R390" s="113" t="n">
        <f aca="false">PRODUCT(N390+P390)</f>
        <v>3</v>
      </c>
      <c r="T390" s="273" t="n">
        <v>387</v>
      </c>
      <c r="U390" s="44" t="s">
        <v>3476</v>
      </c>
      <c r="V390" s="44" t="s">
        <v>5520</v>
      </c>
      <c r="W390" s="113" t="n">
        <v>4</v>
      </c>
      <c r="Y390" s="273" t="n">
        <v>387</v>
      </c>
      <c r="Z390" s="44" t="s">
        <v>5547</v>
      </c>
      <c r="AA390" s="44" t="s">
        <v>4503</v>
      </c>
      <c r="AB390" s="113" t="n">
        <v>2</v>
      </c>
      <c r="AC390" s="113" t="s">
        <v>5783</v>
      </c>
      <c r="AD390" s="113" t="n">
        <v>6</v>
      </c>
      <c r="AE390" s="113" t="s">
        <v>5784</v>
      </c>
      <c r="AF390" s="113" t="n">
        <f aca="false">PRODUCT(AB390+AD390)</f>
        <v>8</v>
      </c>
      <c r="AH390" s="273" t="n">
        <v>387</v>
      </c>
      <c r="AI390" s="44" t="s">
        <v>3649</v>
      </c>
      <c r="AJ390" s="44" t="s">
        <v>4773</v>
      </c>
      <c r="AK390" s="113" t="n">
        <v>10</v>
      </c>
      <c r="AN390" s="44" t="s">
        <v>2076</v>
      </c>
      <c r="AO390" s="44" t="s">
        <v>4482</v>
      </c>
      <c r="AS390" s="44" t="s">
        <v>2076</v>
      </c>
      <c r="AT390" s="44" t="s">
        <v>4482</v>
      </c>
      <c r="AX390" s="44" t="s">
        <v>4807</v>
      </c>
      <c r="AY390" s="44" t="s">
        <v>4625</v>
      </c>
      <c r="AZ390" s="113" t="s">
        <v>5785</v>
      </c>
      <c r="BA390" s="113" t="s">
        <v>5783</v>
      </c>
      <c r="BB390" s="113" t="s">
        <v>5785</v>
      </c>
      <c r="BC390" s="113" t="s">
        <v>5784</v>
      </c>
      <c r="BD390" s="113" t="n">
        <f aca="false">PRODUCT(AZ390+BB390)</f>
        <v>0</v>
      </c>
      <c r="BG390" s="44" t="s">
        <v>2076</v>
      </c>
      <c r="BH390" s="44" t="s">
        <v>4482</v>
      </c>
      <c r="BL390" s="44" t="s">
        <v>3383</v>
      </c>
      <c r="BM390" s="44" t="s">
        <v>4578</v>
      </c>
      <c r="BN390" s="113" t="s">
        <v>5785</v>
      </c>
      <c r="BO390" s="113" t="s">
        <v>5783</v>
      </c>
      <c r="BP390" s="113" t="s">
        <v>5785</v>
      </c>
      <c r="BQ390" s="113" t="s">
        <v>5784</v>
      </c>
      <c r="BR390" s="113" t="n">
        <f aca="false">PRODUCT(BN390+BP390)</f>
        <v>0</v>
      </c>
      <c r="BU390" s="44" t="s">
        <v>2076</v>
      </c>
      <c r="BV390" s="44" t="s">
        <v>4482</v>
      </c>
      <c r="BW390" s="113"/>
      <c r="BY390" s="273" t="n">
        <v>387</v>
      </c>
      <c r="BZ390" s="44" t="s">
        <v>5142</v>
      </c>
      <c r="CA390" s="44" t="s">
        <v>4578</v>
      </c>
      <c r="CB390" s="113" t="n">
        <v>0</v>
      </c>
      <c r="CC390" s="113" t="n">
        <v>0</v>
      </c>
      <c r="CD390" s="113" t="n">
        <v>1</v>
      </c>
      <c r="CE390" s="113" t="n">
        <v>0</v>
      </c>
      <c r="CF390" s="113" t="n">
        <f aca="false">SUM(CB390:CE390)</f>
        <v>1</v>
      </c>
      <c r="CI390" s="44" t="s">
        <v>3305</v>
      </c>
      <c r="CJ390" s="44" t="s">
        <v>4773</v>
      </c>
      <c r="CK390" s="113" t="n">
        <v>0</v>
      </c>
      <c r="CL390" s="113" t="n">
        <v>0</v>
      </c>
      <c r="CM390" s="113" t="n">
        <v>0</v>
      </c>
      <c r="CP390" s="44" t="s">
        <v>4487</v>
      </c>
      <c r="CQ390" s="44" t="s">
        <v>4488</v>
      </c>
      <c r="CV390" s="44"/>
      <c r="CW390" s="44"/>
      <c r="CX390" s="44"/>
    </row>
    <row r="391" customFormat="false" ht="15" hidden="false" customHeight="false" outlineLevel="0" collapsed="false">
      <c r="A391" s="273" t="n">
        <v>388</v>
      </c>
      <c r="B391" s="44" t="s">
        <v>2050</v>
      </c>
      <c r="C391" s="44" t="s">
        <v>4482</v>
      </c>
      <c r="D391" s="113" t="n">
        <v>14</v>
      </c>
      <c r="G391" s="44" t="s">
        <v>2679</v>
      </c>
      <c r="H391" s="136" t="s">
        <v>5120</v>
      </c>
      <c r="I391" s="113" t="n">
        <v>0</v>
      </c>
      <c r="K391" s="273" t="n">
        <v>388</v>
      </c>
      <c r="L391" s="44" t="s">
        <v>5283</v>
      </c>
      <c r="M391" s="44" t="s">
        <v>5272</v>
      </c>
      <c r="N391" s="113" t="n">
        <v>0</v>
      </c>
      <c r="O391" s="113" t="s">
        <v>5783</v>
      </c>
      <c r="P391" s="113" t="n">
        <v>3</v>
      </c>
      <c r="Q391" s="113" t="s">
        <v>5784</v>
      </c>
      <c r="R391" s="113" t="n">
        <f aca="false">PRODUCT(N391+P391)</f>
        <v>3</v>
      </c>
      <c r="T391" s="273" t="n">
        <v>388</v>
      </c>
      <c r="U391" s="44" t="s">
        <v>2742</v>
      </c>
      <c r="V391" s="44" t="s">
        <v>4509</v>
      </c>
      <c r="W391" s="113" t="n">
        <v>4</v>
      </c>
      <c r="Y391" s="273" t="n">
        <v>388</v>
      </c>
      <c r="Z391" s="44" t="s">
        <v>5575</v>
      </c>
      <c r="AA391" s="44" t="s">
        <v>4578</v>
      </c>
      <c r="AB391" s="113" t="n">
        <v>2</v>
      </c>
      <c r="AC391" s="113" t="s">
        <v>5783</v>
      </c>
      <c r="AD391" s="113" t="n">
        <v>6</v>
      </c>
      <c r="AE391" s="113" t="s">
        <v>5784</v>
      </c>
      <c r="AF391" s="113" t="n">
        <f aca="false">PRODUCT(AB391+AD391)</f>
        <v>8</v>
      </c>
      <c r="AH391" s="273" t="n">
        <v>388</v>
      </c>
      <c r="AI391" s="44" t="s">
        <v>3575</v>
      </c>
      <c r="AJ391" s="44" t="s">
        <v>4773</v>
      </c>
      <c r="AK391" s="113" t="n">
        <v>10</v>
      </c>
      <c r="AN391" s="44" t="s">
        <v>3636</v>
      </c>
      <c r="AO391" s="44" t="s">
        <v>5221</v>
      </c>
      <c r="AS391" s="44" t="s">
        <v>3636</v>
      </c>
      <c r="AT391" s="44" t="s">
        <v>5221</v>
      </c>
      <c r="AX391" s="44" t="s">
        <v>5546</v>
      </c>
      <c r="AY391" s="44" t="s">
        <v>5358</v>
      </c>
      <c r="AZ391" s="113" t="s">
        <v>5785</v>
      </c>
      <c r="BA391" s="113" t="s">
        <v>5783</v>
      </c>
      <c r="BB391" s="113" t="s">
        <v>5785</v>
      </c>
      <c r="BC391" s="113" t="s">
        <v>5784</v>
      </c>
      <c r="BD391" s="113" t="n">
        <f aca="false">PRODUCT(AZ391+BB391)</f>
        <v>0</v>
      </c>
      <c r="BG391" s="44" t="s">
        <v>3636</v>
      </c>
      <c r="BH391" s="44" t="s">
        <v>5221</v>
      </c>
      <c r="BL391" s="44" t="s">
        <v>5451</v>
      </c>
      <c r="BM391" s="112" t="s">
        <v>4709</v>
      </c>
      <c r="BN391" s="113" t="s">
        <v>5785</v>
      </c>
      <c r="BO391" s="113" t="s">
        <v>5783</v>
      </c>
      <c r="BP391" s="113" t="s">
        <v>5785</v>
      </c>
      <c r="BQ391" s="113" t="s">
        <v>5784</v>
      </c>
      <c r="BR391" s="113" t="n">
        <f aca="false">PRODUCT(BN391+BP391)</f>
        <v>0</v>
      </c>
      <c r="BU391" s="44" t="s">
        <v>3636</v>
      </c>
      <c r="BV391" s="44" t="s">
        <v>5221</v>
      </c>
      <c r="BW391" s="113"/>
      <c r="BY391" s="273" t="n">
        <v>388</v>
      </c>
      <c r="BZ391" s="44" t="s">
        <v>1934</v>
      </c>
      <c r="CA391" s="44" t="s">
        <v>4540</v>
      </c>
      <c r="CB391" s="113" t="n">
        <v>0</v>
      </c>
      <c r="CC391" s="113" t="n">
        <v>0</v>
      </c>
      <c r="CD391" s="113" t="n">
        <v>1</v>
      </c>
      <c r="CE391" s="113" t="n">
        <v>0</v>
      </c>
      <c r="CF391" s="113" t="n">
        <f aca="false">SUM(CB391:CE391)</f>
        <v>1</v>
      </c>
      <c r="CI391" s="44" t="s">
        <v>5363</v>
      </c>
      <c r="CJ391" s="44" t="s">
        <v>4523</v>
      </c>
      <c r="CK391" s="113" t="n">
        <v>0</v>
      </c>
      <c r="CL391" s="113" t="n">
        <v>0</v>
      </c>
      <c r="CM391" s="113" t="n">
        <v>0</v>
      </c>
      <c r="CP391" s="44" t="s">
        <v>3474</v>
      </c>
      <c r="CQ391" s="44" t="s">
        <v>4489</v>
      </c>
      <c r="CV391" s="44"/>
      <c r="CW391" s="44"/>
      <c r="CX391" s="44"/>
    </row>
    <row r="392" customFormat="false" ht="15" hidden="false" customHeight="false" outlineLevel="0" collapsed="false">
      <c r="A392" s="273" t="n">
        <v>389</v>
      </c>
      <c r="B392" s="44" t="s">
        <v>4860</v>
      </c>
      <c r="C392" s="44" t="s">
        <v>4564</v>
      </c>
      <c r="D392" s="113" t="n">
        <v>14</v>
      </c>
      <c r="G392" s="44" t="s">
        <v>2355</v>
      </c>
      <c r="H392" s="44" t="s">
        <v>4564</v>
      </c>
      <c r="I392" s="113" t="n">
        <v>0</v>
      </c>
      <c r="K392" s="273" t="n">
        <v>389</v>
      </c>
      <c r="L392" s="44" t="s">
        <v>3346</v>
      </c>
      <c r="M392" s="44" t="s">
        <v>4482</v>
      </c>
      <c r="N392" s="113" t="n">
        <v>0</v>
      </c>
      <c r="O392" s="113" t="s">
        <v>5783</v>
      </c>
      <c r="P392" s="113" t="n">
        <v>3</v>
      </c>
      <c r="Q392" s="113" t="s">
        <v>5784</v>
      </c>
      <c r="R392" s="113" t="n">
        <f aca="false">PRODUCT(N392+P392)</f>
        <v>3</v>
      </c>
      <c r="T392" s="273" t="n">
        <v>389</v>
      </c>
      <c r="U392" s="44" t="s">
        <v>5394</v>
      </c>
      <c r="V392" s="44" t="s">
        <v>4625</v>
      </c>
      <c r="W392" s="113" t="n">
        <v>4</v>
      </c>
      <c r="Y392" s="273" t="n">
        <v>389</v>
      </c>
      <c r="Z392" s="44" t="s">
        <v>3011</v>
      </c>
      <c r="AA392" s="44" t="s">
        <v>4482</v>
      </c>
      <c r="AB392" s="113" t="n">
        <v>1</v>
      </c>
      <c r="AC392" s="113" t="s">
        <v>5783</v>
      </c>
      <c r="AD392" s="113" t="n">
        <v>7</v>
      </c>
      <c r="AE392" s="113" t="s">
        <v>5784</v>
      </c>
      <c r="AF392" s="113" t="n">
        <f aca="false">PRODUCT(AB392+AD392)</f>
        <v>8</v>
      </c>
      <c r="AH392" s="273" t="n">
        <v>389</v>
      </c>
      <c r="AI392" s="44" t="s">
        <v>5661</v>
      </c>
      <c r="AJ392" s="44" t="s">
        <v>4566</v>
      </c>
      <c r="AK392" s="113" t="n">
        <v>10</v>
      </c>
      <c r="AN392" s="44" t="s">
        <v>3523</v>
      </c>
      <c r="AO392" s="44" t="s">
        <v>4773</v>
      </c>
      <c r="AS392" s="44" t="s">
        <v>3523</v>
      </c>
      <c r="AT392" s="44" t="s">
        <v>4773</v>
      </c>
      <c r="AX392" s="44" t="s">
        <v>5547</v>
      </c>
      <c r="AY392" s="44" t="s">
        <v>4503</v>
      </c>
      <c r="AZ392" s="113" t="s">
        <v>5785</v>
      </c>
      <c r="BA392" s="113" t="s">
        <v>5783</v>
      </c>
      <c r="BB392" s="113" t="s">
        <v>5785</v>
      </c>
      <c r="BC392" s="113" t="s">
        <v>5784</v>
      </c>
      <c r="BD392" s="113" t="n">
        <f aca="false">PRODUCT(AZ392+BB392)</f>
        <v>0</v>
      </c>
      <c r="BG392" s="44" t="s">
        <v>3523</v>
      </c>
      <c r="BH392" s="44" t="s">
        <v>4773</v>
      </c>
      <c r="BL392" s="44" t="s">
        <v>4811</v>
      </c>
      <c r="BM392" s="44" t="s">
        <v>4638</v>
      </c>
      <c r="BN392" s="113" t="s">
        <v>5785</v>
      </c>
      <c r="BO392" s="113" t="s">
        <v>5783</v>
      </c>
      <c r="BP392" s="113" t="s">
        <v>5785</v>
      </c>
      <c r="BQ392" s="113" t="s">
        <v>5784</v>
      </c>
      <c r="BR392" s="113" t="n">
        <f aca="false">PRODUCT(BN392+BP392)</f>
        <v>0</v>
      </c>
      <c r="BU392" s="44" t="s">
        <v>3523</v>
      </c>
      <c r="BV392" s="44" t="s">
        <v>4773</v>
      </c>
      <c r="BW392" s="113"/>
      <c r="BY392" s="273" t="n">
        <v>389</v>
      </c>
      <c r="BZ392" s="44" t="s">
        <v>4865</v>
      </c>
      <c r="CA392" s="44" t="s">
        <v>4578</v>
      </c>
      <c r="CB392" s="113" t="n">
        <v>0</v>
      </c>
      <c r="CC392" s="113" t="n">
        <v>0</v>
      </c>
      <c r="CD392" s="113" t="n">
        <v>1</v>
      </c>
      <c r="CE392" s="113" t="n">
        <v>0</v>
      </c>
      <c r="CF392" s="113" t="n">
        <f aca="false">SUM(CB392:CE392)</f>
        <v>1</v>
      </c>
      <c r="CI392" s="44" t="s">
        <v>5262</v>
      </c>
      <c r="CJ392" s="44" t="s">
        <v>4564</v>
      </c>
      <c r="CK392" s="113" t="n">
        <v>0</v>
      </c>
      <c r="CL392" s="113" t="n">
        <v>0</v>
      </c>
      <c r="CM392" s="113" t="n">
        <v>0</v>
      </c>
      <c r="CP392" s="44" t="s">
        <v>3316</v>
      </c>
      <c r="CQ392" s="44" t="s">
        <v>4773</v>
      </c>
      <c r="CV392" s="44"/>
      <c r="CW392" s="44"/>
      <c r="CX392" s="44"/>
    </row>
    <row r="393" customFormat="false" ht="15" hidden="false" customHeight="false" outlineLevel="0" collapsed="false">
      <c r="A393" s="273" t="n">
        <v>390</v>
      </c>
      <c r="B393" s="44" t="s">
        <v>4487</v>
      </c>
      <c r="C393" s="44" t="s">
        <v>4488</v>
      </c>
      <c r="D393" s="113" t="n">
        <v>14</v>
      </c>
      <c r="G393" s="44" t="s">
        <v>5533</v>
      </c>
      <c r="H393" s="44" t="s">
        <v>4648</v>
      </c>
      <c r="I393" s="113" t="n">
        <v>0</v>
      </c>
      <c r="K393" s="273" t="n">
        <v>390</v>
      </c>
      <c r="L393" s="44" t="s">
        <v>5293</v>
      </c>
      <c r="M393" s="44" t="s">
        <v>4566</v>
      </c>
      <c r="N393" s="113" t="n">
        <v>0</v>
      </c>
      <c r="O393" s="113" t="s">
        <v>5783</v>
      </c>
      <c r="P393" s="113" t="n">
        <v>3</v>
      </c>
      <c r="Q393" s="113" t="s">
        <v>5784</v>
      </c>
      <c r="R393" s="113" t="n">
        <f aca="false">PRODUCT(N393+P393)</f>
        <v>3</v>
      </c>
      <c r="T393" s="273" t="n">
        <v>390</v>
      </c>
      <c r="U393" s="44" t="s">
        <v>2450</v>
      </c>
      <c r="V393" s="44" t="s">
        <v>4509</v>
      </c>
      <c r="W393" s="113" t="n">
        <v>4</v>
      </c>
      <c r="Y393" s="273" t="n">
        <v>390</v>
      </c>
      <c r="Z393" s="44" t="s">
        <v>3702</v>
      </c>
      <c r="AA393" s="44" t="s">
        <v>4578</v>
      </c>
      <c r="AB393" s="113" t="n">
        <v>1</v>
      </c>
      <c r="AC393" s="113" t="s">
        <v>5783</v>
      </c>
      <c r="AD393" s="113" t="n">
        <v>7</v>
      </c>
      <c r="AE393" s="113" t="s">
        <v>5784</v>
      </c>
      <c r="AF393" s="113" t="n">
        <f aca="false">PRODUCT(AB393+AD393)</f>
        <v>8</v>
      </c>
      <c r="AH393" s="273" t="n">
        <v>390</v>
      </c>
      <c r="AI393" s="44" t="s">
        <v>5669</v>
      </c>
      <c r="AJ393" s="44" t="s">
        <v>4489</v>
      </c>
      <c r="AK393" s="113" t="n">
        <v>10</v>
      </c>
      <c r="AN393" s="44" t="s">
        <v>2480</v>
      </c>
      <c r="AO393" s="44" t="s">
        <v>4746</v>
      </c>
      <c r="AS393" s="44" t="s">
        <v>2480</v>
      </c>
      <c r="AT393" s="44" t="s">
        <v>4746</v>
      </c>
      <c r="AX393" s="44" t="s">
        <v>4647</v>
      </c>
      <c r="AY393" s="44" t="s">
        <v>4648</v>
      </c>
      <c r="AZ393" s="113" t="s">
        <v>5785</v>
      </c>
      <c r="BA393" s="113" t="s">
        <v>5783</v>
      </c>
      <c r="BB393" s="113" t="s">
        <v>5785</v>
      </c>
      <c r="BC393" s="113" t="s">
        <v>5784</v>
      </c>
      <c r="BD393" s="113" t="n">
        <f aca="false">PRODUCT(AZ393+BB393)</f>
        <v>0</v>
      </c>
      <c r="BG393" s="44" t="s">
        <v>2480</v>
      </c>
      <c r="BH393" s="44" t="s">
        <v>4746</v>
      </c>
      <c r="BL393" s="44" t="s">
        <v>5447</v>
      </c>
      <c r="BM393" s="112" t="s">
        <v>4931</v>
      </c>
      <c r="BN393" s="113" t="s">
        <v>5785</v>
      </c>
      <c r="BO393" s="113" t="s">
        <v>5783</v>
      </c>
      <c r="BP393" s="113" t="s">
        <v>5785</v>
      </c>
      <c r="BQ393" s="113" t="s">
        <v>5784</v>
      </c>
      <c r="BR393" s="113" t="n">
        <f aca="false">PRODUCT(BN393+BP393)</f>
        <v>0</v>
      </c>
      <c r="BU393" s="44" t="s">
        <v>2480</v>
      </c>
      <c r="BV393" s="44" t="s">
        <v>4746</v>
      </c>
      <c r="BW393" s="113"/>
      <c r="BY393" s="273" t="n">
        <v>390</v>
      </c>
      <c r="BZ393" s="44" t="s">
        <v>4686</v>
      </c>
      <c r="CA393" s="44" t="s">
        <v>4540</v>
      </c>
      <c r="CB393" s="113" t="n">
        <v>0</v>
      </c>
      <c r="CC393" s="113" t="n">
        <v>0</v>
      </c>
      <c r="CD393" s="113" t="n">
        <v>1</v>
      </c>
      <c r="CE393" s="113" t="n">
        <v>0</v>
      </c>
      <c r="CF393" s="113" t="n">
        <f aca="false">SUM(CB393:CE393)</f>
        <v>1</v>
      </c>
      <c r="CI393" s="44" t="s">
        <v>5529</v>
      </c>
      <c r="CJ393" s="44" t="s">
        <v>5530</v>
      </c>
      <c r="CK393" s="113" t="n">
        <v>0</v>
      </c>
      <c r="CL393" s="113" t="n">
        <v>0</v>
      </c>
      <c r="CM393" s="113" t="n">
        <v>0</v>
      </c>
      <c r="CP393" s="44" t="s">
        <v>5402</v>
      </c>
      <c r="CQ393" s="44" t="s">
        <v>5223</v>
      </c>
      <c r="CV393" s="44"/>
      <c r="CW393" s="44"/>
      <c r="CX393" s="44"/>
    </row>
    <row r="394" customFormat="false" ht="15" hidden="false" customHeight="false" outlineLevel="0" collapsed="false">
      <c r="A394" s="273" t="n">
        <v>391</v>
      </c>
      <c r="B394" s="44" t="s">
        <v>4733</v>
      </c>
      <c r="C394" s="44" t="s">
        <v>4523</v>
      </c>
      <c r="D394" s="113" t="n">
        <v>14</v>
      </c>
      <c r="G394" s="44" t="s">
        <v>3097</v>
      </c>
      <c r="H394" s="44" t="s">
        <v>4482</v>
      </c>
      <c r="I394" s="113" t="n">
        <v>0</v>
      </c>
      <c r="K394" s="273" t="n">
        <v>391</v>
      </c>
      <c r="L394" s="44" t="s">
        <v>2234</v>
      </c>
      <c r="M394" s="44" t="s">
        <v>4564</v>
      </c>
      <c r="N394" s="113" t="n">
        <v>0</v>
      </c>
      <c r="O394" s="113" t="s">
        <v>5783</v>
      </c>
      <c r="P394" s="113" t="n">
        <v>3</v>
      </c>
      <c r="Q394" s="113" t="s">
        <v>5784</v>
      </c>
      <c r="R394" s="113" t="n">
        <f aca="false">PRODUCT(N394+P394)</f>
        <v>3</v>
      </c>
      <c r="T394" s="273" t="n">
        <v>391</v>
      </c>
      <c r="U394" s="44" t="s">
        <v>4990</v>
      </c>
      <c r="V394" s="44" t="s">
        <v>4578</v>
      </c>
      <c r="W394" s="113" t="n">
        <v>4</v>
      </c>
      <c r="Y394" s="273" t="n">
        <v>391</v>
      </c>
      <c r="Z394" s="44" t="s">
        <v>3767</v>
      </c>
      <c r="AA394" s="44" t="s">
        <v>1037</v>
      </c>
      <c r="AB394" s="113" t="n">
        <v>1</v>
      </c>
      <c r="AC394" s="113" t="s">
        <v>5783</v>
      </c>
      <c r="AD394" s="113" t="n">
        <v>7</v>
      </c>
      <c r="AE394" s="113" t="s">
        <v>5784</v>
      </c>
      <c r="AF394" s="113" t="n">
        <f aca="false">PRODUCT(AB394+AD394)</f>
        <v>8</v>
      </c>
      <c r="AH394" s="273" t="n">
        <v>391</v>
      </c>
      <c r="AI394" s="44" t="s">
        <v>2806</v>
      </c>
      <c r="AJ394" s="44" t="s">
        <v>5124</v>
      </c>
      <c r="AK394" s="113" t="n">
        <v>10</v>
      </c>
      <c r="AN394" s="44" t="s">
        <v>3863</v>
      </c>
      <c r="AO394" s="112" t="s">
        <v>1037</v>
      </c>
      <c r="AS394" s="44" t="s">
        <v>3863</v>
      </c>
      <c r="AT394" s="112" t="s">
        <v>1037</v>
      </c>
      <c r="AX394" s="44" t="s">
        <v>2603</v>
      </c>
      <c r="AY394" s="44" t="s">
        <v>4578</v>
      </c>
      <c r="AZ394" s="113" t="s">
        <v>5785</v>
      </c>
      <c r="BA394" s="113" t="s">
        <v>5783</v>
      </c>
      <c r="BB394" s="113" t="s">
        <v>5785</v>
      </c>
      <c r="BC394" s="113" t="s">
        <v>5784</v>
      </c>
      <c r="BD394" s="113" t="n">
        <f aca="false">PRODUCT(AZ394+BB394)</f>
        <v>0</v>
      </c>
      <c r="BG394" s="44" t="s">
        <v>3863</v>
      </c>
      <c r="BH394" s="112" t="s">
        <v>1037</v>
      </c>
      <c r="BL394" s="44" t="s">
        <v>2978</v>
      </c>
      <c r="BM394" s="44" t="s">
        <v>4662</v>
      </c>
      <c r="BN394" s="113" t="s">
        <v>5785</v>
      </c>
      <c r="BO394" s="113" t="s">
        <v>5783</v>
      </c>
      <c r="BP394" s="113" t="n">
        <v>0</v>
      </c>
      <c r="BQ394" s="113" t="s">
        <v>5784</v>
      </c>
      <c r="BR394" s="113" t="n">
        <f aca="false">PRODUCT(BN394+BP394)</f>
        <v>0</v>
      </c>
      <c r="BU394" s="44" t="s">
        <v>3863</v>
      </c>
      <c r="BV394" s="112" t="s">
        <v>1037</v>
      </c>
      <c r="BW394" s="113"/>
      <c r="BY394" s="273" t="n">
        <v>391</v>
      </c>
      <c r="BZ394" s="44" t="s">
        <v>3640</v>
      </c>
      <c r="CA394" s="44" t="s">
        <v>4482</v>
      </c>
      <c r="CB394" s="113" t="n">
        <v>0</v>
      </c>
      <c r="CC394" s="113" t="n">
        <v>0</v>
      </c>
      <c r="CD394" s="113" t="n">
        <v>1</v>
      </c>
      <c r="CE394" s="113" t="n">
        <v>0</v>
      </c>
      <c r="CF394" s="113" t="n">
        <f aca="false">SUM(CB394:CE394)</f>
        <v>1</v>
      </c>
      <c r="CI394" s="44" t="s">
        <v>2111</v>
      </c>
      <c r="CJ394" s="44" t="s">
        <v>4566</v>
      </c>
      <c r="CK394" s="113" t="n">
        <v>0</v>
      </c>
      <c r="CL394" s="113" t="n">
        <v>0</v>
      </c>
      <c r="CM394" s="113" t="n">
        <v>0</v>
      </c>
      <c r="CP394" s="44" t="s">
        <v>2644</v>
      </c>
      <c r="CQ394" s="44" t="s">
        <v>4746</v>
      </c>
      <c r="CV394" s="44"/>
      <c r="CW394" s="44"/>
      <c r="CX394" s="44"/>
    </row>
    <row r="395" customFormat="false" ht="15" hidden="false" customHeight="false" outlineLevel="0" collapsed="false">
      <c r="A395" s="273" t="n">
        <v>392</v>
      </c>
      <c r="B395" s="44" t="s">
        <v>3814</v>
      </c>
      <c r="C395" s="112" t="s">
        <v>5552</v>
      </c>
      <c r="D395" s="113" t="n">
        <v>14</v>
      </c>
      <c r="G395" s="44" t="s">
        <v>5292</v>
      </c>
      <c r="H395" s="44" t="s">
        <v>5124</v>
      </c>
      <c r="I395" s="113" t="n">
        <v>0</v>
      </c>
      <c r="K395" s="273" t="n">
        <v>392</v>
      </c>
      <c r="L395" s="44" t="s">
        <v>3811</v>
      </c>
      <c r="M395" s="112" t="s">
        <v>5221</v>
      </c>
      <c r="N395" s="113" t="n">
        <v>0</v>
      </c>
      <c r="O395" s="113" t="s">
        <v>5783</v>
      </c>
      <c r="P395" s="113" t="n">
        <v>3</v>
      </c>
      <c r="Q395" s="113" t="s">
        <v>5784</v>
      </c>
      <c r="R395" s="113" t="n">
        <f aca="false">PRODUCT(N395+P395)</f>
        <v>3</v>
      </c>
      <c r="T395" s="273" t="n">
        <v>392</v>
      </c>
      <c r="U395" s="44" t="s">
        <v>2508</v>
      </c>
      <c r="V395" s="44" t="s">
        <v>4566</v>
      </c>
      <c r="W395" s="113" t="n">
        <v>4</v>
      </c>
      <c r="Y395" s="273" t="n">
        <v>392</v>
      </c>
      <c r="Z395" s="44" t="s">
        <v>3641</v>
      </c>
      <c r="AA395" s="44" t="s">
        <v>4482</v>
      </c>
      <c r="AB395" s="113" t="n">
        <v>0</v>
      </c>
      <c r="AC395" s="113" t="s">
        <v>5783</v>
      </c>
      <c r="AD395" s="113" t="n">
        <v>8</v>
      </c>
      <c r="AE395" s="113" t="s">
        <v>5784</v>
      </c>
      <c r="AF395" s="113" t="n">
        <f aca="false">PRODUCT(AB395+AD395)</f>
        <v>8</v>
      </c>
      <c r="AH395" s="273" t="n">
        <v>392</v>
      </c>
      <c r="AI395" s="44" t="s">
        <v>2650</v>
      </c>
      <c r="AJ395" s="44" t="s">
        <v>4773</v>
      </c>
      <c r="AK395" s="113" t="n">
        <v>9</v>
      </c>
      <c r="AN395" s="44" t="s">
        <v>2075</v>
      </c>
      <c r="AO395" s="44" t="s">
        <v>4523</v>
      </c>
      <c r="AS395" s="44" t="s">
        <v>2075</v>
      </c>
      <c r="AT395" s="44" t="s">
        <v>4523</v>
      </c>
      <c r="AX395" s="44" t="s">
        <v>2909</v>
      </c>
      <c r="AY395" s="44" t="s">
        <v>4625</v>
      </c>
      <c r="AZ395" s="113" t="s">
        <v>5785</v>
      </c>
      <c r="BA395" s="113" t="s">
        <v>5783</v>
      </c>
      <c r="BB395" s="113" t="s">
        <v>5785</v>
      </c>
      <c r="BC395" s="113" t="s">
        <v>5784</v>
      </c>
      <c r="BD395" s="113" t="n">
        <f aca="false">PRODUCT(AZ395+BB395)</f>
        <v>0</v>
      </c>
      <c r="BG395" s="44" t="s">
        <v>2075</v>
      </c>
      <c r="BH395" s="44" t="s">
        <v>4523</v>
      </c>
      <c r="BL395" s="136" t="s">
        <v>5543</v>
      </c>
      <c r="BM395" s="136" t="s">
        <v>4746</v>
      </c>
      <c r="BN395" s="113" t="s">
        <v>5785</v>
      </c>
      <c r="BO395" s="113" t="s">
        <v>5783</v>
      </c>
      <c r="BP395" s="113" t="s">
        <v>5785</v>
      </c>
      <c r="BQ395" s="113" t="s">
        <v>5784</v>
      </c>
      <c r="BR395" s="113" t="n">
        <f aca="false">PRODUCT(BN395+BP395)</f>
        <v>0</v>
      </c>
      <c r="BU395" s="44" t="s">
        <v>2075</v>
      </c>
      <c r="BV395" s="44" t="s">
        <v>4523</v>
      </c>
      <c r="BW395" s="113"/>
      <c r="BY395" s="273" t="n">
        <v>392</v>
      </c>
      <c r="BZ395" s="44" t="s">
        <v>4796</v>
      </c>
      <c r="CA395" s="44" t="s">
        <v>4648</v>
      </c>
      <c r="CB395" s="113" t="n">
        <v>0</v>
      </c>
      <c r="CC395" s="113" t="n">
        <v>0</v>
      </c>
      <c r="CD395" s="113" t="n">
        <v>1</v>
      </c>
      <c r="CE395" s="113" t="n">
        <v>0</v>
      </c>
      <c r="CF395" s="113" t="n">
        <f aca="false">SUM(CB395:CE395)</f>
        <v>1</v>
      </c>
      <c r="CI395" s="44" t="s">
        <v>1671</v>
      </c>
      <c r="CJ395" s="44" t="s">
        <v>4564</v>
      </c>
      <c r="CK395" s="113" t="n">
        <v>0</v>
      </c>
      <c r="CL395" s="113" t="n">
        <v>0</v>
      </c>
      <c r="CM395" s="113" t="n">
        <v>0</v>
      </c>
      <c r="CP395" s="44" t="s">
        <v>5439</v>
      </c>
      <c r="CQ395" s="44" t="s">
        <v>4773</v>
      </c>
      <c r="CV395" s="44"/>
      <c r="CW395" s="44"/>
      <c r="CX395" s="44"/>
    </row>
    <row r="396" customFormat="false" ht="15" hidden="false" customHeight="false" outlineLevel="0" collapsed="false">
      <c r="A396" s="273" t="n">
        <v>393</v>
      </c>
      <c r="B396" s="44" t="s">
        <v>4977</v>
      </c>
      <c r="C396" s="44" t="s">
        <v>4878</v>
      </c>
      <c r="D396" s="113" t="n">
        <v>14</v>
      </c>
      <c r="G396" s="44" t="s">
        <v>5212</v>
      </c>
      <c r="H396" s="44" t="s">
        <v>4523</v>
      </c>
      <c r="I396" s="113" t="n">
        <v>0</v>
      </c>
      <c r="K396" s="273" t="n">
        <v>393</v>
      </c>
      <c r="L396" s="44" t="s">
        <v>4634</v>
      </c>
      <c r="M396" s="44" t="s">
        <v>294</v>
      </c>
      <c r="N396" s="113" t="n">
        <v>0</v>
      </c>
      <c r="O396" s="113" t="s">
        <v>5783</v>
      </c>
      <c r="P396" s="113" t="n">
        <v>3</v>
      </c>
      <c r="Q396" s="113" t="s">
        <v>5784</v>
      </c>
      <c r="R396" s="113" t="n">
        <f aca="false">PRODUCT(N396+P396)</f>
        <v>3</v>
      </c>
      <c r="T396" s="273" t="n">
        <v>393</v>
      </c>
      <c r="U396" s="44" t="s">
        <v>5004</v>
      </c>
      <c r="V396" s="44" t="s">
        <v>4489</v>
      </c>
      <c r="W396" s="113" t="n">
        <v>4</v>
      </c>
      <c r="Y396" s="273" t="n">
        <v>393</v>
      </c>
      <c r="Z396" s="44" t="s">
        <v>5243</v>
      </c>
      <c r="AA396" s="44" t="s">
        <v>4746</v>
      </c>
      <c r="AB396" s="113" t="s">
        <v>5785</v>
      </c>
      <c r="AC396" s="113" t="s">
        <v>5783</v>
      </c>
      <c r="AD396" s="113" t="n">
        <v>7</v>
      </c>
      <c r="AE396" s="113" t="s">
        <v>5784</v>
      </c>
      <c r="AF396" s="113" t="n">
        <f aca="false">PRODUCT(AB396+AD396)</f>
        <v>7</v>
      </c>
      <c r="AH396" s="273" t="n">
        <v>393</v>
      </c>
      <c r="AI396" s="44" t="s">
        <v>2802</v>
      </c>
      <c r="AJ396" s="44" t="s">
        <v>5124</v>
      </c>
      <c r="AK396" s="113" t="n">
        <v>9</v>
      </c>
      <c r="AN396" s="44" t="s">
        <v>3594</v>
      </c>
      <c r="AO396" s="44" t="s">
        <v>4578</v>
      </c>
      <c r="AS396" s="44" t="s">
        <v>3594</v>
      </c>
      <c r="AT396" s="44" t="s">
        <v>4578</v>
      </c>
      <c r="AX396" s="44" t="s">
        <v>3864</v>
      </c>
      <c r="AY396" s="112" t="s">
        <v>1037</v>
      </c>
      <c r="AZ396" s="113" t="s">
        <v>5785</v>
      </c>
      <c r="BA396" s="113" t="s">
        <v>5783</v>
      </c>
      <c r="BB396" s="113" t="s">
        <v>5785</v>
      </c>
      <c r="BC396" s="113" t="s">
        <v>5784</v>
      </c>
      <c r="BD396" s="113" t="n">
        <f aca="false">PRODUCT(AZ396+BB396)</f>
        <v>0</v>
      </c>
      <c r="BG396" s="44" t="s">
        <v>3594</v>
      </c>
      <c r="BH396" s="44" t="s">
        <v>4578</v>
      </c>
      <c r="BL396" s="44" t="s">
        <v>3221</v>
      </c>
      <c r="BM396" s="44" t="s">
        <v>5124</v>
      </c>
      <c r="BN396" s="113" t="s">
        <v>5785</v>
      </c>
      <c r="BO396" s="113" t="s">
        <v>5783</v>
      </c>
      <c r="BP396" s="113" t="n">
        <v>0</v>
      </c>
      <c r="BQ396" s="113" t="s">
        <v>5784</v>
      </c>
      <c r="BR396" s="113" t="n">
        <f aca="false">PRODUCT(BN396+BP396)</f>
        <v>0</v>
      </c>
      <c r="BU396" s="44" t="s">
        <v>3594</v>
      </c>
      <c r="BV396" s="44" t="s">
        <v>4578</v>
      </c>
      <c r="BW396" s="113"/>
      <c r="BY396" s="273" t="n">
        <v>393</v>
      </c>
      <c r="BZ396" s="44" t="s">
        <v>3711</v>
      </c>
      <c r="CA396" s="112" t="s">
        <v>4489</v>
      </c>
      <c r="CB396" s="113" t="n">
        <v>0</v>
      </c>
      <c r="CC396" s="113" t="n">
        <v>0</v>
      </c>
      <c r="CD396" s="113" t="n">
        <v>1</v>
      </c>
      <c r="CE396" s="113" t="n">
        <v>0</v>
      </c>
      <c r="CF396" s="113" t="n">
        <f aca="false">SUM(CB396:CE396)</f>
        <v>1</v>
      </c>
      <c r="CI396" s="44" t="s">
        <v>5004</v>
      </c>
      <c r="CJ396" s="44" t="s">
        <v>4489</v>
      </c>
      <c r="CK396" s="113" t="n">
        <v>0</v>
      </c>
      <c r="CL396" s="113" t="n">
        <v>0</v>
      </c>
      <c r="CM396" s="113" t="n">
        <v>0</v>
      </c>
      <c r="CP396" s="44" t="s">
        <v>2516</v>
      </c>
      <c r="CQ396" s="44" t="s">
        <v>4566</v>
      </c>
      <c r="CV396" s="44"/>
      <c r="CW396" s="44"/>
      <c r="CX396" s="44"/>
    </row>
    <row r="397" customFormat="false" ht="15" hidden="false" customHeight="false" outlineLevel="0" collapsed="false">
      <c r="A397" s="273" t="n">
        <v>394</v>
      </c>
      <c r="B397" s="44" t="s">
        <v>5564</v>
      </c>
      <c r="C397" s="44" t="s">
        <v>294</v>
      </c>
      <c r="D397" s="113" t="n">
        <v>14</v>
      </c>
      <c r="G397" s="44" t="s">
        <v>5336</v>
      </c>
      <c r="H397" s="44" t="s">
        <v>4523</v>
      </c>
      <c r="I397" s="113" t="n">
        <v>0</v>
      </c>
      <c r="K397" s="273" t="n">
        <v>394</v>
      </c>
      <c r="L397" s="44" t="s">
        <v>2715</v>
      </c>
      <c r="M397" s="44" t="s">
        <v>4773</v>
      </c>
      <c r="N397" s="113" t="n">
        <v>0</v>
      </c>
      <c r="O397" s="113" t="s">
        <v>5783</v>
      </c>
      <c r="P397" s="113" t="n">
        <v>3</v>
      </c>
      <c r="Q397" s="113" t="s">
        <v>5784</v>
      </c>
      <c r="R397" s="113" t="n">
        <f aca="false">PRODUCT(N397+P397)</f>
        <v>3</v>
      </c>
      <c r="T397" s="273" t="n">
        <v>394</v>
      </c>
      <c r="U397" s="44" t="s">
        <v>3080</v>
      </c>
      <c r="V397" s="44" t="s">
        <v>4482</v>
      </c>
      <c r="W397" s="113" t="n">
        <v>4</v>
      </c>
      <c r="Y397" s="273" t="n">
        <v>394</v>
      </c>
      <c r="Z397" s="44" t="s">
        <v>5629</v>
      </c>
      <c r="AA397" s="44" t="s">
        <v>4488</v>
      </c>
      <c r="AB397" s="113" t="s">
        <v>5785</v>
      </c>
      <c r="AC397" s="113" t="s">
        <v>5783</v>
      </c>
      <c r="AD397" s="113" t="n">
        <v>7</v>
      </c>
      <c r="AE397" s="113" t="s">
        <v>5784</v>
      </c>
      <c r="AF397" s="113" t="n">
        <f aca="false">PRODUCT(AB397+AD397)</f>
        <v>7</v>
      </c>
      <c r="AH397" s="273" t="n">
        <v>394</v>
      </c>
      <c r="AI397" s="44" t="s">
        <v>3573</v>
      </c>
      <c r="AJ397" s="44" t="s">
        <v>4773</v>
      </c>
      <c r="AK397" s="113" t="n">
        <v>9</v>
      </c>
      <c r="AN397" s="44" t="s">
        <v>4792</v>
      </c>
      <c r="AO397" s="44" t="s">
        <v>4500</v>
      </c>
      <c r="AS397" s="44" t="s">
        <v>4792</v>
      </c>
      <c r="AT397" s="44" t="s">
        <v>4500</v>
      </c>
      <c r="AX397" s="44" t="s">
        <v>5293</v>
      </c>
      <c r="AY397" s="44" t="s">
        <v>4566</v>
      </c>
      <c r="AZ397" s="113" t="s">
        <v>5785</v>
      </c>
      <c r="BA397" s="113" t="s">
        <v>5783</v>
      </c>
      <c r="BB397" s="113" t="s">
        <v>5785</v>
      </c>
      <c r="BC397" s="113" t="s">
        <v>5784</v>
      </c>
      <c r="BD397" s="113" t="n">
        <f aca="false">PRODUCT(AZ397+BB397)</f>
        <v>0</v>
      </c>
      <c r="BG397" s="44" t="s">
        <v>4792</v>
      </c>
      <c r="BH397" s="44" t="s">
        <v>4500</v>
      </c>
      <c r="BL397" s="44" t="s">
        <v>2807</v>
      </c>
      <c r="BM397" s="44" t="s">
        <v>4482</v>
      </c>
      <c r="BN397" s="113" t="s">
        <v>5785</v>
      </c>
      <c r="BO397" s="113" t="s">
        <v>5783</v>
      </c>
      <c r="BP397" s="113" t="s">
        <v>5785</v>
      </c>
      <c r="BQ397" s="113" t="s">
        <v>5784</v>
      </c>
      <c r="BR397" s="113" t="n">
        <f aca="false">PRODUCT(BN397+BP397)</f>
        <v>0</v>
      </c>
      <c r="BU397" s="44" t="s">
        <v>4792</v>
      </c>
      <c r="BV397" s="44" t="s">
        <v>4500</v>
      </c>
      <c r="BW397" s="113"/>
      <c r="BY397" s="273" t="n">
        <v>394</v>
      </c>
      <c r="BZ397" s="44" t="s">
        <v>4770</v>
      </c>
      <c r="CA397" s="44" t="s">
        <v>4489</v>
      </c>
      <c r="CB397" s="113" t="n">
        <v>0</v>
      </c>
      <c r="CC397" s="113" t="n">
        <v>0</v>
      </c>
      <c r="CD397" s="113" t="n">
        <v>1</v>
      </c>
      <c r="CE397" s="113" t="n">
        <v>0</v>
      </c>
      <c r="CF397" s="113" t="n">
        <f aca="false">SUM(CB397:CE397)</f>
        <v>1</v>
      </c>
      <c r="CI397" s="44" t="s">
        <v>5381</v>
      </c>
      <c r="CJ397" s="44" t="s">
        <v>4709</v>
      </c>
      <c r="CK397" s="113" t="n">
        <v>0</v>
      </c>
      <c r="CL397" s="113" t="n">
        <v>0</v>
      </c>
      <c r="CM397" s="113" t="n">
        <v>0</v>
      </c>
      <c r="CP397" s="44" t="s">
        <v>3521</v>
      </c>
      <c r="CQ397" s="44" t="s">
        <v>4773</v>
      </c>
      <c r="CV397" s="44"/>
      <c r="CW397" s="44"/>
      <c r="CX397" s="44"/>
    </row>
    <row r="398" customFormat="false" ht="15" hidden="false" customHeight="false" outlineLevel="0" collapsed="false">
      <c r="A398" s="273" t="n">
        <v>395</v>
      </c>
      <c r="B398" s="44" t="s">
        <v>5566</v>
      </c>
      <c r="C398" s="44" t="s">
        <v>4746</v>
      </c>
      <c r="D398" s="113" t="n">
        <v>14</v>
      </c>
      <c r="G398" s="44" t="s">
        <v>3282</v>
      </c>
      <c r="H398" s="44" t="s">
        <v>4489</v>
      </c>
      <c r="I398" s="113" t="n">
        <v>0</v>
      </c>
      <c r="K398" s="273" t="n">
        <v>395</v>
      </c>
      <c r="L398" s="44" t="s">
        <v>3180</v>
      </c>
      <c r="M398" s="44" t="s">
        <v>5223</v>
      </c>
      <c r="N398" s="113" t="n">
        <v>0</v>
      </c>
      <c r="O398" s="113" t="s">
        <v>5783</v>
      </c>
      <c r="P398" s="113" t="n">
        <v>3</v>
      </c>
      <c r="Q398" s="113" t="s">
        <v>5784</v>
      </c>
      <c r="R398" s="113" t="n">
        <f aca="false">PRODUCT(N398+P398)</f>
        <v>3</v>
      </c>
      <c r="T398" s="273" t="n">
        <v>395</v>
      </c>
      <c r="U398" s="44" t="s">
        <v>3037</v>
      </c>
      <c r="V398" s="44" t="s">
        <v>4509</v>
      </c>
      <c r="W398" s="113" t="n">
        <v>4</v>
      </c>
      <c r="Y398" s="273" t="n">
        <v>395</v>
      </c>
      <c r="Z398" s="44" t="s">
        <v>1575</v>
      </c>
      <c r="AA398" s="44" t="s">
        <v>4523</v>
      </c>
      <c r="AB398" s="113" t="s">
        <v>5785</v>
      </c>
      <c r="AC398" s="113" t="s">
        <v>5783</v>
      </c>
      <c r="AD398" s="113" t="n">
        <v>7</v>
      </c>
      <c r="AE398" s="113" t="s">
        <v>5784</v>
      </c>
      <c r="AF398" s="113" t="n">
        <f aca="false">PRODUCT(AB398+AD398)</f>
        <v>7</v>
      </c>
      <c r="AH398" s="273" t="n">
        <v>395</v>
      </c>
      <c r="AI398" s="44" t="s">
        <v>5439</v>
      </c>
      <c r="AJ398" s="44" t="s">
        <v>4773</v>
      </c>
      <c r="AK398" s="113" t="n">
        <v>9</v>
      </c>
      <c r="AN398" s="44" t="s">
        <v>4883</v>
      </c>
      <c r="AO398" s="44" t="s">
        <v>4625</v>
      </c>
      <c r="AS398" s="44" t="s">
        <v>4883</v>
      </c>
      <c r="AT398" s="44" t="s">
        <v>4625</v>
      </c>
      <c r="AX398" s="44" t="s">
        <v>2924</v>
      </c>
      <c r="AY398" s="44" t="s">
        <v>4482</v>
      </c>
      <c r="AZ398" s="113" t="s">
        <v>5785</v>
      </c>
      <c r="BA398" s="113" t="s">
        <v>5783</v>
      </c>
      <c r="BB398" s="113" t="s">
        <v>5785</v>
      </c>
      <c r="BC398" s="113" t="s">
        <v>5784</v>
      </c>
      <c r="BD398" s="113" t="n">
        <f aca="false">PRODUCT(AZ398+BB398)</f>
        <v>0</v>
      </c>
      <c r="BG398" s="44" t="s">
        <v>4883</v>
      </c>
      <c r="BH398" s="44" t="s">
        <v>4625</v>
      </c>
      <c r="BL398" s="44" t="s">
        <v>2981</v>
      </c>
      <c r="BM398" s="44" t="s">
        <v>4662</v>
      </c>
      <c r="BN398" s="113" t="s">
        <v>5785</v>
      </c>
      <c r="BO398" s="113" t="s">
        <v>5783</v>
      </c>
      <c r="BP398" s="113" t="s">
        <v>5785</v>
      </c>
      <c r="BQ398" s="113" t="s">
        <v>5784</v>
      </c>
      <c r="BR398" s="113" t="n">
        <f aca="false">PRODUCT(BN398+BP398)</f>
        <v>0</v>
      </c>
      <c r="BU398" s="44" t="s">
        <v>4883</v>
      </c>
      <c r="BV398" s="44" t="s">
        <v>4625</v>
      </c>
      <c r="BW398" s="113"/>
      <c r="BY398" s="273" t="n">
        <v>395</v>
      </c>
      <c r="BZ398" s="44" t="s">
        <v>4629</v>
      </c>
      <c r="CA398" s="44" t="s">
        <v>4550</v>
      </c>
      <c r="CB398" s="113" t="n">
        <v>0</v>
      </c>
      <c r="CC398" s="113" t="n">
        <v>0</v>
      </c>
      <c r="CD398" s="113" t="n">
        <v>1</v>
      </c>
      <c r="CE398" s="113" t="n">
        <v>0</v>
      </c>
      <c r="CF398" s="113" t="n">
        <f aca="false">SUM(CB398:CE398)</f>
        <v>1</v>
      </c>
      <c r="CI398" s="44" t="s">
        <v>2374</v>
      </c>
      <c r="CJ398" s="44" t="s">
        <v>4523</v>
      </c>
      <c r="CK398" s="113" t="n">
        <v>0</v>
      </c>
      <c r="CL398" s="113" t="n">
        <v>0</v>
      </c>
      <c r="CM398" s="113" t="n">
        <v>0</v>
      </c>
      <c r="CP398" s="44" t="s">
        <v>1989</v>
      </c>
      <c r="CQ398" s="44" t="s">
        <v>4523</v>
      </c>
      <c r="CV398" s="44"/>
      <c r="CW398" s="44"/>
      <c r="CX398" s="44"/>
    </row>
    <row r="399" customFormat="false" ht="15" hidden="false" customHeight="false" outlineLevel="0" collapsed="false">
      <c r="A399" s="273" t="n">
        <v>396</v>
      </c>
      <c r="B399" s="44" t="s">
        <v>5571</v>
      </c>
      <c r="C399" s="44" t="s">
        <v>4477</v>
      </c>
      <c r="D399" s="294" t="n">
        <v>14</v>
      </c>
      <c r="G399" s="44" t="s">
        <v>2697</v>
      </c>
      <c r="H399" s="44" t="s">
        <v>5120</v>
      </c>
      <c r="I399" s="113" t="n">
        <v>0</v>
      </c>
      <c r="K399" s="273" t="n">
        <v>396</v>
      </c>
      <c r="L399" s="44" t="s">
        <v>3441</v>
      </c>
      <c r="M399" s="44" t="s">
        <v>4625</v>
      </c>
      <c r="N399" s="113" t="n">
        <v>0</v>
      </c>
      <c r="O399" s="113" t="s">
        <v>5783</v>
      </c>
      <c r="P399" s="113" t="n">
        <v>3</v>
      </c>
      <c r="Q399" s="113" t="s">
        <v>5784</v>
      </c>
      <c r="R399" s="113" t="n">
        <f aca="false">PRODUCT(N399+P399)</f>
        <v>3</v>
      </c>
      <c r="T399" s="273" t="n">
        <v>396</v>
      </c>
      <c r="U399" s="44" t="s">
        <v>3179</v>
      </c>
      <c r="V399" s="44" t="s">
        <v>5124</v>
      </c>
      <c r="W399" s="113" t="n">
        <v>4</v>
      </c>
      <c r="Y399" s="273" t="n">
        <v>396</v>
      </c>
      <c r="Z399" s="44" t="s">
        <v>2432</v>
      </c>
      <c r="AA399" s="44" t="s">
        <v>4773</v>
      </c>
      <c r="AB399" s="113" t="n">
        <v>5</v>
      </c>
      <c r="AC399" s="113" t="s">
        <v>5783</v>
      </c>
      <c r="AD399" s="113" t="n">
        <v>2</v>
      </c>
      <c r="AE399" s="113" t="s">
        <v>5784</v>
      </c>
      <c r="AF399" s="113" t="n">
        <f aca="false">PRODUCT(AB399+AD399)</f>
        <v>7</v>
      </c>
      <c r="AH399" s="273" t="n">
        <v>396</v>
      </c>
      <c r="AI399" s="44" t="s">
        <v>2516</v>
      </c>
      <c r="AJ399" s="44" t="s">
        <v>4566</v>
      </c>
      <c r="AK399" s="113" t="n">
        <v>9</v>
      </c>
      <c r="AN399" s="44" t="s">
        <v>3695</v>
      </c>
      <c r="AO399" s="44" t="s">
        <v>4489</v>
      </c>
      <c r="AS399" s="44" t="s">
        <v>3695</v>
      </c>
      <c r="AT399" s="44" t="s">
        <v>4489</v>
      </c>
      <c r="AX399" s="44" t="s">
        <v>5029</v>
      </c>
      <c r="AY399" s="44" t="s">
        <v>4482</v>
      </c>
      <c r="AZ399" s="113" t="s">
        <v>5785</v>
      </c>
      <c r="BA399" s="113" t="s">
        <v>5783</v>
      </c>
      <c r="BB399" s="113" t="s">
        <v>5785</v>
      </c>
      <c r="BC399" s="113" t="s">
        <v>5784</v>
      </c>
      <c r="BD399" s="113" t="n">
        <f aca="false">PRODUCT(AZ399+BB399)</f>
        <v>0</v>
      </c>
      <c r="BG399" s="44" t="s">
        <v>3695</v>
      </c>
      <c r="BH399" s="44" t="s">
        <v>4489</v>
      </c>
      <c r="BL399" s="44" t="s">
        <v>1820</v>
      </c>
      <c r="BM399" s="44" t="s">
        <v>5544</v>
      </c>
      <c r="BN399" s="113" t="s">
        <v>5785</v>
      </c>
      <c r="BO399" s="113" t="s">
        <v>5783</v>
      </c>
      <c r="BP399" s="113" t="s">
        <v>5785</v>
      </c>
      <c r="BQ399" s="113" t="s">
        <v>5784</v>
      </c>
      <c r="BR399" s="113" t="n">
        <f aca="false">PRODUCT(BN399+BP399)</f>
        <v>0</v>
      </c>
      <c r="BU399" s="44" t="s">
        <v>3695</v>
      </c>
      <c r="BV399" s="44" t="s">
        <v>4489</v>
      </c>
      <c r="BW399" s="113"/>
      <c r="BY399" s="273" t="n">
        <v>396</v>
      </c>
      <c r="BZ399" s="44" t="s">
        <v>5536</v>
      </c>
      <c r="CA399" s="44" t="s">
        <v>5223</v>
      </c>
      <c r="CB399" s="113" t="n">
        <v>0</v>
      </c>
      <c r="CC399" s="113" t="n">
        <v>0</v>
      </c>
      <c r="CD399" s="113" t="n">
        <v>0</v>
      </c>
      <c r="CE399" s="113" t="n">
        <v>1</v>
      </c>
      <c r="CF399" s="113" t="n">
        <f aca="false">SUM(CB399:CE399)</f>
        <v>1</v>
      </c>
      <c r="CI399" s="44" t="s">
        <v>2744</v>
      </c>
      <c r="CJ399" s="44" t="s">
        <v>4566</v>
      </c>
      <c r="CK399" s="113" t="n">
        <v>0</v>
      </c>
      <c r="CL399" s="113" t="n">
        <v>0</v>
      </c>
      <c r="CM399" s="113" t="n">
        <v>0</v>
      </c>
      <c r="CP399" s="44" t="s">
        <v>3531</v>
      </c>
      <c r="CQ399" s="44" t="s">
        <v>5538</v>
      </c>
      <c r="CV399" s="44"/>
      <c r="CW399" s="44"/>
      <c r="CX399" s="44"/>
    </row>
    <row r="400" customFormat="false" ht="15" hidden="false" customHeight="false" outlineLevel="0" collapsed="false">
      <c r="A400" s="273" t="n">
        <v>397</v>
      </c>
      <c r="B400" s="44" t="s">
        <v>5601</v>
      </c>
      <c r="C400" s="44" t="s">
        <v>4509</v>
      </c>
      <c r="D400" s="113" t="n">
        <v>14</v>
      </c>
      <c r="G400" s="44" t="s">
        <v>1910</v>
      </c>
      <c r="H400" s="44" t="s">
        <v>4542</v>
      </c>
      <c r="I400" s="113" t="n">
        <v>0</v>
      </c>
      <c r="K400" s="273" t="n">
        <v>397</v>
      </c>
      <c r="L400" s="44" t="s">
        <v>2371</v>
      </c>
      <c r="M400" s="44" t="s">
        <v>4523</v>
      </c>
      <c r="N400" s="113" t="n">
        <v>0</v>
      </c>
      <c r="O400" s="113" t="s">
        <v>5783</v>
      </c>
      <c r="P400" s="113" t="n">
        <v>3</v>
      </c>
      <c r="Q400" s="113" t="s">
        <v>5784</v>
      </c>
      <c r="R400" s="113" t="n">
        <f aca="false">PRODUCT(N400+P400)</f>
        <v>3</v>
      </c>
      <c r="T400" s="273" t="n">
        <v>397</v>
      </c>
      <c r="U400" s="44" t="s">
        <v>3636</v>
      </c>
      <c r="V400" s="44" t="s">
        <v>5221</v>
      </c>
      <c r="W400" s="113" t="n">
        <v>4</v>
      </c>
      <c r="Y400" s="273" t="n">
        <v>397</v>
      </c>
      <c r="Z400" s="44" t="s">
        <v>4916</v>
      </c>
      <c r="AA400" s="44" t="s">
        <v>4902</v>
      </c>
      <c r="AB400" s="113" t="n">
        <v>4</v>
      </c>
      <c r="AC400" s="113" t="s">
        <v>5783</v>
      </c>
      <c r="AD400" s="113" t="n">
        <v>3</v>
      </c>
      <c r="AE400" s="113" t="s">
        <v>5784</v>
      </c>
      <c r="AF400" s="113" t="n">
        <f aca="false">PRODUCT(AB400+AD400)</f>
        <v>7</v>
      </c>
      <c r="AH400" s="273" t="n">
        <v>397</v>
      </c>
      <c r="AI400" s="44" t="s">
        <v>2837</v>
      </c>
      <c r="AJ400" s="44" t="s">
        <v>4509</v>
      </c>
      <c r="AK400" s="113" t="n">
        <v>9</v>
      </c>
      <c r="AN400" s="44" t="s">
        <v>3079</v>
      </c>
      <c r="AO400" s="44" t="s">
        <v>5124</v>
      </c>
      <c r="AS400" s="44" t="s">
        <v>3079</v>
      </c>
      <c r="AT400" s="44" t="s">
        <v>5124</v>
      </c>
      <c r="AX400" s="44" t="s">
        <v>2517</v>
      </c>
      <c r="AY400" s="44" t="s">
        <v>4566</v>
      </c>
      <c r="AZ400" s="113" t="s">
        <v>5785</v>
      </c>
      <c r="BA400" s="113" t="s">
        <v>5783</v>
      </c>
      <c r="BB400" s="113" t="s">
        <v>5785</v>
      </c>
      <c r="BC400" s="113" t="s">
        <v>5784</v>
      </c>
      <c r="BD400" s="113" t="n">
        <f aca="false">PRODUCT(AZ400+BB400)</f>
        <v>0</v>
      </c>
      <c r="BG400" s="44" t="s">
        <v>3079</v>
      </c>
      <c r="BH400" s="44" t="s">
        <v>5124</v>
      </c>
      <c r="BL400" s="44" t="s">
        <v>4769</v>
      </c>
      <c r="BM400" s="44" t="s">
        <v>4566</v>
      </c>
      <c r="BN400" s="113" t="s">
        <v>5785</v>
      </c>
      <c r="BO400" s="113" t="s">
        <v>5783</v>
      </c>
      <c r="BP400" s="113" t="s">
        <v>5785</v>
      </c>
      <c r="BQ400" s="113" t="s">
        <v>5784</v>
      </c>
      <c r="BR400" s="113" t="n">
        <f aca="false">PRODUCT(BN400+BP400)</f>
        <v>0</v>
      </c>
      <c r="BU400" s="44" t="s">
        <v>3079</v>
      </c>
      <c r="BV400" s="44" t="s">
        <v>5124</v>
      </c>
      <c r="BW400" s="113"/>
      <c r="BY400" s="273" t="n">
        <v>397</v>
      </c>
      <c r="BZ400" s="44" t="s">
        <v>2160</v>
      </c>
      <c r="CA400" s="44" t="s">
        <v>4575</v>
      </c>
      <c r="CB400" s="113" t="n">
        <v>0</v>
      </c>
      <c r="CC400" s="113" t="n">
        <v>0</v>
      </c>
      <c r="CD400" s="113" t="n">
        <v>1</v>
      </c>
      <c r="CE400" s="113" t="n">
        <v>0</v>
      </c>
      <c r="CF400" s="113" t="n">
        <f aca="false">SUM(CB400:CE400)</f>
        <v>1</v>
      </c>
      <c r="CI400" s="44" t="s">
        <v>4901</v>
      </c>
      <c r="CJ400" s="44" t="s">
        <v>4902</v>
      </c>
      <c r="CK400" s="113" t="n">
        <v>0</v>
      </c>
      <c r="CL400" s="113" t="n">
        <v>0</v>
      </c>
      <c r="CM400" s="113" t="n">
        <v>0</v>
      </c>
      <c r="CP400" s="44" t="s">
        <v>2252</v>
      </c>
      <c r="CQ400" s="44" t="s">
        <v>4523</v>
      </c>
      <c r="CV400" s="44"/>
      <c r="CW400" s="44"/>
      <c r="CX400" s="44"/>
    </row>
    <row r="401" customFormat="false" ht="15" hidden="false" customHeight="false" outlineLevel="0" collapsed="false">
      <c r="A401" s="273" t="n">
        <v>398</v>
      </c>
      <c r="B401" s="44" t="s">
        <v>5602</v>
      </c>
      <c r="C401" s="44" t="s">
        <v>4648</v>
      </c>
      <c r="D401" s="294" t="n">
        <v>14</v>
      </c>
      <c r="G401" s="44" t="s">
        <v>3470</v>
      </c>
      <c r="H401" s="44" t="s">
        <v>4489</v>
      </c>
      <c r="I401" s="113" t="n">
        <v>0</v>
      </c>
      <c r="K401" s="273" t="n">
        <v>398</v>
      </c>
      <c r="L401" s="44" t="s">
        <v>2335</v>
      </c>
      <c r="M401" s="44" t="s">
        <v>4746</v>
      </c>
      <c r="N401" s="113" t="n">
        <v>0</v>
      </c>
      <c r="O401" s="113" t="s">
        <v>5783</v>
      </c>
      <c r="P401" s="113" t="n">
        <v>3</v>
      </c>
      <c r="Q401" s="113" t="s">
        <v>5784</v>
      </c>
      <c r="R401" s="113" t="n">
        <f aca="false">PRODUCT(N401+P401)</f>
        <v>3</v>
      </c>
      <c r="T401" s="273" t="n">
        <v>398</v>
      </c>
      <c r="U401" s="44" t="s">
        <v>3523</v>
      </c>
      <c r="V401" s="44" t="s">
        <v>4773</v>
      </c>
      <c r="W401" s="113" t="n">
        <v>4</v>
      </c>
      <c r="Y401" s="273" t="n">
        <v>398</v>
      </c>
      <c r="Z401" s="44" t="s">
        <v>3863</v>
      </c>
      <c r="AA401" s="112" t="s">
        <v>1037</v>
      </c>
      <c r="AB401" s="113" t="n">
        <v>4</v>
      </c>
      <c r="AC401" s="113" t="s">
        <v>5783</v>
      </c>
      <c r="AD401" s="113" t="n">
        <v>3</v>
      </c>
      <c r="AE401" s="113" t="s">
        <v>5784</v>
      </c>
      <c r="AF401" s="113" t="n">
        <f aca="false">PRODUCT(AB401+AD401)</f>
        <v>7</v>
      </c>
      <c r="AH401" s="273" t="n">
        <v>398</v>
      </c>
      <c r="AI401" s="44" t="s">
        <v>5425</v>
      </c>
      <c r="AJ401" s="44" t="s">
        <v>5401</v>
      </c>
      <c r="AK401" s="113" t="n">
        <v>9</v>
      </c>
      <c r="AN401" s="44" t="s">
        <v>2429</v>
      </c>
      <c r="AO401" s="44" t="s">
        <v>4773</v>
      </c>
      <c r="AS401" s="44" t="s">
        <v>2429</v>
      </c>
      <c r="AT401" s="44" t="s">
        <v>4773</v>
      </c>
      <c r="AX401" s="44" t="s">
        <v>5437</v>
      </c>
      <c r="AY401" s="44" t="s">
        <v>4564</v>
      </c>
      <c r="AZ401" s="113" t="s">
        <v>5785</v>
      </c>
      <c r="BA401" s="113" t="s">
        <v>5783</v>
      </c>
      <c r="BB401" s="113" t="s">
        <v>5785</v>
      </c>
      <c r="BC401" s="113" t="s">
        <v>5784</v>
      </c>
      <c r="BD401" s="113" t="n">
        <f aca="false">PRODUCT(AZ401+BB401)</f>
        <v>0</v>
      </c>
      <c r="BG401" s="44" t="s">
        <v>2429</v>
      </c>
      <c r="BH401" s="44" t="s">
        <v>4773</v>
      </c>
      <c r="BL401" s="44" t="s">
        <v>2866</v>
      </c>
      <c r="BM401" s="44" t="s">
        <v>4709</v>
      </c>
      <c r="BN401" s="113" t="s">
        <v>5785</v>
      </c>
      <c r="BO401" s="113" t="s">
        <v>5783</v>
      </c>
      <c r="BP401" s="113" t="s">
        <v>5785</v>
      </c>
      <c r="BQ401" s="113" t="s">
        <v>5784</v>
      </c>
      <c r="BR401" s="113" t="n">
        <f aca="false">PRODUCT(BN401+BP401)</f>
        <v>0</v>
      </c>
      <c r="BU401" s="44" t="s">
        <v>2429</v>
      </c>
      <c r="BV401" s="44" t="s">
        <v>4773</v>
      </c>
      <c r="BW401" s="113"/>
      <c r="BY401" s="273" t="n">
        <v>398</v>
      </c>
      <c r="BZ401" s="44" t="s">
        <v>2248</v>
      </c>
      <c r="CA401" s="44" t="s">
        <v>4523</v>
      </c>
      <c r="CB401" s="113" t="n">
        <v>0</v>
      </c>
      <c r="CC401" s="113" t="n">
        <v>0</v>
      </c>
      <c r="CD401" s="113" t="n">
        <v>1</v>
      </c>
      <c r="CE401" s="113" t="n">
        <v>0</v>
      </c>
      <c r="CF401" s="113" t="n">
        <f aca="false">SUM(CB401:CE401)</f>
        <v>1</v>
      </c>
      <c r="CI401" s="44" t="s">
        <v>5531</v>
      </c>
      <c r="CJ401" s="44" t="s">
        <v>294</v>
      </c>
      <c r="CK401" s="113" t="n">
        <v>0</v>
      </c>
      <c r="CL401" s="113" t="n">
        <v>0</v>
      </c>
      <c r="CM401" s="113" t="n">
        <v>0</v>
      </c>
      <c r="CP401" s="44" t="s">
        <v>5063</v>
      </c>
      <c r="CQ401" s="44" t="s">
        <v>4523</v>
      </c>
      <c r="CV401" s="44"/>
      <c r="CW401" s="44"/>
      <c r="CX401" s="44"/>
    </row>
    <row r="402" customFormat="false" ht="15" hidden="false" customHeight="false" outlineLevel="0" collapsed="false">
      <c r="A402" s="273" t="n">
        <v>399</v>
      </c>
      <c r="B402" s="44" t="s">
        <v>5619</v>
      </c>
      <c r="C402" s="44" t="s">
        <v>4746</v>
      </c>
      <c r="D402" s="113" t="n">
        <v>14</v>
      </c>
      <c r="G402" s="44" t="s">
        <v>2042</v>
      </c>
      <c r="H402" s="44" t="s">
        <v>4564</v>
      </c>
      <c r="I402" s="113" t="n">
        <v>0</v>
      </c>
      <c r="K402" s="273" t="n">
        <v>399</v>
      </c>
      <c r="L402" s="44" t="s">
        <v>3601</v>
      </c>
      <c r="M402" s="44" t="s">
        <v>4773</v>
      </c>
      <c r="N402" s="113" t="n">
        <v>0</v>
      </c>
      <c r="O402" s="113" t="s">
        <v>5783</v>
      </c>
      <c r="P402" s="113" t="n">
        <v>3</v>
      </c>
      <c r="Q402" s="113" t="s">
        <v>5784</v>
      </c>
      <c r="R402" s="113" t="n">
        <f aca="false">PRODUCT(N402+P402)</f>
        <v>3</v>
      </c>
      <c r="T402" s="273" t="n">
        <v>399</v>
      </c>
      <c r="U402" s="44" t="s">
        <v>5058</v>
      </c>
      <c r="V402" s="44" t="s">
        <v>4746</v>
      </c>
      <c r="W402" s="113" t="n">
        <v>4</v>
      </c>
      <c r="Y402" s="273" t="n">
        <v>399</v>
      </c>
      <c r="Z402" s="44" t="s">
        <v>5405</v>
      </c>
      <c r="AA402" s="44" t="s">
        <v>5358</v>
      </c>
      <c r="AB402" s="113" t="n">
        <v>4</v>
      </c>
      <c r="AC402" s="113" t="s">
        <v>5783</v>
      </c>
      <c r="AD402" s="113" t="n">
        <v>3</v>
      </c>
      <c r="AE402" s="113" t="s">
        <v>5784</v>
      </c>
      <c r="AF402" s="113" t="n">
        <f aca="false">PRODUCT(AB402+AD402)</f>
        <v>7</v>
      </c>
      <c r="AH402" s="273" t="n">
        <v>399</v>
      </c>
      <c r="AI402" s="44" t="s">
        <v>3313</v>
      </c>
      <c r="AJ402" s="44" t="s">
        <v>4482</v>
      </c>
      <c r="AK402" s="113" t="n">
        <v>9</v>
      </c>
      <c r="AN402" s="44" t="s">
        <v>5058</v>
      </c>
      <c r="AO402" s="44" t="s">
        <v>4746</v>
      </c>
      <c r="AS402" s="44" t="s">
        <v>5058</v>
      </c>
      <c r="AT402" s="44" t="s">
        <v>4746</v>
      </c>
      <c r="AX402" s="44" t="s">
        <v>2757</v>
      </c>
      <c r="AY402" s="44" t="s">
        <v>4625</v>
      </c>
      <c r="AZ402" s="113" t="s">
        <v>5785</v>
      </c>
      <c r="BA402" s="113" t="s">
        <v>5783</v>
      </c>
      <c r="BB402" s="113" t="s">
        <v>5785</v>
      </c>
      <c r="BC402" s="113" t="s">
        <v>5784</v>
      </c>
      <c r="BD402" s="113" t="n">
        <f aca="false">PRODUCT(AZ402+BB402)</f>
        <v>0</v>
      </c>
      <c r="BG402" s="44" t="s">
        <v>5058</v>
      </c>
      <c r="BH402" s="44" t="s">
        <v>4746</v>
      </c>
      <c r="BL402" s="44" t="s">
        <v>5285</v>
      </c>
      <c r="BM402" s="44" t="s">
        <v>4566</v>
      </c>
      <c r="BN402" s="113" t="s">
        <v>5785</v>
      </c>
      <c r="BO402" s="113" t="s">
        <v>5783</v>
      </c>
      <c r="BP402" s="113" t="s">
        <v>5785</v>
      </c>
      <c r="BQ402" s="113" t="s">
        <v>5784</v>
      </c>
      <c r="BR402" s="113" t="n">
        <f aca="false">PRODUCT(BN402+BP402)</f>
        <v>0</v>
      </c>
      <c r="BU402" s="44" t="s">
        <v>5058</v>
      </c>
      <c r="BV402" s="44" t="s">
        <v>4746</v>
      </c>
      <c r="BW402" s="113"/>
      <c r="BY402" s="273" t="n">
        <v>399</v>
      </c>
      <c r="BZ402" s="44" t="s">
        <v>2155</v>
      </c>
      <c r="CA402" s="44" t="s">
        <v>4575</v>
      </c>
      <c r="CB402" s="113" t="n">
        <v>0</v>
      </c>
      <c r="CC402" s="113" t="n">
        <v>0</v>
      </c>
      <c r="CD402" s="113" t="n">
        <v>1</v>
      </c>
      <c r="CE402" s="113" t="n">
        <v>0</v>
      </c>
      <c r="CF402" s="113" t="n">
        <f aca="false">SUM(CB402:CE402)</f>
        <v>1</v>
      </c>
      <c r="CI402" s="44" t="s">
        <v>3037</v>
      </c>
      <c r="CJ402" s="44" t="s">
        <v>4509</v>
      </c>
      <c r="CK402" s="113" t="n">
        <v>0</v>
      </c>
      <c r="CL402" s="113" t="n">
        <v>0</v>
      </c>
      <c r="CM402" s="113" t="n">
        <v>0</v>
      </c>
      <c r="CP402" s="44" t="s">
        <v>3424</v>
      </c>
      <c r="CQ402" s="44" t="s">
        <v>4625</v>
      </c>
      <c r="CV402" s="44"/>
      <c r="CW402" s="44"/>
      <c r="CX402" s="44"/>
    </row>
    <row r="403" customFormat="false" ht="15" hidden="false" customHeight="false" outlineLevel="0" collapsed="false">
      <c r="A403" s="273" t="n">
        <v>400</v>
      </c>
      <c r="B403" s="44" t="s">
        <v>1939</v>
      </c>
      <c r="C403" s="44" t="s">
        <v>4566</v>
      </c>
      <c r="D403" s="113" t="n">
        <v>14</v>
      </c>
      <c r="G403" s="44" t="s">
        <v>4778</v>
      </c>
      <c r="H403" s="44" t="s">
        <v>4625</v>
      </c>
      <c r="I403" s="113" t="n">
        <v>0</v>
      </c>
      <c r="K403" s="273" t="n">
        <v>400</v>
      </c>
      <c r="L403" s="44" t="s">
        <v>3813</v>
      </c>
      <c r="M403" s="112" t="s">
        <v>5570</v>
      </c>
      <c r="N403" s="113" t="n">
        <v>0</v>
      </c>
      <c r="O403" s="113" t="s">
        <v>5783</v>
      </c>
      <c r="P403" s="113" t="n">
        <v>3</v>
      </c>
      <c r="Q403" s="113" t="s">
        <v>5784</v>
      </c>
      <c r="R403" s="113" t="n">
        <f aca="false">PRODUCT(N403+P403)</f>
        <v>3</v>
      </c>
      <c r="T403" s="273" t="n">
        <v>400</v>
      </c>
      <c r="U403" s="44" t="s">
        <v>4770</v>
      </c>
      <c r="V403" s="44" t="s">
        <v>4489</v>
      </c>
      <c r="W403" s="113" t="n">
        <v>4</v>
      </c>
      <c r="Y403" s="273" t="n">
        <v>400</v>
      </c>
      <c r="Z403" s="44" t="s">
        <v>5580</v>
      </c>
      <c r="AA403" s="44" t="s">
        <v>4500</v>
      </c>
      <c r="AB403" s="113" t="n">
        <v>4</v>
      </c>
      <c r="AC403" s="113" t="s">
        <v>5783</v>
      </c>
      <c r="AD403" s="113" t="n">
        <v>3</v>
      </c>
      <c r="AE403" s="113" t="s">
        <v>5784</v>
      </c>
      <c r="AF403" s="113" t="n">
        <f aca="false">PRODUCT(AB403+AD403)</f>
        <v>7</v>
      </c>
      <c r="AH403" s="273" t="n">
        <v>400</v>
      </c>
      <c r="AI403" s="44" t="s">
        <v>3479</v>
      </c>
      <c r="AJ403" s="44" t="s">
        <v>4489</v>
      </c>
      <c r="AK403" s="113" t="n">
        <v>9</v>
      </c>
      <c r="AN403" s="44" t="s">
        <v>1939</v>
      </c>
      <c r="AO403" s="44" t="s">
        <v>4523</v>
      </c>
      <c r="AS403" s="44" t="s">
        <v>1939</v>
      </c>
      <c r="AT403" s="44" t="s">
        <v>4523</v>
      </c>
      <c r="AX403" s="44" t="s">
        <v>3353</v>
      </c>
      <c r="AY403" s="44" t="s">
        <v>4709</v>
      </c>
      <c r="AZ403" s="113" t="s">
        <v>5785</v>
      </c>
      <c r="BA403" s="113" t="s">
        <v>5783</v>
      </c>
      <c r="BB403" s="113" t="s">
        <v>5785</v>
      </c>
      <c r="BC403" s="113" t="s">
        <v>5784</v>
      </c>
      <c r="BD403" s="113" t="n">
        <f aca="false">PRODUCT(AZ403+BB403)</f>
        <v>0</v>
      </c>
      <c r="BG403" s="44" t="s">
        <v>1939</v>
      </c>
      <c r="BH403" s="44" t="s">
        <v>4523</v>
      </c>
      <c r="BL403" s="44" t="s">
        <v>5299</v>
      </c>
      <c r="BM403" s="44" t="s">
        <v>4564</v>
      </c>
      <c r="BN403" s="113" t="s">
        <v>5785</v>
      </c>
      <c r="BO403" s="113" t="s">
        <v>5783</v>
      </c>
      <c r="BP403" s="113" t="s">
        <v>5785</v>
      </c>
      <c r="BQ403" s="113" t="s">
        <v>5784</v>
      </c>
      <c r="BR403" s="113" t="n">
        <f aca="false">PRODUCT(BN403+BP403)</f>
        <v>0</v>
      </c>
      <c r="BU403" s="44" t="s">
        <v>1939</v>
      </c>
      <c r="BV403" s="44" t="s">
        <v>4523</v>
      </c>
      <c r="BW403" s="113"/>
      <c r="BY403" s="273" t="n">
        <v>400</v>
      </c>
      <c r="BZ403" s="44" t="s">
        <v>4774</v>
      </c>
      <c r="CA403" s="44" t="s">
        <v>4662</v>
      </c>
      <c r="CB403" s="113" t="n">
        <v>0</v>
      </c>
      <c r="CC403" s="113" t="n">
        <v>0</v>
      </c>
      <c r="CD403" s="113" t="n">
        <v>1</v>
      </c>
      <c r="CE403" s="113" t="n">
        <v>0</v>
      </c>
      <c r="CF403" s="113" t="n">
        <f aca="false">SUM(CB403:CE403)</f>
        <v>1</v>
      </c>
      <c r="CI403" s="44" t="s">
        <v>5342</v>
      </c>
      <c r="CJ403" s="44" t="s">
        <v>5272</v>
      </c>
      <c r="CK403" s="113" t="n">
        <v>0</v>
      </c>
      <c r="CL403" s="113" t="n">
        <v>0</v>
      </c>
      <c r="CM403" s="113" t="n">
        <v>0</v>
      </c>
      <c r="CP403" s="44" t="s">
        <v>3565</v>
      </c>
      <c r="CQ403" s="44" t="s">
        <v>5539</v>
      </c>
      <c r="CV403" s="44"/>
      <c r="CW403" s="44"/>
      <c r="CX403" s="44"/>
    </row>
    <row r="404" customFormat="false" ht="15" hidden="false" customHeight="false" outlineLevel="0" collapsed="false">
      <c r="A404" s="273" t="n">
        <v>401</v>
      </c>
      <c r="B404" s="44" t="s">
        <v>5640</v>
      </c>
      <c r="C404" s="44" t="s">
        <v>5641</v>
      </c>
      <c r="D404" s="113" t="n">
        <v>14</v>
      </c>
      <c r="G404" s="44" t="s">
        <v>2076</v>
      </c>
      <c r="H404" s="44" t="s">
        <v>4482</v>
      </c>
      <c r="I404" s="113" t="n">
        <v>0</v>
      </c>
      <c r="K404" s="273" t="n">
        <v>401</v>
      </c>
      <c r="L404" s="44" t="s">
        <v>5308</v>
      </c>
      <c r="M404" s="44" t="s">
        <v>4489</v>
      </c>
      <c r="N404" s="113" t="n">
        <v>0</v>
      </c>
      <c r="O404" s="113" t="s">
        <v>5783</v>
      </c>
      <c r="P404" s="113" t="n">
        <v>3</v>
      </c>
      <c r="Q404" s="113" t="s">
        <v>5784</v>
      </c>
      <c r="R404" s="113" t="n">
        <f aca="false">PRODUCT(N404+P404)</f>
        <v>3</v>
      </c>
      <c r="T404" s="273" t="n">
        <v>401</v>
      </c>
      <c r="U404" s="44" t="s">
        <v>3573</v>
      </c>
      <c r="V404" s="44" t="s">
        <v>4773</v>
      </c>
      <c r="W404" s="113" t="n">
        <v>4</v>
      </c>
      <c r="Y404" s="273" t="n">
        <v>401</v>
      </c>
      <c r="Z404" s="44" t="s">
        <v>3185</v>
      </c>
      <c r="AA404" s="44" t="s">
        <v>5124</v>
      </c>
      <c r="AB404" s="113" t="n">
        <v>3</v>
      </c>
      <c r="AC404" s="113" t="s">
        <v>5783</v>
      </c>
      <c r="AD404" s="113" t="n">
        <v>4</v>
      </c>
      <c r="AE404" s="113" t="s">
        <v>5784</v>
      </c>
      <c r="AF404" s="113" t="n">
        <f aca="false">PRODUCT(AB404+AD404)</f>
        <v>7</v>
      </c>
      <c r="AH404" s="273" t="n">
        <v>401</v>
      </c>
      <c r="AI404" s="44" t="s">
        <v>3313</v>
      </c>
      <c r="AJ404" s="44" t="s">
        <v>4773</v>
      </c>
      <c r="AK404" s="113" t="n">
        <v>9</v>
      </c>
      <c r="AN404" s="44" t="s">
        <v>4809</v>
      </c>
      <c r="AO404" s="44" t="s">
        <v>4648</v>
      </c>
      <c r="AS404" s="44" t="s">
        <v>4809</v>
      </c>
      <c r="AT404" s="44" t="s">
        <v>4648</v>
      </c>
      <c r="AX404" s="44" t="s">
        <v>3694</v>
      </c>
      <c r="AY404" s="44" t="s">
        <v>4489</v>
      </c>
      <c r="AZ404" s="113" t="s">
        <v>5785</v>
      </c>
      <c r="BA404" s="113" t="s">
        <v>5783</v>
      </c>
      <c r="BB404" s="113" t="s">
        <v>5785</v>
      </c>
      <c r="BC404" s="113" t="s">
        <v>5784</v>
      </c>
      <c r="BD404" s="113" t="n">
        <f aca="false">PRODUCT(AZ404+BB404)</f>
        <v>0</v>
      </c>
      <c r="BG404" s="44" t="s">
        <v>4809</v>
      </c>
      <c r="BH404" s="44" t="s">
        <v>4648</v>
      </c>
      <c r="BL404" s="44" t="s">
        <v>4750</v>
      </c>
      <c r="BM404" s="44" t="s">
        <v>4500</v>
      </c>
      <c r="BN404" s="113" t="s">
        <v>5785</v>
      </c>
      <c r="BO404" s="113" t="s">
        <v>5783</v>
      </c>
      <c r="BP404" s="113" t="s">
        <v>5785</v>
      </c>
      <c r="BQ404" s="113" t="s">
        <v>5784</v>
      </c>
      <c r="BR404" s="113" t="n">
        <f aca="false">PRODUCT(BN404+BP404)</f>
        <v>0</v>
      </c>
      <c r="BU404" s="44" t="s">
        <v>4809</v>
      </c>
      <c r="BV404" s="44" t="s">
        <v>4648</v>
      </c>
      <c r="BW404" s="113"/>
      <c r="BY404" s="273" t="n">
        <v>401</v>
      </c>
      <c r="BZ404" s="44" t="s">
        <v>3487</v>
      </c>
      <c r="CA404" s="44" t="s">
        <v>5496</v>
      </c>
      <c r="CB404" s="113" t="n">
        <v>0</v>
      </c>
      <c r="CC404" s="113" t="n">
        <v>0</v>
      </c>
      <c r="CD404" s="113" t="n">
        <v>0</v>
      </c>
      <c r="CE404" s="113" t="n">
        <v>1</v>
      </c>
      <c r="CF404" s="113" t="n">
        <f aca="false">SUM(CB404:CE404)</f>
        <v>1</v>
      </c>
      <c r="CI404" s="44" t="s">
        <v>3563</v>
      </c>
      <c r="CJ404" s="44" t="s">
        <v>4482</v>
      </c>
      <c r="CK404" s="113" t="n">
        <v>0</v>
      </c>
      <c r="CL404" s="113" t="n">
        <v>0</v>
      </c>
      <c r="CM404" s="113" t="n">
        <v>0</v>
      </c>
      <c r="CP404" s="44" t="s">
        <v>2977</v>
      </c>
      <c r="CQ404" s="44" t="s">
        <v>4503</v>
      </c>
      <c r="CV404" s="44"/>
      <c r="CW404" s="44"/>
      <c r="CX404" s="44"/>
    </row>
    <row r="405" customFormat="false" ht="15" hidden="false" customHeight="false" outlineLevel="0" collapsed="false">
      <c r="A405" s="273" t="n">
        <v>402</v>
      </c>
      <c r="B405" s="44" t="s">
        <v>3391</v>
      </c>
      <c r="C405" s="44" t="s">
        <v>5358</v>
      </c>
      <c r="D405" s="113" t="n">
        <v>14</v>
      </c>
      <c r="G405" s="44" t="s">
        <v>3636</v>
      </c>
      <c r="H405" s="44" t="s">
        <v>5221</v>
      </c>
      <c r="I405" s="113" t="n">
        <v>0</v>
      </c>
      <c r="K405" s="273" t="n">
        <v>402</v>
      </c>
      <c r="L405" s="44" t="s">
        <v>2227</v>
      </c>
      <c r="M405" s="44" t="s">
        <v>4746</v>
      </c>
      <c r="N405" s="113" t="n">
        <v>0</v>
      </c>
      <c r="O405" s="113" t="s">
        <v>5783</v>
      </c>
      <c r="P405" s="113" t="n">
        <v>3</v>
      </c>
      <c r="Q405" s="113" t="s">
        <v>5784</v>
      </c>
      <c r="R405" s="113" t="n">
        <f aca="false">PRODUCT(N405+P405)</f>
        <v>3</v>
      </c>
      <c r="T405" s="273" t="n">
        <v>402</v>
      </c>
      <c r="U405" s="44" t="s">
        <v>3474</v>
      </c>
      <c r="V405" s="44" t="s">
        <v>4489</v>
      </c>
      <c r="W405" s="113" t="n">
        <v>4</v>
      </c>
      <c r="Y405" s="273" t="n">
        <v>402</v>
      </c>
      <c r="Z405" s="44" t="s">
        <v>5004</v>
      </c>
      <c r="AA405" s="44" t="s">
        <v>4489</v>
      </c>
      <c r="AB405" s="113" t="n">
        <v>3</v>
      </c>
      <c r="AC405" s="113" t="s">
        <v>5783</v>
      </c>
      <c r="AD405" s="113" t="n">
        <v>4</v>
      </c>
      <c r="AE405" s="113" t="s">
        <v>5784</v>
      </c>
      <c r="AF405" s="113" t="n">
        <f aca="false">PRODUCT(AB405+AD405)</f>
        <v>7</v>
      </c>
      <c r="AH405" s="273" t="n">
        <v>402</v>
      </c>
      <c r="AI405" s="44" t="s">
        <v>3218</v>
      </c>
      <c r="AJ405" s="44" t="s">
        <v>5496</v>
      </c>
      <c r="AK405" s="113" t="n">
        <v>9</v>
      </c>
      <c r="AN405" s="44" t="s">
        <v>1934</v>
      </c>
      <c r="AO405" s="44" t="s">
        <v>4540</v>
      </c>
      <c r="AS405" s="44" t="s">
        <v>1934</v>
      </c>
      <c r="AT405" s="44" t="s">
        <v>4540</v>
      </c>
      <c r="AX405" s="44" t="s">
        <v>5549</v>
      </c>
      <c r="AY405" s="44" t="s">
        <v>4625</v>
      </c>
      <c r="AZ405" s="113" t="s">
        <v>5785</v>
      </c>
      <c r="BA405" s="113" t="s">
        <v>5783</v>
      </c>
      <c r="BB405" s="113" t="s">
        <v>5785</v>
      </c>
      <c r="BC405" s="113" t="s">
        <v>5784</v>
      </c>
      <c r="BD405" s="113" t="n">
        <f aca="false">PRODUCT(AZ405+BB405)</f>
        <v>0</v>
      </c>
      <c r="BG405" s="44" t="s">
        <v>1934</v>
      </c>
      <c r="BH405" s="44" t="s">
        <v>4540</v>
      </c>
      <c r="BL405" s="44" t="s">
        <v>3816</v>
      </c>
      <c r="BM405" s="44" t="s">
        <v>4482</v>
      </c>
      <c r="BN405" s="113" t="s">
        <v>5785</v>
      </c>
      <c r="BO405" s="113" t="s">
        <v>5783</v>
      </c>
      <c r="BP405" s="113" t="s">
        <v>5785</v>
      </c>
      <c r="BQ405" s="113" t="s">
        <v>5784</v>
      </c>
      <c r="BR405" s="113" t="n">
        <f aca="false">PRODUCT(BN405+BP405)</f>
        <v>0</v>
      </c>
      <c r="BU405" s="44" t="s">
        <v>1934</v>
      </c>
      <c r="BV405" s="44" t="s">
        <v>4540</v>
      </c>
      <c r="BW405" s="113"/>
      <c r="BY405" s="273" t="n">
        <v>402</v>
      </c>
      <c r="BZ405" s="44" t="s">
        <v>4487</v>
      </c>
      <c r="CA405" s="44" t="s">
        <v>4488</v>
      </c>
      <c r="CB405" s="113" t="n">
        <v>0</v>
      </c>
      <c r="CC405" s="113" t="n">
        <v>0</v>
      </c>
      <c r="CD405" s="113" t="n">
        <v>1</v>
      </c>
      <c r="CE405" s="113" t="n">
        <v>0</v>
      </c>
      <c r="CF405" s="113" t="n">
        <f aca="false">SUM(CB405:CE405)</f>
        <v>1</v>
      </c>
      <c r="CI405" s="44" t="s">
        <v>5251</v>
      </c>
      <c r="CJ405" s="44" t="s">
        <v>4709</v>
      </c>
      <c r="CK405" s="113" t="n">
        <v>0</v>
      </c>
      <c r="CL405" s="113" t="n">
        <v>0</v>
      </c>
      <c r="CM405" s="113" t="n">
        <v>0</v>
      </c>
      <c r="CP405" s="44" t="s">
        <v>3276</v>
      </c>
      <c r="CQ405" s="44" t="s">
        <v>4489</v>
      </c>
      <c r="CV405" s="44"/>
      <c r="CW405" s="44"/>
      <c r="CX405" s="44"/>
    </row>
    <row r="406" customFormat="false" ht="15" hidden="false" customHeight="false" outlineLevel="0" collapsed="false">
      <c r="A406" s="273" t="n">
        <v>403</v>
      </c>
      <c r="B406" s="44" t="s">
        <v>1602</v>
      </c>
      <c r="C406" s="44" t="s">
        <v>5530</v>
      </c>
      <c r="D406" s="113" t="n">
        <v>14</v>
      </c>
      <c r="G406" s="44" t="s">
        <v>3523</v>
      </c>
      <c r="H406" s="44" t="s">
        <v>4773</v>
      </c>
      <c r="I406" s="113" t="n">
        <v>0</v>
      </c>
      <c r="K406" s="273" t="n">
        <v>403</v>
      </c>
      <c r="L406" s="44" t="s">
        <v>3184</v>
      </c>
      <c r="M406" s="44" t="s">
        <v>5223</v>
      </c>
      <c r="N406" s="113" t="n">
        <v>0</v>
      </c>
      <c r="O406" s="113" t="s">
        <v>5783</v>
      </c>
      <c r="P406" s="113" t="n">
        <v>3</v>
      </c>
      <c r="Q406" s="113" t="s">
        <v>5784</v>
      </c>
      <c r="R406" s="113" t="n">
        <f aca="false">PRODUCT(N406+P406)</f>
        <v>3</v>
      </c>
      <c r="T406" s="273" t="n">
        <v>403</v>
      </c>
      <c r="U406" s="44" t="s">
        <v>2644</v>
      </c>
      <c r="V406" s="44" t="s">
        <v>4746</v>
      </c>
      <c r="W406" s="113" t="n">
        <v>4</v>
      </c>
      <c r="Y406" s="273" t="n">
        <v>403</v>
      </c>
      <c r="Z406" s="44" t="s">
        <v>2335</v>
      </c>
      <c r="AA406" s="44" t="s">
        <v>4746</v>
      </c>
      <c r="AB406" s="113" t="n">
        <v>3</v>
      </c>
      <c r="AC406" s="113" t="s">
        <v>5783</v>
      </c>
      <c r="AD406" s="113" t="n">
        <v>4</v>
      </c>
      <c r="AE406" s="113" t="s">
        <v>5784</v>
      </c>
      <c r="AF406" s="113" t="n">
        <f aca="false">PRODUCT(AB406+AD406)</f>
        <v>7</v>
      </c>
      <c r="AH406" s="273" t="n">
        <v>403</v>
      </c>
      <c r="AI406" s="44" t="s">
        <v>5342</v>
      </c>
      <c r="AJ406" s="44" t="s">
        <v>5272</v>
      </c>
      <c r="AK406" s="113" t="n">
        <v>8</v>
      </c>
      <c r="AN406" s="44" t="s">
        <v>2567</v>
      </c>
      <c r="AO406" s="44" t="s">
        <v>4509</v>
      </c>
      <c r="AS406" s="44" t="s">
        <v>2567</v>
      </c>
      <c r="AT406" s="44" t="s">
        <v>4509</v>
      </c>
      <c r="AX406" s="44" t="s">
        <v>4917</v>
      </c>
      <c r="AY406" s="44" t="s">
        <v>4648</v>
      </c>
      <c r="AZ406" s="113" t="s">
        <v>5785</v>
      </c>
      <c r="BA406" s="113" t="s">
        <v>5783</v>
      </c>
      <c r="BB406" s="113" t="s">
        <v>5785</v>
      </c>
      <c r="BC406" s="113" t="s">
        <v>5784</v>
      </c>
      <c r="BD406" s="113" t="n">
        <f aca="false">PRODUCT(AZ406+BB406)</f>
        <v>0</v>
      </c>
      <c r="BG406" s="44" t="s">
        <v>2567</v>
      </c>
      <c r="BH406" s="44" t="s">
        <v>4509</v>
      </c>
      <c r="BL406" s="44" t="s">
        <v>5545</v>
      </c>
      <c r="BM406" s="44" t="s">
        <v>4503</v>
      </c>
      <c r="BN406" s="113" t="s">
        <v>5785</v>
      </c>
      <c r="BO406" s="113" t="s">
        <v>5783</v>
      </c>
      <c r="BP406" s="113" t="s">
        <v>5785</v>
      </c>
      <c r="BQ406" s="113" t="s">
        <v>5784</v>
      </c>
      <c r="BR406" s="113" t="n">
        <f aca="false">PRODUCT(BN406+BP406)</f>
        <v>0</v>
      </c>
      <c r="BU406" s="44" t="s">
        <v>2567</v>
      </c>
      <c r="BV406" s="44" t="s">
        <v>4509</v>
      </c>
      <c r="BW406" s="113"/>
      <c r="BY406" s="273" t="n">
        <v>403</v>
      </c>
      <c r="BZ406" s="44" t="s">
        <v>3474</v>
      </c>
      <c r="CA406" s="44" t="s">
        <v>4489</v>
      </c>
      <c r="CB406" s="113" t="n">
        <v>0</v>
      </c>
      <c r="CC406" s="113" t="n">
        <v>0</v>
      </c>
      <c r="CD406" s="113" t="n">
        <v>1</v>
      </c>
      <c r="CE406" s="113" t="n">
        <v>0</v>
      </c>
      <c r="CF406" s="113" t="n">
        <f aca="false">SUM(CB406:CE406)</f>
        <v>1</v>
      </c>
      <c r="CI406" s="44" t="s">
        <v>4661</v>
      </c>
      <c r="CJ406" s="44" t="s">
        <v>4662</v>
      </c>
      <c r="CK406" s="113" t="n">
        <v>0</v>
      </c>
      <c r="CL406" s="113" t="n">
        <v>0</v>
      </c>
      <c r="CM406" s="113" t="n">
        <v>0</v>
      </c>
      <c r="CP406" s="44" t="s">
        <v>3432</v>
      </c>
      <c r="CQ406" s="44" t="s">
        <v>5540</v>
      </c>
      <c r="CV406" s="44"/>
      <c r="CW406" s="44"/>
      <c r="CX406" s="44"/>
    </row>
    <row r="407" customFormat="false" ht="15" hidden="false" customHeight="false" outlineLevel="0" collapsed="false">
      <c r="A407" s="273" t="n">
        <v>404</v>
      </c>
      <c r="B407" s="44" t="s">
        <v>2604</v>
      </c>
      <c r="C407" s="44" t="s">
        <v>4578</v>
      </c>
      <c r="D407" s="113" t="n">
        <v>14</v>
      </c>
      <c r="G407" s="44" t="s">
        <v>3267</v>
      </c>
      <c r="H407" s="44" t="s">
        <v>4662</v>
      </c>
      <c r="I407" s="113" t="n">
        <v>0</v>
      </c>
      <c r="K407" s="273" t="n">
        <v>404</v>
      </c>
      <c r="L407" s="44" t="s">
        <v>2013</v>
      </c>
      <c r="M407" s="44" t="s">
        <v>4477</v>
      </c>
      <c r="N407" s="113" t="n">
        <v>0</v>
      </c>
      <c r="O407" s="113" t="s">
        <v>5783</v>
      </c>
      <c r="P407" s="113" t="n">
        <v>3</v>
      </c>
      <c r="Q407" s="113" t="s">
        <v>5784</v>
      </c>
      <c r="R407" s="113" t="n">
        <f aca="false">PRODUCT(N407+P407)</f>
        <v>3</v>
      </c>
      <c r="T407" s="273" t="n">
        <v>404</v>
      </c>
      <c r="U407" s="44" t="s">
        <v>5451</v>
      </c>
      <c r="V407" s="112" t="s">
        <v>4709</v>
      </c>
      <c r="W407" s="113" t="n">
        <v>4</v>
      </c>
      <c r="Y407" s="273" t="n">
        <v>404</v>
      </c>
      <c r="Z407" s="44" t="s">
        <v>2514</v>
      </c>
      <c r="AA407" s="44" t="s">
        <v>4566</v>
      </c>
      <c r="AB407" s="113" t="n">
        <v>2</v>
      </c>
      <c r="AC407" s="113" t="s">
        <v>5783</v>
      </c>
      <c r="AD407" s="113" t="n">
        <v>5</v>
      </c>
      <c r="AE407" s="113" t="s">
        <v>5784</v>
      </c>
      <c r="AF407" s="113" t="n">
        <f aca="false">PRODUCT(AB407+AD407)</f>
        <v>7</v>
      </c>
      <c r="AH407" s="273" t="n">
        <v>404</v>
      </c>
      <c r="AI407" s="44" t="s">
        <v>2642</v>
      </c>
      <c r="AJ407" s="44" t="s">
        <v>4773</v>
      </c>
      <c r="AK407" s="113" t="n">
        <v>8</v>
      </c>
      <c r="AN407" s="44" t="s">
        <v>4865</v>
      </c>
      <c r="AO407" s="44" t="s">
        <v>4578</v>
      </c>
      <c r="AS407" s="44" t="s">
        <v>4865</v>
      </c>
      <c r="AT407" s="44" t="s">
        <v>4578</v>
      </c>
      <c r="AX407" s="44" t="s">
        <v>2680</v>
      </c>
      <c r="AY407" s="44" t="s">
        <v>4482</v>
      </c>
      <c r="AZ407" s="113" t="s">
        <v>5785</v>
      </c>
      <c r="BA407" s="113" t="s">
        <v>5783</v>
      </c>
      <c r="BB407" s="113" t="s">
        <v>5785</v>
      </c>
      <c r="BC407" s="113" t="s">
        <v>5784</v>
      </c>
      <c r="BD407" s="113" t="n">
        <f aca="false">PRODUCT(AZ407+BB407)</f>
        <v>0</v>
      </c>
      <c r="BG407" s="44" t="s">
        <v>4865</v>
      </c>
      <c r="BH407" s="44" t="s">
        <v>4578</v>
      </c>
      <c r="BL407" s="44" t="s">
        <v>3015</v>
      </c>
      <c r="BM407" s="44" t="s">
        <v>4482</v>
      </c>
      <c r="BN407" s="113" t="s">
        <v>5785</v>
      </c>
      <c r="BO407" s="113" t="s">
        <v>5783</v>
      </c>
      <c r="BP407" s="113" t="n">
        <v>0</v>
      </c>
      <c r="BQ407" s="113" t="s">
        <v>5784</v>
      </c>
      <c r="BR407" s="113" t="n">
        <f aca="false">PRODUCT(BN407+BP407)</f>
        <v>0</v>
      </c>
      <c r="BU407" s="44" t="s">
        <v>4865</v>
      </c>
      <c r="BV407" s="44" t="s">
        <v>4578</v>
      </c>
      <c r="BW407" s="113"/>
      <c r="BY407" s="273" t="n">
        <v>404</v>
      </c>
      <c r="BZ407" s="44" t="s">
        <v>3316</v>
      </c>
      <c r="CA407" s="44" t="s">
        <v>4773</v>
      </c>
      <c r="CB407" s="113" t="n">
        <v>0</v>
      </c>
      <c r="CC407" s="113" t="n">
        <v>0</v>
      </c>
      <c r="CD407" s="113" t="n">
        <v>0</v>
      </c>
      <c r="CE407" s="113" t="n">
        <v>1</v>
      </c>
      <c r="CF407" s="113" t="n">
        <f aca="false">SUM(CB407:CE407)</f>
        <v>1</v>
      </c>
      <c r="CI407" s="44" t="s">
        <v>2353</v>
      </c>
      <c r="CJ407" s="44" t="s">
        <v>4564</v>
      </c>
      <c r="CK407" s="113" t="n">
        <v>0</v>
      </c>
      <c r="CL407" s="113" t="n">
        <v>0</v>
      </c>
      <c r="CM407" s="113" t="n">
        <v>0</v>
      </c>
      <c r="CP407" s="44" t="s">
        <v>5201</v>
      </c>
      <c r="CQ407" s="44" t="s">
        <v>4523</v>
      </c>
      <c r="CV407" s="44"/>
      <c r="CW407" s="44"/>
      <c r="CX407" s="44"/>
    </row>
    <row r="408" customFormat="false" ht="15" hidden="false" customHeight="false" outlineLevel="0" collapsed="false">
      <c r="A408" s="273" t="n">
        <v>405</v>
      </c>
      <c r="B408" s="44" t="s">
        <v>3313</v>
      </c>
      <c r="C408" s="44" t="s">
        <v>4773</v>
      </c>
      <c r="D408" s="113" t="n">
        <v>14</v>
      </c>
      <c r="G408" s="44" t="s">
        <v>2480</v>
      </c>
      <c r="H408" s="44" t="s">
        <v>4746</v>
      </c>
      <c r="I408" s="113" t="n">
        <v>0</v>
      </c>
      <c r="K408" s="273" t="n">
        <v>405</v>
      </c>
      <c r="L408" s="44" t="s">
        <v>3404</v>
      </c>
      <c r="M408" s="44" t="s">
        <v>4482</v>
      </c>
      <c r="N408" s="113" t="n">
        <v>0</v>
      </c>
      <c r="O408" s="113" t="s">
        <v>5783</v>
      </c>
      <c r="P408" s="113" t="n">
        <v>3</v>
      </c>
      <c r="Q408" s="113" t="s">
        <v>5784</v>
      </c>
      <c r="R408" s="113" t="n">
        <f aca="false">PRODUCT(N408+P408)</f>
        <v>3</v>
      </c>
      <c r="T408" s="273" t="n">
        <v>405</v>
      </c>
      <c r="U408" s="44" t="s">
        <v>5398</v>
      </c>
      <c r="V408" s="44" t="s">
        <v>5559</v>
      </c>
      <c r="W408" s="113" t="n">
        <v>4</v>
      </c>
      <c r="Y408" s="273" t="n">
        <v>405</v>
      </c>
      <c r="Z408" s="44" t="s">
        <v>2752</v>
      </c>
      <c r="AA408" s="44" t="s">
        <v>4509</v>
      </c>
      <c r="AB408" s="113" t="n">
        <v>2</v>
      </c>
      <c r="AC408" s="113" t="s">
        <v>5783</v>
      </c>
      <c r="AD408" s="113" t="n">
        <v>5</v>
      </c>
      <c r="AE408" s="113" t="s">
        <v>5784</v>
      </c>
      <c r="AF408" s="113" t="n">
        <f aca="false">PRODUCT(AB408+AD408)</f>
        <v>7</v>
      </c>
      <c r="AH408" s="273" t="n">
        <v>405</v>
      </c>
      <c r="AI408" s="44" t="s">
        <v>5063</v>
      </c>
      <c r="AJ408" s="44" t="s">
        <v>4523</v>
      </c>
      <c r="AK408" s="113" t="n">
        <v>8</v>
      </c>
      <c r="AN408" s="44" t="s">
        <v>4860</v>
      </c>
      <c r="AO408" s="44" t="s">
        <v>4564</v>
      </c>
      <c r="AS408" s="44" t="s">
        <v>4860</v>
      </c>
      <c r="AT408" s="44" t="s">
        <v>4564</v>
      </c>
      <c r="AX408" s="44" t="s">
        <v>2877</v>
      </c>
      <c r="AY408" s="44" t="s">
        <v>4482</v>
      </c>
      <c r="AZ408" s="113" t="s">
        <v>5785</v>
      </c>
      <c r="BA408" s="113" t="s">
        <v>5783</v>
      </c>
      <c r="BB408" s="113" t="s">
        <v>5785</v>
      </c>
      <c r="BC408" s="113" t="s">
        <v>5784</v>
      </c>
      <c r="BD408" s="113" t="n">
        <f aca="false">PRODUCT(AZ408+BB408)</f>
        <v>0</v>
      </c>
      <c r="BG408" s="44" t="s">
        <v>4860</v>
      </c>
      <c r="BH408" s="44" t="s">
        <v>4564</v>
      </c>
      <c r="BL408" s="44" t="s">
        <v>4807</v>
      </c>
      <c r="BM408" s="44" t="s">
        <v>4625</v>
      </c>
      <c r="BN408" s="113" t="s">
        <v>5785</v>
      </c>
      <c r="BO408" s="113" t="s">
        <v>5783</v>
      </c>
      <c r="BP408" s="113" t="s">
        <v>5785</v>
      </c>
      <c r="BQ408" s="113" t="s">
        <v>5784</v>
      </c>
      <c r="BR408" s="113" t="n">
        <f aca="false">PRODUCT(BN408+BP408)</f>
        <v>0</v>
      </c>
      <c r="BU408" s="44" t="s">
        <v>4860</v>
      </c>
      <c r="BV408" s="44" t="s">
        <v>4564</v>
      </c>
      <c r="BW408" s="113"/>
      <c r="BY408" s="273" t="n">
        <v>405</v>
      </c>
      <c r="BZ408" s="44" t="s">
        <v>3521</v>
      </c>
      <c r="CA408" s="44" t="s">
        <v>4773</v>
      </c>
      <c r="CB408" s="113" t="n">
        <v>0</v>
      </c>
      <c r="CC408" s="113" t="n">
        <v>0</v>
      </c>
      <c r="CD408" s="113" t="n">
        <v>0</v>
      </c>
      <c r="CE408" s="113" t="n">
        <v>1</v>
      </c>
      <c r="CF408" s="113" t="n">
        <f aca="false">SUM(CB408:CE408)</f>
        <v>1</v>
      </c>
      <c r="CI408" s="44" t="s">
        <v>2299</v>
      </c>
      <c r="CJ408" s="44" t="s">
        <v>4566</v>
      </c>
      <c r="CK408" s="113" t="n">
        <v>0</v>
      </c>
      <c r="CL408" s="113" t="n">
        <v>0</v>
      </c>
      <c r="CM408" s="113" t="n">
        <v>0</v>
      </c>
      <c r="CP408" s="44" t="s">
        <v>2911</v>
      </c>
      <c r="CQ408" s="44" t="s">
        <v>5223</v>
      </c>
      <c r="CV408" s="44"/>
      <c r="CW408" s="44"/>
      <c r="CX408" s="44"/>
    </row>
    <row r="409" customFormat="false" ht="15" hidden="false" customHeight="false" outlineLevel="0" collapsed="false">
      <c r="A409" s="273" t="n">
        <v>406</v>
      </c>
      <c r="B409" s="44" t="s">
        <v>3812</v>
      </c>
      <c r="C409" s="112" t="s">
        <v>5682</v>
      </c>
      <c r="D409" s="294" t="n">
        <v>14</v>
      </c>
      <c r="G409" s="44" t="s">
        <v>3863</v>
      </c>
      <c r="H409" s="112" t="s">
        <v>1037</v>
      </c>
      <c r="I409" s="113" t="n">
        <v>0</v>
      </c>
      <c r="K409" s="273" t="n">
        <v>406</v>
      </c>
      <c r="L409" s="44" t="s">
        <v>1862</v>
      </c>
      <c r="M409" s="44" t="s">
        <v>4648</v>
      </c>
      <c r="N409" s="113" t="n">
        <v>0</v>
      </c>
      <c r="O409" s="113" t="s">
        <v>5783</v>
      </c>
      <c r="P409" s="113" t="n">
        <v>3</v>
      </c>
      <c r="Q409" s="113" t="s">
        <v>5784</v>
      </c>
      <c r="R409" s="113" t="n">
        <f aca="false">PRODUCT(N409+P409)</f>
        <v>3</v>
      </c>
      <c r="T409" s="273" t="n">
        <v>406</v>
      </c>
      <c r="U409" s="136" t="s">
        <v>3569</v>
      </c>
      <c r="V409" s="136" t="s">
        <v>4709</v>
      </c>
      <c r="W409" s="113" t="n">
        <v>4</v>
      </c>
      <c r="Y409" s="273" t="n">
        <v>406</v>
      </c>
      <c r="Z409" s="44" t="s">
        <v>2137</v>
      </c>
      <c r="AA409" s="44" t="s">
        <v>4477</v>
      </c>
      <c r="AB409" s="113" t="n">
        <v>2</v>
      </c>
      <c r="AC409" s="113" t="s">
        <v>5783</v>
      </c>
      <c r="AD409" s="113" t="n">
        <v>5</v>
      </c>
      <c r="AE409" s="113" t="s">
        <v>5784</v>
      </c>
      <c r="AF409" s="113" t="n">
        <f aca="false">PRODUCT(AB409+AD409)</f>
        <v>7</v>
      </c>
      <c r="AH409" s="273" t="n">
        <v>406</v>
      </c>
      <c r="AI409" s="44" t="s">
        <v>3424</v>
      </c>
      <c r="AJ409" s="44" t="s">
        <v>4625</v>
      </c>
      <c r="AK409" s="113" t="n">
        <v>8</v>
      </c>
      <c r="AN409" s="44" t="s">
        <v>4686</v>
      </c>
      <c r="AO409" s="44" t="s">
        <v>4540</v>
      </c>
      <c r="AS409" s="44" t="s">
        <v>4686</v>
      </c>
      <c r="AT409" s="44" t="s">
        <v>4540</v>
      </c>
      <c r="AX409" s="44" t="s">
        <v>4969</v>
      </c>
      <c r="AY409" s="44" t="s">
        <v>4805</v>
      </c>
      <c r="AZ409" s="113" t="s">
        <v>5785</v>
      </c>
      <c r="BA409" s="113" t="s">
        <v>5783</v>
      </c>
      <c r="BB409" s="113" t="s">
        <v>5785</v>
      </c>
      <c r="BC409" s="113" t="s">
        <v>5784</v>
      </c>
      <c r="BD409" s="113" t="n">
        <f aca="false">PRODUCT(AZ409+BB409)</f>
        <v>0</v>
      </c>
      <c r="BG409" s="44" t="s">
        <v>4686</v>
      </c>
      <c r="BH409" s="44" t="s">
        <v>4540</v>
      </c>
      <c r="BL409" s="44" t="s">
        <v>5546</v>
      </c>
      <c r="BM409" s="44" t="s">
        <v>5358</v>
      </c>
      <c r="BN409" s="113" t="s">
        <v>5785</v>
      </c>
      <c r="BO409" s="113" t="s">
        <v>5783</v>
      </c>
      <c r="BP409" s="113" t="s">
        <v>5785</v>
      </c>
      <c r="BQ409" s="113" t="s">
        <v>5784</v>
      </c>
      <c r="BR409" s="113" t="n">
        <f aca="false">PRODUCT(BN409+BP409)</f>
        <v>0</v>
      </c>
      <c r="BU409" s="44" t="s">
        <v>4686</v>
      </c>
      <c r="BV409" s="44" t="s">
        <v>4540</v>
      </c>
      <c r="BW409" s="113"/>
      <c r="BY409" s="273" t="n">
        <v>406</v>
      </c>
      <c r="BZ409" s="44" t="s">
        <v>1989</v>
      </c>
      <c r="CA409" s="44" t="s">
        <v>4523</v>
      </c>
      <c r="CB409" s="113" t="n">
        <v>0</v>
      </c>
      <c r="CC409" s="113" t="n">
        <v>1</v>
      </c>
      <c r="CD409" s="113" t="n">
        <v>0</v>
      </c>
      <c r="CE409" s="113" t="n">
        <v>0</v>
      </c>
      <c r="CF409" s="113" t="n">
        <f aca="false">SUM(CB409:CE409)</f>
        <v>1</v>
      </c>
      <c r="CI409" s="44" t="s">
        <v>5532</v>
      </c>
      <c r="CJ409" s="44" t="s">
        <v>4489</v>
      </c>
      <c r="CK409" s="113" t="n">
        <v>0</v>
      </c>
      <c r="CL409" s="113" t="n">
        <v>0</v>
      </c>
      <c r="CM409" s="113" t="n">
        <v>0</v>
      </c>
      <c r="CP409" s="136" t="s">
        <v>3606</v>
      </c>
      <c r="CQ409" s="136" t="s">
        <v>5124</v>
      </c>
      <c r="CV409" s="44"/>
      <c r="CW409" s="44"/>
      <c r="CX409" s="44"/>
    </row>
    <row r="410" customFormat="false" ht="15" hidden="false" customHeight="false" outlineLevel="0" collapsed="false">
      <c r="A410" s="273" t="n">
        <v>407</v>
      </c>
      <c r="B410" s="44" t="s">
        <v>5008</v>
      </c>
      <c r="C410" s="44" t="s">
        <v>4489</v>
      </c>
      <c r="D410" s="113" t="n">
        <v>13</v>
      </c>
      <c r="G410" s="44" t="s">
        <v>2075</v>
      </c>
      <c r="H410" s="44" t="s">
        <v>4523</v>
      </c>
      <c r="I410" s="113" t="n">
        <v>0</v>
      </c>
      <c r="K410" s="273" t="n">
        <v>407</v>
      </c>
      <c r="L410" s="44" t="s">
        <v>3495</v>
      </c>
      <c r="M410" s="44" t="s">
        <v>5496</v>
      </c>
      <c r="N410" s="113" t="n">
        <v>0</v>
      </c>
      <c r="O410" s="113" t="s">
        <v>5783</v>
      </c>
      <c r="P410" s="113" t="n">
        <v>3</v>
      </c>
      <c r="Q410" s="113" t="s">
        <v>5784</v>
      </c>
      <c r="R410" s="113" t="n">
        <f aca="false">PRODUCT(N410+P410)</f>
        <v>3</v>
      </c>
      <c r="T410" s="273" t="n">
        <v>407</v>
      </c>
      <c r="U410" s="44" t="s">
        <v>4640</v>
      </c>
      <c r="V410" s="44" t="s">
        <v>4641</v>
      </c>
      <c r="W410" s="113" t="n">
        <v>4</v>
      </c>
      <c r="Y410" s="273" t="n">
        <v>407</v>
      </c>
      <c r="Z410" s="44" t="s">
        <v>3267</v>
      </c>
      <c r="AA410" s="44" t="s">
        <v>4662</v>
      </c>
      <c r="AB410" s="113" t="n">
        <v>0</v>
      </c>
      <c r="AC410" s="113" t="s">
        <v>5783</v>
      </c>
      <c r="AD410" s="113" t="n">
        <v>7</v>
      </c>
      <c r="AE410" s="113" t="s">
        <v>5784</v>
      </c>
      <c r="AF410" s="113" t="n">
        <f aca="false">PRODUCT(AB410+AD410)</f>
        <v>7</v>
      </c>
      <c r="AH410" s="273" t="n">
        <v>407</v>
      </c>
      <c r="AI410" s="44" t="s">
        <v>3276</v>
      </c>
      <c r="AJ410" s="44" t="s">
        <v>4489</v>
      </c>
      <c r="AK410" s="113" t="n">
        <v>8</v>
      </c>
      <c r="AN410" s="44" t="s">
        <v>3222</v>
      </c>
      <c r="AO410" s="44" t="s">
        <v>4648</v>
      </c>
      <c r="AS410" s="44" t="s">
        <v>3222</v>
      </c>
      <c r="AT410" s="44" t="s">
        <v>4648</v>
      </c>
      <c r="AX410" s="44" t="s">
        <v>5424</v>
      </c>
      <c r="AY410" s="44" t="s">
        <v>4709</v>
      </c>
      <c r="AZ410" s="113" t="s">
        <v>5785</v>
      </c>
      <c r="BA410" s="113" t="s">
        <v>5783</v>
      </c>
      <c r="BB410" s="113" t="s">
        <v>5785</v>
      </c>
      <c r="BC410" s="113" t="s">
        <v>5784</v>
      </c>
      <c r="BD410" s="113" t="n">
        <f aca="false">PRODUCT(AZ410+BB410)</f>
        <v>0</v>
      </c>
      <c r="BG410" s="44" t="s">
        <v>3222</v>
      </c>
      <c r="BH410" s="44" t="s">
        <v>4648</v>
      </c>
      <c r="BL410" s="44" t="s">
        <v>2647</v>
      </c>
      <c r="BM410" s="44" t="s">
        <v>4773</v>
      </c>
      <c r="BN410" s="113" t="s">
        <v>5785</v>
      </c>
      <c r="BO410" s="113" t="s">
        <v>5783</v>
      </c>
      <c r="BP410" s="113" t="n">
        <v>0</v>
      </c>
      <c r="BQ410" s="113" t="s">
        <v>5784</v>
      </c>
      <c r="BR410" s="113" t="n">
        <f aca="false">PRODUCT(BN410+BP410)</f>
        <v>0</v>
      </c>
      <c r="BU410" s="44" t="s">
        <v>3222</v>
      </c>
      <c r="BV410" s="44" t="s">
        <v>4648</v>
      </c>
      <c r="BW410" s="113"/>
      <c r="BY410" s="273" t="n">
        <v>407</v>
      </c>
      <c r="BZ410" s="44" t="s">
        <v>3531</v>
      </c>
      <c r="CA410" s="44" t="s">
        <v>5538</v>
      </c>
      <c r="CB410" s="113" t="n">
        <v>0</v>
      </c>
      <c r="CC410" s="113" t="n">
        <v>0</v>
      </c>
      <c r="CD410" s="113" t="n">
        <v>0</v>
      </c>
      <c r="CE410" s="113" t="n">
        <v>1</v>
      </c>
      <c r="CF410" s="113" t="n">
        <f aca="false">SUM(CB410:CE410)</f>
        <v>1</v>
      </c>
      <c r="CI410" s="44" t="s">
        <v>3179</v>
      </c>
      <c r="CJ410" s="44" t="s">
        <v>5124</v>
      </c>
      <c r="CK410" s="113" t="n">
        <v>0</v>
      </c>
      <c r="CL410" s="113" t="n">
        <v>0</v>
      </c>
      <c r="CM410" s="113" t="n">
        <v>0</v>
      </c>
      <c r="CP410" s="44" t="s">
        <v>4539</v>
      </c>
      <c r="CQ410" s="44" t="s">
        <v>5541</v>
      </c>
      <c r="CV410" s="44"/>
      <c r="CW410" s="44"/>
      <c r="CX410" s="44"/>
    </row>
    <row r="411" customFormat="false" ht="15" hidden="false" customHeight="false" outlineLevel="0" collapsed="false">
      <c r="A411" s="273" t="n">
        <v>408</v>
      </c>
      <c r="B411" s="44" t="s">
        <v>5087</v>
      </c>
      <c r="C411" s="44" t="s">
        <v>5526</v>
      </c>
      <c r="D411" s="113" t="n">
        <v>13</v>
      </c>
      <c r="G411" s="44" t="s">
        <v>4792</v>
      </c>
      <c r="H411" s="44" t="s">
        <v>4500</v>
      </c>
      <c r="I411" s="113" t="n">
        <v>0</v>
      </c>
      <c r="K411" s="273" t="n">
        <v>408</v>
      </c>
      <c r="L411" s="44" t="s">
        <v>1953</v>
      </c>
      <c r="M411" s="44" t="s">
        <v>4523</v>
      </c>
      <c r="N411" s="113" t="n">
        <v>0</v>
      </c>
      <c r="O411" s="113" t="s">
        <v>5783</v>
      </c>
      <c r="P411" s="113" t="n">
        <v>3</v>
      </c>
      <c r="Q411" s="113" t="s">
        <v>5784</v>
      </c>
      <c r="R411" s="113" t="n">
        <f aca="false">PRODUCT(N411+P411)</f>
        <v>3</v>
      </c>
      <c r="T411" s="273" t="n">
        <v>408</v>
      </c>
      <c r="U411" s="44" t="s">
        <v>3144</v>
      </c>
      <c r="V411" s="44" t="s">
        <v>4578</v>
      </c>
      <c r="W411" s="113" t="n">
        <v>4</v>
      </c>
      <c r="Y411" s="273" t="n">
        <v>408</v>
      </c>
      <c r="Z411" s="44" t="s">
        <v>5579</v>
      </c>
      <c r="AA411" s="44" t="s">
        <v>4564</v>
      </c>
      <c r="AB411" s="113" t="n">
        <v>0</v>
      </c>
      <c r="AC411" s="113" t="s">
        <v>5783</v>
      </c>
      <c r="AD411" s="113" t="n">
        <v>7</v>
      </c>
      <c r="AE411" s="113" t="s">
        <v>5784</v>
      </c>
      <c r="AF411" s="113" t="n">
        <f aca="false">PRODUCT(AB411+AD411)</f>
        <v>7</v>
      </c>
      <c r="AH411" s="273" t="n">
        <v>408</v>
      </c>
      <c r="AI411" s="44" t="s">
        <v>3814</v>
      </c>
      <c r="AJ411" s="112" t="s">
        <v>5552</v>
      </c>
      <c r="AK411" s="113" t="n">
        <v>8</v>
      </c>
      <c r="AN411" s="44" t="s">
        <v>3036</v>
      </c>
      <c r="AO411" s="44" t="s">
        <v>4509</v>
      </c>
      <c r="AS411" s="44" t="s">
        <v>3036</v>
      </c>
      <c r="AT411" s="44" t="s">
        <v>4509</v>
      </c>
      <c r="AX411" s="44" t="s">
        <v>3655</v>
      </c>
      <c r="AY411" s="44" t="s">
        <v>5358</v>
      </c>
      <c r="AZ411" s="113" t="s">
        <v>5785</v>
      </c>
      <c r="BA411" s="113" t="s">
        <v>5783</v>
      </c>
      <c r="BB411" s="113" t="s">
        <v>5785</v>
      </c>
      <c r="BC411" s="113" t="s">
        <v>5784</v>
      </c>
      <c r="BD411" s="113" t="n">
        <f aca="false">PRODUCT(AZ411+BB411)</f>
        <v>0</v>
      </c>
      <c r="BG411" s="44" t="s">
        <v>3036</v>
      </c>
      <c r="BH411" s="44" t="s">
        <v>4509</v>
      </c>
      <c r="BL411" s="44" t="s">
        <v>5547</v>
      </c>
      <c r="BM411" s="44" t="s">
        <v>4503</v>
      </c>
      <c r="BN411" s="113" t="s">
        <v>5785</v>
      </c>
      <c r="BO411" s="113" t="s">
        <v>5783</v>
      </c>
      <c r="BP411" s="113" t="s">
        <v>5785</v>
      </c>
      <c r="BQ411" s="113" t="s">
        <v>5784</v>
      </c>
      <c r="BR411" s="113" t="n">
        <f aca="false">PRODUCT(BN411+BP411)</f>
        <v>0</v>
      </c>
      <c r="BU411" s="44" t="s">
        <v>3036</v>
      </c>
      <c r="BV411" s="44" t="s">
        <v>4509</v>
      </c>
      <c r="BW411" s="113"/>
      <c r="BY411" s="273" t="n">
        <v>408</v>
      </c>
      <c r="BZ411" s="44" t="s">
        <v>3565</v>
      </c>
      <c r="CA411" s="44" t="s">
        <v>5539</v>
      </c>
      <c r="CB411" s="113" t="n">
        <v>0</v>
      </c>
      <c r="CC411" s="113" t="n">
        <v>0</v>
      </c>
      <c r="CD411" s="113" t="n">
        <v>0</v>
      </c>
      <c r="CE411" s="113" t="n">
        <v>1</v>
      </c>
      <c r="CF411" s="113" t="n">
        <f aca="false">SUM(CB411:CE411)</f>
        <v>1</v>
      </c>
      <c r="CI411" s="44" t="s">
        <v>5069</v>
      </c>
      <c r="CJ411" s="44" t="s">
        <v>4523</v>
      </c>
      <c r="CK411" s="113" t="n">
        <v>0</v>
      </c>
      <c r="CL411" s="113" t="n">
        <v>0</v>
      </c>
      <c r="CM411" s="113" t="n">
        <v>0</v>
      </c>
      <c r="CP411" s="44" t="s">
        <v>4733</v>
      </c>
      <c r="CQ411" s="44" t="s">
        <v>4523</v>
      </c>
      <c r="CV411" s="44"/>
      <c r="CW411" s="44"/>
      <c r="CX411" s="44"/>
    </row>
    <row r="412" customFormat="false" ht="15" hidden="false" customHeight="false" outlineLevel="0" collapsed="false">
      <c r="A412" s="273" t="n">
        <v>409</v>
      </c>
      <c r="B412" s="44" t="s">
        <v>2870</v>
      </c>
      <c r="C412" s="44" t="s">
        <v>4482</v>
      </c>
      <c r="D412" s="113" t="n">
        <v>13</v>
      </c>
      <c r="G412" s="44" t="s">
        <v>3695</v>
      </c>
      <c r="H412" s="44" t="s">
        <v>4489</v>
      </c>
      <c r="I412" s="113" t="n">
        <v>0</v>
      </c>
      <c r="K412" s="273" t="n">
        <v>409</v>
      </c>
      <c r="L412" s="44" t="s">
        <v>5640</v>
      </c>
      <c r="M412" s="44" t="s">
        <v>5641</v>
      </c>
      <c r="N412" s="113" t="n">
        <v>0</v>
      </c>
      <c r="O412" s="113" t="s">
        <v>5783</v>
      </c>
      <c r="P412" s="113" t="n">
        <v>3</v>
      </c>
      <c r="Q412" s="113" t="s">
        <v>5784</v>
      </c>
      <c r="R412" s="113" t="n">
        <f aca="false">PRODUCT(N412+P412)</f>
        <v>3</v>
      </c>
      <c r="T412" s="273" t="n">
        <v>409</v>
      </c>
      <c r="U412" s="44" t="s">
        <v>2335</v>
      </c>
      <c r="V412" s="44" t="s">
        <v>4746</v>
      </c>
      <c r="W412" s="113" t="n">
        <v>4</v>
      </c>
      <c r="Y412" s="273" t="n">
        <v>409</v>
      </c>
      <c r="Z412" s="44" t="s">
        <v>1883</v>
      </c>
      <c r="AA412" s="44" t="s">
        <v>4482</v>
      </c>
      <c r="AB412" s="113" t="s">
        <v>5785</v>
      </c>
      <c r="AC412" s="113" t="s">
        <v>5783</v>
      </c>
      <c r="AD412" s="113" t="n">
        <v>6</v>
      </c>
      <c r="AE412" s="113" t="s">
        <v>5784</v>
      </c>
      <c r="AF412" s="113" t="n">
        <f aca="false">PRODUCT(AB412+AD412)</f>
        <v>6</v>
      </c>
      <c r="AH412" s="273" t="n">
        <v>409</v>
      </c>
      <c r="AI412" s="44" t="s">
        <v>5405</v>
      </c>
      <c r="AJ412" s="44" t="s">
        <v>5358</v>
      </c>
      <c r="AK412" s="113" t="n">
        <v>8</v>
      </c>
      <c r="AN412" s="44" t="s">
        <v>3640</v>
      </c>
      <c r="AO412" s="44" t="s">
        <v>4482</v>
      </c>
      <c r="AS412" s="44" t="s">
        <v>3640</v>
      </c>
      <c r="AT412" s="44" t="s">
        <v>4482</v>
      </c>
      <c r="AX412" s="44" t="s">
        <v>3092</v>
      </c>
      <c r="AY412" s="44" t="s">
        <v>4625</v>
      </c>
      <c r="AZ412" s="113" t="s">
        <v>5785</v>
      </c>
      <c r="BA412" s="113" t="s">
        <v>5783</v>
      </c>
      <c r="BB412" s="113" t="s">
        <v>5785</v>
      </c>
      <c r="BC412" s="113" t="s">
        <v>5784</v>
      </c>
      <c r="BD412" s="113" t="n">
        <f aca="false">PRODUCT(AZ412+BB412)</f>
        <v>0</v>
      </c>
      <c r="BG412" s="44" t="s">
        <v>3640</v>
      </c>
      <c r="BH412" s="44" t="s">
        <v>4482</v>
      </c>
      <c r="BL412" s="44" t="s">
        <v>4647</v>
      </c>
      <c r="BM412" s="44" t="s">
        <v>4648</v>
      </c>
      <c r="BN412" s="113" t="s">
        <v>5785</v>
      </c>
      <c r="BO412" s="113" t="s">
        <v>5783</v>
      </c>
      <c r="BP412" s="113" t="s">
        <v>5785</v>
      </c>
      <c r="BQ412" s="113" t="s">
        <v>5784</v>
      </c>
      <c r="BR412" s="113" t="n">
        <f aca="false">PRODUCT(BN412+BP412)</f>
        <v>0</v>
      </c>
      <c r="BU412" s="44" t="s">
        <v>3640</v>
      </c>
      <c r="BV412" s="44" t="s">
        <v>4482</v>
      </c>
      <c r="BW412" s="113"/>
      <c r="BY412" s="273" t="n">
        <v>409</v>
      </c>
      <c r="BZ412" s="44" t="s">
        <v>2911</v>
      </c>
      <c r="CA412" s="44" t="s">
        <v>5223</v>
      </c>
      <c r="CB412" s="113" t="n">
        <v>0</v>
      </c>
      <c r="CC412" s="113" t="n">
        <v>0</v>
      </c>
      <c r="CD412" s="113" t="n">
        <v>1</v>
      </c>
      <c r="CE412" s="113" t="n">
        <v>0</v>
      </c>
      <c r="CF412" s="113" t="n">
        <f aca="false">SUM(CB412:CE412)</f>
        <v>1</v>
      </c>
      <c r="CI412" s="44" t="s">
        <v>2648</v>
      </c>
      <c r="CJ412" s="44" t="s">
        <v>5124</v>
      </c>
      <c r="CK412" s="113" t="n">
        <v>0</v>
      </c>
      <c r="CL412" s="113" t="n">
        <v>0</v>
      </c>
      <c r="CM412" s="113" t="n">
        <v>0</v>
      </c>
      <c r="CP412" s="44" t="s">
        <v>5542</v>
      </c>
      <c r="CQ412" s="44" t="s">
        <v>5496</v>
      </c>
      <c r="CV412" s="44"/>
      <c r="CW412" s="44"/>
      <c r="CX412" s="44"/>
    </row>
    <row r="413" customFormat="false" ht="15" hidden="false" customHeight="false" outlineLevel="0" collapsed="false">
      <c r="A413" s="273" t="n">
        <v>410</v>
      </c>
      <c r="B413" s="44" t="s">
        <v>5126</v>
      </c>
      <c r="C413" s="44" t="s">
        <v>4899</v>
      </c>
      <c r="D413" s="113" t="n">
        <v>13</v>
      </c>
      <c r="G413" s="44" t="s">
        <v>3079</v>
      </c>
      <c r="H413" s="44" t="s">
        <v>5124</v>
      </c>
      <c r="I413" s="113" t="n">
        <v>0</v>
      </c>
      <c r="K413" s="273" t="n">
        <v>410</v>
      </c>
      <c r="L413" s="44" t="s">
        <v>5643</v>
      </c>
      <c r="M413" s="44" t="s">
        <v>4523</v>
      </c>
      <c r="N413" s="113" t="n">
        <v>0</v>
      </c>
      <c r="O413" s="113" t="s">
        <v>5783</v>
      </c>
      <c r="P413" s="113" t="n">
        <v>3</v>
      </c>
      <c r="Q413" s="113" t="s">
        <v>5784</v>
      </c>
      <c r="R413" s="113" t="n">
        <f aca="false">PRODUCT(N413+P413)</f>
        <v>3</v>
      </c>
      <c r="T413" s="273" t="n">
        <v>410</v>
      </c>
      <c r="U413" s="44" t="s">
        <v>5409</v>
      </c>
      <c r="V413" s="44" t="s">
        <v>5223</v>
      </c>
      <c r="W413" s="113" t="n">
        <v>4</v>
      </c>
      <c r="Y413" s="273" t="n">
        <v>410</v>
      </c>
      <c r="Z413" s="44" t="s">
        <v>5626</v>
      </c>
      <c r="AA413" s="44" t="s">
        <v>4542</v>
      </c>
      <c r="AB413" s="113" t="s">
        <v>5785</v>
      </c>
      <c r="AC413" s="113" t="s">
        <v>5783</v>
      </c>
      <c r="AD413" s="113" t="n">
        <v>6</v>
      </c>
      <c r="AE413" s="113" t="s">
        <v>5784</v>
      </c>
      <c r="AF413" s="113" t="n">
        <f aca="false">PRODUCT(AB413+AD413)</f>
        <v>6</v>
      </c>
      <c r="AH413" s="273" t="n">
        <v>410</v>
      </c>
      <c r="AI413" s="44" t="s">
        <v>5587</v>
      </c>
      <c r="AJ413" s="112" t="s">
        <v>4931</v>
      </c>
      <c r="AK413" s="113" t="n">
        <v>8</v>
      </c>
      <c r="AN413" s="44" t="s">
        <v>1674</v>
      </c>
      <c r="AO413" s="44" t="s">
        <v>4564</v>
      </c>
      <c r="AS413" s="44" t="s">
        <v>1674</v>
      </c>
      <c r="AT413" s="44" t="s">
        <v>4564</v>
      </c>
      <c r="AX413" s="44" t="s">
        <v>5551</v>
      </c>
      <c r="AY413" s="44" t="s">
        <v>5223</v>
      </c>
      <c r="AZ413" s="113" t="s">
        <v>5785</v>
      </c>
      <c r="BA413" s="113" t="s">
        <v>5783</v>
      </c>
      <c r="BB413" s="113" t="s">
        <v>5785</v>
      </c>
      <c r="BC413" s="113" t="s">
        <v>5784</v>
      </c>
      <c r="BD413" s="113" t="n">
        <f aca="false">PRODUCT(AZ413+BB413)</f>
        <v>0</v>
      </c>
      <c r="BG413" s="44" t="s">
        <v>1674</v>
      </c>
      <c r="BH413" s="44" t="s">
        <v>4564</v>
      </c>
      <c r="BL413" s="44" t="s">
        <v>2603</v>
      </c>
      <c r="BM413" s="44" t="s">
        <v>4578</v>
      </c>
      <c r="BN413" s="113" t="s">
        <v>5785</v>
      </c>
      <c r="BO413" s="113" t="s">
        <v>5783</v>
      </c>
      <c r="BP413" s="113" t="s">
        <v>5785</v>
      </c>
      <c r="BQ413" s="113" t="s">
        <v>5784</v>
      </c>
      <c r="BR413" s="113" t="n">
        <f aca="false">PRODUCT(BN413+BP413)</f>
        <v>0</v>
      </c>
      <c r="BU413" s="44" t="s">
        <v>1674</v>
      </c>
      <c r="BV413" s="44" t="s">
        <v>4564</v>
      </c>
      <c r="BW413" s="113"/>
      <c r="BY413" s="273" t="n">
        <v>410</v>
      </c>
      <c r="BZ413" s="44" t="s">
        <v>5201</v>
      </c>
      <c r="CA413" s="44" t="s">
        <v>4523</v>
      </c>
      <c r="CB413" s="113" t="n">
        <v>0</v>
      </c>
      <c r="CC413" s="113" t="n">
        <v>0</v>
      </c>
      <c r="CD413" s="113" t="n">
        <v>1</v>
      </c>
      <c r="CE413" s="113" t="n">
        <v>0</v>
      </c>
      <c r="CF413" s="113" t="n">
        <f aca="false">SUM(CB413:CE413)</f>
        <v>1</v>
      </c>
      <c r="CI413" s="44" t="s">
        <v>5153</v>
      </c>
      <c r="CJ413" s="44" t="s">
        <v>4489</v>
      </c>
      <c r="CK413" s="113" t="n">
        <v>0</v>
      </c>
      <c r="CL413" s="113" t="n">
        <v>0</v>
      </c>
      <c r="CM413" s="113" t="n">
        <v>0</v>
      </c>
      <c r="CP413" s="44" t="s">
        <v>3346</v>
      </c>
      <c r="CQ413" s="44" t="s">
        <v>4482</v>
      </c>
      <c r="CV413" s="44"/>
      <c r="CW413" s="44"/>
      <c r="CX413" s="44"/>
    </row>
    <row r="414" customFormat="false" ht="15" hidden="false" customHeight="false" outlineLevel="0" collapsed="false">
      <c r="A414" s="273" t="n">
        <v>411</v>
      </c>
      <c r="B414" s="44" t="s">
        <v>4661</v>
      </c>
      <c r="C414" s="44" t="s">
        <v>4662</v>
      </c>
      <c r="D414" s="113" t="n">
        <v>13</v>
      </c>
      <c r="G414" s="44" t="s">
        <v>2429</v>
      </c>
      <c r="H414" s="44" t="s">
        <v>4773</v>
      </c>
      <c r="I414" s="113" t="n">
        <v>0</v>
      </c>
      <c r="K414" s="273" t="n">
        <v>411</v>
      </c>
      <c r="L414" s="44" t="s">
        <v>5645</v>
      </c>
      <c r="M414" s="44" t="s">
        <v>4746</v>
      </c>
      <c r="N414" s="113" t="n">
        <v>0</v>
      </c>
      <c r="O414" s="113" t="s">
        <v>5783</v>
      </c>
      <c r="P414" s="113" t="n">
        <v>3</v>
      </c>
      <c r="Q414" s="113" t="s">
        <v>5784</v>
      </c>
      <c r="R414" s="113" t="n">
        <f aca="false">PRODUCT(N414+P414)</f>
        <v>3</v>
      </c>
      <c r="T414" s="273" t="n">
        <v>411</v>
      </c>
      <c r="U414" s="44" t="s">
        <v>2599</v>
      </c>
      <c r="V414" s="44" t="s">
        <v>4578</v>
      </c>
      <c r="W414" s="113" t="n">
        <v>4</v>
      </c>
      <c r="Y414" s="273" t="n">
        <v>411</v>
      </c>
      <c r="Z414" s="44" t="s">
        <v>5630</v>
      </c>
      <c r="AA414" s="44" t="s">
        <v>4519</v>
      </c>
      <c r="AB414" s="113" t="s">
        <v>5785</v>
      </c>
      <c r="AC414" s="113" t="s">
        <v>5783</v>
      </c>
      <c r="AD414" s="113" t="n">
        <v>6</v>
      </c>
      <c r="AE414" s="113" t="s">
        <v>5784</v>
      </c>
      <c r="AF414" s="113" t="n">
        <f aca="false">PRODUCT(AB414+AD414)</f>
        <v>6</v>
      </c>
      <c r="AH414" s="273" t="n">
        <v>411</v>
      </c>
      <c r="AI414" s="44" t="s">
        <v>5590</v>
      </c>
      <c r="AJ414" s="44" t="s">
        <v>5036</v>
      </c>
      <c r="AK414" s="113" t="n">
        <v>8</v>
      </c>
      <c r="AN414" s="44" t="s">
        <v>5283</v>
      </c>
      <c r="AO414" s="44" t="s">
        <v>5272</v>
      </c>
      <c r="AS414" s="44" t="s">
        <v>5283</v>
      </c>
      <c r="AT414" s="44" t="s">
        <v>5272</v>
      </c>
      <c r="AX414" s="44" t="s">
        <v>1915</v>
      </c>
      <c r="AY414" s="44" t="s">
        <v>4542</v>
      </c>
      <c r="AZ414" s="113" t="s">
        <v>5785</v>
      </c>
      <c r="BA414" s="113" t="s">
        <v>5783</v>
      </c>
      <c r="BB414" s="113" t="s">
        <v>5785</v>
      </c>
      <c r="BC414" s="113" t="s">
        <v>5784</v>
      </c>
      <c r="BD414" s="113" t="n">
        <f aca="false">PRODUCT(AZ414+BB414)</f>
        <v>0</v>
      </c>
      <c r="BG414" s="44" t="s">
        <v>5283</v>
      </c>
      <c r="BH414" s="44" t="s">
        <v>5272</v>
      </c>
      <c r="BL414" s="44" t="s">
        <v>2909</v>
      </c>
      <c r="BM414" s="44" t="s">
        <v>4625</v>
      </c>
      <c r="BN414" s="113" t="s">
        <v>5785</v>
      </c>
      <c r="BO414" s="113" t="s">
        <v>5783</v>
      </c>
      <c r="BP414" s="113" t="s">
        <v>5785</v>
      </c>
      <c r="BQ414" s="113" t="s">
        <v>5784</v>
      </c>
      <c r="BR414" s="113" t="n">
        <f aca="false">PRODUCT(BN414+BP414)</f>
        <v>0</v>
      </c>
      <c r="BU414" s="44" t="s">
        <v>5283</v>
      </c>
      <c r="BV414" s="44" t="s">
        <v>5272</v>
      </c>
      <c r="BW414" s="113"/>
      <c r="BY414" s="273" t="n">
        <v>411</v>
      </c>
      <c r="BZ414" s="136" t="s">
        <v>3606</v>
      </c>
      <c r="CA414" s="136" t="s">
        <v>5124</v>
      </c>
      <c r="CB414" s="113" t="n">
        <v>0</v>
      </c>
      <c r="CC414" s="113" t="n">
        <v>0</v>
      </c>
      <c r="CD414" s="113" t="n">
        <v>0</v>
      </c>
      <c r="CE414" s="113" t="n">
        <v>1</v>
      </c>
      <c r="CF414" s="113" t="n">
        <f aca="false">SUM(CB414:CE414)</f>
        <v>1</v>
      </c>
      <c r="CI414" s="44" t="s">
        <v>5146</v>
      </c>
      <c r="CJ414" s="44" t="s">
        <v>4625</v>
      </c>
      <c r="CK414" s="113" t="n">
        <v>0</v>
      </c>
      <c r="CL414" s="113" t="n">
        <v>0</v>
      </c>
      <c r="CM414" s="113" t="n">
        <v>0</v>
      </c>
      <c r="CP414" s="44" t="s">
        <v>3770</v>
      </c>
      <c r="CQ414" s="44" t="s">
        <v>5223</v>
      </c>
      <c r="CV414" s="44"/>
      <c r="CW414" s="44"/>
      <c r="CX414" s="44"/>
    </row>
    <row r="415" customFormat="false" ht="15" hidden="false" customHeight="false" outlineLevel="0" collapsed="false">
      <c r="A415" s="273" t="n">
        <v>412</v>
      </c>
      <c r="B415" s="44" t="s">
        <v>2076</v>
      </c>
      <c r="C415" s="44" t="s">
        <v>4482</v>
      </c>
      <c r="D415" s="113" t="n">
        <v>13</v>
      </c>
      <c r="G415" s="44" t="s">
        <v>1939</v>
      </c>
      <c r="H415" s="44" t="s">
        <v>4523</v>
      </c>
      <c r="I415" s="113" t="n">
        <v>0</v>
      </c>
      <c r="K415" s="273" t="n">
        <v>412</v>
      </c>
      <c r="L415" s="44" t="s">
        <v>5648</v>
      </c>
      <c r="M415" s="44" t="s">
        <v>4662</v>
      </c>
      <c r="N415" s="113" t="n">
        <v>0</v>
      </c>
      <c r="O415" s="113" t="s">
        <v>5783</v>
      </c>
      <c r="P415" s="113" t="n">
        <v>3</v>
      </c>
      <c r="Q415" s="113" t="s">
        <v>5784</v>
      </c>
      <c r="R415" s="113" t="n">
        <f aca="false">PRODUCT(N415+P415)</f>
        <v>3</v>
      </c>
      <c r="T415" s="273" t="n">
        <v>412</v>
      </c>
      <c r="U415" s="44" t="s">
        <v>2837</v>
      </c>
      <c r="V415" s="44" t="s">
        <v>4509</v>
      </c>
      <c r="W415" s="113" t="n">
        <v>4</v>
      </c>
      <c r="Y415" s="273" t="n">
        <v>412</v>
      </c>
      <c r="Z415" s="44" t="s">
        <v>2049</v>
      </c>
      <c r="AA415" s="44" t="s">
        <v>4564</v>
      </c>
      <c r="AB415" s="113" t="s">
        <v>5785</v>
      </c>
      <c r="AC415" s="113" t="s">
        <v>5783</v>
      </c>
      <c r="AD415" s="113" t="n">
        <v>6</v>
      </c>
      <c r="AE415" s="113" t="s">
        <v>5784</v>
      </c>
      <c r="AF415" s="113" t="n">
        <f aca="false">PRODUCT(AB415+AD415)</f>
        <v>6</v>
      </c>
      <c r="AH415" s="273" t="n">
        <v>412</v>
      </c>
      <c r="AI415" s="44" t="s">
        <v>3014</v>
      </c>
      <c r="AJ415" s="44" t="s">
        <v>4662</v>
      </c>
      <c r="AK415" s="113" t="n">
        <v>8</v>
      </c>
      <c r="AN415" s="44" t="s">
        <v>4796</v>
      </c>
      <c r="AO415" s="44" t="s">
        <v>4648</v>
      </c>
      <c r="AS415" s="44" t="s">
        <v>4796</v>
      </c>
      <c r="AT415" s="44" t="s">
        <v>4648</v>
      </c>
      <c r="AX415" s="44" t="s">
        <v>4665</v>
      </c>
      <c r="AY415" s="44" t="s">
        <v>4608</v>
      </c>
      <c r="AZ415" s="113" t="s">
        <v>5785</v>
      </c>
      <c r="BA415" s="113" t="s">
        <v>5783</v>
      </c>
      <c r="BB415" s="113" t="s">
        <v>5785</v>
      </c>
      <c r="BC415" s="113" t="s">
        <v>5784</v>
      </c>
      <c r="BD415" s="113" t="n">
        <f aca="false">PRODUCT(AZ415+BB415)</f>
        <v>0</v>
      </c>
      <c r="BG415" s="44" t="s">
        <v>4796</v>
      </c>
      <c r="BH415" s="44" t="s">
        <v>4648</v>
      </c>
      <c r="BL415" s="44" t="s">
        <v>3864</v>
      </c>
      <c r="BM415" s="112" t="s">
        <v>1037</v>
      </c>
      <c r="BN415" s="113" t="s">
        <v>5785</v>
      </c>
      <c r="BO415" s="113" t="s">
        <v>5783</v>
      </c>
      <c r="BP415" s="113" t="s">
        <v>5785</v>
      </c>
      <c r="BQ415" s="113" t="s">
        <v>5784</v>
      </c>
      <c r="BR415" s="113" t="n">
        <f aca="false">PRODUCT(BN415+BP415)</f>
        <v>0</v>
      </c>
      <c r="BU415" s="44" t="s">
        <v>4796</v>
      </c>
      <c r="BV415" s="44" t="s">
        <v>4648</v>
      </c>
      <c r="BW415" s="113"/>
      <c r="BY415" s="273" t="n">
        <v>412</v>
      </c>
      <c r="BZ415" s="44" t="s">
        <v>4733</v>
      </c>
      <c r="CA415" s="44" t="s">
        <v>4523</v>
      </c>
      <c r="CB415" s="113" t="n">
        <v>0</v>
      </c>
      <c r="CC415" s="113" t="n">
        <v>0</v>
      </c>
      <c r="CD415" s="113" t="n">
        <v>1</v>
      </c>
      <c r="CE415" s="113" t="n">
        <v>0</v>
      </c>
      <c r="CF415" s="113" t="n">
        <f aca="false">SUM(CB415:CE415)</f>
        <v>1</v>
      </c>
      <c r="CI415" s="44" t="s">
        <v>2679</v>
      </c>
      <c r="CJ415" s="136" t="s">
        <v>5120</v>
      </c>
      <c r="CK415" s="113" t="n">
        <v>0</v>
      </c>
      <c r="CL415" s="113" t="n">
        <v>0</v>
      </c>
      <c r="CM415" s="113" t="n">
        <v>0</v>
      </c>
      <c r="CP415" s="44" t="s">
        <v>3192</v>
      </c>
      <c r="CQ415" s="44" t="s">
        <v>5221</v>
      </c>
      <c r="CV415" s="44"/>
      <c r="CW415" s="44"/>
      <c r="CX415" s="44"/>
    </row>
    <row r="416" customFormat="false" ht="15" hidden="false" customHeight="false" outlineLevel="0" collapsed="false">
      <c r="A416" s="273" t="n">
        <v>413</v>
      </c>
      <c r="B416" s="44" t="s">
        <v>3523</v>
      </c>
      <c r="C416" s="44" t="s">
        <v>4773</v>
      </c>
      <c r="D416" s="113" t="n">
        <v>13</v>
      </c>
      <c r="G416" s="44" t="s">
        <v>4809</v>
      </c>
      <c r="H416" s="44" t="s">
        <v>4648</v>
      </c>
      <c r="I416" s="113" t="n">
        <v>0</v>
      </c>
      <c r="K416" s="273" t="n">
        <v>413</v>
      </c>
      <c r="L416" s="44" t="s">
        <v>5651</v>
      </c>
      <c r="M416" s="44" t="s">
        <v>4578</v>
      </c>
      <c r="N416" s="113" t="n">
        <v>0</v>
      </c>
      <c r="O416" s="113" t="s">
        <v>5783</v>
      </c>
      <c r="P416" s="113" t="n">
        <v>3</v>
      </c>
      <c r="Q416" s="113" t="s">
        <v>5784</v>
      </c>
      <c r="R416" s="113" t="n">
        <f aca="false">PRODUCT(N416+P416)</f>
        <v>3</v>
      </c>
      <c r="T416" s="273" t="n">
        <v>413</v>
      </c>
      <c r="U416" s="44" t="s">
        <v>3223</v>
      </c>
      <c r="V416" s="44" t="s">
        <v>5582</v>
      </c>
      <c r="W416" s="113" t="n">
        <v>4</v>
      </c>
      <c r="Y416" s="273" t="n">
        <v>413</v>
      </c>
      <c r="Z416" s="44" t="s">
        <v>1953</v>
      </c>
      <c r="AA416" s="44" t="s">
        <v>4523</v>
      </c>
      <c r="AB416" s="295" t="s">
        <v>5785</v>
      </c>
      <c r="AC416" s="113" t="s">
        <v>5783</v>
      </c>
      <c r="AD416" s="295" t="n">
        <v>6</v>
      </c>
      <c r="AE416" s="113" t="s">
        <v>5784</v>
      </c>
      <c r="AF416" s="113" t="n">
        <f aca="false">PRODUCT(AB416+AD416)</f>
        <v>6</v>
      </c>
      <c r="AH416" s="273" t="n">
        <v>413</v>
      </c>
      <c r="AI416" s="44" t="s">
        <v>2830</v>
      </c>
      <c r="AJ416" s="44" t="s">
        <v>4482</v>
      </c>
      <c r="AK416" s="113" t="n">
        <v>8</v>
      </c>
      <c r="AN416" s="44" t="s">
        <v>3711</v>
      </c>
      <c r="AO416" s="112" t="s">
        <v>4489</v>
      </c>
      <c r="AS416" s="44" t="s">
        <v>3711</v>
      </c>
      <c r="AT416" s="112" t="s">
        <v>4489</v>
      </c>
      <c r="AX416" s="44" t="s">
        <v>3814</v>
      </c>
      <c r="AY416" s="112" t="s">
        <v>5552</v>
      </c>
      <c r="AZ416" s="113" t="s">
        <v>5785</v>
      </c>
      <c r="BA416" s="113" t="s">
        <v>5783</v>
      </c>
      <c r="BB416" s="113" t="s">
        <v>5785</v>
      </c>
      <c r="BC416" s="113" t="s">
        <v>5784</v>
      </c>
      <c r="BD416" s="113" t="n">
        <f aca="false">PRODUCT(AZ416+BB416)</f>
        <v>0</v>
      </c>
      <c r="BG416" s="44" t="s">
        <v>3711</v>
      </c>
      <c r="BH416" s="112" t="s">
        <v>4489</v>
      </c>
      <c r="BL416" s="44" t="s">
        <v>5293</v>
      </c>
      <c r="BM416" s="44" t="s">
        <v>4566</v>
      </c>
      <c r="BN416" s="113" t="s">
        <v>5785</v>
      </c>
      <c r="BO416" s="113" t="s">
        <v>5783</v>
      </c>
      <c r="BP416" s="113" t="s">
        <v>5785</v>
      </c>
      <c r="BQ416" s="113" t="s">
        <v>5784</v>
      </c>
      <c r="BR416" s="113" t="n">
        <f aca="false">PRODUCT(BN416+BP416)</f>
        <v>0</v>
      </c>
      <c r="BU416" s="44" t="s">
        <v>3711</v>
      </c>
      <c r="BV416" s="112" t="s">
        <v>4489</v>
      </c>
      <c r="BW416" s="113"/>
      <c r="BY416" s="273" t="n">
        <v>413</v>
      </c>
      <c r="BZ416" s="44" t="s">
        <v>5542</v>
      </c>
      <c r="CA416" s="44" t="s">
        <v>5496</v>
      </c>
      <c r="CB416" s="113" t="n">
        <v>0</v>
      </c>
      <c r="CC416" s="113" t="n">
        <v>0</v>
      </c>
      <c r="CD416" s="113" t="n">
        <v>0</v>
      </c>
      <c r="CE416" s="113" t="n">
        <v>1</v>
      </c>
      <c r="CF416" s="113" t="n">
        <f aca="false">SUM(CB416:CE416)</f>
        <v>1</v>
      </c>
      <c r="CI416" s="44" t="s">
        <v>4863</v>
      </c>
      <c r="CJ416" s="44" t="s">
        <v>4500</v>
      </c>
      <c r="CK416" s="113" t="n">
        <v>0</v>
      </c>
      <c r="CL416" s="113" t="n">
        <v>0</v>
      </c>
      <c r="CM416" s="113" t="n">
        <v>0</v>
      </c>
      <c r="CP416" s="44" t="s">
        <v>3438</v>
      </c>
      <c r="CQ416" s="44" t="s">
        <v>4625</v>
      </c>
      <c r="CV416" s="44"/>
      <c r="CW416" s="44"/>
      <c r="CX416" s="44"/>
    </row>
    <row r="417" customFormat="false" ht="15" hidden="false" customHeight="false" outlineLevel="0" collapsed="false">
      <c r="A417" s="273" t="n">
        <v>414</v>
      </c>
      <c r="B417" s="44" t="s">
        <v>3079</v>
      </c>
      <c r="C417" s="44" t="s">
        <v>5124</v>
      </c>
      <c r="D417" s="294" t="n">
        <v>13</v>
      </c>
      <c r="G417" s="44" t="s">
        <v>3641</v>
      </c>
      <c r="H417" s="44" t="s">
        <v>4482</v>
      </c>
      <c r="I417" s="113" t="n">
        <v>0</v>
      </c>
      <c r="K417" s="273" t="n">
        <v>414</v>
      </c>
      <c r="L417" s="44" t="s">
        <v>1866</v>
      </c>
      <c r="M417" s="44" t="s">
        <v>4648</v>
      </c>
      <c r="N417" s="113" t="n">
        <v>0</v>
      </c>
      <c r="O417" s="113" t="s">
        <v>5783</v>
      </c>
      <c r="P417" s="113" t="n">
        <v>3</v>
      </c>
      <c r="Q417" s="113" t="s">
        <v>5784</v>
      </c>
      <c r="R417" s="113" t="n">
        <f aca="false">PRODUCT(N417+P417)</f>
        <v>3</v>
      </c>
      <c r="T417" s="273" t="n">
        <v>414</v>
      </c>
      <c r="U417" s="44" t="s">
        <v>4982</v>
      </c>
      <c r="V417" s="44" t="s">
        <v>294</v>
      </c>
      <c r="W417" s="113" t="n">
        <v>4</v>
      </c>
      <c r="Y417" s="273" t="n">
        <v>414</v>
      </c>
      <c r="Z417" s="44" t="s">
        <v>5639</v>
      </c>
      <c r="AA417" s="44" t="s">
        <v>5530</v>
      </c>
      <c r="AB417" s="295" t="s">
        <v>5785</v>
      </c>
      <c r="AC417" s="113" t="s">
        <v>5783</v>
      </c>
      <c r="AD417" s="295" t="n">
        <v>6</v>
      </c>
      <c r="AE417" s="113" t="s">
        <v>5784</v>
      </c>
      <c r="AF417" s="113" t="n">
        <f aca="false">PRODUCT(AB417+AD417)</f>
        <v>6</v>
      </c>
      <c r="AH417" s="273" t="n">
        <v>414</v>
      </c>
      <c r="AI417" s="44" t="s">
        <v>5652</v>
      </c>
      <c r="AJ417" s="44" t="s">
        <v>5223</v>
      </c>
      <c r="AK417" s="113" t="n">
        <v>8</v>
      </c>
      <c r="AN417" s="44" t="s">
        <v>1853</v>
      </c>
      <c r="AO417" s="44" t="s">
        <v>4648</v>
      </c>
      <c r="AS417" s="44" t="s">
        <v>1853</v>
      </c>
      <c r="AT417" s="44" t="s">
        <v>4648</v>
      </c>
      <c r="AX417" s="44" t="s">
        <v>4993</v>
      </c>
      <c r="AY417" s="44" t="s">
        <v>4578</v>
      </c>
      <c r="AZ417" s="113" t="s">
        <v>5785</v>
      </c>
      <c r="BA417" s="113" t="s">
        <v>5783</v>
      </c>
      <c r="BB417" s="113" t="s">
        <v>5785</v>
      </c>
      <c r="BC417" s="113" t="s">
        <v>5784</v>
      </c>
      <c r="BD417" s="113" t="n">
        <f aca="false">PRODUCT(AZ417+BB417)</f>
        <v>0</v>
      </c>
      <c r="BG417" s="44" t="s">
        <v>1853</v>
      </c>
      <c r="BH417" s="44" t="s">
        <v>4648</v>
      </c>
      <c r="BL417" s="44" t="s">
        <v>2924</v>
      </c>
      <c r="BM417" s="44" t="s">
        <v>4482</v>
      </c>
      <c r="BN417" s="113" t="s">
        <v>5785</v>
      </c>
      <c r="BO417" s="113" t="s">
        <v>5783</v>
      </c>
      <c r="BP417" s="113" t="s">
        <v>5785</v>
      </c>
      <c r="BQ417" s="113" t="s">
        <v>5784</v>
      </c>
      <c r="BR417" s="113" t="n">
        <f aca="false">PRODUCT(BN417+BP417)</f>
        <v>0</v>
      </c>
      <c r="BU417" s="44" t="s">
        <v>1853</v>
      </c>
      <c r="BV417" s="44" t="s">
        <v>4648</v>
      </c>
      <c r="BW417" s="113"/>
      <c r="BY417" s="273" t="n">
        <v>414</v>
      </c>
      <c r="BZ417" s="44" t="s">
        <v>3346</v>
      </c>
      <c r="CA417" s="44" t="s">
        <v>4482</v>
      </c>
      <c r="CB417" s="113" t="n">
        <v>0</v>
      </c>
      <c r="CC417" s="113" t="n">
        <v>0</v>
      </c>
      <c r="CD417" s="113" t="n">
        <v>0</v>
      </c>
      <c r="CE417" s="113" t="n">
        <v>1</v>
      </c>
      <c r="CF417" s="113" t="n">
        <f aca="false">SUM(CB417:CE417)</f>
        <v>1</v>
      </c>
      <c r="CI417" s="44" t="s">
        <v>2355</v>
      </c>
      <c r="CJ417" s="44" t="s">
        <v>4564</v>
      </c>
      <c r="CK417" s="113" t="n">
        <v>0</v>
      </c>
      <c r="CL417" s="113" t="n">
        <v>0</v>
      </c>
      <c r="CM417" s="113" t="n">
        <v>0</v>
      </c>
      <c r="CP417" s="44" t="s">
        <v>5006</v>
      </c>
      <c r="CQ417" s="44" t="s">
        <v>4489</v>
      </c>
      <c r="CV417" s="44"/>
      <c r="CW417" s="44"/>
      <c r="CX417" s="44"/>
    </row>
    <row r="418" customFormat="false" ht="15" hidden="false" customHeight="false" outlineLevel="0" collapsed="false">
      <c r="A418" s="273" t="n">
        <v>415</v>
      </c>
      <c r="B418" s="44" t="s">
        <v>3641</v>
      </c>
      <c r="C418" s="44" t="s">
        <v>4482</v>
      </c>
      <c r="D418" s="113" t="n">
        <v>13</v>
      </c>
      <c r="G418" s="44" t="s">
        <v>5142</v>
      </c>
      <c r="H418" s="44" t="s">
        <v>4578</v>
      </c>
      <c r="I418" s="113" t="n">
        <v>0</v>
      </c>
      <c r="K418" s="273" t="n">
        <v>415</v>
      </c>
      <c r="L418" s="44" t="s">
        <v>1933</v>
      </c>
      <c r="M418" s="44" t="s">
        <v>4509</v>
      </c>
      <c r="N418" s="113" t="n">
        <v>0</v>
      </c>
      <c r="O418" s="113" t="s">
        <v>5783</v>
      </c>
      <c r="P418" s="113" t="n">
        <v>3</v>
      </c>
      <c r="Q418" s="113" t="s">
        <v>5784</v>
      </c>
      <c r="R418" s="113" t="n">
        <f aca="false">PRODUCT(N418+P418)</f>
        <v>3</v>
      </c>
      <c r="T418" s="273" t="n">
        <v>415</v>
      </c>
      <c r="U418" s="44" t="s">
        <v>5624</v>
      </c>
      <c r="V418" s="44" t="s">
        <v>5625</v>
      </c>
      <c r="W418" s="113" t="n">
        <v>4</v>
      </c>
      <c r="Y418" s="273" t="n">
        <v>415</v>
      </c>
      <c r="Z418" s="44" t="s">
        <v>1879</v>
      </c>
      <c r="AA418" s="44" t="s">
        <v>4482</v>
      </c>
      <c r="AB418" s="295" t="s">
        <v>5785</v>
      </c>
      <c r="AC418" s="113" t="s">
        <v>5783</v>
      </c>
      <c r="AD418" s="295" t="n">
        <v>6</v>
      </c>
      <c r="AE418" s="113" t="s">
        <v>5784</v>
      </c>
      <c r="AF418" s="113" t="n">
        <f aca="false">PRODUCT(AB418+AD418)</f>
        <v>6</v>
      </c>
      <c r="AH418" s="273" t="n">
        <v>415</v>
      </c>
      <c r="AI418" s="44" t="s">
        <v>5653</v>
      </c>
      <c r="AJ418" s="44" t="s">
        <v>5223</v>
      </c>
      <c r="AK418" s="113" t="n">
        <v>8</v>
      </c>
      <c r="AN418" s="44" t="s">
        <v>4770</v>
      </c>
      <c r="AO418" s="44" t="s">
        <v>4489</v>
      </c>
      <c r="AS418" s="44" t="s">
        <v>4770</v>
      </c>
      <c r="AT418" s="44" t="s">
        <v>4489</v>
      </c>
      <c r="AX418" s="44" t="s">
        <v>4977</v>
      </c>
      <c r="AY418" s="44" t="s">
        <v>4878</v>
      </c>
      <c r="AZ418" s="113" t="s">
        <v>5785</v>
      </c>
      <c r="BA418" s="113" t="s">
        <v>5783</v>
      </c>
      <c r="BB418" s="113" t="s">
        <v>5785</v>
      </c>
      <c r="BC418" s="113" t="s">
        <v>5784</v>
      </c>
      <c r="BD418" s="113" t="n">
        <f aca="false">PRODUCT(AZ418+BB418)</f>
        <v>0</v>
      </c>
      <c r="BG418" s="44" t="s">
        <v>4770</v>
      </c>
      <c r="BH418" s="44" t="s">
        <v>4489</v>
      </c>
      <c r="BL418" s="44" t="s">
        <v>5548</v>
      </c>
      <c r="BM418" s="44" t="s">
        <v>4523</v>
      </c>
      <c r="BN418" s="113" t="s">
        <v>5785</v>
      </c>
      <c r="BO418" s="113" t="s">
        <v>5783</v>
      </c>
      <c r="BP418" s="113" t="n">
        <v>0</v>
      </c>
      <c r="BQ418" s="113" t="s">
        <v>5784</v>
      </c>
      <c r="BR418" s="113" t="n">
        <f aca="false">PRODUCT(BN418+BP418)</f>
        <v>0</v>
      </c>
      <c r="BU418" s="44" t="s">
        <v>4770</v>
      </c>
      <c r="BV418" s="44" t="s">
        <v>4489</v>
      </c>
      <c r="BW418" s="113"/>
      <c r="BY418" s="273" t="n">
        <v>415</v>
      </c>
      <c r="BZ418" s="44" t="s">
        <v>3770</v>
      </c>
      <c r="CA418" s="44" t="s">
        <v>5223</v>
      </c>
      <c r="CB418" s="113" t="n">
        <v>0</v>
      </c>
      <c r="CC418" s="113" t="n">
        <v>0</v>
      </c>
      <c r="CD418" s="113" t="n">
        <v>1</v>
      </c>
      <c r="CE418" s="113" t="n">
        <v>0</v>
      </c>
      <c r="CF418" s="113" t="n">
        <f aca="false">SUM(CB418:CE418)</f>
        <v>1</v>
      </c>
      <c r="CI418" s="44" t="s">
        <v>5533</v>
      </c>
      <c r="CJ418" s="44" t="s">
        <v>4648</v>
      </c>
      <c r="CK418" s="113" t="n">
        <v>0</v>
      </c>
      <c r="CL418" s="113" t="n">
        <v>0</v>
      </c>
      <c r="CM418" s="113" t="n">
        <v>0</v>
      </c>
      <c r="CP418" s="44" t="s">
        <v>5353</v>
      </c>
      <c r="CQ418" s="44" t="s">
        <v>5496</v>
      </c>
      <c r="CV418" s="44"/>
      <c r="CW418" s="44"/>
      <c r="CX418" s="44"/>
    </row>
    <row r="419" customFormat="false" ht="15" hidden="false" customHeight="false" outlineLevel="0" collapsed="false">
      <c r="A419" s="273" t="n">
        <v>416</v>
      </c>
      <c r="B419" s="44" t="s">
        <v>2911</v>
      </c>
      <c r="C419" s="44" t="s">
        <v>5223</v>
      </c>
      <c r="D419" s="113" t="n">
        <v>13</v>
      </c>
      <c r="G419" s="44" t="s">
        <v>1934</v>
      </c>
      <c r="H419" s="44" t="s">
        <v>4540</v>
      </c>
      <c r="I419" s="113" t="n">
        <v>0</v>
      </c>
      <c r="K419" s="273" t="n">
        <v>416</v>
      </c>
      <c r="L419" s="44" t="s">
        <v>5663</v>
      </c>
      <c r="M419" s="44" t="s">
        <v>4540</v>
      </c>
      <c r="N419" s="113" t="n">
        <v>0</v>
      </c>
      <c r="O419" s="113" t="s">
        <v>5783</v>
      </c>
      <c r="P419" s="113" t="n">
        <v>3</v>
      </c>
      <c r="Q419" s="113" t="s">
        <v>5784</v>
      </c>
      <c r="R419" s="113" t="n">
        <f aca="false">PRODUCT(N419+P419)</f>
        <v>3</v>
      </c>
      <c r="T419" s="273" t="n">
        <v>416</v>
      </c>
      <c r="U419" s="44" t="s">
        <v>2758</v>
      </c>
      <c r="V419" s="44" t="s">
        <v>4509</v>
      </c>
      <c r="W419" s="113" t="n">
        <v>4</v>
      </c>
      <c r="Y419" s="273" t="n">
        <v>416</v>
      </c>
      <c r="Z419" s="44" t="s">
        <v>3391</v>
      </c>
      <c r="AA419" s="44" t="s">
        <v>5358</v>
      </c>
      <c r="AB419" s="295" t="s">
        <v>5785</v>
      </c>
      <c r="AC419" s="113" t="s">
        <v>5783</v>
      </c>
      <c r="AD419" s="295" t="n">
        <v>6</v>
      </c>
      <c r="AE419" s="113" t="s">
        <v>5784</v>
      </c>
      <c r="AF419" s="113" t="n">
        <f aca="false">PRODUCT(AB419+AD419)</f>
        <v>6</v>
      </c>
      <c r="AH419" s="273" t="n">
        <v>416</v>
      </c>
      <c r="AI419" s="44" t="s">
        <v>5670</v>
      </c>
      <c r="AJ419" s="44" t="s">
        <v>4662</v>
      </c>
      <c r="AK419" s="113" t="n">
        <v>8</v>
      </c>
      <c r="AN419" s="44" t="s">
        <v>4629</v>
      </c>
      <c r="AO419" s="44" t="s">
        <v>4550</v>
      </c>
      <c r="AS419" s="44" t="s">
        <v>4629</v>
      </c>
      <c r="AT419" s="44" t="s">
        <v>4550</v>
      </c>
      <c r="AX419" s="44" t="s">
        <v>2739</v>
      </c>
      <c r="AY419" s="44" t="s">
        <v>4509</v>
      </c>
      <c r="AZ419" s="113" t="s">
        <v>5785</v>
      </c>
      <c r="BA419" s="113" t="s">
        <v>5783</v>
      </c>
      <c r="BB419" s="113" t="s">
        <v>5785</v>
      </c>
      <c r="BC419" s="113" t="s">
        <v>5784</v>
      </c>
      <c r="BD419" s="113" t="n">
        <f aca="false">PRODUCT(AZ419+BB419)</f>
        <v>0</v>
      </c>
      <c r="BG419" s="44" t="s">
        <v>4629</v>
      </c>
      <c r="BH419" s="44" t="s">
        <v>4550</v>
      </c>
      <c r="BL419" s="44" t="s">
        <v>5440</v>
      </c>
      <c r="BM419" s="44" t="s">
        <v>4773</v>
      </c>
      <c r="BN419" s="113" t="s">
        <v>5785</v>
      </c>
      <c r="BO419" s="113" t="s">
        <v>5783</v>
      </c>
      <c r="BP419" s="113" t="n">
        <v>0</v>
      </c>
      <c r="BQ419" s="113" t="s">
        <v>5784</v>
      </c>
      <c r="BR419" s="113" t="n">
        <f aca="false">PRODUCT(BN419+BP419)</f>
        <v>0</v>
      </c>
      <c r="BU419" s="44" t="s">
        <v>4629</v>
      </c>
      <c r="BV419" s="44" t="s">
        <v>4550</v>
      </c>
      <c r="BW419" s="113"/>
      <c r="BY419" s="273" t="n">
        <v>416</v>
      </c>
      <c r="BZ419" s="44" t="s">
        <v>5463</v>
      </c>
      <c r="CA419" s="112" t="s">
        <v>4578</v>
      </c>
      <c r="CB419" s="113" t="n">
        <v>0</v>
      </c>
      <c r="CC419" s="113" t="n">
        <v>0</v>
      </c>
      <c r="CD419" s="113" t="n">
        <v>1</v>
      </c>
      <c r="CE419" s="113" t="n">
        <v>0</v>
      </c>
      <c r="CF419" s="113" t="n">
        <f aca="false">SUM(CB419:CE419)</f>
        <v>1</v>
      </c>
      <c r="CI419" s="44" t="s">
        <v>5292</v>
      </c>
      <c r="CJ419" s="44" t="s">
        <v>5124</v>
      </c>
      <c r="CK419" s="113" t="n">
        <v>0</v>
      </c>
      <c r="CL419" s="113" t="n">
        <v>0</v>
      </c>
      <c r="CM419" s="113" t="n">
        <v>0</v>
      </c>
      <c r="CP419" s="44" t="s">
        <v>2693</v>
      </c>
      <c r="CQ419" s="44" t="s">
        <v>5120</v>
      </c>
      <c r="CV419" s="44"/>
      <c r="CW419" s="44"/>
      <c r="CX419" s="44"/>
    </row>
    <row r="420" customFormat="false" ht="15" hidden="false" customHeight="false" outlineLevel="0" collapsed="false">
      <c r="A420" s="273" t="n">
        <v>417</v>
      </c>
      <c r="B420" s="44" t="s">
        <v>4969</v>
      </c>
      <c r="C420" s="44" t="s">
        <v>4805</v>
      </c>
      <c r="D420" s="113" t="n">
        <v>13</v>
      </c>
      <c r="G420" s="44" t="s">
        <v>2567</v>
      </c>
      <c r="H420" s="44" t="s">
        <v>4509</v>
      </c>
      <c r="I420" s="113" t="n">
        <v>0</v>
      </c>
      <c r="K420" s="273" t="n">
        <v>417</v>
      </c>
      <c r="L420" s="44" t="s">
        <v>5535</v>
      </c>
      <c r="M420" s="44" t="s">
        <v>4709</v>
      </c>
      <c r="N420" s="113" t="n">
        <v>2</v>
      </c>
      <c r="O420" s="113" t="s">
        <v>5783</v>
      </c>
      <c r="P420" s="113" t="n">
        <v>0</v>
      </c>
      <c r="Q420" s="113" t="s">
        <v>5784</v>
      </c>
      <c r="R420" s="113" t="n">
        <f aca="false">PRODUCT(N420+P420)</f>
        <v>2</v>
      </c>
      <c r="T420" s="273" t="n">
        <v>417</v>
      </c>
      <c r="U420" s="44" t="s">
        <v>1939</v>
      </c>
      <c r="V420" s="44" t="s">
        <v>4566</v>
      </c>
      <c r="W420" s="113" t="n">
        <v>4</v>
      </c>
      <c r="Y420" s="273" t="n">
        <v>417</v>
      </c>
      <c r="Z420" s="44" t="s">
        <v>4806</v>
      </c>
      <c r="AA420" s="44" t="s">
        <v>4564</v>
      </c>
      <c r="AB420" s="113" t="n">
        <v>6</v>
      </c>
      <c r="AC420" s="113" t="s">
        <v>5783</v>
      </c>
      <c r="AD420" s="113" t="n">
        <v>0</v>
      </c>
      <c r="AE420" s="113" t="s">
        <v>5784</v>
      </c>
      <c r="AF420" s="113" t="n">
        <f aca="false">PRODUCT(AB420+AD420)</f>
        <v>6</v>
      </c>
      <c r="AH420" s="273" t="n">
        <v>417</v>
      </c>
      <c r="AI420" s="44" t="s">
        <v>2814</v>
      </c>
      <c r="AJ420" s="44" t="s">
        <v>4662</v>
      </c>
      <c r="AK420" s="113" t="n">
        <v>8</v>
      </c>
      <c r="AN420" s="44" t="s">
        <v>5536</v>
      </c>
      <c r="AO420" s="44" t="s">
        <v>5223</v>
      </c>
      <c r="AS420" s="44" t="s">
        <v>5536</v>
      </c>
      <c r="AT420" s="44" t="s">
        <v>5223</v>
      </c>
      <c r="AX420" s="44" t="s">
        <v>3774</v>
      </c>
      <c r="AY420" s="44" t="s">
        <v>1037</v>
      </c>
      <c r="AZ420" s="113" t="s">
        <v>5785</v>
      </c>
      <c r="BA420" s="113" t="s">
        <v>5783</v>
      </c>
      <c r="BB420" s="113" t="s">
        <v>5785</v>
      </c>
      <c r="BC420" s="113" t="s">
        <v>5784</v>
      </c>
      <c r="BD420" s="113" t="n">
        <f aca="false">PRODUCT(AZ420+BB420)</f>
        <v>0</v>
      </c>
      <c r="BG420" s="44" t="s">
        <v>5536</v>
      </c>
      <c r="BH420" s="44" t="s">
        <v>5223</v>
      </c>
      <c r="BL420" s="44" t="s">
        <v>5029</v>
      </c>
      <c r="BM420" s="44" t="s">
        <v>4482</v>
      </c>
      <c r="BN420" s="113" t="s">
        <v>5785</v>
      </c>
      <c r="BO420" s="113" t="s">
        <v>5783</v>
      </c>
      <c r="BP420" s="113" t="s">
        <v>5785</v>
      </c>
      <c r="BQ420" s="113" t="s">
        <v>5784</v>
      </c>
      <c r="BR420" s="113" t="n">
        <f aca="false">PRODUCT(BN420+BP420)</f>
        <v>0</v>
      </c>
      <c r="BU420" s="44" t="s">
        <v>5536</v>
      </c>
      <c r="BV420" s="44" t="s">
        <v>5223</v>
      </c>
      <c r="BW420" s="113"/>
      <c r="BY420" s="273" t="n">
        <v>417</v>
      </c>
      <c r="BZ420" s="44" t="s">
        <v>3192</v>
      </c>
      <c r="CA420" s="44" t="s">
        <v>5221</v>
      </c>
      <c r="CB420" s="113" t="n">
        <v>0</v>
      </c>
      <c r="CC420" s="113" t="n">
        <v>0</v>
      </c>
      <c r="CD420" s="113" t="n">
        <v>0</v>
      </c>
      <c r="CE420" s="113" t="n">
        <v>1</v>
      </c>
      <c r="CF420" s="113" t="n">
        <f aca="false">SUM(CB420:CE420)</f>
        <v>1</v>
      </c>
      <c r="CI420" s="44" t="s">
        <v>3810</v>
      </c>
      <c r="CJ420" s="112" t="s">
        <v>5221</v>
      </c>
      <c r="CK420" s="113" t="n">
        <v>0</v>
      </c>
      <c r="CL420" s="113" t="n">
        <v>0</v>
      </c>
      <c r="CM420" s="113" t="n">
        <v>0</v>
      </c>
      <c r="CP420" s="44" t="s">
        <v>3383</v>
      </c>
      <c r="CQ420" s="44" t="s">
        <v>4578</v>
      </c>
      <c r="CV420" s="44"/>
      <c r="CW420" s="44"/>
      <c r="CX420" s="44"/>
    </row>
    <row r="421" customFormat="false" ht="15" hidden="false" customHeight="false" outlineLevel="0" collapsed="false">
      <c r="A421" s="273" t="n">
        <v>418</v>
      </c>
      <c r="B421" s="44" t="s">
        <v>5557</v>
      </c>
      <c r="C421" s="44" t="s">
        <v>4578</v>
      </c>
      <c r="D421" s="113" t="n">
        <v>13</v>
      </c>
      <c r="G421" s="136" t="s">
        <v>3607</v>
      </c>
      <c r="H421" s="44" t="s">
        <v>5124</v>
      </c>
      <c r="I421" s="113" t="n">
        <v>0</v>
      </c>
      <c r="K421" s="273" t="n">
        <v>418</v>
      </c>
      <c r="L421" s="44" t="s">
        <v>3254</v>
      </c>
      <c r="M421" s="44" t="s">
        <v>4482</v>
      </c>
      <c r="N421" s="113" t="n">
        <v>1</v>
      </c>
      <c r="O421" s="113" t="s">
        <v>5783</v>
      </c>
      <c r="P421" s="113" t="n">
        <v>1</v>
      </c>
      <c r="Q421" s="113" t="s">
        <v>5784</v>
      </c>
      <c r="R421" s="113" t="n">
        <f aca="false">PRODUCT(N421+P421)</f>
        <v>2</v>
      </c>
      <c r="T421" s="273" t="n">
        <v>418</v>
      </c>
      <c r="U421" s="44" t="s">
        <v>5633</v>
      </c>
      <c r="V421" s="44" t="s">
        <v>5625</v>
      </c>
      <c r="W421" s="113" t="n">
        <v>4</v>
      </c>
      <c r="Y421" s="273" t="n">
        <v>418</v>
      </c>
      <c r="Z421" s="44" t="s">
        <v>3568</v>
      </c>
      <c r="AA421" s="44" t="s">
        <v>5365</v>
      </c>
      <c r="AB421" s="113" t="n">
        <v>6</v>
      </c>
      <c r="AC421" s="113" t="s">
        <v>5783</v>
      </c>
      <c r="AD421" s="113" t="n">
        <v>0</v>
      </c>
      <c r="AE421" s="113" t="s">
        <v>5784</v>
      </c>
      <c r="AF421" s="113" t="n">
        <f aca="false">PRODUCT(AB421+AD421)</f>
        <v>6</v>
      </c>
      <c r="AH421" s="273" t="n">
        <v>418</v>
      </c>
      <c r="AI421" s="44" t="s">
        <v>2820</v>
      </c>
      <c r="AJ421" s="44" t="s">
        <v>4509</v>
      </c>
      <c r="AK421" s="113" t="n">
        <v>8</v>
      </c>
      <c r="AN421" s="44" t="s">
        <v>5537</v>
      </c>
      <c r="AO421" s="44" t="s">
        <v>4489</v>
      </c>
      <c r="AS421" s="44" t="s">
        <v>5537</v>
      </c>
      <c r="AT421" s="44" t="s">
        <v>4489</v>
      </c>
      <c r="AX421" s="44" t="s">
        <v>5554</v>
      </c>
      <c r="AY421" s="44" t="s">
        <v>4550</v>
      </c>
      <c r="AZ421" s="113" t="s">
        <v>5785</v>
      </c>
      <c r="BA421" s="113" t="s">
        <v>5783</v>
      </c>
      <c r="BB421" s="113" t="s">
        <v>5785</v>
      </c>
      <c r="BC421" s="113" t="s">
        <v>5784</v>
      </c>
      <c r="BD421" s="113" t="n">
        <f aca="false">PRODUCT(AZ421+BB421)</f>
        <v>0</v>
      </c>
      <c r="BG421" s="44" t="s">
        <v>5537</v>
      </c>
      <c r="BH421" s="44" t="s">
        <v>4489</v>
      </c>
      <c r="BL421" s="44" t="s">
        <v>2517</v>
      </c>
      <c r="BM421" s="44" t="s">
        <v>4566</v>
      </c>
      <c r="BN421" s="113" t="s">
        <v>5785</v>
      </c>
      <c r="BO421" s="113" t="s">
        <v>5783</v>
      </c>
      <c r="BP421" s="113" t="s">
        <v>5785</v>
      </c>
      <c r="BQ421" s="113" t="s">
        <v>5784</v>
      </c>
      <c r="BR421" s="113" t="n">
        <f aca="false">PRODUCT(BN421+BP421)</f>
        <v>0</v>
      </c>
      <c r="BU421" s="44" t="s">
        <v>5537</v>
      </c>
      <c r="BV421" s="44" t="s">
        <v>4489</v>
      </c>
      <c r="BW421" s="113"/>
      <c r="BY421" s="273" t="n">
        <v>418</v>
      </c>
      <c r="BZ421" s="44" t="s">
        <v>3438</v>
      </c>
      <c r="CA421" s="44" t="s">
        <v>4625</v>
      </c>
      <c r="CB421" s="113" t="n">
        <v>0</v>
      </c>
      <c r="CC421" s="113" t="n">
        <v>0</v>
      </c>
      <c r="CD421" s="113" t="n">
        <v>0</v>
      </c>
      <c r="CE421" s="113" t="n">
        <v>1</v>
      </c>
      <c r="CF421" s="113" t="n">
        <f aca="false">SUM(CB421:CE421)</f>
        <v>1</v>
      </c>
      <c r="CI421" s="44" t="s">
        <v>5212</v>
      </c>
      <c r="CJ421" s="44" t="s">
        <v>4523</v>
      </c>
      <c r="CK421" s="113" t="n">
        <v>0</v>
      </c>
      <c r="CL421" s="113" t="n">
        <v>0</v>
      </c>
      <c r="CM421" s="113" t="n">
        <v>0</v>
      </c>
      <c r="CP421" s="44" t="s">
        <v>4811</v>
      </c>
      <c r="CQ421" s="44" t="s">
        <v>4638</v>
      </c>
      <c r="CV421" s="44"/>
      <c r="CW421" s="44"/>
      <c r="CX421" s="44"/>
    </row>
    <row r="422" customFormat="false" ht="15" hidden="false" customHeight="false" outlineLevel="0" collapsed="false">
      <c r="A422" s="273" t="n">
        <v>419</v>
      </c>
      <c r="B422" s="44" t="s">
        <v>4810</v>
      </c>
      <c r="C422" s="44" t="s">
        <v>4503</v>
      </c>
      <c r="D422" s="113" t="n">
        <v>13</v>
      </c>
      <c r="G422" s="44" t="s">
        <v>4686</v>
      </c>
      <c r="H422" s="44" t="s">
        <v>4540</v>
      </c>
      <c r="I422" s="113" t="n">
        <v>0</v>
      </c>
      <c r="K422" s="273" t="n">
        <v>419</v>
      </c>
      <c r="L422" s="136" t="s">
        <v>3595</v>
      </c>
      <c r="M422" s="136" t="s">
        <v>5124</v>
      </c>
      <c r="N422" s="113" t="n">
        <v>1</v>
      </c>
      <c r="O422" s="113" t="s">
        <v>5783</v>
      </c>
      <c r="P422" s="113" t="n">
        <v>1</v>
      </c>
      <c r="Q422" s="113" t="s">
        <v>5784</v>
      </c>
      <c r="R422" s="113" t="n">
        <f aca="false">PRODUCT(N422+P422)</f>
        <v>2</v>
      </c>
      <c r="T422" s="273" t="n">
        <v>419</v>
      </c>
      <c r="U422" s="44" t="s">
        <v>1735</v>
      </c>
      <c r="V422" s="44" t="s">
        <v>5634</v>
      </c>
      <c r="W422" s="113" t="n">
        <v>4</v>
      </c>
      <c r="Y422" s="273" t="n">
        <v>419</v>
      </c>
      <c r="Z422" s="44" t="s">
        <v>3650</v>
      </c>
      <c r="AA422" s="44" t="s">
        <v>4482</v>
      </c>
      <c r="AB422" s="113" t="n">
        <v>6</v>
      </c>
      <c r="AC422" s="113" t="s">
        <v>5783</v>
      </c>
      <c r="AD422" s="113" t="n">
        <v>0</v>
      </c>
      <c r="AE422" s="113" t="s">
        <v>5784</v>
      </c>
      <c r="AF422" s="113" t="n">
        <f aca="false">PRODUCT(AB422+AD422)</f>
        <v>6</v>
      </c>
      <c r="AH422" s="273" t="n">
        <v>419</v>
      </c>
      <c r="AI422" s="44" t="s">
        <v>2744</v>
      </c>
      <c r="AJ422" s="44" t="s">
        <v>4566</v>
      </c>
      <c r="AK422" s="113" t="n">
        <v>7</v>
      </c>
      <c r="AN422" s="44" t="s">
        <v>4806</v>
      </c>
      <c r="AO422" s="44" t="s">
        <v>4564</v>
      </c>
      <c r="AS422" s="44" t="s">
        <v>4806</v>
      </c>
      <c r="AT422" s="44" t="s">
        <v>4564</v>
      </c>
      <c r="AX422" s="44" t="s">
        <v>2752</v>
      </c>
      <c r="AY422" s="44" t="s">
        <v>4509</v>
      </c>
      <c r="AZ422" s="113" t="s">
        <v>5785</v>
      </c>
      <c r="BA422" s="113" t="s">
        <v>5783</v>
      </c>
      <c r="BB422" s="113" t="s">
        <v>5785</v>
      </c>
      <c r="BC422" s="113" t="s">
        <v>5784</v>
      </c>
      <c r="BD422" s="113" t="n">
        <f aca="false">PRODUCT(AZ422+BB422)</f>
        <v>0</v>
      </c>
      <c r="BG422" s="44" t="s">
        <v>4806</v>
      </c>
      <c r="BH422" s="44" t="s">
        <v>4564</v>
      </c>
      <c r="BL422" s="44" t="s">
        <v>5437</v>
      </c>
      <c r="BM422" s="44" t="s">
        <v>4564</v>
      </c>
      <c r="BN422" s="113" t="s">
        <v>5785</v>
      </c>
      <c r="BO422" s="113" t="s">
        <v>5783</v>
      </c>
      <c r="BP422" s="113" t="s">
        <v>5785</v>
      </c>
      <c r="BQ422" s="113" t="s">
        <v>5784</v>
      </c>
      <c r="BR422" s="113" t="n">
        <f aca="false">PRODUCT(BN422+BP422)</f>
        <v>0</v>
      </c>
      <c r="BU422" s="44" t="s">
        <v>4806</v>
      </c>
      <c r="BV422" s="44" t="s">
        <v>4564</v>
      </c>
      <c r="BW422" s="113"/>
      <c r="BY422" s="273" t="n">
        <v>419</v>
      </c>
      <c r="BZ422" s="44" t="s">
        <v>5353</v>
      </c>
      <c r="CA422" s="44" t="s">
        <v>5496</v>
      </c>
      <c r="CB422" s="113" t="n">
        <v>0</v>
      </c>
      <c r="CC422" s="113" t="n">
        <v>0</v>
      </c>
      <c r="CD422" s="113" t="n">
        <v>0</v>
      </c>
      <c r="CE422" s="113" t="n">
        <v>1</v>
      </c>
      <c r="CF422" s="113" t="n">
        <f aca="false">SUM(CB422:CE422)</f>
        <v>1</v>
      </c>
      <c r="CI422" s="44" t="s">
        <v>5336</v>
      </c>
      <c r="CJ422" s="44" t="s">
        <v>4523</v>
      </c>
      <c r="CK422" s="113" t="n">
        <v>0</v>
      </c>
      <c r="CL422" s="113" t="n">
        <v>0</v>
      </c>
      <c r="CM422" s="113" t="n">
        <v>0</v>
      </c>
      <c r="CP422" s="44" t="s">
        <v>5447</v>
      </c>
      <c r="CQ422" s="112" t="s">
        <v>4931</v>
      </c>
      <c r="CV422" s="44"/>
      <c r="CW422" s="44"/>
      <c r="CX422" s="44"/>
    </row>
    <row r="423" customFormat="false" ht="15" hidden="false" customHeight="false" outlineLevel="0" collapsed="false">
      <c r="A423" s="273" t="n">
        <v>420</v>
      </c>
      <c r="B423" s="44" t="s">
        <v>3561</v>
      </c>
      <c r="C423" s="44" t="s">
        <v>4773</v>
      </c>
      <c r="D423" s="113" t="n">
        <v>13</v>
      </c>
      <c r="G423" s="44" t="s">
        <v>3036</v>
      </c>
      <c r="H423" s="44" t="s">
        <v>4509</v>
      </c>
      <c r="I423" s="113" t="n">
        <v>0</v>
      </c>
      <c r="K423" s="273" t="n">
        <v>420</v>
      </c>
      <c r="L423" s="136" t="s">
        <v>5390</v>
      </c>
      <c r="M423" s="136" t="s">
        <v>5120</v>
      </c>
      <c r="N423" s="113" t="n">
        <v>1</v>
      </c>
      <c r="O423" s="113" t="s">
        <v>5783</v>
      </c>
      <c r="P423" s="113" t="n">
        <v>1</v>
      </c>
      <c r="Q423" s="113" t="s">
        <v>5784</v>
      </c>
      <c r="R423" s="113" t="n">
        <f aca="false">PRODUCT(N423+P423)</f>
        <v>2</v>
      </c>
      <c r="T423" s="273" t="n">
        <v>420</v>
      </c>
      <c r="U423" s="44" t="s">
        <v>5640</v>
      </c>
      <c r="V423" s="44" t="s">
        <v>5641</v>
      </c>
      <c r="W423" s="113" t="n">
        <v>4</v>
      </c>
      <c r="Y423" s="273" t="n">
        <v>420</v>
      </c>
      <c r="Z423" s="44" t="s">
        <v>3527</v>
      </c>
      <c r="AA423" s="44" t="s">
        <v>4773</v>
      </c>
      <c r="AB423" s="113" t="n">
        <v>5</v>
      </c>
      <c r="AC423" s="113" t="s">
        <v>5783</v>
      </c>
      <c r="AD423" s="113" t="n">
        <v>1</v>
      </c>
      <c r="AE423" s="113" t="s">
        <v>5784</v>
      </c>
      <c r="AF423" s="113" t="n">
        <f aca="false">PRODUCT(AB423+AD423)</f>
        <v>6</v>
      </c>
      <c r="AH423" s="273" t="n">
        <v>420</v>
      </c>
      <c r="AI423" s="44" t="s">
        <v>3531</v>
      </c>
      <c r="AJ423" s="44" t="s">
        <v>5538</v>
      </c>
      <c r="AK423" s="113" t="n">
        <v>7</v>
      </c>
      <c r="AN423" s="44" t="s">
        <v>5041</v>
      </c>
      <c r="AO423" s="44" t="s">
        <v>4625</v>
      </c>
      <c r="AS423" s="44" t="s">
        <v>5041</v>
      </c>
      <c r="AT423" s="44" t="s">
        <v>4625</v>
      </c>
      <c r="AX423" s="44" t="s">
        <v>5555</v>
      </c>
      <c r="AY423" s="44" t="s">
        <v>5124</v>
      </c>
      <c r="AZ423" s="113" t="s">
        <v>5785</v>
      </c>
      <c r="BA423" s="113" t="s">
        <v>5783</v>
      </c>
      <c r="BB423" s="113" t="s">
        <v>5785</v>
      </c>
      <c r="BC423" s="113" t="s">
        <v>5784</v>
      </c>
      <c r="BD423" s="113" t="n">
        <f aca="false">PRODUCT(AZ423+BB423)</f>
        <v>0</v>
      </c>
      <c r="BG423" s="44" t="s">
        <v>5041</v>
      </c>
      <c r="BH423" s="44" t="s">
        <v>4625</v>
      </c>
      <c r="BL423" s="44" t="s">
        <v>2757</v>
      </c>
      <c r="BM423" s="44" t="s">
        <v>4625</v>
      </c>
      <c r="BN423" s="113" t="s">
        <v>5785</v>
      </c>
      <c r="BO423" s="113" t="s">
        <v>5783</v>
      </c>
      <c r="BP423" s="113" t="s">
        <v>5785</v>
      </c>
      <c r="BQ423" s="113" t="s">
        <v>5784</v>
      </c>
      <c r="BR423" s="113" t="n">
        <f aca="false">PRODUCT(BN423+BP423)</f>
        <v>0</v>
      </c>
      <c r="BU423" s="44" t="s">
        <v>5041</v>
      </c>
      <c r="BV423" s="44" t="s">
        <v>4625</v>
      </c>
      <c r="BW423" s="113"/>
      <c r="BY423" s="273" t="n">
        <v>420</v>
      </c>
      <c r="BZ423" s="44" t="s">
        <v>3383</v>
      </c>
      <c r="CA423" s="44" t="s">
        <v>4578</v>
      </c>
      <c r="CB423" s="113" t="n">
        <v>0</v>
      </c>
      <c r="CC423" s="113" t="n">
        <v>0</v>
      </c>
      <c r="CD423" s="113" t="n">
        <v>1</v>
      </c>
      <c r="CE423" s="113" t="n">
        <v>0</v>
      </c>
      <c r="CF423" s="113" t="n">
        <f aca="false">SUM(CB423:CE423)</f>
        <v>1</v>
      </c>
      <c r="CI423" s="44" t="s">
        <v>3282</v>
      </c>
      <c r="CJ423" s="44" t="s">
        <v>4489</v>
      </c>
      <c r="CK423" s="113" t="n">
        <v>0</v>
      </c>
      <c r="CL423" s="113" t="n">
        <v>0</v>
      </c>
      <c r="CM423" s="113" t="n">
        <v>0</v>
      </c>
      <c r="CP423" s="44" t="s">
        <v>2978</v>
      </c>
      <c r="CQ423" s="44" t="s">
        <v>4662</v>
      </c>
      <c r="CV423" s="44"/>
      <c r="CW423" s="44"/>
      <c r="CX423" s="44"/>
    </row>
    <row r="424" customFormat="false" ht="15" hidden="false" customHeight="false" outlineLevel="0" collapsed="false">
      <c r="A424" s="273" t="n">
        <v>421</v>
      </c>
      <c r="B424" s="44" t="s">
        <v>3441</v>
      </c>
      <c r="C424" s="44" t="s">
        <v>4625</v>
      </c>
      <c r="D424" s="113" t="n">
        <v>13</v>
      </c>
      <c r="G424" s="44" t="s">
        <v>3640</v>
      </c>
      <c r="H424" s="44" t="s">
        <v>4482</v>
      </c>
      <c r="I424" s="113" t="n">
        <v>0</v>
      </c>
      <c r="K424" s="273" t="n">
        <v>421</v>
      </c>
      <c r="L424" s="44" t="s">
        <v>2514</v>
      </c>
      <c r="M424" s="44" t="s">
        <v>4566</v>
      </c>
      <c r="N424" s="113" t="n">
        <v>1</v>
      </c>
      <c r="O424" s="113" t="s">
        <v>5783</v>
      </c>
      <c r="P424" s="113" t="n">
        <v>1</v>
      </c>
      <c r="Q424" s="113" t="s">
        <v>5784</v>
      </c>
      <c r="R424" s="113" t="n">
        <f aca="false">PRODUCT(N424+P424)</f>
        <v>2</v>
      </c>
      <c r="T424" s="273" t="n">
        <v>421</v>
      </c>
      <c r="U424" s="44" t="s">
        <v>1502</v>
      </c>
      <c r="V424" s="44" t="s">
        <v>4503</v>
      </c>
      <c r="W424" s="113" t="n">
        <v>4</v>
      </c>
      <c r="Y424" s="273" t="n">
        <v>421</v>
      </c>
      <c r="Z424" s="44" t="s">
        <v>4702</v>
      </c>
      <c r="AA424" s="44" t="s">
        <v>4566</v>
      </c>
      <c r="AB424" s="113" t="n">
        <v>4</v>
      </c>
      <c r="AC424" s="113" t="s">
        <v>5783</v>
      </c>
      <c r="AD424" s="113" t="n">
        <v>2</v>
      </c>
      <c r="AE424" s="113" t="s">
        <v>5784</v>
      </c>
      <c r="AF424" s="113" t="n">
        <f aca="false">PRODUCT(AB424+AD424)</f>
        <v>6</v>
      </c>
      <c r="AH424" s="273" t="n">
        <v>421</v>
      </c>
      <c r="AI424" s="44" t="s">
        <v>2693</v>
      </c>
      <c r="AJ424" s="44" t="s">
        <v>5120</v>
      </c>
      <c r="AK424" s="113" t="n">
        <v>7</v>
      </c>
      <c r="AN424" s="44" t="s">
        <v>5457</v>
      </c>
      <c r="AO424" s="44" t="s">
        <v>4931</v>
      </c>
      <c r="AS424" s="44" t="s">
        <v>5457</v>
      </c>
      <c r="AT424" s="44" t="s">
        <v>4931</v>
      </c>
      <c r="AX424" s="44" t="s">
        <v>4677</v>
      </c>
      <c r="AY424" s="44" t="s">
        <v>294</v>
      </c>
      <c r="AZ424" s="113" t="s">
        <v>5785</v>
      </c>
      <c r="BA424" s="113" t="s">
        <v>5783</v>
      </c>
      <c r="BB424" s="113" t="s">
        <v>5785</v>
      </c>
      <c r="BC424" s="113" t="s">
        <v>5784</v>
      </c>
      <c r="BD424" s="113" t="n">
        <f aca="false">PRODUCT(AZ424+BB424)</f>
        <v>0</v>
      </c>
      <c r="BG424" s="44" t="s">
        <v>5457</v>
      </c>
      <c r="BH424" s="44" t="s">
        <v>4931</v>
      </c>
      <c r="BL424" s="44" t="s">
        <v>3353</v>
      </c>
      <c r="BM424" s="44" t="s">
        <v>4709</v>
      </c>
      <c r="BN424" s="113" t="s">
        <v>5785</v>
      </c>
      <c r="BO424" s="113" t="s">
        <v>5783</v>
      </c>
      <c r="BP424" s="113" t="s">
        <v>5785</v>
      </c>
      <c r="BQ424" s="113" t="s">
        <v>5784</v>
      </c>
      <c r="BR424" s="113" t="n">
        <f aca="false">PRODUCT(BN424+BP424)</f>
        <v>0</v>
      </c>
      <c r="BU424" s="44" t="s">
        <v>5457</v>
      </c>
      <c r="BV424" s="44" t="s">
        <v>4931</v>
      </c>
      <c r="BW424" s="113"/>
      <c r="BY424" s="273" t="n">
        <v>421</v>
      </c>
      <c r="BZ424" s="44" t="s">
        <v>5451</v>
      </c>
      <c r="CA424" s="112" t="s">
        <v>4709</v>
      </c>
      <c r="CB424" s="113" t="n">
        <v>0</v>
      </c>
      <c r="CC424" s="113" t="n">
        <v>0</v>
      </c>
      <c r="CD424" s="113" t="n">
        <v>1</v>
      </c>
      <c r="CE424" s="113" t="n">
        <v>0</v>
      </c>
      <c r="CF424" s="113" t="n">
        <f aca="false">SUM(CB424:CE424)</f>
        <v>1</v>
      </c>
      <c r="CI424" s="44" t="s">
        <v>2697</v>
      </c>
      <c r="CJ424" s="44" t="s">
        <v>5120</v>
      </c>
      <c r="CK424" s="113" t="n">
        <v>0</v>
      </c>
      <c r="CL424" s="113" t="n">
        <v>0</v>
      </c>
      <c r="CM424" s="113" t="n">
        <v>0</v>
      </c>
      <c r="CP424" s="44" t="s">
        <v>2981</v>
      </c>
      <c r="CQ424" s="44" t="s">
        <v>4662</v>
      </c>
      <c r="CV424" s="44"/>
      <c r="CW424" s="44"/>
      <c r="CX424" s="44"/>
    </row>
    <row r="425" customFormat="false" ht="15" hidden="false" customHeight="false" outlineLevel="0" collapsed="false">
      <c r="A425" s="273" t="n">
        <v>422</v>
      </c>
      <c r="B425" s="44" t="s">
        <v>5409</v>
      </c>
      <c r="C425" s="44" t="s">
        <v>5223</v>
      </c>
      <c r="D425" s="113" t="n">
        <v>13</v>
      </c>
      <c r="G425" s="44" t="s">
        <v>5283</v>
      </c>
      <c r="H425" s="44" t="s">
        <v>5272</v>
      </c>
      <c r="I425" s="113" t="n">
        <v>0</v>
      </c>
      <c r="K425" s="273" t="n">
        <v>422</v>
      </c>
      <c r="L425" s="44" t="s">
        <v>3041</v>
      </c>
      <c r="M425" s="44" t="s">
        <v>4509</v>
      </c>
      <c r="N425" s="113" t="n">
        <v>1</v>
      </c>
      <c r="O425" s="113" t="s">
        <v>5783</v>
      </c>
      <c r="P425" s="113" t="n">
        <v>1</v>
      </c>
      <c r="Q425" s="113" t="s">
        <v>5784</v>
      </c>
      <c r="R425" s="113" t="n">
        <f aca="false">PRODUCT(N425+P425)</f>
        <v>2</v>
      </c>
      <c r="T425" s="273" t="n">
        <v>422</v>
      </c>
      <c r="U425" s="44" t="s">
        <v>1602</v>
      </c>
      <c r="V425" s="44" t="s">
        <v>5530</v>
      </c>
      <c r="W425" s="113" t="n">
        <v>4</v>
      </c>
      <c r="Y425" s="273" t="n">
        <v>422</v>
      </c>
      <c r="Z425" s="44" t="s">
        <v>5047</v>
      </c>
      <c r="AA425" s="44" t="s">
        <v>294</v>
      </c>
      <c r="AB425" s="113" t="n">
        <v>3</v>
      </c>
      <c r="AC425" s="113" t="s">
        <v>5783</v>
      </c>
      <c r="AD425" s="113" t="n">
        <v>3</v>
      </c>
      <c r="AE425" s="113" t="s">
        <v>5784</v>
      </c>
      <c r="AF425" s="113" t="n">
        <f aca="false">PRODUCT(AB425+AD425)</f>
        <v>6</v>
      </c>
      <c r="AH425" s="273" t="n">
        <v>422</v>
      </c>
      <c r="AI425" s="44" t="s">
        <v>3815</v>
      </c>
      <c r="AJ425" s="44" t="s">
        <v>5221</v>
      </c>
      <c r="AK425" s="113" t="n">
        <v>7</v>
      </c>
      <c r="AN425" s="44" t="s">
        <v>3573</v>
      </c>
      <c r="AO425" s="44" t="s">
        <v>4773</v>
      </c>
      <c r="AS425" s="44" t="s">
        <v>3573</v>
      </c>
      <c r="AT425" s="44" t="s">
        <v>4773</v>
      </c>
      <c r="AX425" s="44" t="s">
        <v>1440</v>
      </c>
      <c r="AY425" s="44" t="s">
        <v>4523</v>
      </c>
      <c r="AZ425" s="113" t="s">
        <v>5785</v>
      </c>
      <c r="BA425" s="113" t="s">
        <v>5783</v>
      </c>
      <c r="BB425" s="113" t="s">
        <v>5785</v>
      </c>
      <c r="BC425" s="113" t="s">
        <v>5784</v>
      </c>
      <c r="BD425" s="113" t="n">
        <f aca="false">PRODUCT(AZ425+BB425)</f>
        <v>0</v>
      </c>
      <c r="BG425" s="44" t="s">
        <v>3573</v>
      </c>
      <c r="BH425" s="44" t="s">
        <v>4773</v>
      </c>
      <c r="BL425" s="44" t="s">
        <v>3694</v>
      </c>
      <c r="BM425" s="44" t="s">
        <v>4489</v>
      </c>
      <c r="BN425" s="113" t="s">
        <v>5785</v>
      </c>
      <c r="BO425" s="113" t="s">
        <v>5783</v>
      </c>
      <c r="BP425" s="113" t="s">
        <v>5785</v>
      </c>
      <c r="BQ425" s="113" t="s">
        <v>5784</v>
      </c>
      <c r="BR425" s="113" t="n">
        <f aca="false">PRODUCT(BN425+BP425)</f>
        <v>0</v>
      </c>
      <c r="BU425" s="44" t="s">
        <v>3573</v>
      </c>
      <c r="BV425" s="44" t="s">
        <v>4773</v>
      </c>
      <c r="BW425" s="113"/>
      <c r="BY425" s="273" t="n">
        <v>422</v>
      </c>
      <c r="BZ425" s="44" t="s">
        <v>5447</v>
      </c>
      <c r="CA425" s="112" t="s">
        <v>4931</v>
      </c>
      <c r="CB425" s="113" t="n">
        <v>0</v>
      </c>
      <c r="CC425" s="113" t="n">
        <v>0</v>
      </c>
      <c r="CD425" s="113" t="n">
        <v>1</v>
      </c>
      <c r="CE425" s="113" t="n">
        <v>0</v>
      </c>
      <c r="CF425" s="113" t="n">
        <f aca="false">SUM(CB425:CE425)</f>
        <v>1</v>
      </c>
      <c r="CI425" s="44" t="s">
        <v>5535</v>
      </c>
      <c r="CJ425" s="44" t="s">
        <v>4709</v>
      </c>
      <c r="CK425" s="113" t="n">
        <v>0</v>
      </c>
      <c r="CL425" s="113" t="n">
        <v>0</v>
      </c>
      <c r="CM425" s="113" t="n">
        <v>0</v>
      </c>
      <c r="CP425" s="44" t="s">
        <v>2807</v>
      </c>
      <c r="CQ425" s="44" t="s">
        <v>4482</v>
      </c>
      <c r="CV425" s="44"/>
      <c r="CW425" s="44"/>
      <c r="CX425" s="44"/>
    </row>
    <row r="426" customFormat="false" ht="15" hidden="false" customHeight="false" outlineLevel="0" collapsed="false">
      <c r="A426" s="273" t="n">
        <v>423</v>
      </c>
      <c r="B426" s="44" t="s">
        <v>5405</v>
      </c>
      <c r="C426" s="44" t="s">
        <v>5358</v>
      </c>
      <c r="D426" s="113" t="n">
        <v>13</v>
      </c>
      <c r="G426" s="44" t="s">
        <v>3315</v>
      </c>
      <c r="H426" s="44" t="s">
        <v>4773</v>
      </c>
      <c r="I426" s="113" t="n">
        <v>0</v>
      </c>
      <c r="K426" s="273" t="n">
        <v>423</v>
      </c>
      <c r="L426" s="44" t="s">
        <v>3711</v>
      </c>
      <c r="M426" s="112" t="s">
        <v>4489</v>
      </c>
      <c r="N426" s="113" t="n">
        <v>1</v>
      </c>
      <c r="O426" s="113" t="s">
        <v>5783</v>
      </c>
      <c r="P426" s="113" t="n">
        <v>1</v>
      </c>
      <c r="Q426" s="113" t="s">
        <v>5784</v>
      </c>
      <c r="R426" s="113" t="n">
        <f aca="false">PRODUCT(N426+P426)</f>
        <v>2</v>
      </c>
      <c r="T426" s="273" t="n">
        <v>423</v>
      </c>
      <c r="U426" s="44" t="s">
        <v>1814</v>
      </c>
      <c r="V426" s="44" t="s">
        <v>4576</v>
      </c>
      <c r="W426" s="113" t="n">
        <v>4</v>
      </c>
      <c r="Y426" s="273" t="n">
        <v>423</v>
      </c>
      <c r="Z426" s="44" t="s">
        <v>5283</v>
      </c>
      <c r="AA426" s="44" t="s">
        <v>5272</v>
      </c>
      <c r="AB426" s="113" t="n">
        <v>3</v>
      </c>
      <c r="AC426" s="113" t="s">
        <v>5783</v>
      </c>
      <c r="AD426" s="113" t="n">
        <v>3</v>
      </c>
      <c r="AE426" s="113" t="s">
        <v>5784</v>
      </c>
      <c r="AF426" s="113" t="n">
        <f aca="false">PRODUCT(AB426+AD426)</f>
        <v>6</v>
      </c>
      <c r="AH426" s="273" t="n">
        <v>423</v>
      </c>
      <c r="AI426" s="44" t="s">
        <v>5583</v>
      </c>
      <c r="AJ426" s="44" t="s">
        <v>5223</v>
      </c>
      <c r="AK426" s="113" t="n">
        <v>7</v>
      </c>
      <c r="AN426" s="44" t="s">
        <v>2160</v>
      </c>
      <c r="AO426" s="44" t="s">
        <v>4575</v>
      </c>
      <c r="AS426" s="44" t="s">
        <v>2160</v>
      </c>
      <c r="AT426" s="44" t="s">
        <v>4575</v>
      </c>
      <c r="AX426" s="44" t="s">
        <v>5556</v>
      </c>
      <c r="AY426" s="44" t="s">
        <v>4709</v>
      </c>
      <c r="AZ426" s="113" t="s">
        <v>5785</v>
      </c>
      <c r="BA426" s="113" t="s">
        <v>5783</v>
      </c>
      <c r="BB426" s="113" t="s">
        <v>5785</v>
      </c>
      <c r="BC426" s="113" t="s">
        <v>5784</v>
      </c>
      <c r="BD426" s="113" t="n">
        <f aca="false">PRODUCT(AZ426+BB426)</f>
        <v>0</v>
      </c>
      <c r="BG426" s="44" t="s">
        <v>2160</v>
      </c>
      <c r="BH426" s="44" t="s">
        <v>4575</v>
      </c>
      <c r="BL426" s="44" t="s">
        <v>5549</v>
      </c>
      <c r="BM426" s="44" t="s">
        <v>4625</v>
      </c>
      <c r="BN426" s="113" t="s">
        <v>5785</v>
      </c>
      <c r="BO426" s="113" t="s">
        <v>5783</v>
      </c>
      <c r="BP426" s="113" t="s">
        <v>5785</v>
      </c>
      <c r="BQ426" s="113" t="s">
        <v>5784</v>
      </c>
      <c r="BR426" s="113" t="n">
        <f aca="false">PRODUCT(BN426+BP426)</f>
        <v>0</v>
      </c>
      <c r="BU426" s="44" t="s">
        <v>2160</v>
      </c>
      <c r="BV426" s="44" t="s">
        <v>4575</v>
      </c>
      <c r="BW426" s="113"/>
      <c r="BY426" s="273" t="n">
        <v>423</v>
      </c>
      <c r="BZ426" s="136" t="s">
        <v>5543</v>
      </c>
      <c r="CA426" s="136" t="s">
        <v>4746</v>
      </c>
      <c r="CB426" s="113" t="n">
        <v>0</v>
      </c>
      <c r="CC426" s="113" t="n">
        <v>0</v>
      </c>
      <c r="CD426" s="113" t="n">
        <v>0</v>
      </c>
      <c r="CE426" s="113" t="n">
        <v>1</v>
      </c>
      <c r="CF426" s="113" t="n">
        <f aca="false">SUM(CB426:CE426)</f>
        <v>1</v>
      </c>
      <c r="CI426" s="44" t="s">
        <v>3470</v>
      </c>
      <c r="CJ426" s="44" t="s">
        <v>4489</v>
      </c>
      <c r="CK426" s="113" t="n">
        <v>0</v>
      </c>
      <c r="CL426" s="113" t="n">
        <v>0</v>
      </c>
      <c r="CM426" s="113" t="n">
        <v>0</v>
      </c>
      <c r="CP426" s="44" t="s">
        <v>3221</v>
      </c>
      <c r="CQ426" s="44" t="s">
        <v>5124</v>
      </c>
      <c r="CV426" s="44"/>
      <c r="CW426" s="44"/>
      <c r="CX426" s="44"/>
    </row>
    <row r="427" customFormat="false" ht="15" hidden="false" customHeight="false" outlineLevel="0" collapsed="false">
      <c r="A427" s="273" t="n">
        <v>424</v>
      </c>
      <c r="B427" s="44" t="s">
        <v>5300</v>
      </c>
      <c r="C427" s="44" t="s">
        <v>5272</v>
      </c>
      <c r="D427" s="113" t="n">
        <v>13</v>
      </c>
      <c r="G427" s="44" t="s">
        <v>4796</v>
      </c>
      <c r="H427" s="44" t="s">
        <v>4648</v>
      </c>
      <c r="I427" s="113" t="n">
        <v>0</v>
      </c>
      <c r="K427" s="273" t="n">
        <v>424</v>
      </c>
      <c r="L427" s="44" t="s">
        <v>2741</v>
      </c>
      <c r="M427" s="44" t="s">
        <v>4625</v>
      </c>
      <c r="N427" s="113" t="n">
        <v>1</v>
      </c>
      <c r="O427" s="113" t="s">
        <v>5783</v>
      </c>
      <c r="P427" s="113" t="n">
        <v>1</v>
      </c>
      <c r="Q427" s="113" t="s">
        <v>5784</v>
      </c>
      <c r="R427" s="113" t="n">
        <f aca="false">PRODUCT(N427+P427)</f>
        <v>2</v>
      </c>
      <c r="T427" s="273" t="n">
        <v>424</v>
      </c>
      <c r="U427" s="44" t="s">
        <v>5657</v>
      </c>
      <c r="V427" s="44" t="s">
        <v>4564</v>
      </c>
      <c r="W427" s="113" t="n">
        <v>4</v>
      </c>
      <c r="Y427" s="273" t="n">
        <v>424</v>
      </c>
      <c r="Z427" s="44" t="s">
        <v>2371</v>
      </c>
      <c r="AA427" s="44" t="s">
        <v>4523</v>
      </c>
      <c r="AB427" s="113" t="n">
        <v>3</v>
      </c>
      <c r="AC427" s="113" t="s">
        <v>5783</v>
      </c>
      <c r="AD427" s="113" t="n">
        <v>3</v>
      </c>
      <c r="AE427" s="113" t="s">
        <v>5784</v>
      </c>
      <c r="AF427" s="113" t="n">
        <f aca="false">PRODUCT(AB427+AD427)</f>
        <v>6</v>
      </c>
      <c r="AH427" s="273" t="n">
        <v>424</v>
      </c>
      <c r="AI427" s="44" t="s">
        <v>2980</v>
      </c>
      <c r="AJ427" s="44" t="s">
        <v>4662</v>
      </c>
      <c r="AK427" s="113" t="n">
        <v>7</v>
      </c>
      <c r="AN427" s="44" t="s">
        <v>1937</v>
      </c>
      <c r="AO427" s="44" t="s">
        <v>4540</v>
      </c>
      <c r="AS427" s="44" t="s">
        <v>1937</v>
      </c>
      <c r="AT427" s="44" t="s">
        <v>4540</v>
      </c>
      <c r="AX427" s="44" t="s">
        <v>3347</v>
      </c>
      <c r="AY427" s="44" t="s">
        <v>4709</v>
      </c>
      <c r="AZ427" s="113" t="s">
        <v>5785</v>
      </c>
      <c r="BA427" s="113" t="s">
        <v>5783</v>
      </c>
      <c r="BB427" s="113" t="s">
        <v>5785</v>
      </c>
      <c r="BC427" s="113" t="s">
        <v>5784</v>
      </c>
      <c r="BD427" s="113" t="n">
        <f aca="false">PRODUCT(AZ427+BB427)</f>
        <v>0</v>
      </c>
      <c r="BG427" s="44" t="s">
        <v>1937</v>
      </c>
      <c r="BH427" s="44" t="s">
        <v>4540</v>
      </c>
      <c r="BL427" s="44" t="s">
        <v>4917</v>
      </c>
      <c r="BM427" s="44" t="s">
        <v>4648</v>
      </c>
      <c r="BN427" s="113" t="s">
        <v>5785</v>
      </c>
      <c r="BO427" s="113" t="s">
        <v>5783</v>
      </c>
      <c r="BP427" s="113" t="s">
        <v>5785</v>
      </c>
      <c r="BQ427" s="113" t="s">
        <v>5784</v>
      </c>
      <c r="BR427" s="113" t="n">
        <f aca="false">PRODUCT(BN427+BP427)</f>
        <v>0</v>
      </c>
      <c r="BU427" s="44" t="s">
        <v>1937</v>
      </c>
      <c r="BV427" s="44" t="s">
        <v>4540</v>
      </c>
      <c r="BW427" s="113"/>
      <c r="BY427" s="273" t="n">
        <v>424</v>
      </c>
      <c r="BZ427" s="44" t="s">
        <v>3221</v>
      </c>
      <c r="CA427" s="44" t="s">
        <v>5124</v>
      </c>
      <c r="CB427" s="113" t="n">
        <v>0</v>
      </c>
      <c r="CC427" s="113" t="n">
        <v>0</v>
      </c>
      <c r="CD427" s="113" t="n">
        <v>0</v>
      </c>
      <c r="CE427" s="113" t="n">
        <v>1</v>
      </c>
      <c r="CF427" s="113" t="n">
        <f aca="false">SUM(CB427:CE427)</f>
        <v>1</v>
      </c>
      <c r="CI427" s="44" t="s">
        <v>2042</v>
      </c>
      <c r="CJ427" s="44" t="s">
        <v>4564</v>
      </c>
      <c r="CK427" s="113" t="n">
        <v>0</v>
      </c>
      <c r="CL427" s="113" t="n">
        <v>0</v>
      </c>
      <c r="CM427" s="113" t="n">
        <v>0</v>
      </c>
      <c r="CP427" s="136" t="s">
        <v>5543</v>
      </c>
      <c r="CQ427" s="136" t="s">
        <v>4746</v>
      </c>
      <c r="CV427" s="44"/>
      <c r="CW427" s="44"/>
      <c r="CX427" s="44"/>
    </row>
    <row r="428" customFormat="false" ht="15" hidden="false" customHeight="false" outlineLevel="0" collapsed="false">
      <c r="A428" s="273" t="n">
        <v>425</v>
      </c>
      <c r="B428" s="44" t="s">
        <v>5425</v>
      </c>
      <c r="C428" s="44" t="s">
        <v>5401</v>
      </c>
      <c r="D428" s="113" t="n">
        <v>13</v>
      </c>
      <c r="G428" s="44" t="s">
        <v>4770</v>
      </c>
      <c r="H428" s="44" t="s">
        <v>4489</v>
      </c>
      <c r="I428" s="113" t="n">
        <v>0</v>
      </c>
      <c r="K428" s="273" t="n">
        <v>425</v>
      </c>
      <c r="L428" s="136" t="s">
        <v>3569</v>
      </c>
      <c r="M428" s="136" t="s">
        <v>4709</v>
      </c>
      <c r="N428" s="113" t="n">
        <v>1</v>
      </c>
      <c r="O428" s="113" t="s">
        <v>5783</v>
      </c>
      <c r="P428" s="113" t="n">
        <v>1</v>
      </c>
      <c r="Q428" s="113" t="s">
        <v>5784</v>
      </c>
      <c r="R428" s="113" t="n">
        <f aca="false">PRODUCT(N428+P428)</f>
        <v>2</v>
      </c>
      <c r="T428" s="273" t="n">
        <v>425</v>
      </c>
      <c r="U428" s="44" t="s">
        <v>2650</v>
      </c>
      <c r="V428" s="44" t="s">
        <v>4773</v>
      </c>
      <c r="W428" s="113" t="n">
        <v>3</v>
      </c>
      <c r="Y428" s="273" t="n">
        <v>425</v>
      </c>
      <c r="Z428" s="44" t="s">
        <v>3813</v>
      </c>
      <c r="AA428" s="112" t="s">
        <v>5570</v>
      </c>
      <c r="AB428" s="113" t="n">
        <v>3</v>
      </c>
      <c r="AC428" s="113" t="s">
        <v>5783</v>
      </c>
      <c r="AD428" s="113" t="n">
        <v>3</v>
      </c>
      <c r="AE428" s="113" t="s">
        <v>5784</v>
      </c>
      <c r="AF428" s="113" t="n">
        <f aca="false">PRODUCT(AB428+AD428)</f>
        <v>6</v>
      </c>
      <c r="AH428" s="273" t="n">
        <v>425</v>
      </c>
      <c r="AI428" s="44" t="s">
        <v>5592</v>
      </c>
      <c r="AJ428" s="44" t="s">
        <v>5036</v>
      </c>
      <c r="AK428" s="113" t="n">
        <v>7</v>
      </c>
      <c r="AN428" s="44" t="s">
        <v>5154</v>
      </c>
      <c r="AO428" s="44" t="s">
        <v>5120</v>
      </c>
      <c r="AS428" s="44" t="s">
        <v>5154</v>
      </c>
      <c r="AT428" s="44" t="s">
        <v>5120</v>
      </c>
      <c r="AX428" s="44" t="s">
        <v>5557</v>
      </c>
      <c r="AY428" s="44" t="s">
        <v>4578</v>
      </c>
      <c r="AZ428" s="113" t="s">
        <v>5785</v>
      </c>
      <c r="BA428" s="113" t="s">
        <v>5783</v>
      </c>
      <c r="BB428" s="113" t="s">
        <v>5785</v>
      </c>
      <c r="BC428" s="113" t="s">
        <v>5784</v>
      </c>
      <c r="BD428" s="113" t="n">
        <f aca="false">PRODUCT(AZ428+BB428)</f>
        <v>0</v>
      </c>
      <c r="BG428" s="44" t="s">
        <v>5154</v>
      </c>
      <c r="BH428" s="44" t="s">
        <v>5120</v>
      </c>
      <c r="BL428" s="44" t="s">
        <v>2680</v>
      </c>
      <c r="BM428" s="44" t="s">
        <v>4482</v>
      </c>
      <c r="BN428" s="113" t="s">
        <v>5785</v>
      </c>
      <c r="BO428" s="113" t="s">
        <v>5783</v>
      </c>
      <c r="BP428" s="113" t="s">
        <v>5785</v>
      </c>
      <c r="BQ428" s="113" t="s">
        <v>5784</v>
      </c>
      <c r="BR428" s="113" t="n">
        <f aca="false">PRODUCT(BN428+BP428)</f>
        <v>0</v>
      </c>
      <c r="BU428" s="44" t="s">
        <v>5154</v>
      </c>
      <c r="BV428" s="44" t="s">
        <v>5120</v>
      </c>
      <c r="BW428" s="113"/>
      <c r="BY428" s="273" t="n">
        <v>425</v>
      </c>
      <c r="BZ428" s="44" t="s">
        <v>2807</v>
      </c>
      <c r="CA428" s="44" t="s">
        <v>4482</v>
      </c>
      <c r="CB428" s="113" t="n">
        <v>0</v>
      </c>
      <c r="CC428" s="113" t="n">
        <v>0</v>
      </c>
      <c r="CD428" s="113" t="n">
        <v>0</v>
      </c>
      <c r="CE428" s="113" t="n">
        <v>1</v>
      </c>
      <c r="CF428" s="113" t="n">
        <f aca="false">SUM(CB428:CE428)</f>
        <v>1</v>
      </c>
      <c r="CI428" s="44" t="s">
        <v>4778</v>
      </c>
      <c r="CJ428" s="44" t="s">
        <v>4625</v>
      </c>
      <c r="CK428" s="113" t="n">
        <v>0</v>
      </c>
      <c r="CL428" s="113" t="n">
        <v>0</v>
      </c>
      <c r="CM428" s="113" t="n">
        <v>0</v>
      </c>
      <c r="CP428" s="44" t="s">
        <v>2741</v>
      </c>
      <c r="CQ428" s="44" t="s">
        <v>4625</v>
      </c>
      <c r="CV428" s="44"/>
      <c r="CW428" s="44"/>
      <c r="CX428" s="44"/>
    </row>
    <row r="429" customFormat="false" ht="15" hidden="false" customHeight="false" outlineLevel="0" collapsed="false">
      <c r="A429" s="273" t="n">
        <v>426</v>
      </c>
      <c r="B429" s="44" t="s">
        <v>5583</v>
      </c>
      <c r="C429" s="44" t="s">
        <v>5223</v>
      </c>
      <c r="D429" s="113" t="n">
        <v>13</v>
      </c>
      <c r="G429" s="44" t="s">
        <v>4629</v>
      </c>
      <c r="H429" s="44" t="s">
        <v>4550</v>
      </c>
      <c r="I429" s="113" t="n">
        <v>0</v>
      </c>
      <c r="K429" s="273" t="n">
        <v>426</v>
      </c>
      <c r="L429" s="44" t="s">
        <v>4633</v>
      </c>
      <c r="M429" s="44" t="s">
        <v>4519</v>
      </c>
      <c r="N429" s="113" t="n">
        <v>1</v>
      </c>
      <c r="O429" s="113" t="s">
        <v>5783</v>
      </c>
      <c r="P429" s="113" t="n">
        <v>1</v>
      </c>
      <c r="Q429" s="113" t="s">
        <v>5784</v>
      </c>
      <c r="R429" s="113" t="n">
        <f aca="false">PRODUCT(N429+P429)</f>
        <v>2</v>
      </c>
      <c r="T429" s="273" t="n">
        <v>426</v>
      </c>
      <c r="U429" s="44" t="s">
        <v>3039</v>
      </c>
      <c r="V429" s="44" t="s">
        <v>4509</v>
      </c>
      <c r="W429" s="113" t="n">
        <v>3</v>
      </c>
      <c r="Y429" s="273" t="n">
        <v>426</v>
      </c>
      <c r="Z429" s="44" t="s">
        <v>4990</v>
      </c>
      <c r="AA429" s="44" t="s">
        <v>4578</v>
      </c>
      <c r="AB429" s="113" t="n">
        <v>2</v>
      </c>
      <c r="AC429" s="113" t="s">
        <v>5783</v>
      </c>
      <c r="AD429" s="113" t="n">
        <v>4</v>
      </c>
      <c r="AE429" s="113" t="s">
        <v>5784</v>
      </c>
      <c r="AF429" s="113" t="n">
        <f aca="false">PRODUCT(AB429+AD429)</f>
        <v>6</v>
      </c>
      <c r="AH429" s="273" t="n">
        <v>426</v>
      </c>
      <c r="AI429" s="44" t="s">
        <v>2867</v>
      </c>
      <c r="AJ429" s="44" t="s">
        <v>4509</v>
      </c>
      <c r="AK429" s="113" t="n">
        <v>7</v>
      </c>
      <c r="AN429" s="44" t="s">
        <v>2248</v>
      </c>
      <c r="AO429" s="44" t="s">
        <v>4523</v>
      </c>
      <c r="AS429" s="44" t="s">
        <v>2248</v>
      </c>
      <c r="AT429" s="44" t="s">
        <v>4523</v>
      </c>
      <c r="AX429" s="44" t="s">
        <v>4810</v>
      </c>
      <c r="AY429" s="44" t="s">
        <v>4503</v>
      </c>
      <c r="AZ429" s="113" t="s">
        <v>5785</v>
      </c>
      <c r="BA429" s="113" t="s">
        <v>5783</v>
      </c>
      <c r="BB429" s="113" t="s">
        <v>5785</v>
      </c>
      <c r="BC429" s="113" t="s">
        <v>5784</v>
      </c>
      <c r="BD429" s="113" t="n">
        <f aca="false">PRODUCT(AZ429+BB429)</f>
        <v>0</v>
      </c>
      <c r="BG429" s="44" t="s">
        <v>2248</v>
      </c>
      <c r="BH429" s="44" t="s">
        <v>4523</v>
      </c>
      <c r="BL429" s="44" t="s">
        <v>2877</v>
      </c>
      <c r="BM429" s="44" t="s">
        <v>4482</v>
      </c>
      <c r="BN429" s="113" t="s">
        <v>5785</v>
      </c>
      <c r="BO429" s="113" t="s">
        <v>5783</v>
      </c>
      <c r="BP429" s="113" t="s">
        <v>5785</v>
      </c>
      <c r="BQ429" s="113" t="s">
        <v>5784</v>
      </c>
      <c r="BR429" s="113" t="n">
        <f aca="false">PRODUCT(BN429+BP429)</f>
        <v>0</v>
      </c>
      <c r="BU429" s="44" t="s">
        <v>2248</v>
      </c>
      <c r="BV429" s="44" t="s">
        <v>4523</v>
      </c>
      <c r="BW429" s="113"/>
      <c r="BY429" s="273" t="n">
        <v>426</v>
      </c>
      <c r="BZ429" s="44" t="s">
        <v>2741</v>
      </c>
      <c r="CA429" s="44" t="s">
        <v>4625</v>
      </c>
      <c r="CB429" s="113" t="n">
        <v>0</v>
      </c>
      <c r="CC429" s="113" t="n">
        <v>0</v>
      </c>
      <c r="CD429" s="113" t="n">
        <v>1</v>
      </c>
      <c r="CE429" s="113" t="n">
        <v>0</v>
      </c>
      <c r="CF429" s="113" t="n">
        <f aca="false">SUM(CB429:CE429)</f>
        <v>1</v>
      </c>
      <c r="CI429" s="44" t="s">
        <v>2050</v>
      </c>
      <c r="CJ429" s="44" t="s">
        <v>4482</v>
      </c>
      <c r="CK429" s="113" t="n">
        <v>0</v>
      </c>
      <c r="CL429" s="113" t="n">
        <v>0</v>
      </c>
      <c r="CM429" s="113" t="n">
        <v>0</v>
      </c>
      <c r="CP429" s="44" t="s">
        <v>1820</v>
      </c>
      <c r="CQ429" s="44" t="s">
        <v>5544</v>
      </c>
      <c r="CV429" s="44"/>
      <c r="CW429" s="44"/>
      <c r="CX429" s="44"/>
    </row>
    <row r="430" customFormat="false" ht="15" hidden="false" customHeight="false" outlineLevel="0" collapsed="false">
      <c r="A430" s="273" t="n">
        <v>427</v>
      </c>
      <c r="B430" s="44" t="s">
        <v>1815</v>
      </c>
      <c r="C430" s="44" t="s">
        <v>5591</v>
      </c>
      <c r="D430" s="113" t="n">
        <v>13</v>
      </c>
      <c r="G430" s="44" t="s">
        <v>5393</v>
      </c>
      <c r="H430" s="44" t="s">
        <v>5358</v>
      </c>
      <c r="I430" s="113" t="n">
        <v>0</v>
      </c>
      <c r="K430" s="273" t="n">
        <v>427</v>
      </c>
      <c r="L430" s="44" t="s">
        <v>3715</v>
      </c>
      <c r="M430" s="112" t="s">
        <v>4489</v>
      </c>
      <c r="N430" s="113" t="n">
        <v>1</v>
      </c>
      <c r="O430" s="113" t="s">
        <v>5783</v>
      </c>
      <c r="P430" s="113" t="n">
        <v>1</v>
      </c>
      <c r="Q430" s="113" t="s">
        <v>5784</v>
      </c>
      <c r="R430" s="113" t="n">
        <f aca="false">PRODUCT(N430+P430)</f>
        <v>2</v>
      </c>
      <c r="T430" s="273" t="n">
        <v>427</v>
      </c>
      <c r="U430" s="44" t="s">
        <v>5331</v>
      </c>
      <c r="V430" s="44" t="s">
        <v>4773</v>
      </c>
      <c r="W430" s="113" t="n">
        <v>3</v>
      </c>
      <c r="Y430" s="273" t="n">
        <v>427</v>
      </c>
      <c r="Z430" s="44" t="s">
        <v>2508</v>
      </c>
      <c r="AA430" s="44" t="s">
        <v>4566</v>
      </c>
      <c r="AB430" s="113" t="n">
        <v>2</v>
      </c>
      <c r="AC430" s="113" t="s">
        <v>5783</v>
      </c>
      <c r="AD430" s="113" t="n">
        <v>4</v>
      </c>
      <c r="AE430" s="113" t="s">
        <v>5784</v>
      </c>
      <c r="AF430" s="113" t="n">
        <f aca="false">PRODUCT(AB430+AD430)</f>
        <v>6</v>
      </c>
      <c r="AH430" s="273" t="n">
        <v>427</v>
      </c>
      <c r="AI430" s="44" t="s">
        <v>5595</v>
      </c>
      <c r="AJ430" s="44" t="s">
        <v>4625</v>
      </c>
      <c r="AK430" s="113" t="n">
        <v>7</v>
      </c>
      <c r="AN430" s="44" t="s">
        <v>2155</v>
      </c>
      <c r="AO430" s="44" t="s">
        <v>4575</v>
      </c>
      <c r="AS430" s="44" t="s">
        <v>2155</v>
      </c>
      <c r="AT430" s="44" t="s">
        <v>4575</v>
      </c>
      <c r="AX430" s="44" t="s">
        <v>5398</v>
      </c>
      <c r="AY430" s="44" t="s">
        <v>5559</v>
      </c>
      <c r="AZ430" s="113" t="s">
        <v>5785</v>
      </c>
      <c r="BA430" s="113" t="s">
        <v>5783</v>
      </c>
      <c r="BB430" s="113" t="s">
        <v>5785</v>
      </c>
      <c r="BC430" s="113" t="s">
        <v>5784</v>
      </c>
      <c r="BD430" s="113" t="n">
        <f aca="false">PRODUCT(AZ430+BB430)</f>
        <v>0</v>
      </c>
      <c r="BG430" s="44" t="s">
        <v>2155</v>
      </c>
      <c r="BH430" s="44" t="s">
        <v>4575</v>
      </c>
      <c r="BL430" s="44" t="s">
        <v>4969</v>
      </c>
      <c r="BM430" s="44" t="s">
        <v>4805</v>
      </c>
      <c r="BN430" s="113" t="s">
        <v>5785</v>
      </c>
      <c r="BO430" s="113" t="s">
        <v>5783</v>
      </c>
      <c r="BP430" s="113" t="s">
        <v>5785</v>
      </c>
      <c r="BQ430" s="113" t="s">
        <v>5784</v>
      </c>
      <c r="BR430" s="113" t="n">
        <f aca="false">PRODUCT(BN430+BP430)</f>
        <v>0</v>
      </c>
      <c r="BU430" s="44" t="s">
        <v>2155</v>
      </c>
      <c r="BV430" s="44" t="s">
        <v>4575</v>
      </c>
      <c r="BW430" s="113"/>
      <c r="BY430" s="273" t="n">
        <v>427</v>
      </c>
      <c r="BZ430" s="44" t="s">
        <v>4750</v>
      </c>
      <c r="CA430" s="44" t="s">
        <v>4500</v>
      </c>
      <c r="CB430" s="113" t="n">
        <v>0</v>
      </c>
      <c r="CC430" s="113" t="n">
        <v>0</v>
      </c>
      <c r="CD430" s="113" t="n">
        <v>1</v>
      </c>
      <c r="CE430" s="113" t="n">
        <v>0</v>
      </c>
      <c r="CF430" s="113" t="n">
        <f aca="false">SUM(CB430:CE430)</f>
        <v>1</v>
      </c>
      <c r="CI430" s="44" t="s">
        <v>3523</v>
      </c>
      <c r="CJ430" s="44" t="s">
        <v>4773</v>
      </c>
      <c r="CK430" s="113" t="n">
        <v>0</v>
      </c>
      <c r="CL430" s="113" t="n">
        <v>0</v>
      </c>
      <c r="CM430" s="113" t="n">
        <v>0</v>
      </c>
      <c r="CP430" s="44" t="s">
        <v>4769</v>
      </c>
      <c r="CQ430" s="44" t="s">
        <v>4566</v>
      </c>
      <c r="CV430" s="44"/>
      <c r="CW430" s="44"/>
      <c r="CX430" s="44"/>
    </row>
    <row r="431" customFormat="false" ht="15" hidden="false" customHeight="false" outlineLevel="0" collapsed="false">
      <c r="A431" s="273" t="n">
        <v>428</v>
      </c>
      <c r="B431" s="44" t="s">
        <v>5603</v>
      </c>
      <c r="C431" s="44" t="s">
        <v>4488</v>
      </c>
      <c r="D431" s="113" t="n">
        <v>13</v>
      </c>
      <c r="G431" s="44" t="s">
        <v>5537</v>
      </c>
      <c r="H431" s="44" t="s">
        <v>4489</v>
      </c>
      <c r="I431" s="113" t="n">
        <v>0</v>
      </c>
      <c r="K431" s="273" t="n">
        <v>428</v>
      </c>
      <c r="L431" s="44" t="s">
        <v>5659</v>
      </c>
      <c r="M431" s="44" t="s">
        <v>4550</v>
      </c>
      <c r="N431" s="113" t="n">
        <v>1</v>
      </c>
      <c r="O431" s="113" t="s">
        <v>5783</v>
      </c>
      <c r="P431" s="113" t="n">
        <v>1</v>
      </c>
      <c r="Q431" s="113" t="s">
        <v>5784</v>
      </c>
      <c r="R431" s="113" t="n">
        <f aca="false">PRODUCT(N431+P431)</f>
        <v>2</v>
      </c>
      <c r="T431" s="273" t="n">
        <v>428</v>
      </c>
      <c r="U431" s="44" t="s">
        <v>5169</v>
      </c>
      <c r="V431" s="44" t="s">
        <v>4523</v>
      </c>
      <c r="W431" s="113" t="n">
        <v>3</v>
      </c>
      <c r="Y431" s="273" t="n">
        <v>428</v>
      </c>
      <c r="Z431" s="44" t="s">
        <v>5451</v>
      </c>
      <c r="AA431" s="112" t="s">
        <v>4709</v>
      </c>
      <c r="AB431" s="113" t="n">
        <v>2</v>
      </c>
      <c r="AC431" s="113" t="s">
        <v>5783</v>
      </c>
      <c r="AD431" s="113" t="n">
        <v>4</v>
      </c>
      <c r="AE431" s="113" t="s">
        <v>5784</v>
      </c>
      <c r="AF431" s="113" t="n">
        <f aca="false">PRODUCT(AB431+AD431)</f>
        <v>6</v>
      </c>
      <c r="AH431" s="273" t="n">
        <v>428</v>
      </c>
      <c r="AI431" s="44" t="s">
        <v>5462</v>
      </c>
      <c r="AJ431" s="112" t="s">
        <v>4709</v>
      </c>
      <c r="AK431" s="113" t="n">
        <v>7</v>
      </c>
      <c r="AN431" s="44" t="s">
        <v>4774</v>
      </c>
      <c r="AO431" s="44" t="s">
        <v>4662</v>
      </c>
      <c r="AS431" s="44" t="s">
        <v>4774</v>
      </c>
      <c r="AT431" s="44" t="s">
        <v>4662</v>
      </c>
      <c r="AX431" s="44" t="s">
        <v>5560</v>
      </c>
      <c r="AY431" s="44" t="s">
        <v>4578</v>
      </c>
      <c r="AZ431" s="113" t="s">
        <v>5785</v>
      </c>
      <c r="BA431" s="113" t="s">
        <v>5783</v>
      </c>
      <c r="BB431" s="113" t="s">
        <v>5785</v>
      </c>
      <c r="BC431" s="113" t="s">
        <v>5784</v>
      </c>
      <c r="BD431" s="113" t="n">
        <f aca="false">PRODUCT(AZ431+BB431)</f>
        <v>0</v>
      </c>
      <c r="BG431" s="44" t="s">
        <v>4774</v>
      </c>
      <c r="BH431" s="44" t="s">
        <v>4662</v>
      </c>
      <c r="BL431" s="44" t="s">
        <v>5424</v>
      </c>
      <c r="BM431" s="44" t="s">
        <v>4709</v>
      </c>
      <c r="BN431" s="113" t="s">
        <v>5785</v>
      </c>
      <c r="BO431" s="113" t="s">
        <v>5783</v>
      </c>
      <c r="BP431" s="113" t="s">
        <v>5785</v>
      </c>
      <c r="BQ431" s="113" t="s">
        <v>5784</v>
      </c>
      <c r="BR431" s="113" t="n">
        <f aca="false">PRODUCT(BN431+BP431)</f>
        <v>0</v>
      </c>
      <c r="BU431" s="44" t="s">
        <v>4774</v>
      </c>
      <c r="BV431" s="44" t="s">
        <v>4662</v>
      </c>
      <c r="BW431" s="113"/>
      <c r="BY431" s="273" t="n">
        <v>428</v>
      </c>
      <c r="BZ431" s="44" t="s">
        <v>3015</v>
      </c>
      <c r="CA431" s="44" t="s">
        <v>4482</v>
      </c>
      <c r="CB431" s="113" t="n">
        <v>0</v>
      </c>
      <c r="CC431" s="113" t="n">
        <v>0</v>
      </c>
      <c r="CD431" s="113" t="n">
        <v>0</v>
      </c>
      <c r="CE431" s="113" t="n">
        <v>1</v>
      </c>
      <c r="CF431" s="113" t="n">
        <f aca="false">SUM(CB431:CE431)</f>
        <v>1</v>
      </c>
      <c r="CI431" s="44" t="s">
        <v>3267</v>
      </c>
      <c r="CJ431" s="44" t="s">
        <v>4662</v>
      </c>
      <c r="CK431" s="113" t="n">
        <v>0</v>
      </c>
      <c r="CL431" s="113" t="n">
        <v>0</v>
      </c>
      <c r="CM431" s="113" t="n">
        <v>0</v>
      </c>
      <c r="CP431" s="44" t="s">
        <v>2866</v>
      </c>
      <c r="CQ431" s="44" t="s">
        <v>4709</v>
      </c>
      <c r="CV431" s="44"/>
      <c r="CW431" s="44"/>
      <c r="CX431" s="44"/>
    </row>
    <row r="432" customFormat="false" ht="15" hidden="false" customHeight="false" outlineLevel="0" collapsed="false">
      <c r="A432" s="273" t="n">
        <v>429</v>
      </c>
      <c r="B432" s="44" t="s">
        <v>2013</v>
      </c>
      <c r="C432" s="44" t="s">
        <v>4477</v>
      </c>
      <c r="D432" s="113" t="n">
        <v>13</v>
      </c>
      <c r="G432" s="44" t="s">
        <v>4806</v>
      </c>
      <c r="H432" s="44" t="s">
        <v>4564</v>
      </c>
      <c r="I432" s="113" t="n">
        <v>0</v>
      </c>
      <c r="K432" s="273" t="n">
        <v>429</v>
      </c>
      <c r="L432" s="44" t="s">
        <v>5670</v>
      </c>
      <c r="M432" s="44" t="s">
        <v>4662</v>
      </c>
      <c r="N432" s="113" t="n">
        <v>1</v>
      </c>
      <c r="O432" s="113" t="s">
        <v>5783</v>
      </c>
      <c r="P432" s="113" t="n">
        <v>1</v>
      </c>
      <c r="Q432" s="113" t="s">
        <v>5784</v>
      </c>
      <c r="R432" s="113" t="n">
        <f aca="false">PRODUCT(N432+P432)</f>
        <v>2</v>
      </c>
      <c r="T432" s="273" t="n">
        <v>429</v>
      </c>
      <c r="U432" s="44" t="s">
        <v>5289</v>
      </c>
      <c r="V432" s="44" t="s">
        <v>4625</v>
      </c>
      <c r="W432" s="113" t="n">
        <v>3</v>
      </c>
      <c r="Y432" s="273" t="n">
        <v>429</v>
      </c>
      <c r="Z432" s="44" t="s">
        <v>5398</v>
      </c>
      <c r="AA432" s="44" t="s">
        <v>5559</v>
      </c>
      <c r="AB432" s="113" t="n">
        <v>2</v>
      </c>
      <c r="AC432" s="113" t="s">
        <v>5783</v>
      </c>
      <c r="AD432" s="113" t="n">
        <v>4</v>
      </c>
      <c r="AE432" s="113" t="s">
        <v>5784</v>
      </c>
      <c r="AF432" s="113" t="n">
        <f aca="false">PRODUCT(AB432+AD432)</f>
        <v>6</v>
      </c>
      <c r="AH432" s="273" t="n">
        <v>429</v>
      </c>
      <c r="AI432" s="44" t="s">
        <v>5270</v>
      </c>
      <c r="AJ432" s="44" t="s">
        <v>4662</v>
      </c>
      <c r="AK432" s="113" t="n">
        <v>7</v>
      </c>
      <c r="AN432" s="44" t="s">
        <v>3487</v>
      </c>
      <c r="AO432" s="44" t="s">
        <v>5496</v>
      </c>
      <c r="AS432" s="44" t="s">
        <v>3487</v>
      </c>
      <c r="AT432" s="44" t="s">
        <v>5496</v>
      </c>
      <c r="AX432" s="44" t="s">
        <v>1585</v>
      </c>
      <c r="AY432" s="44" t="s">
        <v>4523</v>
      </c>
      <c r="AZ432" s="113" t="s">
        <v>5785</v>
      </c>
      <c r="BA432" s="113" t="s">
        <v>5783</v>
      </c>
      <c r="BB432" s="113" t="s">
        <v>5785</v>
      </c>
      <c r="BC432" s="113" t="s">
        <v>5784</v>
      </c>
      <c r="BD432" s="113" t="n">
        <f aca="false">PRODUCT(AZ432+BB432)</f>
        <v>0</v>
      </c>
      <c r="BG432" s="44" t="s">
        <v>3487</v>
      </c>
      <c r="BH432" s="44" t="s">
        <v>5496</v>
      </c>
      <c r="BL432" s="44" t="s">
        <v>3655</v>
      </c>
      <c r="BM432" s="44" t="s">
        <v>5358</v>
      </c>
      <c r="BN432" s="113" t="s">
        <v>5785</v>
      </c>
      <c r="BO432" s="113" t="s">
        <v>5783</v>
      </c>
      <c r="BP432" s="113" t="s">
        <v>5785</v>
      </c>
      <c r="BQ432" s="113" t="s">
        <v>5784</v>
      </c>
      <c r="BR432" s="113" t="n">
        <f aca="false">PRODUCT(BN432+BP432)</f>
        <v>0</v>
      </c>
      <c r="BU432" s="44" t="s">
        <v>3487</v>
      </c>
      <c r="BV432" s="44" t="s">
        <v>5496</v>
      </c>
      <c r="BW432" s="113"/>
      <c r="BY432" s="273" t="n">
        <v>429</v>
      </c>
      <c r="BZ432" s="44" t="s">
        <v>4807</v>
      </c>
      <c r="CA432" s="44" t="s">
        <v>4625</v>
      </c>
      <c r="CB432" s="113" t="n">
        <v>0</v>
      </c>
      <c r="CC432" s="113" t="n">
        <v>0</v>
      </c>
      <c r="CD432" s="113" t="n">
        <v>1</v>
      </c>
      <c r="CE432" s="113" t="n">
        <v>0</v>
      </c>
      <c r="CF432" s="113" t="n">
        <f aca="false">SUM(CB432:CE432)</f>
        <v>1</v>
      </c>
      <c r="CI432" s="44" t="s">
        <v>4883</v>
      </c>
      <c r="CJ432" s="44" t="s">
        <v>4625</v>
      </c>
      <c r="CK432" s="113" t="n">
        <v>0</v>
      </c>
      <c r="CL432" s="113" t="n">
        <v>0</v>
      </c>
      <c r="CM432" s="113" t="n">
        <v>0</v>
      </c>
      <c r="CP432" s="44" t="s">
        <v>5285</v>
      </c>
      <c r="CQ432" s="44" t="s">
        <v>4566</v>
      </c>
      <c r="CV432" s="44"/>
      <c r="CW432" s="44"/>
      <c r="CX432" s="44"/>
    </row>
    <row r="433" customFormat="false" ht="15" hidden="false" customHeight="false" outlineLevel="0" collapsed="false">
      <c r="A433" s="273" t="n">
        <v>430</v>
      </c>
      <c r="B433" s="44" t="s">
        <v>5613</v>
      </c>
      <c r="C433" s="44" t="s">
        <v>294</v>
      </c>
      <c r="D433" s="113" t="n">
        <v>13</v>
      </c>
      <c r="G433" s="44" t="s">
        <v>5041</v>
      </c>
      <c r="H433" s="44" t="s">
        <v>4625</v>
      </c>
      <c r="I433" s="113" t="n">
        <v>0</v>
      </c>
      <c r="K433" s="273" t="n">
        <v>430</v>
      </c>
      <c r="L433" s="44" t="s">
        <v>5674</v>
      </c>
      <c r="M433" s="44" t="s">
        <v>4566</v>
      </c>
      <c r="N433" s="113" t="n">
        <v>1</v>
      </c>
      <c r="O433" s="113" t="s">
        <v>5783</v>
      </c>
      <c r="P433" s="113" t="n">
        <v>1</v>
      </c>
      <c r="Q433" s="113" t="s">
        <v>5784</v>
      </c>
      <c r="R433" s="113" t="n">
        <f aca="false">PRODUCT(N433+P433)</f>
        <v>2</v>
      </c>
      <c r="T433" s="273" t="n">
        <v>430</v>
      </c>
      <c r="U433" s="44" t="s">
        <v>2602</v>
      </c>
      <c r="V433" s="44" t="s">
        <v>4509</v>
      </c>
      <c r="W433" s="113" t="n">
        <v>3</v>
      </c>
      <c r="Y433" s="273" t="n">
        <v>430</v>
      </c>
      <c r="Z433" s="136" t="s">
        <v>3569</v>
      </c>
      <c r="AA433" s="136" t="s">
        <v>4709</v>
      </c>
      <c r="AB433" s="113" t="n">
        <v>2</v>
      </c>
      <c r="AC433" s="113" t="s">
        <v>5783</v>
      </c>
      <c r="AD433" s="113" t="n">
        <v>4</v>
      </c>
      <c r="AE433" s="113" t="s">
        <v>5784</v>
      </c>
      <c r="AF433" s="113" t="n">
        <f aca="false">PRODUCT(AB433+AD433)</f>
        <v>6</v>
      </c>
      <c r="AH433" s="273" t="n">
        <v>430</v>
      </c>
      <c r="AI433" s="44" t="s">
        <v>3085</v>
      </c>
      <c r="AJ433" s="44" t="s">
        <v>4482</v>
      </c>
      <c r="AK433" s="113" t="n">
        <v>7</v>
      </c>
      <c r="AN433" s="44" t="s">
        <v>2951</v>
      </c>
      <c r="AO433" s="44" t="s">
        <v>4746</v>
      </c>
      <c r="AS433" s="44" t="s">
        <v>2951</v>
      </c>
      <c r="AT433" s="44" t="s">
        <v>4746</v>
      </c>
      <c r="AX433" s="44" t="s">
        <v>5391</v>
      </c>
      <c r="AY433" s="44" t="s">
        <v>4625</v>
      </c>
      <c r="AZ433" s="113" t="s">
        <v>5785</v>
      </c>
      <c r="BA433" s="113" t="s">
        <v>5783</v>
      </c>
      <c r="BB433" s="113" t="s">
        <v>5785</v>
      </c>
      <c r="BC433" s="113" t="s">
        <v>5784</v>
      </c>
      <c r="BD433" s="113" t="n">
        <f aca="false">PRODUCT(AZ433+BB433)</f>
        <v>0</v>
      </c>
      <c r="BG433" s="44" t="s">
        <v>2951</v>
      </c>
      <c r="BH433" s="44" t="s">
        <v>4746</v>
      </c>
      <c r="BL433" s="44" t="s">
        <v>3092</v>
      </c>
      <c r="BM433" s="44" t="s">
        <v>4625</v>
      </c>
      <c r="BN433" s="113" t="s">
        <v>5785</v>
      </c>
      <c r="BO433" s="113" t="s">
        <v>5783</v>
      </c>
      <c r="BP433" s="113" t="s">
        <v>5785</v>
      </c>
      <c r="BQ433" s="113" t="s">
        <v>5784</v>
      </c>
      <c r="BR433" s="113" t="n">
        <f aca="false">PRODUCT(BN433+BP433)</f>
        <v>0</v>
      </c>
      <c r="BU433" s="44" t="s">
        <v>2951</v>
      </c>
      <c r="BV433" s="44" t="s">
        <v>4746</v>
      </c>
      <c r="BW433" s="113"/>
      <c r="BY433" s="273" t="n">
        <v>430</v>
      </c>
      <c r="BZ433" s="44" t="s">
        <v>5547</v>
      </c>
      <c r="CA433" s="44" t="s">
        <v>4503</v>
      </c>
      <c r="CB433" s="113" t="n">
        <v>0</v>
      </c>
      <c r="CC433" s="113" t="n">
        <v>0</v>
      </c>
      <c r="CD433" s="113" t="n">
        <v>0</v>
      </c>
      <c r="CE433" s="113" t="n">
        <v>1</v>
      </c>
      <c r="CF433" s="113" t="n">
        <f aca="false">SUM(CB433:CE433)</f>
        <v>1</v>
      </c>
      <c r="CI433" s="44" t="s">
        <v>2429</v>
      </c>
      <c r="CJ433" s="44" t="s">
        <v>4773</v>
      </c>
      <c r="CK433" s="113" t="n">
        <v>0</v>
      </c>
      <c r="CL433" s="113" t="n">
        <v>0</v>
      </c>
      <c r="CM433" s="113" t="n">
        <v>0</v>
      </c>
      <c r="CP433" s="44" t="s">
        <v>5299</v>
      </c>
      <c r="CQ433" s="44" t="s">
        <v>4564</v>
      </c>
      <c r="CV433" s="44"/>
      <c r="CW433" s="44"/>
      <c r="CX433" s="44"/>
    </row>
    <row r="434" customFormat="false" ht="15" hidden="false" customHeight="false" outlineLevel="0" collapsed="false">
      <c r="A434" s="273" t="n">
        <v>431</v>
      </c>
      <c r="B434" s="44" t="s">
        <v>2979</v>
      </c>
      <c r="C434" s="44" t="s">
        <v>4662</v>
      </c>
      <c r="D434" s="113" t="n">
        <v>13</v>
      </c>
      <c r="G434" s="44" t="s">
        <v>5457</v>
      </c>
      <c r="H434" s="44" t="s">
        <v>4931</v>
      </c>
      <c r="I434" s="113" t="n">
        <v>0</v>
      </c>
      <c r="K434" s="273" t="n">
        <v>431</v>
      </c>
      <c r="L434" s="136" t="s">
        <v>5680</v>
      </c>
      <c r="M434" s="44" t="s">
        <v>4625</v>
      </c>
      <c r="N434" s="113" t="n">
        <v>1</v>
      </c>
      <c r="O434" s="113" t="s">
        <v>5783</v>
      </c>
      <c r="P434" s="113" t="n">
        <v>1</v>
      </c>
      <c r="Q434" s="113" t="s">
        <v>5784</v>
      </c>
      <c r="R434" s="113" t="n">
        <f aca="false">PRODUCT(N434+P434)</f>
        <v>2</v>
      </c>
      <c r="T434" s="273" t="n">
        <v>431</v>
      </c>
      <c r="U434" s="44" t="s">
        <v>4916</v>
      </c>
      <c r="V434" s="44" t="s">
        <v>4902</v>
      </c>
      <c r="W434" s="113" t="n">
        <v>3</v>
      </c>
      <c r="Y434" s="273" t="n">
        <v>431</v>
      </c>
      <c r="Z434" s="44" t="s">
        <v>3223</v>
      </c>
      <c r="AA434" s="44" t="s">
        <v>5582</v>
      </c>
      <c r="AB434" s="113" t="n">
        <v>2</v>
      </c>
      <c r="AC434" s="113" t="s">
        <v>5783</v>
      </c>
      <c r="AD434" s="113" t="n">
        <v>4</v>
      </c>
      <c r="AE434" s="113" t="s">
        <v>5784</v>
      </c>
      <c r="AF434" s="113" t="n">
        <f aca="false">PRODUCT(AB434+AD434)</f>
        <v>6</v>
      </c>
      <c r="AH434" s="273" t="n">
        <v>431</v>
      </c>
      <c r="AI434" s="44" t="s">
        <v>3747</v>
      </c>
      <c r="AJ434" s="112" t="s">
        <v>4489</v>
      </c>
      <c r="AK434" s="113" t="n">
        <v>7</v>
      </c>
      <c r="AN434" s="44" t="s">
        <v>2251</v>
      </c>
      <c r="AO434" s="44" t="s">
        <v>4523</v>
      </c>
      <c r="AS434" s="44" t="s">
        <v>2251</v>
      </c>
      <c r="AT434" s="44" t="s">
        <v>4523</v>
      </c>
      <c r="AX434" s="44" t="s">
        <v>4614</v>
      </c>
      <c r="AY434" s="44" t="s">
        <v>294</v>
      </c>
      <c r="AZ434" s="113" t="s">
        <v>5785</v>
      </c>
      <c r="BA434" s="113" t="s">
        <v>5783</v>
      </c>
      <c r="BB434" s="113" t="s">
        <v>5785</v>
      </c>
      <c r="BC434" s="113" t="s">
        <v>5784</v>
      </c>
      <c r="BD434" s="113" t="n">
        <f aca="false">PRODUCT(AZ434+BB434)</f>
        <v>0</v>
      </c>
      <c r="BG434" s="44" t="s">
        <v>2251</v>
      </c>
      <c r="BH434" s="44" t="s">
        <v>4523</v>
      </c>
      <c r="BL434" s="44" t="s">
        <v>5551</v>
      </c>
      <c r="BM434" s="44" t="s">
        <v>5223</v>
      </c>
      <c r="BN434" s="113" t="s">
        <v>5785</v>
      </c>
      <c r="BO434" s="113" t="s">
        <v>5783</v>
      </c>
      <c r="BP434" s="113" t="s">
        <v>5785</v>
      </c>
      <c r="BQ434" s="113" t="s">
        <v>5784</v>
      </c>
      <c r="BR434" s="113" t="n">
        <f aca="false">PRODUCT(BN434+BP434)</f>
        <v>0</v>
      </c>
      <c r="BU434" s="44" t="s">
        <v>2251</v>
      </c>
      <c r="BV434" s="44" t="s">
        <v>4523</v>
      </c>
      <c r="BW434" s="113"/>
      <c r="BY434" s="273" t="n">
        <v>431</v>
      </c>
      <c r="BZ434" s="44" t="s">
        <v>3864</v>
      </c>
      <c r="CA434" s="112" t="s">
        <v>1037</v>
      </c>
      <c r="CB434" s="113" t="n">
        <v>0</v>
      </c>
      <c r="CC434" s="113" t="n">
        <v>0</v>
      </c>
      <c r="CD434" s="113" t="n">
        <v>1</v>
      </c>
      <c r="CE434" s="113" t="n">
        <v>0</v>
      </c>
      <c r="CF434" s="113" t="n">
        <f aca="false">SUM(CB434:CE434)</f>
        <v>1</v>
      </c>
      <c r="CI434" s="44" t="s">
        <v>4809</v>
      </c>
      <c r="CJ434" s="44" t="s">
        <v>4648</v>
      </c>
      <c r="CK434" s="113" t="n">
        <v>0</v>
      </c>
      <c r="CL434" s="113" t="n">
        <v>0</v>
      </c>
      <c r="CM434" s="113" t="n">
        <v>0</v>
      </c>
      <c r="CP434" s="44" t="s">
        <v>4750</v>
      </c>
      <c r="CQ434" s="44" t="s">
        <v>4500</v>
      </c>
      <c r="CV434" s="44"/>
      <c r="CW434" s="44"/>
      <c r="CX434" s="44"/>
    </row>
    <row r="435" customFormat="false" ht="15" hidden="false" customHeight="false" outlineLevel="0" collapsed="false">
      <c r="A435" s="273" t="n">
        <v>432</v>
      </c>
      <c r="B435" s="44" t="s">
        <v>5661</v>
      </c>
      <c r="C435" s="44" t="s">
        <v>4566</v>
      </c>
      <c r="D435" s="113" t="n">
        <v>13</v>
      </c>
      <c r="G435" s="44" t="s">
        <v>3573</v>
      </c>
      <c r="H435" s="44" t="s">
        <v>4773</v>
      </c>
      <c r="I435" s="113" t="n">
        <v>0</v>
      </c>
      <c r="K435" s="273" t="n">
        <v>432</v>
      </c>
      <c r="L435" s="44" t="s">
        <v>3078</v>
      </c>
      <c r="M435" s="44" t="s">
        <v>4482</v>
      </c>
      <c r="N435" s="113" t="n">
        <v>0</v>
      </c>
      <c r="O435" s="113" t="s">
        <v>5783</v>
      </c>
      <c r="P435" s="113" t="n">
        <v>2</v>
      </c>
      <c r="Q435" s="113" t="s">
        <v>5784</v>
      </c>
      <c r="R435" s="113" t="n">
        <f aca="false">PRODUCT(N435+P435)</f>
        <v>2</v>
      </c>
      <c r="T435" s="273" t="n">
        <v>432</v>
      </c>
      <c r="U435" s="44" t="s">
        <v>2542</v>
      </c>
      <c r="V435" s="44" t="s">
        <v>4482</v>
      </c>
      <c r="W435" s="113" t="n">
        <v>3</v>
      </c>
      <c r="Y435" s="273" t="n">
        <v>432</v>
      </c>
      <c r="Z435" s="44" t="s">
        <v>3129</v>
      </c>
      <c r="AA435" s="44" t="s">
        <v>4648</v>
      </c>
      <c r="AB435" s="113" t="n">
        <v>1</v>
      </c>
      <c r="AC435" s="113" t="s">
        <v>5783</v>
      </c>
      <c r="AD435" s="113" t="n">
        <v>5</v>
      </c>
      <c r="AE435" s="113" t="s">
        <v>5784</v>
      </c>
      <c r="AF435" s="113" t="n">
        <f aca="false">PRODUCT(AB435+AD435)</f>
        <v>6</v>
      </c>
      <c r="AH435" s="273" t="n">
        <v>432</v>
      </c>
      <c r="AI435" s="44" t="s">
        <v>3603</v>
      </c>
      <c r="AJ435" s="44" t="s">
        <v>4578</v>
      </c>
      <c r="AK435" s="113" t="n">
        <v>7</v>
      </c>
      <c r="AN435" s="44" t="s">
        <v>4487</v>
      </c>
      <c r="AO435" s="44" t="s">
        <v>4488</v>
      </c>
      <c r="AS435" s="44" t="s">
        <v>4487</v>
      </c>
      <c r="AT435" s="44" t="s">
        <v>4488</v>
      </c>
      <c r="AX435" s="44" t="s">
        <v>3488</v>
      </c>
      <c r="AY435" s="44" t="s">
        <v>4489</v>
      </c>
      <c r="AZ435" s="113" t="s">
        <v>5785</v>
      </c>
      <c r="BA435" s="113" t="s">
        <v>5783</v>
      </c>
      <c r="BB435" s="113" t="s">
        <v>5785</v>
      </c>
      <c r="BC435" s="113" t="s">
        <v>5784</v>
      </c>
      <c r="BD435" s="113" t="n">
        <f aca="false">PRODUCT(AZ435+BB435)</f>
        <v>0</v>
      </c>
      <c r="BG435" s="44" t="s">
        <v>4487</v>
      </c>
      <c r="BH435" s="44" t="s">
        <v>4488</v>
      </c>
      <c r="BL435" s="44" t="s">
        <v>1915</v>
      </c>
      <c r="BM435" s="44" t="s">
        <v>4542</v>
      </c>
      <c r="BN435" s="113" t="s">
        <v>5785</v>
      </c>
      <c r="BO435" s="113" t="s">
        <v>5783</v>
      </c>
      <c r="BP435" s="113" t="s">
        <v>5785</v>
      </c>
      <c r="BQ435" s="113" t="s">
        <v>5784</v>
      </c>
      <c r="BR435" s="113" t="n">
        <f aca="false">PRODUCT(BN435+BP435)</f>
        <v>0</v>
      </c>
      <c r="BU435" s="44" t="s">
        <v>4487</v>
      </c>
      <c r="BV435" s="44" t="s">
        <v>4488</v>
      </c>
      <c r="BW435" s="113"/>
      <c r="BY435" s="273" t="n">
        <v>432</v>
      </c>
      <c r="BZ435" s="44" t="s">
        <v>5293</v>
      </c>
      <c r="CA435" s="44" t="s">
        <v>4566</v>
      </c>
      <c r="CB435" s="113" t="n">
        <v>0</v>
      </c>
      <c r="CC435" s="113" t="n">
        <v>0</v>
      </c>
      <c r="CD435" s="113" t="n">
        <v>1</v>
      </c>
      <c r="CE435" s="113" t="n">
        <v>0</v>
      </c>
      <c r="CF435" s="113" t="n">
        <f aca="false">SUM(CB435:CE435)</f>
        <v>1</v>
      </c>
      <c r="CI435" s="44" t="s">
        <v>5142</v>
      </c>
      <c r="CJ435" s="44" t="s">
        <v>4578</v>
      </c>
      <c r="CK435" s="113" t="n">
        <v>0</v>
      </c>
      <c r="CL435" s="113" t="n">
        <v>0</v>
      </c>
      <c r="CM435" s="113" t="n">
        <v>0</v>
      </c>
      <c r="CP435" s="44" t="s">
        <v>5545</v>
      </c>
      <c r="CQ435" s="44" t="s">
        <v>4503</v>
      </c>
      <c r="CV435" s="44"/>
      <c r="CW435" s="44"/>
      <c r="CX435" s="44"/>
    </row>
    <row r="436" customFormat="false" ht="15" hidden="false" customHeight="false" outlineLevel="0" collapsed="false">
      <c r="A436" s="273" t="n">
        <v>433</v>
      </c>
      <c r="B436" s="44" t="s">
        <v>2650</v>
      </c>
      <c r="C436" s="44" t="s">
        <v>4773</v>
      </c>
      <c r="D436" s="113" t="n">
        <v>12</v>
      </c>
      <c r="G436" s="44" t="s">
        <v>2160</v>
      </c>
      <c r="H436" s="44" t="s">
        <v>4575</v>
      </c>
      <c r="I436" s="113" t="n">
        <v>0</v>
      </c>
      <c r="K436" s="273" t="n">
        <v>433</v>
      </c>
      <c r="L436" s="44" t="s">
        <v>4595</v>
      </c>
      <c r="M436" s="44" t="s">
        <v>4489</v>
      </c>
      <c r="N436" s="113" t="n">
        <v>0</v>
      </c>
      <c r="O436" s="113" t="s">
        <v>5783</v>
      </c>
      <c r="P436" s="113" t="n">
        <v>2</v>
      </c>
      <c r="Q436" s="113" t="s">
        <v>5784</v>
      </c>
      <c r="R436" s="113" t="n">
        <f aca="false">PRODUCT(N436+P436)</f>
        <v>2</v>
      </c>
      <c r="T436" s="273" t="n">
        <v>433</v>
      </c>
      <c r="U436" s="44" t="s">
        <v>5047</v>
      </c>
      <c r="V436" s="44" t="s">
        <v>294</v>
      </c>
      <c r="W436" s="113" t="n">
        <v>3</v>
      </c>
      <c r="Y436" s="273" t="n">
        <v>433</v>
      </c>
      <c r="Z436" s="44" t="s">
        <v>3315</v>
      </c>
      <c r="AA436" s="44" t="s">
        <v>4773</v>
      </c>
      <c r="AB436" s="113" t="n">
        <v>1</v>
      </c>
      <c r="AC436" s="113" t="s">
        <v>5783</v>
      </c>
      <c r="AD436" s="113" t="n">
        <v>5</v>
      </c>
      <c r="AE436" s="113" t="s">
        <v>5784</v>
      </c>
      <c r="AF436" s="113" t="n">
        <f aca="false">PRODUCT(AB436+AD436)</f>
        <v>6</v>
      </c>
      <c r="AH436" s="273" t="n">
        <v>433</v>
      </c>
      <c r="AI436" s="44" t="s">
        <v>5655</v>
      </c>
      <c r="AJ436" s="44" t="s">
        <v>4564</v>
      </c>
      <c r="AK436" s="113" t="n">
        <v>7</v>
      </c>
      <c r="AN436" s="44" t="s">
        <v>3474</v>
      </c>
      <c r="AO436" s="44" t="s">
        <v>4489</v>
      </c>
      <c r="AS436" s="44" t="s">
        <v>3474</v>
      </c>
      <c r="AT436" s="44" t="s">
        <v>4489</v>
      </c>
      <c r="AX436" s="44" t="s">
        <v>3084</v>
      </c>
      <c r="AY436" s="44" t="s">
        <v>4509</v>
      </c>
      <c r="AZ436" s="113" t="s">
        <v>5785</v>
      </c>
      <c r="BA436" s="113" t="s">
        <v>5783</v>
      </c>
      <c r="BB436" s="113" t="s">
        <v>5785</v>
      </c>
      <c r="BC436" s="113" t="s">
        <v>5784</v>
      </c>
      <c r="BD436" s="113" t="n">
        <f aca="false">PRODUCT(AZ436+BB436)</f>
        <v>0</v>
      </c>
      <c r="BG436" s="44" t="s">
        <v>3474</v>
      </c>
      <c r="BH436" s="44" t="s">
        <v>4489</v>
      </c>
      <c r="BL436" s="44" t="s">
        <v>4665</v>
      </c>
      <c r="BM436" s="44" t="s">
        <v>4608</v>
      </c>
      <c r="BN436" s="113" t="s">
        <v>5785</v>
      </c>
      <c r="BO436" s="113" t="s">
        <v>5783</v>
      </c>
      <c r="BP436" s="113" t="s">
        <v>5785</v>
      </c>
      <c r="BQ436" s="113" t="s">
        <v>5784</v>
      </c>
      <c r="BR436" s="113" t="n">
        <f aca="false">PRODUCT(BN436+BP436)</f>
        <v>0</v>
      </c>
      <c r="BU436" s="44" t="s">
        <v>3474</v>
      </c>
      <c r="BV436" s="44" t="s">
        <v>4489</v>
      </c>
      <c r="BW436" s="113"/>
      <c r="BY436" s="273" t="n">
        <v>433</v>
      </c>
      <c r="BZ436" s="44" t="s">
        <v>2924</v>
      </c>
      <c r="CA436" s="44" t="s">
        <v>4482</v>
      </c>
      <c r="CB436" s="113" t="n">
        <v>0</v>
      </c>
      <c r="CC436" s="113" t="n">
        <v>0</v>
      </c>
      <c r="CD436" s="113" t="n">
        <v>0</v>
      </c>
      <c r="CE436" s="113" t="n">
        <v>1</v>
      </c>
      <c r="CF436" s="113" t="n">
        <f aca="false">SUM(CB436:CE436)</f>
        <v>1</v>
      </c>
      <c r="CI436" s="44" t="s">
        <v>1934</v>
      </c>
      <c r="CJ436" s="44" t="s">
        <v>4540</v>
      </c>
      <c r="CK436" s="113" t="n">
        <v>0</v>
      </c>
      <c r="CL436" s="113" t="n">
        <v>0</v>
      </c>
      <c r="CM436" s="113" t="n">
        <v>0</v>
      </c>
      <c r="CP436" s="44" t="s">
        <v>3015</v>
      </c>
      <c r="CQ436" s="44" t="s">
        <v>4482</v>
      </c>
      <c r="CV436" s="44"/>
      <c r="CW436" s="44"/>
      <c r="CX436" s="44"/>
    </row>
    <row r="437" customFormat="false" ht="15" hidden="false" customHeight="false" outlineLevel="0" collapsed="false">
      <c r="A437" s="273" t="n">
        <v>434</v>
      </c>
      <c r="B437" s="44" t="s">
        <v>2457</v>
      </c>
      <c r="C437" s="44" t="s">
        <v>4509</v>
      </c>
      <c r="D437" s="113" t="n">
        <v>12</v>
      </c>
      <c r="G437" s="44" t="s">
        <v>1937</v>
      </c>
      <c r="H437" s="44" t="s">
        <v>4540</v>
      </c>
      <c r="I437" s="113" t="n">
        <v>0</v>
      </c>
      <c r="K437" s="273" t="n">
        <v>434</v>
      </c>
      <c r="L437" s="44" t="s">
        <v>2650</v>
      </c>
      <c r="M437" s="44" t="s">
        <v>4773</v>
      </c>
      <c r="N437" s="113" t="n">
        <v>0</v>
      </c>
      <c r="O437" s="113" t="s">
        <v>5783</v>
      </c>
      <c r="P437" s="113" t="n">
        <v>2</v>
      </c>
      <c r="Q437" s="113" t="s">
        <v>5784</v>
      </c>
      <c r="R437" s="113" t="n">
        <f aca="false">PRODUCT(N437+P437)</f>
        <v>2</v>
      </c>
      <c r="T437" s="273" t="n">
        <v>434</v>
      </c>
      <c r="U437" s="44" t="s">
        <v>2870</v>
      </c>
      <c r="V437" s="44" t="s">
        <v>4482</v>
      </c>
      <c r="W437" s="113" t="n">
        <v>3</v>
      </c>
      <c r="Y437" s="273" t="n">
        <v>434</v>
      </c>
      <c r="Z437" s="44" t="s">
        <v>2911</v>
      </c>
      <c r="AA437" s="44" t="s">
        <v>5223</v>
      </c>
      <c r="AB437" s="113" t="n">
        <v>1</v>
      </c>
      <c r="AC437" s="113" t="s">
        <v>5783</v>
      </c>
      <c r="AD437" s="113" t="n">
        <v>5</v>
      </c>
      <c r="AE437" s="113" t="s">
        <v>5784</v>
      </c>
      <c r="AF437" s="113" t="n">
        <f aca="false">PRODUCT(AB437+AD437)</f>
        <v>6</v>
      </c>
      <c r="AH437" s="273" t="n">
        <v>434</v>
      </c>
      <c r="AI437" s="136" t="s">
        <v>5673</v>
      </c>
      <c r="AJ437" s="136" t="s">
        <v>4746</v>
      </c>
      <c r="AK437" s="113" t="n">
        <v>7</v>
      </c>
      <c r="AN437" s="44" t="s">
        <v>2644</v>
      </c>
      <c r="AO437" s="44" t="s">
        <v>4746</v>
      </c>
      <c r="AS437" s="44" t="s">
        <v>2644</v>
      </c>
      <c r="AT437" s="44" t="s">
        <v>4746</v>
      </c>
      <c r="AX437" s="44" t="s">
        <v>5001</v>
      </c>
      <c r="AY437" s="44" t="s">
        <v>4566</v>
      </c>
      <c r="AZ437" s="113" t="s">
        <v>5785</v>
      </c>
      <c r="BA437" s="113" t="s">
        <v>5783</v>
      </c>
      <c r="BB437" s="113" t="s">
        <v>5785</v>
      </c>
      <c r="BC437" s="113" t="s">
        <v>5784</v>
      </c>
      <c r="BD437" s="113" t="n">
        <f aca="false">PRODUCT(AZ437+BB437)</f>
        <v>0</v>
      </c>
      <c r="BG437" s="44" t="s">
        <v>2644</v>
      </c>
      <c r="BH437" s="44" t="s">
        <v>4746</v>
      </c>
      <c r="BL437" s="44" t="s">
        <v>3814</v>
      </c>
      <c r="BM437" s="112" t="s">
        <v>5552</v>
      </c>
      <c r="BN437" s="113" t="s">
        <v>5785</v>
      </c>
      <c r="BO437" s="113" t="s">
        <v>5783</v>
      </c>
      <c r="BP437" s="113" t="s">
        <v>5785</v>
      </c>
      <c r="BQ437" s="113" t="s">
        <v>5784</v>
      </c>
      <c r="BR437" s="113" t="n">
        <f aca="false">PRODUCT(BN437+BP437)</f>
        <v>0</v>
      </c>
      <c r="BU437" s="44" t="s">
        <v>2644</v>
      </c>
      <c r="BV437" s="44" t="s">
        <v>4746</v>
      </c>
      <c r="BW437" s="113"/>
      <c r="BY437" s="273" t="n">
        <v>434</v>
      </c>
      <c r="BZ437" s="44" t="s">
        <v>5437</v>
      </c>
      <c r="CA437" s="44" t="s">
        <v>4564</v>
      </c>
      <c r="CB437" s="113" t="n">
        <v>0</v>
      </c>
      <c r="CC437" s="113" t="n">
        <v>0</v>
      </c>
      <c r="CD437" s="113" t="n">
        <v>1</v>
      </c>
      <c r="CE437" s="113" t="n">
        <v>0</v>
      </c>
      <c r="CF437" s="113" t="n">
        <f aca="false">SUM(CB437:CE437)</f>
        <v>1</v>
      </c>
      <c r="CI437" s="44" t="s">
        <v>2567</v>
      </c>
      <c r="CJ437" s="44" t="s">
        <v>4509</v>
      </c>
      <c r="CK437" s="113" t="n">
        <v>0</v>
      </c>
      <c r="CL437" s="113" t="n">
        <v>0</v>
      </c>
      <c r="CM437" s="113" t="n">
        <v>0</v>
      </c>
      <c r="CP437" s="44" t="s">
        <v>4807</v>
      </c>
      <c r="CQ437" s="44" t="s">
        <v>4625</v>
      </c>
      <c r="CV437" s="44"/>
      <c r="CW437" s="44"/>
      <c r="CX437" s="44"/>
    </row>
    <row r="438" customFormat="false" ht="15" hidden="false" customHeight="false" outlineLevel="0" collapsed="false">
      <c r="A438" s="273" t="n">
        <v>435</v>
      </c>
      <c r="B438" s="44" t="s">
        <v>4916</v>
      </c>
      <c r="C438" s="44" t="s">
        <v>4902</v>
      </c>
      <c r="D438" s="113" t="n">
        <v>12</v>
      </c>
      <c r="G438" s="44" t="s">
        <v>5154</v>
      </c>
      <c r="H438" s="44" t="s">
        <v>5120</v>
      </c>
      <c r="I438" s="113" t="n">
        <v>0</v>
      </c>
      <c r="K438" s="273" t="n">
        <v>435</v>
      </c>
      <c r="L438" s="44" t="s">
        <v>3183</v>
      </c>
      <c r="M438" s="44" t="s">
        <v>5124</v>
      </c>
      <c r="N438" s="113" t="n">
        <v>0</v>
      </c>
      <c r="O438" s="113" t="s">
        <v>5783</v>
      </c>
      <c r="P438" s="113" t="n">
        <v>2</v>
      </c>
      <c r="Q438" s="113" t="s">
        <v>5784</v>
      </c>
      <c r="R438" s="113" t="n">
        <f aca="false">PRODUCT(N438+P438)</f>
        <v>2</v>
      </c>
      <c r="T438" s="273" t="n">
        <v>435</v>
      </c>
      <c r="U438" s="44" t="s">
        <v>2264</v>
      </c>
      <c r="V438" s="44" t="s">
        <v>4489</v>
      </c>
      <c r="W438" s="113" t="n">
        <v>3</v>
      </c>
      <c r="Y438" s="273" t="n">
        <v>435</v>
      </c>
      <c r="Z438" s="44" t="s">
        <v>2990</v>
      </c>
      <c r="AA438" s="44" t="s">
        <v>4709</v>
      </c>
      <c r="AB438" s="113" t="n">
        <v>1</v>
      </c>
      <c r="AC438" s="113" t="s">
        <v>5783</v>
      </c>
      <c r="AD438" s="113" t="n">
        <v>5</v>
      </c>
      <c r="AE438" s="113" t="s">
        <v>5784</v>
      </c>
      <c r="AF438" s="113" t="n">
        <f aca="false">PRODUCT(AB438+AD438)</f>
        <v>6</v>
      </c>
      <c r="AH438" s="273" t="n">
        <v>435</v>
      </c>
      <c r="AI438" s="44" t="s">
        <v>3648</v>
      </c>
      <c r="AJ438" s="44" t="s">
        <v>5221</v>
      </c>
      <c r="AK438" s="113" t="n">
        <v>7</v>
      </c>
      <c r="AN438" s="44" t="s">
        <v>5439</v>
      </c>
      <c r="AO438" s="44" t="s">
        <v>4773</v>
      </c>
      <c r="AS438" s="44" t="s">
        <v>5439</v>
      </c>
      <c r="AT438" s="44" t="s">
        <v>4773</v>
      </c>
      <c r="AX438" s="44" t="s">
        <v>5172</v>
      </c>
      <c r="AY438" s="44" t="s">
        <v>4489</v>
      </c>
      <c r="AZ438" s="113" t="s">
        <v>5785</v>
      </c>
      <c r="BA438" s="113" t="s">
        <v>5783</v>
      </c>
      <c r="BB438" s="113" t="s">
        <v>5785</v>
      </c>
      <c r="BC438" s="113" t="s">
        <v>5784</v>
      </c>
      <c r="BD438" s="113" t="n">
        <f aca="false">PRODUCT(AZ438+BB438)</f>
        <v>0</v>
      </c>
      <c r="BG438" s="44" t="s">
        <v>5439</v>
      </c>
      <c r="BH438" s="44" t="s">
        <v>4773</v>
      </c>
      <c r="BL438" s="44" t="s">
        <v>4993</v>
      </c>
      <c r="BM438" s="44" t="s">
        <v>4578</v>
      </c>
      <c r="BN438" s="113" t="s">
        <v>5785</v>
      </c>
      <c r="BO438" s="113" t="s">
        <v>5783</v>
      </c>
      <c r="BP438" s="113" t="s">
        <v>5785</v>
      </c>
      <c r="BQ438" s="113" t="s">
        <v>5784</v>
      </c>
      <c r="BR438" s="113" t="n">
        <f aca="false">PRODUCT(BN438+BP438)</f>
        <v>0</v>
      </c>
      <c r="BU438" s="44" t="s">
        <v>5439</v>
      </c>
      <c r="BV438" s="44" t="s">
        <v>4773</v>
      </c>
      <c r="BW438" s="113"/>
      <c r="BY438" s="273" t="n">
        <v>435</v>
      </c>
      <c r="BZ438" s="44" t="s">
        <v>2757</v>
      </c>
      <c r="CA438" s="44" t="s">
        <v>4625</v>
      </c>
      <c r="CB438" s="113" t="n">
        <v>0</v>
      </c>
      <c r="CC438" s="113" t="n">
        <v>0</v>
      </c>
      <c r="CD438" s="113" t="n">
        <v>0</v>
      </c>
      <c r="CE438" s="113" t="n">
        <v>1</v>
      </c>
      <c r="CF438" s="113" t="n">
        <f aca="false">SUM(CB438:CE438)</f>
        <v>1</v>
      </c>
      <c r="CI438" s="44" t="s">
        <v>4865</v>
      </c>
      <c r="CJ438" s="44" t="s">
        <v>4578</v>
      </c>
      <c r="CK438" s="113" t="n">
        <v>0</v>
      </c>
      <c r="CL438" s="113" t="n">
        <v>0</v>
      </c>
      <c r="CM438" s="113" t="n">
        <v>0</v>
      </c>
      <c r="CP438" s="44" t="s">
        <v>2647</v>
      </c>
      <c r="CQ438" s="44" t="s">
        <v>4773</v>
      </c>
      <c r="CV438" s="44"/>
      <c r="CW438" s="44"/>
      <c r="CX438" s="44"/>
    </row>
    <row r="439" customFormat="false" ht="15" hidden="false" customHeight="false" outlineLevel="0" collapsed="false">
      <c r="A439" s="273" t="n">
        <v>436</v>
      </c>
      <c r="B439" s="44" t="s">
        <v>2492</v>
      </c>
      <c r="C439" s="44" t="s">
        <v>4482</v>
      </c>
      <c r="D439" s="113" t="n">
        <v>12</v>
      </c>
      <c r="G439" s="44" t="s">
        <v>2248</v>
      </c>
      <c r="H439" s="44" t="s">
        <v>4523</v>
      </c>
      <c r="I439" s="113" t="n">
        <v>0</v>
      </c>
      <c r="K439" s="273" t="n">
        <v>436</v>
      </c>
      <c r="L439" s="123" t="s">
        <v>3596</v>
      </c>
      <c r="M439" s="44" t="s">
        <v>4578</v>
      </c>
      <c r="N439" s="113" t="n">
        <v>0</v>
      </c>
      <c r="O439" s="113" t="s">
        <v>5783</v>
      </c>
      <c r="P439" s="113" t="n">
        <v>2</v>
      </c>
      <c r="Q439" s="113" t="s">
        <v>5784</v>
      </c>
      <c r="R439" s="113" t="n">
        <f aca="false">PRODUCT(N439+P439)</f>
        <v>2</v>
      </c>
      <c r="T439" s="273" t="n">
        <v>436</v>
      </c>
      <c r="U439" s="44" t="s">
        <v>3485</v>
      </c>
      <c r="V439" s="44" t="s">
        <v>4482</v>
      </c>
      <c r="W439" s="113" t="n">
        <v>3</v>
      </c>
      <c r="Y439" s="273" t="n">
        <v>436</v>
      </c>
      <c r="Z439" s="44" t="s">
        <v>2848</v>
      </c>
      <c r="AA439" s="44" t="s">
        <v>4482</v>
      </c>
      <c r="AB439" s="113" t="n">
        <v>0</v>
      </c>
      <c r="AC439" s="113" t="s">
        <v>5783</v>
      </c>
      <c r="AD439" s="113" t="n">
        <v>6</v>
      </c>
      <c r="AE439" s="113" t="s">
        <v>5784</v>
      </c>
      <c r="AF439" s="113" t="n">
        <f aca="false">PRODUCT(AB439+AD439)</f>
        <v>6</v>
      </c>
      <c r="AH439" s="273" t="n">
        <v>436</v>
      </c>
      <c r="AI439" s="44" t="s">
        <v>5691</v>
      </c>
      <c r="AJ439" s="44" t="s">
        <v>1037</v>
      </c>
      <c r="AK439" s="113" t="n">
        <v>7</v>
      </c>
      <c r="AN439" s="44" t="s">
        <v>2516</v>
      </c>
      <c r="AO439" s="44" t="s">
        <v>4566</v>
      </c>
      <c r="AS439" s="44" t="s">
        <v>2516</v>
      </c>
      <c r="AT439" s="44" t="s">
        <v>4566</v>
      </c>
      <c r="AX439" s="44" t="s">
        <v>3176</v>
      </c>
      <c r="AY439" s="44" t="s">
        <v>4500</v>
      </c>
      <c r="AZ439" s="113" t="s">
        <v>5785</v>
      </c>
      <c r="BA439" s="113" t="s">
        <v>5783</v>
      </c>
      <c r="BB439" s="113" t="s">
        <v>5785</v>
      </c>
      <c r="BC439" s="113" t="s">
        <v>5784</v>
      </c>
      <c r="BD439" s="113" t="n">
        <f aca="false">PRODUCT(AZ439+BB439)</f>
        <v>0</v>
      </c>
      <c r="BG439" s="44" t="s">
        <v>2516</v>
      </c>
      <c r="BH439" s="44" t="s">
        <v>4566</v>
      </c>
      <c r="BL439" s="44" t="s">
        <v>4977</v>
      </c>
      <c r="BM439" s="44" t="s">
        <v>4878</v>
      </c>
      <c r="BN439" s="113" t="s">
        <v>5785</v>
      </c>
      <c r="BO439" s="113" t="s">
        <v>5783</v>
      </c>
      <c r="BP439" s="113" t="s">
        <v>5785</v>
      </c>
      <c r="BQ439" s="113" t="s">
        <v>5784</v>
      </c>
      <c r="BR439" s="113" t="n">
        <f aca="false">PRODUCT(BN439+BP439)</f>
        <v>0</v>
      </c>
      <c r="BU439" s="44" t="s">
        <v>2516</v>
      </c>
      <c r="BV439" s="44" t="s">
        <v>4566</v>
      </c>
      <c r="BW439" s="113"/>
      <c r="BY439" s="273" t="n">
        <v>436</v>
      </c>
      <c r="BZ439" s="44" t="s">
        <v>2680</v>
      </c>
      <c r="CA439" s="44" t="s">
        <v>4482</v>
      </c>
      <c r="CB439" s="113" t="n">
        <v>0</v>
      </c>
      <c r="CC439" s="113" t="n">
        <v>0</v>
      </c>
      <c r="CD439" s="113" t="n">
        <v>0</v>
      </c>
      <c r="CE439" s="113" t="n">
        <v>1</v>
      </c>
      <c r="CF439" s="113" t="n">
        <f aca="false">SUM(CB439:CE439)</f>
        <v>1</v>
      </c>
      <c r="CI439" s="136" t="s">
        <v>3607</v>
      </c>
      <c r="CJ439" s="44" t="s">
        <v>5124</v>
      </c>
      <c r="CK439" s="113" t="n">
        <v>0</v>
      </c>
      <c r="CL439" s="113" t="n">
        <v>0</v>
      </c>
      <c r="CM439" s="113" t="n">
        <v>0</v>
      </c>
      <c r="CP439" s="44" t="s">
        <v>5547</v>
      </c>
      <c r="CQ439" s="44" t="s">
        <v>4503</v>
      </c>
      <c r="CV439" s="44"/>
      <c r="CW439" s="44"/>
      <c r="CX439" s="44"/>
    </row>
    <row r="440" customFormat="false" ht="15" hidden="false" customHeight="false" outlineLevel="0" collapsed="false">
      <c r="A440" s="273" t="n">
        <v>437</v>
      </c>
      <c r="B440" s="44" t="s">
        <v>1298</v>
      </c>
      <c r="C440" s="44" t="s">
        <v>5524</v>
      </c>
      <c r="D440" s="113" t="n">
        <v>12</v>
      </c>
      <c r="G440" s="44" t="s">
        <v>2155</v>
      </c>
      <c r="H440" s="44" t="s">
        <v>4575</v>
      </c>
      <c r="I440" s="113" t="n">
        <v>0</v>
      </c>
      <c r="K440" s="273" t="n">
        <v>437</v>
      </c>
      <c r="L440" s="44" t="s">
        <v>3480</v>
      </c>
      <c r="M440" s="44" t="s">
        <v>4482</v>
      </c>
      <c r="N440" s="113" t="n">
        <v>0</v>
      </c>
      <c r="O440" s="113" t="s">
        <v>5783</v>
      </c>
      <c r="P440" s="113" t="n">
        <v>2</v>
      </c>
      <c r="Q440" s="113" t="s">
        <v>5784</v>
      </c>
      <c r="R440" s="113" t="n">
        <f aca="false">PRODUCT(N440+P440)</f>
        <v>2</v>
      </c>
      <c r="T440" s="273" t="n">
        <v>437</v>
      </c>
      <c r="U440" s="44" t="s">
        <v>5320</v>
      </c>
      <c r="V440" s="44" t="s">
        <v>5272</v>
      </c>
      <c r="W440" s="113" t="n">
        <v>3</v>
      </c>
      <c r="Y440" s="273" t="n">
        <v>437</v>
      </c>
      <c r="Z440" s="44" t="s">
        <v>5372</v>
      </c>
      <c r="AA440" s="44" t="s">
        <v>4746</v>
      </c>
      <c r="AB440" s="113" t="n">
        <v>0</v>
      </c>
      <c r="AC440" s="113" t="s">
        <v>5783</v>
      </c>
      <c r="AD440" s="113" t="n">
        <v>6</v>
      </c>
      <c r="AE440" s="113" t="s">
        <v>5784</v>
      </c>
      <c r="AF440" s="113" t="n">
        <f aca="false">PRODUCT(AB440+AD440)</f>
        <v>6</v>
      </c>
      <c r="AH440" s="273" t="n">
        <v>437</v>
      </c>
      <c r="AI440" s="44" t="s">
        <v>5522</v>
      </c>
      <c r="AJ440" s="44" t="s">
        <v>4773</v>
      </c>
      <c r="AK440" s="113" t="n">
        <v>6</v>
      </c>
      <c r="AN440" s="44" t="s">
        <v>1989</v>
      </c>
      <c r="AO440" s="44" t="s">
        <v>4523</v>
      </c>
      <c r="AS440" s="44" t="s">
        <v>1989</v>
      </c>
      <c r="AT440" s="44" t="s">
        <v>4523</v>
      </c>
      <c r="AX440" s="44" t="s">
        <v>1943</v>
      </c>
      <c r="AY440" s="44" t="s">
        <v>4523</v>
      </c>
      <c r="AZ440" s="113" t="s">
        <v>5785</v>
      </c>
      <c r="BA440" s="113" t="s">
        <v>5783</v>
      </c>
      <c r="BB440" s="113" t="s">
        <v>5785</v>
      </c>
      <c r="BC440" s="113" t="s">
        <v>5784</v>
      </c>
      <c r="BD440" s="113" t="n">
        <f aca="false">PRODUCT(AZ440+BB440)</f>
        <v>0</v>
      </c>
      <c r="BG440" s="44" t="s">
        <v>1989</v>
      </c>
      <c r="BH440" s="44" t="s">
        <v>4523</v>
      </c>
      <c r="BL440" s="44" t="s">
        <v>2739</v>
      </c>
      <c r="BM440" s="44" t="s">
        <v>4509</v>
      </c>
      <c r="BN440" s="113" t="s">
        <v>5785</v>
      </c>
      <c r="BO440" s="113" t="s">
        <v>5783</v>
      </c>
      <c r="BP440" s="113" t="s">
        <v>5785</v>
      </c>
      <c r="BQ440" s="113" t="s">
        <v>5784</v>
      </c>
      <c r="BR440" s="113" t="n">
        <f aca="false">PRODUCT(BN440+BP440)</f>
        <v>0</v>
      </c>
      <c r="BU440" s="44" t="s">
        <v>1989</v>
      </c>
      <c r="BV440" s="44" t="s">
        <v>4523</v>
      </c>
      <c r="BW440" s="113"/>
      <c r="BY440" s="273" t="n">
        <v>437</v>
      </c>
      <c r="BZ440" s="44" t="s">
        <v>2877</v>
      </c>
      <c r="CA440" s="44" t="s">
        <v>4482</v>
      </c>
      <c r="CB440" s="113" t="n">
        <v>0</v>
      </c>
      <c r="CC440" s="113" t="n">
        <v>0</v>
      </c>
      <c r="CD440" s="113" t="n">
        <v>0</v>
      </c>
      <c r="CE440" s="113" t="n">
        <v>1</v>
      </c>
      <c r="CF440" s="113" t="n">
        <f aca="false">SUM(CB440:CE440)</f>
        <v>1</v>
      </c>
      <c r="CI440" s="44" t="s">
        <v>4860</v>
      </c>
      <c r="CJ440" s="44" t="s">
        <v>4564</v>
      </c>
      <c r="CK440" s="113" t="n">
        <v>0</v>
      </c>
      <c r="CL440" s="113" t="n">
        <v>0</v>
      </c>
      <c r="CM440" s="113" t="n">
        <v>0</v>
      </c>
      <c r="CP440" s="44" t="s">
        <v>5546</v>
      </c>
      <c r="CQ440" s="44" t="s">
        <v>5358</v>
      </c>
      <c r="CV440" s="44"/>
      <c r="CW440" s="44"/>
      <c r="CX440" s="44"/>
    </row>
    <row r="441" customFormat="false" ht="15" hidden="false" customHeight="false" outlineLevel="0" collapsed="false">
      <c r="A441" s="273" t="n">
        <v>438</v>
      </c>
      <c r="B441" s="44" t="s">
        <v>2814</v>
      </c>
      <c r="C441" s="44" t="s">
        <v>4482</v>
      </c>
      <c r="D441" s="113" t="n">
        <v>12</v>
      </c>
      <c r="G441" s="44" t="s">
        <v>3487</v>
      </c>
      <c r="H441" s="44" t="s">
        <v>5496</v>
      </c>
      <c r="I441" s="113" t="n">
        <v>0</v>
      </c>
      <c r="K441" s="273" t="n">
        <v>438</v>
      </c>
      <c r="L441" s="44" t="s">
        <v>3635</v>
      </c>
      <c r="M441" s="44" t="s">
        <v>4482</v>
      </c>
      <c r="N441" s="113" t="n">
        <v>0</v>
      </c>
      <c r="O441" s="113" t="s">
        <v>5783</v>
      </c>
      <c r="P441" s="113" t="n">
        <v>2</v>
      </c>
      <c r="Q441" s="113" t="s">
        <v>5784</v>
      </c>
      <c r="R441" s="113" t="n">
        <f aca="false">PRODUCT(N441+P441)</f>
        <v>2</v>
      </c>
      <c r="T441" s="273" t="n">
        <v>438</v>
      </c>
      <c r="U441" s="44" t="s">
        <v>2879</v>
      </c>
      <c r="V441" s="44" t="s">
        <v>4482</v>
      </c>
      <c r="W441" s="113" t="n">
        <v>3</v>
      </c>
      <c r="Y441" s="273" t="n">
        <v>438</v>
      </c>
      <c r="Z441" s="44" t="s">
        <v>1501</v>
      </c>
      <c r="AA441" s="44" t="s">
        <v>4540</v>
      </c>
      <c r="AB441" s="113" t="s">
        <v>5785</v>
      </c>
      <c r="AC441" s="113" t="s">
        <v>5783</v>
      </c>
      <c r="AD441" s="113" t="n">
        <v>5</v>
      </c>
      <c r="AE441" s="113" t="s">
        <v>5784</v>
      </c>
      <c r="AF441" s="113" t="n">
        <f aca="false">PRODUCT(AB441+AD441)</f>
        <v>5</v>
      </c>
      <c r="AH441" s="273" t="n">
        <v>438</v>
      </c>
      <c r="AI441" s="44" t="s">
        <v>2537</v>
      </c>
      <c r="AJ441" s="44" t="s">
        <v>4482</v>
      </c>
      <c r="AK441" s="113" t="n">
        <v>6</v>
      </c>
      <c r="AN441" s="44" t="s">
        <v>3531</v>
      </c>
      <c r="AO441" s="44" t="s">
        <v>5538</v>
      </c>
      <c r="AS441" s="44" t="s">
        <v>3531</v>
      </c>
      <c r="AT441" s="44" t="s">
        <v>5538</v>
      </c>
      <c r="AX441" s="44" t="s">
        <v>5230</v>
      </c>
      <c r="AY441" s="44" t="s">
        <v>4746</v>
      </c>
      <c r="AZ441" s="113" t="s">
        <v>5785</v>
      </c>
      <c r="BA441" s="113" t="s">
        <v>5783</v>
      </c>
      <c r="BB441" s="113" t="s">
        <v>5785</v>
      </c>
      <c r="BC441" s="113" t="s">
        <v>5784</v>
      </c>
      <c r="BD441" s="113" t="n">
        <f aca="false">PRODUCT(AZ441+BB441)</f>
        <v>0</v>
      </c>
      <c r="BG441" s="44" t="s">
        <v>3531</v>
      </c>
      <c r="BH441" s="44" t="s">
        <v>5538</v>
      </c>
      <c r="BL441" s="44" t="s">
        <v>3774</v>
      </c>
      <c r="BM441" s="44" t="s">
        <v>1037</v>
      </c>
      <c r="BN441" s="113" t="s">
        <v>5785</v>
      </c>
      <c r="BO441" s="113" t="s">
        <v>5783</v>
      </c>
      <c r="BP441" s="113" t="s">
        <v>5785</v>
      </c>
      <c r="BQ441" s="113" t="s">
        <v>5784</v>
      </c>
      <c r="BR441" s="113" t="n">
        <f aca="false">PRODUCT(BN441+BP441)</f>
        <v>0</v>
      </c>
      <c r="BU441" s="44" t="s">
        <v>3531</v>
      </c>
      <c r="BV441" s="44" t="s">
        <v>5538</v>
      </c>
      <c r="BW441" s="113"/>
      <c r="BY441" s="273" t="n">
        <v>438</v>
      </c>
      <c r="BZ441" s="44" t="s">
        <v>4969</v>
      </c>
      <c r="CA441" s="44" t="s">
        <v>4805</v>
      </c>
      <c r="CB441" s="113" t="n">
        <v>0</v>
      </c>
      <c r="CC441" s="113" t="n">
        <v>0</v>
      </c>
      <c r="CD441" s="113" t="n">
        <v>1</v>
      </c>
      <c r="CE441" s="113" t="n">
        <v>0</v>
      </c>
      <c r="CF441" s="113" t="n">
        <f aca="false">SUM(CB441:CE441)</f>
        <v>1</v>
      </c>
      <c r="CI441" s="44" t="s">
        <v>4686</v>
      </c>
      <c r="CJ441" s="44" t="s">
        <v>4540</v>
      </c>
      <c r="CK441" s="113" t="n">
        <v>0</v>
      </c>
      <c r="CL441" s="113" t="n">
        <v>0</v>
      </c>
      <c r="CM441" s="113" t="n">
        <v>0</v>
      </c>
      <c r="CP441" s="44" t="s">
        <v>4647</v>
      </c>
      <c r="CQ441" s="44" t="s">
        <v>4648</v>
      </c>
      <c r="CV441" s="44"/>
      <c r="CW441" s="44"/>
      <c r="CX441" s="44"/>
    </row>
    <row r="442" customFormat="false" ht="15" hidden="false" customHeight="false" outlineLevel="0" collapsed="false">
      <c r="A442" s="273" t="n">
        <v>439</v>
      </c>
      <c r="B442" s="44" t="s">
        <v>2744</v>
      </c>
      <c r="C442" s="44" t="s">
        <v>4566</v>
      </c>
      <c r="D442" s="113" t="n">
        <v>12</v>
      </c>
      <c r="G442" s="44" t="s">
        <v>2951</v>
      </c>
      <c r="H442" s="44" t="s">
        <v>4746</v>
      </c>
      <c r="I442" s="113" t="n">
        <v>0</v>
      </c>
      <c r="K442" s="273" t="n">
        <v>439</v>
      </c>
      <c r="L442" s="44" t="s">
        <v>2457</v>
      </c>
      <c r="M442" s="44" t="s">
        <v>4509</v>
      </c>
      <c r="N442" s="113" t="n">
        <v>0</v>
      </c>
      <c r="O442" s="113" t="s">
        <v>5783</v>
      </c>
      <c r="P442" s="113" t="n">
        <v>2</v>
      </c>
      <c r="Q442" s="113" t="s">
        <v>5784</v>
      </c>
      <c r="R442" s="113" t="n">
        <f aca="false">PRODUCT(N442+P442)</f>
        <v>2</v>
      </c>
      <c r="T442" s="273" t="n">
        <v>439</v>
      </c>
      <c r="U442" s="44" t="s">
        <v>2642</v>
      </c>
      <c r="V442" s="44" t="s">
        <v>4773</v>
      </c>
      <c r="W442" s="113" t="n">
        <v>3</v>
      </c>
      <c r="Y442" s="273" t="n">
        <v>439</v>
      </c>
      <c r="Z442" s="44" t="s">
        <v>4761</v>
      </c>
      <c r="AA442" s="44" t="s">
        <v>4564</v>
      </c>
      <c r="AB442" s="113" t="s">
        <v>5785</v>
      </c>
      <c r="AC442" s="113" t="s">
        <v>5783</v>
      </c>
      <c r="AD442" s="113" t="n">
        <v>5</v>
      </c>
      <c r="AE442" s="113" t="s">
        <v>5784</v>
      </c>
      <c r="AF442" s="113" t="n">
        <f aca="false">PRODUCT(AB442+AD442)</f>
        <v>5</v>
      </c>
      <c r="AH442" s="273" t="n">
        <v>439</v>
      </c>
      <c r="AI442" s="44" t="s">
        <v>2879</v>
      </c>
      <c r="AJ442" s="44" t="s">
        <v>4482</v>
      </c>
      <c r="AK442" s="113" t="n">
        <v>6</v>
      </c>
      <c r="AN442" s="44" t="s">
        <v>2252</v>
      </c>
      <c r="AO442" s="44" t="s">
        <v>4523</v>
      </c>
      <c r="AS442" s="44" t="s">
        <v>2252</v>
      </c>
      <c r="AT442" s="44" t="s">
        <v>4523</v>
      </c>
      <c r="AX442" s="44" t="s">
        <v>3490</v>
      </c>
      <c r="AY442" s="44" t="s">
        <v>4482</v>
      </c>
      <c r="AZ442" s="113" t="s">
        <v>5785</v>
      </c>
      <c r="BA442" s="113" t="s">
        <v>5783</v>
      </c>
      <c r="BB442" s="113" t="s">
        <v>5785</v>
      </c>
      <c r="BC442" s="113" t="s">
        <v>5784</v>
      </c>
      <c r="BD442" s="113" t="n">
        <f aca="false">PRODUCT(AZ442+BB442)</f>
        <v>0</v>
      </c>
      <c r="BG442" s="44" t="s">
        <v>2252</v>
      </c>
      <c r="BH442" s="44" t="s">
        <v>4523</v>
      </c>
      <c r="BL442" s="44" t="s">
        <v>5554</v>
      </c>
      <c r="BM442" s="44" t="s">
        <v>4550</v>
      </c>
      <c r="BN442" s="113" t="s">
        <v>5785</v>
      </c>
      <c r="BO442" s="113" t="s">
        <v>5783</v>
      </c>
      <c r="BP442" s="113" t="s">
        <v>5785</v>
      </c>
      <c r="BQ442" s="113" t="s">
        <v>5784</v>
      </c>
      <c r="BR442" s="113" t="n">
        <f aca="false">PRODUCT(BN442+BP442)</f>
        <v>0</v>
      </c>
      <c r="BU442" s="44" t="s">
        <v>2252</v>
      </c>
      <c r="BV442" s="44" t="s">
        <v>4523</v>
      </c>
      <c r="BW442" s="113"/>
      <c r="BY442" s="273" t="n">
        <v>439</v>
      </c>
      <c r="BZ442" s="44" t="s">
        <v>3655</v>
      </c>
      <c r="CA442" s="44" t="s">
        <v>5358</v>
      </c>
      <c r="CB442" s="113" t="n">
        <v>0</v>
      </c>
      <c r="CC442" s="113" t="n">
        <v>0</v>
      </c>
      <c r="CD442" s="113" t="n">
        <v>1</v>
      </c>
      <c r="CE442" s="113" t="n">
        <v>0</v>
      </c>
      <c r="CF442" s="113" t="n">
        <f aca="false">SUM(CB442:CE442)</f>
        <v>1</v>
      </c>
      <c r="CI442" s="44" t="s">
        <v>3222</v>
      </c>
      <c r="CJ442" s="44" t="s">
        <v>4648</v>
      </c>
      <c r="CK442" s="113" t="n">
        <v>0</v>
      </c>
      <c r="CL442" s="113" t="n">
        <v>0</v>
      </c>
      <c r="CM442" s="113" t="n">
        <v>0</v>
      </c>
      <c r="CP442" s="44" t="s">
        <v>2603</v>
      </c>
      <c r="CQ442" s="44" t="s">
        <v>4578</v>
      </c>
      <c r="CV442" s="44"/>
      <c r="CW442" s="44"/>
      <c r="CX442" s="44"/>
    </row>
    <row r="443" customFormat="false" ht="15" hidden="false" customHeight="false" outlineLevel="0" collapsed="false">
      <c r="A443" s="273" t="n">
        <v>440</v>
      </c>
      <c r="B443" s="44" t="s">
        <v>5251</v>
      </c>
      <c r="C443" s="44" t="s">
        <v>4709</v>
      </c>
      <c r="D443" s="113" t="n">
        <v>12</v>
      </c>
      <c r="G443" s="44" t="s">
        <v>2251</v>
      </c>
      <c r="H443" s="44" t="s">
        <v>4523</v>
      </c>
      <c r="I443" s="113" t="n">
        <v>0</v>
      </c>
      <c r="K443" s="273" t="n">
        <v>440</v>
      </c>
      <c r="L443" s="44" t="s">
        <v>3083</v>
      </c>
      <c r="M443" s="44" t="s">
        <v>5124</v>
      </c>
      <c r="N443" s="113" t="n">
        <v>0</v>
      </c>
      <c r="O443" s="113" t="s">
        <v>5783</v>
      </c>
      <c r="P443" s="113" t="n">
        <v>2</v>
      </c>
      <c r="Q443" s="113" t="s">
        <v>5784</v>
      </c>
      <c r="R443" s="113" t="n">
        <f aca="false">PRODUCT(N443+P443)</f>
        <v>2</v>
      </c>
      <c r="T443" s="273" t="n">
        <v>440</v>
      </c>
      <c r="U443" s="44" t="s">
        <v>5146</v>
      </c>
      <c r="V443" s="44" t="s">
        <v>4625</v>
      </c>
      <c r="W443" s="113" t="n">
        <v>3</v>
      </c>
      <c r="Y443" s="273" t="n">
        <v>440</v>
      </c>
      <c r="Z443" s="44" t="s">
        <v>2979</v>
      </c>
      <c r="AA443" s="44" t="s">
        <v>4662</v>
      </c>
      <c r="AB443" s="113" t="s">
        <v>5785</v>
      </c>
      <c r="AC443" s="113" t="s">
        <v>5783</v>
      </c>
      <c r="AD443" s="113" t="n">
        <v>5</v>
      </c>
      <c r="AE443" s="113" t="s">
        <v>5784</v>
      </c>
      <c r="AF443" s="113" t="n">
        <f aca="false">PRODUCT(AB443+AD443)</f>
        <v>5</v>
      </c>
      <c r="AH443" s="273" t="n">
        <v>440</v>
      </c>
      <c r="AI443" s="44" t="s">
        <v>2977</v>
      </c>
      <c r="AJ443" s="44" t="s">
        <v>4503</v>
      </c>
      <c r="AK443" s="113" t="n">
        <v>6</v>
      </c>
      <c r="AN443" s="44" t="s">
        <v>5063</v>
      </c>
      <c r="AO443" s="44" t="s">
        <v>4523</v>
      </c>
      <c r="AS443" s="44" t="s">
        <v>5063</v>
      </c>
      <c r="AT443" s="44" t="s">
        <v>4523</v>
      </c>
      <c r="AX443" s="44" t="s">
        <v>3561</v>
      </c>
      <c r="AY443" s="44" t="s">
        <v>4773</v>
      </c>
      <c r="AZ443" s="113" t="s">
        <v>5785</v>
      </c>
      <c r="BA443" s="113" t="s">
        <v>5783</v>
      </c>
      <c r="BB443" s="113" t="s">
        <v>5785</v>
      </c>
      <c r="BC443" s="113" t="s">
        <v>5784</v>
      </c>
      <c r="BD443" s="113" t="n">
        <f aca="false">PRODUCT(AZ443+BB443)</f>
        <v>0</v>
      </c>
      <c r="BG443" s="44" t="s">
        <v>5063</v>
      </c>
      <c r="BH443" s="44" t="s">
        <v>4523</v>
      </c>
      <c r="BL443" s="44" t="s">
        <v>2752</v>
      </c>
      <c r="BM443" s="44" t="s">
        <v>4509</v>
      </c>
      <c r="BN443" s="113" t="s">
        <v>5785</v>
      </c>
      <c r="BO443" s="113" t="s">
        <v>5783</v>
      </c>
      <c r="BP443" s="113" t="s">
        <v>5785</v>
      </c>
      <c r="BQ443" s="113" t="s">
        <v>5784</v>
      </c>
      <c r="BR443" s="113" t="n">
        <f aca="false">PRODUCT(BN443+BP443)</f>
        <v>0</v>
      </c>
      <c r="BU443" s="44" t="s">
        <v>5063</v>
      </c>
      <c r="BV443" s="44" t="s">
        <v>4523</v>
      </c>
      <c r="BW443" s="113"/>
      <c r="BY443" s="273" t="n">
        <v>440</v>
      </c>
      <c r="BZ443" s="44" t="s">
        <v>3814</v>
      </c>
      <c r="CA443" s="112" t="s">
        <v>5552</v>
      </c>
      <c r="CB443" s="113" t="n">
        <v>0</v>
      </c>
      <c r="CC443" s="113" t="n">
        <v>0</v>
      </c>
      <c r="CD443" s="113" t="n">
        <v>1</v>
      </c>
      <c r="CE443" s="113" t="n">
        <v>0</v>
      </c>
      <c r="CF443" s="113" t="n">
        <f aca="false">SUM(CB443:CE443)</f>
        <v>1</v>
      </c>
      <c r="CI443" s="44" t="s">
        <v>3036</v>
      </c>
      <c r="CJ443" s="44" t="s">
        <v>4509</v>
      </c>
      <c r="CK443" s="113" t="n">
        <v>0</v>
      </c>
      <c r="CL443" s="113" t="n">
        <v>0</v>
      </c>
      <c r="CM443" s="113" t="n">
        <v>0</v>
      </c>
      <c r="CP443" s="44" t="s">
        <v>2909</v>
      </c>
      <c r="CQ443" s="44" t="s">
        <v>4625</v>
      </c>
      <c r="CV443" s="44"/>
      <c r="CW443" s="44"/>
      <c r="CX443" s="44"/>
    </row>
    <row r="444" customFormat="false" ht="15" hidden="false" customHeight="false" outlineLevel="0" collapsed="false">
      <c r="A444" s="273" t="n">
        <v>441</v>
      </c>
      <c r="B444" s="44" t="s">
        <v>5058</v>
      </c>
      <c r="C444" s="44" t="s">
        <v>4746</v>
      </c>
      <c r="D444" s="113" t="n">
        <v>12</v>
      </c>
      <c r="G444" s="44" t="s">
        <v>3474</v>
      </c>
      <c r="H444" s="44" t="s">
        <v>4489</v>
      </c>
      <c r="I444" s="113" t="n">
        <v>0</v>
      </c>
      <c r="K444" s="273" t="n">
        <v>441</v>
      </c>
      <c r="L444" s="44" t="s">
        <v>2814</v>
      </c>
      <c r="M444" s="44" t="s">
        <v>4482</v>
      </c>
      <c r="N444" s="113" t="n">
        <v>0</v>
      </c>
      <c r="O444" s="113" t="s">
        <v>5783</v>
      </c>
      <c r="P444" s="113" t="n">
        <v>2</v>
      </c>
      <c r="Q444" s="113" t="s">
        <v>5784</v>
      </c>
      <c r="R444" s="113" t="n">
        <f aca="false">PRODUCT(N444+P444)</f>
        <v>2</v>
      </c>
      <c r="T444" s="273" t="n">
        <v>441</v>
      </c>
      <c r="U444" s="44" t="s">
        <v>3863</v>
      </c>
      <c r="V444" s="112" t="s">
        <v>1037</v>
      </c>
      <c r="W444" s="113" t="n">
        <v>3</v>
      </c>
      <c r="Y444" s="273" t="n">
        <v>441</v>
      </c>
      <c r="Z444" s="44" t="s">
        <v>5603</v>
      </c>
      <c r="AA444" s="44" t="s">
        <v>4488</v>
      </c>
      <c r="AB444" s="113" t="s">
        <v>5785</v>
      </c>
      <c r="AC444" s="113" t="s">
        <v>5783</v>
      </c>
      <c r="AD444" s="113" t="n">
        <v>5</v>
      </c>
      <c r="AE444" s="113" t="s">
        <v>5784</v>
      </c>
      <c r="AF444" s="113" t="n">
        <f aca="false">PRODUCT(AB444+AD444)</f>
        <v>5</v>
      </c>
      <c r="AH444" s="273" t="n">
        <v>441</v>
      </c>
      <c r="AI444" s="44" t="s">
        <v>3346</v>
      </c>
      <c r="AJ444" s="44" t="s">
        <v>4482</v>
      </c>
      <c r="AK444" s="113" t="n">
        <v>6</v>
      </c>
      <c r="AN444" s="44" t="s">
        <v>3424</v>
      </c>
      <c r="AO444" s="44" t="s">
        <v>4625</v>
      </c>
      <c r="AS444" s="44" t="s">
        <v>3424</v>
      </c>
      <c r="AT444" s="44" t="s">
        <v>4625</v>
      </c>
      <c r="AX444" s="136" t="s">
        <v>3569</v>
      </c>
      <c r="AY444" s="136" t="s">
        <v>4709</v>
      </c>
      <c r="AZ444" s="113" t="s">
        <v>5785</v>
      </c>
      <c r="BA444" s="113" t="s">
        <v>5783</v>
      </c>
      <c r="BB444" s="113" t="s">
        <v>5785</v>
      </c>
      <c r="BC444" s="113" t="s">
        <v>5784</v>
      </c>
      <c r="BD444" s="113" t="n">
        <f aca="false">PRODUCT(AZ444+BB444)</f>
        <v>0</v>
      </c>
      <c r="BG444" s="44" t="s">
        <v>3424</v>
      </c>
      <c r="BH444" s="44" t="s">
        <v>4625</v>
      </c>
      <c r="BL444" s="44" t="s">
        <v>5555</v>
      </c>
      <c r="BM444" s="44" t="s">
        <v>5124</v>
      </c>
      <c r="BN444" s="113" t="s">
        <v>5785</v>
      </c>
      <c r="BO444" s="113" t="s">
        <v>5783</v>
      </c>
      <c r="BP444" s="113" t="s">
        <v>5785</v>
      </c>
      <c r="BQ444" s="113" t="s">
        <v>5784</v>
      </c>
      <c r="BR444" s="113" t="n">
        <f aca="false">PRODUCT(BN444+BP444)</f>
        <v>0</v>
      </c>
      <c r="BU444" s="44" t="s">
        <v>3424</v>
      </c>
      <c r="BV444" s="44" t="s">
        <v>4625</v>
      </c>
      <c r="BW444" s="113"/>
      <c r="BY444" s="273" t="n">
        <v>441</v>
      </c>
      <c r="BZ444" s="44" t="s">
        <v>4993</v>
      </c>
      <c r="CA444" s="44" t="s">
        <v>4578</v>
      </c>
      <c r="CB444" s="113" t="n">
        <v>0</v>
      </c>
      <c r="CC444" s="113" t="n">
        <v>0</v>
      </c>
      <c r="CD444" s="113" t="n">
        <v>1</v>
      </c>
      <c r="CE444" s="113" t="n">
        <v>0</v>
      </c>
      <c r="CF444" s="113" t="n">
        <f aca="false">SUM(CB444:CE444)</f>
        <v>1</v>
      </c>
      <c r="CI444" s="44" t="s">
        <v>3640</v>
      </c>
      <c r="CJ444" s="44" t="s">
        <v>4482</v>
      </c>
      <c r="CK444" s="113" t="n">
        <v>0</v>
      </c>
      <c r="CL444" s="113" t="n">
        <v>0</v>
      </c>
      <c r="CM444" s="113" t="n">
        <v>0</v>
      </c>
      <c r="CP444" s="44" t="s">
        <v>5293</v>
      </c>
      <c r="CQ444" s="44" t="s">
        <v>4566</v>
      </c>
      <c r="CV444" s="44"/>
      <c r="CW444" s="44"/>
      <c r="CX444" s="44"/>
    </row>
    <row r="445" customFormat="false" ht="15" hidden="false" customHeight="false" outlineLevel="0" collapsed="false">
      <c r="A445" s="273" t="n">
        <v>442</v>
      </c>
      <c r="B445" s="44" t="s">
        <v>1939</v>
      </c>
      <c r="C445" s="44" t="s">
        <v>4523</v>
      </c>
      <c r="D445" s="113" t="n">
        <v>12</v>
      </c>
      <c r="G445" s="44" t="s">
        <v>5402</v>
      </c>
      <c r="H445" s="44" t="s">
        <v>5223</v>
      </c>
      <c r="I445" s="113" t="n">
        <v>0</v>
      </c>
      <c r="K445" s="273" t="n">
        <v>442</v>
      </c>
      <c r="L445" s="44" t="s">
        <v>3294</v>
      </c>
      <c r="M445" s="44" t="s">
        <v>5528</v>
      </c>
      <c r="N445" s="113" t="n">
        <v>0</v>
      </c>
      <c r="O445" s="113" t="s">
        <v>5783</v>
      </c>
      <c r="P445" s="113" t="n">
        <v>2</v>
      </c>
      <c r="Q445" s="113" t="s">
        <v>5784</v>
      </c>
      <c r="R445" s="113" t="n">
        <f aca="false">PRODUCT(N445+P445)</f>
        <v>2</v>
      </c>
      <c r="T445" s="273" t="n">
        <v>442</v>
      </c>
      <c r="U445" s="44" t="s">
        <v>4883</v>
      </c>
      <c r="V445" s="44" t="s">
        <v>4625</v>
      </c>
      <c r="W445" s="113" t="n">
        <v>3</v>
      </c>
      <c r="Y445" s="273" t="n">
        <v>442</v>
      </c>
      <c r="Z445" s="44" t="s">
        <v>5643</v>
      </c>
      <c r="AA445" s="44" t="s">
        <v>4523</v>
      </c>
      <c r="AB445" s="295" t="s">
        <v>5785</v>
      </c>
      <c r="AC445" s="113" t="s">
        <v>5783</v>
      </c>
      <c r="AD445" s="295" t="n">
        <v>5</v>
      </c>
      <c r="AE445" s="113" t="s">
        <v>5784</v>
      </c>
      <c r="AF445" s="113" t="n">
        <f aca="false">PRODUCT(AB445+AD445)</f>
        <v>5</v>
      </c>
      <c r="AH445" s="273" t="n">
        <v>442</v>
      </c>
      <c r="AI445" s="44" t="s">
        <v>2978</v>
      </c>
      <c r="AJ445" s="44" t="s">
        <v>4662</v>
      </c>
      <c r="AK445" s="113" t="n">
        <v>6</v>
      </c>
      <c r="AN445" s="44" t="s">
        <v>3565</v>
      </c>
      <c r="AO445" s="44" t="s">
        <v>5539</v>
      </c>
      <c r="AS445" s="44" t="s">
        <v>3565</v>
      </c>
      <c r="AT445" s="44" t="s">
        <v>5539</v>
      </c>
      <c r="AX445" s="44" t="s">
        <v>2234</v>
      </c>
      <c r="AY445" s="44" t="s">
        <v>4564</v>
      </c>
      <c r="AZ445" s="113" t="s">
        <v>5785</v>
      </c>
      <c r="BA445" s="113" t="s">
        <v>5783</v>
      </c>
      <c r="BB445" s="113" t="s">
        <v>5785</v>
      </c>
      <c r="BC445" s="113" t="s">
        <v>5784</v>
      </c>
      <c r="BD445" s="113" t="n">
        <f aca="false">PRODUCT(AZ445+BB445)</f>
        <v>0</v>
      </c>
      <c r="BG445" s="44" t="s">
        <v>3565</v>
      </c>
      <c r="BH445" s="44" t="s">
        <v>5539</v>
      </c>
      <c r="BL445" s="44" t="s">
        <v>4677</v>
      </c>
      <c r="BM445" s="44" t="s">
        <v>294</v>
      </c>
      <c r="BN445" s="113" t="s">
        <v>5785</v>
      </c>
      <c r="BO445" s="113" t="s">
        <v>5783</v>
      </c>
      <c r="BP445" s="113" t="s">
        <v>5785</v>
      </c>
      <c r="BQ445" s="113" t="s">
        <v>5784</v>
      </c>
      <c r="BR445" s="113" t="n">
        <f aca="false">PRODUCT(BN445+BP445)</f>
        <v>0</v>
      </c>
      <c r="BU445" s="44" t="s">
        <v>3565</v>
      </c>
      <c r="BV445" s="44" t="s">
        <v>5539</v>
      </c>
      <c r="BW445" s="113"/>
      <c r="BY445" s="273" t="n">
        <v>442</v>
      </c>
      <c r="BZ445" s="44" t="s">
        <v>4977</v>
      </c>
      <c r="CA445" s="44" t="s">
        <v>4878</v>
      </c>
      <c r="CB445" s="113" t="n">
        <v>0</v>
      </c>
      <c r="CC445" s="113" t="n">
        <v>0</v>
      </c>
      <c r="CD445" s="113" t="n">
        <v>1</v>
      </c>
      <c r="CE445" s="113" t="n">
        <v>0</v>
      </c>
      <c r="CF445" s="113" t="n">
        <f aca="false">SUM(CB445:CE445)</f>
        <v>1</v>
      </c>
      <c r="CI445" s="44" t="s">
        <v>5283</v>
      </c>
      <c r="CJ445" s="44" t="s">
        <v>5272</v>
      </c>
      <c r="CK445" s="113" t="n">
        <v>0</v>
      </c>
      <c r="CL445" s="113" t="n">
        <v>0</v>
      </c>
      <c r="CM445" s="113" t="n">
        <v>0</v>
      </c>
      <c r="CP445" s="44" t="s">
        <v>2924</v>
      </c>
      <c r="CQ445" s="44" t="s">
        <v>4482</v>
      </c>
      <c r="CV445" s="44"/>
      <c r="CW445" s="44"/>
      <c r="CX445" s="44"/>
    </row>
    <row r="446" customFormat="false" ht="15" hidden="false" customHeight="false" outlineLevel="0" collapsed="false">
      <c r="A446" s="273" t="n">
        <v>443</v>
      </c>
      <c r="B446" s="44" t="s">
        <v>2951</v>
      </c>
      <c r="C446" s="44" t="s">
        <v>4746</v>
      </c>
      <c r="D446" s="113" t="n">
        <v>12</v>
      </c>
      <c r="G446" s="44" t="s">
        <v>3316</v>
      </c>
      <c r="H446" s="44" t="s">
        <v>4773</v>
      </c>
      <c r="I446" s="113" t="n">
        <v>0</v>
      </c>
      <c r="K446" s="273" t="n">
        <v>443</v>
      </c>
      <c r="L446" s="44" t="s">
        <v>5236</v>
      </c>
      <c r="M446" s="44" t="s">
        <v>4662</v>
      </c>
      <c r="N446" s="113" t="n">
        <v>0</v>
      </c>
      <c r="O446" s="113" t="s">
        <v>5783</v>
      </c>
      <c r="P446" s="113" t="n">
        <v>2</v>
      </c>
      <c r="Q446" s="113" t="s">
        <v>5784</v>
      </c>
      <c r="R446" s="113" t="n">
        <f aca="false">PRODUCT(N446+P446)</f>
        <v>2</v>
      </c>
      <c r="T446" s="273" t="n">
        <v>443</v>
      </c>
      <c r="U446" s="44" t="s">
        <v>2567</v>
      </c>
      <c r="V446" s="44" t="s">
        <v>4509</v>
      </c>
      <c r="W446" s="113" t="n">
        <v>3</v>
      </c>
      <c r="Y446" s="273" t="n">
        <v>443</v>
      </c>
      <c r="Z446" s="44" t="s">
        <v>5649</v>
      </c>
      <c r="AA446" s="112" t="s">
        <v>5124</v>
      </c>
      <c r="AB446" s="295" t="s">
        <v>5785</v>
      </c>
      <c r="AC446" s="113" t="s">
        <v>5783</v>
      </c>
      <c r="AD446" s="295" t="n">
        <v>5</v>
      </c>
      <c r="AE446" s="113" t="s">
        <v>5784</v>
      </c>
      <c r="AF446" s="113" t="n">
        <f aca="false">PRODUCT(AB446+AD446)</f>
        <v>5</v>
      </c>
      <c r="AH446" s="273" t="n">
        <v>443</v>
      </c>
      <c r="AI446" s="44" t="s">
        <v>3184</v>
      </c>
      <c r="AJ446" s="44" t="s">
        <v>5223</v>
      </c>
      <c r="AK446" s="113" t="n">
        <v>6</v>
      </c>
      <c r="AN446" s="44" t="s">
        <v>2977</v>
      </c>
      <c r="AO446" s="44" t="s">
        <v>4503</v>
      </c>
      <c r="AS446" s="44" t="s">
        <v>2977</v>
      </c>
      <c r="AT446" s="44" t="s">
        <v>4503</v>
      </c>
      <c r="AX446" s="44" t="s">
        <v>3811</v>
      </c>
      <c r="AY446" s="112" t="s">
        <v>5221</v>
      </c>
      <c r="AZ446" s="113" t="s">
        <v>5785</v>
      </c>
      <c r="BA446" s="113" t="s">
        <v>5783</v>
      </c>
      <c r="BB446" s="113" t="s">
        <v>5785</v>
      </c>
      <c r="BC446" s="113" t="s">
        <v>5784</v>
      </c>
      <c r="BD446" s="113" t="n">
        <f aca="false">PRODUCT(AZ446+BB446)</f>
        <v>0</v>
      </c>
      <c r="BG446" s="44" t="s">
        <v>2977</v>
      </c>
      <c r="BH446" s="44" t="s">
        <v>4503</v>
      </c>
      <c r="BL446" s="44" t="s">
        <v>1440</v>
      </c>
      <c r="BM446" s="44" t="s">
        <v>4523</v>
      </c>
      <c r="BN446" s="113" t="s">
        <v>5785</v>
      </c>
      <c r="BO446" s="113" t="s">
        <v>5783</v>
      </c>
      <c r="BP446" s="113" t="s">
        <v>5785</v>
      </c>
      <c r="BQ446" s="113" t="s">
        <v>5784</v>
      </c>
      <c r="BR446" s="113" t="n">
        <f aca="false">PRODUCT(BN446+BP446)</f>
        <v>0</v>
      </c>
      <c r="BU446" s="44" t="s">
        <v>2977</v>
      </c>
      <c r="BV446" s="44" t="s">
        <v>4503</v>
      </c>
      <c r="BW446" s="113"/>
      <c r="BY446" s="273" t="n">
        <v>443</v>
      </c>
      <c r="BZ446" s="44" t="s">
        <v>2739</v>
      </c>
      <c r="CA446" s="44" t="s">
        <v>4509</v>
      </c>
      <c r="CB446" s="113" t="n">
        <v>0</v>
      </c>
      <c r="CC446" s="113" t="n">
        <v>0</v>
      </c>
      <c r="CD446" s="113" t="n">
        <v>0</v>
      </c>
      <c r="CE446" s="113" t="n">
        <v>1</v>
      </c>
      <c r="CF446" s="113" t="n">
        <f aca="false">SUM(CB446:CE446)</f>
        <v>1</v>
      </c>
      <c r="CI446" s="44" t="s">
        <v>3315</v>
      </c>
      <c r="CJ446" s="44" t="s">
        <v>4773</v>
      </c>
      <c r="CK446" s="113" t="n">
        <v>0</v>
      </c>
      <c r="CL446" s="113" t="n">
        <v>0</v>
      </c>
      <c r="CM446" s="113" t="n">
        <v>0</v>
      </c>
      <c r="CP446" s="44" t="s">
        <v>3864</v>
      </c>
      <c r="CQ446" s="112" t="s">
        <v>1037</v>
      </c>
      <c r="CV446" s="44"/>
      <c r="CW446" s="44"/>
      <c r="CX446" s="44"/>
    </row>
    <row r="447" customFormat="false" ht="15" hidden="false" customHeight="false" outlineLevel="0" collapsed="false">
      <c r="A447" s="273" t="n">
        <v>444</v>
      </c>
      <c r="B447" s="44" t="s">
        <v>4807</v>
      </c>
      <c r="C447" s="44" t="s">
        <v>4625</v>
      </c>
      <c r="D447" s="113" t="n">
        <v>12</v>
      </c>
      <c r="G447" s="44" t="s">
        <v>2644</v>
      </c>
      <c r="H447" s="44" t="s">
        <v>4746</v>
      </c>
      <c r="I447" s="113" t="n">
        <v>0</v>
      </c>
      <c r="K447" s="273" t="n">
        <v>444</v>
      </c>
      <c r="L447" s="44" t="s">
        <v>4990</v>
      </c>
      <c r="M447" s="44" t="s">
        <v>4578</v>
      </c>
      <c r="N447" s="113" t="n">
        <v>0</v>
      </c>
      <c r="O447" s="113" t="s">
        <v>5783</v>
      </c>
      <c r="P447" s="113" t="n">
        <v>2</v>
      </c>
      <c r="Q447" s="113" t="s">
        <v>5784</v>
      </c>
      <c r="R447" s="113" t="n">
        <f aca="false">PRODUCT(N447+P447)</f>
        <v>2</v>
      </c>
      <c r="T447" s="273" t="n">
        <v>444</v>
      </c>
      <c r="U447" s="44" t="s">
        <v>5283</v>
      </c>
      <c r="V447" s="44" t="s">
        <v>5272</v>
      </c>
      <c r="W447" s="113" t="n">
        <v>3</v>
      </c>
      <c r="Y447" s="273" t="n">
        <v>444</v>
      </c>
      <c r="Z447" s="44" t="s">
        <v>5650</v>
      </c>
      <c r="AA447" s="44" t="s">
        <v>4638</v>
      </c>
      <c r="AB447" s="295" t="s">
        <v>5785</v>
      </c>
      <c r="AC447" s="113" t="s">
        <v>5783</v>
      </c>
      <c r="AD447" s="295" t="n">
        <v>5</v>
      </c>
      <c r="AE447" s="113" t="s">
        <v>5784</v>
      </c>
      <c r="AF447" s="113" t="n">
        <f aca="false">PRODUCT(AB447+AD447)</f>
        <v>5</v>
      </c>
      <c r="AH447" s="273" t="n">
        <v>444</v>
      </c>
      <c r="AI447" s="136" t="s">
        <v>3651</v>
      </c>
      <c r="AJ447" s="136" t="s">
        <v>5496</v>
      </c>
      <c r="AK447" s="113" t="n">
        <v>6</v>
      </c>
      <c r="AN447" s="44" t="s">
        <v>3432</v>
      </c>
      <c r="AO447" s="44" t="s">
        <v>5540</v>
      </c>
      <c r="AS447" s="44" t="s">
        <v>3432</v>
      </c>
      <c r="AT447" s="44" t="s">
        <v>5540</v>
      </c>
      <c r="AX447" s="44" t="s">
        <v>4640</v>
      </c>
      <c r="AY447" s="44" t="s">
        <v>4641</v>
      </c>
      <c r="AZ447" s="113" t="s">
        <v>5785</v>
      </c>
      <c r="BA447" s="113" t="s">
        <v>5783</v>
      </c>
      <c r="BB447" s="113" t="s">
        <v>5785</v>
      </c>
      <c r="BC447" s="113" t="s">
        <v>5784</v>
      </c>
      <c r="BD447" s="113" t="n">
        <f aca="false">PRODUCT(AZ447+BB447)</f>
        <v>0</v>
      </c>
      <c r="BG447" s="44" t="s">
        <v>3432</v>
      </c>
      <c r="BH447" s="44" t="s">
        <v>5540</v>
      </c>
      <c r="BL447" s="44" t="s">
        <v>5556</v>
      </c>
      <c r="BM447" s="44" t="s">
        <v>4709</v>
      </c>
      <c r="BN447" s="113" t="s">
        <v>5785</v>
      </c>
      <c r="BO447" s="113" t="s">
        <v>5783</v>
      </c>
      <c r="BP447" s="113" t="s">
        <v>5785</v>
      </c>
      <c r="BQ447" s="113" t="s">
        <v>5784</v>
      </c>
      <c r="BR447" s="113" t="n">
        <f aca="false">PRODUCT(BN447+BP447)</f>
        <v>0</v>
      </c>
      <c r="BU447" s="44" t="s">
        <v>3432</v>
      </c>
      <c r="BV447" s="44" t="s">
        <v>5540</v>
      </c>
      <c r="BW447" s="113"/>
      <c r="BY447" s="273" t="n">
        <v>444</v>
      </c>
      <c r="BZ447" s="44" t="s">
        <v>3774</v>
      </c>
      <c r="CA447" s="44" t="s">
        <v>1037</v>
      </c>
      <c r="CB447" s="113" t="n">
        <v>0</v>
      </c>
      <c r="CC447" s="113" t="n">
        <v>0</v>
      </c>
      <c r="CD447" s="113" t="n">
        <v>1</v>
      </c>
      <c r="CE447" s="113" t="n">
        <v>0</v>
      </c>
      <c r="CF447" s="113" t="n">
        <f aca="false">SUM(CB447:CE447)</f>
        <v>1</v>
      </c>
      <c r="CI447" s="44" t="s">
        <v>4796</v>
      </c>
      <c r="CJ447" s="44" t="s">
        <v>4648</v>
      </c>
      <c r="CK447" s="113" t="n">
        <v>0</v>
      </c>
      <c r="CL447" s="113" t="n">
        <v>0</v>
      </c>
      <c r="CM447" s="113" t="n">
        <v>0</v>
      </c>
      <c r="CP447" s="44" t="s">
        <v>5029</v>
      </c>
      <c r="CQ447" s="44" t="s">
        <v>4482</v>
      </c>
      <c r="CV447" s="44"/>
      <c r="CW447" s="44"/>
      <c r="CX447" s="44"/>
    </row>
    <row r="448" customFormat="false" ht="15" hidden="false" customHeight="false" outlineLevel="0" collapsed="false">
      <c r="A448" s="273" t="n">
        <v>445</v>
      </c>
      <c r="B448" s="44" t="s">
        <v>1585</v>
      </c>
      <c r="C448" s="44" t="s">
        <v>4523</v>
      </c>
      <c r="D448" s="113" t="n">
        <v>12</v>
      </c>
      <c r="G448" s="44" t="s">
        <v>5439</v>
      </c>
      <c r="H448" s="44" t="s">
        <v>4773</v>
      </c>
      <c r="I448" s="113" t="n">
        <v>0</v>
      </c>
      <c r="K448" s="273" t="n">
        <v>445</v>
      </c>
      <c r="L448" s="44" t="s">
        <v>2508</v>
      </c>
      <c r="M448" s="44" t="s">
        <v>4566</v>
      </c>
      <c r="N448" s="113" t="n">
        <v>0</v>
      </c>
      <c r="O448" s="113" t="s">
        <v>5783</v>
      </c>
      <c r="P448" s="113" t="n">
        <v>2</v>
      </c>
      <c r="Q448" s="113" t="s">
        <v>5784</v>
      </c>
      <c r="R448" s="113" t="n">
        <f aca="false">PRODUCT(N448+P448)</f>
        <v>2</v>
      </c>
      <c r="T448" s="273" t="n">
        <v>445</v>
      </c>
      <c r="U448" s="44" t="s">
        <v>3711</v>
      </c>
      <c r="V448" s="112" t="s">
        <v>4489</v>
      </c>
      <c r="W448" s="113" t="n">
        <v>3</v>
      </c>
      <c r="Y448" s="273" t="n">
        <v>445</v>
      </c>
      <c r="Z448" s="44" t="s">
        <v>5404</v>
      </c>
      <c r="AA448" s="44" t="s">
        <v>5401</v>
      </c>
      <c r="AB448" s="113" t="n">
        <v>4</v>
      </c>
      <c r="AC448" s="113" t="s">
        <v>5783</v>
      </c>
      <c r="AD448" s="113" t="n">
        <v>1</v>
      </c>
      <c r="AE448" s="113" t="s">
        <v>5784</v>
      </c>
      <c r="AF448" s="113" t="n">
        <f aca="false">PRODUCT(AB448+AD448)</f>
        <v>5</v>
      </c>
      <c r="AH448" s="273" t="n">
        <v>445</v>
      </c>
      <c r="AI448" s="44" t="s">
        <v>5597</v>
      </c>
      <c r="AJ448" s="44" t="s">
        <v>4523</v>
      </c>
      <c r="AK448" s="113" t="n">
        <v>6</v>
      </c>
      <c r="AN448" s="44" t="s">
        <v>3276</v>
      </c>
      <c r="AO448" s="44" t="s">
        <v>4489</v>
      </c>
      <c r="AS448" s="44" t="s">
        <v>3276</v>
      </c>
      <c r="AT448" s="44" t="s">
        <v>4489</v>
      </c>
      <c r="AX448" s="44" t="s">
        <v>4634</v>
      </c>
      <c r="AY448" s="44" t="s">
        <v>294</v>
      </c>
      <c r="AZ448" s="113" t="s">
        <v>5785</v>
      </c>
      <c r="BA448" s="113" t="s">
        <v>5783</v>
      </c>
      <c r="BB448" s="113" t="s">
        <v>5785</v>
      </c>
      <c r="BC448" s="113" t="s">
        <v>5784</v>
      </c>
      <c r="BD448" s="113" t="n">
        <f aca="false">PRODUCT(AZ448+BB448)</f>
        <v>0</v>
      </c>
      <c r="BG448" s="44" t="s">
        <v>3276</v>
      </c>
      <c r="BH448" s="44" t="s">
        <v>4489</v>
      </c>
      <c r="BL448" s="44" t="s">
        <v>3347</v>
      </c>
      <c r="BM448" s="44" t="s">
        <v>4709</v>
      </c>
      <c r="BN448" s="113" t="s">
        <v>5785</v>
      </c>
      <c r="BO448" s="113" t="s">
        <v>5783</v>
      </c>
      <c r="BP448" s="113" t="s">
        <v>5785</v>
      </c>
      <c r="BQ448" s="113" t="s">
        <v>5784</v>
      </c>
      <c r="BR448" s="113" t="n">
        <f aca="false">PRODUCT(BN448+BP448)</f>
        <v>0</v>
      </c>
      <c r="BU448" s="44" t="s">
        <v>3276</v>
      </c>
      <c r="BV448" s="44" t="s">
        <v>4489</v>
      </c>
      <c r="BW448" s="113"/>
      <c r="BY448" s="273" t="n">
        <v>445</v>
      </c>
      <c r="BZ448" s="44" t="s">
        <v>2752</v>
      </c>
      <c r="CA448" s="44" t="s">
        <v>4509</v>
      </c>
      <c r="CB448" s="113" t="n">
        <v>0</v>
      </c>
      <c r="CC448" s="113" t="n">
        <v>0</v>
      </c>
      <c r="CD448" s="113" t="n">
        <v>1</v>
      </c>
      <c r="CE448" s="113" t="n">
        <v>0</v>
      </c>
      <c r="CF448" s="113" t="n">
        <f aca="false">SUM(CB448:CE448)</f>
        <v>1</v>
      </c>
      <c r="CI448" s="44" t="s">
        <v>4629</v>
      </c>
      <c r="CJ448" s="44" t="s">
        <v>4550</v>
      </c>
      <c r="CK448" s="113" t="n">
        <v>0</v>
      </c>
      <c r="CL448" s="113" t="n">
        <v>0</v>
      </c>
      <c r="CM448" s="113" t="n">
        <v>0</v>
      </c>
      <c r="CP448" s="44" t="s">
        <v>2517</v>
      </c>
      <c r="CQ448" s="44" t="s">
        <v>4566</v>
      </c>
      <c r="CV448" s="44"/>
      <c r="CW448" s="44"/>
      <c r="CX448" s="44"/>
    </row>
    <row r="449" customFormat="false" ht="15" hidden="false" customHeight="false" outlineLevel="0" collapsed="false">
      <c r="A449" s="273" t="n">
        <v>446</v>
      </c>
      <c r="B449" s="44" t="s">
        <v>5414</v>
      </c>
      <c r="C449" s="44" t="s">
        <v>5358</v>
      </c>
      <c r="D449" s="113" t="n">
        <v>12</v>
      </c>
      <c r="G449" s="44" t="s">
        <v>2516</v>
      </c>
      <c r="H449" s="44" t="s">
        <v>4566</v>
      </c>
      <c r="I449" s="113" t="n">
        <v>0</v>
      </c>
      <c r="K449" s="273" t="n">
        <v>446</v>
      </c>
      <c r="L449" s="44" t="s">
        <v>2477</v>
      </c>
      <c r="M449" s="44" t="s">
        <v>4746</v>
      </c>
      <c r="N449" s="113" t="n">
        <v>0</v>
      </c>
      <c r="O449" s="113" t="s">
        <v>5783</v>
      </c>
      <c r="P449" s="113" t="n">
        <v>2</v>
      </c>
      <c r="Q449" s="113" t="s">
        <v>5784</v>
      </c>
      <c r="R449" s="113" t="n">
        <f aca="false">PRODUCT(N449+P449)</f>
        <v>2</v>
      </c>
      <c r="T449" s="273" t="n">
        <v>446</v>
      </c>
      <c r="U449" s="44" t="s">
        <v>2160</v>
      </c>
      <c r="V449" s="44" t="s">
        <v>4575</v>
      </c>
      <c r="W449" s="113" t="n">
        <v>3</v>
      </c>
      <c r="Y449" s="273" t="n">
        <v>446</v>
      </c>
      <c r="Z449" s="44" t="s">
        <v>2479</v>
      </c>
      <c r="AA449" s="44" t="s">
        <v>4746</v>
      </c>
      <c r="AB449" s="113" t="n">
        <v>4</v>
      </c>
      <c r="AC449" s="113" t="s">
        <v>5783</v>
      </c>
      <c r="AD449" s="113" t="n">
        <v>1</v>
      </c>
      <c r="AE449" s="113" t="s">
        <v>5784</v>
      </c>
      <c r="AF449" s="113" t="n">
        <f aca="false">PRODUCT(AB449+AD449)</f>
        <v>5</v>
      </c>
      <c r="AH449" s="273" t="n">
        <v>446</v>
      </c>
      <c r="AI449" s="44" t="s">
        <v>5598</v>
      </c>
      <c r="AJ449" s="44" t="s">
        <v>4625</v>
      </c>
      <c r="AK449" s="113" t="n">
        <v>6</v>
      </c>
      <c r="AN449" s="44" t="s">
        <v>2911</v>
      </c>
      <c r="AO449" s="44" t="s">
        <v>5223</v>
      </c>
      <c r="AS449" s="44" t="s">
        <v>2911</v>
      </c>
      <c r="AT449" s="44" t="s">
        <v>5223</v>
      </c>
      <c r="AX449" s="44" t="s">
        <v>5561</v>
      </c>
      <c r="AY449" s="44" t="s">
        <v>5223</v>
      </c>
      <c r="AZ449" s="113" t="s">
        <v>5785</v>
      </c>
      <c r="BA449" s="113" t="s">
        <v>5783</v>
      </c>
      <c r="BB449" s="113" t="s">
        <v>5785</v>
      </c>
      <c r="BC449" s="113" t="s">
        <v>5784</v>
      </c>
      <c r="BD449" s="113" t="n">
        <f aca="false">PRODUCT(AZ449+BB449)</f>
        <v>0</v>
      </c>
      <c r="BG449" s="44" t="s">
        <v>2911</v>
      </c>
      <c r="BH449" s="44" t="s">
        <v>5223</v>
      </c>
      <c r="BL449" s="44" t="s">
        <v>5557</v>
      </c>
      <c r="BM449" s="44" t="s">
        <v>4578</v>
      </c>
      <c r="BN449" s="113" t="s">
        <v>5785</v>
      </c>
      <c r="BO449" s="113" t="s">
        <v>5783</v>
      </c>
      <c r="BP449" s="113" t="s">
        <v>5785</v>
      </c>
      <c r="BQ449" s="113" t="s">
        <v>5784</v>
      </c>
      <c r="BR449" s="113" t="n">
        <f aca="false">PRODUCT(BN449+BP449)</f>
        <v>0</v>
      </c>
      <c r="BU449" s="44" t="s">
        <v>2911</v>
      </c>
      <c r="BV449" s="44" t="s">
        <v>5223</v>
      </c>
      <c r="BW449" s="113"/>
      <c r="BY449" s="273" t="n">
        <v>446</v>
      </c>
      <c r="BZ449" s="44" t="s">
        <v>5555</v>
      </c>
      <c r="CA449" s="44" t="s">
        <v>5124</v>
      </c>
      <c r="CB449" s="113" t="n">
        <v>0</v>
      </c>
      <c r="CC449" s="113" t="n">
        <v>0</v>
      </c>
      <c r="CD449" s="113" t="n">
        <v>0</v>
      </c>
      <c r="CE449" s="113" t="n">
        <v>1</v>
      </c>
      <c r="CF449" s="113" t="n">
        <f aca="false">SUM(CB449:CE449)</f>
        <v>1</v>
      </c>
      <c r="CI449" s="44" t="s">
        <v>5536</v>
      </c>
      <c r="CJ449" s="44" t="s">
        <v>5223</v>
      </c>
      <c r="CK449" s="113" t="n">
        <v>0</v>
      </c>
      <c r="CL449" s="113" t="n">
        <v>0</v>
      </c>
      <c r="CM449" s="113" t="n">
        <v>0</v>
      </c>
      <c r="CP449" s="44" t="s">
        <v>5548</v>
      </c>
      <c r="CQ449" s="44" t="s">
        <v>4523</v>
      </c>
      <c r="CV449" s="44"/>
      <c r="CW449" s="44"/>
      <c r="CX449" s="44"/>
    </row>
    <row r="450" customFormat="false" ht="15" hidden="false" customHeight="false" outlineLevel="0" collapsed="false">
      <c r="A450" s="273" t="n">
        <v>447</v>
      </c>
      <c r="B450" s="44" t="s">
        <v>2371</v>
      </c>
      <c r="C450" s="44" t="s">
        <v>4523</v>
      </c>
      <c r="D450" s="113" t="n">
        <v>12</v>
      </c>
      <c r="G450" s="44" t="s">
        <v>3531</v>
      </c>
      <c r="H450" s="44" t="s">
        <v>5538</v>
      </c>
      <c r="I450" s="113" t="n">
        <v>0</v>
      </c>
      <c r="K450" s="273" t="n">
        <v>447</v>
      </c>
      <c r="L450" s="44" t="s">
        <v>3769</v>
      </c>
      <c r="M450" s="44" t="s">
        <v>1037</v>
      </c>
      <c r="N450" s="113" t="n">
        <v>0</v>
      </c>
      <c r="O450" s="113" t="s">
        <v>5783</v>
      </c>
      <c r="P450" s="113" t="n">
        <v>2</v>
      </c>
      <c r="Q450" s="113" t="s">
        <v>5784</v>
      </c>
      <c r="R450" s="113" t="n">
        <f aca="false">PRODUCT(N450+P450)</f>
        <v>2</v>
      </c>
      <c r="T450" s="273" t="n">
        <v>447</v>
      </c>
      <c r="U450" s="44" t="s">
        <v>2251</v>
      </c>
      <c r="V450" s="44" t="s">
        <v>4523</v>
      </c>
      <c r="W450" s="113" t="n">
        <v>3</v>
      </c>
      <c r="Y450" s="273" t="n">
        <v>447</v>
      </c>
      <c r="Z450" s="44" t="s">
        <v>5041</v>
      </c>
      <c r="AA450" s="44" t="s">
        <v>4625</v>
      </c>
      <c r="AB450" s="113" t="n">
        <v>4</v>
      </c>
      <c r="AC450" s="113" t="s">
        <v>5783</v>
      </c>
      <c r="AD450" s="113" t="n">
        <v>1</v>
      </c>
      <c r="AE450" s="113" t="s">
        <v>5784</v>
      </c>
      <c r="AF450" s="113" t="n">
        <f aca="false">PRODUCT(AB450+AD450)</f>
        <v>5</v>
      </c>
      <c r="AH450" s="273" t="n">
        <v>447</v>
      </c>
      <c r="AI450" s="44" t="s">
        <v>5666</v>
      </c>
      <c r="AJ450" s="44" t="s">
        <v>4523</v>
      </c>
      <c r="AK450" s="113" t="n">
        <v>6</v>
      </c>
      <c r="AN450" s="44" t="s">
        <v>5201</v>
      </c>
      <c r="AO450" s="44" t="s">
        <v>4523</v>
      </c>
      <c r="AS450" s="44" t="s">
        <v>5201</v>
      </c>
      <c r="AT450" s="44" t="s">
        <v>4523</v>
      </c>
      <c r="AX450" s="44" t="s">
        <v>2235</v>
      </c>
      <c r="AY450" s="44" t="s">
        <v>4564</v>
      </c>
      <c r="AZ450" s="113" t="s">
        <v>5785</v>
      </c>
      <c r="BA450" s="113" t="s">
        <v>5783</v>
      </c>
      <c r="BB450" s="113" t="s">
        <v>5785</v>
      </c>
      <c r="BC450" s="113" t="s">
        <v>5784</v>
      </c>
      <c r="BD450" s="113" t="n">
        <f aca="false">PRODUCT(AZ450+BB450)</f>
        <v>0</v>
      </c>
      <c r="BG450" s="44" t="s">
        <v>5201</v>
      </c>
      <c r="BH450" s="44" t="s">
        <v>4523</v>
      </c>
      <c r="BL450" s="44" t="s">
        <v>4810</v>
      </c>
      <c r="BM450" s="44" t="s">
        <v>4503</v>
      </c>
      <c r="BN450" s="113" t="s">
        <v>5785</v>
      </c>
      <c r="BO450" s="113" t="s">
        <v>5783</v>
      </c>
      <c r="BP450" s="113" t="s">
        <v>5785</v>
      </c>
      <c r="BQ450" s="113" t="s">
        <v>5784</v>
      </c>
      <c r="BR450" s="113" t="n">
        <f aca="false">PRODUCT(BN450+BP450)</f>
        <v>0</v>
      </c>
      <c r="BU450" s="44" t="s">
        <v>5201</v>
      </c>
      <c r="BV450" s="44" t="s">
        <v>4523</v>
      </c>
      <c r="BW450" s="113"/>
      <c r="BY450" s="273" t="n">
        <v>447</v>
      </c>
      <c r="BZ450" s="44" t="s">
        <v>4677</v>
      </c>
      <c r="CA450" s="44" t="s">
        <v>294</v>
      </c>
      <c r="CB450" s="113" t="n">
        <v>0</v>
      </c>
      <c r="CC450" s="113" t="n">
        <v>0</v>
      </c>
      <c r="CD450" s="113" t="n">
        <v>1</v>
      </c>
      <c r="CE450" s="113" t="n">
        <v>0</v>
      </c>
      <c r="CF450" s="113" t="n">
        <f aca="false">SUM(CB450:CE450)</f>
        <v>1</v>
      </c>
      <c r="CI450" s="44" t="s">
        <v>5393</v>
      </c>
      <c r="CJ450" s="44" t="s">
        <v>5358</v>
      </c>
      <c r="CK450" s="113" t="n">
        <v>0</v>
      </c>
      <c r="CL450" s="113" t="n">
        <v>0</v>
      </c>
      <c r="CM450" s="113" t="n">
        <v>0</v>
      </c>
      <c r="CP450" s="44" t="s">
        <v>5440</v>
      </c>
      <c r="CQ450" s="44" t="s">
        <v>4773</v>
      </c>
      <c r="CV450" s="44"/>
      <c r="CW450" s="44"/>
      <c r="CX450" s="44"/>
    </row>
    <row r="451" customFormat="false" ht="15" hidden="false" customHeight="false" outlineLevel="0" collapsed="false">
      <c r="A451" s="273" t="n">
        <v>448</v>
      </c>
      <c r="B451" s="44" t="s">
        <v>3601</v>
      </c>
      <c r="C451" s="44" t="s">
        <v>4773</v>
      </c>
      <c r="D451" s="113" t="n">
        <v>12</v>
      </c>
      <c r="G451" s="44" t="s">
        <v>2252</v>
      </c>
      <c r="H451" s="44" t="s">
        <v>4523</v>
      </c>
      <c r="I451" s="113" t="n">
        <v>0</v>
      </c>
      <c r="K451" s="273" t="n">
        <v>448</v>
      </c>
      <c r="L451" s="44" t="s">
        <v>4792</v>
      </c>
      <c r="M451" s="44" t="s">
        <v>4500</v>
      </c>
      <c r="N451" s="113" t="n">
        <v>0</v>
      </c>
      <c r="O451" s="113" t="s">
        <v>5783</v>
      </c>
      <c r="P451" s="113" t="n">
        <v>2</v>
      </c>
      <c r="Q451" s="113" t="s">
        <v>5784</v>
      </c>
      <c r="R451" s="113" t="n">
        <f aca="false">PRODUCT(N451+P451)</f>
        <v>2</v>
      </c>
      <c r="T451" s="273" t="n">
        <v>448</v>
      </c>
      <c r="U451" s="44" t="s">
        <v>3531</v>
      </c>
      <c r="V451" s="44" t="s">
        <v>5538</v>
      </c>
      <c r="W451" s="113" t="n">
        <v>3</v>
      </c>
      <c r="Y451" s="273" t="n">
        <v>448</v>
      </c>
      <c r="Z451" s="44" t="s">
        <v>3470</v>
      </c>
      <c r="AA451" s="44" t="s">
        <v>4489</v>
      </c>
      <c r="AB451" s="113" t="n">
        <v>3</v>
      </c>
      <c r="AC451" s="113" t="s">
        <v>5783</v>
      </c>
      <c r="AD451" s="113" t="n">
        <v>2</v>
      </c>
      <c r="AE451" s="113" t="s">
        <v>5784</v>
      </c>
      <c r="AF451" s="113" t="n">
        <f aca="false">PRODUCT(AB451+AD451)</f>
        <v>5</v>
      </c>
      <c r="AH451" s="273" t="n">
        <v>448</v>
      </c>
      <c r="AI451" s="44" t="s">
        <v>5674</v>
      </c>
      <c r="AJ451" s="44" t="s">
        <v>4566</v>
      </c>
      <c r="AK451" s="113" t="n">
        <v>6</v>
      </c>
      <c r="AN451" s="44" t="s">
        <v>4539</v>
      </c>
      <c r="AO451" s="44" t="s">
        <v>5541</v>
      </c>
      <c r="AS451" s="44" t="s">
        <v>4539</v>
      </c>
      <c r="AT451" s="44" t="s">
        <v>5541</v>
      </c>
      <c r="AX451" s="44" t="s">
        <v>4793</v>
      </c>
      <c r="AY451" s="44" t="s">
        <v>4648</v>
      </c>
      <c r="AZ451" s="113" t="s">
        <v>5785</v>
      </c>
      <c r="BA451" s="113" t="s">
        <v>5783</v>
      </c>
      <c r="BB451" s="113" t="s">
        <v>5785</v>
      </c>
      <c r="BC451" s="113" t="s">
        <v>5784</v>
      </c>
      <c r="BD451" s="113" t="n">
        <f aca="false">PRODUCT(AZ451+BB451)</f>
        <v>0</v>
      </c>
      <c r="BG451" s="44" t="s">
        <v>4539</v>
      </c>
      <c r="BH451" s="44" t="s">
        <v>5541</v>
      </c>
      <c r="BL451" s="44" t="s">
        <v>5398</v>
      </c>
      <c r="BM451" s="44" t="s">
        <v>5559</v>
      </c>
      <c r="BN451" s="113" t="s">
        <v>5785</v>
      </c>
      <c r="BO451" s="113" t="s">
        <v>5783</v>
      </c>
      <c r="BP451" s="113" t="s">
        <v>5785</v>
      </c>
      <c r="BQ451" s="113" t="s">
        <v>5784</v>
      </c>
      <c r="BR451" s="113" t="n">
        <f aca="false">PRODUCT(BN451+BP451)</f>
        <v>0</v>
      </c>
      <c r="BU451" s="44" t="s">
        <v>4539</v>
      </c>
      <c r="BV451" s="44" t="s">
        <v>5541</v>
      </c>
      <c r="BW451" s="113"/>
      <c r="BY451" s="273" t="n">
        <v>448</v>
      </c>
      <c r="BZ451" s="44" t="s">
        <v>3347</v>
      </c>
      <c r="CA451" s="44" t="s">
        <v>4709</v>
      </c>
      <c r="CB451" s="113" t="n">
        <v>0</v>
      </c>
      <c r="CC451" s="113" t="n">
        <v>0</v>
      </c>
      <c r="CD451" s="113" t="n">
        <v>0</v>
      </c>
      <c r="CE451" s="113" t="n">
        <v>1</v>
      </c>
      <c r="CF451" s="113" t="n">
        <f aca="false">SUM(CB451:CE451)</f>
        <v>1</v>
      </c>
      <c r="CI451" s="44" t="s">
        <v>4806</v>
      </c>
      <c r="CJ451" s="44" t="s">
        <v>4564</v>
      </c>
      <c r="CK451" s="113" t="n">
        <v>0</v>
      </c>
      <c r="CL451" s="113" t="n">
        <v>0</v>
      </c>
      <c r="CM451" s="113" t="n">
        <v>0</v>
      </c>
      <c r="CP451" s="44" t="s">
        <v>5437</v>
      </c>
      <c r="CQ451" s="44" t="s">
        <v>4564</v>
      </c>
      <c r="CV451" s="44"/>
      <c r="CW451" s="44"/>
      <c r="CX451" s="44"/>
    </row>
    <row r="452" customFormat="false" ht="15" hidden="false" customHeight="false" outlineLevel="0" collapsed="false">
      <c r="A452" s="273" t="n">
        <v>449</v>
      </c>
      <c r="B452" s="44" t="s">
        <v>5580</v>
      </c>
      <c r="C452" s="44" t="s">
        <v>4500</v>
      </c>
      <c r="D452" s="113" t="n">
        <v>12</v>
      </c>
      <c r="G452" s="44" t="s">
        <v>5063</v>
      </c>
      <c r="H452" s="44" t="s">
        <v>4523</v>
      </c>
      <c r="I452" s="113" t="n">
        <v>0</v>
      </c>
      <c r="K452" s="273" t="n">
        <v>449</v>
      </c>
      <c r="L452" s="44" t="s">
        <v>3079</v>
      </c>
      <c r="M452" s="44" t="s">
        <v>5124</v>
      </c>
      <c r="N452" s="113" t="n">
        <v>0</v>
      </c>
      <c r="O452" s="113" t="s">
        <v>5783</v>
      </c>
      <c r="P452" s="113" t="n">
        <v>2</v>
      </c>
      <c r="Q452" s="113" t="s">
        <v>5784</v>
      </c>
      <c r="R452" s="113" t="n">
        <f aca="false">PRODUCT(N452+P452)</f>
        <v>2</v>
      </c>
      <c r="T452" s="273" t="n">
        <v>449</v>
      </c>
      <c r="U452" s="44" t="s">
        <v>5201</v>
      </c>
      <c r="V452" s="44" t="s">
        <v>4523</v>
      </c>
      <c r="W452" s="113" t="n">
        <v>3</v>
      </c>
      <c r="Y452" s="273" t="n">
        <v>449</v>
      </c>
      <c r="Z452" s="44" t="s">
        <v>2650</v>
      </c>
      <c r="AA452" s="44" t="s">
        <v>4773</v>
      </c>
      <c r="AB452" s="113" t="n">
        <v>2</v>
      </c>
      <c r="AC452" s="113" t="s">
        <v>5783</v>
      </c>
      <c r="AD452" s="113" t="n">
        <v>3</v>
      </c>
      <c r="AE452" s="113" t="s">
        <v>5784</v>
      </c>
      <c r="AF452" s="113" t="n">
        <f aca="false">PRODUCT(AB452+AD452)</f>
        <v>5</v>
      </c>
      <c r="AH452" s="273" t="n">
        <v>449</v>
      </c>
      <c r="AI452" s="44" t="s">
        <v>5677</v>
      </c>
      <c r="AJ452" s="44" t="s">
        <v>4625</v>
      </c>
      <c r="AK452" s="113" t="n">
        <v>6</v>
      </c>
      <c r="AN452" s="44" t="s">
        <v>4733</v>
      </c>
      <c r="AO452" s="44" t="s">
        <v>4523</v>
      </c>
      <c r="AS452" s="44" t="s">
        <v>4733</v>
      </c>
      <c r="AT452" s="44" t="s">
        <v>4523</v>
      </c>
      <c r="AX452" s="44" t="s">
        <v>5562</v>
      </c>
      <c r="AY452" s="44" t="s">
        <v>4578</v>
      </c>
      <c r="AZ452" s="113" t="s">
        <v>5785</v>
      </c>
      <c r="BA452" s="113" t="s">
        <v>5783</v>
      </c>
      <c r="BB452" s="113" t="s">
        <v>5785</v>
      </c>
      <c r="BC452" s="113" t="s">
        <v>5784</v>
      </c>
      <c r="BD452" s="113" t="n">
        <f aca="false">PRODUCT(AZ452+BB452)</f>
        <v>0</v>
      </c>
      <c r="BG452" s="44" t="s">
        <v>4733</v>
      </c>
      <c r="BH452" s="44" t="s">
        <v>4523</v>
      </c>
      <c r="BL452" s="44" t="s">
        <v>5560</v>
      </c>
      <c r="BM452" s="44" t="s">
        <v>4578</v>
      </c>
      <c r="BN452" s="113" t="s">
        <v>5785</v>
      </c>
      <c r="BO452" s="113" t="s">
        <v>5783</v>
      </c>
      <c r="BP452" s="113" t="s">
        <v>5785</v>
      </c>
      <c r="BQ452" s="113" t="s">
        <v>5784</v>
      </c>
      <c r="BR452" s="113" t="n">
        <f aca="false">PRODUCT(BN452+BP452)</f>
        <v>0</v>
      </c>
      <c r="BU452" s="44" t="s">
        <v>4733</v>
      </c>
      <c r="BV452" s="44" t="s">
        <v>4523</v>
      </c>
      <c r="BW452" s="113"/>
      <c r="BY452" s="273" t="n">
        <v>449</v>
      </c>
      <c r="BZ452" s="44" t="s">
        <v>4810</v>
      </c>
      <c r="CA452" s="44" t="s">
        <v>4503</v>
      </c>
      <c r="CB452" s="113" t="n">
        <v>0</v>
      </c>
      <c r="CC452" s="113" t="n">
        <v>0</v>
      </c>
      <c r="CD452" s="113" t="n">
        <v>1</v>
      </c>
      <c r="CE452" s="113" t="n">
        <v>0</v>
      </c>
      <c r="CF452" s="113" t="n">
        <f aca="false">SUM(CB452:CE452)</f>
        <v>1</v>
      </c>
      <c r="CI452" s="44" t="s">
        <v>5041</v>
      </c>
      <c r="CJ452" s="44" t="s">
        <v>4625</v>
      </c>
      <c r="CK452" s="113" t="n">
        <v>0</v>
      </c>
      <c r="CL452" s="113" t="n">
        <v>0</v>
      </c>
      <c r="CM452" s="113" t="n">
        <v>0</v>
      </c>
      <c r="CP452" s="44" t="s">
        <v>2757</v>
      </c>
      <c r="CQ452" s="44" t="s">
        <v>4625</v>
      </c>
      <c r="CV452" s="44"/>
      <c r="CW452" s="44"/>
      <c r="CX452" s="44"/>
    </row>
    <row r="453" customFormat="false" ht="15" hidden="false" customHeight="false" outlineLevel="0" collapsed="false">
      <c r="A453" s="273" t="n">
        <v>450</v>
      </c>
      <c r="B453" s="44" t="s">
        <v>3223</v>
      </c>
      <c r="C453" s="44" t="s">
        <v>5582</v>
      </c>
      <c r="D453" s="113" t="n">
        <v>12</v>
      </c>
      <c r="G453" s="44" t="s">
        <v>3424</v>
      </c>
      <c r="H453" s="44" t="s">
        <v>4625</v>
      </c>
      <c r="I453" s="113" t="n">
        <v>0</v>
      </c>
      <c r="K453" s="273" t="n">
        <v>450</v>
      </c>
      <c r="L453" s="44" t="s">
        <v>2567</v>
      </c>
      <c r="M453" s="44" t="s">
        <v>4509</v>
      </c>
      <c r="N453" s="113" t="n">
        <v>0</v>
      </c>
      <c r="O453" s="113" t="s">
        <v>5783</v>
      </c>
      <c r="P453" s="113" t="n">
        <v>2</v>
      </c>
      <c r="Q453" s="113" t="s">
        <v>5784</v>
      </c>
      <c r="R453" s="113" t="n">
        <f aca="false">PRODUCT(N453+P453)</f>
        <v>2</v>
      </c>
      <c r="T453" s="273" t="n">
        <v>450</v>
      </c>
      <c r="U453" s="44" t="s">
        <v>4993</v>
      </c>
      <c r="V453" s="44" t="s">
        <v>4578</v>
      </c>
      <c r="W453" s="113" t="n">
        <v>3</v>
      </c>
      <c r="Y453" s="273" t="n">
        <v>450</v>
      </c>
      <c r="Z453" s="44" t="s">
        <v>2567</v>
      </c>
      <c r="AA453" s="44" t="s">
        <v>4509</v>
      </c>
      <c r="AB453" s="113" t="n">
        <v>2</v>
      </c>
      <c r="AC453" s="113" t="s">
        <v>5783</v>
      </c>
      <c r="AD453" s="113" t="n">
        <v>3</v>
      </c>
      <c r="AE453" s="113" t="s">
        <v>5784</v>
      </c>
      <c r="AF453" s="113" t="n">
        <f aca="false">PRODUCT(AB453+AD453)</f>
        <v>5</v>
      </c>
      <c r="AH453" s="273" t="n">
        <v>450</v>
      </c>
      <c r="AI453" s="44" t="s">
        <v>5423</v>
      </c>
      <c r="AJ453" s="44" t="s">
        <v>4564</v>
      </c>
      <c r="AK453" s="113" t="n">
        <v>6</v>
      </c>
      <c r="AN453" s="44" t="s">
        <v>5542</v>
      </c>
      <c r="AO453" s="44" t="s">
        <v>5496</v>
      </c>
      <c r="AS453" s="44" t="s">
        <v>5542</v>
      </c>
      <c r="AT453" s="44" t="s">
        <v>5496</v>
      </c>
      <c r="AX453" s="44" t="s">
        <v>3134</v>
      </c>
      <c r="AY453" s="44" t="s">
        <v>4648</v>
      </c>
      <c r="AZ453" s="113" t="s">
        <v>5785</v>
      </c>
      <c r="BA453" s="113" t="s">
        <v>5783</v>
      </c>
      <c r="BB453" s="113" t="s">
        <v>5785</v>
      </c>
      <c r="BC453" s="113" t="s">
        <v>5784</v>
      </c>
      <c r="BD453" s="113" t="n">
        <f aca="false">PRODUCT(AZ453+BB453)</f>
        <v>0</v>
      </c>
      <c r="BG453" s="44" t="s">
        <v>5542</v>
      </c>
      <c r="BH453" s="44" t="s">
        <v>5496</v>
      </c>
      <c r="BL453" s="44" t="s">
        <v>1585</v>
      </c>
      <c r="BM453" s="44" t="s">
        <v>4523</v>
      </c>
      <c r="BN453" s="113" t="s">
        <v>5785</v>
      </c>
      <c r="BO453" s="113" t="s">
        <v>5783</v>
      </c>
      <c r="BP453" s="113" t="s">
        <v>5785</v>
      </c>
      <c r="BQ453" s="113" t="s">
        <v>5784</v>
      </c>
      <c r="BR453" s="113" t="n">
        <f aca="false">PRODUCT(BN453+BP453)</f>
        <v>0</v>
      </c>
      <c r="BU453" s="44" t="s">
        <v>5542</v>
      </c>
      <c r="BV453" s="44" t="s">
        <v>5496</v>
      </c>
      <c r="BW453" s="113"/>
      <c r="BY453" s="273" t="n">
        <v>450</v>
      </c>
      <c r="BZ453" s="44" t="s">
        <v>5398</v>
      </c>
      <c r="CA453" s="44" t="s">
        <v>5559</v>
      </c>
      <c r="CB453" s="113" t="n">
        <v>0</v>
      </c>
      <c r="CC453" s="113" t="n">
        <v>0</v>
      </c>
      <c r="CD453" s="113" t="n">
        <v>1</v>
      </c>
      <c r="CE453" s="113" t="n">
        <v>0</v>
      </c>
      <c r="CF453" s="113" t="n">
        <f aca="false">SUM(CB453:CE453)</f>
        <v>1</v>
      </c>
      <c r="CI453" s="44" t="s">
        <v>5457</v>
      </c>
      <c r="CJ453" s="44" t="s">
        <v>4931</v>
      </c>
      <c r="CK453" s="113" t="n">
        <v>0</v>
      </c>
      <c r="CL453" s="113" t="n">
        <v>0</v>
      </c>
      <c r="CM453" s="113" t="n">
        <v>0</v>
      </c>
      <c r="CP453" s="44" t="s">
        <v>5549</v>
      </c>
      <c r="CQ453" s="44" t="s">
        <v>4625</v>
      </c>
      <c r="CV453" s="44"/>
      <c r="CW453" s="44"/>
      <c r="CX453" s="44"/>
    </row>
    <row r="454" customFormat="false" ht="15" hidden="false" customHeight="false" outlineLevel="0" collapsed="false">
      <c r="A454" s="273" t="n">
        <v>451</v>
      </c>
      <c r="B454" s="44" t="s">
        <v>5279</v>
      </c>
      <c r="C454" s="44" t="s">
        <v>4746</v>
      </c>
      <c r="D454" s="113" t="n">
        <v>12</v>
      </c>
      <c r="G454" s="44" t="s">
        <v>3565</v>
      </c>
      <c r="H454" s="44" t="s">
        <v>5539</v>
      </c>
      <c r="I454" s="113" t="n">
        <v>0</v>
      </c>
      <c r="K454" s="273" t="n">
        <v>451</v>
      </c>
      <c r="L454" s="44" t="s">
        <v>2951</v>
      </c>
      <c r="M454" s="44" t="s">
        <v>4746</v>
      </c>
      <c r="N454" s="113" t="n">
        <v>0</v>
      </c>
      <c r="O454" s="113" t="s">
        <v>5783</v>
      </c>
      <c r="P454" s="113" t="n">
        <v>2</v>
      </c>
      <c r="Q454" s="113" t="s">
        <v>5784</v>
      </c>
      <c r="R454" s="113" t="n">
        <f aca="false">PRODUCT(N454+P454)</f>
        <v>2</v>
      </c>
      <c r="T454" s="273" t="n">
        <v>451</v>
      </c>
      <c r="U454" s="44" t="s">
        <v>3084</v>
      </c>
      <c r="V454" s="44" t="s">
        <v>4509</v>
      </c>
      <c r="W454" s="113" t="n">
        <v>3</v>
      </c>
      <c r="Y454" s="273" t="n">
        <v>451</v>
      </c>
      <c r="Z454" s="44" t="s">
        <v>3711</v>
      </c>
      <c r="AA454" s="112" t="s">
        <v>4489</v>
      </c>
      <c r="AB454" s="113" t="n">
        <v>2</v>
      </c>
      <c r="AC454" s="113" t="s">
        <v>5783</v>
      </c>
      <c r="AD454" s="113" t="n">
        <v>3</v>
      </c>
      <c r="AE454" s="113" t="s">
        <v>5784</v>
      </c>
      <c r="AF454" s="113" t="n">
        <f aca="false">PRODUCT(AB454+AD454)</f>
        <v>5</v>
      </c>
      <c r="AH454" s="273" t="n">
        <v>451</v>
      </c>
      <c r="AI454" s="44" t="s">
        <v>5684</v>
      </c>
      <c r="AJ454" s="112" t="s">
        <v>4773</v>
      </c>
      <c r="AK454" s="113" t="n">
        <v>6</v>
      </c>
      <c r="AN454" s="44" t="s">
        <v>3346</v>
      </c>
      <c r="AO454" s="44" t="s">
        <v>4482</v>
      </c>
      <c r="AS454" s="44" t="s">
        <v>3346</v>
      </c>
      <c r="AT454" s="44" t="s">
        <v>4482</v>
      </c>
      <c r="AX454" s="44" t="s">
        <v>5564</v>
      </c>
      <c r="AY454" s="44" t="s">
        <v>294</v>
      </c>
      <c r="AZ454" s="113" t="s">
        <v>5785</v>
      </c>
      <c r="BA454" s="113" t="s">
        <v>5783</v>
      </c>
      <c r="BB454" s="113" t="s">
        <v>5785</v>
      </c>
      <c r="BC454" s="113" t="s">
        <v>5784</v>
      </c>
      <c r="BD454" s="113" t="n">
        <f aca="false">PRODUCT(AZ454+BB454)</f>
        <v>0</v>
      </c>
      <c r="BG454" s="44" t="s">
        <v>3346</v>
      </c>
      <c r="BH454" s="44" t="s">
        <v>4482</v>
      </c>
      <c r="BL454" s="44" t="s">
        <v>5391</v>
      </c>
      <c r="BM454" s="44" t="s">
        <v>4625</v>
      </c>
      <c r="BN454" s="113" t="s">
        <v>5785</v>
      </c>
      <c r="BO454" s="113" t="s">
        <v>5783</v>
      </c>
      <c r="BP454" s="113" t="s">
        <v>5785</v>
      </c>
      <c r="BQ454" s="113" t="s">
        <v>5784</v>
      </c>
      <c r="BR454" s="113" t="n">
        <f aca="false">PRODUCT(BN454+BP454)</f>
        <v>0</v>
      </c>
      <c r="BU454" s="44" t="s">
        <v>3346</v>
      </c>
      <c r="BV454" s="44" t="s">
        <v>4482</v>
      </c>
      <c r="BW454" s="113"/>
      <c r="BY454" s="273" t="n">
        <v>451</v>
      </c>
      <c r="BZ454" s="44" t="s">
        <v>5560</v>
      </c>
      <c r="CA454" s="44" t="s">
        <v>4578</v>
      </c>
      <c r="CB454" s="113" t="n">
        <v>0</v>
      </c>
      <c r="CC454" s="113" t="n">
        <v>0</v>
      </c>
      <c r="CD454" s="113" t="n">
        <v>0</v>
      </c>
      <c r="CE454" s="113" t="n">
        <v>1</v>
      </c>
      <c r="CF454" s="113" t="n">
        <f aca="false">SUM(CB454:CE454)</f>
        <v>1</v>
      </c>
      <c r="CI454" s="44" t="s">
        <v>3573</v>
      </c>
      <c r="CJ454" s="44" t="s">
        <v>4773</v>
      </c>
      <c r="CK454" s="113" t="n">
        <v>0</v>
      </c>
      <c r="CL454" s="113" t="n">
        <v>0</v>
      </c>
      <c r="CM454" s="113" t="n">
        <v>0</v>
      </c>
      <c r="CP454" s="44" t="s">
        <v>3353</v>
      </c>
      <c r="CQ454" s="44" t="s">
        <v>4709</v>
      </c>
      <c r="CV454" s="44"/>
      <c r="CW454" s="44"/>
      <c r="CX454" s="44"/>
    </row>
    <row r="455" customFormat="false" ht="15" hidden="false" customHeight="false" outlineLevel="0" collapsed="false">
      <c r="A455" s="273" t="n">
        <v>452</v>
      </c>
      <c r="B455" s="44" t="s">
        <v>4660</v>
      </c>
      <c r="C455" s="44" t="s">
        <v>4542</v>
      </c>
      <c r="D455" s="113" t="n">
        <v>12</v>
      </c>
      <c r="G455" s="44" t="s">
        <v>2977</v>
      </c>
      <c r="H455" s="44" t="s">
        <v>4503</v>
      </c>
      <c r="I455" s="113" t="n">
        <v>0</v>
      </c>
      <c r="K455" s="273" t="n">
        <v>452</v>
      </c>
      <c r="L455" s="44" t="s">
        <v>2251</v>
      </c>
      <c r="M455" s="44" t="s">
        <v>4523</v>
      </c>
      <c r="N455" s="113" t="n">
        <v>0</v>
      </c>
      <c r="O455" s="113" t="s">
        <v>5783</v>
      </c>
      <c r="P455" s="113" t="n">
        <v>2</v>
      </c>
      <c r="Q455" s="113" t="s">
        <v>5784</v>
      </c>
      <c r="R455" s="113" t="n">
        <f aca="false">PRODUCT(N455+P455)</f>
        <v>2</v>
      </c>
      <c r="T455" s="273" t="n">
        <v>452</v>
      </c>
      <c r="U455" s="44" t="s">
        <v>5172</v>
      </c>
      <c r="V455" s="44" t="s">
        <v>4489</v>
      </c>
      <c r="W455" s="113" t="n">
        <v>3</v>
      </c>
      <c r="Y455" s="273" t="n">
        <v>452</v>
      </c>
      <c r="Z455" s="44" t="s">
        <v>2251</v>
      </c>
      <c r="AA455" s="44" t="s">
        <v>4523</v>
      </c>
      <c r="AB455" s="113" t="n">
        <v>2</v>
      </c>
      <c r="AC455" s="113" t="s">
        <v>5783</v>
      </c>
      <c r="AD455" s="113" t="n">
        <v>3</v>
      </c>
      <c r="AE455" s="113" t="s">
        <v>5784</v>
      </c>
      <c r="AF455" s="113" t="n">
        <f aca="false">PRODUCT(AB455+AD455)</f>
        <v>5</v>
      </c>
      <c r="AH455" s="273" t="n">
        <v>452</v>
      </c>
      <c r="AI455" s="44" t="s">
        <v>3599</v>
      </c>
      <c r="AJ455" s="44" t="s">
        <v>4773</v>
      </c>
      <c r="AK455" s="113" t="n">
        <v>6</v>
      </c>
      <c r="AN455" s="44" t="s">
        <v>3770</v>
      </c>
      <c r="AO455" s="44" t="s">
        <v>5223</v>
      </c>
      <c r="AS455" s="44" t="s">
        <v>3770</v>
      </c>
      <c r="AT455" s="44" t="s">
        <v>5223</v>
      </c>
      <c r="AX455" s="44" t="s">
        <v>3144</v>
      </c>
      <c r="AY455" s="44" t="s">
        <v>4578</v>
      </c>
      <c r="AZ455" s="113" t="s">
        <v>5785</v>
      </c>
      <c r="BA455" s="113" t="s">
        <v>5783</v>
      </c>
      <c r="BB455" s="113" t="s">
        <v>5785</v>
      </c>
      <c r="BC455" s="113" t="s">
        <v>5784</v>
      </c>
      <c r="BD455" s="113" t="n">
        <f aca="false">PRODUCT(AZ455+BB455)</f>
        <v>0</v>
      </c>
      <c r="BG455" s="44" t="s">
        <v>3770</v>
      </c>
      <c r="BH455" s="44" t="s">
        <v>5223</v>
      </c>
      <c r="BL455" s="44" t="s">
        <v>4614</v>
      </c>
      <c r="BM455" s="44" t="s">
        <v>294</v>
      </c>
      <c r="BN455" s="113" t="s">
        <v>5785</v>
      </c>
      <c r="BO455" s="113" t="s">
        <v>5783</v>
      </c>
      <c r="BP455" s="113" t="s">
        <v>5785</v>
      </c>
      <c r="BQ455" s="113" t="s">
        <v>5784</v>
      </c>
      <c r="BR455" s="113" t="n">
        <f aca="false">PRODUCT(BN455+BP455)</f>
        <v>0</v>
      </c>
      <c r="BU455" s="44" t="s">
        <v>3770</v>
      </c>
      <c r="BV455" s="44" t="s">
        <v>5223</v>
      </c>
      <c r="BW455" s="113"/>
      <c r="BY455" s="273" t="n">
        <v>452</v>
      </c>
      <c r="BZ455" s="44" t="s">
        <v>5391</v>
      </c>
      <c r="CA455" s="44" t="s">
        <v>4625</v>
      </c>
      <c r="CB455" s="113" t="n">
        <v>0</v>
      </c>
      <c r="CC455" s="113" t="n">
        <v>0</v>
      </c>
      <c r="CD455" s="113" t="n">
        <v>0</v>
      </c>
      <c r="CE455" s="113" t="n">
        <v>1</v>
      </c>
      <c r="CF455" s="113" t="n">
        <f aca="false">SUM(CB455:CE455)</f>
        <v>1</v>
      </c>
      <c r="CI455" s="44" t="s">
        <v>2160</v>
      </c>
      <c r="CJ455" s="44" t="s">
        <v>4575</v>
      </c>
      <c r="CK455" s="113" t="n">
        <v>0</v>
      </c>
      <c r="CL455" s="113" t="n">
        <v>0</v>
      </c>
      <c r="CM455" s="113" t="n">
        <v>0</v>
      </c>
      <c r="CP455" s="44" t="s">
        <v>3694</v>
      </c>
      <c r="CQ455" s="44" t="s">
        <v>4489</v>
      </c>
      <c r="CV455" s="44"/>
      <c r="CW455" s="44"/>
      <c r="CX455" s="44"/>
    </row>
    <row r="456" customFormat="false" ht="15" hidden="false" customHeight="false" outlineLevel="0" collapsed="false">
      <c r="A456" s="273" t="n">
        <v>453</v>
      </c>
      <c r="B456" s="44" t="s">
        <v>1828</v>
      </c>
      <c r="C456" s="44" t="s">
        <v>5593</v>
      </c>
      <c r="D456" s="113" t="n">
        <v>12</v>
      </c>
      <c r="G456" s="44" t="s">
        <v>3432</v>
      </c>
      <c r="H456" s="44" t="s">
        <v>5540</v>
      </c>
      <c r="I456" s="113" t="n">
        <v>0</v>
      </c>
      <c r="K456" s="273" t="n">
        <v>453</v>
      </c>
      <c r="L456" s="44" t="s">
        <v>2516</v>
      </c>
      <c r="M456" s="44" t="s">
        <v>4566</v>
      </c>
      <c r="N456" s="113" t="n">
        <v>0</v>
      </c>
      <c r="O456" s="113" t="s">
        <v>5783</v>
      </c>
      <c r="P456" s="113" t="n">
        <v>2</v>
      </c>
      <c r="Q456" s="113" t="s">
        <v>5784</v>
      </c>
      <c r="R456" s="113" t="n">
        <f aca="false">PRODUCT(N456+P456)</f>
        <v>2</v>
      </c>
      <c r="T456" s="273" t="n">
        <v>453</v>
      </c>
      <c r="U456" s="44" t="s">
        <v>3176</v>
      </c>
      <c r="V456" s="44" t="s">
        <v>4500</v>
      </c>
      <c r="W456" s="113" t="n">
        <v>3</v>
      </c>
      <c r="Y456" s="273" t="n">
        <v>453</v>
      </c>
      <c r="Z456" s="44" t="s">
        <v>4993</v>
      </c>
      <c r="AA456" s="44" t="s">
        <v>4578</v>
      </c>
      <c r="AB456" s="113" t="n">
        <v>2</v>
      </c>
      <c r="AC456" s="113" t="s">
        <v>5783</v>
      </c>
      <c r="AD456" s="113" t="n">
        <v>3</v>
      </c>
      <c r="AE456" s="113" t="s">
        <v>5784</v>
      </c>
      <c r="AF456" s="113" t="n">
        <f aca="false">PRODUCT(AB456+AD456)</f>
        <v>5</v>
      </c>
      <c r="AH456" s="273" t="n">
        <v>453</v>
      </c>
      <c r="AI456" s="44" t="s">
        <v>5690</v>
      </c>
      <c r="AJ456" s="44" t="s">
        <v>4503</v>
      </c>
      <c r="AK456" s="113" t="n">
        <v>6</v>
      </c>
      <c r="AN456" s="44" t="s">
        <v>5463</v>
      </c>
      <c r="AO456" s="112" t="s">
        <v>4578</v>
      </c>
      <c r="AS456" s="44" t="s">
        <v>5463</v>
      </c>
      <c r="AT456" s="112" t="s">
        <v>4578</v>
      </c>
      <c r="AX456" s="44" t="s">
        <v>2269</v>
      </c>
      <c r="AY456" s="44" t="s">
        <v>4489</v>
      </c>
      <c r="AZ456" s="113" t="s">
        <v>5785</v>
      </c>
      <c r="BA456" s="113" t="s">
        <v>5783</v>
      </c>
      <c r="BB456" s="113" t="s">
        <v>5785</v>
      </c>
      <c r="BC456" s="113" t="s">
        <v>5784</v>
      </c>
      <c r="BD456" s="113" t="n">
        <f aca="false">PRODUCT(AZ456+BB456)</f>
        <v>0</v>
      </c>
      <c r="BG456" s="44" t="s">
        <v>5463</v>
      </c>
      <c r="BH456" s="112" t="s">
        <v>4578</v>
      </c>
      <c r="BL456" s="44" t="s">
        <v>3488</v>
      </c>
      <c r="BM456" s="44" t="s">
        <v>4489</v>
      </c>
      <c r="BN456" s="113" t="s">
        <v>5785</v>
      </c>
      <c r="BO456" s="113" t="s">
        <v>5783</v>
      </c>
      <c r="BP456" s="113" t="s">
        <v>5785</v>
      </c>
      <c r="BQ456" s="113" t="s">
        <v>5784</v>
      </c>
      <c r="BR456" s="113" t="n">
        <f aca="false">PRODUCT(BN456+BP456)</f>
        <v>0</v>
      </c>
      <c r="BU456" s="44" t="s">
        <v>5463</v>
      </c>
      <c r="BV456" s="112" t="s">
        <v>4578</v>
      </c>
      <c r="BW456" s="113"/>
      <c r="BY456" s="273" t="n">
        <v>453</v>
      </c>
      <c r="BZ456" s="44" t="s">
        <v>4614</v>
      </c>
      <c r="CA456" s="44" t="s">
        <v>294</v>
      </c>
      <c r="CB456" s="113" t="n">
        <v>0</v>
      </c>
      <c r="CC456" s="113" t="n">
        <v>0</v>
      </c>
      <c r="CD456" s="113" t="n">
        <v>1</v>
      </c>
      <c r="CE456" s="113" t="n">
        <v>0</v>
      </c>
      <c r="CF456" s="113" t="n">
        <f aca="false">SUM(CB456:CE456)</f>
        <v>1</v>
      </c>
      <c r="CI456" s="44" t="s">
        <v>1937</v>
      </c>
      <c r="CJ456" s="44" t="s">
        <v>4540</v>
      </c>
      <c r="CK456" s="113" t="n">
        <v>0</v>
      </c>
      <c r="CL456" s="113" t="n">
        <v>0</v>
      </c>
      <c r="CM456" s="113" t="n">
        <v>0</v>
      </c>
      <c r="CP456" s="44" t="s">
        <v>4917</v>
      </c>
      <c r="CQ456" s="44" t="s">
        <v>4648</v>
      </c>
      <c r="CV456" s="44"/>
      <c r="CW456" s="44"/>
      <c r="CX456" s="44"/>
    </row>
    <row r="457" customFormat="false" ht="15" hidden="false" customHeight="false" outlineLevel="0" collapsed="false">
      <c r="A457" s="273" t="n">
        <v>454</v>
      </c>
      <c r="B457" s="44" t="s">
        <v>1678</v>
      </c>
      <c r="C457" s="44" t="s">
        <v>4564</v>
      </c>
      <c r="D457" s="113" t="n">
        <v>12</v>
      </c>
      <c r="G457" s="44" t="s">
        <v>3276</v>
      </c>
      <c r="H457" s="44" t="s">
        <v>4489</v>
      </c>
      <c r="I457" s="113" t="n">
        <v>0</v>
      </c>
      <c r="K457" s="273" t="n">
        <v>454</v>
      </c>
      <c r="L457" s="44" t="s">
        <v>2252</v>
      </c>
      <c r="M457" s="44" t="s">
        <v>4523</v>
      </c>
      <c r="N457" s="113" t="n">
        <v>0</v>
      </c>
      <c r="O457" s="113" t="s">
        <v>5783</v>
      </c>
      <c r="P457" s="113" t="n">
        <v>2</v>
      </c>
      <c r="Q457" s="113" t="s">
        <v>5784</v>
      </c>
      <c r="R457" s="113" t="n">
        <f aca="false">PRODUCT(N457+P457)</f>
        <v>2</v>
      </c>
      <c r="T457" s="273" t="n">
        <v>454</v>
      </c>
      <c r="U457" s="44" t="s">
        <v>5561</v>
      </c>
      <c r="V457" s="44" t="s">
        <v>5223</v>
      </c>
      <c r="W457" s="113" t="n">
        <v>3</v>
      </c>
      <c r="Y457" s="273" t="n">
        <v>454</v>
      </c>
      <c r="Z457" s="44" t="s">
        <v>3084</v>
      </c>
      <c r="AA457" s="44" t="s">
        <v>4509</v>
      </c>
      <c r="AB457" s="113" t="n">
        <v>2</v>
      </c>
      <c r="AC457" s="113" t="s">
        <v>5783</v>
      </c>
      <c r="AD457" s="113" t="n">
        <v>3</v>
      </c>
      <c r="AE457" s="113" t="s">
        <v>5784</v>
      </c>
      <c r="AF457" s="113" t="n">
        <f aca="false">PRODUCT(AB457+AD457)</f>
        <v>5</v>
      </c>
      <c r="AH457" s="273" t="n">
        <v>454</v>
      </c>
      <c r="AI457" s="44" t="s">
        <v>3083</v>
      </c>
      <c r="AJ457" s="44" t="s">
        <v>5124</v>
      </c>
      <c r="AK457" s="113" t="n">
        <v>5</v>
      </c>
      <c r="AN457" s="44" t="s">
        <v>3192</v>
      </c>
      <c r="AO457" s="44" t="s">
        <v>5221</v>
      </c>
      <c r="AS457" s="44" t="s">
        <v>3192</v>
      </c>
      <c r="AT457" s="44" t="s">
        <v>5221</v>
      </c>
      <c r="AX457" s="44" t="s">
        <v>3280</v>
      </c>
      <c r="AY457" s="44" t="s">
        <v>4482</v>
      </c>
      <c r="AZ457" s="113" t="s">
        <v>5785</v>
      </c>
      <c r="BA457" s="113" t="s">
        <v>5783</v>
      </c>
      <c r="BB457" s="113" t="s">
        <v>5785</v>
      </c>
      <c r="BC457" s="113" t="s">
        <v>5784</v>
      </c>
      <c r="BD457" s="113" t="n">
        <f aca="false">PRODUCT(AZ457+BB457)</f>
        <v>0</v>
      </c>
      <c r="BG457" s="44" t="s">
        <v>3192</v>
      </c>
      <c r="BH457" s="44" t="s">
        <v>5221</v>
      </c>
      <c r="BL457" s="44" t="s">
        <v>3084</v>
      </c>
      <c r="BM457" s="44" t="s">
        <v>4509</v>
      </c>
      <c r="BN457" s="113" t="s">
        <v>5785</v>
      </c>
      <c r="BO457" s="113" t="s">
        <v>5783</v>
      </c>
      <c r="BP457" s="113" t="s">
        <v>5785</v>
      </c>
      <c r="BQ457" s="113" t="s">
        <v>5784</v>
      </c>
      <c r="BR457" s="113" t="n">
        <f aca="false">PRODUCT(BN457+BP457)</f>
        <v>0</v>
      </c>
      <c r="BU457" s="44" t="s">
        <v>3192</v>
      </c>
      <c r="BV457" s="44" t="s">
        <v>5221</v>
      </c>
      <c r="BW457" s="113"/>
      <c r="BY457" s="273" t="n">
        <v>454</v>
      </c>
      <c r="BZ457" s="44" t="s">
        <v>3488</v>
      </c>
      <c r="CA457" s="44" t="s">
        <v>4489</v>
      </c>
      <c r="CB457" s="113" t="n">
        <v>0</v>
      </c>
      <c r="CC457" s="113" t="n">
        <v>0</v>
      </c>
      <c r="CD457" s="113" t="n">
        <v>0</v>
      </c>
      <c r="CE457" s="113" t="n">
        <v>1</v>
      </c>
      <c r="CF457" s="113" t="n">
        <f aca="false">SUM(CB457:CE457)</f>
        <v>1</v>
      </c>
      <c r="CI457" s="44" t="s">
        <v>5154</v>
      </c>
      <c r="CJ457" s="44" t="s">
        <v>5120</v>
      </c>
      <c r="CK457" s="113" t="n">
        <v>0</v>
      </c>
      <c r="CL457" s="113" t="n">
        <v>0</v>
      </c>
      <c r="CM457" s="113" t="n">
        <v>0</v>
      </c>
      <c r="CP457" s="44" t="s">
        <v>2680</v>
      </c>
      <c r="CQ457" s="44" t="s">
        <v>4482</v>
      </c>
      <c r="CV457" s="44"/>
      <c r="CW457" s="44"/>
      <c r="CX457" s="44"/>
    </row>
    <row r="458" customFormat="false" ht="15" hidden="false" customHeight="false" outlineLevel="0" collapsed="false">
      <c r="A458" s="273" t="n">
        <v>455</v>
      </c>
      <c r="B458" s="44" t="s">
        <v>1501</v>
      </c>
      <c r="C458" s="44" t="s">
        <v>4540</v>
      </c>
      <c r="D458" s="113" t="n">
        <v>12</v>
      </c>
      <c r="G458" s="44" t="s">
        <v>2911</v>
      </c>
      <c r="H458" s="44" t="s">
        <v>5223</v>
      </c>
      <c r="I458" s="113" t="n">
        <v>0</v>
      </c>
      <c r="K458" s="273" t="n">
        <v>455</v>
      </c>
      <c r="L458" s="44" t="s">
        <v>3438</v>
      </c>
      <c r="M458" s="44" t="s">
        <v>4625</v>
      </c>
      <c r="N458" s="113" t="n">
        <v>0</v>
      </c>
      <c r="O458" s="113" t="s">
        <v>5783</v>
      </c>
      <c r="P458" s="113" t="n">
        <v>2</v>
      </c>
      <c r="Q458" s="113" t="s">
        <v>5784</v>
      </c>
      <c r="R458" s="113" t="n">
        <f aca="false">PRODUCT(N458+P458)</f>
        <v>2</v>
      </c>
      <c r="T458" s="273" t="n">
        <v>455</v>
      </c>
      <c r="U458" s="44" t="s">
        <v>5566</v>
      </c>
      <c r="V458" s="44" t="s">
        <v>4746</v>
      </c>
      <c r="W458" s="113" t="n">
        <v>3</v>
      </c>
      <c r="Y458" s="273" t="n">
        <v>455</v>
      </c>
      <c r="Z458" s="44" t="s">
        <v>5561</v>
      </c>
      <c r="AA458" s="44" t="s">
        <v>5223</v>
      </c>
      <c r="AB458" s="113" t="n">
        <v>2</v>
      </c>
      <c r="AC458" s="113" t="s">
        <v>5783</v>
      </c>
      <c r="AD458" s="113" t="n">
        <v>3</v>
      </c>
      <c r="AE458" s="113" t="s">
        <v>5784</v>
      </c>
      <c r="AF458" s="113" t="n">
        <f aca="false">PRODUCT(AB458+AD458)</f>
        <v>5</v>
      </c>
      <c r="AH458" s="273" t="n">
        <v>455</v>
      </c>
      <c r="AI458" s="44" t="s">
        <v>3348</v>
      </c>
      <c r="AJ458" s="44" t="s">
        <v>4482</v>
      </c>
      <c r="AK458" s="113" t="n">
        <v>5</v>
      </c>
      <c r="AN458" s="44" t="s">
        <v>3438</v>
      </c>
      <c r="AO458" s="44" t="s">
        <v>4625</v>
      </c>
      <c r="AS458" s="44" t="s">
        <v>3438</v>
      </c>
      <c r="AT458" s="44" t="s">
        <v>4625</v>
      </c>
      <c r="AX458" s="44" t="s">
        <v>2715</v>
      </c>
      <c r="AY458" s="44" t="s">
        <v>4773</v>
      </c>
      <c r="AZ458" s="113" t="s">
        <v>5785</v>
      </c>
      <c r="BA458" s="113" t="s">
        <v>5783</v>
      </c>
      <c r="BB458" s="113" t="s">
        <v>5785</v>
      </c>
      <c r="BC458" s="113" t="s">
        <v>5784</v>
      </c>
      <c r="BD458" s="113" t="n">
        <f aca="false">PRODUCT(AZ458+BB458)</f>
        <v>0</v>
      </c>
      <c r="BG458" s="44" t="s">
        <v>3438</v>
      </c>
      <c r="BH458" s="44" t="s">
        <v>4625</v>
      </c>
      <c r="BL458" s="44" t="s">
        <v>5001</v>
      </c>
      <c r="BM458" s="44" t="s">
        <v>4566</v>
      </c>
      <c r="BN458" s="113" t="s">
        <v>5785</v>
      </c>
      <c r="BO458" s="113" t="s">
        <v>5783</v>
      </c>
      <c r="BP458" s="113" t="s">
        <v>5785</v>
      </c>
      <c r="BQ458" s="113" t="s">
        <v>5784</v>
      </c>
      <c r="BR458" s="113" t="n">
        <f aca="false">PRODUCT(BN458+BP458)</f>
        <v>0</v>
      </c>
      <c r="BU458" s="44" t="s">
        <v>3438</v>
      </c>
      <c r="BV458" s="44" t="s">
        <v>4625</v>
      </c>
      <c r="BW458" s="113"/>
      <c r="BY458" s="273" t="n">
        <v>455</v>
      </c>
      <c r="BZ458" s="44" t="s">
        <v>3084</v>
      </c>
      <c r="CA458" s="44" t="s">
        <v>4509</v>
      </c>
      <c r="CB458" s="113" t="n">
        <v>0</v>
      </c>
      <c r="CC458" s="113" t="n">
        <v>0</v>
      </c>
      <c r="CD458" s="113" t="n">
        <v>0</v>
      </c>
      <c r="CE458" s="113" t="n">
        <v>1</v>
      </c>
      <c r="CF458" s="113" t="n">
        <f aca="false">SUM(CB458:CE458)</f>
        <v>1</v>
      </c>
      <c r="CI458" s="44" t="s">
        <v>2248</v>
      </c>
      <c r="CJ458" s="44" t="s">
        <v>4523</v>
      </c>
      <c r="CK458" s="113" t="n">
        <v>0</v>
      </c>
      <c r="CL458" s="113" t="n">
        <v>0</v>
      </c>
      <c r="CM458" s="113" t="n">
        <v>0</v>
      </c>
      <c r="CP458" s="44" t="s">
        <v>2877</v>
      </c>
      <c r="CQ458" s="44" t="s">
        <v>4482</v>
      </c>
      <c r="CV458" s="44"/>
      <c r="CW458" s="44"/>
      <c r="CX458" s="44"/>
    </row>
    <row r="459" customFormat="false" ht="15" hidden="false" customHeight="false" outlineLevel="0" collapsed="false">
      <c r="A459" s="273" t="n">
        <v>456</v>
      </c>
      <c r="B459" s="44" t="s">
        <v>5621</v>
      </c>
      <c r="C459" s="44" t="s">
        <v>4552</v>
      </c>
      <c r="D459" s="113" t="n">
        <v>12</v>
      </c>
      <c r="G459" s="44" t="s">
        <v>5201</v>
      </c>
      <c r="H459" s="44" t="s">
        <v>4523</v>
      </c>
      <c r="I459" s="113" t="n">
        <v>0</v>
      </c>
      <c r="K459" s="273" t="n">
        <v>456</v>
      </c>
      <c r="L459" s="44" t="s">
        <v>5451</v>
      </c>
      <c r="M459" s="112" t="s">
        <v>4709</v>
      </c>
      <c r="N459" s="113" t="n">
        <v>0</v>
      </c>
      <c r="O459" s="113" t="s">
        <v>5783</v>
      </c>
      <c r="P459" s="113" t="n">
        <v>2</v>
      </c>
      <c r="Q459" s="113" t="s">
        <v>5784</v>
      </c>
      <c r="R459" s="113" t="n">
        <f aca="false">PRODUCT(N459+P459)</f>
        <v>2</v>
      </c>
      <c r="T459" s="273" t="n">
        <v>456</v>
      </c>
      <c r="U459" s="44" t="s">
        <v>2371</v>
      </c>
      <c r="V459" s="44" t="s">
        <v>4523</v>
      </c>
      <c r="W459" s="113" t="n">
        <v>3</v>
      </c>
      <c r="Y459" s="273" t="n">
        <v>456</v>
      </c>
      <c r="Z459" s="44" t="s">
        <v>4716</v>
      </c>
      <c r="AA459" s="44" t="s">
        <v>4566</v>
      </c>
      <c r="AB459" s="113" t="n">
        <v>2</v>
      </c>
      <c r="AC459" s="113" t="s">
        <v>5783</v>
      </c>
      <c r="AD459" s="113" t="n">
        <v>3</v>
      </c>
      <c r="AE459" s="113" t="s">
        <v>5784</v>
      </c>
      <c r="AF459" s="113" t="n">
        <f aca="false">PRODUCT(AB459+AD459)</f>
        <v>5</v>
      </c>
      <c r="AH459" s="273" t="n">
        <v>456</v>
      </c>
      <c r="AI459" s="44" t="s">
        <v>3563</v>
      </c>
      <c r="AJ459" s="44" t="s">
        <v>4482</v>
      </c>
      <c r="AK459" s="113" t="n">
        <v>5</v>
      </c>
      <c r="AN459" s="44" t="s">
        <v>5353</v>
      </c>
      <c r="AO459" s="44" t="s">
        <v>5496</v>
      </c>
      <c r="AS459" s="44" t="s">
        <v>5353</v>
      </c>
      <c r="AT459" s="44" t="s">
        <v>5496</v>
      </c>
      <c r="AX459" s="44" t="s">
        <v>4823</v>
      </c>
      <c r="AY459" s="44" t="s">
        <v>4509</v>
      </c>
      <c r="AZ459" s="113" t="s">
        <v>5785</v>
      </c>
      <c r="BA459" s="113" t="s">
        <v>5783</v>
      </c>
      <c r="BB459" s="113" t="s">
        <v>5785</v>
      </c>
      <c r="BC459" s="113" t="s">
        <v>5784</v>
      </c>
      <c r="BD459" s="113" t="n">
        <f aca="false">PRODUCT(AZ459+BB459)</f>
        <v>0</v>
      </c>
      <c r="BG459" s="44" t="s">
        <v>5353</v>
      </c>
      <c r="BH459" s="44" t="s">
        <v>5496</v>
      </c>
      <c r="BL459" s="44" t="s">
        <v>5172</v>
      </c>
      <c r="BM459" s="44" t="s">
        <v>4489</v>
      </c>
      <c r="BN459" s="113" t="s">
        <v>5785</v>
      </c>
      <c r="BO459" s="113" t="s">
        <v>5783</v>
      </c>
      <c r="BP459" s="113" t="s">
        <v>5785</v>
      </c>
      <c r="BQ459" s="113" t="s">
        <v>5784</v>
      </c>
      <c r="BR459" s="113" t="n">
        <f aca="false">PRODUCT(BN459+BP459)</f>
        <v>0</v>
      </c>
      <c r="BU459" s="44" t="s">
        <v>5353</v>
      </c>
      <c r="BV459" s="44" t="s">
        <v>5496</v>
      </c>
      <c r="BW459" s="113"/>
      <c r="BY459" s="273" t="n">
        <v>456</v>
      </c>
      <c r="BZ459" s="44" t="s">
        <v>5001</v>
      </c>
      <c r="CA459" s="44" t="s">
        <v>4566</v>
      </c>
      <c r="CB459" s="113" t="n">
        <v>0</v>
      </c>
      <c r="CC459" s="113" t="n">
        <v>0</v>
      </c>
      <c r="CD459" s="113" t="n">
        <v>1</v>
      </c>
      <c r="CE459" s="113" t="n">
        <v>0</v>
      </c>
      <c r="CF459" s="113" t="n">
        <f aca="false">SUM(CB459:CE459)</f>
        <v>1</v>
      </c>
      <c r="CI459" s="44" t="s">
        <v>2155</v>
      </c>
      <c r="CJ459" s="44" t="s">
        <v>4575</v>
      </c>
      <c r="CK459" s="113" t="n">
        <v>0</v>
      </c>
      <c r="CL459" s="113" t="n">
        <v>0</v>
      </c>
      <c r="CM459" s="113" t="n">
        <v>0</v>
      </c>
      <c r="CP459" s="44" t="s">
        <v>4969</v>
      </c>
      <c r="CQ459" s="44" t="s">
        <v>4805</v>
      </c>
      <c r="CV459" s="44"/>
      <c r="CW459" s="44"/>
      <c r="CX459" s="44"/>
    </row>
    <row r="460" customFormat="false" ht="15" hidden="false" customHeight="false" outlineLevel="0" collapsed="false">
      <c r="A460" s="273" t="n">
        <v>457</v>
      </c>
      <c r="B460" s="44" t="s">
        <v>5626</v>
      </c>
      <c r="C460" s="44" t="s">
        <v>4542</v>
      </c>
      <c r="D460" s="113" t="n">
        <v>12</v>
      </c>
      <c r="G460" s="44" t="s">
        <v>4539</v>
      </c>
      <c r="H460" s="44" t="s">
        <v>5541</v>
      </c>
      <c r="I460" s="113" t="n">
        <v>0</v>
      </c>
      <c r="K460" s="273" t="n">
        <v>457</v>
      </c>
      <c r="L460" s="44" t="s">
        <v>4811</v>
      </c>
      <c r="M460" s="44" t="s">
        <v>4638</v>
      </c>
      <c r="N460" s="113" t="n">
        <v>0</v>
      </c>
      <c r="O460" s="113" t="s">
        <v>5783</v>
      </c>
      <c r="P460" s="113" t="n">
        <v>2</v>
      </c>
      <c r="Q460" s="113" t="s">
        <v>5784</v>
      </c>
      <c r="R460" s="113" t="n">
        <f aca="false">PRODUCT(N460+P460)</f>
        <v>2</v>
      </c>
      <c r="T460" s="273" t="n">
        <v>457</v>
      </c>
      <c r="U460" s="44" t="s">
        <v>3644</v>
      </c>
      <c r="V460" s="44" t="s">
        <v>5496</v>
      </c>
      <c r="W460" s="113" t="n">
        <v>3</v>
      </c>
      <c r="Y460" s="273" t="n">
        <v>457</v>
      </c>
      <c r="Z460" s="44" t="s">
        <v>4633</v>
      </c>
      <c r="AA460" s="44" t="s">
        <v>4519</v>
      </c>
      <c r="AB460" s="113" t="n">
        <v>2</v>
      </c>
      <c r="AC460" s="113" t="s">
        <v>5783</v>
      </c>
      <c r="AD460" s="113" t="n">
        <v>3</v>
      </c>
      <c r="AE460" s="113" t="s">
        <v>5784</v>
      </c>
      <c r="AF460" s="113" t="n">
        <f aca="false">PRODUCT(AB460+AD460)</f>
        <v>5</v>
      </c>
      <c r="AH460" s="273" t="n">
        <v>457</v>
      </c>
      <c r="AI460" s="44" t="s">
        <v>3097</v>
      </c>
      <c r="AJ460" s="44" t="s">
        <v>4482</v>
      </c>
      <c r="AK460" s="113" t="n">
        <v>5</v>
      </c>
      <c r="AN460" s="44" t="s">
        <v>5006</v>
      </c>
      <c r="AO460" s="44" t="s">
        <v>4489</v>
      </c>
      <c r="AS460" s="44" t="s">
        <v>5006</v>
      </c>
      <c r="AT460" s="44" t="s">
        <v>4489</v>
      </c>
      <c r="AX460" s="44" t="s">
        <v>3180</v>
      </c>
      <c r="AY460" s="44" t="s">
        <v>5223</v>
      </c>
      <c r="AZ460" s="113" t="s">
        <v>5785</v>
      </c>
      <c r="BA460" s="113" t="s">
        <v>5783</v>
      </c>
      <c r="BB460" s="113" t="s">
        <v>5785</v>
      </c>
      <c r="BC460" s="113" t="s">
        <v>5784</v>
      </c>
      <c r="BD460" s="113" t="n">
        <f aca="false">PRODUCT(AZ460+BB460)</f>
        <v>0</v>
      </c>
      <c r="BG460" s="44" t="s">
        <v>5006</v>
      </c>
      <c r="BH460" s="44" t="s">
        <v>4489</v>
      </c>
      <c r="BL460" s="44" t="s">
        <v>3176</v>
      </c>
      <c r="BM460" s="44" t="s">
        <v>4500</v>
      </c>
      <c r="BN460" s="113" t="s">
        <v>5785</v>
      </c>
      <c r="BO460" s="113" t="s">
        <v>5783</v>
      </c>
      <c r="BP460" s="113" t="s">
        <v>5785</v>
      </c>
      <c r="BQ460" s="113" t="s">
        <v>5784</v>
      </c>
      <c r="BR460" s="113" t="n">
        <f aca="false">PRODUCT(BN460+BP460)</f>
        <v>0</v>
      </c>
      <c r="BU460" s="44" t="s">
        <v>5006</v>
      </c>
      <c r="BV460" s="44" t="s">
        <v>4489</v>
      </c>
      <c r="BW460" s="113"/>
      <c r="BY460" s="273" t="n">
        <v>457</v>
      </c>
      <c r="BZ460" s="44" t="s">
        <v>5172</v>
      </c>
      <c r="CA460" s="44" t="s">
        <v>4489</v>
      </c>
      <c r="CB460" s="113" t="n">
        <v>0</v>
      </c>
      <c r="CC460" s="113" t="n">
        <v>0</v>
      </c>
      <c r="CD460" s="113" t="n">
        <v>1</v>
      </c>
      <c r="CE460" s="113" t="n">
        <v>0</v>
      </c>
      <c r="CF460" s="113" t="n">
        <f aca="false">SUM(CB460:CE460)</f>
        <v>1</v>
      </c>
      <c r="CI460" s="44" t="s">
        <v>4774</v>
      </c>
      <c r="CJ460" s="44" t="s">
        <v>4662</v>
      </c>
      <c r="CK460" s="113" t="n">
        <v>0</v>
      </c>
      <c r="CL460" s="113" t="n">
        <v>0</v>
      </c>
      <c r="CM460" s="113" t="n">
        <v>0</v>
      </c>
      <c r="CP460" s="44" t="s">
        <v>5424</v>
      </c>
      <c r="CQ460" s="44" t="s">
        <v>4709</v>
      </c>
      <c r="CV460" s="44"/>
      <c r="CW460" s="44"/>
      <c r="CX460" s="44"/>
    </row>
    <row r="461" customFormat="false" ht="15" hidden="false" customHeight="false" outlineLevel="0" collapsed="false">
      <c r="A461" s="273" t="n">
        <v>458</v>
      </c>
      <c r="B461" s="44" t="s">
        <v>5633</v>
      </c>
      <c r="C461" s="44" t="s">
        <v>5625</v>
      </c>
      <c r="D461" s="113" t="n">
        <v>12</v>
      </c>
      <c r="G461" s="44" t="s">
        <v>4733</v>
      </c>
      <c r="H461" s="44" t="s">
        <v>4523</v>
      </c>
      <c r="I461" s="113" t="n">
        <v>0</v>
      </c>
      <c r="K461" s="273" t="n">
        <v>458</v>
      </c>
      <c r="L461" s="44" t="s">
        <v>5547</v>
      </c>
      <c r="M461" s="44" t="s">
        <v>4503</v>
      </c>
      <c r="N461" s="113" t="n">
        <v>0</v>
      </c>
      <c r="O461" s="113" t="s">
        <v>5783</v>
      </c>
      <c r="P461" s="113" t="n">
        <v>2</v>
      </c>
      <c r="Q461" s="113" t="s">
        <v>5784</v>
      </c>
      <c r="R461" s="113" t="n">
        <f aca="false">PRODUCT(N461+P461)</f>
        <v>2</v>
      </c>
      <c r="T461" s="273" t="n">
        <v>458</v>
      </c>
      <c r="U461" s="44" t="s">
        <v>3813</v>
      </c>
      <c r="V461" s="112" t="s">
        <v>5570</v>
      </c>
      <c r="W461" s="113" t="n">
        <v>3</v>
      </c>
      <c r="Y461" s="273" t="n">
        <v>458</v>
      </c>
      <c r="Z461" s="44" t="s">
        <v>3080</v>
      </c>
      <c r="AA461" s="44" t="s">
        <v>4482</v>
      </c>
      <c r="AB461" s="113" t="n">
        <v>1</v>
      </c>
      <c r="AC461" s="113" t="s">
        <v>5783</v>
      </c>
      <c r="AD461" s="113" t="n">
        <v>4</v>
      </c>
      <c r="AE461" s="113" t="s">
        <v>5784</v>
      </c>
      <c r="AF461" s="113" t="n">
        <f aca="false">PRODUCT(AB461+AD461)</f>
        <v>5</v>
      </c>
      <c r="AH461" s="273" t="n">
        <v>458</v>
      </c>
      <c r="AI461" s="44" t="s">
        <v>3487</v>
      </c>
      <c r="AJ461" s="44" t="s">
        <v>5496</v>
      </c>
      <c r="AK461" s="113" t="n">
        <v>5</v>
      </c>
      <c r="AN461" s="44" t="s">
        <v>2693</v>
      </c>
      <c r="AO461" s="44" t="s">
        <v>5120</v>
      </c>
      <c r="AS461" s="44" t="s">
        <v>2693</v>
      </c>
      <c r="AT461" s="44" t="s">
        <v>5120</v>
      </c>
      <c r="AX461" s="44" t="s">
        <v>4839</v>
      </c>
      <c r="AY461" s="44" t="s">
        <v>4662</v>
      </c>
      <c r="AZ461" s="113" t="s">
        <v>5785</v>
      </c>
      <c r="BA461" s="113" t="s">
        <v>5783</v>
      </c>
      <c r="BB461" s="113" t="s">
        <v>5785</v>
      </c>
      <c r="BC461" s="113" t="s">
        <v>5784</v>
      </c>
      <c r="BD461" s="113" t="n">
        <f aca="false">PRODUCT(AZ461+BB461)</f>
        <v>0</v>
      </c>
      <c r="BG461" s="44" t="s">
        <v>2693</v>
      </c>
      <c r="BH461" s="44" t="s">
        <v>5120</v>
      </c>
      <c r="BL461" s="44" t="s">
        <v>1943</v>
      </c>
      <c r="BM461" s="44" t="s">
        <v>4523</v>
      </c>
      <c r="BN461" s="113" t="s">
        <v>5785</v>
      </c>
      <c r="BO461" s="113" t="s">
        <v>5783</v>
      </c>
      <c r="BP461" s="113" t="s">
        <v>5785</v>
      </c>
      <c r="BQ461" s="113" t="s">
        <v>5784</v>
      </c>
      <c r="BR461" s="113" t="n">
        <f aca="false">PRODUCT(BN461+BP461)</f>
        <v>0</v>
      </c>
      <c r="BU461" s="44" t="s">
        <v>2693</v>
      </c>
      <c r="BV461" s="44" t="s">
        <v>5120</v>
      </c>
      <c r="BW461" s="113"/>
      <c r="BY461" s="273" t="n">
        <v>458</v>
      </c>
      <c r="BZ461" s="44" t="s">
        <v>3176</v>
      </c>
      <c r="CA461" s="44" t="s">
        <v>4500</v>
      </c>
      <c r="CB461" s="113" t="n">
        <v>0</v>
      </c>
      <c r="CC461" s="113" t="n">
        <v>0</v>
      </c>
      <c r="CD461" s="113" t="n">
        <v>1</v>
      </c>
      <c r="CE461" s="113" t="n">
        <v>0</v>
      </c>
      <c r="CF461" s="113" t="n">
        <f aca="false">SUM(CB461:CE461)</f>
        <v>1</v>
      </c>
      <c r="CI461" s="44" t="s">
        <v>2951</v>
      </c>
      <c r="CJ461" s="44" t="s">
        <v>4746</v>
      </c>
      <c r="CK461" s="113" t="n">
        <v>0</v>
      </c>
      <c r="CL461" s="113" t="n">
        <v>0</v>
      </c>
      <c r="CM461" s="113" t="n">
        <v>0</v>
      </c>
      <c r="CP461" s="44" t="s">
        <v>3655</v>
      </c>
      <c r="CQ461" s="44" t="s">
        <v>5358</v>
      </c>
      <c r="CV461" s="44"/>
      <c r="CW461" s="44"/>
      <c r="CX461" s="44"/>
    </row>
    <row r="462" customFormat="false" ht="15" hidden="false" customHeight="false" outlineLevel="0" collapsed="false">
      <c r="A462" s="273" t="n">
        <v>459</v>
      </c>
      <c r="B462" s="44" t="s">
        <v>1735</v>
      </c>
      <c r="C462" s="44" t="s">
        <v>5634</v>
      </c>
      <c r="D462" s="113" t="n">
        <v>12</v>
      </c>
      <c r="G462" s="44" t="s">
        <v>5542</v>
      </c>
      <c r="H462" s="44" t="s">
        <v>5496</v>
      </c>
      <c r="I462" s="113" t="n">
        <v>0</v>
      </c>
      <c r="K462" s="273" t="n">
        <v>459</v>
      </c>
      <c r="L462" s="44" t="s">
        <v>5437</v>
      </c>
      <c r="M462" s="44" t="s">
        <v>4564</v>
      </c>
      <c r="N462" s="113" t="n">
        <v>0</v>
      </c>
      <c r="O462" s="113" t="s">
        <v>5783</v>
      </c>
      <c r="P462" s="113" t="n">
        <v>2</v>
      </c>
      <c r="Q462" s="113" t="s">
        <v>5784</v>
      </c>
      <c r="R462" s="113" t="n">
        <f aca="false">PRODUCT(N462+P462)</f>
        <v>2</v>
      </c>
      <c r="T462" s="273" t="n">
        <v>459</v>
      </c>
      <c r="U462" s="44" t="s">
        <v>3661</v>
      </c>
      <c r="V462" s="44" t="s">
        <v>4773</v>
      </c>
      <c r="W462" s="113" t="n">
        <v>3</v>
      </c>
      <c r="Y462" s="273" t="n">
        <v>459</v>
      </c>
      <c r="Z462" s="44" t="s">
        <v>3573</v>
      </c>
      <c r="AA462" s="44" t="s">
        <v>4773</v>
      </c>
      <c r="AB462" s="113" t="n">
        <v>1</v>
      </c>
      <c r="AC462" s="113" t="s">
        <v>5783</v>
      </c>
      <c r="AD462" s="113" t="n">
        <v>4</v>
      </c>
      <c r="AE462" s="113" t="s">
        <v>5784</v>
      </c>
      <c r="AF462" s="113" t="n">
        <f aca="false">PRODUCT(AB462+AD462)</f>
        <v>5</v>
      </c>
      <c r="AH462" s="273" t="n">
        <v>459</v>
      </c>
      <c r="AI462" s="44" t="s">
        <v>3432</v>
      </c>
      <c r="AJ462" s="44" t="s">
        <v>5540</v>
      </c>
      <c r="AK462" s="113" t="n">
        <v>5</v>
      </c>
      <c r="AN462" s="44" t="s">
        <v>3383</v>
      </c>
      <c r="AO462" s="44" t="s">
        <v>4578</v>
      </c>
      <c r="AS462" s="44" t="s">
        <v>3383</v>
      </c>
      <c r="AT462" s="44" t="s">
        <v>4578</v>
      </c>
      <c r="AX462" s="44" t="s">
        <v>5566</v>
      </c>
      <c r="AY462" s="44" t="s">
        <v>4746</v>
      </c>
      <c r="AZ462" s="113" t="s">
        <v>5785</v>
      </c>
      <c r="BA462" s="113" t="s">
        <v>5783</v>
      </c>
      <c r="BB462" s="113" t="s">
        <v>5785</v>
      </c>
      <c r="BC462" s="113" t="s">
        <v>5784</v>
      </c>
      <c r="BD462" s="113" t="n">
        <f aca="false">PRODUCT(AZ462+BB462)</f>
        <v>0</v>
      </c>
      <c r="BG462" s="44" t="s">
        <v>3383</v>
      </c>
      <c r="BH462" s="44" t="s">
        <v>4578</v>
      </c>
      <c r="BL462" s="44" t="s">
        <v>5230</v>
      </c>
      <c r="BM462" s="44" t="s">
        <v>4746</v>
      </c>
      <c r="BN462" s="113" t="s">
        <v>5785</v>
      </c>
      <c r="BO462" s="113" t="s">
        <v>5783</v>
      </c>
      <c r="BP462" s="113" t="s">
        <v>5785</v>
      </c>
      <c r="BQ462" s="113" t="s">
        <v>5784</v>
      </c>
      <c r="BR462" s="113" t="n">
        <f aca="false">PRODUCT(BN462+BP462)</f>
        <v>0</v>
      </c>
      <c r="BU462" s="44" t="s">
        <v>3383</v>
      </c>
      <c r="BV462" s="44" t="s">
        <v>4578</v>
      </c>
      <c r="BW462" s="113"/>
      <c r="BY462" s="273" t="n">
        <v>459</v>
      </c>
      <c r="BZ462" s="44" t="s">
        <v>3490</v>
      </c>
      <c r="CA462" s="44" t="s">
        <v>4482</v>
      </c>
      <c r="CB462" s="113" t="n">
        <v>0</v>
      </c>
      <c r="CC462" s="113" t="n">
        <v>0</v>
      </c>
      <c r="CD462" s="113" t="n">
        <v>0</v>
      </c>
      <c r="CE462" s="113" t="n">
        <v>1</v>
      </c>
      <c r="CF462" s="113" t="n">
        <f aca="false">SUM(CB462:CE462)</f>
        <v>1</v>
      </c>
      <c r="CI462" s="44" t="s">
        <v>2251</v>
      </c>
      <c r="CJ462" s="44" t="s">
        <v>4523</v>
      </c>
      <c r="CK462" s="113" t="n">
        <v>0</v>
      </c>
      <c r="CL462" s="113" t="n">
        <v>0</v>
      </c>
      <c r="CM462" s="113" t="n">
        <v>0</v>
      </c>
      <c r="CP462" s="44" t="s">
        <v>5551</v>
      </c>
      <c r="CQ462" s="44" t="s">
        <v>5223</v>
      </c>
      <c r="CV462" s="44"/>
      <c r="CW462" s="44"/>
      <c r="CX462" s="44"/>
    </row>
    <row r="463" customFormat="false" ht="15" hidden="false" customHeight="false" outlineLevel="0" collapsed="false">
      <c r="A463" s="273" t="n">
        <v>460</v>
      </c>
      <c r="B463" s="44" t="s">
        <v>5646</v>
      </c>
      <c r="C463" s="44" t="s">
        <v>4773</v>
      </c>
      <c r="D463" s="294" t="n">
        <v>12</v>
      </c>
      <c r="G463" s="44" t="s">
        <v>3346</v>
      </c>
      <c r="H463" s="44" t="s">
        <v>4482</v>
      </c>
      <c r="I463" s="113" t="n">
        <v>0</v>
      </c>
      <c r="K463" s="273" t="n">
        <v>460</v>
      </c>
      <c r="L463" s="44" t="s">
        <v>2757</v>
      </c>
      <c r="M463" s="44" t="s">
        <v>4625</v>
      </c>
      <c r="N463" s="113" t="n">
        <v>0</v>
      </c>
      <c r="O463" s="113" t="s">
        <v>5783</v>
      </c>
      <c r="P463" s="113" t="n">
        <v>2</v>
      </c>
      <c r="Q463" s="113" t="s">
        <v>5784</v>
      </c>
      <c r="R463" s="113" t="n">
        <f aca="false">PRODUCT(N463+P463)</f>
        <v>2</v>
      </c>
      <c r="T463" s="273" t="n">
        <v>460</v>
      </c>
      <c r="U463" s="44" t="s">
        <v>5405</v>
      </c>
      <c r="V463" s="44" t="s">
        <v>5358</v>
      </c>
      <c r="W463" s="113" t="n">
        <v>3</v>
      </c>
      <c r="Y463" s="273" t="n">
        <v>460</v>
      </c>
      <c r="Z463" s="44" t="s">
        <v>3388</v>
      </c>
      <c r="AA463" s="44" t="s">
        <v>5358</v>
      </c>
      <c r="AB463" s="113" t="n">
        <v>0</v>
      </c>
      <c r="AC463" s="113" t="s">
        <v>5783</v>
      </c>
      <c r="AD463" s="113" t="n">
        <v>5</v>
      </c>
      <c r="AE463" s="113" t="s">
        <v>5784</v>
      </c>
      <c r="AF463" s="113" t="n">
        <f aca="false">PRODUCT(AB463+AD463)</f>
        <v>5</v>
      </c>
      <c r="AH463" s="273" t="n">
        <v>460</v>
      </c>
      <c r="AI463" s="286" t="s">
        <v>5450</v>
      </c>
      <c r="AJ463" s="287" t="s">
        <v>5401</v>
      </c>
      <c r="AK463" s="113" t="n">
        <v>5</v>
      </c>
      <c r="AN463" s="44" t="s">
        <v>5451</v>
      </c>
      <c r="AO463" s="112" t="s">
        <v>4709</v>
      </c>
      <c r="AS463" s="44" t="s">
        <v>5451</v>
      </c>
      <c r="AT463" s="112" t="s">
        <v>4709</v>
      </c>
      <c r="AX463" s="44" t="s">
        <v>5436</v>
      </c>
      <c r="AY463" s="44" t="s">
        <v>5567</v>
      </c>
      <c r="AZ463" s="113" t="s">
        <v>5785</v>
      </c>
      <c r="BA463" s="113" t="s">
        <v>5783</v>
      </c>
      <c r="BB463" s="113" t="s">
        <v>5785</v>
      </c>
      <c r="BC463" s="113" t="s">
        <v>5784</v>
      </c>
      <c r="BD463" s="113" t="n">
        <f aca="false">PRODUCT(AZ463+BB463)</f>
        <v>0</v>
      </c>
      <c r="BG463" s="44" t="s">
        <v>5451</v>
      </c>
      <c r="BH463" s="112" t="s">
        <v>4709</v>
      </c>
      <c r="BL463" s="44" t="s">
        <v>3490</v>
      </c>
      <c r="BM463" s="44" t="s">
        <v>4482</v>
      </c>
      <c r="BN463" s="113" t="s">
        <v>5785</v>
      </c>
      <c r="BO463" s="113" t="s">
        <v>5783</v>
      </c>
      <c r="BP463" s="113" t="s">
        <v>5785</v>
      </c>
      <c r="BQ463" s="113" t="s">
        <v>5784</v>
      </c>
      <c r="BR463" s="113" t="n">
        <f aca="false">PRODUCT(BN463+BP463)</f>
        <v>0</v>
      </c>
      <c r="BU463" s="44" t="s">
        <v>5451</v>
      </c>
      <c r="BV463" s="112" t="s">
        <v>4709</v>
      </c>
      <c r="BW463" s="113"/>
      <c r="BY463" s="273" t="n">
        <v>460</v>
      </c>
      <c r="BZ463" s="44" t="s">
        <v>3561</v>
      </c>
      <c r="CA463" s="44" t="s">
        <v>4773</v>
      </c>
      <c r="CB463" s="113" t="n">
        <v>0</v>
      </c>
      <c r="CC463" s="113" t="n">
        <v>0</v>
      </c>
      <c r="CD463" s="113" t="n">
        <v>0</v>
      </c>
      <c r="CE463" s="113" t="n">
        <v>1</v>
      </c>
      <c r="CF463" s="113" t="n">
        <f aca="false">SUM(CB463:CE463)</f>
        <v>1</v>
      </c>
      <c r="CI463" s="44" t="s">
        <v>4487</v>
      </c>
      <c r="CJ463" s="44" t="s">
        <v>4488</v>
      </c>
      <c r="CK463" s="113" t="n">
        <v>0</v>
      </c>
      <c r="CL463" s="113" t="n">
        <v>0</v>
      </c>
      <c r="CM463" s="113" t="n">
        <v>0</v>
      </c>
      <c r="CP463" s="44" t="s">
        <v>3092</v>
      </c>
      <c r="CQ463" s="44" t="s">
        <v>4625</v>
      </c>
      <c r="CV463" s="44"/>
      <c r="CW463" s="44"/>
      <c r="CX463" s="44"/>
    </row>
    <row r="464" customFormat="false" ht="15" hidden="false" customHeight="false" outlineLevel="0" collapsed="false">
      <c r="A464" s="273" t="n">
        <v>461</v>
      </c>
      <c r="B464" s="44" t="s">
        <v>3475</v>
      </c>
      <c r="C464" s="44" t="s">
        <v>5124</v>
      </c>
      <c r="D464" s="113" t="n">
        <v>12</v>
      </c>
      <c r="G464" s="44" t="s">
        <v>3770</v>
      </c>
      <c r="H464" s="44" t="s">
        <v>5223</v>
      </c>
      <c r="I464" s="113" t="n">
        <v>0</v>
      </c>
      <c r="K464" s="273" t="n">
        <v>461</v>
      </c>
      <c r="L464" s="44" t="s">
        <v>4993</v>
      </c>
      <c r="M464" s="44" t="s">
        <v>4578</v>
      </c>
      <c r="N464" s="113" t="n">
        <v>0</v>
      </c>
      <c r="O464" s="113" t="s">
        <v>5783</v>
      </c>
      <c r="P464" s="113" t="n">
        <v>2</v>
      </c>
      <c r="Q464" s="113" t="s">
        <v>5784</v>
      </c>
      <c r="R464" s="113" t="n">
        <f aca="false">PRODUCT(N464+P464)</f>
        <v>2</v>
      </c>
      <c r="T464" s="273" t="n">
        <v>461</v>
      </c>
      <c r="U464" s="44" t="s">
        <v>4861</v>
      </c>
      <c r="V464" s="44" t="s">
        <v>4564</v>
      </c>
      <c r="W464" s="113" t="n">
        <v>3</v>
      </c>
      <c r="Y464" s="273" t="n">
        <v>461</v>
      </c>
      <c r="Z464" s="44" t="s">
        <v>2492</v>
      </c>
      <c r="AA464" s="44" t="s">
        <v>4482</v>
      </c>
      <c r="AB464" s="113" t="n">
        <v>0</v>
      </c>
      <c r="AC464" s="113" t="s">
        <v>5783</v>
      </c>
      <c r="AD464" s="113" t="n">
        <v>5</v>
      </c>
      <c r="AE464" s="113" t="s">
        <v>5784</v>
      </c>
      <c r="AF464" s="113" t="n">
        <f aca="false">PRODUCT(AB464+AD464)</f>
        <v>5</v>
      </c>
      <c r="AH464" s="273" t="n">
        <v>461</v>
      </c>
      <c r="AI464" s="44" t="s">
        <v>3658</v>
      </c>
      <c r="AJ464" s="44" t="s">
        <v>4482</v>
      </c>
      <c r="AK464" s="113" t="n">
        <v>5</v>
      </c>
      <c r="AN464" s="44" t="s">
        <v>4811</v>
      </c>
      <c r="AO464" s="44" t="s">
        <v>4638</v>
      </c>
      <c r="AS464" s="44" t="s">
        <v>4811</v>
      </c>
      <c r="AT464" s="44" t="s">
        <v>4638</v>
      </c>
      <c r="AX464" s="44" t="s">
        <v>5414</v>
      </c>
      <c r="AY464" s="44" t="s">
        <v>5358</v>
      </c>
      <c r="AZ464" s="113" t="s">
        <v>5785</v>
      </c>
      <c r="BA464" s="113" t="s">
        <v>5783</v>
      </c>
      <c r="BB464" s="113" t="s">
        <v>5785</v>
      </c>
      <c r="BC464" s="113" t="s">
        <v>5784</v>
      </c>
      <c r="BD464" s="113" t="n">
        <f aca="false">PRODUCT(AZ464+BB464)</f>
        <v>0</v>
      </c>
      <c r="BG464" s="44" t="s">
        <v>4811</v>
      </c>
      <c r="BH464" s="44" t="s">
        <v>4638</v>
      </c>
      <c r="BL464" s="44" t="s">
        <v>3561</v>
      </c>
      <c r="BM464" s="44" t="s">
        <v>4773</v>
      </c>
      <c r="BN464" s="113" t="s">
        <v>5785</v>
      </c>
      <c r="BO464" s="113" t="s">
        <v>5783</v>
      </c>
      <c r="BP464" s="113" t="s">
        <v>5785</v>
      </c>
      <c r="BQ464" s="113" t="s">
        <v>5784</v>
      </c>
      <c r="BR464" s="113" t="n">
        <f aca="false">PRODUCT(BN464+BP464)</f>
        <v>0</v>
      </c>
      <c r="BU464" s="44" t="s">
        <v>4811</v>
      </c>
      <c r="BV464" s="44" t="s">
        <v>4638</v>
      </c>
      <c r="BW464" s="113"/>
      <c r="BY464" s="273" t="n">
        <v>461</v>
      </c>
      <c r="BZ464" s="136" t="s">
        <v>3569</v>
      </c>
      <c r="CA464" s="136" t="s">
        <v>4709</v>
      </c>
      <c r="CB464" s="113" t="n">
        <v>0</v>
      </c>
      <c r="CC464" s="113" t="n">
        <v>0</v>
      </c>
      <c r="CD464" s="113" t="n">
        <v>0</v>
      </c>
      <c r="CE464" s="113" t="n">
        <v>1</v>
      </c>
      <c r="CF464" s="113" t="n">
        <f aca="false">SUM(CB464:CE464)</f>
        <v>1</v>
      </c>
      <c r="CI464" s="44" t="s">
        <v>3474</v>
      </c>
      <c r="CJ464" s="44" t="s">
        <v>4489</v>
      </c>
      <c r="CK464" s="113" t="n">
        <v>0</v>
      </c>
      <c r="CL464" s="113" t="n">
        <v>0</v>
      </c>
      <c r="CM464" s="113" t="n">
        <v>0</v>
      </c>
      <c r="CP464" s="44" t="s">
        <v>1915</v>
      </c>
      <c r="CQ464" s="44" t="s">
        <v>4542</v>
      </c>
      <c r="CV464" s="44"/>
      <c r="CW464" s="44"/>
      <c r="CX464" s="44"/>
    </row>
    <row r="465" customFormat="false" ht="15" hidden="false" customHeight="false" outlineLevel="0" collapsed="false">
      <c r="A465" s="273" t="n">
        <v>462</v>
      </c>
      <c r="B465" s="44" t="s">
        <v>5666</v>
      </c>
      <c r="C465" s="44" t="s">
        <v>4523</v>
      </c>
      <c r="D465" s="113" t="n">
        <v>12</v>
      </c>
      <c r="G465" s="44" t="s">
        <v>5463</v>
      </c>
      <c r="H465" s="112" t="s">
        <v>4578</v>
      </c>
      <c r="I465" s="113" t="n">
        <v>0</v>
      </c>
      <c r="K465" s="273" t="n">
        <v>462</v>
      </c>
      <c r="L465" s="44" t="s">
        <v>2752</v>
      </c>
      <c r="M465" s="44" t="s">
        <v>4509</v>
      </c>
      <c r="N465" s="113" t="n">
        <v>0</v>
      </c>
      <c r="O465" s="113" t="s">
        <v>5783</v>
      </c>
      <c r="P465" s="113" t="n">
        <v>2</v>
      </c>
      <c r="Q465" s="113" t="s">
        <v>5784</v>
      </c>
      <c r="R465" s="113" t="n">
        <f aca="false">PRODUCT(N465+P465)</f>
        <v>2</v>
      </c>
      <c r="T465" s="273" t="n">
        <v>462</v>
      </c>
      <c r="U465" s="44" t="s">
        <v>4716</v>
      </c>
      <c r="V465" s="44" t="s">
        <v>4566</v>
      </c>
      <c r="W465" s="113" t="n">
        <v>3</v>
      </c>
      <c r="Y465" s="273" t="n">
        <v>462</v>
      </c>
      <c r="Z465" s="44" t="s">
        <v>5447</v>
      </c>
      <c r="AA465" s="112" t="s">
        <v>4931</v>
      </c>
      <c r="AB465" s="113" t="n">
        <v>0</v>
      </c>
      <c r="AC465" s="113" t="s">
        <v>5783</v>
      </c>
      <c r="AD465" s="113" t="n">
        <v>5</v>
      </c>
      <c r="AE465" s="113" t="s">
        <v>5784</v>
      </c>
      <c r="AF465" s="113" t="n">
        <f aca="false">PRODUCT(AB465+AD465)</f>
        <v>5</v>
      </c>
      <c r="AH465" s="273" t="n">
        <v>462</v>
      </c>
      <c r="AI465" s="44" t="s">
        <v>5665</v>
      </c>
      <c r="AJ465" s="44" t="s">
        <v>4773</v>
      </c>
      <c r="AK465" s="113" t="n">
        <v>5</v>
      </c>
      <c r="AN465" s="44" t="s">
        <v>5447</v>
      </c>
      <c r="AO465" s="112" t="s">
        <v>4931</v>
      </c>
      <c r="AS465" s="44" t="s">
        <v>5447</v>
      </c>
      <c r="AT465" s="112" t="s">
        <v>4931</v>
      </c>
      <c r="AX465" s="44" t="s">
        <v>3441</v>
      </c>
      <c r="AY465" s="44" t="s">
        <v>4625</v>
      </c>
      <c r="AZ465" s="113" t="s">
        <v>5785</v>
      </c>
      <c r="BA465" s="113" t="s">
        <v>5783</v>
      </c>
      <c r="BB465" s="113" t="s">
        <v>5785</v>
      </c>
      <c r="BC465" s="113" t="s">
        <v>5784</v>
      </c>
      <c r="BD465" s="113" t="n">
        <f aca="false">PRODUCT(AZ465+BB465)</f>
        <v>0</v>
      </c>
      <c r="BG465" s="44" t="s">
        <v>5447</v>
      </c>
      <c r="BH465" s="112" t="s">
        <v>4931</v>
      </c>
      <c r="BL465" s="136" t="s">
        <v>3569</v>
      </c>
      <c r="BM465" s="136" t="s">
        <v>4709</v>
      </c>
      <c r="BN465" s="113" t="s">
        <v>5785</v>
      </c>
      <c r="BO465" s="113" t="s">
        <v>5783</v>
      </c>
      <c r="BP465" s="113" t="s">
        <v>5785</v>
      </c>
      <c r="BQ465" s="113" t="s">
        <v>5784</v>
      </c>
      <c r="BR465" s="113" t="n">
        <f aca="false">PRODUCT(BN465+BP465)</f>
        <v>0</v>
      </c>
      <c r="BU465" s="44" t="s">
        <v>5447</v>
      </c>
      <c r="BV465" s="112" t="s">
        <v>4931</v>
      </c>
      <c r="BW465" s="113"/>
      <c r="BY465" s="273" t="n">
        <v>462</v>
      </c>
      <c r="BZ465" s="44" t="s">
        <v>3811</v>
      </c>
      <c r="CA465" s="112" t="s">
        <v>5221</v>
      </c>
      <c r="CB465" s="113" t="n">
        <v>0</v>
      </c>
      <c r="CC465" s="113" t="n">
        <v>0</v>
      </c>
      <c r="CD465" s="113" t="n">
        <v>1</v>
      </c>
      <c r="CE465" s="113" t="n">
        <v>0</v>
      </c>
      <c r="CF465" s="113" t="n">
        <f aca="false">SUM(CB465:CE465)</f>
        <v>1</v>
      </c>
      <c r="CI465" s="44" t="s">
        <v>5402</v>
      </c>
      <c r="CJ465" s="44" t="s">
        <v>5223</v>
      </c>
      <c r="CK465" s="113" t="n">
        <v>0</v>
      </c>
      <c r="CL465" s="113" t="n">
        <v>0</v>
      </c>
      <c r="CM465" s="113" t="n">
        <v>0</v>
      </c>
      <c r="CP465" s="44" t="s">
        <v>4665</v>
      </c>
      <c r="CQ465" s="44" t="s">
        <v>4608</v>
      </c>
      <c r="CV465" s="44"/>
      <c r="CW465" s="44"/>
      <c r="CX465" s="44"/>
    </row>
    <row r="466" customFormat="false" ht="15" hidden="false" customHeight="false" outlineLevel="0" collapsed="false">
      <c r="A466" s="273" t="n">
        <v>463</v>
      </c>
      <c r="B466" s="44" t="s">
        <v>5044</v>
      </c>
      <c r="C466" s="44" t="s">
        <v>4566</v>
      </c>
      <c r="D466" s="113" t="n">
        <v>11</v>
      </c>
      <c r="G466" s="44" t="s">
        <v>3438</v>
      </c>
      <c r="H466" s="44" t="s">
        <v>4625</v>
      </c>
      <c r="I466" s="113" t="n">
        <v>0</v>
      </c>
      <c r="K466" s="273" t="n">
        <v>463</v>
      </c>
      <c r="L466" s="44" t="s">
        <v>5555</v>
      </c>
      <c r="M466" s="44" t="s">
        <v>5124</v>
      </c>
      <c r="N466" s="113" t="n">
        <v>0</v>
      </c>
      <c r="O466" s="113" t="s">
        <v>5783</v>
      </c>
      <c r="P466" s="113" t="n">
        <v>2</v>
      </c>
      <c r="Q466" s="113" t="s">
        <v>5784</v>
      </c>
      <c r="R466" s="113" t="n">
        <f aca="false">PRODUCT(N466+P466)</f>
        <v>2</v>
      </c>
      <c r="T466" s="273" t="n">
        <v>463</v>
      </c>
      <c r="U466" s="136" t="s">
        <v>5577</v>
      </c>
      <c r="V466" s="136" t="s">
        <v>5120</v>
      </c>
      <c r="W466" s="113" t="n">
        <v>3</v>
      </c>
      <c r="Y466" s="273" t="n">
        <v>463</v>
      </c>
      <c r="Z466" s="44" t="s">
        <v>3815</v>
      </c>
      <c r="AA466" s="44" t="s">
        <v>5221</v>
      </c>
      <c r="AB466" s="113" t="n">
        <v>0</v>
      </c>
      <c r="AC466" s="113" t="s">
        <v>5783</v>
      </c>
      <c r="AD466" s="113" t="n">
        <v>5</v>
      </c>
      <c r="AE466" s="113" t="s">
        <v>5784</v>
      </c>
      <c r="AF466" s="113" t="n">
        <f aca="false">PRODUCT(AB466+AD466)</f>
        <v>5</v>
      </c>
      <c r="AH466" s="273" t="n">
        <v>463</v>
      </c>
      <c r="AI466" s="44" t="s">
        <v>3570</v>
      </c>
      <c r="AJ466" s="44" t="s">
        <v>5365</v>
      </c>
      <c r="AK466" s="113" t="n">
        <v>5</v>
      </c>
      <c r="AN466" s="136" t="s">
        <v>5543</v>
      </c>
      <c r="AO466" s="136" t="s">
        <v>4746</v>
      </c>
      <c r="AS466" s="136" t="s">
        <v>5543</v>
      </c>
      <c r="AT466" s="136" t="s">
        <v>4746</v>
      </c>
      <c r="AX466" s="44" t="s">
        <v>2371</v>
      </c>
      <c r="AY466" s="44" t="s">
        <v>4523</v>
      </c>
      <c r="AZ466" s="113" t="s">
        <v>5785</v>
      </c>
      <c r="BA466" s="113" t="s">
        <v>5783</v>
      </c>
      <c r="BB466" s="113" t="s">
        <v>5785</v>
      </c>
      <c r="BC466" s="113" t="s">
        <v>5784</v>
      </c>
      <c r="BD466" s="113" t="n">
        <f aca="false">PRODUCT(AZ466+BB466)</f>
        <v>0</v>
      </c>
      <c r="BG466" s="136" t="s">
        <v>5543</v>
      </c>
      <c r="BH466" s="136" t="s">
        <v>4746</v>
      </c>
      <c r="BL466" s="44" t="s">
        <v>2234</v>
      </c>
      <c r="BM466" s="44" t="s">
        <v>4564</v>
      </c>
      <c r="BN466" s="113" t="s">
        <v>5785</v>
      </c>
      <c r="BO466" s="113" t="s">
        <v>5783</v>
      </c>
      <c r="BP466" s="113" t="s">
        <v>5785</v>
      </c>
      <c r="BQ466" s="113" t="s">
        <v>5784</v>
      </c>
      <c r="BR466" s="113" t="n">
        <f aca="false">PRODUCT(BN466+BP466)</f>
        <v>0</v>
      </c>
      <c r="BU466" s="136" t="s">
        <v>5543</v>
      </c>
      <c r="BV466" s="136" t="s">
        <v>4746</v>
      </c>
      <c r="BW466" s="113"/>
      <c r="BY466" s="273" t="n">
        <v>463</v>
      </c>
      <c r="BZ466" s="44" t="s">
        <v>4640</v>
      </c>
      <c r="CA466" s="44" t="s">
        <v>4641</v>
      </c>
      <c r="CB466" s="113" t="n">
        <v>0</v>
      </c>
      <c r="CC466" s="113" t="n">
        <v>0</v>
      </c>
      <c r="CD466" s="113" t="n">
        <v>1</v>
      </c>
      <c r="CE466" s="113" t="n">
        <v>0</v>
      </c>
      <c r="CF466" s="113" t="n">
        <f aca="false">SUM(CB466:CE466)</f>
        <v>1</v>
      </c>
      <c r="CI466" s="44" t="s">
        <v>3316</v>
      </c>
      <c r="CJ466" s="44" t="s">
        <v>4773</v>
      </c>
      <c r="CK466" s="113" t="n">
        <v>0</v>
      </c>
      <c r="CL466" s="113" t="n">
        <v>0</v>
      </c>
      <c r="CM466" s="113" t="n">
        <v>0</v>
      </c>
      <c r="CP466" s="44" t="s">
        <v>4993</v>
      </c>
      <c r="CQ466" s="44" t="s">
        <v>4578</v>
      </c>
      <c r="CV466" s="44"/>
      <c r="CW466" s="44"/>
      <c r="CX466" s="44"/>
    </row>
    <row r="467" customFormat="false" ht="15" hidden="false" customHeight="false" outlineLevel="0" collapsed="false">
      <c r="A467" s="273" t="n">
        <v>464</v>
      </c>
      <c r="B467" s="44" t="s">
        <v>2334</v>
      </c>
      <c r="C467" s="44" t="s">
        <v>4746</v>
      </c>
      <c r="D467" s="113" t="n">
        <v>11</v>
      </c>
      <c r="G467" s="44" t="s">
        <v>5006</v>
      </c>
      <c r="H467" s="44" t="s">
        <v>4489</v>
      </c>
      <c r="I467" s="113" t="n">
        <v>0</v>
      </c>
      <c r="K467" s="273" t="n">
        <v>464</v>
      </c>
      <c r="L467" s="44" t="s">
        <v>4677</v>
      </c>
      <c r="M467" s="44" t="s">
        <v>294</v>
      </c>
      <c r="N467" s="113" t="n">
        <v>0</v>
      </c>
      <c r="O467" s="113" t="s">
        <v>5783</v>
      </c>
      <c r="P467" s="113" t="n">
        <v>2</v>
      </c>
      <c r="Q467" s="113" t="s">
        <v>5784</v>
      </c>
      <c r="R467" s="113" t="n">
        <f aca="false">PRODUCT(N467+P467)</f>
        <v>2</v>
      </c>
      <c r="T467" s="273" t="n">
        <v>464</v>
      </c>
      <c r="U467" s="44" t="s">
        <v>4879</v>
      </c>
      <c r="V467" s="44" t="s">
        <v>4578</v>
      </c>
      <c r="W467" s="113" t="n">
        <v>3</v>
      </c>
      <c r="Y467" s="273" t="n">
        <v>464</v>
      </c>
      <c r="Z467" s="44" t="s">
        <v>5624</v>
      </c>
      <c r="AA467" s="44" t="s">
        <v>5625</v>
      </c>
      <c r="AB467" s="113" t="s">
        <v>5785</v>
      </c>
      <c r="AC467" s="113" t="s">
        <v>5783</v>
      </c>
      <c r="AD467" s="113" t="n">
        <v>4</v>
      </c>
      <c r="AE467" s="113" t="s">
        <v>5784</v>
      </c>
      <c r="AF467" s="113" t="n">
        <f aca="false">PRODUCT(AB467+AD467)</f>
        <v>4</v>
      </c>
      <c r="AH467" s="273" t="n">
        <v>464</v>
      </c>
      <c r="AI467" s="136" t="s">
        <v>5680</v>
      </c>
      <c r="AJ467" s="44" t="s">
        <v>4625</v>
      </c>
      <c r="AK467" s="113" t="n">
        <v>5</v>
      </c>
      <c r="AN467" s="44" t="s">
        <v>2807</v>
      </c>
      <c r="AO467" s="44" t="s">
        <v>4482</v>
      </c>
      <c r="AS467" s="44" t="s">
        <v>2807</v>
      </c>
      <c r="AT467" s="44" t="s">
        <v>4482</v>
      </c>
      <c r="AX467" s="44" t="s">
        <v>2335</v>
      </c>
      <c r="AY467" s="44" t="s">
        <v>4746</v>
      </c>
      <c r="AZ467" s="113" t="s">
        <v>5785</v>
      </c>
      <c r="BA467" s="113" t="s">
        <v>5783</v>
      </c>
      <c r="BB467" s="113" t="s">
        <v>5785</v>
      </c>
      <c r="BC467" s="113" t="s">
        <v>5784</v>
      </c>
      <c r="BD467" s="113" t="n">
        <f aca="false">PRODUCT(AZ467+BB467)</f>
        <v>0</v>
      </c>
      <c r="BG467" s="44" t="s">
        <v>2807</v>
      </c>
      <c r="BH467" s="44" t="s">
        <v>4482</v>
      </c>
      <c r="BL467" s="44" t="s">
        <v>3811</v>
      </c>
      <c r="BM467" s="112" t="s">
        <v>5221</v>
      </c>
      <c r="BN467" s="113" t="s">
        <v>5785</v>
      </c>
      <c r="BO467" s="113" t="s">
        <v>5783</v>
      </c>
      <c r="BP467" s="113" t="s">
        <v>5785</v>
      </c>
      <c r="BQ467" s="113" t="s">
        <v>5784</v>
      </c>
      <c r="BR467" s="113" t="n">
        <f aca="false">PRODUCT(BN467+BP467)</f>
        <v>0</v>
      </c>
      <c r="BU467" s="44" t="s">
        <v>2807</v>
      </c>
      <c r="BV467" s="44" t="s">
        <v>4482</v>
      </c>
      <c r="BW467" s="113"/>
      <c r="BY467" s="273" t="n">
        <v>464</v>
      </c>
      <c r="BZ467" s="44" t="s">
        <v>4634</v>
      </c>
      <c r="CA467" s="44" t="s">
        <v>294</v>
      </c>
      <c r="CB467" s="113" t="n">
        <v>0</v>
      </c>
      <c r="CC467" s="113" t="n">
        <v>0</v>
      </c>
      <c r="CD467" s="113" t="n">
        <v>1</v>
      </c>
      <c r="CE467" s="113" t="n">
        <v>0</v>
      </c>
      <c r="CF467" s="113" t="n">
        <f aca="false">SUM(CB467:CE467)</f>
        <v>1</v>
      </c>
      <c r="CI467" s="44" t="s">
        <v>2644</v>
      </c>
      <c r="CJ467" s="44" t="s">
        <v>4746</v>
      </c>
      <c r="CK467" s="113" t="n">
        <v>0</v>
      </c>
      <c r="CL467" s="113" t="n">
        <v>0</v>
      </c>
      <c r="CM467" s="113" t="n">
        <v>0</v>
      </c>
      <c r="CP467" s="44" t="s">
        <v>4977</v>
      </c>
      <c r="CQ467" s="44" t="s">
        <v>4878</v>
      </c>
      <c r="CV467" s="44"/>
      <c r="CW467" s="44"/>
      <c r="CX467" s="44"/>
    </row>
    <row r="468" customFormat="false" ht="15" hidden="false" customHeight="false" outlineLevel="0" collapsed="false">
      <c r="A468" s="273" t="n">
        <v>465</v>
      </c>
      <c r="B468" s="44" t="s">
        <v>3127</v>
      </c>
      <c r="C468" s="44" t="s">
        <v>4648</v>
      </c>
      <c r="D468" s="113" t="n">
        <v>11</v>
      </c>
      <c r="G468" s="44" t="s">
        <v>2693</v>
      </c>
      <c r="H468" s="44" t="s">
        <v>5120</v>
      </c>
      <c r="I468" s="113" t="n">
        <v>0</v>
      </c>
      <c r="K468" s="273" t="n">
        <v>465</v>
      </c>
      <c r="L468" s="44" t="s">
        <v>5398</v>
      </c>
      <c r="M468" s="44" t="s">
        <v>5559</v>
      </c>
      <c r="N468" s="113" t="n">
        <v>0</v>
      </c>
      <c r="O468" s="113" t="s">
        <v>5783</v>
      </c>
      <c r="P468" s="113" t="n">
        <v>2</v>
      </c>
      <c r="Q468" s="113" t="s">
        <v>5784</v>
      </c>
      <c r="R468" s="113" t="n">
        <f aca="false">PRODUCT(N468+P468)</f>
        <v>2</v>
      </c>
      <c r="T468" s="273" t="n">
        <v>465</v>
      </c>
      <c r="U468" s="44" t="s">
        <v>3042</v>
      </c>
      <c r="V468" s="44" t="s">
        <v>5223</v>
      </c>
      <c r="W468" s="113" t="n">
        <v>3</v>
      </c>
      <c r="Y468" s="273" t="n">
        <v>465</v>
      </c>
      <c r="Z468" s="44" t="s">
        <v>2758</v>
      </c>
      <c r="AA468" s="44" t="s">
        <v>4509</v>
      </c>
      <c r="AB468" s="113" t="s">
        <v>5785</v>
      </c>
      <c r="AC468" s="113" t="s">
        <v>5783</v>
      </c>
      <c r="AD468" s="113" t="n">
        <v>4</v>
      </c>
      <c r="AE468" s="113" t="s">
        <v>5784</v>
      </c>
      <c r="AF468" s="113" t="n">
        <f aca="false">PRODUCT(AB468+AD468)</f>
        <v>4</v>
      </c>
      <c r="AH468" s="273" t="n">
        <v>465</v>
      </c>
      <c r="AI468" s="44" t="s">
        <v>5681</v>
      </c>
      <c r="AJ468" s="44" t="s">
        <v>4625</v>
      </c>
      <c r="AK468" s="113" t="n">
        <v>5</v>
      </c>
      <c r="AN468" s="44" t="s">
        <v>2981</v>
      </c>
      <c r="AO468" s="44" t="s">
        <v>4662</v>
      </c>
      <c r="AS468" s="44" t="s">
        <v>2981</v>
      </c>
      <c r="AT468" s="44" t="s">
        <v>4662</v>
      </c>
      <c r="AX468" s="44" t="s">
        <v>5568</v>
      </c>
      <c r="AY468" s="112" t="s">
        <v>4578</v>
      </c>
      <c r="AZ468" s="113" t="s">
        <v>5785</v>
      </c>
      <c r="BA468" s="113" t="s">
        <v>5783</v>
      </c>
      <c r="BB468" s="113" t="s">
        <v>5785</v>
      </c>
      <c r="BC468" s="113" t="s">
        <v>5784</v>
      </c>
      <c r="BD468" s="113" t="n">
        <f aca="false">PRODUCT(AZ468+BB468)</f>
        <v>0</v>
      </c>
      <c r="BG468" s="44" t="s">
        <v>2981</v>
      </c>
      <c r="BH468" s="44" t="s">
        <v>4662</v>
      </c>
      <c r="BL468" s="44" t="s">
        <v>4640</v>
      </c>
      <c r="BM468" s="44" t="s">
        <v>4641</v>
      </c>
      <c r="BN468" s="113" t="s">
        <v>5785</v>
      </c>
      <c r="BO468" s="113" t="s">
        <v>5783</v>
      </c>
      <c r="BP468" s="113" t="s">
        <v>5785</v>
      </c>
      <c r="BQ468" s="113" t="s">
        <v>5784</v>
      </c>
      <c r="BR468" s="113" t="n">
        <f aca="false">PRODUCT(BN468+BP468)</f>
        <v>0</v>
      </c>
      <c r="BU468" s="44" t="s">
        <v>2981</v>
      </c>
      <c r="BV468" s="44" t="s">
        <v>4662</v>
      </c>
      <c r="BW468" s="113"/>
      <c r="BY468" s="273" t="n">
        <v>465</v>
      </c>
      <c r="BZ468" s="44" t="s">
        <v>5561</v>
      </c>
      <c r="CA468" s="44" t="s">
        <v>5223</v>
      </c>
      <c r="CB468" s="113" t="n">
        <v>0</v>
      </c>
      <c r="CC468" s="113" t="n">
        <v>0</v>
      </c>
      <c r="CD468" s="113" t="n">
        <v>0</v>
      </c>
      <c r="CE468" s="113" t="n">
        <v>1</v>
      </c>
      <c r="CF468" s="113" t="n">
        <f aca="false">SUM(CB468:CE468)</f>
        <v>1</v>
      </c>
      <c r="CI468" s="44" t="s">
        <v>5439</v>
      </c>
      <c r="CJ468" s="44" t="s">
        <v>4773</v>
      </c>
      <c r="CK468" s="113" t="n">
        <v>0</v>
      </c>
      <c r="CL468" s="113" t="n">
        <v>0</v>
      </c>
      <c r="CM468" s="113" t="n">
        <v>0</v>
      </c>
      <c r="CP468" s="44" t="s">
        <v>2739</v>
      </c>
      <c r="CQ468" s="44" t="s">
        <v>4509</v>
      </c>
      <c r="CV468" s="44"/>
      <c r="CW468" s="44"/>
      <c r="CX468" s="44"/>
    </row>
    <row r="469" customFormat="false" ht="15" hidden="false" customHeight="false" outlineLevel="0" collapsed="false">
      <c r="A469" s="273" t="n">
        <v>466</v>
      </c>
      <c r="B469" s="44" t="s">
        <v>1981</v>
      </c>
      <c r="C469" s="44" t="s">
        <v>4489</v>
      </c>
      <c r="D469" s="113" t="n">
        <v>11</v>
      </c>
      <c r="G469" s="44" t="s">
        <v>3383</v>
      </c>
      <c r="H469" s="44" t="s">
        <v>4578</v>
      </c>
      <c r="I469" s="113" t="n">
        <v>0</v>
      </c>
      <c r="K469" s="273" t="n">
        <v>466</v>
      </c>
      <c r="L469" s="44" t="s">
        <v>3084</v>
      </c>
      <c r="M469" s="44" t="s">
        <v>4509</v>
      </c>
      <c r="N469" s="113" t="n">
        <v>0</v>
      </c>
      <c r="O469" s="113" t="s">
        <v>5783</v>
      </c>
      <c r="P469" s="113" t="n">
        <v>2</v>
      </c>
      <c r="Q469" s="113" t="s">
        <v>5784</v>
      </c>
      <c r="R469" s="113" t="n">
        <f aca="false">PRODUCT(N469+P469)</f>
        <v>2</v>
      </c>
      <c r="T469" s="273" t="n">
        <v>466</v>
      </c>
      <c r="U469" s="44" t="s">
        <v>5580</v>
      </c>
      <c r="V469" s="44" t="s">
        <v>4500</v>
      </c>
      <c r="W469" s="113" t="n">
        <v>3</v>
      </c>
      <c r="Y469" s="273" t="n">
        <v>466</v>
      </c>
      <c r="Z469" s="44" t="s">
        <v>1939</v>
      </c>
      <c r="AA469" s="44" t="s">
        <v>4566</v>
      </c>
      <c r="AB469" s="113" t="s">
        <v>5785</v>
      </c>
      <c r="AC469" s="113" t="s">
        <v>5783</v>
      </c>
      <c r="AD469" s="113" t="n">
        <v>4</v>
      </c>
      <c r="AE469" s="113" t="s">
        <v>5784</v>
      </c>
      <c r="AF469" s="113" t="n">
        <f aca="false">PRODUCT(AB469+AD469)</f>
        <v>4</v>
      </c>
      <c r="AH469" s="273" t="n">
        <v>466</v>
      </c>
      <c r="AI469" s="44" t="s">
        <v>3557</v>
      </c>
      <c r="AJ469" s="44" t="s">
        <v>5365</v>
      </c>
      <c r="AK469" s="113" t="n">
        <v>5</v>
      </c>
      <c r="AN469" s="44" t="s">
        <v>1820</v>
      </c>
      <c r="AO469" s="44" t="s">
        <v>5544</v>
      </c>
      <c r="AS469" s="44" t="s">
        <v>1820</v>
      </c>
      <c r="AT469" s="44" t="s">
        <v>5544</v>
      </c>
      <c r="AX469" s="44" t="s">
        <v>3186</v>
      </c>
      <c r="AY469" s="44" t="s">
        <v>4648</v>
      </c>
      <c r="AZ469" s="113" t="s">
        <v>5785</v>
      </c>
      <c r="BA469" s="113" t="s">
        <v>5783</v>
      </c>
      <c r="BB469" s="113" t="s">
        <v>5785</v>
      </c>
      <c r="BC469" s="113" t="s">
        <v>5784</v>
      </c>
      <c r="BD469" s="113" t="n">
        <f aca="false">PRODUCT(AZ469+BB469)</f>
        <v>0</v>
      </c>
      <c r="BG469" s="44" t="s">
        <v>1820</v>
      </c>
      <c r="BH469" s="44" t="s">
        <v>5544</v>
      </c>
      <c r="BL469" s="44" t="s">
        <v>4634</v>
      </c>
      <c r="BM469" s="44" t="s">
        <v>294</v>
      </c>
      <c r="BN469" s="113" t="s">
        <v>5785</v>
      </c>
      <c r="BO469" s="113" t="s">
        <v>5783</v>
      </c>
      <c r="BP469" s="113" t="s">
        <v>5785</v>
      </c>
      <c r="BQ469" s="113" t="s">
        <v>5784</v>
      </c>
      <c r="BR469" s="113" t="n">
        <f aca="false">PRODUCT(BN469+BP469)</f>
        <v>0</v>
      </c>
      <c r="BU469" s="44" t="s">
        <v>1820</v>
      </c>
      <c r="BV469" s="44" t="s">
        <v>5544</v>
      </c>
      <c r="BW469" s="113"/>
      <c r="BY469" s="273" t="n">
        <v>466</v>
      </c>
      <c r="BZ469" s="44" t="s">
        <v>2235</v>
      </c>
      <c r="CA469" s="44" t="s">
        <v>4564</v>
      </c>
      <c r="CB469" s="113" t="n">
        <v>0</v>
      </c>
      <c r="CC469" s="113" t="n">
        <v>0</v>
      </c>
      <c r="CD469" s="113" t="n">
        <v>1</v>
      </c>
      <c r="CE469" s="113" t="n">
        <v>0</v>
      </c>
      <c r="CF469" s="113" t="n">
        <f aca="false">SUM(CB469:CE469)</f>
        <v>1</v>
      </c>
      <c r="CI469" s="44" t="s">
        <v>3521</v>
      </c>
      <c r="CJ469" s="44" t="s">
        <v>4773</v>
      </c>
      <c r="CK469" s="113" t="n">
        <v>0</v>
      </c>
      <c r="CL469" s="113" t="n">
        <v>0</v>
      </c>
      <c r="CM469" s="113" t="n">
        <v>0</v>
      </c>
      <c r="CP469" s="44" t="s">
        <v>3649</v>
      </c>
      <c r="CQ469" s="44" t="s">
        <v>4773</v>
      </c>
      <c r="CV469" s="44"/>
      <c r="CW469" s="44"/>
      <c r="CX469" s="44"/>
    </row>
    <row r="470" customFormat="false" ht="15" hidden="false" customHeight="false" outlineLevel="0" collapsed="false">
      <c r="A470" s="273" t="n">
        <v>467</v>
      </c>
      <c r="B470" s="44" t="s">
        <v>3264</v>
      </c>
      <c r="C470" s="44" t="s">
        <v>4482</v>
      </c>
      <c r="D470" s="113" t="n">
        <v>11</v>
      </c>
      <c r="G470" s="44" t="s">
        <v>5451</v>
      </c>
      <c r="H470" s="112" t="s">
        <v>4709</v>
      </c>
      <c r="I470" s="113" t="n">
        <v>0</v>
      </c>
      <c r="K470" s="273" t="n">
        <v>467</v>
      </c>
      <c r="L470" s="44" t="s">
        <v>5561</v>
      </c>
      <c r="M470" s="44" t="s">
        <v>5223</v>
      </c>
      <c r="N470" s="113" t="n">
        <v>0</v>
      </c>
      <c r="O470" s="113" t="s">
        <v>5783</v>
      </c>
      <c r="P470" s="113" t="n">
        <v>2</v>
      </c>
      <c r="Q470" s="113" t="s">
        <v>5784</v>
      </c>
      <c r="R470" s="113" t="n">
        <f aca="false">PRODUCT(N470+P470)</f>
        <v>2</v>
      </c>
      <c r="T470" s="273" t="n">
        <v>467</v>
      </c>
      <c r="U470" s="44" t="s">
        <v>4633</v>
      </c>
      <c r="V470" s="44" t="s">
        <v>4519</v>
      </c>
      <c r="W470" s="113" t="n">
        <v>3</v>
      </c>
      <c r="Y470" s="273" t="n">
        <v>467</v>
      </c>
      <c r="Z470" s="44" t="s">
        <v>5633</v>
      </c>
      <c r="AA470" s="44" t="s">
        <v>5625</v>
      </c>
      <c r="AB470" s="113" t="s">
        <v>5785</v>
      </c>
      <c r="AC470" s="113" t="s">
        <v>5783</v>
      </c>
      <c r="AD470" s="113" t="n">
        <v>4</v>
      </c>
      <c r="AE470" s="113" t="s">
        <v>5784</v>
      </c>
      <c r="AF470" s="113" t="n">
        <f aca="false">PRODUCT(AB470+AD470)</f>
        <v>4</v>
      </c>
      <c r="AH470" s="273" t="n">
        <v>467</v>
      </c>
      <c r="AI470" s="44" t="s">
        <v>5685</v>
      </c>
      <c r="AJ470" s="44" t="s">
        <v>5120</v>
      </c>
      <c r="AK470" s="113" t="n">
        <v>5</v>
      </c>
      <c r="AN470" s="44" t="s">
        <v>4769</v>
      </c>
      <c r="AO470" s="44" t="s">
        <v>4566</v>
      </c>
      <c r="AS470" s="44" t="s">
        <v>4769</v>
      </c>
      <c r="AT470" s="44" t="s">
        <v>4566</v>
      </c>
      <c r="AX470" s="44" t="s">
        <v>3601</v>
      </c>
      <c r="AY470" s="44" t="s">
        <v>4773</v>
      </c>
      <c r="AZ470" s="113" t="s">
        <v>5785</v>
      </c>
      <c r="BA470" s="113" t="s">
        <v>5783</v>
      </c>
      <c r="BB470" s="113" t="s">
        <v>5785</v>
      </c>
      <c r="BC470" s="113" t="s">
        <v>5784</v>
      </c>
      <c r="BD470" s="113" t="n">
        <f aca="false">PRODUCT(AZ470+BB470)</f>
        <v>0</v>
      </c>
      <c r="BG470" s="44" t="s">
        <v>4769</v>
      </c>
      <c r="BH470" s="44" t="s">
        <v>4566</v>
      </c>
      <c r="BL470" s="44" t="s">
        <v>5561</v>
      </c>
      <c r="BM470" s="44" t="s">
        <v>5223</v>
      </c>
      <c r="BN470" s="113" t="s">
        <v>5785</v>
      </c>
      <c r="BO470" s="113" t="s">
        <v>5783</v>
      </c>
      <c r="BP470" s="113" t="s">
        <v>5785</v>
      </c>
      <c r="BQ470" s="113" t="s">
        <v>5784</v>
      </c>
      <c r="BR470" s="113" t="n">
        <f aca="false">PRODUCT(BN470+BP470)</f>
        <v>0</v>
      </c>
      <c r="BU470" s="44" t="s">
        <v>4769</v>
      </c>
      <c r="BV470" s="44" t="s">
        <v>4566</v>
      </c>
      <c r="BW470" s="113"/>
      <c r="BY470" s="273" t="n">
        <v>467</v>
      </c>
      <c r="BZ470" s="44" t="s">
        <v>3134</v>
      </c>
      <c r="CA470" s="44" t="s">
        <v>4648</v>
      </c>
      <c r="CB470" s="113" t="n">
        <v>0</v>
      </c>
      <c r="CC470" s="113" t="n">
        <v>0</v>
      </c>
      <c r="CD470" s="113" t="n">
        <v>0</v>
      </c>
      <c r="CE470" s="113" t="n">
        <v>1</v>
      </c>
      <c r="CF470" s="113" t="n">
        <f aca="false">SUM(CB470:CE470)</f>
        <v>1</v>
      </c>
      <c r="CI470" s="44" t="s">
        <v>2516</v>
      </c>
      <c r="CJ470" s="44" t="s">
        <v>4566</v>
      </c>
      <c r="CK470" s="113" t="n">
        <v>0</v>
      </c>
      <c r="CL470" s="113" t="n">
        <v>0</v>
      </c>
      <c r="CM470" s="113" t="n">
        <v>0</v>
      </c>
      <c r="CP470" s="44" t="s">
        <v>3774</v>
      </c>
      <c r="CQ470" s="44" t="s">
        <v>1037</v>
      </c>
      <c r="CV470" s="44"/>
      <c r="CW470" s="44"/>
      <c r="CX470" s="44"/>
    </row>
    <row r="471" customFormat="false" ht="15" hidden="false" customHeight="false" outlineLevel="0" collapsed="false">
      <c r="A471" s="273" t="n">
        <v>468</v>
      </c>
      <c r="B471" s="44" t="s">
        <v>3294</v>
      </c>
      <c r="C471" s="44" t="s">
        <v>5528</v>
      </c>
      <c r="D471" s="113" t="n">
        <v>11</v>
      </c>
      <c r="G471" s="44" t="s">
        <v>4811</v>
      </c>
      <c r="H471" s="44" t="s">
        <v>4638</v>
      </c>
      <c r="I471" s="113" t="n">
        <v>0</v>
      </c>
      <c r="K471" s="273" t="n">
        <v>468</v>
      </c>
      <c r="L471" s="44" t="s">
        <v>5574</v>
      </c>
      <c r="M471" s="44" t="s">
        <v>4746</v>
      </c>
      <c r="N471" s="113" t="n">
        <v>0</v>
      </c>
      <c r="O471" s="113" t="s">
        <v>5783</v>
      </c>
      <c r="P471" s="113" t="n">
        <v>2</v>
      </c>
      <c r="Q471" s="113" t="s">
        <v>5784</v>
      </c>
      <c r="R471" s="113" t="n">
        <f aca="false">PRODUCT(N471+P471)</f>
        <v>2</v>
      </c>
      <c r="T471" s="273" t="n">
        <v>468</v>
      </c>
      <c r="U471" s="44" t="s">
        <v>2135</v>
      </c>
      <c r="V471" s="44" t="s">
        <v>4477</v>
      </c>
      <c r="W471" s="113" t="n">
        <v>3</v>
      </c>
      <c r="Y471" s="273" t="n">
        <v>468</v>
      </c>
      <c r="Z471" s="44" t="s">
        <v>1735</v>
      </c>
      <c r="AA471" s="44" t="s">
        <v>5634</v>
      </c>
      <c r="AB471" s="113" t="s">
        <v>5785</v>
      </c>
      <c r="AC471" s="113" t="s">
        <v>5783</v>
      </c>
      <c r="AD471" s="113" t="n">
        <v>4</v>
      </c>
      <c r="AE471" s="113" t="s">
        <v>5784</v>
      </c>
      <c r="AF471" s="113" t="n">
        <f aca="false">PRODUCT(AB471+AD471)</f>
        <v>4</v>
      </c>
      <c r="AH471" s="273" t="n">
        <v>468</v>
      </c>
      <c r="AI471" s="44" t="s">
        <v>5370</v>
      </c>
      <c r="AJ471" s="44" t="s">
        <v>4746</v>
      </c>
      <c r="AK471" s="113" t="n">
        <v>5</v>
      </c>
      <c r="AN471" s="44" t="s">
        <v>2866</v>
      </c>
      <c r="AO471" s="44" t="s">
        <v>4709</v>
      </c>
      <c r="AS471" s="44" t="s">
        <v>2866</v>
      </c>
      <c r="AT471" s="44" t="s">
        <v>4709</v>
      </c>
      <c r="AX471" s="44" t="s">
        <v>3568</v>
      </c>
      <c r="AY471" s="44" t="s">
        <v>5365</v>
      </c>
      <c r="AZ471" s="113" t="s">
        <v>5785</v>
      </c>
      <c r="BA471" s="113" t="s">
        <v>5783</v>
      </c>
      <c r="BB471" s="113" t="s">
        <v>5785</v>
      </c>
      <c r="BC471" s="113" t="s">
        <v>5784</v>
      </c>
      <c r="BD471" s="113" t="n">
        <f aca="false">PRODUCT(AZ471+BB471)</f>
        <v>0</v>
      </c>
      <c r="BG471" s="44" t="s">
        <v>2866</v>
      </c>
      <c r="BH471" s="44" t="s">
        <v>4709</v>
      </c>
      <c r="BL471" s="44" t="s">
        <v>2235</v>
      </c>
      <c r="BM471" s="44" t="s">
        <v>4564</v>
      </c>
      <c r="BN471" s="113" t="s">
        <v>5785</v>
      </c>
      <c r="BO471" s="113" t="s">
        <v>5783</v>
      </c>
      <c r="BP471" s="113" t="s">
        <v>5785</v>
      </c>
      <c r="BQ471" s="113" t="s">
        <v>5784</v>
      </c>
      <c r="BR471" s="113" t="n">
        <f aca="false">PRODUCT(BN471+BP471)</f>
        <v>0</v>
      </c>
      <c r="BU471" s="44" t="s">
        <v>2866</v>
      </c>
      <c r="BV471" s="44" t="s">
        <v>4709</v>
      </c>
      <c r="BW471" s="113"/>
      <c r="BY471" s="273" t="n">
        <v>468</v>
      </c>
      <c r="BZ471" s="44" t="s">
        <v>3144</v>
      </c>
      <c r="CA471" s="44" t="s">
        <v>4578</v>
      </c>
      <c r="CB471" s="113" t="n">
        <v>0</v>
      </c>
      <c r="CC471" s="113" t="n">
        <v>0</v>
      </c>
      <c r="CD471" s="113" t="n">
        <v>0</v>
      </c>
      <c r="CE471" s="113" t="n">
        <v>1</v>
      </c>
      <c r="CF471" s="113" t="n">
        <f aca="false">SUM(CB471:CE471)</f>
        <v>1</v>
      </c>
      <c r="CI471" s="44" t="s">
        <v>1989</v>
      </c>
      <c r="CJ471" s="44" t="s">
        <v>4523</v>
      </c>
      <c r="CK471" s="113" t="n">
        <v>0</v>
      </c>
      <c r="CL471" s="113" t="n">
        <v>0</v>
      </c>
      <c r="CM471" s="113" t="n">
        <v>0</v>
      </c>
      <c r="CP471" s="44" t="s">
        <v>5554</v>
      </c>
      <c r="CQ471" s="44" t="s">
        <v>4550</v>
      </c>
      <c r="CV471" s="44"/>
      <c r="CW471" s="44"/>
      <c r="CX471" s="44"/>
    </row>
    <row r="472" customFormat="false" ht="15" hidden="false" customHeight="false" outlineLevel="0" collapsed="false">
      <c r="A472" s="273" t="n">
        <v>469</v>
      </c>
      <c r="B472" s="44" t="s">
        <v>4792</v>
      </c>
      <c r="C472" s="44" t="s">
        <v>4500</v>
      </c>
      <c r="D472" s="113" t="n">
        <v>11</v>
      </c>
      <c r="G472" s="44" t="s">
        <v>5447</v>
      </c>
      <c r="H472" s="112" t="s">
        <v>4931</v>
      </c>
      <c r="I472" s="113" t="n">
        <v>0</v>
      </c>
      <c r="K472" s="273" t="n">
        <v>469</v>
      </c>
      <c r="L472" s="44" t="s">
        <v>5575</v>
      </c>
      <c r="M472" s="44" t="s">
        <v>4578</v>
      </c>
      <c r="N472" s="113" t="n">
        <v>0</v>
      </c>
      <c r="O472" s="113" t="s">
        <v>5783</v>
      </c>
      <c r="P472" s="113" t="n">
        <v>2</v>
      </c>
      <c r="Q472" s="113" t="s">
        <v>5784</v>
      </c>
      <c r="R472" s="113" t="n">
        <f aca="false">PRODUCT(N472+P472)</f>
        <v>2</v>
      </c>
      <c r="T472" s="273" t="n">
        <v>469</v>
      </c>
      <c r="U472" s="44" t="s">
        <v>2268</v>
      </c>
      <c r="V472" s="44" t="s">
        <v>4489</v>
      </c>
      <c r="W472" s="113" t="n">
        <v>3</v>
      </c>
      <c r="Y472" s="273" t="n">
        <v>469</v>
      </c>
      <c r="Z472" s="44" t="s">
        <v>5640</v>
      </c>
      <c r="AA472" s="44" t="s">
        <v>5641</v>
      </c>
      <c r="AB472" s="295" t="s">
        <v>5785</v>
      </c>
      <c r="AC472" s="113" t="s">
        <v>5783</v>
      </c>
      <c r="AD472" s="295" t="n">
        <v>4</v>
      </c>
      <c r="AE472" s="113" t="s">
        <v>5784</v>
      </c>
      <c r="AF472" s="113" t="n">
        <f aca="false">PRODUCT(AB472+AD472)</f>
        <v>4</v>
      </c>
      <c r="AH472" s="273" t="n">
        <v>469</v>
      </c>
      <c r="AI472" s="44" t="s">
        <v>5692</v>
      </c>
      <c r="AJ472" s="44" t="s">
        <v>4899</v>
      </c>
      <c r="AK472" s="113" t="n">
        <v>5</v>
      </c>
      <c r="AN472" s="44" t="s">
        <v>5285</v>
      </c>
      <c r="AO472" s="44" t="s">
        <v>4566</v>
      </c>
      <c r="AS472" s="44" t="s">
        <v>5285</v>
      </c>
      <c r="AT472" s="44" t="s">
        <v>4566</v>
      </c>
      <c r="AX472" s="44" t="s">
        <v>3776</v>
      </c>
      <c r="AY472" s="44" t="s">
        <v>5497</v>
      </c>
      <c r="AZ472" s="113" t="s">
        <v>5785</v>
      </c>
      <c r="BA472" s="113" t="s">
        <v>5783</v>
      </c>
      <c r="BB472" s="113" t="s">
        <v>5785</v>
      </c>
      <c r="BC472" s="113" t="s">
        <v>5784</v>
      </c>
      <c r="BD472" s="113" t="n">
        <f aca="false">PRODUCT(AZ472+BB472)</f>
        <v>0</v>
      </c>
      <c r="BG472" s="44" t="s">
        <v>5285</v>
      </c>
      <c r="BH472" s="44" t="s">
        <v>4566</v>
      </c>
      <c r="BL472" s="44" t="s">
        <v>4793</v>
      </c>
      <c r="BM472" s="44" t="s">
        <v>4648</v>
      </c>
      <c r="BN472" s="113" t="s">
        <v>5785</v>
      </c>
      <c r="BO472" s="113" t="s">
        <v>5783</v>
      </c>
      <c r="BP472" s="113" t="s">
        <v>5785</v>
      </c>
      <c r="BQ472" s="113" t="s">
        <v>5784</v>
      </c>
      <c r="BR472" s="113" t="n">
        <f aca="false">PRODUCT(BN472+BP472)</f>
        <v>0</v>
      </c>
      <c r="BU472" s="44" t="s">
        <v>5285</v>
      </c>
      <c r="BV472" s="44" t="s">
        <v>4566</v>
      </c>
      <c r="BW472" s="113"/>
      <c r="BY472" s="273" t="n">
        <v>469</v>
      </c>
      <c r="BZ472" s="44" t="s">
        <v>2269</v>
      </c>
      <c r="CA472" s="44" t="s">
        <v>4489</v>
      </c>
      <c r="CB472" s="113" t="n">
        <v>0</v>
      </c>
      <c r="CC472" s="113" t="n">
        <v>0</v>
      </c>
      <c r="CD472" s="113" t="n">
        <v>1</v>
      </c>
      <c r="CE472" s="113" t="n">
        <v>0</v>
      </c>
      <c r="CF472" s="113" t="n">
        <f aca="false">SUM(CB472:CE472)</f>
        <v>1</v>
      </c>
      <c r="CI472" s="44" t="s">
        <v>2252</v>
      </c>
      <c r="CJ472" s="44" t="s">
        <v>4523</v>
      </c>
      <c r="CK472" s="113" t="n">
        <v>0</v>
      </c>
      <c r="CL472" s="113" t="n">
        <v>0</v>
      </c>
      <c r="CM472" s="113" t="n">
        <v>0</v>
      </c>
      <c r="CP472" s="44" t="s">
        <v>2752</v>
      </c>
      <c r="CQ472" s="44" t="s">
        <v>4509</v>
      </c>
      <c r="CV472" s="44"/>
      <c r="CW472" s="44"/>
      <c r="CX472" s="44"/>
    </row>
    <row r="473" customFormat="false" ht="15" hidden="false" customHeight="false" outlineLevel="0" collapsed="false">
      <c r="A473" s="273" t="n">
        <v>470</v>
      </c>
      <c r="B473" s="44" t="s">
        <v>4883</v>
      </c>
      <c r="C473" s="44" t="s">
        <v>4625</v>
      </c>
      <c r="D473" s="113" t="n">
        <v>11</v>
      </c>
      <c r="G473" s="44" t="s">
        <v>2978</v>
      </c>
      <c r="H473" s="44" t="s">
        <v>4662</v>
      </c>
      <c r="I473" s="113" t="n">
        <v>0</v>
      </c>
      <c r="K473" s="273" t="n">
        <v>470</v>
      </c>
      <c r="L473" s="44" t="s">
        <v>5286</v>
      </c>
      <c r="M473" s="44" t="s">
        <v>4503</v>
      </c>
      <c r="N473" s="113" t="n">
        <v>0</v>
      </c>
      <c r="O473" s="113" t="s">
        <v>5783</v>
      </c>
      <c r="P473" s="113" t="n">
        <v>2</v>
      </c>
      <c r="Q473" s="113" t="s">
        <v>5784</v>
      </c>
      <c r="R473" s="113" t="n">
        <f aca="false">PRODUCT(N473+P473)</f>
        <v>2</v>
      </c>
      <c r="T473" s="273" t="n">
        <v>470</v>
      </c>
      <c r="U473" s="44" t="s">
        <v>1712</v>
      </c>
      <c r="V473" s="44" t="s">
        <v>4578</v>
      </c>
      <c r="W473" s="113" t="n">
        <v>3</v>
      </c>
      <c r="Y473" s="273" t="n">
        <v>470</v>
      </c>
      <c r="Z473" s="44" t="s">
        <v>1502</v>
      </c>
      <c r="AA473" s="44" t="s">
        <v>4503</v>
      </c>
      <c r="AB473" s="295" t="s">
        <v>5785</v>
      </c>
      <c r="AC473" s="113" t="s">
        <v>5783</v>
      </c>
      <c r="AD473" s="295" t="n">
        <v>4</v>
      </c>
      <c r="AE473" s="113" t="s">
        <v>5784</v>
      </c>
      <c r="AF473" s="113" t="n">
        <f aca="false">PRODUCT(AB473+AD473)</f>
        <v>4</v>
      </c>
      <c r="AH473" s="273" t="n">
        <v>470</v>
      </c>
      <c r="AI473" s="44" t="s">
        <v>3444</v>
      </c>
      <c r="AJ473" s="44" t="s">
        <v>4625</v>
      </c>
      <c r="AK473" s="113" t="n">
        <v>5</v>
      </c>
      <c r="AN473" s="44" t="s">
        <v>5299</v>
      </c>
      <c r="AO473" s="44" t="s">
        <v>4564</v>
      </c>
      <c r="AS473" s="44" t="s">
        <v>5299</v>
      </c>
      <c r="AT473" s="44" t="s">
        <v>4564</v>
      </c>
      <c r="AX473" s="44" t="s">
        <v>2284</v>
      </c>
      <c r="AY473" s="44" t="s">
        <v>4648</v>
      </c>
      <c r="AZ473" s="113" t="s">
        <v>5785</v>
      </c>
      <c r="BA473" s="113" t="s">
        <v>5783</v>
      </c>
      <c r="BB473" s="113" t="s">
        <v>5785</v>
      </c>
      <c r="BC473" s="113" t="s">
        <v>5784</v>
      </c>
      <c r="BD473" s="113" t="n">
        <f aca="false">PRODUCT(AZ473+BB473)</f>
        <v>0</v>
      </c>
      <c r="BG473" s="44" t="s">
        <v>5299</v>
      </c>
      <c r="BH473" s="44" t="s">
        <v>4564</v>
      </c>
      <c r="BL473" s="44" t="s">
        <v>5562</v>
      </c>
      <c r="BM473" s="44" t="s">
        <v>4578</v>
      </c>
      <c r="BN473" s="113" t="s">
        <v>5785</v>
      </c>
      <c r="BO473" s="113" t="s">
        <v>5783</v>
      </c>
      <c r="BP473" s="113" t="s">
        <v>5785</v>
      </c>
      <c r="BQ473" s="113" t="s">
        <v>5784</v>
      </c>
      <c r="BR473" s="113" t="n">
        <f aca="false">PRODUCT(BN473+BP473)</f>
        <v>0</v>
      </c>
      <c r="BU473" s="44" t="s">
        <v>5299</v>
      </c>
      <c r="BV473" s="44" t="s">
        <v>4564</v>
      </c>
      <c r="BW473" s="113"/>
      <c r="BY473" s="273" t="n">
        <v>470</v>
      </c>
      <c r="BZ473" s="44" t="s">
        <v>2715</v>
      </c>
      <c r="CA473" s="44" t="s">
        <v>4773</v>
      </c>
      <c r="CB473" s="113" t="n">
        <v>0</v>
      </c>
      <c r="CC473" s="113" t="n">
        <v>0</v>
      </c>
      <c r="CD473" s="113" t="n">
        <v>0</v>
      </c>
      <c r="CE473" s="113" t="n">
        <v>1</v>
      </c>
      <c r="CF473" s="113" t="n">
        <f aca="false">SUM(CB473:CE473)</f>
        <v>1</v>
      </c>
      <c r="CI473" s="44" t="s">
        <v>5063</v>
      </c>
      <c r="CJ473" s="44" t="s">
        <v>4523</v>
      </c>
      <c r="CK473" s="113" t="n">
        <v>0</v>
      </c>
      <c r="CL473" s="113" t="n">
        <v>0</v>
      </c>
      <c r="CM473" s="113" t="n">
        <v>0</v>
      </c>
      <c r="CP473" s="44" t="s">
        <v>5555</v>
      </c>
      <c r="CQ473" s="44" t="s">
        <v>5124</v>
      </c>
      <c r="CV473" s="44"/>
      <c r="CW473" s="44"/>
      <c r="CX473" s="44"/>
    </row>
    <row r="474" customFormat="false" ht="15" hidden="false" customHeight="false" outlineLevel="0" collapsed="false">
      <c r="A474" s="273" t="n">
        <v>471</v>
      </c>
      <c r="B474" s="44" t="s">
        <v>2429</v>
      </c>
      <c r="C474" s="44" t="s">
        <v>4773</v>
      </c>
      <c r="D474" s="113" t="n">
        <v>11</v>
      </c>
      <c r="G474" s="44" t="s">
        <v>3221</v>
      </c>
      <c r="H474" s="44" t="s">
        <v>5124</v>
      </c>
      <c r="I474" s="113" t="n">
        <v>0</v>
      </c>
      <c r="K474" s="273" t="n">
        <v>471</v>
      </c>
      <c r="L474" s="44" t="s">
        <v>4716</v>
      </c>
      <c r="M474" s="44" t="s">
        <v>4566</v>
      </c>
      <c r="N474" s="113" t="n">
        <v>0</v>
      </c>
      <c r="O474" s="113" t="s">
        <v>5783</v>
      </c>
      <c r="P474" s="113" t="n">
        <v>2</v>
      </c>
      <c r="Q474" s="113" t="s">
        <v>5784</v>
      </c>
      <c r="R474" s="113" t="n">
        <f aca="false">PRODUCT(N474+P474)</f>
        <v>2</v>
      </c>
      <c r="T474" s="273" t="n">
        <v>471</v>
      </c>
      <c r="U474" s="44" t="s">
        <v>5622</v>
      </c>
      <c r="V474" s="44" t="s">
        <v>4578</v>
      </c>
      <c r="W474" s="113" t="n">
        <v>3</v>
      </c>
      <c r="Y474" s="273" t="n">
        <v>471</v>
      </c>
      <c r="Z474" s="44" t="s">
        <v>1602</v>
      </c>
      <c r="AA474" s="44" t="s">
        <v>5530</v>
      </c>
      <c r="AB474" s="295" t="s">
        <v>5785</v>
      </c>
      <c r="AC474" s="113" t="s">
        <v>5783</v>
      </c>
      <c r="AD474" s="295" t="n">
        <v>4</v>
      </c>
      <c r="AE474" s="113" t="s">
        <v>5784</v>
      </c>
      <c r="AF474" s="113" t="n">
        <f aca="false">PRODUCT(AB474+AD474)</f>
        <v>4</v>
      </c>
      <c r="AH474" s="273" t="n">
        <v>471</v>
      </c>
      <c r="AI474" s="44" t="s">
        <v>5714</v>
      </c>
      <c r="AJ474" s="112" t="s">
        <v>5223</v>
      </c>
      <c r="AK474" s="113" t="n">
        <v>5</v>
      </c>
      <c r="AN474" s="44" t="s">
        <v>4750</v>
      </c>
      <c r="AO474" s="44" t="s">
        <v>4500</v>
      </c>
      <c r="AS474" s="44" t="s">
        <v>4750</v>
      </c>
      <c r="AT474" s="44" t="s">
        <v>4500</v>
      </c>
      <c r="AX474" s="44" t="s">
        <v>5569</v>
      </c>
      <c r="AY474" s="44" t="s">
        <v>4540</v>
      </c>
      <c r="AZ474" s="113" t="s">
        <v>5785</v>
      </c>
      <c r="BA474" s="113" t="s">
        <v>5783</v>
      </c>
      <c r="BB474" s="113" t="s">
        <v>5785</v>
      </c>
      <c r="BC474" s="113" t="s">
        <v>5784</v>
      </c>
      <c r="BD474" s="113" t="n">
        <f aca="false">PRODUCT(AZ474+BB474)</f>
        <v>0</v>
      </c>
      <c r="BG474" s="44" t="s">
        <v>4750</v>
      </c>
      <c r="BH474" s="44" t="s">
        <v>4500</v>
      </c>
      <c r="BL474" s="44" t="s">
        <v>3134</v>
      </c>
      <c r="BM474" s="44" t="s">
        <v>4648</v>
      </c>
      <c r="BN474" s="113" t="s">
        <v>5785</v>
      </c>
      <c r="BO474" s="113" t="s">
        <v>5783</v>
      </c>
      <c r="BP474" s="113" t="s">
        <v>5785</v>
      </c>
      <c r="BQ474" s="113" t="s">
        <v>5784</v>
      </c>
      <c r="BR474" s="113" t="n">
        <f aca="false">PRODUCT(BN474+BP474)</f>
        <v>0</v>
      </c>
      <c r="BU474" s="44" t="s">
        <v>4750</v>
      </c>
      <c r="BV474" s="44" t="s">
        <v>4500</v>
      </c>
      <c r="BW474" s="113"/>
      <c r="BY474" s="273" t="n">
        <v>471</v>
      </c>
      <c r="BZ474" s="44" t="s">
        <v>3527</v>
      </c>
      <c r="CA474" s="44" t="s">
        <v>4773</v>
      </c>
      <c r="CB474" s="113" t="n">
        <v>0</v>
      </c>
      <c r="CC474" s="113" t="n">
        <v>0</v>
      </c>
      <c r="CD474" s="113" t="n">
        <v>0</v>
      </c>
      <c r="CE474" s="113" t="n">
        <v>1</v>
      </c>
      <c r="CF474" s="113" t="n">
        <f aca="false">SUM(CB474:CE474)</f>
        <v>1</v>
      </c>
      <c r="CI474" s="44" t="s">
        <v>3424</v>
      </c>
      <c r="CJ474" s="44" t="s">
        <v>4625</v>
      </c>
      <c r="CK474" s="113" t="n">
        <v>0</v>
      </c>
      <c r="CL474" s="113" t="n">
        <v>0</v>
      </c>
      <c r="CM474" s="113" t="n">
        <v>0</v>
      </c>
      <c r="CP474" s="44" t="s">
        <v>4677</v>
      </c>
      <c r="CQ474" s="44" t="s">
        <v>294</v>
      </c>
      <c r="CV474" s="44"/>
      <c r="CW474" s="44"/>
      <c r="CX474" s="44"/>
    </row>
    <row r="475" customFormat="false" ht="15" hidden="false" customHeight="false" outlineLevel="0" collapsed="false">
      <c r="A475" s="273" t="n">
        <v>472</v>
      </c>
      <c r="B475" s="44" t="s">
        <v>2567</v>
      </c>
      <c r="C475" s="44" t="s">
        <v>4509</v>
      </c>
      <c r="D475" s="113" t="n">
        <v>11</v>
      </c>
      <c r="G475" s="44" t="s">
        <v>2807</v>
      </c>
      <c r="H475" s="44" t="s">
        <v>4482</v>
      </c>
      <c r="I475" s="113" t="n">
        <v>0</v>
      </c>
      <c r="K475" s="273" t="n">
        <v>472</v>
      </c>
      <c r="L475" s="44" t="s">
        <v>2137</v>
      </c>
      <c r="M475" s="44" t="s">
        <v>4477</v>
      </c>
      <c r="N475" s="113" t="n">
        <v>0</v>
      </c>
      <c r="O475" s="113" t="s">
        <v>5783</v>
      </c>
      <c r="P475" s="113" t="n">
        <v>2</v>
      </c>
      <c r="Q475" s="113" t="s">
        <v>5784</v>
      </c>
      <c r="R475" s="113" t="n">
        <f aca="false">PRODUCT(N475+P475)</f>
        <v>2</v>
      </c>
      <c r="T475" s="273" t="n">
        <v>472</v>
      </c>
      <c r="U475" s="44" t="s">
        <v>5638</v>
      </c>
      <c r="V475" s="44" t="s">
        <v>4540</v>
      </c>
      <c r="W475" s="113" t="n">
        <v>3</v>
      </c>
      <c r="Y475" s="273" t="n">
        <v>472</v>
      </c>
      <c r="Z475" s="44" t="s">
        <v>1814</v>
      </c>
      <c r="AA475" s="44" t="s">
        <v>4576</v>
      </c>
      <c r="AB475" s="295" t="s">
        <v>5785</v>
      </c>
      <c r="AC475" s="113" t="s">
        <v>5783</v>
      </c>
      <c r="AD475" s="295" t="n">
        <v>4</v>
      </c>
      <c r="AE475" s="113" t="s">
        <v>5784</v>
      </c>
      <c r="AF475" s="113" t="n">
        <f aca="false">PRODUCT(AB475+AD475)</f>
        <v>4</v>
      </c>
      <c r="AH475" s="273" t="n">
        <v>472</v>
      </c>
      <c r="AI475" s="136" t="s">
        <v>3819</v>
      </c>
      <c r="AJ475" s="44" t="s">
        <v>5124</v>
      </c>
      <c r="AK475" s="113" t="n">
        <v>5</v>
      </c>
      <c r="AN475" s="44" t="s">
        <v>3816</v>
      </c>
      <c r="AO475" s="44" t="s">
        <v>4482</v>
      </c>
      <c r="AS475" s="44" t="s">
        <v>3816</v>
      </c>
      <c r="AT475" s="44" t="s">
        <v>4482</v>
      </c>
      <c r="AX475" s="44" t="s">
        <v>2432</v>
      </c>
      <c r="AY475" s="44" t="s">
        <v>4773</v>
      </c>
      <c r="AZ475" s="113" t="s">
        <v>5785</v>
      </c>
      <c r="BA475" s="113" t="s">
        <v>5783</v>
      </c>
      <c r="BB475" s="113" t="s">
        <v>5785</v>
      </c>
      <c r="BC475" s="113" t="s">
        <v>5784</v>
      </c>
      <c r="BD475" s="113" t="n">
        <f aca="false">PRODUCT(AZ475+BB475)</f>
        <v>0</v>
      </c>
      <c r="BG475" s="44" t="s">
        <v>3816</v>
      </c>
      <c r="BH475" s="44" t="s">
        <v>4482</v>
      </c>
      <c r="BL475" s="44" t="s">
        <v>5563</v>
      </c>
      <c r="BM475" s="44" t="s">
        <v>5223</v>
      </c>
      <c r="BN475" s="113" t="s">
        <v>5785</v>
      </c>
      <c r="BO475" s="113" t="s">
        <v>5783</v>
      </c>
      <c r="BP475" s="113" t="n">
        <v>0</v>
      </c>
      <c r="BQ475" s="113" t="s">
        <v>5784</v>
      </c>
      <c r="BR475" s="113" t="n">
        <f aca="false">PRODUCT(BN475+BP475)</f>
        <v>0</v>
      </c>
      <c r="BU475" s="44" t="s">
        <v>3816</v>
      </c>
      <c r="BV475" s="44" t="s">
        <v>4482</v>
      </c>
      <c r="BW475" s="113"/>
      <c r="BY475" s="273" t="n">
        <v>472</v>
      </c>
      <c r="BZ475" s="44" t="s">
        <v>3180</v>
      </c>
      <c r="CA475" s="44" t="s">
        <v>5223</v>
      </c>
      <c r="CB475" s="113" t="n">
        <v>0</v>
      </c>
      <c r="CC475" s="113" t="n">
        <v>0</v>
      </c>
      <c r="CD475" s="113" t="n">
        <v>0</v>
      </c>
      <c r="CE475" s="113" t="n">
        <v>1</v>
      </c>
      <c r="CF475" s="113" t="n">
        <f aca="false">SUM(CB475:CE475)</f>
        <v>1</v>
      </c>
      <c r="CI475" s="44" t="s">
        <v>3565</v>
      </c>
      <c r="CJ475" s="44" t="s">
        <v>5539</v>
      </c>
      <c r="CK475" s="113" t="n">
        <v>0</v>
      </c>
      <c r="CL475" s="113" t="n">
        <v>0</v>
      </c>
      <c r="CM475" s="113" t="n">
        <v>0</v>
      </c>
      <c r="CP475" s="44" t="s">
        <v>1440</v>
      </c>
      <c r="CQ475" s="44" t="s">
        <v>4523</v>
      </c>
      <c r="CV475" s="44"/>
      <c r="CW475" s="44"/>
      <c r="CX475" s="44"/>
    </row>
    <row r="476" customFormat="false" ht="15" hidden="false" customHeight="false" outlineLevel="0" collapsed="false">
      <c r="A476" s="273" t="n">
        <v>473</v>
      </c>
      <c r="B476" s="136" t="s">
        <v>3607</v>
      </c>
      <c r="C476" s="44" t="s">
        <v>5124</v>
      </c>
      <c r="D476" s="113" t="n">
        <v>11</v>
      </c>
      <c r="G476" s="44" t="s">
        <v>2981</v>
      </c>
      <c r="H476" s="44" t="s">
        <v>4662</v>
      </c>
      <c r="I476" s="113" t="n">
        <v>0</v>
      </c>
      <c r="K476" s="273" t="n">
        <v>473</v>
      </c>
      <c r="L476" s="44" t="s">
        <v>3223</v>
      </c>
      <c r="M476" s="44" t="s">
        <v>5582</v>
      </c>
      <c r="N476" s="113" t="n">
        <v>0</v>
      </c>
      <c r="O476" s="113" t="s">
        <v>5783</v>
      </c>
      <c r="P476" s="113" t="n">
        <v>2</v>
      </c>
      <c r="Q476" s="113" t="s">
        <v>5784</v>
      </c>
      <c r="R476" s="113" t="n">
        <f aca="false">PRODUCT(N476+P476)</f>
        <v>2</v>
      </c>
      <c r="T476" s="273" t="n">
        <v>473</v>
      </c>
      <c r="U476" s="44" t="s">
        <v>3181</v>
      </c>
      <c r="V476" s="44" t="s">
        <v>5124</v>
      </c>
      <c r="W476" s="113" t="n">
        <v>3</v>
      </c>
      <c r="Y476" s="273" t="n">
        <v>473</v>
      </c>
      <c r="Z476" s="44" t="s">
        <v>5657</v>
      </c>
      <c r="AA476" s="44" t="s">
        <v>4564</v>
      </c>
      <c r="AB476" s="295" t="s">
        <v>5785</v>
      </c>
      <c r="AC476" s="113" t="s">
        <v>5783</v>
      </c>
      <c r="AD476" s="295" t="n">
        <v>4</v>
      </c>
      <c r="AE476" s="113" t="s">
        <v>5784</v>
      </c>
      <c r="AF476" s="113" t="n">
        <f aca="false">PRODUCT(AB476+AD476)</f>
        <v>4</v>
      </c>
      <c r="AH476" s="273" t="n">
        <v>473</v>
      </c>
      <c r="AI476" s="44" t="s">
        <v>5060</v>
      </c>
      <c r="AJ476" s="44" t="s">
        <v>4578</v>
      </c>
      <c r="AK476" s="113" t="n">
        <v>4</v>
      </c>
      <c r="AN476" s="44" t="s">
        <v>5545</v>
      </c>
      <c r="AO476" s="44" t="s">
        <v>4503</v>
      </c>
      <c r="AS476" s="44" t="s">
        <v>5545</v>
      </c>
      <c r="AT476" s="44" t="s">
        <v>4503</v>
      </c>
      <c r="AX476" s="44" t="s">
        <v>5409</v>
      </c>
      <c r="AY476" s="44" t="s">
        <v>5223</v>
      </c>
      <c r="AZ476" s="113" t="s">
        <v>5785</v>
      </c>
      <c r="BA476" s="113" t="s">
        <v>5783</v>
      </c>
      <c r="BB476" s="113" t="s">
        <v>5785</v>
      </c>
      <c r="BC476" s="113" t="s">
        <v>5784</v>
      </c>
      <c r="BD476" s="113" t="n">
        <f aca="false">PRODUCT(AZ476+BB476)</f>
        <v>0</v>
      </c>
      <c r="BG476" s="44" t="s">
        <v>5545</v>
      </c>
      <c r="BH476" s="44" t="s">
        <v>4503</v>
      </c>
      <c r="BL476" s="44" t="s">
        <v>5564</v>
      </c>
      <c r="BM476" s="44" t="s">
        <v>294</v>
      </c>
      <c r="BN476" s="113" t="s">
        <v>5785</v>
      </c>
      <c r="BO476" s="113" t="s">
        <v>5783</v>
      </c>
      <c r="BP476" s="113" t="s">
        <v>5785</v>
      </c>
      <c r="BQ476" s="113" t="s">
        <v>5784</v>
      </c>
      <c r="BR476" s="113" t="n">
        <f aca="false">PRODUCT(BN476+BP476)</f>
        <v>0</v>
      </c>
      <c r="BU476" s="44" t="s">
        <v>5545</v>
      </c>
      <c r="BV476" s="44" t="s">
        <v>4503</v>
      </c>
      <c r="BW476" s="113"/>
      <c r="BY476" s="273" t="n">
        <v>473</v>
      </c>
      <c r="BZ476" s="44" t="s">
        <v>4839</v>
      </c>
      <c r="CA476" s="44" t="s">
        <v>4662</v>
      </c>
      <c r="CB476" s="113" t="n">
        <v>0</v>
      </c>
      <c r="CC476" s="113" t="n">
        <v>0</v>
      </c>
      <c r="CD476" s="113" t="n">
        <v>1</v>
      </c>
      <c r="CE476" s="113" t="n">
        <v>0</v>
      </c>
      <c r="CF476" s="113" t="n">
        <f aca="false">SUM(CB476:CE476)</f>
        <v>1</v>
      </c>
      <c r="CI476" s="44" t="s">
        <v>2977</v>
      </c>
      <c r="CJ476" s="44" t="s">
        <v>4503</v>
      </c>
      <c r="CK476" s="113" t="n">
        <v>0</v>
      </c>
      <c r="CL476" s="113" t="n">
        <v>0</v>
      </c>
      <c r="CM476" s="113" t="n">
        <v>0</v>
      </c>
      <c r="CP476" s="44" t="s">
        <v>5556</v>
      </c>
      <c r="CQ476" s="44" t="s">
        <v>4709</v>
      </c>
      <c r="CV476" s="44"/>
      <c r="CW476" s="44"/>
      <c r="CX476" s="44"/>
    </row>
    <row r="477" customFormat="false" ht="15" hidden="false" customHeight="false" outlineLevel="0" collapsed="false">
      <c r="A477" s="273" t="n">
        <v>474</v>
      </c>
      <c r="B477" s="44" t="s">
        <v>5154</v>
      </c>
      <c r="C477" s="44" t="s">
        <v>5120</v>
      </c>
      <c r="D477" s="113" t="n">
        <v>11</v>
      </c>
      <c r="G477" s="44" t="s">
        <v>1820</v>
      </c>
      <c r="H477" s="44" t="s">
        <v>5544</v>
      </c>
      <c r="I477" s="113" t="n">
        <v>0</v>
      </c>
      <c r="K477" s="273" t="n">
        <v>474</v>
      </c>
      <c r="L477" s="44" t="s">
        <v>5583</v>
      </c>
      <c r="M477" s="44" t="s">
        <v>5223</v>
      </c>
      <c r="N477" s="113" t="n">
        <v>0</v>
      </c>
      <c r="O477" s="113" t="s">
        <v>5783</v>
      </c>
      <c r="P477" s="113" t="n">
        <v>2</v>
      </c>
      <c r="Q477" s="113" t="s">
        <v>5784</v>
      </c>
      <c r="R477" s="113" t="n">
        <f aca="false">PRODUCT(N477+P477)</f>
        <v>2</v>
      </c>
      <c r="T477" s="273" t="n">
        <v>474</v>
      </c>
      <c r="U477" s="44" t="s">
        <v>3639</v>
      </c>
      <c r="V477" s="44" t="s">
        <v>4566</v>
      </c>
      <c r="W477" s="113" t="n">
        <v>3</v>
      </c>
      <c r="Y477" s="273" t="n">
        <v>474</v>
      </c>
      <c r="Z477" s="44" t="s">
        <v>3348</v>
      </c>
      <c r="AA477" s="44" t="s">
        <v>4482</v>
      </c>
      <c r="AB477" s="113" t="n">
        <v>4</v>
      </c>
      <c r="AC477" s="113" t="s">
        <v>5783</v>
      </c>
      <c r="AD477" s="113" t="n">
        <v>0</v>
      </c>
      <c r="AE477" s="113" t="s">
        <v>5784</v>
      </c>
      <c r="AF477" s="113" t="n">
        <f aca="false">PRODUCT(AB477+AD477)</f>
        <v>4</v>
      </c>
      <c r="AH477" s="273" t="n">
        <v>474</v>
      </c>
      <c r="AI477" s="44" t="s">
        <v>5061</v>
      </c>
      <c r="AJ477" s="44" t="s">
        <v>4625</v>
      </c>
      <c r="AK477" s="113" t="n">
        <v>4</v>
      </c>
      <c r="AN477" s="44" t="s">
        <v>4807</v>
      </c>
      <c r="AO477" s="44" t="s">
        <v>4625</v>
      </c>
      <c r="AS477" s="44" t="s">
        <v>4807</v>
      </c>
      <c r="AT477" s="44" t="s">
        <v>4625</v>
      </c>
      <c r="AX477" s="44" t="s">
        <v>2990</v>
      </c>
      <c r="AY477" s="44" t="s">
        <v>4709</v>
      </c>
      <c r="AZ477" s="113" t="s">
        <v>5785</v>
      </c>
      <c r="BA477" s="113" t="s">
        <v>5783</v>
      </c>
      <c r="BB477" s="113" t="s">
        <v>5785</v>
      </c>
      <c r="BC477" s="113" t="s">
        <v>5784</v>
      </c>
      <c r="BD477" s="113" t="n">
        <f aca="false">PRODUCT(AZ477+BB477)</f>
        <v>0</v>
      </c>
      <c r="BG477" s="44" t="s">
        <v>4807</v>
      </c>
      <c r="BH477" s="44" t="s">
        <v>4625</v>
      </c>
      <c r="BL477" s="44" t="s">
        <v>3144</v>
      </c>
      <c r="BM477" s="44" t="s">
        <v>4578</v>
      </c>
      <c r="BN477" s="113" t="s">
        <v>5785</v>
      </c>
      <c r="BO477" s="113" t="s">
        <v>5783</v>
      </c>
      <c r="BP477" s="113" t="s">
        <v>5785</v>
      </c>
      <c r="BQ477" s="113" t="s">
        <v>5784</v>
      </c>
      <c r="BR477" s="113" t="n">
        <f aca="false">PRODUCT(BN477+BP477)</f>
        <v>0</v>
      </c>
      <c r="BU477" s="44" t="s">
        <v>4807</v>
      </c>
      <c r="BV477" s="44" t="s">
        <v>4625</v>
      </c>
      <c r="BW477" s="113"/>
      <c r="BY477" s="273" t="n">
        <v>474</v>
      </c>
      <c r="BZ477" s="44" t="s">
        <v>5566</v>
      </c>
      <c r="CA477" s="44" t="s">
        <v>4746</v>
      </c>
      <c r="CB477" s="113" t="n">
        <v>0</v>
      </c>
      <c r="CC477" s="113" t="n">
        <v>0</v>
      </c>
      <c r="CD477" s="113" t="n">
        <v>0</v>
      </c>
      <c r="CE477" s="113" t="n">
        <v>1</v>
      </c>
      <c r="CF477" s="113" t="n">
        <f aca="false">SUM(CB477:CE477)</f>
        <v>1</v>
      </c>
      <c r="CI477" s="44" t="s">
        <v>3432</v>
      </c>
      <c r="CJ477" s="44" t="s">
        <v>5540</v>
      </c>
      <c r="CK477" s="113" t="n">
        <v>0</v>
      </c>
      <c r="CL477" s="113" t="n">
        <v>0</v>
      </c>
      <c r="CM477" s="113" t="n">
        <v>0</v>
      </c>
      <c r="CP477" s="44" t="s">
        <v>3347</v>
      </c>
      <c r="CQ477" s="44" t="s">
        <v>4709</v>
      </c>
      <c r="CV477" s="44"/>
      <c r="CW477" s="44"/>
      <c r="CX477" s="44"/>
    </row>
    <row r="478" customFormat="false" ht="15" hidden="false" customHeight="false" outlineLevel="0" collapsed="false">
      <c r="A478" s="273" t="n">
        <v>475</v>
      </c>
      <c r="B478" s="44" t="s">
        <v>5439</v>
      </c>
      <c r="C478" s="44" t="s">
        <v>4773</v>
      </c>
      <c r="D478" s="113" t="n">
        <v>11</v>
      </c>
      <c r="G478" s="44" t="s">
        <v>4769</v>
      </c>
      <c r="H478" s="44" t="s">
        <v>4566</v>
      </c>
      <c r="I478" s="113" t="n">
        <v>0</v>
      </c>
      <c r="K478" s="273" t="n">
        <v>475</v>
      </c>
      <c r="L478" s="44" t="s">
        <v>5585</v>
      </c>
      <c r="M478" s="44" t="s">
        <v>4542</v>
      </c>
      <c r="N478" s="113" t="n">
        <v>0</v>
      </c>
      <c r="O478" s="113" t="s">
        <v>5783</v>
      </c>
      <c r="P478" s="113" t="n">
        <v>2</v>
      </c>
      <c r="Q478" s="113" t="s">
        <v>5784</v>
      </c>
      <c r="R478" s="113" t="n">
        <f aca="false">PRODUCT(N478+P478)</f>
        <v>2</v>
      </c>
      <c r="T478" s="273" t="n">
        <v>475</v>
      </c>
      <c r="U478" s="44" t="s">
        <v>3049</v>
      </c>
      <c r="V478" s="44" t="s">
        <v>4509</v>
      </c>
      <c r="W478" s="113" t="n">
        <v>3</v>
      </c>
      <c r="Y478" s="273" t="n">
        <v>475</v>
      </c>
      <c r="Z478" s="44" t="s">
        <v>3432</v>
      </c>
      <c r="AA478" s="44" t="s">
        <v>5540</v>
      </c>
      <c r="AB478" s="113" t="n">
        <v>4</v>
      </c>
      <c r="AC478" s="113" t="s">
        <v>5783</v>
      </c>
      <c r="AD478" s="113" t="n">
        <v>0</v>
      </c>
      <c r="AE478" s="113" t="s">
        <v>5784</v>
      </c>
      <c r="AF478" s="113" t="n">
        <f aca="false">PRODUCT(AB478+AD478)</f>
        <v>4</v>
      </c>
      <c r="AH478" s="273" t="n">
        <v>475</v>
      </c>
      <c r="AI478" s="44" t="s">
        <v>2981</v>
      </c>
      <c r="AJ478" s="44" t="s">
        <v>4662</v>
      </c>
      <c r="AK478" s="113" t="n">
        <v>4</v>
      </c>
      <c r="AN478" s="44" t="s">
        <v>5546</v>
      </c>
      <c r="AO478" s="44" t="s">
        <v>5358</v>
      </c>
      <c r="AS478" s="44" t="s">
        <v>5546</v>
      </c>
      <c r="AT478" s="44" t="s">
        <v>5358</v>
      </c>
      <c r="AX478" s="44" t="s">
        <v>3612</v>
      </c>
      <c r="AY478" s="44" t="s">
        <v>5124</v>
      </c>
      <c r="AZ478" s="113" t="s">
        <v>5785</v>
      </c>
      <c r="BA478" s="113" t="s">
        <v>5783</v>
      </c>
      <c r="BB478" s="113" t="s">
        <v>5785</v>
      </c>
      <c r="BC478" s="113" t="s">
        <v>5784</v>
      </c>
      <c r="BD478" s="113" t="n">
        <f aca="false">PRODUCT(AZ478+BB478)</f>
        <v>0</v>
      </c>
      <c r="BG478" s="44" t="s">
        <v>5546</v>
      </c>
      <c r="BH478" s="44" t="s">
        <v>5358</v>
      </c>
      <c r="BL478" s="44" t="s">
        <v>2269</v>
      </c>
      <c r="BM478" s="44" t="s">
        <v>4489</v>
      </c>
      <c r="BN478" s="113" t="s">
        <v>5785</v>
      </c>
      <c r="BO478" s="113" t="s">
        <v>5783</v>
      </c>
      <c r="BP478" s="113" t="s">
        <v>5785</v>
      </c>
      <c r="BQ478" s="113" t="s">
        <v>5784</v>
      </c>
      <c r="BR478" s="113" t="n">
        <f aca="false">PRODUCT(BN478+BP478)</f>
        <v>0</v>
      </c>
      <c r="BU478" s="44" t="s">
        <v>5546</v>
      </c>
      <c r="BV478" s="44" t="s">
        <v>5358</v>
      </c>
      <c r="BW478" s="113"/>
      <c r="BY478" s="273" t="n">
        <v>475</v>
      </c>
      <c r="BZ478" s="44" t="s">
        <v>3308</v>
      </c>
      <c r="CA478" s="44" t="s">
        <v>4482</v>
      </c>
      <c r="CB478" s="113" t="n">
        <v>0</v>
      </c>
      <c r="CC478" s="113" t="n">
        <v>0</v>
      </c>
      <c r="CD478" s="113" t="n">
        <v>1</v>
      </c>
      <c r="CE478" s="113" t="n">
        <v>0</v>
      </c>
      <c r="CF478" s="113" t="n">
        <f aca="false">SUM(CB478:CE478)</f>
        <v>1</v>
      </c>
      <c r="CI478" s="44" t="s">
        <v>3276</v>
      </c>
      <c r="CJ478" s="44" t="s">
        <v>4489</v>
      </c>
      <c r="CK478" s="113" t="n">
        <v>0</v>
      </c>
      <c r="CL478" s="113" t="n">
        <v>0</v>
      </c>
      <c r="CM478" s="113" t="n">
        <v>0</v>
      </c>
      <c r="CP478" s="44" t="s">
        <v>5557</v>
      </c>
      <c r="CQ478" s="44" t="s">
        <v>4578</v>
      </c>
      <c r="CV478" s="44"/>
      <c r="CW478" s="44"/>
      <c r="CX478" s="44"/>
    </row>
    <row r="479" customFormat="false" ht="15" hidden="false" customHeight="false" outlineLevel="0" collapsed="false">
      <c r="A479" s="273" t="n">
        <v>476</v>
      </c>
      <c r="B479" s="44" t="s">
        <v>5560</v>
      </c>
      <c r="C479" s="44" t="s">
        <v>4578</v>
      </c>
      <c r="D479" s="113" t="n">
        <v>11</v>
      </c>
      <c r="G479" s="44" t="s">
        <v>2866</v>
      </c>
      <c r="H479" s="44" t="s">
        <v>4709</v>
      </c>
      <c r="I479" s="113" t="n">
        <v>0</v>
      </c>
      <c r="K479" s="273" t="n">
        <v>476</v>
      </c>
      <c r="L479" s="44" t="s">
        <v>3472</v>
      </c>
      <c r="M479" s="44" t="s">
        <v>4523</v>
      </c>
      <c r="N479" s="113" t="n">
        <v>0</v>
      </c>
      <c r="O479" s="113" t="s">
        <v>5783</v>
      </c>
      <c r="P479" s="113" t="n">
        <v>2</v>
      </c>
      <c r="Q479" s="113" t="s">
        <v>5784</v>
      </c>
      <c r="R479" s="113" t="n">
        <f aca="false">PRODUCT(N479+P479)</f>
        <v>2</v>
      </c>
      <c r="T479" s="273" t="n">
        <v>476</v>
      </c>
      <c r="U479" s="44" t="s">
        <v>2016</v>
      </c>
      <c r="V479" s="44" t="s">
        <v>4477</v>
      </c>
      <c r="W479" s="113" t="n">
        <v>3</v>
      </c>
      <c r="Y479" s="273" t="n">
        <v>476</v>
      </c>
      <c r="Z479" s="44" t="s">
        <v>3612</v>
      </c>
      <c r="AA479" s="44" t="s">
        <v>5124</v>
      </c>
      <c r="AB479" s="113" t="n">
        <v>4</v>
      </c>
      <c r="AC479" s="113" t="s">
        <v>5783</v>
      </c>
      <c r="AD479" s="113" t="n">
        <v>0</v>
      </c>
      <c r="AE479" s="113" t="s">
        <v>5784</v>
      </c>
      <c r="AF479" s="113" t="n">
        <f aca="false">PRODUCT(AB479+AD479)</f>
        <v>4</v>
      </c>
      <c r="AH479" s="273" t="n">
        <v>476</v>
      </c>
      <c r="AI479" s="44" t="s">
        <v>2866</v>
      </c>
      <c r="AJ479" s="44" t="s">
        <v>4709</v>
      </c>
      <c r="AK479" s="113" t="n">
        <v>4</v>
      </c>
      <c r="AN479" s="44" t="s">
        <v>5547</v>
      </c>
      <c r="AO479" s="44" t="s">
        <v>4503</v>
      </c>
      <c r="AS479" s="44" t="s">
        <v>5547</v>
      </c>
      <c r="AT479" s="44" t="s">
        <v>4503</v>
      </c>
      <c r="AX479" s="44" t="s">
        <v>3644</v>
      </c>
      <c r="AY479" s="44" t="s">
        <v>5496</v>
      </c>
      <c r="AZ479" s="113" t="s">
        <v>5785</v>
      </c>
      <c r="BA479" s="113" t="s">
        <v>5783</v>
      </c>
      <c r="BB479" s="113" t="s">
        <v>5785</v>
      </c>
      <c r="BC479" s="113" t="s">
        <v>5784</v>
      </c>
      <c r="BD479" s="113" t="n">
        <f aca="false">PRODUCT(AZ479+BB479)</f>
        <v>0</v>
      </c>
      <c r="BG479" s="44" t="s">
        <v>5547</v>
      </c>
      <c r="BH479" s="44" t="s">
        <v>4503</v>
      </c>
      <c r="BL479" s="44" t="s">
        <v>3280</v>
      </c>
      <c r="BM479" s="44" t="s">
        <v>4482</v>
      </c>
      <c r="BN479" s="113" t="s">
        <v>5785</v>
      </c>
      <c r="BO479" s="113" t="s">
        <v>5783</v>
      </c>
      <c r="BP479" s="113" t="s">
        <v>5785</v>
      </c>
      <c r="BQ479" s="113" t="s">
        <v>5784</v>
      </c>
      <c r="BR479" s="113" t="n">
        <f aca="false">PRODUCT(BN479+BP479)</f>
        <v>0</v>
      </c>
      <c r="BU479" s="44" t="s">
        <v>5547</v>
      </c>
      <c r="BV479" s="44" t="s">
        <v>4503</v>
      </c>
      <c r="BW479" s="113"/>
      <c r="BY479" s="273" t="n">
        <v>476</v>
      </c>
      <c r="BZ479" s="44" t="s">
        <v>5436</v>
      </c>
      <c r="CA479" s="44" t="s">
        <v>5567</v>
      </c>
      <c r="CB479" s="113" t="n">
        <v>0</v>
      </c>
      <c r="CC479" s="113" t="n">
        <v>0</v>
      </c>
      <c r="CD479" s="113" t="n">
        <v>1</v>
      </c>
      <c r="CE479" s="113" t="n">
        <v>0</v>
      </c>
      <c r="CF479" s="113" t="n">
        <f aca="false">SUM(CB479:CE479)</f>
        <v>1</v>
      </c>
      <c r="CI479" s="44" t="s">
        <v>5201</v>
      </c>
      <c r="CJ479" s="44" t="s">
        <v>4523</v>
      </c>
      <c r="CK479" s="113" t="n">
        <v>0</v>
      </c>
      <c r="CL479" s="113" t="n">
        <v>0</v>
      </c>
      <c r="CM479" s="113" t="n">
        <v>0</v>
      </c>
      <c r="CP479" s="44" t="s">
        <v>4810</v>
      </c>
      <c r="CQ479" s="44" t="s">
        <v>4503</v>
      </c>
      <c r="CV479" s="44"/>
      <c r="CW479" s="44"/>
      <c r="CX479" s="44"/>
    </row>
    <row r="480" customFormat="false" ht="15" hidden="false" customHeight="false" outlineLevel="0" collapsed="false">
      <c r="A480" s="273" t="n">
        <v>477</v>
      </c>
      <c r="B480" s="44" t="s">
        <v>4614</v>
      </c>
      <c r="C480" s="44" t="s">
        <v>294</v>
      </c>
      <c r="D480" s="113" t="n">
        <v>11</v>
      </c>
      <c r="G480" s="44" t="s">
        <v>5285</v>
      </c>
      <c r="H480" s="44" t="s">
        <v>4566</v>
      </c>
      <c r="I480" s="113" t="n">
        <v>0</v>
      </c>
      <c r="K480" s="273" t="n">
        <v>477</v>
      </c>
      <c r="L480" s="44" t="s">
        <v>5590</v>
      </c>
      <c r="M480" s="44" t="s">
        <v>5036</v>
      </c>
      <c r="N480" s="113" t="n">
        <v>0</v>
      </c>
      <c r="O480" s="113" t="s">
        <v>5783</v>
      </c>
      <c r="P480" s="113" t="n">
        <v>2</v>
      </c>
      <c r="Q480" s="113" t="s">
        <v>5784</v>
      </c>
      <c r="R480" s="113" t="n">
        <f aca="false">PRODUCT(N480+P480)</f>
        <v>2</v>
      </c>
      <c r="T480" s="273" t="n">
        <v>477</v>
      </c>
      <c r="U480" s="44" t="s">
        <v>5651</v>
      </c>
      <c r="V480" s="44" t="s">
        <v>4578</v>
      </c>
      <c r="W480" s="113" t="n">
        <v>3</v>
      </c>
      <c r="Y480" s="273" t="n">
        <v>477</v>
      </c>
      <c r="Z480" s="44" t="s">
        <v>3313</v>
      </c>
      <c r="AA480" s="44" t="s">
        <v>4482</v>
      </c>
      <c r="AB480" s="113" t="n">
        <v>4</v>
      </c>
      <c r="AC480" s="113" t="s">
        <v>5783</v>
      </c>
      <c r="AD480" s="113" t="n">
        <v>0</v>
      </c>
      <c r="AE480" s="113" t="s">
        <v>5784</v>
      </c>
      <c r="AF480" s="113" t="n">
        <f aca="false">PRODUCT(AB480+AD480)</f>
        <v>4</v>
      </c>
      <c r="AH480" s="273" t="n">
        <v>477</v>
      </c>
      <c r="AI480" s="44" t="s">
        <v>5546</v>
      </c>
      <c r="AJ480" s="44" t="s">
        <v>5358</v>
      </c>
      <c r="AK480" s="113" t="n">
        <v>4</v>
      </c>
      <c r="AN480" s="44" t="s">
        <v>4647</v>
      </c>
      <c r="AO480" s="44" t="s">
        <v>4648</v>
      </c>
      <c r="AS480" s="44" t="s">
        <v>4647</v>
      </c>
      <c r="AT480" s="44" t="s">
        <v>4648</v>
      </c>
      <c r="AX480" s="44" t="s">
        <v>3813</v>
      </c>
      <c r="AY480" s="112" t="s">
        <v>5570</v>
      </c>
      <c r="AZ480" s="113" t="s">
        <v>5785</v>
      </c>
      <c r="BA480" s="113" t="s">
        <v>5783</v>
      </c>
      <c r="BB480" s="113" t="s">
        <v>5785</v>
      </c>
      <c r="BC480" s="113" t="s">
        <v>5784</v>
      </c>
      <c r="BD480" s="113" t="n">
        <f aca="false">PRODUCT(AZ480+BB480)</f>
        <v>0</v>
      </c>
      <c r="BG480" s="44" t="s">
        <v>4647</v>
      </c>
      <c r="BH480" s="44" t="s">
        <v>4648</v>
      </c>
      <c r="BL480" s="44" t="s">
        <v>2715</v>
      </c>
      <c r="BM480" s="44" t="s">
        <v>4773</v>
      </c>
      <c r="BN480" s="113" t="s">
        <v>5785</v>
      </c>
      <c r="BO480" s="113" t="s">
        <v>5783</v>
      </c>
      <c r="BP480" s="113" t="s">
        <v>5785</v>
      </c>
      <c r="BQ480" s="113" t="s">
        <v>5784</v>
      </c>
      <c r="BR480" s="113" t="n">
        <f aca="false">PRODUCT(BN480+BP480)</f>
        <v>0</v>
      </c>
      <c r="BU480" s="44" t="s">
        <v>4647</v>
      </c>
      <c r="BV480" s="44" t="s">
        <v>4648</v>
      </c>
      <c r="BW480" s="113"/>
      <c r="BY480" s="273" t="n">
        <v>477</v>
      </c>
      <c r="BZ480" s="44" t="s">
        <v>5414</v>
      </c>
      <c r="CA480" s="44" t="s">
        <v>5358</v>
      </c>
      <c r="CB480" s="113" t="n">
        <v>0</v>
      </c>
      <c r="CC480" s="113" t="n">
        <v>0</v>
      </c>
      <c r="CD480" s="113" t="n">
        <v>1</v>
      </c>
      <c r="CE480" s="113" t="n">
        <v>0</v>
      </c>
      <c r="CF480" s="113" t="n">
        <f aca="false">SUM(CB480:CE480)</f>
        <v>1</v>
      </c>
      <c r="CI480" s="136" t="s">
        <v>3606</v>
      </c>
      <c r="CJ480" s="136" t="s">
        <v>5124</v>
      </c>
      <c r="CK480" s="113" t="n">
        <v>0</v>
      </c>
      <c r="CL480" s="113" t="n">
        <v>0</v>
      </c>
      <c r="CM480" s="113" t="n">
        <v>0</v>
      </c>
      <c r="CP480" s="44" t="s">
        <v>5398</v>
      </c>
      <c r="CQ480" s="44" t="s">
        <v>5559</v>
      </c>
      <c r="CV480" s="44"/>
      <c r="CW480" s="44"/>
      <c r="CX480" s="44"/>
    </row>
    <row r="481" customFormat="false" ht="15" hidden="false" customHeight="false" outlineLevel="0" collapsed="false">
      <c r="A481" s="273" t="n">
        <v>478</v>
      </c>
      <c r="B481" s="44" t="s">
        <v>2990</v>
      </c>
      <c r="C481" s="44" t="s">
        <v>4709</v>
      </c>
      <c r="D481" s="294" t="n">
        <v>11</v>
      </c>
      <c r="G481" s="44" t="s">
        <v>5299</v>
      </c>
      <c r="H481" s="44" t="s">
        <v>4564</v>
      </c>
      <c r="I481" s="113" t="n">
        <v>0</v>
      </c>
      <c r="K481" s="273" t="n">
        <v>478</v>
      </c>
      <c r="L481" s="44" t="s">
        <v>2609</v>
      </c>
      <c r="M481" s="44" t="s">
        <v>4578</v>
      </c>
      <c r="N481" s="113" t="n">
        <v>0</v>
      </c>
      <c r="O481" s="113" t="s">
        <v>5783</v>
      </c>
      <c r="P481" s="113" t="n">
        <v>2</v>
      </c>
      <c r="Q481" s="113" t="s">
        <v>5784</v>
      </c>
      <c r="R481" s="113" t="n">
        <f aca="false">PRODUCT(N481+P481)</f>
        <v>2</v>
      </c>
      <c r="T481" s="273" t="n">
        <v>478</v>
      </c>
      <c r="U481" s="44" t="s">
        <v>5659</v>
      </c>
      <c r="V481" s="44" t="s">
        <v>4550</v>
      </c>
      <c r="W481" s="113" t="n">
        <v>3</v>
      </c>
      <c r="Y481" s="273" t="n">
        <v>478</v>
      </c>
      <c r="Z481" s="44" t="s">
        <v>5522</v>
      </c>
      <c r="AA481" s="44" t="s">
        <v>4773</v>
      </c>
      <c r="AB481" s="113" t="n">
        <v>3</v>
      </c>
      <c r="AC481" s="113" t="s">
        <v>5783</v>
      </c>
      <c r="AD481" s="113" t="n">
        <v>1</v>
      </c>
      <c r="AE481" s="113" t="s">
        <v>5784</v>
      </c>
      <c r="AF481" s="113" t="n">
        <f aca="false">PRODUCT(AB481+AD481)</f>
        <v>4</v>
      </c>
      <c r="AH481" s="273" t="n">
        <v>478</v>
      </c>
      <c r="AI481" s="44" t="s">
        <v>3314</v>
      </c>
      <c r="AJ481" s="44" t="s">
        <v>4773</v>
      </c>
      <c r="AK481" s="113" t="n">
        <v>4</v>
      </c>
      <c r="AN481" s="44" t="s">
        <v>2603</v>
      </c>
      <c r="AO481" s="44" t="s">
        <v>4578</v>
      </c>
      <c r="AS481" s="44" t="s">
        <v>2603</v>
      </c>
      <c r="AT481" s="44" t="s">
        <v>4578</v>
      </c>
      <c r="AX481" s="44" t="s">
        <v>5571</v>
      </c>
      <c r="AY481" s="44" t="s">
        <v>4477</v>
      </c>
      <c r="AZ481" s="113" t="s">
        <v>5785</v>
      </c>
      <c r="BA481" s="113" t="s">
        <v>5783</v>
      </c>
      <c r="BB481" s="113" t="s">
        <v>5785</v>
      </c>
      <c r="BC481" s="113" t="s">
        <v>5784</v>
      </c>
      <c r="BD481" s="113" t="n">
        <f aca="false">PRODUCT(AZ481+BB481)</f>
        <v>0</v>
      </c>
      <c r="BG481" s="44" t="s">
        <v>2603</v>
      </c>
      <c r="BH481" s="44" t="s">
        <v>4578</v>
      </c>
      <c r="BL481" s="44" t="s">
        <v>3527</v>
      </c>
      <c r="BM481" s="44" t="s">
        <v>4773</v>
      </c>
      <c r="BN481" s="113" t="s">
        <v>5785</v>
      </c>
      <c r="BO481" s="113" t="s">
        <v>5783</v>
      </c>
      <c r="BP481" s="113" t="n">
        <v>0</v>
      </c>
      <c r="BQ481" s="113" t="s">
        <v>5784</v>
      </c>
      <c r="BR481" s="113" t="n">
        <f aca="false">PRODUCT(BN481+BP481)</f>
        <v>0</v>
      </c>
      <c r="BU481" s="44" t="s">
        <v>2603</v>
      </c>
      <c r="BV481" s="44" t="s">
        <v>4578</v>
      </c>
      <c r="BW481" s="113"/>
      <c r="BY481" s="273" t="n">
        <v>478</v>
      </c>
      <c r="BZ481" s="44" t="s">
        <v>3441</v>
      </c>
      <c r="CA481" s="44" t="s">
        <v>4625</v>
      </c>
      <c r="CB481" s="113" t="n">
        <v>0</v>
      </c>
      <c r="CC481" s="113" t="n">
        <v>0</v>
      </c>
      <c r="CD481" s="113" t="n">
        <v>0</v>
      </c>
      <c r="CE481" s="113" t="n">
        <v>1</v>
      </c>
      <c r="CF481" s="113" t="n">
        <f aca="false">SUM(CB481:CE481)</f>
        <v>1</v>
      </c>
      <c r="CI481" s="44" t="s">
        <v>4539</v>
      </c>
      <c r="CJ481" s="44" t="s">
        <v>5541</v>
      </c>
      <c r="CK481" s="113" t="n">
        <v>0</v>
      </c>
      <c r="CL481" s="113" t="n">
        <v>0</v>
      </c>
      <c r="CM481" s="113" t="n">
        <v>0</v>
      </c>
      <c r="CP481" s="44" t="s">
        <v>5560</v>
      </c>
      <c r="CQ481" s="44" t="s">
        <v>4578</v>
      </c>
      <c r="CV481" s="44"/>
      <c r="CW481" s="44"/>
      <c r="CX481" s="44"/>
    </row>
    <row r="482" customFormat="false" ht="15" hidden="false" customHeight="false" outlineLevel="0" collapsed="false">
      <c r="A482" s="273" t="n">
        <v>479</v>
      </c>
      <c r="B482" s="44" t="s">
        <v>5308</v>
      </c>
      <c r="C482" s="44" t="s">
        <v>4489</v>
      </c>
      <c r="D482" s="113" t="n">
        <v>11</v>
      </c>
      <c r="G482" s="44" t="s">
        <v>4750</v>
      </c>
      <c r="H482" s="44" t="s">
        <v>4500</v>
      </c>
      <c r="I482" s="113" t="n">
        <v>0</v>
      </c>
      <c r="K482" s="273" t="n">
        <v>479</v>
      </c>
      <c r="L482" s="44" t="s">
        <v>5594</v>
      </c>
      <c r="M482" s="44" t="s">
        <v>4648</v>
      </c>
      <c r="N482" s="113" t="n">
        <v>0</v>
      </c>
      <c r="O482" s="113" t="s">
        <v>5783</v>
      </c>
      <c r="P482" s="113" t="n">
        <v>2</v>
      </c>
      <c r="Q482" s="113" t="s">
        <v>5784</v>
      </c>
      <c r="R482" s="113" t="n">
        <f aca="false">PRODUCT(N482+P482)</f>
        <v>2</v>
      </c>
      <c r="T482" s="273" t="n">
        <v>479</v>
      </c>
      <c r="U482" s="44" t="s">
        <v>5665</v>
      </c>
      <c r="V482" s="44" t="s">
        <v>4773</v>
      </c>
      <c r="W482" s="113" t="n">
        <v>3</v>
      </c>
      <c r="Y482" s="273" t="n">
        <v>479</v>
      </c>
      <c r="Z482" s="44" t="s">
        <v>3477</v>
      </c>
      <c r="AA482" s="44" t="s">
        <v>4489</v>
      </c>
      <c r="AB482" s="113" t="n">
        <v>3</v>
      </c>
      <c r="AC482" s="113" t="s">
        <v>5783</v>
      </c>
      <c r="AD482" s="113" t="n">
        <v>1</v>
      </c>
      <c r="AE482" s="113" t="s">
        <v>5784</v>
      </c>
      <c r="AF482" s="113" t="n">
        <f aca="false">PRODUCT(AB482+AD482)</f>
        <v>4</v>
      </c>
      <c r="AH482" s="273" t="n">
        <v>479</v>
      </c>
      <c r="AI482" s="44" t="s">
        <v>3219</v>
      </c>
      <c r="AJ482" s="44" t="s">
        <v>4578</v>
      </c>
      <c r="AK482" s="113" t="n">
        <v>4</v>
      </c>
      <c r="AN482" s="44" t="s">
        <v>2909</v>
      </c>
      <c r="AO482" s="44" t="s">
        <v>4625</v>
      </c>
      <c r="AS482" s="44" t="s">
        <v>2909</v>
      </c>
      <c r="AT482" s="44" t="s">
        <v>4625</v>
      </c>
      <c r="AX482" s="44" t="s">
        <v>3661</v>
      </c>
      <c r="AY482" s="44" t="s">
        <v>4773</v>
      </c>
      <c r="AZ482" s="113" t="s">
        <v>5785</v>
      </c>
      <c r="BA482" s="113" t="s">
        <v>5783</v>
      </c>
      <c r="BB482" s="113" t="s">
        <v>5785</v>
      </c>
      <c r="BC482" s="113" t="s">
        <v>5784</v>
      </c>
      <c r="BD482" s="113" t="n">
        <f aca="false">PRODUCT(AZ482+BB482)</f>
        <v>0</v>
      </c>
      <c r="BG482" s="44" t="s">
        <v>2909</v>
      </c>
      <c r="BH482" s="44" t="s">
        <v>4625</v>
      </c>
      <c r="BL482" s="44" t="s">
        <v>4823</v>
      </c>
      <c r="BM482" s="44" t="s">
        <v>4509</v>
      </c>
      <c r="BN482" s="113" t="s">
        <v>5785</v>
      </c>
      <c r="BO482" s="113" t="s">
        <v>5783</v>
      </c>
      <c r="BP482" s="113" t="s">
        <v>5785</v>
      </c>
      <c r="BQ482" s="113" t="s">
        <v>5784</v>
      </c>
      <c r="BR482" s="113" t="n">
        <f aca="false">PRODUCT(BN482+BP482)</f>
        <v>0</v>
      </c>
      <c r="BU482" s="44" t="s">
        <v>2909</v>
      </c>
      <c r="BV482" s="44" t="s">
        <v>4625</v>
      </c>
      <c r="BW482" s="113"/>
      <c r="BY482" s="273" t="n">
        <v>479</v>
      </c>
      <c r="BZ482" s="44" t="s">
        <v>2335</v>
      </c>
      <c r="CA482" s="44" t="s">
        <v>4746</v>
      </c>
      <c r="CB482" s="113" t="n">
        <v>0</v>
      </c>
      <c r="CC482" s="113" t="n">
        <v>0</v>
      </c>
      <c r="CD482" s="113" t="n">
        <v>1</v>
      </c>
      <c r="CE482" s="113" t="n">
        <v>0</v>
      </c>
      <c r="CF482" s="113" t="n">
        <f aca="false">SUM(CB482:CE482)</f>
        <v>1</v>
      </c>
      <c r="CI482" s="44" t="s">
        <v>4733</v>
      </c>
      <c r="CJ482" s="44" t="s">
        <v>4523</v>
      </c>
      <c r="CK482" s="113" t="n">
        <v>0</v>
      </c>
      <c r="CL482" s="113" t="n">
        <v>0</v>
      </c>
      <c r="CM482" s="113" t="n">
        <v>0</v>
      </c>
      <c r="CP482" s="44" t="s">
        <v>1585</v>
      </c>
      <c r="CQ482" s="44" t="s">
        <v>4523</v>
      </c>
      <c r="CV482" s="44"/>
      <c r="CW482" s="44"/>
      <c r="CX482" s="44"/>
    </row>
    <row r="483" customFormat="false" ht="15" hidden="false" customHeight="false" outlineLevel="0" collapsed="false">
      <c r="A483" s="273" t="n">
        <v>480</v>
      </c>
      <c r="B483" s="44" t="s">
        <v>3650</v>
      </c>
      <c r="C483" s="44" t="s">
        <v>4482</v>
      </c>
      <c r="D483" s="113" t="n">
        <v>11</v>
      </c>
      <c r="G483" s="44" t="s">
        <v>3816</v>
      </c>
      <c r="H483" s="44" t="s">
        <v>4482</v>
      </c>
      <c r="I483" s="113" t="n">
        <v>0</v>
      </c>
      <c r="K483" s="273" t="n">
        <v>480</v>
      </c>
      <c r="L483" s="44" t="s">
        <v>2113</v>
      </c>
      <c r="M483" s="44" t="s">
        <v>4566</v>
      </c>
      <c r="N483" s="113" t="n">
        <v>0</v>
      </c>
      <c r="O483" s="113" t="s">
        <v>5783</v>
      </c>
      <c r="P483" s="113" t="n">
        <v>2</v>
      </c>
      <c r="Q483" s="113" t="s">
        <v>5784</v>
      </c>
      <c r="R483" s="113" t="n">
        <f aca="false">PRODUCT(N483+P483)</f>
        <v>2</v>
      </c>
      <c r="T483" s="273" t="n">
        <v>480</v>
      </c>
      <c r="U483" s="44" t="s">
        <v>2171</v>
      </c>
      <c r="V483" s="44" t="s">
        <v>4575</v>
      </c>
      <c r="W483" s="113" t="n">
        <v>3</v>
      </c>
      <c r="Y483" s="273" t="n">
        <v>480</v>
      </c>
      <c r="Z483" s="44" t="s">
        <v>3264</v>
      </c>
      <c r="AA483" s="44" t="s">
        <v>4482</v>
      </c>
      <c r="AB483" s="113" t="n">
        <v>3</v>
      </c>
      <c r="AC483" s="113" t="s">
        <v>5783</v>
      </c>
      <c r="AD483" s="113" t="n">
        <v>1</v>
      </c>
      <c r="AE483" s="113" t="s">
        <v>5784</v>
      </c>
      <c r="AF483" s="113" t="n">
        <f aca="false">PRODUCT(AB483+AD483)</f>
        <v>4</v>
      </c>
      <c r="AH483" s="273" t="n">
        <v>480</v>
      </c>
      <c r="AI483" s="44" t="s">
        <v>5035</v>
      </c>
      <c r="AJ483" s="44" t="s">
        <v>5036</v>
      </c>
      <c r="AK483" s="113" t="n">
        <v>4</v>
      </c>
      <c r="AN483" s="44" t="s">
        <v>3864</v>
      </c>
      <c r="AO483" s="112" t="s">
        <v>1037</v>
      </c>
      <c r="AS483" s="44" t="s">
        <v>3864</v>
      </c>
      <c r="AT483" s="112" t="s">
        <v>1037</v>
      </c>
      <c r="AX483" s="44" t="s">
        <v>5405</v>
      </c>
      <c r="AY483" s="44" t="s">
        <v>5358</v>
      </c>
      <c r="AZ483" s="113" t="s">
        <v>5785</v>
      </c>
      <c r="BA483" s="113" t="s">
        <v>5783</v>
      </c>
      <c r="BB483" s="113" t="s">
        <v>5785</v>
      </c>
      <c r="BC483" s="113" t="s">
        <v>5784</v>
      </c>
      <c r="BD483" s="113" t="n">
        <f aca="false">PRODUCT(AZ483+BB483)</f>
        <v>0</v>
      </c>
      <c r="BG483" s="44" t="s">
        <v>3864</v>
      </c>
      <c r="BH483" s="112" t="s">
        <v>1037</v>
      </c>
      <c r="BL483" s="44" t="s">
        <v>3180</v>
      </c>
      <c r="BM483" s="44" t="s">
        <v>5223</v>
      </c>
      <c r="BN483" s="113" t="s">
        <v>5785</v>
      </c>
      <c r="BO483" s="113" t="s">
        <v>5783</v>
      </c>
      <c r="BP483" s="113" t="s">
        <v>5785</v>
      </c>
      <c r="BQ483" s="113" t="s">
        <v>5784</v>
      </c>
      <c r="BR483" s="113" t="n">
        <f aca="false">PRODUCT(BN483+BP483)</f>
        <v>0</v>
      </c>
      <c r="BU483" s="44" t="s">
        <v>3864</v>
      </c>
      <c r="BV483" s="112" t="s">
        <v>1037</v>
      </c>
      <c r="BW483" s="113"/>
      <c r="BY483" s="273" t="n">
        <v>480</v>
      </c>
      <c r="BZ483" s="44" t="s">
        <v>3186</v>
      </c>
      <c r="CA483" s="44" t="s">
        <v>4648</v>
      </c>
      <c r="CB483" s="113" t="n">
        <v>0</v>
      </c>
      <c r="CC483" s="113" t="n">
        <v>0</v>
      </c>
      <c r="CD483" s="113" t="n">
        <v>0</v>
      </c>
      <c r="CE483" s="113" t="n">
        <v>1</v>
      </c>
      <c r="CF483" s="113" t="n">
        <f aca="false">SUM(CB483:CE483)</f>
        <v>1</v>
      </c>
      <c r="CI483" s="44" t="s">
        <v>3770</v>
      </c>
      <c r="CJ483" s="44" t="s">
        <v>5223</v>
      </c>
      <c r="CK483" s="113" t="n">
        <v>0</v>
      </c>
      <c r="CL483" s="113" t="n">
        <v>0</v>
      </c>
      <c r="CM483" s="113" t="n">
        <v>0</v>
      </c>
      <c r="CP483" s="44" t="s">
        <v>5391</v>
      </c>
      <c r="CQ483" s="44" t="s">
        <v>4625</v>
      </c>
      <c r="CV483" s="44"/>
      <c r="CW483" s="44"/>
      <c r="CX483" s="44"/>
    </row>
    <row r="484" customFormat="false" ht="15" hidden="false" customHeight="false" outlineLevel="0" collapsed="false">
      <c r="A484" s="273" t="n">
        <v>481</v>
      </c>
      <c r="B484" s="44" t="s">
        <v>3042</v>
      </c>
      <c r="C484" s="44" t="s">
        <v>5223</v>
      </c>
      <c r="D484" s="113" t="n">
        <v>11</v>
      </c>
      <c r="G484" s="44" t="s">
        <v>3015</v>
      </c>
      <c r="H484" s="44" t="s">
        <v>4482</v>
      </c>
      <c r="I484" s="113" t="n">
        <v>0</v>
      </c>
      <c r="K484" s="273" t="n">
        <v>481</v>
      </c>
      <c r="L484" s="44" t="s">
        <v>1712</v>
      </c>
      <c r="M484" s="44" t="s">
        <v>4578</v>
      </c>
      <c r="N484" s="113" t="n">
        <v>0</v>
      </c>
      <c r="O484" s="113" t="s">
        <v>5783</v>
      </c>
      <c r="P484" s="113" t="n">
        <v>2</v>
      </c>
      <c r="Q484" s="113" t="s">
        <v>5784</v>
      </c>
      <c r="R484" s="113" t="n">
        <f aca="false">PRODUCT(N484+P484)</f>
        <v>2</v>
      </c>
      <c r="T484" s="273" t="n">
        <v>481</v>
      </c>
      <c r="U484" s="44" t="s">
        <v>3032</v>
      </c>
      <c r="V484" s="44" t="s">
        <v>4509</v>
      </c>
      <c r="W484" s="113" t="n">
        <v>2</v>
      </c>
      <c r="Y484" s="273" t="n">
        <v>481</v>
      </c>
      <c r="Z484" s="44" t="s">
        <v>3346</v>
      </c>
      <c r="AA484" s="44" t="s">
        <v>4482</v>
      </c>
      <c r="AB484" s="113" t="n">
        <v>3</v>
      </c>
      <c r="AC484" s="113" t="s">
        <v>5783</v>
      </c>
      <c r="AD484" s="113" t="n">
        <v>1</v>
      </c>
      <c r="AE484" s="113" t="s">
        <v>5784</v>
      </c>
      <c r="AF484" s="113" t="n">
        <f aca="false">PRODUCT(AB484+AD484)</f>
        <v>4</v>
      </c>
      <c r="AH484" s="273" t="n">
        <v>481</v>
      </c>
      <c r="AI484" s="44" t="s">
        <v>3351</v>
      </c>
      <c r="AJ484" s="44" t="s">
        <v>4709</v>
      </c>
      <c r="AK484" s="113" t="n">
        <v>4</v>
      </c>
      <c r="AN484" s="44" t="s">
        <v>5293</v>
      </c>
      <c r="AO484" s="44" t="s">
        <v>4566</v>
      </c>
      <c r="AS484" s="44" t="s">
        <v>5293</v>
      </c>
      <c r="AT484" s="44" t="s">
        <v>4566</v>
      </c>
      <c r="AX484" s="44" t="s">
        <v>4861</v>
      </c>
      <c r="AY484" s="44" t="s">
        <v>4564</v>
      </c>
      <c r="AZ484" s="113" t="s">
        <v>5785</v>
      </c>
      <c r="BA484" s="113" t="s">
        <v>5783</v>
      </c>
      <c r="BB484" s="113" t="s">
        <v>5785</v>
      </c>
      <c r="BC484" s="113" t="s">
        <v>5784</v>
      </c>
      <c r="BD484" s="113" t="n">
        <f aca="false">PRODUCT(AZ484+BB484)</f>
        <v>0</v>
      </c>
      <c r="BG484" s="44" t="s">
        <v>5293</v>
      </c>
      <c r="BH484" s="44" t="s">
        <v>4566</v>
      </c>
      <c r="BL484" s="44" t="s">
        <v>4839</v>
      </c>
      <c r="BM484" s="44" t="s">
        <v>4662</v>
      </c>
      <c r="BN484" s="113" t="s">
        <v>5785</v>
      </c>
      <c r="BO484" s="113" t="s">
        <v>5783</v>
      </c>
      <c r="BP484" s="113" t="s">
        <v>5785</v>
      </c>
      <c r="BQ484" s="113" t="s">
        <v>5784</v>
      </c>
      <c r="BR484" s="113" t="n">
        <f aca="false">PRODUCT(BN484+BP484)</f>
        <v>0</v>
      </c>
      <c r="BU484" s="44" t="s">
        <v>5293</v>
      </c>
      <c r="BV484" s="44" t="s">
        <v>4566</v>
      </c>
      <c r="BW484" s="113"/>
      <c r="BY484" s="273" t="n">
        <v>481</v>
      </c>
      <c r="BZ484" s="44" t="s">
        <v>3601</v>
      </c>
      <c r="CA484" s="44" t="s">
        <v>4773</v>
      </c>
      <c r="CB484" s="113" t="n">
        <v>0</v>
      </c>
      <c r="CC484" s="113" t="n">
        <v>0</v>
      </c>
      <c r="CD484" s="113" t="n">
        <v>1</v>
      </c>
      <c r="CE484" s="113" t="n">
        <v>0</v>
      </c>
      <c r="CF484" s="113" t="n">
        <f aca="false">SUM(CB484:CE484)</f>
        <v>1</v>
      </c>
      <c r="CI484" s="44" t="s">
        <v>3192</v>
      </c>
      <c r="CJ484" s="44" t="s">
        <v>5221</v>
      </c>
      <c r="CK484" s="113" t="n">
        <v>0</v>
      </c>
      <c r="CL484" s="113" t="n">
        <v>0</v>
      </c>
      <c r="CM484" s="113" t="n">
        <v>0</v>
      </c>
      <c r="CP484" s="44" t="s">
        <v>4614</v>
      </c>
      <c r="CQ484" s="44" t="s">
        <v>294</v>
      </c>
      <c r="CV484" s="44"/>
      <c r="CW484" s="44"/>
      <c r="CX484" s="44"/>
    </row>
    <row r="485" customFormat="false" ht="15" hidden="false" customHeight="false" outlineLevel="0" collapsed="false">
      <c r="A485" s="273" t="n">
        <v>482</v>
      </c>
      <c r="B485" s="44" t="s">
        <v>2135</v>
      </c>
      <c r="C485" s="44" t="s">
        <v>4477</v>
      </c>
      <c r="D485" s="113" t="n">
        <v>11</v>
      </c>
      <c r="G485" s="44" t="s">
        <v>4807</v>
      </c>
      <c r="H485" s="44" t="s">
        <v>4625</v>
      </c>
      <c r="I485" s="113" t="n">
        <v>0</v>
      </c>
      <c r="K485" s="273" t="n">
        <v>482</v>
      </c>
      <c r="L485" s="44" t="s">
        <v>5620</v>
      </c>
      <c r="M485" s="44" t="s">
        <v>1037</v>
      </c>
      <c r="N485" s="113" t="n">
        <v>0</v>
      </c>
      <c r="O485" s="113" t="s">
        <v>5783</v>
      </c>
      <c r="P485" s="113" t="n">
        <v>2</v>
      </c>
      <c r="Q485" s="113" t="s">
        <v>5784</v>
      </c>
      <c r="R485" s="113" t="n">
        <f aca="false">PRODUCT(N485+P485)</f>
        <v>2</v>
      </c>
      <c r="T485" s="273" t="n">
        <v>482</v>
      </c>
      <c r="U485" s="44" t="s">
        <v>2572</v>
      </c>
      <c r="V485" s="44" t="s">
        <v>4578</v>
      </c>
      <c r="W485" s="113" t="n">
        <v>2</v>
      </c>
      <c r="Y485" s="273" t="n">
        <v>482</v>
      </c>
      <c r="Z485" s="44" t="s">
        <v>3180</v>
      </c>
      <c r="AA485" s="44" t="s">
        <v>5223</v>
      </c>
      <c r="AB485" s="113" t="n">
        <v>3</v>
      </c>
      <c r="AC485" s="113" t="s">
        <v>5783</v>
      </c>
      <c r="AD485" s="113" t="n">
        <v>1</v>
      </c>
      <c r="AE485" s="113" t="s">
        <v>5784</v>
      </c>
      <c r="AF485" s="113" t="n">
        <f aca="false">PRODUCT(AB485+AD485)</f>
        <v>4</v>
      </c>
      <c r="AH485" s="273" t="n">
        <v>482</v>
      </c>
      <c r="AI485" s="44" t="s">
        <v>5392</v>
      </c>
      <c r="AJ485" s="44" t="s">
        <v>5604</v>
      </c>
      <c r="AK485" s="113" t="n">
        <v>4</v>
      </c>
      <c r="AN485" s="44" t="s">
        <v>2924</v>
      </c>
      <c r="AO485" s="44" t="s">
        <v>4482</v>
      </c>
      <c r="AS485" s="44" t="s">
        <v>2924</v>
      </c>
      <c r="AT485" s="44" t="s">
        <v>4482</v>
      </c>
      <c r="AX485" s="44" t="s">
        <v>4702</v>
      </c>
      <c r="AY485" s="44" t="s">
        <v>4566</v>
      </c>
      <c r="AZ485" s="113" t="s">
        <v>5785</v>
      </c>
      <c r="BA485" s="113" t="s">
        <v>5783</v>
      </c>
      <c r="BB485" s="113" t="s">
        <v>5785</v>
      </c>
      <c r="BC485" s="113" t="s">
        <v>5784</v>
      </c>
      <c r="BD485" s="113" t="n">
        <f aca="false">PRODUCT(AZ485+BB485)</f>
        <v>0</v>
      </c>
      <c r="BG485" s="44" t="s">
        <v>2924</v>
      </c>
      <c r="BH485" s="44" t="s">
        <v>4482</v>
      </c>
      <c r="BL485" s="44" t="s">
        <v>5566</v>
      </c>
      <c r="BM485" s="44" t="s">
        <v>4746</v>
      </c>
      <c r="BN485" s="113" t="s">
        <v>5785</v>
      </c>
      <c r="BO485" s="113" t="s">
        <v>5783</v>
      </c>
      <c r="BP485" s="113" t="s">
        <v>5785</v>
      </c>
      <c r="BQ485" s="113" t="s">
        <v>5784</v>
      </c>
      <c r="BR485" s="113" t="n">
        <f aca="false">PRODUCT(BN485+BP485)</f>
        <v>0</v>
      </c>
      <c r="BU485" s="44" t="s">
        <v>2924</v>
      </c>
      <c r="BV485" s="44" t="s">
        <v>4482</v>
      </c>
      <c r="BW485" s="113"/>
      <c r="BY485" s="273" t="n">
        <v>482</v>
      </c>
      <c r="BZ485" s="44" t="s">
        <v>3568</v>
      </c>
      <c r="CA485" s="44" t="s">
        <v>5365</v>
      </c>
      <c r="CB485" s="113" t="n">
        <v>0</v>
      </c>
      <c r="CC485" s="113" t="n">
        <v>0</v>
      </c>
      <c r="CD485" s="113" t="n">
        <v>0</v>
      </c>
      <c r="CE485" s="113" t="n">
        <v>1</v>
      </c>
      <c r="CF485" s="113" t="n">
        <f aca="false">SUM(CB485:CE485)</f>
        <v>1</v>
      </c>
      <c r="CI485" s="44" t="s">
        <v>3438</v>
      </c>
      <c r="CJ485" s="44" t="s">
        <v>4625</v>
      </c>
      <c r="CK485" s="113" t="n">
        <v>0</v>
      </c>
      <c r="CL485" s="113" t="n">
        <v>0</v>
      </c>
      <c r="CM485" s="113" t="n">
        <v>0</v>
      </c>
      <c r="CP485" s="44" t="s">
        <v>5001</v>
      </c>
      <c r="CQ485" s="44" t="s">
        <v>4566</v>
      </c>
      <c r="CV485" s="44"/>
      <c r="CW485" s="44"/>
      <c r="CX485" s="44"/>
    </row>
    <row r="486" customFormat="false" ht="15" hidden="false" customHeight="false" outlineLevel="0" collapsed="false">
      <c r="A486" s="273" t="n">
        <v>483</v>
      </c>
      <c r="B486" s="44" t="s">
        <v>5587</v>
      </c>
      <c r="C486" s="112" t="s">
        <v>4931</v>
      </c>
      <c r="D486" s="113" t="n">
        <v>11</v>
      </c>
      <c r="G486" s="44" t="s">
        <v>5546</v>
      </c>
      <c r="H486" s="44" t="s">
        <v>5358</v>
      </c>
      <c r="I486" s="113" t="n">
        <v>0</v>
      </c>
      <c r="K486" s="273" t="n">
        <v>483</v>
      </c>
      <c r="L486" s="44" t="s">
        <v>5621</v>
      </c>
      <c r="M486" s="44" t="s">
        <v>4552</v>
      </c>
      <c r="N486" s="113" t="n">
        <v>0</v>
      </c>
      <c r="O486" s="113" t="s">
        <v>5783</v>
      </c>
      <c r="P486" s="113" t="n">
        <v>2</v>
      </c>
      <c r="Q486" s="113" t="s">
        <v>5784</v>
      </c>
      <c r="R486" s="113" t="n">
        <f aca="false">PRODUCT(N486+P486)</f>
        <v>2</v>
      </c>
      <c r="T486" s="273" t="n">
        <v>483</v>
      </c>
      <c r="U486" s="44" t="s">
        <v>3645</v>
      </c>
      <c r="V486" s="44" t="s">
        <v>5511</v>
      </c>
      <c r="W486" s="113" t="n">
        <v>2</v>
      </c>
      <c r="Y486" s="273" t="n">
        <v>483</v>
      </c>
      <c r="Z486" s="44" t="s">
        <v>3441</v>
      </c>
      <c r="AA486" s="44" t="s">
        <v>4625</v>
      </c>
      <c r="AB486" s="113" t="n">
        <v>3</v>
      </c>
      <c r="AC486" s="113" t="s">
        <v>5783</v>
      </c>
      <c r="AD486" s="113" t="n">
        <v>1</v>
      </c>
      <c r="AE486" s="113" t="s">
        <v>5784</v>
      </c>
      <c r="AF486" s="113" t="n">
        <f aca="false">PRODUCT(AB486+AD486)</f>
        <v>4</v>
      </c>
      <c r="AH486" s="273" t="n">
        <v>483</v>
      </c>
      <c r="AI486" s="44" t="s">
        <v>3404</v>
      </c>
      <c r="AJ486" s="44" t="s">
        <v>4482</v>
      </c>
      <c r="AK486" s="113" t="n">
        <v>4</v>
      </c>
      <c r="AN486" s="44" t="s">
        <v>5029</v>
      </c>
      <c r="AO486" s="44" t="s">
        <v>4482</v>
      </c>
      <c r="AS486" s="44" t="s">
        <v>5029</v>
      </c>
      <c r="AT486" s="44" t="s">
        <v>4482</v>
      </c>
      <c r="AX486" s="44" t="s">
        <v>5572</v>
      </c>
      <c r="AY486" s="44" t="s">
        <v>5573</v>
      </c>
      <c r="AZ486" s="113" t="s">
        <v>5785</v>
      </c>
      <c r="BA486" s="113" t="s">
        <v>5783</v>
      </c>
      <c r="BB486" s="113" t="s">
        <v>5785</v>
      </c>
      <c r="BC486" s="113" t="s">
        <v>5784</v>
      </c>
      <c r="BD486" s="113" t="n">
        <f aca="false">PRODUCT(AZ486+BB486)</f>
        <v>0</v>
      </c>
      <c r="BG486" s="44" t="s">
        <v>5029</v>
      </c>
      <c r="BH486" s="44" t="s">
        <v>4482</v>
      </c>
      <c r="BL486" s="44" t="s">
        <v>5436</v>
      </c>
      <c r="BM486" s="44" t="s">
        <v>5567</v>
      </c>
      <c r="BN486" s="113" t="s">
        <v>5785</v>
      </c>
      <c r="BO486" s="113" t="s">
        <v>5783</v>
      </c>
      <c r="BP486" s="113" t="s">
        <v>5785</v>
      </c>
      <c r="BQ486" s="113" t="s">
        <v>5784</v>
      </c>
      <c r="BR486" s="113" t="n">
        <f aca="false">PRODUCT(BN486+BP486)</f>
        <v>0</v>
      </c>
      <c r="BU486" s="44" t="s">
        <v>5029</v>
      </c>
      <c r="BV486" s="44" t="s">
        <v>4482</v>
      </c>
      <c r="BW486" s="113"/>
      <c r="BY486" s="273" t="n">
        <v>483</v>
      </c>
      <c r="BZ486" s="44" t="s">
        <v>2432</v>
      </c>
      <c r="CA486" s="44" t="s">
        <v>4773</v>
      </c>
      <c r="CB486" s="113" t="n">
        <v>0</v>
      </c>
      <c r="CC486" s="113" t="n">
        <v>0</v>
      </c>
      <c r="CD486" s="113" t="n">
        <v>1</v>
      </c>
      <c r="CE486" s="113" t="n">
        <v>0</v>
      </c>
      <c r="CF486" s="113" t="n">
        <f aca="false">SUM(CB486:CE486)</f>
        <v>1</v>
      </c>
      <c r="CI486" s="44" t="s">
        <v>5353</v>
      </c>
      <c r="CJ486" s="44" t="s">
        <v>5496</v>
      </c>
      <c r="CK486" s="113" t="n">
        <v>0</v>
      </c>
      <c r="CL486" s="113" t="n">
        <v>0</v>
      </c>
      <c r="CM486" s="113" t="n">
        <v>0</v>
      </c>
      <c r="CP486" s="44" t="s">
        <v>3084</v>
      </c>
      <c r="CQ486" s="44" t="s">
        <v>4509</v>
      </c>
      <c r="CV486" s="44"/>
      <c r="CW486" s="44"/>
      <c r="CX486" s="44"/>
    </row>
    <row r="487" customFormat="false" ht="15" hidden="false" customHeight="false" outlineLevel="0" collapsed="false">
      <c r="A487" s="273" t="n">
        <v>484</v>
      </c>
      <c r="B487" s="44" t="s">
        <v>5629</v>
      </c>
      <c r="C487" s="44" t="s">
        <v>4488</v>
      </c>
      <c r="D487" s="113" t="n">
        <v>11</v>
      </c>
      <c r="G487" s="44" t="s">
        <v>2647</v>
      </c>
      <c r="H487" s="44" t="s">
        <v>4773</v>
      </c>
      <c r="I487" s="113" t="n">
        <v>0</v>
      </c>
      <c r="K487" s="273" t="n">
        <v>484</v>
      </c>
      <c r="L487" s="44" t="s">
        <v>3658</v>
      </c>
      <c r="M487" s="44" t="s">
        <v>4482</v>
      </c>
      <c r="N487" s="113" t="n">
        <v>0</v>
      </c>
      <c r="O487" s="113" t="s">
        <v>5783</v>
      </c>
      <c r="P487" s="113" t="n">
        <v>2</v>
      </c>
      <c r="Q487" s="113" t="s">
        <v>5784</v>
      </c>
      <c r="R487" s="113" t="n">
        <f aca="false">PRODUCT(N487+P487)</f>
        <v>2</v>
      </c>
      <c r="T487" s="273" t="n">
        <v>484</v>
      </c>
      <c r="U487" s="44" t="s">
        <v>4889</v>
      </c>
      <c r="V487" s="44" t="s">
        <v>4878</v>
      </c>
      <c r="W487" s="113" t="n">
        <v>2</v>
      </c>
      <c r="Y487" s="273" t="n">
        <v>484</v>
      </c>
      <c r="Z487" s="44" t="s">
        <v>3601</v>
      </c>
      <c r="AA487" s="44" t="s">
        <v>4773</v>
      </c>
      <c r="AB487" s="113" t="n">
        <v>3</v>
      </c>
      <c r="AC487" s="113" t="s">
        <v>5783</v>
      </c>
      <c r="AD487" s="113" t="n">
        <v>1</v>
      </c>
      <c r="AE487" s="113" t="s">
        <v>5784</v>
      </c>
      <c r="AF487" s="113" t="n">
        <f aca="false">PRODUCT(AB487+AD487)</f>
        <v>4</v>
      </c>
      <c r="AH487" s="273" t="n">
        <v>484</v>
      </c>
      <c r="AI487" s="44" t="s">
        <v>3715</v>
      </c>
      <c r="AJ487" s="112" t="s">
        <v>4489</v>
      </c>
      <c r="AK487" s="113" t="n">
        <v>4</v>
      </c>
      <c r="AN487" s="44" t="s">
        <v>2517</v>
      </c>
      <c r="AO487" s="44" t="s">
        <v>4566</v>
      </c>
      <c r="AS487" s="44" t="s">
        <v>2517</v>
      </c>
      <c r="AT487" s="44" t="s">
        <v>4566</v>
      </c>
      <c r="AX487" s="44" t="s">
        <v>5574</v>
      </c>
      <c r="AY487" s="44" t="s">
        <v>4746</v>
      </c>
      <c r="AZ487" s="113" t="s">
        <v>5785</v>
      </c>
      <c r="BA487" s="113" t="s">
        <v>5783</v>
      </c>
      <c r="BB487" s="113" t="s">
        <v>5785</v>
      </c>
      <c r="BC487" s="113" t="s">
        <v>5784</v>
      </c>
      <c r="BD487" s="113" t="n">
        <f aca="false">PRODUCT(AZ487+BB487)</f>
        <v>0</v>
      </c>
      <c r="BG487" s="44" t="s">
        <v>2517</v>
      </c>
      <c r="BH487" s="44" t="s">
        <v>4566</v>
      </c>
      <c r="BL487" s="44" t="s">
        <v>5414</v>
      </c>
      <c r="BM487" s="44" t="s">
        <v>5358</v>
      </c>
      <c r="BN487" s="113" t="s">
        <v>5785</v>
      </c>
      <c r="BO487" s="113" t="s">
        <v>5783</v>
      </c>
      <c r="BP487" s="113" t="s">
        <v>5785</v>
      </c>
      <c r="BQ487" s="113" t="s">
        <v>5784</v>
      </c>
      <c r="BR487" s="113" t="n">
        <f aca="false">PRODUCT(BN487+BP487)</f>
        <v>0</v>
      </c>
      <c r="BU487" s="44" t="s">
        <v>2517</v>
      </c>
      <c r="BV487" s="44" t="s">
        <v>4566</v>
      </c>
      <c r="BW487" s="113"/>
      <c r="BY487" s="273" t="n">
        <v>484</v>
      </c>
      <c r="BZ487" s="44" t="s">
        <v>5409</v>
      </c>
      <c r="CA487" s="44" t="s">
        <v>5223</v>
      </c>
      <c r="CB487" s="113" t="n">
        <v>0</v>
      </c>
      <c r="CC487" s="113" t="n">
        <v>0</v>
      </c>
      <c r="CD487" s="113" t="n">
        <v>1</v>
      </c>
      <c r="CE487" s="113" t="n">
        <v>0</v>
      </c>
      <c r="CF487" s="113" t="n">
        <f aca="false">SUM(CB487:CE487)</f>
        <v>1</v>
      </c>
      <c r="CI487" s="44" t="s">
        <v>5006</v>
      </c>
      <c r="CJ487" s="44" t="s">
        <v>4489</v>
      </c>
      <c r="CK487" s="113" t="n">
        <v>0</v>
      </c>
      <c r="CL487" s="113" t="n">
        <v>0</v>
      </c>
      <c r="CM487" s="113" t="n">
        <v>0</v>
      </c>
      <c r="CP487" s="44" t="s">
        <v>3488</v>
      </c>
      <c r="CQ487" s="44" t="s">
        <v>4489</v>
      </c>
      <c r="CV487" s="44"/>
      <c r="CW487" s="44"/>
      <c r="CX487" s="44"/>
    </row>
    <row r="488" customFormat="false" ht="15" hidden="false" customHeight="false" outlineLevel="0" collapsed="false">
      <c r="A488" s="273" t="n">
        <v>485</v>
      </c>
      <c r="B488" s="44" t="s">
        <v>5638</v>
      </c>
      <c r="C488" s="44" t="s">
        <v>4540</v>
      </c>
      <c r="D488" s="113" t="n">
        <v>11</v>
      </c>
      <c r="G488" s="44" t="s">
        <v>5547</v>
      </c>
      <c r="H488" s="44" t="s">
        <v>4503</v>
      </c>
      <c r="I488" s="113" t="n">
        <v>0</v>
      </c>
      <c r="K488" s="273" t="n">
        <v>485</v>
      </c>
      <c r="L488" s="44" t="s">
        <v>2049</v>
      </c>
      <c r="M488" s="44" t="s">
        <v>4564</v>
      </c>
      <c r="N488" s="113" t="n">
        <v>0</v>
      </c>
      <c r="O488" s="113" t="s">
        <v>5783</v>
      </c>
      <c r="P488" s="113" t="n">
        <v>2</v>
      </c>
      <c r="Q488" s="113" t="s">
        <v>5784</v>
      </c>
      <c r="R488" s="113" t="n">
        <f aca="false">PRODUCT(N488+P488)</f>
        <v>2</v>
      </c>
      <c r="T488" s="273" t="n">
        <v>485</v>
      </c>
      <c r="U488" s="44" t="s">
        <v>5087</v>
      </c>
      <c r="V488" s="44" t="s">
        <v>5526</v>
      </c>
      <c r="W488" s="113" t="n">
        <v>2</v>
      </c>
      <c r="Y488" s="273" t="n">
        <v>485</v>
      </c>
      <c r="Z488" s="44" t="s">
        <v>5308</v>
      </c>
      <c r="AA488" s="44" t="s">
        <v>4489</v>
      </c>
      <c r="AB488" s="113" t="n">
        <v>3</v>
      </c>
      <c r="AC488" s="113" t="s">
        <v>5783</v>
      </c>
      <c r="AD488" s="113" t="n">
        <v>1</v>
      </c>
      <c r="AE488" s="113" t="s">
        <v>5784</v>
      </c>
      <c r="AF488" s="113" t="n">
        <f aca="false">PRODUCT(AB488+AD488)</f>
        <v>4</v>
      </c>
      <c r="AH488" s="273" t="n">
        <v>485</v>
      </c>
      <c r="AI488" s="44" t="s">
        <v>3495</v>
      </c>
      <c r="AJ488" s="44" t="s">
        <v>5496</v>
      </c>
      <c r="AK488" s="113" t="n">
        <v>4</v>
      </c>
      <c r="AN488" s="44" t="s">
        <v>5437</v>
      </c>
      <c r="AO488" s="44" t="s">
        <v>4564</v>
      </c>
      <c r="AS488" s="44" t="s">
        <v>5437</v>
      </c>
      <c r="AT488" s="44" t="s">
        <v>4564</v>
      </c>
      <c r="AX488" s="44" t="s">
        <v>5575</v>
      </c>
      <c r="AY488" s="44" t="s">
        <v>4578</v>
      </c>
      <c r="AZ488" s="113" t="s">
        <v>5785</v>
      </c>
      <c r="BA488" s="113" t="s">
        <v>5783</v>
      </c>
      <c r="BB488" s="113" t="s">
        <v>5785</v>
      </c>
      <c r="BC488" s="113" t="s">
        <v>5784</v>
      </c>
      <c r="BD488" s="113" t="n">
        <f aca="false">PRODUCT(AZ488+BB488)</f>
        <v>0</v>
      </c>
      <c r="BG488" s="44" t="s">
        <v>5437</v>
      </c>
      <c r="BH488" s="44" t="s">
        <v>4564</v>
      </c>
      <c r="BL488" s="44" t="s">
        <v>3441</v>
      </c>
      <c r="BM488" s="44" t="s">
        <v>4625</v>
      </c>
      <c r="BN488" s="113" t="s">
        <v>5785</v>
      </c>
      <c r="BO488" s="113" t="s">
        <v>5783</v>
      </c>
      <c r="BP488" s="113" t="s">
        <v>5785</v>
      </c>
      <c r="BQ488" s="113" t="s">
        <v>5784</v>
      </c>
      <c r="BR488" s="113" t="n">
        <f aca="false">PRODUCT(BN488+BP488)</f>
        <v>0</v>
      </c>
      <c r="BU488" s="44" t="s">
        <v>5437</v>
      </c>
      <c r="BV488" s="44" t="s">
        <v>4564</v>
      </c>
      <c r="BW488" s="113"/>
      <c r="BY488" s="273" t="n">
        <v>485</v>
      </c>
      <c r="BZ488" s="44" t="s">
        <v>2990</v>
      </c>
      <c r="CA488" s="44" t="s">
        <v>4709</v>
      </c>
      <c r="CB488" s="113" t="n">
        <v>0</v>
      </c>
      <c r="CC488" s="113" t="n">
        <v>0</v>
      </c>
      <c r="CD488" s="113" t="n">
        <v>0</v>
      </c>
      <c r="CE488" s="113" t="n">
        <v>1</v>
      </c>
      <c r="CF488" s="113" t="n">
        <f aca="false">SUM(CB488:CE488)</f>
        <v>1</v>
      </c>
      <c r="CI488" s="44" t="s">
        <v>2693</v>
      </c>
      <c r="CJ488" s="44" t="s">
        <v>5120</v>
      </c>
      <c r="CK488" s="113" t="n">
        <v>0</v>
      </c>
      <c r="CL488" s="113" t="n">
        <v>0</v>
      </c>
      <c r="CM488" s="113" t="n">
        <v>0</v>
      </c>
      <c r="CP488" s="44" t="s">
        <v>5172</v>
      </c>
      <c r="CQ488" s="44" t="s">
        <v>4489</v>
      </c>
      <c r="CV488" s="44"/>
      <c r="CW488" s="44"/>
      <c r="CX488" s="44"/>
    </row>
    <row r="489" customFormat="false" ht="15" hidden="false" customHeight="false" outlineLevel="0" collapsed="false">
      <c r="A489" s="273" t="n">
        <v>486</v>
      </c>
      <c r="B489" s="44" t="s">
        <v>5639</v>
      </c>
      <c r="C489" s="44" t="s">
        <v>5530</v>
      </c>
      <c r="D489" s="294" t="n">
        <v>11</v>
      </c>
      <c r="G489" s="44" t="s">
        <v>4647</v>
      </c>
      <c r="H489" s="44" t="s">
        <v>4648</v>
      </c>
      <c r="I489" s="113" t="n">
        <v>0</v>
      </c>
      <c r="K489" s="273" t="n">
        <v>486</v>
      </c>
      <c r="L489" s="44" t="s">
        <v>5639</v>
      </c>
      <c r="M489" s="44" t="s">
        <v>5530</v>
      </c>
      <c r="N489" s="113" t="n">
        <v>0</v>
      </c>
      <c r="O489" s="113" t="s">
        <v>5783</v>
      </c>
      <c r="P489" s="113" t="n">
        <v>2</v>
      </c>
      <c r="Q489" s="113" t="s">
        <v>5784</v>
      </c>
      <c r="R489" s="113" t="n">
        <f aca="false">PRODUCT(N489+P489)</f>
        <v>2</v>
      </c>
      <c r="T489" s="273" t="n">
        <v>486</v>
      </c>
      <c r="U489" s="44" t="s">
        <v>3563</v>
      </c>
      <c r="V489" s="44" t="s">
        <v>4482</v>
      </c>
      <c r="W489" s="113" t="n">
        <v>2</v>
      </c>
      <c r="Y489" s="273" t="n">
        <v>486</v>
      </c>
      <c r="Z489" s="44" t="s">
        <v>2227</v>
      </c>
      <c r="AA489" s="44" t="s">
        <v>4746</v>
      </c>
      <c r="AB489" s="113" t="n">
        <v>3</v>
      </c>
      <c r="AC489" s="113" t="s">
        <v>5783</v>
      </c>
      <c r="AD489" s="113" t="n">
        <v>1</v>
      </c>
      <c r="AE489" s="113" t="s">
        <v>5784</v>
      </c>
      <c r="AF489" s="113" t="n">
        <f aca="false">PRODUCT(AB489+AD489)</f>
        <v>4</v>
      </c>
      <c r="AH489" s="273" t="n">
        <v>486</v>
      </c>
      <c r="AI489" s="44" t="s">
        <v>5689</v>
      </c>
      <c r="AJ489" s="44" t="s">
        <v>4625</v>
      </c>
      <c r="AK489" s="113" t="n">
        <v>4</v>
      </c>
      <c r="AN489" s="44" t="s">
        <v>2757</v>
      </c>
      <c r="AO489" s="44" t="s">
        <v>4625</v>
      </c>
      <c r="AS489" s="44" t="s">
        <v>2757</v>
      </c>
      <c r="AT489" s="44" t="s">
        <v>4625</v>
      </c>
      <c r="AX489" s="44" t="s">
        <v>2599</v>
      </c>
      <c r="AY489" s="44" t="s">
        <v>4578</v>
      </c>
      <c r="AZ489" s="113" t="s">
        <v>5785</v>
      </c>
      <c r="BA489" s="113" t="s">
        <v>5783</v>
      </c>
      <c r="BB489" s="113" t="s">
        <v>5785</v>
      </c>
      <c r="BC489" s="113" t="s">
        <v>5784</v>
      </c>
      <c r="BD489" s="113" t="n">
        <f aca="false">PRODUCT(AZ489+BB489)</f>
        <v>0</v>
      </c>
      <c r="BG489" s="44" t="s">
        <v>2757</v>
      </c>
      <c r="BH489" s="44" t="s">
        <v>4625</v>
      </c>
      <c r="BL489" s="44" t="s">
        <v>2371</v>
      </c>
      <c r="BM489" s="44" t="s">
        <v>4523</v>
      </c>
      <c r="BN489" s="113" t="s">
        <v>5785</v>
      </c>
      <c r="BO489" s="113" t="s">
        <v>5783</v>
      </c>
      <c r="BP489" s="113" t="s">
        <v>5785</v>
      </c>
      <c r="BQ489" s="113" t="s">
        <v>5784</v>
      </c>
      <c r="BR489" s="113" t="n">
        <f aca="false">PRODUCT(BN489+BP489)</f>
        <v>0</v>
      </c>
      <c r="BU489" s="44" t="s">
        <v>2757</v>
      </c>
      <c r="BV489" s="44" t="s">
        <v>4625</v>
      </c>
      <c r="BW489" s="113"/>
      <c r="BY489" s="273" t="n">
        <v>486</v>
      </c>
      <c r="BZ489" s="44" t="s">
        <v>3612</v>
      </c>
      <c r="CA489" s="44" t="s">
        <v>5124</v>
      </c>
      <c r="CB489" s="113" t="n">
        <v>0</v>
      </c>
      <c r="CC489" s="113" t="n">
        <v>0</v>
      </c>
      <c r="CD489" s="113" t="n">
        <v>1</v>
      </c>
      <c r="CE489" s="113" t="n">
        <v>0</v>
      </c>
      <c r="CF489" s="113" t="n">
        <f aca="false">SUM(CB489:CE489)</f>
        <v>1</v>
      </c>
      <c r="CI489" s="44" t="s">
        <v>5451</v>
      </c>
      <c r="CJ489" s="112" t="s">
        <v>4709</v>
      </c>
      <c r="CK489" s="113" t="n">
        <v>0</v>
      </c>
      <c r="CL489" s="113" t="n">
        <v>0</v>
      </c>
      <c r="CM489" s="113" t="n">
        <v>0</v>
      </c>
      <c r="CP489" s="44" t="s">
        <v>3176</v>
      </c>
      <c r="CQ489" s="44" t="s">
        <v>4500</v>
      </c>
      <c r="CV489" s="44"/>
      <c r="CW489" s="44"/>
      <c r="CX489" s="44"/>
    </row>
    <row r="490" customFormat="false" ht="15" hidden="false" customHeight="false" outlineLevel="0" collapsed="false">
      <c r="A490" s="273" t="n">
        <v>487</v>
      </c>
      <c r="B490" s="44" t="s">
        <v>5648</v>
      </c>
      <c r="C490" s="44" t="s">
        <v>4662</v>
      </c>
      <c r="D490" s="113" t="n">
        <v>11</v>
      </c>
      <c r="G490" s="44" t="s">
        <v>2603</v>
      </c>
      <c r="H490" s="44" t="s">
        <v>4578</v>
      </c>
      <c r="I490" s="113" t="n">
        <v>0</v>
      </c>
      <c r="K490" s="273" t="n">
        <v>487</v>
      </c>
      <c r="L490" s="44" t="s">
        <v>1879</v>
      </c>
      <c r="M490" s="44" t="s">
        <v>4482</v>
      </c>
      <c r="N490" s="113" t="n">
        <v>0</v>
      </c>
      <c r="O490" s="113" t="s">
        <v>5783</v>
      </c>
      <c r="P490" s="113" t="n">
        <v>2</v>
      </c>
      <c r="Q490" s="113" t="s">
        <v>5784</v>
      </c>
      <c r="R490" s="113" t="n">
        <f aca="false">PRODUCT(N490+P490)</f>
        <v>2</v>
      </c>
      <c r="T490" s="273" t="n">
        <v>487</v>
      </c>
      <c r="U490" s="44" t="s">
        <v>3097</v>
      </c>
      <c r="V490" s="44" t="s">
        <v>4482</v>
      </c>
      <c r="W490" s="113" t="n">
        <v>2</v>
      </c>
      <c r="Y490" s="273" t="n">
        <v>487</v>
      </c>
      <c r="Z490" s="44" t="s">
        <v>3184</v>
      </c>
      <c r="AA490" s="44" t="s">
        <v>5223</v>
      </c>
      <c r="AB490" s="113" t="n">
        <v>3</v>
      </c>
      <c r="AC490" s="113" t="s">
        <v>5783</v>
      </c>
      <c r="AD490" s="113" t="n">
        <v>1</v>
      </c>
      <c r="AE490" s="113" t="s">
        <v>5784</v>
      </c>
      <c r="AF490" s="113" t="n">
        <f aca="false">PRODUCT(AB490+AD490)</f>
        <v>4</v>
      </c>
      <c r="AH490" s="273" t="n">
        <v>487</v>
      </c>
      <c r="AI490" s="44" t="s">
        <v>5693</v>
      </c>
      <c r="AJ490" s="44" t="s">
        <v>4625</v>
      </c>
      <c r="AK490" s="113" t="n">
        <v>4</v>
      </c>
      <c r="AN490" s="44" t="s">
        <v>3353</v>
      </c>
      <c r="AO490" s="44" t="s">
        <v>4709</v>
      </c>
      <c r="AS490" s="44" t="s">
        <v>3353</v>
      </c>
      <c r="AT490" s="44" t="s">
        <v>4709</v>
      </c>
      <c r="AX490" s="44" t="s">
        <v>2848</v>
      </c>
      <c r="AY490" s="44" t="s">
        <v>4482</v>
      </c>
      <c r="AZ490" s="113" t="s">
        <v>5785</v>
      </c>
      <c r="BA490" s="113" t="s">
        <v>5783</v>
      </c>
      <c r="BB490" s="113" t="s">
        <v>5785</v>
      </c>
      <c r="BC490" s="113" t="s">
        <v>5784</v>
      </c>
      <c r="BD490" s="113" t="n">
        <f aca="false">PRODUCT(AZ490+BB490)</f>
        <v>0</v>
      </c>
      <c r="BG490" s="44" t="s">
        <v>3353</v>
      </c>
      <c r="BH490" s="44" t="s">
        <v>4709</v>
      </c>
      <c r="BL490" s="44" t="s">
        <v>2335</v>
      </c>
      <c r="BM490" s="44" t="s">
        <v>4746</v>
      </c>
      <c r="BN490" s="113" t="s">
        <v>5785</v>
      </c>
      <c r="BO490" s="113" t="s">
        <v>5783</v>
      </c>
      <c r="BP490" s="113" t="s">
        <v>5785</v>
      </c>
      <c r="BQ490" s="113" t="s">
        <v>5784</v>
      </c>
      <c r="BR490" s="113" t="n">
        <f aca="false">PRODUCT(BN490+BP490)</f>
        <v>0</v>
      </c>
      <c r="BU490" s="44" t="s">
        <v>3353</v>
      </c>
      <c r="BV490" s="44" t="s">
        <v>4709</v>
      </c>
      <c r="BW490" s="113"/>
      <c r="BY490" s="273" t="n">
        <v>487</v>
      </c>
      <c r="BZ490" s="44" t="s">
        <v>3813</v>
      </c>
      <c r="CA490" s="112" t="s">
        <v>5570</v>
      </c>
      <c r="CB490" s="113" t="n">
        <v>0</v>
      </c>
      <c r="CC490" s="113" t="n">
        <v>0</v>
      </c>
      <c r="CD490" s="113" t="n">
        <v>1</v>
      </c>
      <c r="CE490" s="113" t="n">
        <v>0</v>
      </c>
      <c r="CF490" s="113" t="n">
        <f aca="false">SUM(CB490:CE490)</f>
        <v>1</v>
      </c>
      <c r="CI490" s="44" t="s">
        <v>4811</v>
      </c>
      <c r="CJ490" s="44" t="s">
        <v>4638</v>
      </c>
      <c r="CK490" s="113" t="n">
        <v>0</v>
      </c>
      <c r="CL490" s="113" t="n">
        <v>0</v>
      </c>
      <c r="CM490" s="113" t="n">
        <v>0</v>
      </c>
      <c r="CP490" s="44" t="s">
        <v>1943</v>
      </c>
      <c r="CQ490" s="44" t="s">
        <v>4523</v>
      </c>
      <c r="CV490" s="44"/>
      <c r="CW490" s="44"/>
      <c r="CX490" s="44"/>
    </row>
    <row r="491" customFormat="false" ht="15" hidden="false" customHeight="false" outlineLevel="0" collapsed="false">
      <c r="A491" s="273" t="n">
        <v>488</v>
      </c>
      <c r="B491" s="44" t="s">
        <v>5660</v>
      </c>
      <c r="C491" s="44" t="s">
        <v>4500</v>
      </c>
      <c r="D491" s="113" t="n">
        <v>11</v>
      </c>
      <c r="G491" s="44" t="s">
        <v>2909</v>
      </c>
      <c r="H491" s="44" t="s">
        <v>4625</v>
      </c>
      <c r="I491" s="113" t="n">
        <v>0</v>
      </c>
      <c r="K491" s="273" t="n">
        <v>488</v>
      </c>
      <c r="L491" s="44" t="s">
        <v>1502</v>
      </c>
      <c r="M491" s="44" t="s">
        <v>4503</v>
      </c>
      <c r="N491" s="113" t="n">
        <v>0</v>
      </c>
      <c r="O491" s="113" t="s">
        <v>5783</v>
      </c>
      <c r="P491" s="113" t="n">
        <v>2</v>
      </c>
      <c r="Q491" s="113" t="s">
        <v>5784</v>
      </c>
      <c r="R491" s="113" t="n">
        <f aca="false">PRODUCT(N491+P491)</f>
        <v>2</v>
      </c>
      <c r="T491" s="273" t="n">
        <v>488</v>
      </c>
      <c r="U491" s="44" t="s">
        <v>3470</v>
      </c>
      <c r="V491" s="44" t="s">
        <v>4489</v>
      </c>
      <c r="W491" s="113" t="n">
        <v>2</v>
      </c>
      <c r="Y491" s="273" t="n">
        <v>488</v>
      </c>
      <c r="Z491" s="44" t="s">
        <v>2516</v>
      </c>
      <c r="AA491" s="44" t="s">
        <v>4566</v>
      </c>
      <c r="AB491" s="113" t="n">
        <v>2</v>
      </c>
      <c r="AC491" s="113" t="s">
        <v>5783</v>
      </c>
      <c r="AD491" s="113" t="n">
        <v>2</v>
      </c>
      <c r="AE491" s="113" t="s">
        <v>5784</v>
      </c>
      <c r="AF491" s="113" t="n">
        <f aca="false">PRODUCT(AB491+AD491)</f>
        <v>4</v>
      </c>
      <c r="AH491" s="273" t="n">
        <v>488</v>
      </c>
      <c r="AI491" s="44" t="s">
        <v>5699</v>
      </c>
      <c r="AJ491" s="44" t="s">
        <v>5036</v>
      </c>
      <c r="AK491" s="113" t="n">
        <v>4</v>
      </c>
      <c r="AN491" s="44" t="s">
        <v>3694</v>
      </c>
      <c r="AO491" s="44" t="s">
        <v>4489</v>
      </c>
      <c r="AS491" s="44" t="s">
        <v>3694</v>
      </c>
      <c r="AT491" s="44" t="s">
        <v>4489</v>
      </c>
      <c r="AX491" s="44" t="s">
        <v>5286</v>
      </c>
      <c r="AY491" s="44" t="s">
        <v>4503</v>
      </c>
      <c r="AZ491" s="113" t="s">
        <v>5785</v>
      </c>
      <c r="BA491" s="113" t="s">
        <v>5783</v>
      </c>
      <c r="BB491" s="113" t="s">
        <v>5785</v>
      </c>
      <c r="BC491" s="113" t="s">
        <v>5784</v>
      </c>
      <c r="BD491" s="113" t="n">
        <f aca="false">PRODUCT(AZ491+BB491)</f>
        <v>0</v>
      </c>
      <c r="BG491" s="44" t="s">
        <v>3694</v>
      </c>
      <c r="BH491" s="44" t="s">
        <v>4489</v>
      </c>
      <c r="BL491" s="44" t="s">
        <v>5568</v>
      </c>
      <c r="BM491" s="112" t="s">
        <v>4578</v>
      </c>
      <c r="BN491" s="113" t="s">
        <v>5785</v>
      </c>
      <c r="BO491" s="113" t="s">
        <v>5783</v>
      </c>
      <c r="BP491" s="113" t="s">
        <v>5785</v>
      </c>
      <c r="BQ491" s="113" t="s">
        <v>5784</v>
      </c>
      <c r="BR491" s="113" t="n">
        <f aca="false">PRODUCT(BN491+BP491)</f>
        <v>0</v>
      </c>
      <c r="BU491" s="44" t="s">
        <v>3694</v>
      </c>
      <c r="BV491" s="44" t="s">
        <v>4489</v>
      </c>
      <c r="BW491" s="113"/>
      <c r="BY491" s="273" t="n">
        <v>488</v>
      </c>
      <c r="BZ491" s="44" t="s">
        <v>3661</v>
      </c>
      <c r="CA491" s="44" t="s">
        <v>4773</v>
      </c>
      <c r="CB491" s="113" t="n">
        <v>0</v>
      </c>
      <c r="CC491" s="113" t="n">
        <v>0</v>
      </c>
      <c r="CD491" s="113" t="n">
        <v>1</v>
      </c>
      <c r="CE491" s="113" t="n">
        <v>0</v>
      </c>
      <c r="CF491" s="113" t="n">
        <f aca="false">SUM(CB491:CE491)</f>
        <v>1</v>
      </c>
      <c r="CI491" s="44" t="s">
        <v>2978</v>
      </c>
      <c r="CJ491" s="44" t="s">
        <v>4662</v>
      </c>
      <c r="CK491" s="113" t="n">
        <v>0</v>
      </c>
      <c r="CL491" s="113" t="n">
        <v>0</v>
      </c>
      <c r="CM491" s="113" t="n">
        <v>0</v>
      </c>
      <c r="CP491" s="44" t="s">
        <v>5230</v>
      </c>
      <c r="CQ491" s="44" t="s">
        <v>4746</v>
      </c>
      <c r="CV491" s="44"/>
      <c r="CW491" s="44"/>
      <c r="CX491" s="44"/>
    </row>
    <row r="492" customFormat="false" ht="15" hidden="false" customHeight="false" outlineLevel="0" collapsed="false">
      <c r="A492" s="273" t="n">
        <v>489</v>
      </c>
      <c r="B492" s="44" t="s">
        <v>3220</v>
      </c>
      <c r="C492" s="44" t="s">
        <v>5124</v>
      </c>
      <c r="D492" s="113" t="n">
        <v>11</v>
      </c>
      <c r="G492" s="44" t="s">
        <v>3864</v>
      </c>
      <c r="H492" s="112" t="s">
        <v>1037</v>
      </c>
      <c r="I492" s="113" t="n">
        <v>0</v>
      </c>
      <c r="K492" s="273" t="n">
        <v>489</v>
      </c>
      <c r="L492" s="44" t="s">
        <v>5646</v>
      </c>
      <c r="M492" s="44" t="s">
        <v>4773</v>
      </c>
      <c r="N492" s="113" t="n">
        <v>0</v>
      </c>
      <c r="O492" s="113" t="s">
        <v>5783</v>
      </c>
      <c r="P492" s="113" t="n">
        <v>2</v>
      </c>
      <c r="Q492" s="113" t="s">
        <v>5784</v>
      </c>
      <c r="R492" s="113" t="n">
        <f aca="false">PRODUCT(N492+P492)</f>
        <v>2</v>
      </c>
      <c r="T492" s="273" t="n">
        <v>489</v>
      </c>
      <c r="U492" s="44" t="s">
        <v>1939</v>
      </c>
      <c r="V492" s="44" t="s">
        <v>4523</v>
      </c>
      <c r="W492" s="113" t="n">
        <v>2</v>
      </c>
      <c r="Y492" s="273" t="n">
        <v>489</v>
      </c>
      <c r="Z492" s="44" t="s">
        <v>2252</v>
      </c>
      <c r="AA492" s="44" t="s">
        <v>4523</v>
      </c>
      <c r="AB492" s="113" t="n">
        <v>2</v>
      </c>
      <c r="AC492" s="113" t="s">
        <v>5783</v>
      </c>
      <c r="AD492" s="113" t="n">
        <v>2</v>
      </c>
      <c r="AE492" s="113" t="s">
        <v>5784</v>
      </c>
      <c r="AF492" s="113" t="n">
        <f aca="false">PRODUCT(AB492+AD492)</f>
        <v>4</v>
      </c>
      <c r="AH492" s="273" t="n">
        <v>489</v>
      </c>
      <c r="AI492" s="44" t="s">
        <v>3660</v>
      </c>
      <c r="AJ492" s="44" t="s">
        <v>4564</v>
      </c>
      <c r="AK492" s="113" t="n">
        <v>4</v>
      </c>
      <c r="AN492" s="44" t="s">
        <v>5549</v>
      </c>
      <c r="AO492" s="44" t="s">
        <v>4625</v>
      </c>
      <c r="AS492" s="44" t="s">
        <v>5549</v>
      </c>
      <c r="AT492" s="44" t="s">
        <v>4625</v>
      </c>
      <c r="AX492" s="44" t="s">
        <v>5308</v>
      </c>
      <c r="AY492" s="44" t="s">
        <v>4489</v>
      </c>
      <c r="AZ492" s="113" t="s">
        <v>5785</v>
      </c>
      <c r="BA492" s="113" t="s">
        <v>5783</v>
      </c>
      <c r="BB492" s="113" t="s">
        <v>5785</v>
      </c>
      <c r="BC492" s="113" t="s">
        <v>5784</v>
      </c>
      <c r="BD492" s="113" t="n">
        <f aca="false">PRODUCT(AZ492+BB492)</f>
        <v>0</v>
      </c>
      <c r="BG492" s="44" t="s">
        <v>5549</v>
      </c>
      <c r="BH492" s="44" t="s">
        <v>4625</v>
      </c>
      <c r="BL492" s="44" t="s">
        <v>3186</v>
      </c>
      <c r="BM492" s="44" t="s">
        <v>4648</v>
      </c>
      <c r="BN492" s="113" t="s">
        <v>5785</v>
      </c>
      <c r="BO492" s="113" t="s">
        <v>5783</v>
      </c>
      <c r="BP492" s="113" t="s">
        <v>5785</v>
      </c>
      <c r="BQ492" s="113" t="s">
        <v>5784</v>
      </c>
      <c r="BR492" s="113" t="n">
        <f aca="false">PRODUCT(BN492+BP492)</f>
        <v>0</v>
      </c>
      <c r="BU492" s="44" t="s">
        <v>5549</v>
      </c>
      <c r="BV492" s="44" t="s">
        <v>4625</v>
      </c>
      <c r="BW492" s="113"/>
      <c r="BY492" s="273" t="n">
        <v>489</v>
      </c>
      <c r="BZ492" s="44" t="s">
        <v>5405</v>
      </c>
      <c r="CA492" s="44" t="s">
        <v>5358</v>
      </c>
      <c r="CB492" s="113" t="n">
        <v>0</v>
      </c>
      <c r="CC492" s="113" t="n">
        <v>0</v>
      </c>
      <c r="CD492" s="113" t="n">
        <v>1</v>
      </c>
      <c r="CE492" s="113" t="n">
        <v>0</v>
      </c>
      <c r="CF492" s="113" t="n">
        <f aca="false">SUM(CB492:CE492)</f>
        <v>1</v>
      </c>
      <c r="CI492" s="136" t="s">
        <v>5543</v>
      </c>
      <c r="CJ492" s="136" t="s">
        <v>4746</v>
      </c>
      <c r="CK492" s="113" t="n">
        <v>0</v>
      </c>
      <c r="CL492" s="113" t="n">
        <v>0</v>
      </c>
      <c r="CM492" s="113" t="n">
        <v>0</v>
      </c>
      <c r="CP492" s="44" t="s">
        <v>3490</v>
      </c>
      <c r="CQ492" s="44" t="s">
        <v>4482</v>
      </c>
      <c r="CV492" s="44"/>
      <c r="CW492" s="44"/>
      <c r="CX492" s="44"/>
    </row>
    <row r="493" customFormat="false" ht="15" hidden="false" customHeight="false" outlineLevel="0" collapsed="false">
      <c r="A493" s="273" t="n">
        <v>490</v>
      </c>
      <c r="B493" s="44" t="s">
        <v>2408</v>
      </c>
      <c r="C493" s="44" t="s">
        <v>4564</v>
      </c>
      <c r="D493" s="113" t="n">
        <v>10</v>
      </c>
      <c r="G493" s="44" t="s">
        <v>5293</v>
      </c>
      <c r="H493" s="44" t="s">
        <v>4566</v>
      </c>
      <c r="I493" s="113" t="n">
        <v>0</v>
      </c>
      <c r="K493" s="273" t="n">
        <v>490</v>
      </c>
      <c r="L493" s="44" t="s">
        <v>1814</v>
      </c>
      <c r="M493" s="44" t="s">
        <v>4576</v>
      </c>
      <c r="N493" s="113" t="n">
        <v>0</v>
      </c>
      <c r="O493" s="113" t="s">
        <v>5783</v>
      </c>
      <c r="P493" s="113" t="n">
        <v>2</v>
      </c>
      <c r="Q493" s="113" t="s">
        <v>5784</v>
      </c>
      <c r="R493" s="113" t="n">
        <f aca="false">PRODUCT(N493+P493)</f>
        <v>2</v>
      </c>
      <c r="T493" s="273" t="n">
        <v>490</v>
      </c>
      <c r="U493" s="44" t="s">
        <v>4860</v>
      </c>
      <c r="V493" s="44" t="s">
        <v>4564</v>
      </c>
      <c r="W493" s="113" t="n">
        <v>2</v>
      </c>
      <c r="Y493" s="273" t="n">
        <v>490</v>
      </c>
      <c r="Z493" s="44" t="s">
        <v>2757</v>
      </c>
      <c r="AA493" s="44" t="s">
        <v>4625</v>
      </c>
      <c r="AB493" s="113" t="n">
        <v>2</v>
      </c>
      <c r="AC493" s="113" t="s">
        <v>5783</v>
      </c>
      <c r="AD493" s="113" t="n">
        <v>2</v>
      </c>
      <c r="AE493" s="113" t="s">
        <v>5784</v>
      </c>
      <c r="AF493" s="113" t="n">
        <f aca="false">PRODUCT(AB493+AD493)</f>
        <v>4</v>
      </c>
      <c r="AH493" s="273" t="n">
        <v>490</v>
      </c>
      <c r="AI493" s="44" t="s">
        <v>5707</v>
      </c>
      <c r="AJ493" s="44" t="s">
        <v>4578</v>
      </c>
      <c r="AK493" s="113" t="n">
        <v>4</v>
      </c>
      <c r="AN493" s="44" t="s">
        <v>4917</v>
      </c>
      <c r="AO493" s="44" t="s">
        <v>4648</v>
      </c>
      <c r="AS493" s="44" t="s">
        <v>4917</v>
      </c>
      <c r="AT493" s="44" t="s">
        <v>4648</v>
      </c>
      <c r="AX493" s="44" t="s">
        <v>4716</v>
      </c>
      <c r="AY493" s="44" t="s">
        <v>4566</v>
      </c>
      <c r="AZ493" s="113" t="s">
        <v>5785</v>
      </c>
      <c r="BA493" s="113" t="s">
        <v>5783</v>
      </c>
      <c r="BB493" s="113" t="s">
        <v>5785</v>
      </c>
      <c r="BC493" s="113" t="s">
        <v>5784</v>
      </c>
      <c r="BD493" s="113" t="n">
        <f aca="false">PRODUCT(AZ493+BB493)</f>
        <v>0</v>
      </c>
      <c r="BG493" s="44" t="s">
        <v>4917</v>
      </c>
      <c r="BH493" s="44" t="s">
        <v>4648</v>
      </c>
      <c r="BL493" s="44" t="s">
        <v>3601</v>
      </c>
      <c r="BM493" s="44" t="s">
        <v>4773</v>
      </c>
      <c r="BN493" s="113" t="s">
        <v>5785</v>
      </c>
      <c r="BO493" s="113" t="s">
        <v>5783</v>
      </c>
      <c r="BP493" s="113" t="s">
        <v>5785</v>
      </c>
      <c r="BQ493" s="113" t="s">
        <v>5784</v>
      </c>
      <c r="BR493" s="113" t="n">
        <f aca="false">PRODUCT(BN493+BP493)</f>
        <v>0</v>
      </c>
      <c r="BU493" s="44" t="s">
        <v>4917</v>
      </c>
      <c r="BV493" s="44" t="s">
        <v>4648</v>
      </c>
      <c r="BW493" s="113"/>
      <c r="BY493" s="273" t="n">
        <v>490</v>
      </c>
      <c r="BZ493" s="44" t="s">
        <v>4861</v>
      </c>
      <c r="CA493" s="44" t="s">
        <v>4564</v>
      </c>
      <c r="CB493" s="113" t="n">
        <v>0</v>
      </c>
      <c r="CC493" s="113" t="n">
        <v>0</v>
      </c>
      <c r="CD493" s="113" t="n">
        <v>1</v>
      </c>
      <c r="CE493" s="113" t="n">
        <v>0</v>
      </c>
      <c r="CF493" s="113" t="n">
        <f aca="false">SUM(CB493:CE493)</f>
        <v>1</v>
      </c>
      <c r="CI493" s="44" t="s">
        <v>3221</v>
      </c>
      <c r="CJ493" s="44" t="s">
        <v>5124</v>
      </c>
      <c r="CK493" s="113" t="n">
        <v>0</v>
      </c>
      <c r="CL493" s="113" t="n">
        <v>0</v>
      </c>
      <c r="CM493" s="113" t="n">
        <v>0</v>
      </c>
      <c r="CP493" s="44" t="s">
        <v>3814</v>
      </c>
      <c r="CQ493" s="112" t="s">
        <v>4482</v>
      </c>
      <c r="CV493" s="44"/>
      <c r="CW493" s="44"/>
      <c r="CX493" s="44"/>
    </row>
    <row r="494" customFormat="false" ht="15" hidden="false" customHeight="false" outlineLevel="0" collapsed="false">
      <c r="A494" s="273" t="n">
        <v>491</v>
      </c>
      <c r="B494" s="44" t="s">
        <v>5004</v>
      </c>
      <c r="C494" s="44" t="s">
        <v>4489</v>
      </c>
      <c r="D494" s="113" t="n">
        <v>10</v>
      </c>
      <c r="G494" s="44" t="s">
        <v>2924</v>
      </c>
      <c r="H494" s="44" t="s">
        <v>4482</v>
      </c>
      <c r="I494" s="113" t="n">
        <v>0</v>
      </c>
      <c r="K494" s="273" t="n">
        <v>491</v>
      </c>
      <c r="L494" s="44" t="s">
        <v>5655</v>
      </c>
      <c r="M494" s="44" t="s">
        <v>4564</v>
      </c>
      <c r="N494" s="113" t="n">
        <v>0</v>
      </c>
      <c r="O494" s="113" t="s">
        <v>5783</v>
      </c>
      <c r="P494" s="113" t="n">
        <v>2</v>
      </c>
      <c r="Q494" s="113" t="s">
        <v>5784</v>
      </c>
      <c r="R494" s="113" t="n">
        <f aca="false">PRODUCT(N494+P494)</f>
        <v>2</v>
      </c>
      <c r="T494" s="273" t="n">
        <v>491</v>
      </c>
      <c r="U494" s="44" t="s">
        <v>3222</v>
      </c>
      <c r="V494" s="44" t="s">
        <v>4648</v>
      </c>
      <c r="W494" s="113" t="n">
        <v>2</v>
      </c>
      <c r="Y494" s="273" t="n">
        <v>491</v>
      </c>
      <c r="Z494" s="44" t="s">
        <v>4677</v>
      </c>
      <c r="AA494" s="44" t="s">
        <v>294</v>
      </c>
      <c r="AB494" s="113" t="n">
        <v>2</v>
      </c>
      <c r="AC494" s="113" t="s">
        <v>5783</v>
      </c>
      <c r="AD494" s="113" t="n">
        <v>2</v>
      </c>
      <c r="AE494" s="113" t="s">
        <v>5784</v>
      </c>
      <c r="AF494" s="113" t="n">
        <f aca="false">PRODUCT(AB494+AD494)</f>
        <v>4</v>
      </c>
      <c r="AH494" s="273" t="n">
        <v>491</v>
      </c>
      <c r="AI494" s="44" t="s">
        <v>5713</v>
      </c>
      <c r="AJ494" s="44" t="s">
        <v>4566</v>
      </c>
      <c r="AK494" s="113" t="n">
        <v>4</v>
      </c>
      <c r="AN494" s="44" t="s">
        <v>2680</v>
      </c>
      <c r="AO494" s="44" t="s">
        <v>4482</v>
      </c>
      <c r="AS494" s="44" t="s">
        <v>2680</v>
      </c>
      <c r="AT494" s="44" t="s">
        <v>4482</v>
      </c>
      <c r="AX494" s="136" t="s">
        <v>5577</v>
      </c>
      <c r="AY494" s="136" t="s">
        <v>5120</v>
      </c>
      <c r="AZ494" s="113" t="s">
        <v>5785</v>
      </c>
      <c r="BA494" s="113" t="s">
        <v>5783</v>
      </c>
      <c r="BB494" s="113" t="s">
        <v>5785</v>
      </c>
      <c r="BC494" s="113" t="s">
        <v>5784</v>
      </c>
      <c r="BD494" s="113" t="n">
        <f aca="false">PRODUCT(AZ494+BB494)</f>
        <v>0</v>
      </c>
      <c r="BG494" s="44" t="s">
        <v>2680</v>
      </c>
      <c r="BH494" s="44" t="s">
        <v>4482</v>
      </c>
      <c r="BL494" s="44" t="s">
        <v>3568</v>
      </c>
      <c r="BM494" s="44" t="s">
        <v>5365</v>
      </c>
      <c r="BN494" s="113" t="s">
        <v>5785</v>
      </c>
      <c r="BO494" s="113" t="s">
        <v>5783</v>
      </c>
      <c r="BP494" s="113" t="s">
        <v>5785</v>
      </c>
      <c r="BQ494" s="113" t="s">
        <v>5784</v>
      </c>
      <c r="BR494" s="113" t="n">
        <f aca="false">PRODUCT(BN494+BP494)</f>
        <v>0</v>
      </c>
      <c r="BU494" s="44" t="s">
        <v>2680</v>
      </c>
      <c r="BV494" s="44" t="s">
        <v>4482</v>
      </c>
      <c r="BW494" s="113"/>
      <c r="BY494" s="273" t="n">
        <v>491</v>
      </c>
      <c r="BZ494" s="44" t="s">
        <v>4702</v>
      </c>
      <c r="CA494" s="44" t="s">
        <v>4566</v>
      </c>
      <c r="CB494" s="113" t="n">
        <v>0</v>
      </c>
      <c r="CC494" s="113" t="n">
        <v>0</v>
      </c>
      <c r="CD494" s="113" t="n">
        <v>1</v>
      </c>
      <c r="CE494" s="113" t="n">
        <v>0</v>
      </c>
      <c r="CF494" s="113" t="n">
        <f aca="false">SUM(CB494:CE494)</f>
        <v>1</v>
      </c>
      <c r="CI494" s="44" t="s">
        <v>2981</v>
      </c>
      <c r="CJ494" s="44" t="s">
        <v>4662</v>
      </c>
      <c r="CK494" s="113" t="n">
        <v>0</v>
      </c>
      <c r="CL494" s="113" t="n">
        <v>0</v>
      </c>
      <c r="CM494" s="113" t="n">
        <v>0</v>
      </c>
      <c r="CP494" s="44" t="s">
        <v>3561</v>
      </c>
      <c r="CQ494" s="44" t="s">
        <v>4773</v>
      </c>
      <c r="CV494" s="44"/>
      <c r="CW494" s="44"/>
      <c r="CX494" s="44"/>
    </row>
    <row r="495" customFormat="false" ht="15" hidden="false" customHeight="false" outlineLevel="0" collapsed="false">
      <c r="A495" s="273" t="n">
        <v>492</v>
      </c>
      <c r="B495" s="44" t="s">
        <v>4778</v>
      </c>
      <c r="C495" s="44" t="s">
        <v>4625</v>
      </c>
      <c r="D495" s="113" t="n">
        <v>10</v>
      </c>
      <c r="G495" s="44" t="s">
        <v>5548</v>
      </c>
      <c r="H495" s="44" t="s">
        <v>4523</v>
      </c>
      <c r="I495" s="113" t="n">
        <v>0</v>
      </c>
      <c r="K495" s="273" t="n">
        <v>492</v>
      </c>
      <c r="L495" s="44" t="s">
        <v>4715</v>
      </c>
      <c r="M495" s="44" t="s">
        <v>4564</v>
      </c>
      <c r="N495" s="113" t="n">
        <v>0</v>
      </c>
      <c r="O495" s="113" t="s">
        <v>5783</v>
      </c>
      <c r="P495" s="113" t="n">
        <v>2</v>
      </c>
      <c r="Q495" s="113" t="s">
        <v>5784</v>
      </c>
      <c r="R495" s="113" t="n">
        <f aca="false">PRODUCT(N495+P495)</f>
        <v>2</v>
      </c>
      <c r="T495" s="273" t="n">
        <v>492</v>
      </c>
      <c r="U495" s="44" t="s">
        <v>2516</v>
      </c>
      <c r="V495" s="44" t="s">
        <v>4566</v>
      </c>
      <c r="W495" s="113" t="n">
        <v>2</v>
      </c>
      <c r="Y495" s="273" t="n">
        <v>492</v>
      </c>
      <c r="Z495" s="44" t="s">
        <v>5585</v>
      </c>
      <c r="AA495" s="44" t="s">
        <v>4542</v>
      </c>
      <c r="AB495" s="113" t="n">
        <v>2</v>
      </c>
      <c r="AC495" s="113" t="s">
        <v>5783</v>
      </c>
      <c r="AD495" s="113" t="n">
        <v>2</v>
      </c>
      <c r="AE495" s="113" t="s">
        <v>5784</v>
      </c>
      <c r="AF495" s="113" t="n">
        <f aca="false">PRODUCT(AB495+AD495)</f>
        <v>4</v>
      </c>
      <c r="AH495" s="273" t="n">
        <v>492</v>
      </c>
      <c r="AI495" s="44" t="s">
        <v>5722</v>
      </c>
      <c r="AJ495" s="44" t="s">
        <v>4625</v>
      </c>
      <c r="AK495" s="113" t="n">
        <v>4</v>
      </c>
      <c r="AN495" s="44" t="s">
        <v>2877</v>
      </c>
      <c r="AO495" s="44" t="s">
        <v>4482</v>
      </c>
      <c r="AS495" s="44" t="s">
        <v>2877</v>
      </c>
      <c r="AT495" s="44" t="s">
        <v>4482</v>
      </c>
      <c r="AX495" s="44" t="s">
        <v>3705</v>
      </c>
      <c r="AY495" s="44" t="s">
        <v>4482</v>
      </c>
      <c r="AZ495" s="113" t="s">
        <v>5785</v>
      </c>
      <c r="BA495" s="113" t="s">
        <v>5783</v>
      </c>
      <c r="BB495" s="113" t="s">
        <v>5785</v>
      </c>
      <c r="BC495" s="113" t="s">
        <v>5784</v>
      </c>
      <c r="BD495" s="113" t="n">
        <f aca="false">PRODUCT(AZ495+BB495)</f>
        <v>0</v>
      </c>
      <c r="BG495" s="44" t="s">
        <v>2877</v>
      </c>
      <c r="BH495" s="44" t="s">
        <v>4482</v>
      </c>
      <c r="BL495" s="44" t="s">
        <v>3776</v>
      </c>
      <c r="BM495" s="44" t="s">
        <v>5497</v>
      </c>
      <c r="BN495" s="113" t="s">
        <v>5785</v>
      </c>
      <c r="BO495" s="113" t="s">
        <v>5783</v>
      </c>
      <c r="BP495" s="113" t="s">
        <v>5785</v>
      </c>
      <c r="BQ495" s="113" t="s">
        <v>5784</v>
      </c>
      <c r="BR495" s="113" t="n">
        <f aca="false">PRODUCT(BN495+BP495)</f>
        <v>0</v>
      </c>
      <c r="BU495" s="44" t="s">
        <v>2877</v>
      </c>
      <c r="BV495" s="44" t="s">
        <v>4482</v>
      </c>
      <c r="BW495" s="113"/>
      <c r="BY495" s="273" t="n">
        <v>492</v>
      </c>
      <c r="BZ495" s="44" t="s">
        <v>5574</v>
      </c>
      <c r="CA495" s="44" t="s">
        <v>4746</v>
      </c>
      <c r="CB495" s="113" t="n">
        <v>0</v>
      </c>
      <c r="CC495" s="113" t="n">
        <v>0</v>
      </c>
      <c r="CD495" s="113" t="n">
        <v>0</v>
      </c>
      <c r="CE495" s="113" t="n">
        <v>1</v>
      </c>
      <c r="CF495" s="113" t="n">
        <f aca="false">SUM(CB495:CE495)</f>
        <v>1</v>
      </c>
      <c r="CI495" s="44" t="s">
        <v>2741</v>
      </c>
      <c r="CJ495" s="44" t="s">
        <v>4625</v>
      </c>
      <c r="CK495" s="113" t="n">
        <v>0</v>
      </c>
      <c r="CL495" s="113" t="n">
        <v>0</v>
      </c>
      <c r="CM495" s="113" t="n">
        <v>0</v>
      </c>
      <c r="CP495" s="136" t="s">
        <v>3569</v>
      </c>
      <c r="CQ495" s="136" t="s">
        <v>4709</v>
      </c>
      <c r="CV495" s="44"/>
      <c r="CW495" s="44"/>
      <c r="CX495" s="44"/>
    </row>
    <row r="496" customFormat="false" ht="15" hidden="false" customHeight="false" outlineLevel="0" collapsed="false">
      <c r="A496" s="273" t="n">
        <v>493</v>
      </c>
      <c r="B496" s="44" t="s">
        <v>2075</v>
      </c>
      <c r="C496" s="44" t="s">
        <v>4523</v>
      </c>
      <c r="D496" s="113" t="n">
        <v>10</v>
      </c>
      <c r="G496" s="44" t="s">
        <v>5440</v>
      </c>
      <c r="H496" s="44" t="s">
        <v>4773</v>
      </c>
      <c r="I496" s="113" t="n">
        <v>0</v>
      </c>
      <c r="K496" s="273" t="n">
        <v>493</v>
      </c>
      <c r="L496" s="44" t="s">
        <v>3475</v>
      </c>
      <c r="M496" s="44" t="s">
        <v>5124</v>
      </c>
      <c r="N496" s="113" t="n">
        <v>0</v>
      </c>
      <c r="O496" s="113" t="s">
        <v>5783</v>
      </c>
      <c r="P496" s="113" t="n">
        <v>2</v>
      </c>
      <c r="Q496" s="113" t="s">
        <v>5784</v>
      </c>
      <c r="R496" s="113" t="n">
        <f aca="false">PRODUCT(N496+P496)</f>
        <v>2</v>
      </c>
      <c r="T496" s="273" t="n">
        <v>493</v>
      </c>
      <c r="U496" s="44" t="s">
        <v>2252</v>
      </c>
      <c r="V496" s="44" t="s">
        <v>4523</v>
      </c>
      <c r="W496" s="113" t="n">
        <v>2</v>
      </c>
      <c r="Y496" s="273" t="n">
        <v>493</v>
      </c>
      <c r="Z496" s="44" t="s">
        <v>2870</v>
      </c>
      <c r="AA496" s="44" t="s">
        <v>4482</v>
      </c>
      <c r="AB496" s="113" t="n">
        <v>1</v>
      </c>
      <c r="AC496" s="113" t="s">
        <v>5783</v>
      </c>
      <c r="AD496" s="113" t="n">
        <v>3</v>
      </c>
      <c r="AE496" s="113" t="s">
        <v>5784</v>
      </c>
      <c r="AF496" s="113" t="n">
        <f aca="false">PRODUCT(AB496+AD496)</f>
        <v>4</v>
      </c>
      <c r="AH496" s="273" t="n">
        <v>493</v>
      </c>
      <c r="AI496" s="44" t="s">
        <v>2584</v>
      </c>
      <c r="AJ496" s="44" t="s">
        <v>4482</v>
      </c>
      <c r="AK496" s="113" t="n">
        <v>3</v>
      </c>
      <c r="AN496" s="44" t="s">
        <v>4969</v>
      </c>
      <c r="AO496" s="44" t="s">
        <v>4805</v>
      </c>
      <c r="AS496" s="44" t="s">
        <v>4969</v>
      </c>
      <c r="AT496" s="44" t="s">
        <v>4805</v>
      </c>
      <c r="AX496" s="44" t="s">
        <v>3650</v>
      </c>
      <c r="AY496" s="44" t="s">
        <v>4482</v>
      </c>
      <c r="AZ496" s="113" t="s">
        <v>5785</v>
      </c>
      <c r="BA496" s="113" t="s">
        <v>5783</v>
      </c>
      <c r="BB496" s="113" t="s">
        <v>5785</v>
      </c>
      <c r="BC496" s="113" t="s">
        <v>5784</v>
      </c>
      <c r="BD496" s="113" t="n">
        <f aca="false">PRODUCT(AZ496+BB496)</f>
        <v>0</v>
      </c>
      <c r="BG496" s="44" t="s">
        <v>4969</v>
      </c>
      <c r="BH496" s="44" t="s">
        <v>4805</v>
      </c>
      <c r="BL496" s="44" t="s">
        <v>2284</v>
      </c>
      <c r="BM496" s="44" t="s">
        <v>4648</v>
      </c>
      <c r="BN496" s="113" t="s">
        <v>5785</v>
      </c>
      <c r="BO496" s="113" t="s">
        <v>5783</v>
      </c>
      <c r="BP496" s="113" t="s">
        <v>5785</v>
      </c>
      <c r="BQ496" s="113" t="s">
        <v>5784</v>
      </c>
      <c r="BR496" s="113" t="n">
        <f aca="false">PRODUCT(BN496+BP496)</f>
        <v>0</v>
      </c>
      <c r="BU496" s="44" t="s">
        <v>4969</v>
      </c>
      <c r="BV496" s="44" t="s">
        <v>4805</v>
      </c>
      <c r="BW496" s="113"/>
      <c r="BY496" s="273" t="n">
        <v>493</v>
      </c>
      <c r="BZ496" s="44" t="s">
        <v>2599</v>
      </c>
      <c r="CA496" s="44" t="s">
        <v>4578</v>
      </c>
      <c r="CB496" s="113" t="n">
        <v>0</v>
      </c>
      <c r="CC496" s="113" t="n">
        <v>0</v>
      </c>
      <c r="CD496" s="113" t="n">
        <v>1</v>
      </c>
      <c r="CE496" s="113" t="n">
        <v>0</v>
      </c>
      <c r="CF496" s="113" t="n">
        <f aca="false">SUM(CB496:CE496)</f>
        <v>1</v>
      </c>
      <c r="CI496" s="44" t="s">
        <v>1820</v>
      </c>
      <c r="CJ496" s="44" t="s">
        <v>5544</v>
      </c>
      <c r="CK496" s="113" t="n">
        <v>0</v>
      </c>
      <c r="CL496" s="113" t="n">
        <v>0</v>
      </c>
      <c r="CM496" s="113" t="n">
        <v>0</v>
      </c>
      <c r="CP496" s="44" t="s">
        <v>2234</v>
      </c>
      <c r="CQ496" s="44" t="s">
        <v>4564</v>
      </c>
      <c r="CV496" s="44"/>
      <c r="CW496" s="44"/>
      <c r="CX496" s="44"/>
    </row>
    <row r="497" customFormat="false" ht="15" hidden="false" customHeight="false" outlineLevel="0" collapsed="false">
      <c r="A497" s="273" t="n">
        <v>494</v>
      </c>
      <c r="B497" s="44" t="s">
        <v>3222</v>
      </c>
      <c r="C497" s="44" t="s">
        <v>4648</v>
      </c>
      <c r="D497" s="113" t="n">
        <v>10</v>
      </c>
      <c r="G497" s="44" t="s">
        <v>5029</v>
      </c>
      <c r="H497" s="44" t="s">
        <v>4482</v>
      </c>
      <c r="I497" s="113" t="n">
        <v>0</v>
      </c>
      <c r="K497" s="273" t="n">
        <v>494</v>
      </c>
      <c r="L497" s="44" t="s">
        <v>5661</v>
      </c>
      <c r="M497" s="44" t="s">
        <v>4566</v>
      </c>
      <c r="N497" s="113" t="n">
        <v>0</v>
      </c>
      <c r="O497" s="113" t="s">
        <v>5783</v>
      </c>
      <c r="P497" s="113" t="n">
        <v>2</v>
      </c>
      <c r="Q497" s="113" t="s">
        <v>5784</v>
      </c>
      <c r="R497" s="113" t="n">
        <f aca="false">PRODUCT(N497+P497)</f>
        <v>2</v>
      </c>
      <c r="T497" s="273" t="n">
        <v>494</v>
      </c>
      <c r="U497" s="44" t="s">
        <v>4539</v>
      </c>
      <c r="V497" s="44" t="s">
        <v>5541</v>
      </c>
      <c r="W497" s="113" t="n">
        <v>2</v>
      </c>
      <c r="Y497" s="273" t="n">
        <v>494</v>
      </c>
      <c r="Z497" s="44" t="s">
        <v>5320</v>
      </c>
      <c r="AA497" s="44" t="s">
        <v>5272</v>
      </c>
      <c r="AB497" s="113" t="n">
        <v>1</v>
      </c>
      <c r="AC497" s="113" t="s">
        <v>5783</v>
      </c>
      <c r="AD497" s="113" t="n">
        <v>3</v>
      </c>
      <c r="AE497" s="113" t="s">
        <v>5784</v>
      </c>
      <c r="AF497" s="113" t="n">
        <f aca="false">PRODUCT(AB497+AD497)</f>
        <v>4</v>
      </c>
      <c r="AH497" s="273" t="n">
        <v>494</v>
      </c>
      <c r="AI497" s="44" t="s">
        <v>2480</v>
      </c>
      <c r="AJ497" s="44" t="s">
        <v>4746</v>
      </c>
      <c r="AK497" s="113" t="n">
        <v>3</v>
      </c>
      <c r="AN497" s="44" t="s">
        <v>5424</v>
      </c>
      <c r="AO497" s="44" t="s">
        <v>4709</v>
      </c>
      <c r="AS497" s="44" t="s">
        <v>5424</v>
      </c>
      <c r="AT497" s="44" t="s">
        <v>4709</v>
      </c>
      <c r="AX497" s="44" t="s">
        <v>4879</v>
      </c>
      <c r="AY497" s="44" t="s">
        <v>4578</v>
      </c>
      <c r="AZ497" s="113" t="s">
        <v>5785</v>
      </c>
      <c r="BA497" s="113" t="s">
        <v>5783</v>
      </c>
      <c r="BB497" s="113" t="s">
        <v>5785</v>
      </c>
      <c r="BC497" s="113" t="s">
        <v>5784</v>
      </c>
      <c r="BD497" s="113" t="n">
        <f aca="false">PRODUCT(AZ497+BB497)</f>
        <v>0</v>
      </c>
      <c r="BG497" s="44" t="s">
        <v>5424</v>
      </c>
      <c r="BH497" s="44" t="s">
        <v>4709</v>
      </c>
      <c r="BL497" s="44" t="s">
        <v>5569</v>
      </c>
      <c r="BM497" s="44" t="s">
        <v>4540</v>
      </c>
      <c r="BN497" s="113" t="s">
        <v>5785</v>
      </c>
      <c r="BO497" s="113" t="s">
        <v>5783</v>
      </c>
      <c r="BP497" s="113" t="s">
        <v>5785</v>
      </c>
      <c r="BQ497" s="113" t="s">
        <v>5784</v>
      </c>
      <c r="BR497" s="113" t="n">
        <f aca="false">PRODUCT(BN497+BP497)</f>
        <v>0</v>
      </c>
      <c r="BU497" s="44" t="s">
        <v>5424</v>
      </c>
      <c r="BV497" s="44" t="s">
        <v>4709</v>
      </c>
      <c r="BW497" s="113"/>
      <c r="BY497" s="273" t="n">
        <v>494</v>
      </c>
      <c r="BZ497" s="136" t="s">
        <v>5576</v>
      </c>
      <c r="CA497" s="136" t="s">
        <v>4746</v>
      </c>
      <c r="CB497" s="113" t="n">
        <v>0</v>
      </c>
      <c r="CC497" s="113" t="n">
        <v>0</v>
      </c>
      <c r="CD497" s="113" t="n">
        <v>0</v>
      </c>
      <c r="CE497" s="113" t="n">
        <v>1</v>
      </c>
      <c r="CF497" s="113" t="n">
        <f aca="false">SUM(CB497:CE497)</f>
        <v>1</v>
      </c>
      <c r="CI497" s="44" t="s">
        <v>4769</v>
      </c>
      <c r="CJ497" s="44" t="s">
        <v>4566</v>
      </c>
      <c r="CK497" s="113" t="n">
        <v>0</v>
      </c>
      <c r="CL497" s="113" t="n">
        <v>0</v>
      </c>
      <c r="CM497" s="113" t="n">
        <v>0</v>
      </c>
      <c r="CP497" s="44" t="s">
        <v>3811</v>
      </c>
      <c r="CQ497" s="112" t="s">
        <v>5221</v>
      </c>
      <c r="CV497" s="44"/>
      <c r="CW497" s="44"/>
      <c r="CX497" s="44"/>
    </row>
    <row r="498" customFormat="false" ht="15" hidden="false" customHeight="false" outlineLevel="0" collapsed="false">
      <c r="A498" s="273" t="n">
        <v>495</v>
      </c>
      <c r="B498" s="44" t="s">
        <v>4770</v>
      </c>
      <c r="C498" s="44" t="s">
        <v>4489</v>
      </c>
      <c r="D498" s="113" t="n">
        <v>10</v>
      </c>
      <c r="G498" s="44" t="s">
        <v>2517</v>
      </c>
      <c r="H498" s="44" t="s">
        <v>4566</v>
      </c>
      <c r="I498" s="113" t="n">
        <v>0</v>
      </c>
      <c r="K498" s="273" t="n">
        <v>495</v>
      </c>
      <c r="L498" s="44" t="s">
        <v>1683</v>
      </c>
      <c r="M498" s="44" t="s">
        <v>4564</v>
      </c>
      <c r="N498" s="113" t="n">
        <v>0</v>
      </c>
      <c r="O498" s="113" t="s">
        <v>5783</v>
      </c>
      <c r="P498" s="113" t="n">
        <v>2</v>
      </c>
      <c r="Q498" s="113" t="s">
        <v>5784</v>
      </c>
      <c r="R498" s="113" t="n">
        <f aca="false">PRODUCT(N498+P498)</f>
        <v>2</v>
      </c>
      <c r="T498" s="273" t="n">
        <v>495</v>
      </c>
      <c r="U498" s="44" t="s">
        <v>5353</v>
      </c>
      <c r="V498" s="44" t="s">
        <v>5496</v>
      </c>
      <c r="W498" s="113" t="n">
        <v>2</v>
      </c>
      <c r="Y498" s="273" t="n">
        <v>495</v>
      </c>
      <c r="Z498" s="44" t="s">
        <v>2879</v>
      </c>
      <c r="AA498" s="44" t="s">
        <v>4482</v>
      </c>
      <c r="AB498" s="113" t="n">
        <v>1</v>
      </c>
      <c r="AC498" s="113" t="s">
        <v>5783</v>
      </c>
      <c r="AD498" s="113" t="n">
        <v>3</v>
      </c>
      <c r="AE498" s="113" t="s">
        <v>5784</v>
      </c>
      <c r="AF498" s="113" t="n">
        <f aca="false">PRODUCT(AB498+AD498)</f>
        <v>4</v>
      </c>
      <c r="AH498" s="273" t="n">
        <v>495</v>
      </c>
      <c r="AI498" s="44" t="s">
        <v>2807</v>
      </c>
      <c r="AJ498" s="44" t="s">
        <v>4482</v>
      </c>
      <c r="AK498" s="113" t="n">
        <v>3</v>
      </c>
      <c r="AN498" s="44" t="s">
        <v>3655</v>
      </c>
      <c r="AO498" s="44" t="s">
        <v>5358</v>
      </c>
      <c r="AS498" s="44" t="s">
        <v>3655</v>
      </c>
      <c r="AT498" s="44" t="s">
        <v>5358</v>
      </c>
      <c r="AX498" s="44" t="s">
        <v>5300</v>
      </c>
      <c r="AY498" s="44" t="s">
        <v>5272</v>
      </c>
      <c r="AZ498" s="113" t="s">
        <v>5785</v>
      </c>
      <c r="BA498" s="113" t="s">
        <v>5783</v>
      </c>
      <c r="BB498" s="113" t="s">
        <v>5785</v>
      </c>
      <c r="BC498" s="113" t="s">
        <v>5784</v>
      </c>
      <c r="BD498" s="113" t="n">
        <f aca="false">PRODUCT(AZ498+BB498)</f>
        <v>0</v>
      </c>
      <c r="BG498" s="44" t="s">
        <v>3655</v>
      </c>
      <c r="BH498" s="44" t="s">
        <v>5358</v>
      </c>
      <c r="BL498" s="44" t="s">
        <v>3517</v>
      </c>
      <c r="BM498" s="44" t="s">
        <v>4523</v>
      </c>
      <c r="BN498" s="113" t="s">
        <v>5785</v>
      </c>
      <c r="BO498" s="113" t="s">
        <v>5783</v>
      </c>
      <c r="BP498" s="113" t="n">
        <v>0</v>
      </c>
      <c r="BQ498" s="113" t="s">
        <v>5784</v>
      </c>
      <c r="BR498" s="113" t="n">
        <f aca="false">PRODUCT(BN498+BP498)</f>
        <v>0</v>
      </c>
      <c r="BU498" s="44" t="s">
        <v>3655</v>
      </c>
      <c r="BV498" s="44" t="s">
        <v>5358</v>
      </c>
      <c r="BW498" s="113"/>
      <c r="BY498" s="273" t="n">
        <v>495</v>
      </c>
      <c r="BZ498" s="44" t="s">
        <v>5308</v>
      </c>
      <c r="CA498" s="44" t="s">
        <v>4489</v>
      </c>
      <c r="CB498" s="113" t="n">
        <v>0</v>
      </c>
      <c r="CC498" s="113" t="n">
        <v>0</v>
      </c>
      <c r="CD498" s="113" t="n">
        <v>0</v>
      </c>
      <c r="CE498" s="113" t="n">
        <v>1</v>
      </c>
      <c r="CF498" s="113" t="n">
        <f aca="false">SUM(CB498:CE498)</f>
        <v>1</v>
      </c>
      <c r="CI498" s="44" t="s">
        <v>2866</v>
      </c>
      <c r="CJ498" s="44" t="s">
        <v>4709</v>
      </c>
      <c r="CK498" s="113" t="n">
        <v>0</v>
      </c>
      <c r="CL498" s="113" t="n">
        <v>0</v>
      </c>
      <c r="CM498" s="113" t="n">
        <v>0</v>
      </c>
      <c r="CP498" s="44" t="s">
        <v>4640</v>
      </c>
      <c r="CQ498" s="44" t="s">
        <v>4641</v>
      </c>
      <c r="CV498" s="44"/>
      <c r="CW498" s="44"/>
      <c r="CX498" s="44"/>
    </row>
    <row r="499" customFormat="false" ht="15" hidden="false" customHeight="false" outlineLevel="0" collapsed="false">
      <c r="A499" s="273" t="n">
        <v>496</v>
      </c>
      <c r="B499" s="44" t="s">
        <v>3424</v>
      </c>
      <c r="C499" s="44" t="s">
        <v>4625</v>
      </c>
      <c r="D499" s="113" t="n">
        <v>10</v>
      </c>
      <c r="G499" s="44" t="s">
        <v>5437</v>
      </c>
      <c r="H499" s="44" t="s">
        <v>4564</v>
      </c>
      <c r="I499" s="113" t="n">
        <v>0</v>
      </c>
      <c r="K499" s="273" t="n">
        <v>496</v>
      </c>
      <c r="L499" s="44" t="s">
        <v>5667</v>
      </c>
      <c r="M499" s="44" t="s">
        <v>4540</v>
      </c>
      <c r="N499" s="113" t="n">
        <v>0</v>
      </c>
      <c r="O499" s="113" t="s">
        <v>5783</v>
      </c>
      <c r="P499" s="113" t="n">
        <v>2</v>
      </c>
      <c r="Q499" s="113" t="s">
        <v>5784</v>
      </c>
      <c r="R499" s="113" t="n">
        <f aca="false">PRODUCT(N499+P499)</f>
        <v>2</v>
      </c>
      <c r="T499" s="273" t="n">
        <v>496</v>
      </c>
      <c r="U499" s="44" t="s">
        <v>3383</v>
      </c>
      <c r="V499" s="44" t="s">
        <v>4578</v>
      </c>
      <c r="W499" s="113" t="n">
        <v>2</v>
      </c>
      <c r="Y499" s="273" t="n">
        <v>496</v>
      </c>
      <c r="Z499" s="44" t="s">
        <v>2642</v>
      </c>
      <c r="AA499" s="44" t="s">
        <v>4773</v>
      </c>
      <c r="AB499" s="113" t="n">
        <v>1</v>
      </c>
      <c r="AC499" s="113" t="s">
        <v>5783</v>
      </c>
      <c r="AD499" s="113" t="n">
        <v>3</v>
      </c>
      <c r="AE499" s="113" t="s">
        <v>5784</v>
      </c>
      <c r="AF499" s="113" t="n">
        <f aca="false">PRODUCT(AB499+AD499)</f>
        <v>4</v>
      </c>
      <c r="AH499" s="273" t="n">
        <v>496</v>
      </c>
      <c r="AI499" s="44" t="s">
        <v>2647</v>
      </c>
      <c r="AJ499" s="44" t="s">
        <v>4773</v>
      </c>
      <c r="AK499" s="113" t="n">
        <v>3</v>
      </c>
      <c r="AN499" s="44" t="s">
        <v>3092</v>
      </c>
      <c r="AO499" s="44" t="s">
        <v>4625</v>
      </c>
      <c r="AS499" s="44" t="s">
        <v>3092</v>
      </c>
      <c r="AT499" s="44" t="s">
        <v>4625</v>
      </c>
      <c r="AX499" s="44" t="s">
        <v>5579</v>
      </c>
      <c r="AY499" s="44" t="s">
        <v>4564</v>
      </c>
      <c r="AZ499" s="113" t="s">
        <v>5785</v>
      </c>
      <c r="BA499" s="113" t="s">
        <v>5783</v>
      </c>
      <c r="BB499" s="113" t="s">
        <v>5785</v>
      </c>
      <c r="BC499" s="113" t="s">
        <v>5784</v>
      </c>
      <c r="BD499" s="113" t="n">
        <f aca="false">PRODUCT(AZ499+BB499)</f>
        <v>0</v>
      </c>
      <c r="BG499" s="44" t="s">
        <v>3092</v>
      </c>
      <c r="BH499" s="44" t="s">
        <v>4625</v>
      </c>
      <c r="BL499" s="44" t="s">
        <v>2432</v>
      </c>
      <c r="BM499" s="44" t="s">
        <v>4773</v>
      </c>
      <c r="BN499" s="113" t="s">
        <v>5785</v>
      </c>
      <c r="BO499" s="113" t="s">
        <v>5783</v>
      </c>
      <c r="BP499" s="113" t="s">
        <v>5785</v>
      </c>
      <c r="BQ499" s="113" t="s">
        <v>5784</v>
      </c>
      <c r="BR499" s="113" t="n">
        <f aca="false">PRODUCT(BN499+BP499)</f>
        <v>0</v>
      </c>
      <c r="BU499" s="44" t="s">
        <v>3092</v>
      </c>
      <c r="BV499" s="44" t="s">
        <v>4625</v>
      </c>
      <c r="BW499" s="113"/>
      <c r="BY499" s="273" t="n">
        <v>496</v>
      </c>
      <c r="BZ499" s="44" t="s">
        <v>4716</v>
      </c>
      <c r="CA499" s="44" t="s">
        <v>4566</v>
      </c>
      <c r="CB499" s="113" t="n">
        <v>0</v>
      </c>
      <c r="CC499" s="113" t="n">
        <v>0</v>
      </c>
      <c r="CD499" s="113" t="n">
        <v>1</v>
      </c>
      <c r="CE499" s="113" t="n">
        <v>0</v>
      </c>
      <c r="CF499" s="113" t="n">
        <f aca="false">SUM(CB499:CE499)</f>
        <v>1</v>
      </c>
      <c r="CI499" s="44" t="s">
        <v>5285</v>
      </c>
      <c r="CJ499" s="44" t="s">
        <v>4566</v>
      </c>
      <c r="CK499" s="113" t="n">
        <v>0</v>
      </c>
      <c r="CL499" s="113" t="n">
        <v>0</v>
      </c>
      <c r="CM499" s="113" t="n">
        <v>0</v>
      </c>
      <c r="CP499" s="44" t="s">
        <v>4634</v>
      </c>
      <c r="CQ499" s="44" t="s">
        <v>294</v>
      </c>
      <c r="CV499" s="44"/>
      <c r="CW499" s="44"/>
      <c r="CX499" s="44"/>
    </row>
    <row r="500" customFormat="false" ht="15" hidden="false" customHeight="false" outlineLevel="0" collapsed="false">
      <c r="A500" s="273" t="n">
        <v>497</v>
      </c>
      <c r="B500" s="44" t="s">
        <v>2977</v>
      </c>
      <c r="C500" s="44" t="s">
        <v>4503</v>
      </c>
      <c r="D500" s="113" t="n">
        <v>10</v>
      </c>
      <c r="G500" s="44" t="s">
        <v>2757</v>
      </c>
      <c r="H500" s="44" t="s">
        <v>4625</v>
      </c>
      <c r="I500" s="113" t="n">
        <v>0</v>
      </c>
      <c r="K500" s="273" t="n">
        <v>497</v>
      </c>
      <c r="L500" s="44" t="s">
        <v>5668</v>
      </c>
      <c r="M500" s="44" t="s">
        <v>4564</v>
      </c>
      <c r="N500" s="113" t="n">
        <v>0</v>
      </c>
      <c r="O500" s="113" t="s">
        <v>5783</v>
      </c>
      <c r="P500" s="113" t="n">
        <v>2</v>
      </c>
      <c r="Q500" s="113" t="s">
        <v>5784</v>
      </c>
      <c r="R500" s="113" t="n">
        <f aca="false">PRODUCT(N500+P500)</f>
        <v>2</v>
      </c>
      <c r="T500" s="273" t="n">
        <v>497</v>
      </c>
      <c r="U500" s="44" t="s">
        <v>3221</v>
      </c>
      <c r="V500" s="44" t="s">
        <v>5124</v>
      </c>
      <c r="W500" s="113" t="n">
        <v>2</v>
      </c>
      <c r="Y500" s="273" t="n">
        <v>497</v>
      </c>
      <c r="Z500" s="44" t="s">
        <v>3531</v>
      </c>
      <c r="AA500" s="44" t="s">
        <v>5538</v>
      </c>
      <c r="AB500" s="113" t="n">
        <v>1</v>
      </c>
      <c r="AC500" s="113" t="s">
        <v>5783</v>
      </c>
      <c r="AD500" s="113" t="n">
        <v>3</v>
      </c>
      <c r="AE500" s="113" t="s">
        <v>5784</v>
      </c>
      <c r="AF500" s="113" t="n">
        <f aca="false">PRODUCT(AB500+AD500)</f>
        <v>4</v>
      </c>
      <c r="AH500" s="273" t="n">
        <v>497</v>
      </c>
      <c r="AI500" s="44" t="s">
        <v>2909</v>
      </c>
      <c r="AJ500" s="44" t="s">
        <v>4625</v>
      </c>
      <c r="AK500" s="113" t="n">
        <v>3</v>
      </c>
      <c r="AN500" s="44" t="s">
        <v>5551</v>
      </c>
      <c r="AO500" s="44" t="s">
        <v>5223</v>
      </c>
      <c r="AS500" s="44" t="s">
        <v>5551</v>
      </c>
      <c r="AT500" s="44" t="s">
        <v>5223</v>
      </c>
      <c r="AX500" s="44" t="s">
        <v>5580</v>
      </c>
      <c r="AY500" s="44" t="s">
        <v>4500</v>
      </c>
      <c r="AZ500" s="113" t="s">
        <v>5785</v>
      </c>
      <c r="BA500" s="113" t="s">
        <v>5783</v>
      </c>
      <c r="BB500" s="113" t="s">
        <v>5785</v>
      </c>
      <c r="BC500" s="113" t="s">
        <v>5784</v>
      </c>
      <c r="BD500" s="113" t="n">
        <f aca="false">PRODUCT(AZ500+BB500)</f>
        <v>0</v>
      </c>
      <c r="BG500" s="44" t="s">
        <v>5551</v>
      </c>
      <c r="BH500" s="44" t="s">
        <v>5223</v>
      </c>
      <c r="BL500" s="44" t="s">
        <v>5409</v>
      </c>
      <c r="BM500" s="44" t="s">
        <v>5223</v>
      </c>
      <c r="BN500" s="113" t="s">
        <v>5785</v>
      </c>
      <c r="BO500" s="113" t="s">
        <v>5783</v>
      </c>
      <c r="BP500" s="113" t="s">
        <v>5785</v>
      </c>
      <c r="BQ500" s="113" t="s">
        <v>5784</v>
      </c>
      <c r="BR500" s="113" t="n">
        <f aca="false">PRODUCT(BN500+BP500)</f>
        <v>0</v>
      </c>
      <c r="BU500" s="44" t="s">
        <v>5551</v>
      </c>
      <c r="BV500" s="44" t="s">
        <v>5223</v>
      </c>
      <c r="BW500" s="113"/>
      <c r="BY500" s="273" t="n">
        <v>497</v>
      </c>
      <c r="BZ500" s="136" t="s">
        <v>5577</v>
      </c>
      <c r="CA500" s="136" t="s">
        <v>5120</v>
      </c>
      <c r="CB500" s="113" t="n">
        <v>0</v>
      </c>
      <c r="CC500" s="113" t="n">
        <v>0</v>
      </c>
      <c r="CD500" s="113" t="n">
        <v>0</v>
      </c>
      <c r="CE500" s="113" t="n">
        <v>1</v>
      </c>
      <c r="CF500" s="113" t="n">
        <f aca="false">SUM(CB500:CE500)</f>
        <v>1</v>
      </c>
      <c r="CI500" s="44" t="s">
        <v>5299</v>
      </c>
      <c r="CJ500" s="44" t="s">
        <v>4564</v>
      </c>
      <c r="CK500" s="113" t="n">
        <v>0</v>
      </c>
      <c r="CL500" s="113" t="n">
        <v>0</v>
      </c>
      <c r="CM500" s="113" t="n">
        <v>0</v>
      </c>
      <c r="CP500" s="44" t="s">
        <v>5561</v>
      </c>
      <c r="CQ500" s="44" t="s">
        <v>5223</v>
      </c>
      <c r="CV500" s="44"/>
      <c r="CW500" s="44"/>
      <c r="CX500" s="44"/>
    </row>
    <row r="501" customFormat="false" ht="15" hidden="false" customHeight="false" outlineLevel="0" collapsed="false">
      <c r="A501" s="273" t="n">
        <v>498</v>
      </c>
      <c r="B501" s="44" t="s">
        <v>2739</v>
      </c>
      <c r="C501" s="44" t="s">
        <v>4509</v>
      </c>
      <c r="D501" s="113" t="n">
        <v>10</v>
      </c>
      <c r="G501" s="44" t="s">
        <v>3353</v>
      </c>
      <c r="H501" s="44" t="s">
        <v>4709</v>
      </c>
      <c r="I501" s="113" t="n">
        <v>0</v>
      </c>
      <c r="K501" s="273" t="n">
        <v>498</v>
      </c>
      <c r="L501" s="44" t="s">
        <v>1440</v>
      </c>
      <c r="M501" s="44" t="s">
        <v>4648</v>
      </c>
      <c r="N501" s="113" t="n">
        <v>0</v>
      </c>
      <c r="O501" s="113" t="s">
        <v>5783</v>
      </c>
      <c r="P501" s="113" t="n">
        <v>2</v>
      </c>
      <c r="Q501" s="113" t="s">
        <v>5784</v>
      </c>
      <c r="R501" s="113" t="n">
        <f aca="false">PRODUCT(N501+P501)</f>
        <v>2</v>
      </c>
      <c r="T501" s="273" t="n">
        <v>498</v>
      </c>
      <c r="U501" s="44" t="s">
        <v>5545</v>
      </c>
      <c r="V501" s="44" t="s">
        <v>4503</v>
      </c>
      <c r="W501" s="113" t="n">
        <v>2</v>
      </c>
      <c r="Y501" s="273" t="n">
        <v>498</v>
      </c>
      <c r="Z501" s="44" t="s">
        <v>5172</v>
      </c>
      <c r="AA501" s="44" t="s">
        <v>4489</v>
      </c>
      <c r="AB501" s="113" t="n">
        <v>1</v>
      </c>
      <c r="AC501" s="113" t="s">
        <v>5783</v>
      </c>
      <c r="AD501" s="113" t="n">
        <v>3</v>
      </c>
      <c r="AE501" s="113" t="s">
        <v>5784</v>
      </c>
      <c r="AF501" s="113" t="n">
        <f aca="false">PRODUCT(AB501+AD501)</f>
        <v>4</v>
      </c>
      <c r="AH501" s="273" t="n">
        <v>498</v>
      </c>
      <c r="AI501" s="44" t="s">
        <v>3774</v>
      </c>
      <c r="AJ501" s="44" t="s">
        <v>1037</v>
      </c>
      <c r="AK501" s="113" t="n">
        <v>3</v>
      </c>
      <c r="AN501" s="44" t="s">
        <v>1915</v>
      </c>
      <c r="AO501" s="44" t="s">
        <v>4542</v>
      </c>
      <c r="AS501" s="44" t="s">
        <v>1915</v>
      </c>
      <c r="AT501" s="44" t="s">
        <v>4542</v>
      </c>
      <c r="AX501" s="44" t="s">
        <v>1946</v>
      </c>
      <c r="AY501" s="44" t="s">
        <v>4523</v>
      </c>
      <c r="AZ501" s="113" t="s">
        <v>5785</v>
      </c>
      <c r="BA501" s="113" t="s">
        <v>5783</v>
      </c>
      <c r="BB501" s="113" t="s">
        <v>5785</v>
      </c>
      <c r="BC501" s="113" t="s">
        <v>5784</v>
      </c>
      <c r="BD501" s="113" t="n">
        <f aca="false">PRODUCT(AZ501+BB501)</f>
        <v>0</v>
      </c>
      <c r="BG501" s="44" t="s">
        <v>1915</v>
      </c>
      <c r="BH501" s="44" t="s">
        <v>4542</v>
      </c>
      <c r="BL501" s="44" t="s">
        <v>2990</v>
      </c>
      <c r="BM501" s="44" t="s">
        <v>4709</v>
      </c>
      <c r="BN501" s="113" t="s">
        <v>5785</v>
      </c>
      <c r="BO501" s="113" t="s">
        <v>5783</v>
      </c>
      <c r="BP501" s="113" t="s">
        <v>5785</v>
      </c>
      <c r="BQ501" s="113" t="s">
        <v>5784</v>
      </c>
      <c r="BR501" s="113" t="n">
        <f aca="false">PRODUCT(BN501+BP501)</f>
        <v>0</v>
      </c>
      <c r="BU501" s="44" t="s">
        <v>1915</v>
      </c>
      <c r="BV501" s="44" t="s">
        <v>4542</v>
      </c>
      <c r="BW501" s="113"/>
      <c r="BY501" s="273" t="n">
        <v>498</v>
      </c>
      <c r="BZ501" s="44" t="s">
        <v>3650</v>
      </c>
      <c r="CA501" s="44" t="s">
        <v>4482</v>
      </c>
      <c r="CB501" s="113" t="n">
        <v>0</v>
      </c>
      <c r="CC501" s="113" t="n">
        <v>0</v>
      </c>
      <c r="CD501" s="113" t="n">
        <v>1</v>
      </c>
      <c r="CE501" s="113" t="n">
        <v>0</v>
      </c>
      <c r="CF501" s="113" t="n">
        <f aca="false">SUM(CB501:CE501)</f>
        <v>1</v>
      </c>
      <c r="CI501" s="44" t="s">
        <v>5545</v>
      </c>
      <c r="CJ501" s="44" t="s">
        <v>4503</v>
      </c>
      <c r="CK501" s="113" t="n">
        <v>0</v>
      </c>
      <c r="CL501" s="113" t="n">
        <v>0</v>
      </c>
      <c r="CM501" s="113" t="n">
        <v>0</v>
      </c>
      <c r="CP501" s="44" t="s">
        <v>2235</v>
      </c>
      <c r="CQ501" s="44" t="s">
        <v>4564</v>
      </c>
      <c r="CV501" s="44"/>
      <c r="CW501" s="44"/>
      <c r="CX501" s="44"/>
    </row>
    <row r="502" customFormat="false" ht="15" hidden="false" customHeight="false" outlineLevel="0" collapsed="false">
      <c r="A502" s="273" t="n">
        <v>499</v>
      </c>
      <c r="B502" s="44" t="s">
        <v>2752</v>
      </c>
      <c r="C502" s="44" t="s">
        <v>4509</v>
      </c>
      <c r="D502" s="113" t="n">
        <v>10</v>
      </c>
      <c r="G502" s="44" t="s">
        <v>3694</v>
      </c>
      <c r="H502" s="44" t="s">
        <v>4489</v>
      </c>
      <c r="I502" s="113" t="n">
        <v>0</v>
      </c>
      <c r="K502" s="273" t="n">
        <v>499</v>
      </c>
      <c r="L502" s="44" t="s">
        <v>5669</v>
      </c>
      <c r="M502" s="44" t="s">
        <v>4489</v>
      </c>
      <c r="N502" s="113" t="n">
        <v>0</v>
      </c>
      <c r="O502" s="113" t="s">
        <v>5783</v>
      </c>
      <c r="P502" s="113" t="n">
        <v>2</v>
      </c>
      <c r="Q502" s="113" t="s">
        <v>5784</v>
      </c>
      <c r="R502" s="113" t="n">
        <f aca="false">PRODUCT(N502+P502)</f>
        <v>2</v>
      </c>
      <c r="T502" s="273" t="n">
        <v>499</v>
      </c>
      <c r="U502" s="44" t="s">
        <v>2757</v>
      </c>
      <c r="V502" s="44" t="s">
        <v>4625</v>
      </c>
      <c r="W502" s="113" t="n">
        <v>2</v>
      </c>
      <c r="Y502" s="273" t="n">
        <v>499</v>
      </c>
      <c r="Z502" s="44" t="s">
        <v>3176</v>
      </c>
      <c r="AA502" s="44" t="s">
        <v>4500</v>
      </c>
      <c r="AB502" s="113" t="n">
        <v>1</v>
      </c>
      <c r="AC502" s="113" t="s">
        <v>5783</v>
      </c>
      <c r="AD502" s="113" t="n">
        <v>3</v>
      </c>
      <c r="AE502" s="113" t="s">
        <v>5784</v>
      </c>
      <c r="AF502" s="113" t="n">
        <f aca="false">PRODUCT(AB502+AD502)</f>
        <v>4</v>
      </c>
      <c r="AH502" s="273" t="n">
        <v>499</v>
      </c>
      <c r="AI502" s="44" t="s">
        <v>3134</v>
      </c>
      <c r="AJ502" s="44" t="s">
        <v>4648</v>
      </c>
      <c r="AK502" s="113" t="n">
        <v>3</v>
      </c>
      <c r="AN502" s="44" t="s">
        <v>4665</v>
      </c>
      <c r="AO502" s="44" t="s">
        <v>4608</v>
      </c>
      <c r="AS502" s="44" t="s">
        <v>4665</v>
      </c>
      <c r="AT502" s="44" t="s">
        <v>4608</v>
      </c>
      <c r="AX502" s="44" t="s">
        <v>1881</v>
      </c>
      <c r="AY502" s="44" t="s">
        <v>4482</v>
      </c>
      <c r="AZ502" s="113" t="s">
        <v>5785</v>
      </c>
      <c r="BA502" s="113" t="s">
        <v>5783</v>
      </c>
      <c r="BB502" s="113" t="s">
        <v>5785</v>
      </c>
      <c r="BC502" s="113" t="s">
        <v>5784</v>
      </c>
      <c r="BD502" s="113" t="n">
        <f aca="false">PRODUCT(AZ502+BB502)</f>
        <v>0</v>
      </c>
      <c r="BG502" s="44" t="s">
        <v>4665</v>
      </c>
      <c r="BH502" s="44" t="s">
        <v>4608</v>
      </c>
      <c r="BL502" s="44" t="s">
        <v>3612</v>
      </c>
      <c r="BM502" s="44" t="s">
        <v>5124</v>
      </c>
      <c r="BN502" s="113" t="s">
        <v>5785</v>
      </c>
      <c r="BO502" s="113" t="s">
        <v>5783</v>
      </c>
      <c r="BP502" s="113" t="s">
        <v>5785</v>
      </c>
      <c r="BQ502" s="113" t="s">
        <v>5784</v>
      </c>
      <c r="BR502" s="113" t="n">
        <f aca="false">PRODUCT(BN502+BP502)</f>
        <v>0</v>
      </c>
      <c r="BU502" s="44" t="s">
        <v>4665</v>
      </c>
      <c r="BV502" s="44" t="s">
        <v>4608</v>
      </c>
      <c r="BW502" s="113"/>
      <c r="BY502" s="273" t="n">
        <v>499</v>
      </c>
      <c r="BZ502" s="44" t="s">
        <v>4879</v>
      </c>
      <c r="CA502" s="44" t="s">
        <v>4578</v>
      </c>
      <c r="CB502" s="113" t="n">
        <v>0</v>
      </c>
      <c r="CC502" s="113" t="n">
        <v>0</v>
      </c>
      <c r="CD502" s="113" t="n">
        <v>1</v>
      </c>
      <c r="CE502" s="113" t="n">
        <v>0</v>
      </c>
      <c r="CF502" s="113" t="n">
        <f aca="false">SUM(CB502:CE502)</f>
        <v>1</v>
      </c>
      <c r="CI502" s="44" t="s">
        <v>5546</v>
      </c>
      <c r="CJ502" s="44" t="s">
        <v>5358</v>
      </c>
      <c r="CK502" s="113" t="n">
        <v>0</v>
      </c>
      <c r="CL502" s="113" t="n">
        <v>0</v>
      </c>
      <c r="CM502" s="113" t="n">
        <v>0</v>
      </c>
      <c r="CP502" s="44" t="s">
        <v>4793</v>
      </c>
      <c r="CQ502" s="44" t="s">
        <v>4648</v>
      </c>
      <c r="CV502" s="44"/>
      <c r="CW502" s="44"/>
      <c r="CX502" s="44"/>
    </row>
    <row r="503" customFormat="false" ht="15" hidden="false" customHeight="false" outlineLevel="0" collapsed="false">
      <c r="A503" s="273" t="n">
        <v>500</v>
      </c>
      <c r="B503" s="44" t="s">
        <v>3661</v>
      </c>
      <c r="C503" s="44" t="s">
        <v>4773</v>
      </c>
      <c r="D503" s="113" t="n">
        <v>10</v>
      </c>
      <c r="G503" s="44" t="s">
        <v>5549</v>
      </c>
      <c r="H503" s="44" t="s">
        <v>4625</v>
      </c>
      <c r="I503" s="113" t="n">
        <v>0</v>
      </c>
      <c r="K503" s="273" t="n">
        <v>500</v>
      </c>
      <c r="L503" s="44" t="s">
        <v>5671</v>
      </c>
      <c r="M503" s="44" t="s">
        <v>4564</v>
      </c>
      <c r="N503" s="113" t="n">
        <v>0</v>
      </c>
      <c r="O503" s="113" t="s">
        <v>5783</v>
      </c>
      <c r="P503" s="113" t="n">
        <v>2</v>
      </c>
      <c r="Q503" s="113" t="s">
        <v>5784</v>
      </c>
      <c r="R503" s="113" t="n">
        <f aca="false">PRODUCT(N503+P503)</f>
        <v>2</v>
      </c>
      <c r="T503" s="273" t="n">
        <v>500</v>
      </c>
      <c r="U503" s="44" t="s">
        <v>4677</v>
      </c>
      <c r="V503" s="44" t="s">
        <v>294</v>
      </c>
      <c r="W503" s="113" t="n">
        <v>2</v>
      </c>
      <c r="Y503" s="273" t="n">
        <v>500</v>
      </c>
      <c r="Z503" s="44" t="s">
        <v>3644</v>
      </c>
      <c r="AA503" s="44" t="s">
        <v>5496</v>
      </c>
      <c r="AB503" s="113" t="n">
        <v>1</v>
      </c>
      <c r="AC503" s="113" t="s">
        <v>5783</v>
      </c>
      <c r="AD503" s="113" t="n">
        <v>3</v>
      </c>
      <c r="AE503" s="113" t="s">
        <v>5784</v>
      </c>
      <c r="AF503" s="113" t="n">
        <f aca="false">PRODUCT(AB503+AD503)</f>
        <v>4</v>
      </c>
      <c r="AH503" s="273" t="n">
        <v>500</v>
      </c>
      <c r="AI503" s="44" t="s">
        <v>5596</v>
      </c>
      <c r="AJ503" s="44" t="s">
        <v>4773</v>
      </c>
      <c r="AK503" s="113" t="n">
        <v>3</v>
      </c>
      <c r="AN503" s="44" t="s">
        <v>3814</v>
      </c>
      <c r="AO503" s="112" t="s">
        <v>5552</v>
      </c>
      <c r="AS503" s="44" t="s">
        <v>3814</v>
      </c>
      <c r="AT503" s="112" t="s">
        <v>5552</v>
      </c>
      <c r="AX503" s="44" t="s">
        <v>5372</v>
      </c>
      <c r="AY503" s="44" t="s">
        <v>4746</v>
      </c>
      <c r="AZ503" s="113" t="s">
        <v>5785</v>
      </c>
      <c r="BA503" s="113" t="s">
        <v>5783</v>
      </c>
      <c r="BB503" s="113" t="s">
        <v>5785</v>
      </c>
      <c r="BC503" s="113" t="s">
        <v>5784</v>
      </c>
      <c r="BD503" s="113" t="n">
        <f aca="false">PRODUCT(AZ503+BB503)</f>
        <v>0</v>
      </c>
      <c r="BG503" s="44" t="s">
        <v>3814</v>
      </c>
      <c r="BH503" s="112" t="s">
        <v>5552</v>
      </c>
      <c r="BL503" s="44" t="s">
        <v>3644</v>
      </c>
      <c r="BM503" s="44" t="s">
        <v>5496</v>
      </c>
      <c r="BN503" s="113" t="s">
        <v>5785</v>
      </c>
      <c r="BO503" s="113" t="s">
        <v>5783</v>
      </c>
      <c r="BP503" s="113" t="s">
        <v>5785</v>
      </c>
      <c r="BQ503" s="113" t="s">
        <v>5784</v>
      </c>
      <c r="BR503" s="113" t="n">
        <f aca="false">PRODUCT(BN503+BP503)</f>
        <v>0</v>
      </c>
      <c r="BU503" s="44" t="s">
        <v>3814</v>
      </c>
      <c r="BV503" s="112" t="s">
        <v>5552</v>
      </c>
      <c r="BW503" s="113"/>
      <c r="BY503" s="273" t="n">
        <v>500</v>
      </c>
      <c r="BZ503" s="44" t="s">
        <v>3815</v>
      </c>
      <c r="CA503" s="44" t="s">
        <v>5221</v>
      </c>
      <c r="CB503" s="113" t="n">
        <v>0</v>
      </c>
      <c r="CC503" s="113" t="n">
        <v>0</v>
      </c>
      <c r="CD503" s="113" t="n">
        <v>1</v>
      </c>
      <c r="CE503" s="113" t="n">
        <v>0</v>
      </c>
      <c r="CF503" s="113" t="n">
        <f aca="false">SUM(CB503:CE503)</f>
        <v>1</v>
      </c>
      <c r="CI503" s="44" t="s">
        <v>2647</v>
      </c>
      <c r="CJ503" s="44" t="s">
        <v>4773</v>
      </c>
      <c r="CK503" s="113" t="n">
        <v>0</v>
      </c>
      <c r="CL503" s="113" t="n">
        <v>0</v>
      </c>
      <c r="CM503" s="113" t="n">
        <v>0</v>
      </c>
      <c r="CP503" s="44" t="s">
        <v>5562</v>
      </c>
      <c r="CQ503" s="44" t="s">
        <v>4578</v>
      </c>
      <c r="CV503" s="44"/>
      <c r="CW503" s="44"/>
      <c r="CX503" s="44"/>
    </row>
    <row r="504" customFormat="false" ht="15" hidden="false" customHeight="false" outlineLevel="0" collapsed="false">
      <c r="A504" s="273" t="n">
        <v>501</v>
      </c>
      <c r="B504" s="44" t="s">
        <v>2599</v>
      </c>
      <c r="C504" s="44" t="s">
        <v>4578</v>
      </c>
      <c r="D504" s="113" t="n">
        <v>10</v>
      </c>
      <c r="G504" s="44" t="s">
        <v>4917</v>
      </c>
      <c r="H504" s="44" t="s">
        <v>4648</v>
      </c>
      <c r="I504" s="113" t="n">
        <v>0</v>
      </c>
      <c r="K504" s="273" t="n">
        <v>501</v>
      </c>
      <c r="L504" s="44" t="s">
        <v>5678</v>
      </c>
      <c r="M504" s="44" t="s">
        <v>5524</v>
      </c>
      <c r="N504" s="113" t="n">
        <v>0</v>
      </c>
      <c r="O504" s="113" t="s">
        <v>5783</v>
      </c>
      <c r="P504" s="113" t="n">
        <v>2</v>
      </c>
      <c r="Q504" s="113" t="s">
        <v>5784</v>
      </c>
      <c r="R504" s="113" t="n">
        <f aca="false">PRODUCT(N504+P504)</f>
        <v>2</v>
      </c>
      <c r="T504" s="273" t="n">
        <v>501</v>
      </c>
      <c r="U504" s="44" t="s">
        <v>3347</v>
      </c>
      <c r="V504" s="44" t="s">
        <v>4709</v>
      </c>
      <c r="W504" s="113" t="n">
        <v>2</v>
      </c>
      <c r="Y504" s="273" t="n">
        <v>501</v>
      </c>
      <c r="Z504" s="44" t="s">
        <v>3661</v>
      </c>
      <c r="AA504" s="44" t="s">
        <v>4773</v>
      </c>
      <c r="AB504" s="113" t="n">
        <v>1</v>
      </c>
      <c r="AC504" s="113" t="s">
        <v>5783</v>
      </c>
      <c r="AD504" s="113" t="n">
        <v>3</v>
      </c>
      <c r="AE504" s="113" t="s">
        <v>5784</v>
      </c>
      <c r="AF504" s="113" t="n">
        <f aca="false">PRODUCT(AB504+AD504)</f>
        <v>4</v>
      </c>
      <c r="AH504" s="273" t="n">
        <v>501</v>
      </c>
      <c r="AI504" s="44" t="s">
        <v>5599</v>
      </c>
      <c r="AJ504" s="44" t="s">
        <v>5272</v>
      </c>
      <c r="AK504" s="113" t="n">
        <v>3</v>
      </c>
      <c r="AN504" s="44" t="s">
        <v>4993</v>
      </c>
      <c r="AO504" s="44" t="s">
        <v>4578</v>
      </c>
      <c r="AS504" s="44" t="s">
        <v>4993</v>
      </c>
      <c r="AT504" s="44" t="s">
        <v>4578</v>
      </c>
      <c r="AX504" s="44" t="s">
        <v>2227</v>
      </c>
      <c r="AY504" s="44" t="s">
        <v>4746</v>
      </c>
      <c r="AZ504" s="113" t="s">
        <v>5785</v>
      </c>
      <c r="BA504" s="113" t="s">
        <v>5783</v>
      </c>
      <c r="BB504" s="113" t="s">
        <v>5785</v>
      </c>
      <c r="BC504" s="113" t="s">
        <v>5784</v>
      </c>
      <c r="BD504" s="113" t="n">
        <f aca="false">PRODUCT(AZ504+BB504)</f>
        <v>0</v>
      </c>
      <c r="BG504" s="44" t="s">
        <v>4993</v>
      </c>
      <c r="BH504" s="44" t="s">
        <v>4578</v>
      </c>
      <c r="BL504" s="44" t="s">
        <v>3813</v>
      </c>
      <c r="BM504" s="112" t="s">
        <v>5570</v>
      </c>
      <c r="BN504" s="113" t="s">
        <v>5785</v>
      </c>
      <c r="BO504" s="113" t="s">
        <v>5783</v>
      </c>
      <c r="BP504" s="113" t="s">
        <v>5785</v>
      </c>
      <c r="BQ504" s="113" t="s">
        <v>5784</v>
      </c>
      <c r="BR504" s="113" t="n">
        <f aca="false">PRODUCT(BN504+BP504)</f>
        <v>0</v>
      </c>
      <c r="BU504" s="44" t="s">
        <v>4993</v>
      </c>
      <c r="BV504" s="44" t="s">
        <v>4578</v>
      </c>
      <c r="BW504" s="113"/>
      <c r="BY504" s="273" t="n">
        <v>501</v>
      </c>
      <c r="BZ504" s="44" t="s">
        <v>5300</v>
      </c>
      <c r="CA504" s="44" t="s">
        <v>5272</v>
      </c>
      <c r="CB504" s="113" t="n">
        <v>0</v>
      </c>
      <c r="CC504" s="113" t="n">
        <v>0</v>
      </c>
      <c r="CD504" s="113" t="n">
        <v>0</v>
      </c>
      <c r="CE504" s="113" t="n">
        <v>1</v>
      </c>
      <c r="CF504" s="113" t="n">
        <f aca="false">SUM(CB504:CE504)</f>
        <v>1</v>
      </c>
      <c r="CI504" s="44" t="s">
        <v>5547</v>
      </c>
      <c r="CJ504" s="44" t="s">
        <v>4503</v>
      </c>
      <c r="CK504" s="113" t="n">
        <v>0</v>
      </c>
      <c r="CL504" s="113" t="n">
        <v>0</v>
      </c>
      <c r="CM504" s="113" t="n">
        <v>0</v>
      </c>
      <c r="CP504" s="44" t="s">
        <v>3134</v>
      </c>
      <c r="CQ504" s="44" t="s">
        <v>4648</v>
      </c>
      <c r="CV504" s="44"/>
      <c r="CW504" s="44"/>
      <c r="CX504" s="44"/>
    </row>
    <row r="505" customFormat="false" ht="15" hidden="false" customHeight="false" outlineLevel="0" collapsed="false">
      <c r="A505" s="273" t="n">
        <v>502</v>
      </c>
      <c r="B505" s="44" t="s">
        <v>4716</v>
      </c>
      <c r="C505" s="44" t="s">
        <v>4566</v>
      </c>
      <c r="D505" s="113" t="n">
        <v>10</v>
      </c>
      <c r="G505" s="44" t="s">
        <v>2680</v>
      </c>
      <c r="H505" s="44" t="s">
        <v>4482</v>
      </c>
      <c r="I505" s="113" t="n">
        <v>0</v>
      </c>
      <c r="K505" s="273" t="n">
        <v>502</v>
      </c>
      <c r="L505" s="44" t="s">
        <v>5679</v>
      </c>
      <c r="M505" s="44" t="s">
        <v>4540</v>
      </c>
      <c r="N505" s="113" t="n">
        <v>0</v>
      </c>
      <c r="O505" s="113" t="s">
        <v>5783</v>
      </c>
      <c r="P505" s="113" t="n">
        <v>2</v>
      </c>
      <c r="Q505" s="113" t="s">
        <v>5784</v>
      </c>
      <c r="R505" s="113" t="n">
        <f aca="false">PRODUCT(N505+P505)</f>
        <v>2</v>
      </c>
      <c r="T505" s="273" t="n">
        <v>502</v>
      </c>
      <c r="U505" s="44" t="s">
        <v>5436</v>
      </c>
      <c r="V505" s="44" t="s">
        <v>5567</v>
      </c>
      <c r="W505" s="113" t="n">
        <v>2</v>
      </c>
      <c r="Y505" s="273" t="n">
        <v>502</v>
      </c>
      <c r="Z505" s="44" t="s">
        <v>4861</v>
      </c>
      <c r="AA505" s="44" t="s">
        <v>4564</v>
      </c>
      <c r="AB505" s="113" t="n">
        <v>1</v>
      </c>
      <c r="AC505" s="113" t="s">
        <v>5783</v>
      </c>
      <c r="AD505" s="113" t="n">
        <v>3</v>
      </c>
      <c r="AE505" s="113" t="s">
        <v>5784</v>
      </c>
      <c r="AF505" s="113" t="n">
        <f aca="false">PRODUCT(AB505+AD505)</f>
        <v>4</v>
      </c>
      <c r="AH505" s="273" t="n">
        <v>502</v>
      </c>
      <c r="AI505" s="44" t="s">
        <v>3657</v>
      </c>
      <c r="AJ505" s="44" t="s">
        <v>4773</v>
      </c>
      <c r="AK505" s="113" t="n">
        <v>3</v>
      </c>
      <c r="AN505" s="44" t="s">
        <v>4977</v>
      </c>
      <c r="AO505" s="44" t="s">
        <v>4878</v>
      </c>
      <c r="AS505" s="44" t="s">
        <v>4977</v>
      </c>
      <c r="AT505" s="44" t="s">
        <v>4878</v>
      </c>
      <c r="AX505" s="44" t="s">
        <v>4633</v>
      </c>
      <c r="AY505" s="44" t="s">
        <v>4519</v>
      </c>
      <c r="AZ505" s="113" t="s">
        <v>5785</v>
      </c>
      <c r="BA505" s="113" t="s">
        <v>5783</v>
      </c>
      <c r="BB505" s="113" t="s">
        <v>5785</v>
      </c>
      <c r="BC505" s="113" t="s">
        <v>5784</v>
      </c>
      <c r="BD505" s="113" t="n">
        <f aca="false">PRODUCT(AZ505+BB505)</f>
        <v>0</v>
      </c>
      <c r="BG505" s="44" t="s">
        <v>4977</v>
      </c>
      <c r="BH505" s="44" t="s">
        <v>4878</v>
      </c>
      <c r="BL505" s="44" t="s">
        <v>5571</v>
      </c>
      <c r="BM505" s="44" t="s">
        <v>4477</v>
      </c>
      <c r="BN505" s="113" t="s">
        <v>5785</v>
      </c>
      <c r="BO505" s="113" t="s">
        <v>5783</v>
      </c>
      <c r="BP505" s="113" t="s">
        <v>5785</v>
      </c>
      <c r="BQ505" s="113" t="s">
        <v>5784</v>
      </c>
      <c r="BR505" s="113" t="n">
        <f aca="false">PRODUCT(BN505+BP505)</f>
        <v>0</v>
      </c>
      <c r="BU505" s="44" t="s">
        <v>4977</v>
      </c>
      <c r="BV505" s="44" t="s">
        <v>4878</v>
      </c>
      <c r="BW505" s="113"/>
      <c r="BY505" s="273" t="n">
        <v>502</v>
      </c>
      <c r="BZ505" s="44" t="s">
        <v>2227</v>
      </c>
      <c r="CA505" s="44" t="s">
        <v>4746</v>
      </c>
      <c r="CB505" s="113" t="n">
        <v>0</v>
      </c>
      <c r="CC505" s="113" t="n">
        <v>0</v>
      </c>
      <c r="CD505" s="113" t="n">
        <v>1</v>
      </c>
      <c r="CE505" s="113" t="n">
        <v>0</v>
      </c>
      <c r="CF505" s="113" t="n">
        <f aca="false">SUM(CB505:CE505)</f>
        <v>1</v>
      </c>
      <c r="CI505" s="44" t="s">
        <v>4647</v>
      </c>
      <c r="CJ505" s="44" t="s">
        <v>4648</v>
      </c>
      <c r="CK505" s="113" t="n">
        <v>0</v>
      </c>
      <c r="CL505" s="113" t="n">
        <v>0</v>
      </c>
      <c r="CM505" s="113" t="n">
        <v>0</v>
      </c>
      <c r="CP505" s="44" t="s">
        <v>5563</v>
      </c>
      <c r="CQ505" s="44" t="s">
        <v>5223</v>
      </c>
      <c r="CV505" s="44"/>
      <c r="CW505" s="44"/>
      <c r="CX505" s="44"/>
    </row>
    <row r="506" customFormat="false" ht="15" hidden="false" customHeight="false" outlineLevel="0" collapsed="false">
      <c r="A506" s="273" t="n">
        <v>503</v>
      </c>
      <c r="B506" s="112" t="s">
        <v>5465</v>
      </c>
      <c r="C506" s="112" t="s">
        <v>4709</v>
      </c>
      <c r="D506" s="113" t="n">
        <v>10</v>
      </c>
      <c r="G506" s="44" t="s">
        <v>2877</v>
      </c>
      <c r="H506" s="44" t="s">
        <v>4482</v>
      </c>
      <c r="I506" s="113" t="n">
        <v>0</v>
      </c>
      <c r="K506" s="273" t="n">
        <v>503</v>
      </c>
      <c r="L506" s="44" t="s">
        <v>5681</v>
      </c>
      <c r="M506" s="44" t="s">
        <v>4625</v>
      </c>
      <c r="N506" s="113" t="n">
        <v>0</v>
      </c>
      <c r="O506" s="113" t="s">
        <v>5783</v>
      </c>
      <c r="P506" s="113" t="n">
        <v>2</v>
      </c>
      <c r="Q506" s="113" t="s">
        <v>5784</v>
      </c>
      <c r="R506" s="113" t="n">
        <f aca="false">PRODUCT(N506+P506)</f>
        <v>2</v>
      </c>
      <c r="T506" s="273" t="n">
        <v>503</v>
      </c>
      <c r="U506" s="44" t="s">
        <v>5414</v>
      </c>
      <c r="V506" s="44" t="s">
        <v>5358</v>
      </c>
      <c r="W506" s="113" t="n">
        <v>2</v>
      </c>
      <c r="Y506" s="273" t="n">
        <v>503</v>
      </c>
      <c r="Z506" s="136" t="s">
        <v>5577</v>
      </c>
      <c r="AA506" s="136" t="s">
        <v>5120</v>
      </c>
      <c r="AB506" s="113" t="n">
        <v>1</v>
      </c>
      <c r="AC506" s="113" t="s">
        <v>5783</v>
      </c>
      <c r="AD506" s="113" t="n">
        <v>3</v>
      </c>
      <c r="AE506" s="113" t="s">
        <v>5784</v>
      </c>
      <c r="AF506" s="113" t="n">
        <f aca="false">PRODUCT(AB506+AD506)</f>
        <v>4</v>
      </c>
      <c r="AH506" s="273" t="n">
        <v>503</v>
      </c>
      <c r="AI506" s="44" t="s">
        <v>5237</v>
      </c>
      <c r="AJ506" s="44" t="s">
        <v>4746</v>
      </c>
      <c r="AK506" s="113" t="n">
        <v>3</v>
      </c>
      <c r="AN506" s="44" t="s">
        <v>2739</v>
      </c>
      <c r="AO506" s="44" t="s">
        <v>4509</v>
      </c>
      <c r="AS506" s="44" t="s">
        <v>2739</v>
      </c>
      <c r="AT506" s="44" t="s">
        <v>4509</v>
      </c>
      <c r="AX506" s="44" t="s">
        <v>2137</v>
      </c>
      <c r="AY506" s="44" t="s">
        <v>4477</v>
      </c>
      <c r="AZ506" s="113" t="s">
        <v>5785</v>
      </c>
      <c r="BA506" s="113" t="s">
        <v>5783</v>
      </c>
      <c r="BB506" s="113" t="s">
        <v>5785</v>
      </c>
      <c r="BC506" s="113" t="s">
        <v>5784</v>
      </c>
      <c r="BD506" s="113" t="n">
        <f aca="false">PRODUCT(AZ506+BB506)</f>
        <v>0</v>
      </c>
      <c r="BG506" s="44" t="s">
        <v>2739</v>
      </c>
      <c r="BH506" s="44" t="s">
        <v>4509</v>
      </c>
      <c r="BL506" s="44" t="s">
        <v>3661</v>
      </c>
      <c r="BM506" s="44" t="s">
        <v>4773</v>
      </c>
      <c r="BN506" s="113" t="s">
        <v>5785</v>
      </c>
      <c r="BO506" s="113" t="s">
        <v>5783</v>
      </c>
      <c r="BP506" s="113" t="s">
        <v>5785</v>
      </c>
      <c r="BQ506" s="113" t="s">
        <v>5784</v>
      </c>
      <c r="BR506" s="113" t="n">
        <f aca="false">PRODUCT(BN506+BP506)</f>
        <v>0</v>
      </c>
      <c r="BU506" s="44" t="s">
        <v>2739</v>
      </c>
      <c r="BV506" s="44" t="s">
        <v>4509</v>
      </c>
      <c r="BW506" s="113"/>
      <c r="BY506" s="273" t="n">
        <v>503</v>
      </c>
      <c r="BZ506" s="44" t="s">
        <v>4633</v>
      </c>
      <c r="CA506" s="44" t="s">
        <v>4519</v>
      </c>
      <c r="CB506" s="113" t="n">
        <v>0</v>
      </c>
      <c r="CC506" s="113" t="n">
        <v>0</v>
      </c>
      <c r="CD506" s="113" t="n">
        <v>1</v>
      </c>
      <c r="CE506" s="113" t="n">
        <v>0</v>
      </c>
      <c r="CF506" s="113" t="n">
        <f aca="false">SUM(CB506:CE506)</f>
        <v>1</v>
      </c>
      <c r="CI506" s="44" t="s">
        <v>2603</v>
      </c>
      <c r="CJ506" s="44" t="s">
        <v>4578</v>
      </c>
      <c r="CK506" s="113" t="n">
        <v>0</v>
      </c>
      <c r="CL506" s="113" t="n">
        <v>0</v>
      </c>
      <c r="CM506" s="113" t="n">
        <v>0</v>
      </c>
      <c r="CP506" s="44" t="s">
        <v>5564</v>
      </c>
      <c r="CQ506" s="44" t="s">
        <v>294</v>
      </c>
      <c r="CV506" s="44"/>
      <c r="CW506" s="44"/>
      <c r="CX506" s="44"/>
    </row>
    <row r="507" customFormat="false" ht="15" hidden="false" customHeight="false" outlineLevel="0" collapsed="false">
      <c r="A507" s="273" t="n">
        <v>504</v>
      </c>
      <c r="B507" s="44" t="s">
        <v>5462</v>
      </c>
      <c r="C507" s="112" t="s">
        <v>4709</v>
      </c>
      <c r="D507" s="113" t="n">
        <v>10</v>
      </c>
      <c r="G507" s="44" t="s">
        <v>4969</v>
      </c>
      <c r="H507" s="44" t="s">
        <v>4805</v>
      </c>
      <c r="I507" s="113" t="n">
        <v>0</v>
      </c>
      <c r="K507" s="273" t="n">
        <v>504</v>
      </c>
      <c r="L507" s="44" t="s">
        <v>3177</v>
      </c>
      <c r="M507" s="44" t="s">
        <v>5124</v>
      </c>
      <c r="N507" s="113" t="n">
        <v>1</v>
      </c>
      <c r="O507" s="113" t="s">
        <v>5783</v>
      </c>
      <c r="P507" s="113" t="n">
        <v>0</v>
      </c>
      <c r="Q507" s="113" t="s">
        <v>5784</v>
      </c>
      <c r="R507" s="113" t="n">
        <f aca="false">PRODUCT(N507+P507)</f>
        <v>1</v>
      </c>
      <c r="T507" s="273" t="n">
        <v>504</v>
      </c>
      <c r="U507" s="44" t="s">
        <v>5568</v>
      </c>
      <c r="V507" s="112" t="s">
        <v>4578</v>
      </c>
      <c r="W507" s="113" t="n">
        <v>2</v>
      </c>
      <c r="Y507" s="273" t="n">
        <v>504</v>
      </c>
      <c r="Z507" s="44" t="s">
        <v>4879</v>
      </c>
      <c r="AA507" s="44" t="s">
        <v>4578</v>
      </c>
      <c r="AB507" s="113" t="n">
        <v>1</v>
      </c>
      <c r="AC507" s="113" t="s">
        <v>5783</v>
      </c>
      <c r="AD507" s="113" t="n">
        <v>3</v>
      </c>
      <c r="AE507" s="113" t="s">
        <v>5784</v>
      </c>
      <c r="AF507" s="113" t="n">
        <f aca="false">PRODUCT(AB507+AD507)</f>
        <v>4</v>
      </c>
      <c r="AH507" s="273" t="n">
        <v>504</v>
      </c>
      <c r="AI507" s="44" t="s">
        <v>5428</v>
      </c>
      <c r="AJ507" s="44" t="s">
        <v>5401</v>
      </c>
      <c r="AK507" s="113" t="n">
        <v>3</v>
      </c>
      <c r="AN507" s="44" t="s">
        <v>3774</v>
      </c>
      <c r="AO507" s="44" t="s">
        <v>1037</v>
      </c>
      <c r="AS507" s="44" t="s">
        <v>3774</v>
      </c>
      <c r="AT507" s="44" t="s">
        <v>1037</v>
      </c>
      <c r="AX507" s="44" t="s">
        <v>1709</v>
      </c>
      <c r="AY507" s="44" t="s">
        <v>4578</v>
      </c>
      <c r="AZ507" s="113" t="s">
        <v>5785</v>
      </c>
      <c r="BA507" s="113" t="s">
        <v>5783</v>
      </c>
      <c r="BB507" s="113" t="s">
        <v>5785</v>
      </c>
      <c r="BC507" s="113" t="s">
        <v>5784</v>
      </c>
      <c r="BD507" s="113" t="n">
        <f aca="false">PRODUCT(AZ507+BB507)</f>
        <v>0</v>
      </c>
      <c r="BG507" s="44" t="s">
        <v>3774</v>
      </c>
      <c r="BH507" s="44" t="s">
        <v>1037</v>
      </c>
      <c r="BL507" s="44" t="s">
        <v>5405</v>
      </c>
      <c r="BM507" s="44" t="s">
        <v>5358</v>
      </c>
      <c r="BN507" s="113" t="s">
        <v>5785</v>
      </c>
      <c r="BO507" s="113" t="s">
        <v>5783</v>
      </c>
      <c r="BP507" s="113" t="s">
        <v>5785</v>
      </c>
      <c r="BQ507" s="113" t="s">
        <v>5784</v>
      </c>
      <c r="BR507" s="113" t="n">
        <f aca="false">PRODUCT(BN507+BP507)</f>
        <v>0</v>
      </c>
      <c r="BU507" s="44" t="s">
        <v>3774</v>
      </c>
      <c r="BV507" s="44" t="s">
        <v>1037</v>
      </c>
      <c r="BW507" s="113"/>
      <c r="BY507" s="273" t="n">
        <v>504</v>
      </c>
      <c r="BZ507" s="44" t="s">
        <v>2837</v>
      </c>
      <c r="CA507" s="44" t="s">
        <v>4509</v>
      </c>
      <c r="CB507" s="113" t="n">
        <v>0</v>
      </c>
      <c r="CC507" s="113" t="n">
        <v>0</v>
      </c>
      <c r="CD507" s="113" t="n">
        <v>0</v>
      </c>
      <c r="CE507" s="113" t="n">
        <v>1</v>
      </c>
      <c r="CF507" s="113" t="n">
        <f aca="false">SUM(CB507:CE507)</f>
        <v>1</v>
      </c>
      <c r="CI507" s="44" t="s">
        <v>2909</v>
      </c>
      <c r="CJ507" s="44" t="s">
        <v>4625</v>
      </c>
      <c r="CK507" s="113" t="n">
        <v>0</v>
      </c>
      <c r="CL507" s="113" t="n">
        <v>0</v>
      </c>
      <c r="CM507" s="113" t="n">
        <v>0</v>
      </c>
      <c r="CP507" s="44" t="s">
        <v>3144</v>
      </c>
      <c r="CQ507" s="44" t="s">
        <v>4578</v>
      </c>
      <c r="CV507" s="44"/>
      <c r="CW507" s="44"/>
      <c r="CX507" s="44"/>
    </row>
    <row r="508" customFormat="false" ht="15" hidden="false" customHeight="false" outlineLevel="0" collapsed="false">
      <c r="A508" s="273" t="n">
        <v>505</v>
      </c>
      <c r="B508" s="44" t="s">
        <v>4704</v>
      </c>
      <c r="C508" s="44" t="s">
        <v>4485</v>
      </c>
      <c r="D508" s="113" t="n">
        <v>10</v>
      </c>
      <c r="G508" s="44" t="s">
        <v>5424</v>
      </c>
      <c r="H508" s="44" t="s">
        <v>4709</v>
      </c>
      <c r="I508" s="113" t="n">
        <v>0</v>
      </c>
      <c r="K508" s="273" t="n">
        <v>505</v>
      </c>
      <c r="L508" s="44" t="s">
        <v>2870</v>
      </c>
      <c r="M508" s="44" t="s">
        <v>4482</v>
      </c>
      <c r="N508" s="113" t="n">
        <v>1</v>
      </c>
      <c r="O508" s="113" t="s">
        <v>5783</v>
      </c>
      <c r="P508" s="113" t="n">
        <v>0</v>
      </c>
      <c r="Q508" s="113" t="s">
        <v>5784</v>
      </c>
      <c r="R508" s="113" t="n">
        <f aca="false">PRODUCT(N508+P508)</f>
        <v>1</v>
      </c>
      <c r="T508" s="273" t="n">
        <v>505</v>
      </c>
      <c r="U508" s="44" t="s">
        <v>2432</v>
      </c>
      <c r="V508" s="44" t="s">
        <v>4773</v>
      </c>
      <c r="W508" s="113" t="n">
        <v>2</v>
      </c>
      <c r="Y508" s="273" t="n">
        <v>505</v>
      </c>
      <c r="Z508" s="44" t="s">
        <v>3636</v>
      </c>
      <c r="AA508" s="44" t="s">
        <v>5221</v>
      </c>
      <c r="AB508" s="113" t="n">
        <v>0</v>
      </c>
      <c r="AC508" s="113" t="s">
        <v>5783</v>
      </c>
      <c r="AD508" s="113" t="n">
        <v>4</v>
      </c>
      <c r="AE508" s="113" t="s">
        <v>5784</v>
      </c>
      <c r="AF508" s="113" t="n">
        <f aca="false">PRODUCT(AB508+AD508)</f>
        <v>4</v>
      </c>
      <c r="AH508" s="273" t="n">
        <v>505</v>
      </c>
      <c r="AI508" s="44" t="s">
        <v>2720</v>
      </c>
      <c r="AJ508" s="44" t="s">
        <v>5221</v>
      </c>
      <c r="AK508" s="113" t="n">
        <v>3</v>
      </c>
      <c r="AN508" s="44" t="s">
        <v>5554</v>
      </c>
      <c r="AO508" s="44" t="s">
        <v>4550</v>
      </c>
      <c r="AS508" s="44" t="s">
        <v>5554</v>
      </c>
      <c r="AT508" s="44" t="s">
        <v>4550</v>
      </c>
      <c r="AX508" s="44" t="s">
        <v>2837</v>
      </c>
      <c r="AY508" s="44" t="s">
        <v>4509</v>
      </c>
      <c r="AZ508" s="113" t="s">
        <v>5785</v>
      </c>
      <c r="BA508" s="113" t="s">
        <v>5783</v>
      </c>
      <c r="BB508" s="113" t="s">
        <v>5785</v>
      </c>
      <c r="BC508" s="113" t="s">
        <v>5784</v>
      </c>
      <c r="BD508" s="113" t="n">
        <f aca="false">PRODUCT(AZ508+BB508)</f>
        <v>0</v>
      </c>
      <c r="BG508" s="44" t="s">
        <v>5554</v>
      </c>
      <c r="BH508" s="44" t="s">
        <v>4550</v>
      </c>
      <c r="BL508" s="44" t="s">
        <v>4861</v>
      </c>
      <c r="BM508" s="44" t="s">
        <v>4564</v>
      </c>
      <c r="BN508" s="113" t="s">
        <v>5785</v>
      </c>
      <c r="BO508" s="113" t="s">
        <v>5783</v>
      </c>
      <c r="BP508" s="113" t="s">
        <v>5785</v>
      </c>
      <c r="BQ508" s="113" t="s">
        <v>5784</v>
      </c>
      <c r="BR508" s="113" t="n">
        <f aca="false">PRODUCT(BN508+BP508)</f>
        <v>0</v>
      </c>
      <c r="BU508" s="44" t="s">
        <v>5554</v>
      </c>
      <c r="BV508" s="44" t="s">
        <v>4550</v>
      </c>
      <c r="BW508" s="113"/>
      <c r="BY508" s="273" t="n">
        <v>505</v>
      </c>
      <c r="BZ508" s="44" t="s">
        <v>3649</v>
      </c>
      <c r="CA508" s="44" t="s">
        <v>4773</v>
      </c>
      <c r="CB508" s="113" t="n">
        <v>0</v>
      </c>
      <c r="CC508" s="113" t="n">
        <v>0</v>
      </c>
      <c r="CD508" s="113" t="n">
        <v>1</v>
      </c>
      <c r="CE508" s="113" t="n">
        <v>0</v>
      </c>
      <c r="CF508" s="113" t="n">
        <f aca="false">SUM(CB508:CE508)</f>
        <v>1</v>
      </c>
      <c r="CI508" s="44" t="s">
        <v>5293</v>
      </c>
      <c r="CJ508" s="44" t="s">
        <v>4566</v>
      </c>
      <c r="CK508" s="113" t="n">
        <v>0</v>
      </c>
      <c r="CL508" s="113" t="n">
        <v>0</v>
      </c>
      <c r="CM508" s="113" t="n">
        <v>0</v>
      </c>
      <c r="CP508" s="44" t="s">
        <v>2269</v>
      </c>
      <c r="CQ508" s="44" t="s">
        <v>4489</v>
      </c>
      <c r="CV508" s="44"/>
      <c r="CW508" s="44"/>
      <c r="CX508" s="44"/>
    </row>
    <row r="509" customFormat="false" ht="15" hidden="false" customHeight="false" outlineLevel="0" collapsed="false">
      <c r="A509" s="273" t="n">
        <v>506</v>
      </c>
      <c r="B509" s="44" t="s">
        <v>2758</v>
      </c>
      <c r="C509" s="44" t="s">
        <v>4509</v>
      </c>
      <c r="D509" s="113" t="n">
        <v>10</v>
      </c>
      <c r="G509" s="44" t="s">
        <v>3092</v>
      </c>
      <c r="H509" s="44" t="s">
        <v>4625</v>
      </c>
      <c r="I509" s="113" t="n">
        <v>0</v>
      </c>
      <c r="K509" s="273" t="n">
        <v>506</v>
      </c>
      <c r="L509" s="136" t="s">
        <v>5543</v>
      </c>
      <c r="M509" s="136" t="s">
        <v>4746</v>
      </c>
      <c r="N509" s="113" t="n">
        <v>1</v>
      </c>
      <c r="O509" s="113" t="s">
        <v>5783</v>
      </c>
      <c r="P509" s="113" t="n">
        <v>0</v>
      </c>
      <c r="Q509" s="113" t="s">
        <v>5784</v>
      </c>
      <c r="R509" s="113" t="n">
        <f aca="false">PRODUCT(N509+P509)</f>
        <v>1</v>
      </c>
      <c r="T509" s="273" t="n">
        <v>506</v>
      </c>
      <c r="U509" s="44" t="s">
        <v>4702</v>
      </c>
      <c r="V509" s="44" t="s">
        <v>4566</v>
      </c>
      <c r="W509" s="113" t="n">
        <v>2</v>
      </c>
      <c r="Y509" s="273" t="n">
        <v>506</v>
      </c>
      <c r="Z509" s="44" t="s">
        <v>2644</v>
      </c>
      <c r="AA509" s="44" t="s">
        <v>4746</v>
      </c>
      <c r="AB509" s="113" t="n">
        <v>0</v>
      </c>
      <c r="AC509" s="113" t="s">
        <v>5783</v>
      </c>
      <c r="AD509" s="113" t="n">
        <v>4</v>
      </c>
      <c r="AE509" s="113" t="s">
        <v>5784</v>
      </c>
      <c r="AF509" s="113" t="n">
        <f aca="false">PRODUCT(AB509+AD509)</f>
        <v>4</v>
      </c>
      <c r="AH509" s="273" t="n">
        <v>506</v>
      </c>
      <c r="AI509" s="44" t="s">
        <v>3317</v>
      </c>
      <c r="AJ509" s="44" t="s">
        <v>4773</v>
      </c>
      <c r="AK509" s="113" t="n">
        <v>3</v>
      </c>
      <c r="AN509" s="44" t="s">
        <v>2752</v>
      </c>
      <c r="AO509" s="44" t="s">
        <v>4509</v>
      </c>
      <c r="AS509" s="44" t="s">
        <v>2752</v>
      </c>
      <c r="AT509" s="44" t="s">
        <v>4509</v>
      </c>
      <c r="AX509" s="44" t="s">
        <v>3223</v>
      </c>
      <c r="AY509" s="44" t="s">
        <v>5582</v>
      </c>
      <c r="AZ509" s="113" t="s">
        <v>5785</v>
      </c>
      <c r="BA509" s="113" t="s">
        <v>5783</v>
      </c>
      <c r="BB509" s="113" t="s">
        <v>5785</v>
      </c>
      <c r="BC509" s="113" t="s">
        <v>5784</v>
      </c>
      <c r="BD509" s="113" t="n">
        <f aca="false">PRODUCT(AZ509+BB509)</f>
        <v>0</v>
      </c>
      <c r="BG509" s="44" t="s">
        <v>2752</v>
      </c>
      <c r="BH509" s="44" t="s">
        <v>4509</v>
      </c>
      <c r="BL509" s="44" t="s">
        <v>4702</v>
      </c>
      <c r="BM509" s="44" t="s">
        <v>4566</v>
      </c>
      <c r="BN509" s="113" t="s">
        <v>5785</v>
      </c>
      <c r="BO509" s="113" t="s">
        <v>5783</v>
      </c>
      <c r="BP509" s="113" t="s">
        <v>5785</v>
      </c>
      <c r="BQ509" s="113" t="s">
        <v>5784</v>
      </c>
      <c r="BR509" s="113" t="n">
        <f aca="false">PRODUCT(BN509+BP509)</f>
        <v>0</v>
      </c>
      <c r="BU509" s="44" t="s">
        <v>2752</v>
      </c>
      <c r="BV509" s="44" t="s">
        <v>4509</v>
      </c>
      <c r="BW509" s="113"/>
      <c r="BY509" s="273" t="n">
        <v>506</v>
      </c>
      <c r="BZ509" s="44" t="s">
        <v>5279</v>
      </c>
      <c r="CA509" s="44" t="s">
        <v>4746</v>
      </c>
      <c r="CB509" s="113" t="n">
        <v>0</v>
      </c>
      <c r="CC509" s="113" t="n">
        <v>0</v>
      </c>
      <c r="CD509" s="113" t="n">
        <v>1</v>
      </c>
      <c r="CE509" s="113" t="n">
        <v>0</v>
      </c>
      <c r="CF509" s="113" t="n">
        <f aca="false">SUM(CB509:CE509)</f>
        <v>1</v>
      </c>
      <c r="CI509" s="44" t="s">
        <v>5548</v>
      </c>
      <c r="CJ509" s="44" t="s">
        <v>4523</v>
      </c>
      <c r="CK509" s="113" t="n">
        <v>0</v>
      </c>
      <c r="CL509" s="113" t="n">
        <v>0</v>
      </c>
      <c r="CM509" s="113" t="n">
        <v>0</v>
      </c>
      <c r="CP509" s="44" t="s">
        <v>2715</v>
      </c>
      <c r="CQ509" s="44" t="s">
        <v>4773</v>
      </c>
      <c r="CV509" s="44"/>
      <c r="CW509" s="44"/>
      <c r="CX509" s="44"/>
    </row>
    <row r="510" customFormat="false" ht="15" hidden="false" customHeight="false" outlineLevel="0" collapsed="false">
      <c r="A510" s="273" t="n">
        <v>507</v>
      </c>
      <c r="B510" s="44" t="s">
        <v>5630</v>
      </c>
      <c r="C510" s="44" t="s">
        <v>4519</v>
      </c>
      <c r="D510" s="113" t="n">
        <v>10</v>
      </c>
      <c r="G510" s="44" t="s">
        <v>5551</v>
      </c>
      <c r="H510" s="44" t="s">
        <v>5223</v>
      </c>
      <c r="I510" s="113" t="n">
        <v>0</v>
      </c>
      <c r="K510" s="273" t="n">
        <v>507</v>
      </c>
      <c r="L510" s="44" t="s">
        <v>5556</v>
      </c>
      <c r="M510" s="44" t="s">
        <v>4709</v>
      </c>
      <c r="N510" s="113" t="n">
        <v>1</v>
      </c>
      <c r="O510" s="113" t="s">
        <v>5783</v>
      </c>
      <c r="P510" s="113" t="n">
        <v>0</v>
      </c>
      <c r="Q510" s="113" t="s">
        <v>5784</v>
      </c>
      <c r="R510" s="113" t="n">
        <f aca="false">PRODUCT(N510+P510)</f>
        <v>1</v>
      </c>
      <c r="T510" s="273" t="n">
        <v>507</v>
      </c>
      <c r="U510" s="44" t="s">
        <v>5300</v>
      </c>
      <c r="V510" s="44" t="s">
        <v>5272</v>
      </c>
      <c r="W510" s="113" t="n">
        <v>2</v>
      </c>
      <c r="Y510" s="273" t="n">
        <v>507</v>
      </c>
      <c r="Z510" s="44" t="s">
        <v>3144</v>
      </c>
      <c r="AA510" s="44" t="s">
        <v>4578</v>
      </c>
      <c r="AB510" s="113" t="n">
        <v>0</v>
      </c>
      <c r="AC510" s="113" t="s">
        <v>5783</v>
      </c>
      <c r="AD510" s="113" t="n">
        <v>4</v>
      </c>
      <c r="AE510" s="113" t="s">
        <v>5784</v>
      </c>
      <c r="AF510" s="113" t="n">
        <f aca="false">PRODUCT(AB510+AD510)</f>
        <v>4</v>
      </c>
      <c r="AH510" s="273" t="n">
        <v>507</v>
      </c>
      <c r="AI510" s="136" t="s">
        <v>3530</v>
      </c>
      <c r="AJ510" s="136" t="s">
        <v>4773</v>
      </c>
      <c r="AK510" s="113" t="n">
        <v>3</v>
      </c>
      <c r="AN510" s="44" t="s">
        <v>5555</v>
      </c>
      <c r="AO510" s="44" t="s">
        <v>5124</v>
      </c>
      <c r="AS510" s="44" t="s">
        <v>5555</v>
      </c>
      <c r="AT510" s="44" t="s">
        <v>5124</v>
      </c>
      <c r="AX510" s="44" t="s">
        <v>5279</v>
      </c>
      <c r="AY510" s="44" t="s">
        <v>4746</v>
      </c>
      <c r="AZ510" s="113" t="s">
        <v>5785</v>
      </c>
      <c r="BA510" s="113" t="s">
        <v>5783</v>
      </c>
      <c r="BB510" s="113" t="s">
        <v>5785</v>
      </c>
      <c r="BC510" s="113" t="s">
        <v>5784</v>
      </c>
      <c r="BD510" s="113" t="n">
        <f aca="false">PRODUCT(AZ510+BB510)</f>
        <v>0</v>
      </c>
      <c r="BG510" s="44" t="s">
        <v>5555</v>
      </c>
      <c r="BH510" s="44" t="s">
        <v>5124</v>
      </c>
      <c r="BL510" s="44" t="s">
        <v>5572</v>
      </c>
      <c r="BM510" s="44" t="s">
        <v>5573</v>
      </c>
      <c r="BN510" s="113" t="s">
        <v>5785</v>
      </c>
      <c r="BO510" s="113" t="s">
        <v>5783</v>
      </c>
      <c r="BP510" s="113" t="s">
        <v>5785</v>
      </c>
      <c r="BQ510" s="113" t="s">
        <v>5784</v>
      </c>
      <c r="BR510" s="113" t="n">
        <f aca="false">PRODUCT(BN510+BP510)</f>
        <v>0</v>
      </c>
      <c r="BU510" s="44" t="s">
        <v>5555</v>
      </c>
      <c r="BV510" s="44" t="s">
        <v>5124</v>
      </c>
      <c r="BW510" s="113"/>
      <c r="BY510" s="273" t="n">
        <v>507</v>
      </c>
      <c r="BZ510" s="44" t="s">
        <v>5425</v>
      </c>
      <c r="CA510" s="44" t="s">
        <v>5401</v>
      </c>
      <c r="CB510" s="113" t="n">
        <v>0</v>
      </c>
      <c r="CC510" s="113" t="n">
        <v>0</v>
      </c>
      <c r="CD510" s="113" t="n">
        <v>1</v>
      </c>
      <c r="CE510" s="113" t="n">
        <v>0</v>
      </c>
      <c r="CF510" s="113" t="n">
        <f aca="false">SUM(CB510:CE510)</f>
        <v>1</v>
      </c>
      <c r="CI510" s="44" t="s">
        <v>5440</v>
      </c>
      <c r="CJ510" s="44" t="s">
        <v>4773</v>
      </c>
      <c r="CK510" s="113" t="n">
        <v>0</v>
      </c>
      <c r="CL510" s="113" t="n">
        <v>0</v>
      </c>
      <c r="CM510" s="113" t="n">
        <v>0</v>
      </c>
      <c r="CP510" s="44" t="s">
        <v>3280</v>
      </c>
      <c r="CQ510" s="44" t="s">
        <v>4482</v>
      </c>
      <c r="CV510" s="44"/>
      <c r="CW510" s="44"/>
      <c r="CX510" s="44"/>
    </row>
    <row r="511" customFormat="false" ht="15" hidden="false" customHeight="false" outlineLevel="0" collapsed="false">
      <c r="A511" s="273" t="n">
        <v>508</v>
      </c>
      <c r="B511" s="44" t="s">
        <v>1575</v>
      </c>
      <c r="C511" s="44" t="s">
        <v>4523</v>
      </c>
      <c r="D511" s="113" t="n">
        <v>10</v>
      </c>
      <c r="G511" s="44" t="s">
        <v>4665</v>
      </c>
      <c r="H511" s="44" t="s">
        <v>4608</v>
      </c>
      <c r="I511" s="113" t="n">
        <v>0</v>
      </c>
      <c r="K511" s="273" t="n">
        <v>508</v>
      </c>
      <c r="L511" s="44" t="s">
        <v>3644</v>
      </c>
      <c r="M511" s="44" t="s">
        <v>5496</v>
      </c>
      <c r="N511" s="113" t="n">
        <v>1</v>
      </c>
      <c r="O511" s="113" t="s">
        <v>5783</v>
      </c>
      <c r="P511" s="113" t="n">
        <v>0</v>
      </c>
      <c r="Q511" s="113" t="s">
        <v>5784</v>
      </c>
      <c r="R511" s="113" t="n">
        <f aca="false">PRODUCT(N511+P511)</f>
        <v>1</v>
      </c>
      <c r="T511" s="273" t="n">
        <v>508</v>
      </c>
      <c r="U511" s="44" t="s">
        <v>5584</v>
      </c>
      <c r="V511" s="44" t="s">
        <v>4523</v>
      </c>
      <c r="W511" s="113" t="n">
        <v>2</v>
      </c>
      <c r="Y511" s="273" t="n">
        <v>508</v>
      </c>
      <c r="Z511" s="44" t="s">
        <v>5409</v>
      </c>
      <c r="AA511" s="44" t="s">
        <v>5223</v>
      </c>
      <c r="AB511" s="113" t="n">
        <v>0</v>
      </c>
      <c r="AC511" s="113" t="s">
        <v>5783</v>
      </c>
      <c r="AD511" s="113" t="n">
        <v>4</v>
      </c>
      <c r="AE511" s="113" t="s">
        <v>5784</v>
      </c>
      <c r="AF511" s="113" t="n">
        <f aca="false">PRODUCT(AB511+AD511)</f>
        <v>4</v>
      </c>
      <c r="AH511" s="273" t="n">
        <v>508</v>
      </c>
      <c r="AI511" s="44" t="s">
        <v>2696</v>
      </c>
      <c r="AJ511" s="44" t="s">
        <v>5120</v>
      </c>
      <c r="AK511" s="113" t="n">
        <v>3</v>
      </c>
      <c r="AN511" s="44" t="s">
        <v>4677</v>
      </c>
      <c r="AO511" s="44" t="s">
        <v>294</v>
      </c>
      <c r="AS511" s="44" t="s">
        <v>4677</v>
      </c>
      <c r="AT511" s="44" t="s">
        <v>294</v>
      </c>
      <c r="AX511" s="44" t="s">
        <v>5425</v>
      </c>
      <c r="AY511" s="44" t="s">
        <v>5401</v>
      </c>
      <c r="AZ511" s="113" t="s">
        <v>5785</v>
      </c>
      <c r="BA511" s="113" t="s">
        <v>5783</v>
      </c>
      <c r="BB511" s="113" t="s">
        <v>5785</v>
      </c>
      <c r="BC511" s="113" t="s">
        <v>5784</v>
      </c>
      <c r="BD511" s="113" t="n">
        <f aca="false">PRODUCT(AZ511+BB511)</f>
        <v>0</v>
      </c>
      <c r="BG511" s="44" t="s">
        <v>4677</v>
      </c>
      <c r="BH511" s="44" t="s">
        <v>294</v>
      </c>
      <c r="BL511" s="44" t="s">
        <v>5574</v>
      </c>
      <c r="BM511" s="44" t="s">
        <v>4746</v>
      </c>
      <c r="BN511" s="113" t="s">
        <v>5785</v>
      </c>
      <c r="BO511" s="113" t="s">
        <v>5783</v>
      </c>
      <c r="BP511" s="113" t="s">
        <v>5785</v>
      </c>
      <c r="BQ511" s="113" t="s">
        <v>5784</v>
      </c>
      <c r="BR511" s="113" t="n">
        <f aca="false">PRODUCT(BN511+BP511)</f>
        <v>0</v>
      </c>
      <c r="BU511" s="44" t="s">
        <v>4677</v>
      </c>
      <c r="BV511" s="44" t="s">
        <v>294</v>
      </c>
      <c r="BW511" s="113"/>
      <c r="BY511" s="273" t="n">
        <v>508</v>
      </c>
      <c r="BZ511" s="44" t="s">
        <v>5583</v>
      </c>
      <c r="CA511" s="44" t="s">
        <v>5223</v>
      </c>
      <c r="CB511" s="113" t="n">
        <v>0</v>
      </c>
      <c r="CC511" s="113" t="n">
        <v>0</v>
      </c>
      <c r="CD511" s="113" t="n">
        <v>0</v>
      </c>
      <c r="CE511" s="113" t="n">
        <v>1</v>
      </c>
      <c r="CF511" s="113" t="n">
        <f aca="false">SUM(CB511:CE511)</f>
        <v>1</v>
      </c>
      <c r="CI511" s="44" t="s">
        <v>5029</v>
      </c>
      <c r="CJ511" s="44" t="s">
        <v>4482</v>
      </c>
      <c r="CK511" s="113" t="n">
        <v>0</v>
      </c>
      <c r="CL511" s="113" t="n">
        <v>0</v>
      </c>
      <c r="CM511" s="113" t="n">
        <v>0</v>
      </c>
      <c r="CP511" s="44" t="s">
        <v>3527</v>
      </c>
      <c r="CQ511" s="44" t="s">
        <v>4773</v>
      </c>
      <c r="CV511" s="44"/>
      <c r="CW511" s="44"/>
      <c r="CX511" s="44"/>
    </row>
    <row r="512" customFormat="false" ht="15" hidden="false" customHeight="false" outlineLevel="0" collapsed="false">
      <c r="A512" s="273" t="n">
        <v>509</v>
      </c>
      <c r="B512" s="44" t="s">
        <v>3049</v>
      </c>
      <c r="C512" s="44" t="s">
        <v>4509</v>
      </c>
      <c r="D512" s="113" t="n">
        <v>10</v>
      </c>
      <c r="G512" s="44" t="s">
        <v>3814</v>
      </c>
      <c r="H512" s="112" t="s">
        <v>5552</v>
      </c>
      <c r="I512" s="113" t="n">
        <v>0</v>
      </c>
      <c r="K512" s="273" t="n">
        <v>509</v>
      </c>
      <c r="L512" s="44" t="s">
        <v>5584</v>
      </c>
      <c r="M512" s="44" t="s">
        <v>4523</v>
      </c>
      <c r="N512" s="113" t="n">
        <v>1</v>
      </c>
      <c r="O512" s="113" t="s">
        <v>5783</v>
      </c>
      <c r="P512" s="113" t="n">
        <v>0</v>
      </c>
      <c r="Q512" s="113" t="s">
        <v>5784</v>
      </c>
      <c r="R512" s="113" t="n">
        <f aca="false">PRODUCT(N512+P512)</f>
        <v>1</v>
      </c>
      <c r="T512" s="273" t="n">
        <v>509</v>
      </c>
      <c r="U512" s="44" t="s">
        <v>5585</v>
      </c>
      <c r="V512" s="44" t="s">
        <v>4542</v>
      </c>
      <c r="W512" s="113" t="n">
        <v>2</v>
      </c>
      <c r="Y512" s="273" t="n">
        <v>509</v>
      </c>
      <c r="Z512" s="44" t="s">
        <v>2599</v>
      </c>
      <c r="AA512" s="44" t="s">
        <v>4578</v>
      </c>
      <c r="AB512" s="113" t="n">
        <v>0</v>
      </c>
      <c r="AC512" s="113" t="s">
        <v>5783</v>
      </c>
      <c r="AD512" s="113" t="n">
        <v>4</v>
      </c>
      <c r="AE512" s="113" t="s">
        <v>5784</v>
      </c>
      <c r="AF512" s="113" t="n">
        <f aca="false">PRODUCT(AB512+AD512)</f>
        <v>4</v>
      </c>
      <c r="AH512" s="273" t="n">
        <v>509</v>
      </c>
      <c r="AI512" s="44" t="s">
        <v>2872</v>
      </c>
      <c r="AJ512" s="44" t="s">
        <v>4509</v>
      </c>
      <c r="AK512" s="113" t="n">
        <v>3</v>
      </c>
      <c r="AN512" s="44" t="s">
        <v>1440</v>
      </c>
      <c r="AO512" s="44" t="s">
        <v>4523</v>
      </c>
      <c r="AS512" s="44" t="s">
        <v>1440</v>
      </c>
      <c r="AT512" s="44" t="s">
        <v>4523</v>
      </c>
      <c r="AX512" s="44" t="s">
        <v>5583</v>
      </c>
      <c r="AY512" s="44" t="s">
        <v>5223</v>
      </c>
      <c r="AZ512" s="113" t="s">
        <v>5785</v>
      </c>
      <c r="BA512" s="113" t="s">
        <v>5783</v>
      </c>
      <c r="BB512" s="113" t="s">
        <v>5785</v>
      </c>
      <c r="BC512" s="113" t="s">
        <v>5784</v>
      </c>
      <c r="BD512" s="113" t="n">
        <f aca="false">PRODUCT(AZ512+BB512)</f>
        <v>0</v>
      </c>
      <c r="BG512" s="44" t="s">
        <v>1440</v>
      </c>
      <c r="BH512" s="44" t="s">
        <v>4523</v>
      </c>
      <c r="BL512" s="44" t="s">
        <v>5575</v>
      </c>
      <c r="BM512" s="44" t="s">
        <v>4578</v>
      </c>
      <c r="BN512" s="113" t="s">
        <v>5785</v>
      </c>
      <c r="BO512" s="113" t="s">
        <v>5783</v>
      </c>
      <c r="BP512" s="113" t="s">
        <v>5785</v>
      </c>
      <c r="BQ512" s="113" t="s">
        <v>5784</v>
      </c>
      <c r="BR512" s="113" t="n">
        <f aca="false">PRODUCT(BN512+BP512)</f>
        <v>0</v>
      </c>
      <c r="BU512" s="44" t="s">
        <v>1440</v>
      </c>
      <c r="BV512" s="44" t="s">
        <v>4523</v>
      </c>
      <c r="BW512" s="113"/>
      <c r="BY512" s="273" t="n">
        <v>509</v>
      </c>
      <c r="BZ512" s="44" t="s">
        <v>2135</v>
      </c>
      <c r="CA512" s="44" t="s">
        <v>4477</v>
      </c>
      <c r="CB512" s="113" t="n">
        <v>0</v>
      </c>
      <c r="CC512" s="113" t="n">
        <v>0</v>
      </c>
      <c r="CD512" s="113" t="n">
        <v>1</v>
      </c>
      <c r="CE512" s="113" t="n">
        <v>0</v>
      </c>
      <c r="CF512" s="113" t="n">
        <f aca="false">SUM(CB512:CE512)</f>
        <v>1</v>
      </c>
      <c r="CI512" s="44" t="s">
        <v>2517</v>
      </c>
      <c r="CJ512" s="44" t="s">
        <v>4566</v>
      </c>
      <c r="CK512" s="113" t="n">
        <v>0</v>
      </c>
      <c r="CL512" s="113" t="n">
        <v>0</v>
      </c>
      <c r="CM512" s="113" t="n">
        <v>0</v>
      </c>
      <c r="CP512" s="44" t="s">
        <v>4823</v>
      </c>
      <c r="CQ512" s="44" t="s">
        <v>4509</v>
      </c>
      <c r="CV512" s="44"/>
      <c r="CW512" s="44"/>
      <c r="CX512" s="44"/>
    </row>
    <row r="513" customFormat="false" ht="15" hidden="false" customHeight="false" outlineLevel="0" collapsed="false">
      <c r="A513" s="273" t="n">
        <v>510</v>
      </c>
      <c r="B513" s="44" t="s">
        <v>5650</v>
      </c>
      <c r="C513" s="44" t="s">
        <v>4638</v>
      </c>
      <c r="D513" s="113" t="n">
        <v>10</v>
      </c>
      <c r="G513" s="44" t="s">
        <v>4993</v>
      </c>
      <c r="H513" s="44" t="s">
        <v>4578</v>
      </c>
      <c r="I513" s="113" t="n">
        <v>0</v>
      </c>
      <c r="K513" s="273" t="n">
        <v>510</v>
      </c>
      <c r="L513" s="44" t="s">
        <v>2468</v>
      </c>
      <c r="M513" s="44" t="s">
        <v>4509</v>
      </c>
      <c r="N513" s="113" t="n">
        <v>1</v>
      </c>
      <c r="O513" s="113" t="s">
        <v>5783</v>
      </c>
      <c r="P513" s="113" t="n">
        <v>0</v>
      </c>
      <c r="Q513" s="113" t="s">
        <v>5784</v>
      </c>
      <c r="R513" s="113" t="n">
        <f aca="false">PRODUCT(N513+P513)</f>
        <v>1</v>
      </c>
      <c r="T513" s="273" t="n">
        <v>510</v>
      </c>
      <c r="U513" s="44" t="s">
        <v>2980</v>
      </c>
      <c r="V513" s="44" t="s">
        <v>4662</v>
      </c>
      <c r="W513" s="113" t="n">
        <v>2</v>
      </c>
      <c r="Y513" s="273" t="n">
        <v>510</v>
      </c>
      <c r="Z513" s="44" t="s">
        <v>2837</v>
      </c>
      <c r="AA513" s="44" t="s">
        <v>4509</v>
      </c>
      <c r="AB513" s="113" t="n">
        <v>0</v>
      </c>
      <c r="AC513" s="113" t="s">
        <v>5783</v>
      </c>
      <c r="AD513" s="113" t="n">
        <v>4</v>
      </c>
      <c r="AE513" s="113" t="s">
        <v>5784</v>
      </c>
      <c r="AF513" s="113" t="n">
        <f aca="false">PRODUCT(AB513+AD513)</f>
        <v>4</v>
      </c>
      <c r="AH513" s="273" t="n">
        <v>510</v>
      </c>
      <c r="AI513" s="44" t="s">
        <v>5371</v>
      </c>
      <c r="AJ513" s="44" t="s">
        <v>4746</v>
      </c>
      <c r="AK513" s="113" t="n">
        <v>3</v>
      </c>
      <c r="AN513" s="44" t="s">
        <v>5556</v>
      </c>
      <c r="AO513" s="44" t="s">
        <v>4709</v>
      </c>
      <c r="AS513" s="44" t="s">
        <v>5556</v>
      </c>
      <c r="AT513" s="44" t="s">
        <v>4709</v>
      </c>
      <c r="AX513" s="44" t="s">
        <v>2135</v>
      </c>
      <c r="AY513" s="44" t="s">
        <v>4477</v>
      </c>
      <c r="AZ513" s="113" t="s">
        <v>5785</v>
      </c>
      <c r="BA513" s="113" t="s">
        <v>5783</v>
      </c>
      <c r="BB513" s="113" t="s">
        <v>5785</v>
      </c>
      <c r="BC513" s="113" t="s">
        <v>5784</v>
      </c>
      <c r="BD513" s="113" t="n">
        <f aca="false">PRODUCT(AZ513+BB513)</f>
        <v>0</v>
      </c>
      <c r="BG513" s="44" t="s">
        <v>5556</v>
      </c>
      <c r="BH513" s="44" t="s">
        <v>4709</v>
      </c>
      <c r="BL513" s="44" t="s">
        <v>2599</v>
      </c>
      <c r="BM513" s="44" t="s">
        <v>4578</v>
      </c>
      <c r="BN513" s="113" t="s">
        <v>5785</v>
      </c>
      <c r="BO513" s="113" t="s">
        <v>5783</v>
      </c>
      <c r="BP513" s="113" t="s">
        <v>5785</v>
      </c>
      <c r="BQ513" s="113" t="s">
        <v>5784</v>
      </c>
      <c r="BR513" s="113" t="n">
        <f aca="false">PRODUCT(BN513+BP513)</f>
        <v>0</v>
      </c>
      <c r="BU513" s="44" t="s">
        <v>5556</v>
      </c>
      <c r="BV513" s="44" t="s">
        <v>4709</v>
      </c>
      <c r="BW513" s="113"/>
      <c r="BY513" s="273" t="n">
        <v>510</v>
      </c>
      <c r="BZ513" s="44" t="s">
        <v>5584</v>
      </c>
      <c r="CA513" s="44" t="s">
        <v>4523</v>
      </c>
      <c r="CB513" s="113" t="n">
        <v>0</v>
      </c>
      <c r="CC513" s="113" t="n">
        <v>0</v>
      </c>
      <c r="CD513" s="113" t="n">
        <v>0</v>
      </c>
      <c r="CE513" s="113" t="n">
        <v>1</v>
      </c>
      <c r="CF513" s="113" t="n">
        <f aca="false">SUM(CB513:CE513)</f>
        <v>1</v>
      </c>
      <c r="CI513" s="44" t="s">
        <v>5437</v>
      </c>
      <c r="CJ513" s="44" t="s">
        <v>4564</v>
      </c>
      <c r="CK513" s="113" t="n">
        <v>0</v>
      </c>
      <c r="CL513" s="113" t="n">
        <v>0</v>
      </c>
      <c r="CM513" s="113" t="n">
        <v>0</v>
      </c>
      <c r="CP513" s="44" t="s">
        <v>4839</v>
      </c>
      <c r="CQ513" s="44" t="s">
        <v>4662</v>
      </c>
      <c r="CV513" s="44"/>
      <c r="CW513" s="44"/>
      <c r="CX513" s="44"/>
    </row>
    <row r="514" customFormat="false" ht="15" hidden="false" customHeight="false" outlineLevel="0" collapsed="false">
      <c r="A514" s="273" t="n">
        <v>511</v>
      </c>
      <c r="B514" s="44" t="s">
        <v>1933</v>
      </c>
      <c r="C514" s="44" t="s">
        <v>4509</v>
      </c>
      <c r="D514" s="113" t="n">
        <v>10</v>
      </c>
      <c r="G514" s="44" t="s">
        <v>4977</v>
      </c>
      <c r="H514" s="44" t="s">
        <v>4878</v>
      </c>
      <c r="I514" s="113" t="n">
        <v>0</v>
      </c>
      <c r="K514" s="273" t="n">
        <v>511</v>
      </c>
      <c r="L514" s="290" t="s">
        <v>5662</v>
      </c>
      <c r="M514" s="44" t="s">
        <v>5358</v>
      </c>
      <c r="N514" s="113" t="n">
        <v>1</v>
      </c>
      <c r="O514" s="113" t="s">
        <v>5783</v>
      </c>
      <c r="P514" s="113" t="n">
        <v>0</v>
      </c>
      <c r="Q514" s="113" t="s">
        <v>5784</v>
      </c>
      <c r="R514" s="113" t="n">
        <f aca="false">PRODUCT(N514+P514)</f>
        <v>1</v>
      </c>
      <c r="T514" s="273" t="n">
        <v>511</v>
      </c>
      <c r="U514" s="44" t="s">
        <v>4880</v>
      </c>
      <c r="V514" s="44" t="s">
        <v>4578</v>
      </c>
      <c r="W514" s="113" t="n">
        <v>2</v>
      </c>
      <c r="Y514" s="273" t="n">
        <v>511</v>
      </c>
      <c r="Z514" s="44" t="s">
        <v>2268</v>
      </c>
      <c r="AA514" s="44" t="s">
        <v>4489</v>
      </c>
      <c r="AB514" s="113" t="s">
        <v>5785</v>
      </c>
      <c r="AC514" s="113" t="s">
        <v>5783</v>
      </c>
      <c r="AD514" s="113" t="n">
        <v>3</v>
      </c>
      <c r="AE514" s="113" t="s">
        <v>5784</v>
      </c>
      <c r="AF514" s="113" t="n">
        <f aca="false">PRODUCT(AB514+AD514)</f>
        <v>3</v>
      </c>
      <c r="AH514" s="273" t="n">
        <v>511</v>
      </c>
      <c r="AI514" s="44" t="s">
        <v>5442</v>
      </c>
      <c r="AJ514" s="44" t="s">
        <v>5401</v>
      </c>
      <c r="AK514" s="113" t="n">
        <v>3</v>
      </c>
      <c r="AN514" s="44" t="s">
        <v>3347</v>
      </c>
      <c r="AO514" s="44" t="s">
        <v>4709</v>
      </c>
      <c r="AS514" s="44" t="s">
        <v>3347</v>
      </c>
      <c r="AT514" s="44" t="s">
        <v>4709</v>
      </c>
      <c r="AX514" s="44" t="s">
        <v>5584</v>
      </c>
      <c r="AY514" s="44" t="s">
        <v>4523</v>
      </c>
      <c r="AZ514" s="113" t="s">
        <v>5785</v>
      </c>
      <c r="BA514" s="113" t="s">
        <v>5783</v>
      </c>
      <c r="BB514" s="113" t="s">
        <v>5785</v>
      </c>
      <c r="BC514" s="113" t="s">
        <v>5784</v>
      </c>
      <c r="BD514" s="113" t="n">
        <f aca="false">PRODUCT(AZ514+BB514)</f>
        <v>0</v>
      </c>
      <c r="BG514" s="44" t="s">
        <v>3347</v>
      </c>
      <c r="BH514" s="44" t="s">
        <v>4709</v>
      </c>
      <c r="BL514" s="136" t="s">
        <v>5576</v>
      </c>
      <c r="BM514" s="136" t="s">
        <v>4746</v>
      </c>
      <c r="BN514" s="113" t="s">
        <v>5785</v>
      </c>
      <c r="BO514" s="113" t="s">
        <v>5783</v>
      </c>
      <c r="BP514" s="113" t="n">
        <v>0</v>
      </c>
      <c r="BQ514" s="113" t="s">
        <v>5784</v>
      </c>
      <c r="BR514" s="113" t="n">
        <f aca="false">PRODUCT(BN514+BP514)</f>
        <v>0</v>
      </c>
      <c r="BU514" s="44" t="s">
        <v>3347</v>
      </c>
      <c r="BV514" s="44" t="s">
        <v>4709</v>
      </c>
      <c r="BW514" s="113"/>
      <c r="BY514" s="273" t="n">
        <v>511</v>
      </c>
      <c r="BZ514" s="112" t="s">
        <v>5465</v>
      </c>
      <c r="CA514" s="112" t="s">
        <v>4709</v>
      </c>
      <c r="CB514" s="113" t="n">
        <v>0</v>
      </c>
      <c r="CC514" s="113" t="n">
        <v>0</v>
      </c>
      <c r="CD514" s="113" t="n">
        <v>1</v>
      </c>
      <c r="CE514" s="113" t="n">
        <v>0</v>
      </c>
      <c r="CF514" s="113" t="n">
        <f aca="false">SUM(CB514:CE514)</f>
        <v>1</v>
      </c>
      <c r="CI514" s="44" t="s">
        <v>2757</v>
      </c>
      <c r="CJ514" s="44" t="s">
        <v>4625</v>
      </c>
      <c r="CK514" s="113" t="n">
        <v>0</v>
      </c>
      <c r="CL514" s="113" t="n">
        <v>0</v>
      </c>
      <c r="CM514" s="113" t="n">
        <v>0</v>
      </c>
      <c r="CP514" s="44" t="s">
        <v>3180</v>
      </c>
      <c r="CQ514" s="44" t="s">
        <v>5223</v>
      </c>
      <c r="CV514" s="44"/>
      <c r="CW514" s="44"/>
      <c r="CX514" s="44"/>
    </row>
    <row r="515" customFormat="false" ht="15" hidden="false" customHeight="false" outlineLevel="0" collapsed="false">
      <c r="A515" s="273" t="n">
        <v>512</v>
      </c>
      <c r="B515" s="44" t="s">
        <v>5675</v>
      </c>
      <c r="C515" s="44" t="s">
        <v>4503</v>
      </c>
      <c r="D515" s="113" t="n">
        <v>10</v>
      </c>
      <c r="G515" s="44" t="s">
        <v>2739</v>
      </c>
      <c r="H515" s="44" t="s">
        <v>4509</v>
      </c>
      <c r="I515" s="113" t="n">
        <v>0</v>
      </c>
      <c r="K515" s="273" t="n">
        <v>512</v>
      </c>
      <c r="L515" s="44" t="s">
        <v>3599</v>
      </c>
      <c r="M515" s="44" t="s">
        <v>4773</v>
      </c>
      <c r="N515" s="113" t="n">
        <v>1</v>
      </c>
      <c r="O515" s="113" t="s">
        <v>5783</v>
      </c>
      <c r="P515" s="113" t="n">
        <v>0</v>
      </c>
      <c r="Q515" s="113" t="s">
        <v>5784</v>
      </c>
      <c r="R515" s="113" t="n">
        <f aca="false">PRODUCT(N515+P515)</f>
        <v>1</v>
      </c>
      <c r="T515" s="273" t="n">
        <v>512</v>
      </c>
      <c r="U515" s="44" t="s">
        <v>3314</v>
      </c>
      <c r="V515" s="44" t="s">
        <v>4773</v>
      </c>
      <c r="W515" s="113" t="n">
        <v>2</v>
      </c>
      <c r="Y515" s="273" t="n">
        <v>512</v>
      </c>
      <c r="Z515" s="44" t="s">
        <v>1712</v>
      </c>
      <c r="AA515" s="44" t="s">
        <v>4578</v>
      </c>
      <c r="AB515" s="113" t="s">
        <v>5785</v>
      </c>
      <c r="AC515" s="113" t="s">
        <v>5783</v>
      </c>
      <c r="AD515" s="113" t="n">
        <v>3</v>
      </c>
      <c r="AE515" s="113" t="s">
        <v>5784</v>
      </c>
      <c r="AF515" s="113" t="n">
        <f aca="false">PRODUCT(AB515+AD515)</f>
        <v>3</v>
      </c>
      <c r="AH515" s="273" t="n">
        <v>512</v>
      </c>
      <c r="AI515" s="44" t="s">
        <v>5609</v>
      </c>
      <c r="AJ515" s="44" t="s">
        <v>4523</v>
      </c>
      <c r="AK515" s="113" t="n">
        <v>3</v>
      </c>
      <c r="AN515" s="44" t="s">
        <v>5557</v>
      </c>
      <c r="AO515" s="44" t="s">
        <v>4578</v>
      </c>
      <c r="AS515" s="44" t="s">
        <v>5557</v>
      </c>
      <c r="AT515" s="44" t="s">
        <v>4578</v>
      </c>
      <c r="AX515" s="44" t="s">
        <v>1541</v>
      </c>
      <c r="AY515" s="44" t="s">
        <v>4540</v>
      </c>
      <c r="AZ515" s="113" t="s">
        <v>5785</v>
      </c>
      <c r="BA515" s="113" t="s">
        <v>5783</v>
      </c>
      <c r="BB515" s="113" t="s">
        <v>5785</v>
      </c>
      <c r="BC515" s="113" t="s">
        <v>5784</v>
      </c>
      <c r="BD515" s="113" t="n">
        <f aca="false">PRODUCT(AZ515+BB515)</f>
        <v>0</v>
      </c>
      <c r="BG515" s="44" t="s">
        <v>5557</v>
      </c>
      <c r="BH515" s="44" t="s">
        <v>4578</v>
      </c>
      <c r="BL515" s="44" t="s">
        <v>2848</v>
      </c>
      <c r="BM515" s="44" t="s">
        <v>4482</v>
      </c>
      <c r="BN515" s="113" t="s">
        <v>5785</v>
      </c>
      <c r="BO515" s="113" t="s">
        <v>5783</v>
      </c>
      <c r="BP515" s="113" t="s">
        <v>5785</v>
      </c>
      <c r="BQ515" s="113" t="s">
        <v>5784</v>
      </c>
      <c r="BR515" s="113" t="n">
        <f aca="false">PRODUCT(BN515+BP515)</f>
        <v>0</v>
      </c>
      <c r="BU515" s="44" t="s">
        <v>5557</v>
      </c>
      <c r="BV515" s="44" t="s">
        <v>4578</v>
      </c>
      <c r="BW515" s="113"/>
      <c r="BY515" s="273" t="n">
        <v>512</v>
      </c>
      <c r="BZ515" s="44" t="s">
        <v>3472</v>
      </c>
      <c r="CA515" s="44" t="s">
        <v>4523</v>
      </c>
      <c r="CB515" s="113" t="n">
        <v>0</v>
      </c>
      <c r="CC515" s="113" t="n">
        <v>0</v>
      </c>
      <c r="CD515" s="113" t="n">
        <v>0</v>
      </c>
      <c r="CE515" s="113" t="n">
        <v>1</v>
      </c>
      <c r="CF515" s="113" t="n">
        <f aca="false">SUM(CB515:CE515)</f>
        <v>1</v>
      </c>
      <c r="CI515" s="44" t="s">
        <v>3353</v>
      </c>
      <c r="CJ515" s="44" t="s">
        <v>4709</v>
      </c>
      <c r="CK515" s="113" t="n">
        <v>0</v>
      </c>
      <c r="CL515" s="113" t="n">
        <v>0</v>
      </c>
      <c r="CM515" s="113" t="n">
        <v>0</v>
      </c>
      <c r="CP515" s="44" t="s">
        <v>5566</v>
      </c>
      <c r="CQ515" s="44" t="s">
        <v>4746</v>
      </c>
      <c r="CV515" s="44"/>
      <c r="CW515" s="44"/>
      <c r="CX515" s="44"/>
    </row>
    <row r="516" customFormat="false" ht="15" hidden="false" customHeight="false" outlineLevel="0" collapsed="false">
      <c r="A516" s="273" t="n">
        <v>513</v>
      </c>
      <c r="B516" s="44" t="s">
        <v>3083</v>
      </c>
      <c r="C516" s="44" t="s">
        <v>5124</v>
      </c>
      <c r="D516" s="113" t="n">
        <v>9</v>
      </c>
      <c r="G516" s="44" t="s">
        <v>3774</v>
      </c>
      <c r="H516" s="44" t="s">
        <v>1037</v>
      </c>
      <c r="I516" s="113" t="n">
        <v>0</v>
      </c>
      <c r="K516" s="273" t="n">
        <v>513</v>
      </c>
      <c r="L516" s="44" t="s">
        <v>4924</v>
      </c>
      <c r="M516" s="44" t="s">
        <v>4489</v>
      </c>
      <c r="N516" s="113" t="n">
        <v>0</v>
      </c>
      <c r="O516" s="113" t="s">
        <v>5783</v>
      </c>
      <c r="P516" s="113" t="n">
        <v>1</v>
      </c>
      <c r="Q516" s="113" t="s">
        <v>5784</v>
      </c>
      <c r="R516" s="113" t="n">
        <f aca="false">PRODUCT(N516+P516)</f>
        <v>1</v>
      </c>
      <c r="T516" s="273" t="n">
        <v>513</v>
      </c>
      <c r="U516" s="44" t="s">
        <v>2047</v>
      </c>
      <c r="V516" s="44" t="s">
        <v>4482</v>
      </c>
      <c r="W516" s="113" t="n">
        <v>2</v>
      </c>
      <c r="Y516" s="273" t="n">
        <v>513</v>
      </c>
      <c r="Z516" s="44" t="s">
        <v>5622</v>
      </c>
      <c r="AA516" s="44" t="s">
        <v>4578</v>
      </c>
      <c r="AB516" s="113" t="s">
        <v>5785</v>
      </c>
      <c r="AC516" s="113" t="s">
        <v>5783</v>
      </c>
      <c r="AD516" s="113" t="n">
        <v>3</v>
      </c>
      <c r="AE516" s="113" t="s">
        <v>5784</v>
      </c>
      <c r="AF516" s="113" t="n">
        <f aca="false">PRODUCT(AB516+AD516)</f>
        <v>3</v>
      </c>
      <c r="AH516" s="273" t="n">
        <v>513</v>
      </c>
      <c r="AI516" s="44" t="s">
        <v>3560</v>
      </c>
      <c r="AJ516" s="44" t="s">
        <v>5365</v>
      </c>
      <c r="AK516" s="113" t="n">
        <v>3</v>
      </c>
      <c r="AN516" s="44" t="s">
        <v>4810</v>
      </c>
      <c r="AO516" s="44" t="s">
        <v>4503</v>
      </c>
      <c r="AS516" s="44" t="s">
        <v>4810</v>
      </c>
      <c r="AT516" s="44" t="s">
        <v>4503</v>
      </c>
      <c r="AX516" s="112" t="s">
        <v>5465</v>
      </c>
      <c r="AY516" s="112" t="s">
        <v>4709</v>
      </c>
      <c r="AZ516" s="113" t="s">
        <v>5785</v>
      </c>
      <c r="BA516" s="113" t="s">
        <v>5783</v>
      </c>
      <c r="BB516" s="113" t="s">
        <v>5785</v>
      </c>
      <c r="BC516" s="113" t="s">
        <v>5784</v>
      </c>
      <c r="BD516" s="113" t="n">
        <f aca="false">PRODUCT(AZ516+BB516)</f>
        <v>0</v>
      </c>
      <c r="BG516" s="44" t="s">
        <v>4810</v>
      </c>
      <c r="BH516" s="44" t="s">
        <v>4503</v>
      </c>
      <c r="BL516" s="44" t="s">
        <v>5286</v>
      </c>
      <c r="BM516" s="44" t="s">
        <v>4503</v>
      </c>
      <c r="BN516" s="113" t="s">
        <v>5785</v>
      </c>
      <c r="BO516" s="113" t="s">
        <v>5783</v>
      </c>
      <c r="BP516" s="113" t="s">
        <v>5785</v>
      </c>
      <c r="BQ516" s="113" t="s">
        <v>5784</v>
      </c>
      <c r="BR516" s="113" t="n">
        <f aca="false">PRODUCT(BN516+BP516)</f>
        <v>0</v>
      </c>
      <c r="BU516" s="44" t="s">
        <v>4810</v>
      </c>
      <c r="BV516" s="44" t="s">
        <v>4503</v>
      </c>
      <c r="BW516" s="113"/>
      <c r="BY516" s="273" t="n">
        <v>513</v>
      </c>
      <c r="BZ516" s="44" t="s">
        <v>3184</v>
      </c>
      <c r="CA516" s="44" t="s">
        <v>5223</v>
      </c>
      <c r="CB516" s="113" t="n">
        <v>0</v>
      </c>
      <c r="CC516" s="113" t="n">
        <v>0</v>
      </c>
      <c r="CD516" s="113" t="n">
        <v>0</v>
      </c>
      <c r="CE516" s="113" t="n">
        <v>1</v>
      </c>
      <c r="CF516" s="113" t="n">
        <f aca="false">SUM(CB516:CE516)</f>
        <v>1</v>
      </c>
      <c r="CI516" s="44" t="s">
        <v>3694</v>
      </c>
      <c r="CJ516" s="44" t="s">
        <v>4489</v>
      </c>
      <c r="CK516" s="113" t="n">
        <v>0</v>
      </c>
      <c r="CL516" s="113" t="n">
        <v>0</v>
      </c>
      <c r="CM516" s="113" t="n">
        <v>0</v>
      </c>
      <c r="CP516" s="44" t="s">
        <v>3308</v>
      </c>
      <c r="CQ516" s="44" t="s">
        <v>4482</v>
      </c>
      <c r="CV516" s="44"/>
      <c r="CW516" s="44"/>
      <c r="CX516" s="44"/>
    </row>
    <row r="517" customFormat="false" ht="15" hidden="false" customHeight="false" outlineLevel="0" collapsed="false">
      <c r="A517" s="273" t="n">
        <v>514</v>
      </c>
      <c r="B517" s="44" t="s">
        <v>5047</v>
      </c>
      <c r="C517" s="44" t="s">
        <v>294</v>
      </c>
      <c r="D517" s="113" t="n">
        <v>9</v>
      </c>
      <c r="G517" s="44" t="s">
        <v>5554</v>
      </c>
      <c r="H517" s="44" t="s">
        <v>4550</v>
      </c>
      <c r="I517" s="113" t="n">
        <v>0</v>
      </c>
      <c r="K517" s="273" t="n">
        <v>514</v>
      </c>
      <c r="L517" s="44" t="s">
        <v>2802</v>
      </c>
      <c r="M517" s="44" t="s">
        <v>5124</v>
      </c>
      <c r="N517" s="113" t="n">
        <v>0</v>
      </c>
      <c r="O517" s="113" t="s">
        <v>5783</v>
      </c>
      <c r="P517" s="113" t="n">
        <v>1</v>
      </c>
      <c r="Q517" s="113" t="s">
        <v>5784</v>
      </c>
      <c r="R517" s="113" t="n">
        <f aca="false">PRODUCT(N517+P517)</f>
        <v>1</v>
      </c>
      <c r="T517" s="273" t="n">
        <v>514</v>
      </c>
      <c r="U517" s="44" t="s">
        <v>3219</v>
      </c>
      <c r="V517" s="44" t="s">
        <v>4578</v>
      </c>
      <c r="W517" s="113" t="n">
        <v>2</v>
      </c>
      <c r="Y517" s="273" t="n">
        <v>514</v>
      </c>
      <c r="Z517" s="44" t="s">
        <v>5638</v>
      </c>
      <c r="AA517" s="44" t="s">
        <v>4540</v>
      </c>
      <c r="AB517" s="295" t="s">
        <v>5785</v>
      </c>
      <c r="AC517" s="113" t="s">
        <v>5783</v>
      </c>
      <c r="AD517" s="295" t="n">
        <v>3</v>
      </c>
      <c r="AE517" s="113" t="s">
        <v>5784</v>
      </c>
      <c r="AF517" s="113" t="n">
        <f aca="false">PRODUCT(AB517+AD517)</f>
        <v>3</v>
      </c>
      <c r="AH517" s="273" t="n">
        <v>514</v>
      </c>
      <c r="AI517" s="44" t="s">
        <v>2775</v>
      </c>
      <c r="AJ517" s="44" t="s">
        <v>4509</v>
      </c>
      <c r="AK517" s="113" t="n">
        <v>3</v>
      </c>
      <c r="AN517" s="44" t="s">
        <v>5398</v>
      </c>
      <c r="AO517" s="44" t="s">
        <v>5559</v>
      </c>
      <c r="AS517" s="44" t="s">
        <v>5398</v>
      </c>
      <c r="AT517" s="44" t="s">
        <v>5559</v>
      </c>
      <c r="AX517" s="44" t="s">
        <v>5585</v>
      </c>
      <c r="AY517" s="44" t="s">
        <v>4542</v>
      </c>
      <c r="AZ517" s="113" t="s">
        <v>5785</v>
      </c>
      <c r="BA517" s="113" t="s">
        <v>5783</v>
      </c>
      <c r="BB517" s="113" t="s">
        <v>5785</v>
      </c>
      <c r="BC517" s="113" t="s">
        <v>5784</v>
      </c>
      <c r="BD517" s="113" t="n">
        <f aca="false">PRODUCT(AZ517+BB517)</f>
        <v>0</v>
      </c>
      <c r="BG517" s="44" t="s">
        <v>5398</v>
      </c>
      <c r="BH517" s="44" t="s">
        <v>5559</v>
      </c>
      <c r="BL517" s="44" t="s">
        <v>5308</v>
      </c>
      <c r="BM517" s="44" t="s">
        <v>4489</v>
      </c>
      <c r="BN517" s="113" t="s">
        <v>5785</v>
      </c>
      <c r="BO517" s="113" t="s">
        <v>5783</v>
      </c>
      <c r="BP517" s="113" t="s">
        <v>5785</v>
      </c>
      <c r="BQ517" s="113" t="s">
        <v>5784</v>
      </c>
      <c r="BR517" s="113" t="n">
        <f aca="false">PRODUCT(BN517+BP517)</f>
        <v>0</v>
      </c>
      <c r="BU517" s="44" t="s">
        <v>5398</v>
      </c>
      <c r="BV517" s="44" t="s">
        <v>5559</v>
      </c>
      <c r="BW517" s="113"/>
      <c r="BY517" s="273" t="n">
        <v>514</v>
      </c>
      <c r="BZ517" s="44" t="s">
        <v>5587</v>
      </c>
      <c r="CA517" s="112" t="s">
        <v>4931</v>
      </c>
      <c r="CB517" s="113" t="n">
        <v>0</v>
      </c>
      <c r="CC517" s="113" t="n">
        <v>0</v>
      </c>
      <c r="CD517" s="113" t="n">
        <v>1</v>
      </c>
      <c r="CE517" s="113" t="n">
        <v>0</v>
      </c>
      <c r="CF517" s="113" t="n">
        <f aca="false">SUM(CB517:CE517)</f>
        <v>1</v>
      </c>
      <c r="CI517" s="44" t="s">
        <v>5549</v>
      </c>
      <c r="CJ517" s="44" t="s">
        <v>4625</v>
      </c>
      <c r="CK517" s="113" t="n">
        <v>0</v>
      </c>
      <c r="CL517" s="113" t="n">
        <v>0</v>
      </c>
      <c r="CM517" s="113" t="n">
        <v>0</v>
      </c>
      <c r="CP517" s="44" t="s">
        <v>5436</v>
      </c>
      <c r="CQ517" s="44" t="s">
        <v>5567</v>
      </c>
      <c r="CV517" s="44"/>
      <c r="CW517" s="44"/>
      <c r="CX517" s="44"/>
    </row>
    <row r="518" customFormat="false" ht="15" hidden="false" customHeight="false" outlineLevel="0" collapsed="false">
      <c r="A518" s="273" t="n">
        <v>515</v>
      </c>
      <c r="B518" s="44" t="s">
        <v>3702</v>
      </c>
      <c r="C518" s="44" t="s">
        <v>4578</v>
      </c>
      <c r="D518" s="294" t="n">
        <v>9</v>
      </c>
      <c r="G518" s="44" t="s">
        <v>2752</v>
      </c>
      <c r="H518" s="44" t="s">
        <v>4509</v>
      </c>
      <c r="I518" s="113" t="n">
        <v>0</v>
      </c>
      <c r="K518" s="273" t="n">
        <v>515</v>
      </c>
      <c r="L518" s="44" t="s">
        <v>5302</v>
      </c>
      <c r="M518" s="44" t="s">
        <v>5221</v>
      </c>
      <c r="N518" s="113" t="n">
        <v>0</v>
      </c>
      <c r="O518" s="113" t="s">
        <v>5783</v>
      </c>
      <c r="P518" s="113" t="n">
        <v>1</v>
      </c>
      <c r="Q518" s="113" t="s">
        <v>5784</v>
      </c>
      <c r="R518" s="113" t="n">
        <f aca="false">PRODUCT(N518+P518)</f>
        <v>1</v>
      </c>
      <c r="T518" s="273" t="n">
        <v>515</v>
      </c>
      <c r="U518" s="286" t="s">
        <v>5450</v>
      </c>
      <c r="V518" s="287" t="s">
        <v>5401</v>
      </c>
      <c r="W518" s="113" t="n">
        <v>2</v>
      </c>
      <c r="Y518" s="273" t="n">
        <v>515</v>
      </c>
      <c r="Z518" s="44" t="s">
        <v>3181</v>
      </c>
      <c r="AA518" s="44" t="s">
        <v>5124</v>
      </c>
      <c r="AB518" s="295" t="s">
        <v>5785</v>
      </c>
      <c r="AC518" s="113" t="s">
        <v>5783</v>
      </c>
      <c r="AD518" s="295" t="n">
        <v>3</v>
      </c>
      <c r="AE518" s="113" t="s">
        <v>5784</v>
      </c>
      <c r="AF518" s="113" t="n">
        <f aca="false">PRODUCT(AB518+AD518)</f>
        <v>3</v>
      </c>
      <c r="AH518" s="273" t="n">
        <v>515</v>
      </c>
      <c r="AI518" s="44" t="s">
        <v>5449</v>
      </c>
      <c r="AJ518" s="44" t="s">
        <v>4746</v>
      </c>
      <c r="AK518" s="113" t="n">
        <v>3</v>
      </c>
      <c r="AN518" s="44" t="s">
        <v>5560</v>
      </c>
      <c r="AO518" s="44" t="s">
        <v>4578</v>
      </c>
      <c r="AS518" s="44" t="s">
        <v>5560</v>
      </c>
      <c r="AT518" s="44" t="s">
        <v>4578</v>
      </c>
      <c r="AX518" s="44" t="s">
        <v>3313</v>
      </c>
      <c r="AY518" s="44" t="s">
        <v>4482</v>
      </c>
      <c r="AZ518" s="113" t="s">
        <v>5785</v>
      </c>
      <c r="BA518" s="113" t="s">
        <v>5783</v>
      </c>
      <c r="BB518" s="113" t="s">
        <v>5785</v>
      </c>
      <c r="BC518" s="113" t="s">
        <v>5784</v>
      </c>
      <c r="BD518" s="113" t="n">
        <f aca="false">PRODUCT(AZ518+BB518)</f>
        <v>0</v>
      </c>
      <c r="BG518" s="44" t="s">
        <v>5560</v>
      </c>
      <c r="BH518" s="44" t="s">
        <v>4578</v>
      </c>
      <c r="BL518" s="44" t="s">
        <v>4716</v>
      </c>
      <c r="BM518" s="44" t="s">
        <v>4566</v>
      </c>
      <c r="BN518" s="113" t="s">
        <v>5785</v>
      </c>
      <c r="BO518" s="113" t="s">
        <v>5783</v>
      </c>
      <c r="BP518" s="113" t="s">
        <v>5785</v>
      </c>
      <c r="BQ518" s="113" t="s">
        <v>5784</v>
      </c>
      <c r="BR518" s="113" t="n">
        <f aca="false">PRODUCT(BN518+BP518)</f>
        <v>0</v>
      </c>
      <c r="BU518" s="44" t="s">
        <v>5560</v>
      </c>
      <c r="BV518" s="44" t="s">
        <v>4578</v>
      </c>
      <c r="BW518" s="113"/>
      <c r="BY518" s="273" t="n">
        <v>515</v>
      </c>
      <c r="BZ518" s="44" t="s">
        <v>5589</v>
      </c>
      <c r="CA518" s="44" t="s">
        <v>4746</v>
      </c>
      <c r="CB518" s="113" t="n">
        <v>0</v>
      </c>
      <c r="CC518" s="113" t="n">
        <v>0</v>
      </c>
      <c r="CD518" s="113" t="n">
        <v>0</v>
      </c>
      <c r="CE518" s="113" t="n">
        <v>1</v>
      </c>
      <c r="CF518" s="113" t="n">
        <f aca="false">SUM(CB518:CE518)</f>
        <v>1</v>
      </c>
      <c r="CI518" s="44" t="s">
        <v>4917</v>
      </c>
      <c r="CJ518" s="44" t="s">
        <v>4648</v>
      </c>
      <c r="CK518" s="113" t="n">
        <v>0</v>
      </c>
      <c r="CL518" s="113" t="n">
        <v>0</v>
      </c>
      <c r="CM518" s="113" t="n">
        <v>0</v>
      </c>
      <c r="CP518" s="44" t="s">
        <v>5414</v>
      </c>
      <c r="CQ518" s="44" t="s">
        <v>5358</v>
      </c>
      <c r="CV518" s="44"/>
      <c r="CW518" s="44"/>
      <c r="CX518" s="44"/>
    </row>
    <row r="519" customFormat="false" ht="15" hidden="false" customHeight="false" outlineLevel="0" collapsed="false">
      <c r="A519" s="273" t="n">
        <v>516</v>
      </c>
      <c r="B519" s="44" t="s">
        <v>3594</v>
      </c>
      <c r="C519" s="44" t="s">
        <v>4578</v>
      </c>
      <c r="D519" s="113" t="n">
        <v>9</v>
      </c>
      <c r="G519" s="44" t="s">
        <v>5555</v>
      </c>
      <c r="H519" s="44" t="s">
        <v>5124</v>
      </c>
      <c r="I519" s="113" t="n">
        <v>0</v>
      </c>
      <c r="K519" s="273" t="n">
        <v>516</v>
      </c>
      <c r="L519" s="44" t="s">
        <v>5196</v>
      </c>
      <c r="M519" s="44" t="s">
        <v>5120</v>
      </c>
      <c r="N519" s="113" t="n">
        <v>0</v>
      </c>
      <c r="O519" s="113" t="s">
        <v>5783</v>
      </c>
      <c r="P519" s="113" t="n">
        <v>1</v>
      </c>
      <c r="Q519" s="113" t="s">
        <v>5784</v>
      </c>
      <c r="R519" s="113" t="n">
        <f aca="false">PRODUCT(N519+P519)</f>
        <v>1</v>
      </c>
      <c r="T519" s="273" t="n">
        <v>516</v>
      </c>
      <c r="U519" s="44" t="s">
        <v>5596</v>
      </c>
      <c r="V519" s="44" t="s">
        <v>4773</v>
      </c>
      <c r="W519" s="113" t="n">
        <v>2</v>
      </c>
      <c r="Y519" s="273" t="n">
        <v>516</v>
      </c>
      <c r="Z519" s="44" t="s">
        <v>3639</v>
      </c>
      <c r="AA519" s="44" t="s">
        <v>4566</v>
      </c>
      <c r="AB519" s="295" t="s">
        <v>5785</v>
      </c>
      <c r="AC519" s="113" t="s">
        <v>5783</v>
      </c>
      <c r="AD519" s="295" t="n">
        <v>3</v>
      </c>
      <c r="AE519" s="113" t="s">
        <v>5784</v>
      </c>
      <c r="AF519" s="113" t="n">
        <f aca="false">PRODUCT(AB519+AD519)</f>
        <v>3</v>
      </c>
      <c r="AH519" s="273" t="n">
        <v>516</v>
      </c>
      <c r="AI519" s="44" t="s">
        <v>3199</v>
      </c>
      <c r="AJ519" s="44" t="s">
        <v>5124</v>
      </c>
      <c r="AK519" s="113" t="n">
        <v>3</v>
      </c>
      <c r="AN519" s="44" t="s">
        <v>1585</v>
      </c>
      <c r="AO519" s="44" t="s">
        <v>4523</v>
      </c>
      <c r="AS519" s="44" t="s">
        <v>1585</v>
      </c>
      <c r="AT519" s="44" t="s">
        <v>4523</v>
      </c>
      <c r="AX519" s="44" t="s">
        <v>4660</v>
      </c>
      <c r="AY519" s="44" t="s">
        <v>4542</v>
      </c>
      <c r="AZ519" s="113" t="s">
        <v>5785</v>
      </c>
      <c r="BA519" s="113" t="s">
        <v>5783</v>
      </c>
      <c r="BB519" s="113" t="s">
        <v>5785</v>
      </c>
      <c r="BC519" s="113" t="s">
        <v>5784</v>
      </c>
      <c r="BD519" s="113" t="n">
        <f aca="false">PRODUCT(AZ519+BB519)</f>
        <v>0</v>
      </c>
      <c r="BG519" s="44" t="s">
        <v>1585</v>
      </c>
      <c r="BH519" s="44" t="s">
        <v>4523</v>
      </c>
      <c r="BL519" s="136" t="s">
        <v>5577</v>
      </c>
      <c r="BM519" s="136" t="s">
        <v>5120</v>
      </c>
      <c r="BN519" s="113" t="s">
        <v>5785</v>
      </c>
      <c r="BO519" s="113" t="s">
        <v>5783</v>
      </c>
      <c r="BP519" s="113" t="s">
        <v>5785</v>
      </c>
      <c r="BQ519" s="113" t="s">
        <v>5784</v>
      </c>
      <c r="BR519" s="113" t="n">
        <f aca="false">PRODUCT(BN519+BP519)</f>
        <v>0</v>
      </c>
      <c r="BU519" s="44" t="s">
        <v>1585</v>
      </c>
      <c r="BV519" s="44" t="s">
        <v>4523</v>
      </c>
      <c r="BW519" s="113"/>
      <c r="BY519" s="273" t="n">
        <v>516</v>
      </c>
      <c r="BZ519" s="44" t="s">
        <v>5590</v>
      </c>
      <c r="CA519" s="44" t="s">
        <v>5036</v>
      </c>
      <c r="CB519" s="113" t="n">
        <v>0</v>
      </c>
      <c r="CC519" s="113" t="n">
        <v>0</v>
      </c>
      <c r="CD519" s="113" t="n">
        <v>0</v>
      </c>
      <c r="CE519" s="113" t="n">
        <v>1</v>
      </c>
      <c r="CF519" s="113" t="n">
        <f aca="false">SUM(CB519:CE519)</f>
        <v>1</v>
      </c>
      <c r="CI519" s="44" t="s">
        <v>4969</v>
      </c>
      <c r="CJ519" s="44" t="s">
        <v>4805</v>
      </c>
      <c r="CK519" s="113" t="n">
        <v>0</v>
      </c>
      <c r="CL519" s="113" t="n">
        <v>0</v>
      </c>
      <c r="CM519" s="113" t="n">
        <v>0</v>
      </c>
      <c r="CP519" s="44" t="s">
        <v>2371</v>
      </c>
      <c r="CQ519" s="44" t="s">
        <v>4523</v>
      </c>
      <c r="CV519" s="44"/>
      <c r="CW519" s="44"/>
      <c r="CX519" s="44"/>
    </row>
    <row r="520" customFormat="false" ht="15" hidden="false" customHeight="false" outlineLevel="0" collapsed="false">
      <c r="A520" s="273" t="n">
        <v>517</v>
      </c>
      <c r="B520" s="44" t="s">
        <v>5041</v>
      </c>
      <c r="C520" s="44" t="s">
        <v>4625</v>
      </c>
      <c r="D520" s="113" t="n">
        <v>9</v>
      </c>
      <c r="G520" s="44" t="s">
        <v>4677</v>
      </c>
      <c r="H520" s="44" t="s">
        <v>294</v>
      </c>
      <c r="I520" s="113" t="n">
        <v>0</v>
      </c>
      <c r="K520" s="273" t="n">
        <v>517</v>
      </c>
      <c r="L520" s="44" t="s">
        <v>5060</v>
      </c>
      <c r="M520" s="44" t="s">
        <v>4578</v>
      </c>
      <c r="N520" s="113" t="n">
        <v>0</v>
      </c>
      <c r="O520" s="113" t="s">
        <v>5783</v>
      </c>
      <c r="P520" s="113" t="n">
        <v>1</v>
      </c>
      <c r="Q520" s="113" t="s">
        <v>5784</v>
      </c>
      <c r="R520" s="113" t="n">
        <f aca="false">PRODUCT(N520+P520)</f>
        <v>1</v>
      </c>
      <c r="T520" s="273" t="n">
        <v>517</v>
      </c>
      <c r="U520" s="44" t="s">
        <v>3085</v>
      </c>
      <c r="V520" s="44" t="s">
        <v>4482</v>
      </c>
      <c r="W520" s="113" t="n">
        <v>2</v>
      </c>
      <c r="Y520" s="273" t="n">
        <v>517</v>
      </c>
      <c r="Z520" s="44" t="s">
        <v>3049</v>
      </c>
      <c r="AA520" s="44" t="s">
        <v>4509</v>
      </c>
      <c r="AB520" s="295" t="s">
        <v>5785</v>
      </c>
      <c r="AC520" s="113" t="s">
        <v>5783</v>
      </c>
      <c r="AD520" s="295" t="n">
        <v>3</v>
      </c>
      <c r="AE520" s="113" t="s">
        <v>5784</v>
      </c>
      <c r="AF520" s="113" t="n">
        <f aca="false">PRODUCT(AB520+AD520)</f>
        <v>3</v>
      </c>
      <c r="AH520" s="273" t="n">
        <v>517</v>
      </c>
      <c r="AI520" s="44" t="s">
        <v>5698</v>
      </c>
      <c r="AJ520" s="44" t="s">
        <v>4489</v>
      </c>
      <c r="AK520" s="113" t="n">
        <v>3</v>
      </c>
      <c r="AN520" s="44" t="s">
        <v>5391</v>
      </c>
      <c r="AO520" s="44" t="s">
        <v>4625</v>
      </c>
      <c r="AS520" s="44" t="s">
        <v>5391</v>
      </c>
      <c r="AT520" s="44" t="s">
        <v>4625</v>
      </c>
      <c r="AX520" s="44" t="s">
        <v>5587</v>
      </c>
      <c r="AY520" s="112" t="s">
        <v>4931</v>
      </c>
      <c r="AZ520" s="113" t="s">
        <v>5785</v>
      </c>
      <c r="BA520" s="113" t="s">
        <v>5783</v>
      </c>
      <c r="BB520" s="113" t="s">
        <v>5785</v>
      </c>
      <c r="BC520" s="113" t="s">
        <v>5784</v>
      </c>
      <c r="BD520" s="113" t="n">
        <f aca="false">PRODUCT(AZ520+BB520)</f>
        <v>0</v>
      </c>
      <c r="BG520" s="44" t="s">
        <v>5391</v>
      </c>
      <c r="BH520" s="44" t="s">
        <v>4625</v>
      </c>
      <c r="BL520" s="44" t="s">
        <v>3705</v>
      </c>
      <c r="BM520" s="44" t="s">
        <v>4482</v>
      </c>
      <c r="BN520" s="113" t="s">
        <v>5785</v>
      </c>
      <c r="BO520" s="113" t="s">
        <v>5783</v>
      </c>
      <c r="BP520" s="113" t="s">
        <v>5785</v>
      </c>
      <c r="BQ520" s="113" t="s">
        <v>5784</v>
      </c>
      <c r="BR520" s="113" t="n">
        <f aca="false">PRODUCT(BN520+BP520)</f>
        <v>0</v>
      </c>
      <c r="BU520" s="44" t="s">
        <v>5391</v>
      </c>
      <c r="BV520" s="44" t="s">
        <v>4625</v>
      </c>
      <c r="BW520" s="113"/>
      <c r="BY520" s="273" t="n">
        <v>517</v>
      </c>
      <c r="BZ520" s="44" t="s">
        <v>3575</v>
      </c>
      <c r="CA520" s="44" t="s">
        <v>4773</v>
      </c>
      <c r="CB520" s="113" t="n">
        <v>0</v>
      </c>
      <c r="CC520" s="113" t="n">
        <v>0</v>
      </c>
      <c r="CD520" s="113" t="n">
        <v>0</v>
      </c>
      <c r="CE520" s="113" t="n">
        <v>1</v>
      </c>
      <c r="CF520" s="113" t="n">
        <f aca="false">SUM(CB520:CE520)</f>
        <v>1</v>
      </c>
      <c r="CI520" s="44" t="s">
        <v>5424</v>
      </c>
      <c r="CJ520" s="44" t="s">
        <v>4709</v>
      </c>
      <c r="CK520" s="113" t="n">
        <v>0</v>
      </c>
      <c r="CL520" s="113" t="n">
        <v>0</v>
      </c>
      <c r="CM520" s="113" t="n">
        <v>0</v>
      </c>
      <c r="CP520" s="44" t="s">
        <v>3441</v>
      </c>
      <c r="CQ520" s="44" t="s">
        <v>4625</v>
      </c>
      <c r="CV520" s="44"/>
      <c r="CW520" s="44"/>
      <c r="CX520" s="44"/>
    </row>
    <row r="521" customFormat="false" ht="15" hidden="false" customHeight="false" outlineLevel="0" collapsed="false">
      <c r="A521" s="273" t="n">
        <v>518</v>
      </c>
      <c r="B521" s="44" t="s">
        <v>3573</v>
      </c>
      <c r="C521" s="44" t="s">
        <v>4773</v>
      </c>
      <c r="D521" s="113" t="n">
        <v>9</v>
      </c>
      <c r="G521" s="44" t="s">
        <v>1440</v>
      </c>
      <c r="H521" s="44" t="s">
        <v>4523</v>
      </c>
      <c r="I521" s="113" t="n">
        <v>0</v>
      </c>
      <c r="K521" s="273" t="n">
        <v>518</v>
      </c>
      <c r="L521" s="44" t="s">
        <v>2688</v>
      </c>
      <c r="M521" s="44" t="s">
        <v>5120</v>
      </c>
      <c r="N521" s="113" t="n">
        <v>0</v>
      </c>
      <c r="O521" s="113" t="s">
        <v>5783</v>
      </c>
      <c r="P521" s="113" t="n">
        <v>1</v>
      </c>
      <c r="Q521" s="113" t="s">
        <v>5784</v>
      </c>
      <c r="R521" s="113" t="n">
        <f aca="false">PRODUCT(N521+P521)</f>
        <v>1</v>
      </c>
      <c r="T521" s="273" t="n">
        <v>518</v>
      </c>
      <c r="U521" s="44" t="s">
        <v>5620</v>
      </c>
      <c r="V521" s="44" t="s">
        <v>1037</v>
      </c>
      <c r="W521" s="113" t="n">
        <v>2</v>
      </c>
      <c r="Y521" s="273" t="n">
        <v>518</v>
      </c>
      <c r="Z521" s="44" t="s">
        <v>2016</v>
      </c>
      <c r="AA521" s="44" t="s">
        <v>4477</v>
      </c>
      <c r="AB521" s="295" t="s">
        <v>5785</v>
      </c>
      <c r="AC521" s="113" t="s">
        <v>5783</v>
      </c>
      <c r="AD521" s="295" t="n">
        <v>3</v>
      </c>
      <c r="AE521" s="113" t="s">
        <v>5784</v>
      </c>
      <c r="AF521" s="113" t="n">
        <f aca="false">PRODUCT(AB521+AD521)</f>
        <v>3</v>
      </c>
      <c r="AH521" s="273" t="n">
        <v>518</v>
      </c>
      <c r="AI521" s="44" t="s">
        <v>2987</v>
      </c>
      <c r="AJ521" s="44" t="s">
        <v>4662</v>
      </c>
      <c r="AK521" s="113" t="n">
        <v>3</v>
      </c>
      <c r="AN521" s="44" t="s">
        <v>4614</v>
      </c>
      <c r="AO521" s="44" t="s">
        <v>294</v>
      </c>
      <c r="AS521" s="44" t="s">
        <v>4614</v>
      </c>
      <c r="AT521" s="44" t="s">
        <v>294</v>
      </c>
      <c r="AX521" s="44" t="s">
        <v>5588</v>
      </c>
      <c r="AY521" s="44" t="s">
        <v>4503</v>
      </c>
      <c r="AZ521" s="113" t="s">
        <v>5785</v>
      </c>
      <c r="BA521" s="113" t="s">
        <v>5783</v>
      </c>
      <c r="BB521" s="113" t="s">
        <v>5785</v>
      </c>
      <c r="BC521" s="113" t="s">
        <v>5784</v>
      </c>
      <c r="BD521" s="113" t="n">
        <f aca="false">PRODUCT(AZ521+BB521)</f>
        <v>0</v>
      </c>
      <c r="BG521" s="44" t="s">
        <v>4614</v>
      </c>
      <c r="BH521" s="44" t="s">
        <v>294</v>
      </c>
      <c r="BL521" s="44" t="s">
        <v>3650</v>
      </c>
      <c r="BM521" s="44" t="s">
        <v>4482</v>
      </c>
      <c r="BN521" s="113" t="s">
        <v>5785</v>
      </c>
      <c r="BO521" s="113" t="s">
        <v>5783</v>
      </c>
      <c r="BP521" s="113" t="s">
        <v>5785</v>
      </c>
      <c r="BQ521" s="113" t="s">
        <v>5784</v>
      </c>
      <c r="BR521" s="113" t="n">
        <f aca="false">PRODUCT(BN521+BP521)</f>
        <v>0</v>
      </c>
      <c r="BU521" s="44" t="s">
        <v>4614</v>
      </c>
      <c r="BV521" s="44" t="s">
        <v>294</v>
      </c>
      <c r="BW521" s="113"/>
      <c r="BY521" s="273" t="n">
        <v>518</v>
      </c>
      <c r="BZ521" s="44" t="s">
        <v>2980</v>
      </c>
      <c r="CA521" s="44" t="s">
        <v>4662</v>
      </c>
      <c r="CB521" s="113" t="n">
        <v>0</v>
      </c>
      <c r="CC521" s="113" t="n">
        <v>0</v>
      </c>
      <c r="CD521" s="113" t="n">
        <v>1</v>
      </c>
      <c r="CE521" s="113" t="n">
        <v>0</v>
      </c>
      <c r="CF521" s="113" t="n">
        <f aca="false">SUM(CB521:CE521)</f>
        <v>1</v>
      </c>
      <c r="CI521" s="44" t="s">
        <v>3655</v>
      </c>
      <c r="CJ521" s="44" t="s">
        <v>5358</v>
      </c>
      <c r="CK521" s="113" t="n">
        <v>0</v>
      </c>
      <c r="CL521" s="113" t="n">
        <v>0</v>
      </c>
      <c r="CM521" s="113" t="n">
        <v>0</v>
      </c>
      <c r="CP521" s="44" t="s">
        <v>2335</v>
      </c>
      <c r="CQ521" s="44" t="s">
        <v>4746</v>
      </c>
      <c r="CV521" s="44"/>
      <c r="CW521" s="44"/>
      <c r="CX521" s="44"/>
    </row>
    <row r="522" customFormat="false" ht="15" hidden="false" customHeight="false" outlineLevel="0" collapsed="false">
      <c r="A522" s="273" t="n">
        <v>519</v>
      </c>
      <c r="B522" s="44" t="s">
        <v>1989</v>
      </c>
      <c r="C522" s="44" t="s">
        <v>4523</v>
      </c>
      <c r="D522" s="113" t="n">
        <v>9</v>
      </c>
      <c r="G522" s="44" t="s">
        <v>3347</v>
      </c>
      <c r="H522" s="44" t="s">
        <v>4709</v>
      </c>
      <c r="I522" s="113" t="n">
        <v>0</v>
      </c>
      <c r="K522" s="273" t="n">
        <v>519</v>
      </c>
      <c r="L522" s="44" t="s">
        <v>2985</v>
      </c>
      <c r="M522" s="44" t="s">
        <v>4662</v>
      </c>
      <c r="N522" s="113" t="n">
        <v>0</v>
      </c>
      <c r="O522" s="113" t="s">
        <v>5783</v>
      </c>
      <c r="P522" s="113" t="n">
        <v>1</v>
      </c>
      <c r="Q522" s="113" t="s">
        <v>5784</v>
      </c>
      <c r="R522" s="113" t="n">
        <f aca="false">PRODUCT(N522+P522)</f>
        <v>1</v>
      </c>
      <c r="T522" s="273" t="n">
        <v>519</v>
      </c>
      <c r="U522" s="44" t="s">
        <v>2874</v>
      </c>
      <c r="V522" s="44" t="s">
        <v>4509</v>
      </c>
      <c r="W522" s="113" t="n">
        <v>2</v>
      </c>
      <c r="Y522" s="273" t="n">
        <v>519</v>
      </c>
      <c r="Z522" s="44" t="s">
        <v>5651</v>
      </c>
      <c r="AA522" s="44" t="s">
        <v>4578</v>
      </c>
      <c r="AB522" s="295" t="s">
        <v>5785</v>
      </c>
      <c r="AC522" s="113" t="s">
        <v>5783</v>
      </c>
      <c r="AD522" s="295" t="n">
        <v>3</v>
      </c>
      <c r="AE522" s="113" t="s">
        <v>5784</v>
      </c>
      <c r="AF522" s="113" t="n">
        <f aca="false">PRODUCT(AB522+AD522)</f>
        <v>3</v>
      </c>
      <c r="AH522" s="273" t="n">
        <v>519</v>
      </c>
      <c r="AI522" s="44" t="s">
        <v>3439</v>
      </c>
      <c r="AJ522" s="44" t="s">
        <v>5124</v>
      </c>
      <c r="AK522" s="113" t="n">
        <v>3</v>
      </c>
      <c r="AN522" s="44" t="s">
        <v>3488</v>
      </c>
      <c r="AO522" s="44" t="s">
        <v>4489</v>
      </c>
      <c r="AS522" s="44" t="s">
        <v>3488</v>
      </c>
      <c r="AT522" s="44" t="s">
        <v>4489</v>
      </c>
      <c r="AX522" s="44" t="s">
        <v>5589</v>
      </c>
      <c r="AY522" s="44" t="s">
        <v>4746</v>
      </c>
      <c r="AZ522" s="113" t="s">
        <v>5785</v>
      </c>
      <c r="BA522" s="113" t="s">
        <v>5783</v>
      </c>
      <c r="BB522" s="113" t="s">
        <v>5785</v>
      </c>
      <c r="BC522" s="113" t="s">
        <v>5784</v>
      </c>
      <c r="BD522" s="113" t="n">
        <f aca="false">PRODUCT(AZ522+BB522)</f>
        <v>0</v>
      </c>
      <c r="BG522" s="44" t="s">
        <v>3488</v>
      </c>
      <c r="BH522" s="44" t="s">
        <v>4489</v>
      </c>
      <c r="BL522" s="44" t="s">
        <v>4879</v>
      </c>
      <c r="BM522" s="44" t="s">
        <v>4578</v>
      </c>
      <c r="BN522" s="113" t="s">
        <v>5785</v>
      </c>
      <c r="BO522" s="113" t="s">
        <v>5783</v>
      </c>
      <c r="BP522" s="113" t="s">
        <v>5785</v>
      </c>
      <c r="BQ522" s="113" t="s">
        <v>5784</v>
      </c>
      <c r="BR522" s="113" t="n">
        <f aca="false">PRODUCT(BN522+BP522)</f>
        <v>0</v>
      </c>
      <c r="BU522" s="44" t="s">
        <v>3488</v>
      </c>
      <c r="BV522" s="44" t="s">
        <v>4489</v>
      </c>
      <c r="BW522" s="113"/>
      <c r="BY522" s="273" t="n">
        <v>519</v>
      </c>
      <c r="BZ522" s="44" t="s">
        <v>4880</v>
      </c>
      <c r="CA522" s="44" t="s">
        <v>4578</v>
      </c>
      <c r="CB522" s="113" t="n">
        <v>0</v>
      </c>
      <c r="CC522" s="113" t="n">
        <v>0</v>
      </c>
      <c r="CD522" s="113" t="n">
        <v>1</v>
      </c>
      <c r="CE522" s="113" t="n">
        <v>0</v>
      </c>
      <c r="CF522" s="113" t="n">
        <f aca="false">SUM(CB522:CE522)</f>
        <v>1</v>
      </c>
      <c r="CI522" s="44" t="s">
        <v>3092</v>
      </c>
      <c r="CJ522" s="44" t="s">
        <v>4625</v>
      </c>
      <c r="CK522" s="113" t="n">
        <v>0</v>
      </c>
      <c r="CL522" s="113" t="n">
        <v>0</v>
      </c>
      <c r="CM522" s="113" t="n">
        <v>0</v>
      </c>
      <c r="CP522" s="44" t="s">
        <v>3186</v>
      </c>
      <c r="CQ522" s="44" t="s">
        <v>4648</v>
      </c>
      <c r="CV522" s="44"/>
      <c r="CW522" s="44"/>
      <c r="CX522" s="44"/>
    </row>
    <row r="523" customFormat="false" ht="15" hidden="false" customHeight="false" outlineLevel="0" collapsed="false">
      <c r="A523" s="273" t="n">
        <v>520</v>
      </c>
      <c r="B523" s="44" t="s">
        <v>4539</v>
      </c>
      <c r="C523" s="44" t="s">
        <v>5541</v>
      </c>
      <c r="D523" s="113" t="n">
        <v>9</v>
      </c>
      <c r="G523" s="44" t="s">
        <v>4810</v>
      </c>
      <c r="H523" s="44" t="s">
        <v>4503</v>
      </c>
      <c r="I523" s="113" t="n">
        <v>0</v>
      </c>
      <c r="K523" s="273" t="n">
        <v>520</v>
      </c>
      <c r="L523" s="44" t="s">
        <v>2476</v>
      </c>
      <c r="M523" s="44" t="s">
        <v>4746</v>
      </c>
      <c r="N523" s="113" t="n">
        <v>0</v>
      </c>
      <c r="O523" s="113" t="s">
        <v>5783</v>
      </c>
      <c r="P523" s="113" t="n">
        <v>1</v>
      </c>
      <c r="Q523" s="113" t="s">
        <v>5784</v>
      </c>
      <c r="R523" s="113" t="n">
        <f aca="false">PRODUCT(N523+P523)</f>
        <v>1</v>
      </c>
      <c r="T523" s="273" t="n">
        <v>520</v>
      </c>
      <c r="U523" s="44" t="s">
        <v>3747</v>
      </c>
      <c r="V523" s="112" t="s">
        <v>4489</v>
      </c>
      <c r="W523" s="113" t="n">
        <v>2</v>
      </c>
      <c r="Y523" s="273" t="n">
        <v>520</v>
      </c>
      <c r="Z523" s="44" t="s">
        <v>5659</v>
      </c>
      <c r="AA523" s="44" t="s">
        <v>4550</v>
      </c>
      <c r="AB523" s="295" t="s">
        <v>5785</v>
      </c>
      <c r="AC523" s="113" t="s">
        <v>5783</v>
      </c>
      <c r="AD523" s="295" t="n">
        <v>3</v>
      </c>
      <c r="AE523" s="113" t="s">
        <v>5784</v>
      </c>
      <c r="AF523" s="113" t="n">
        <f aca="false">PRODUCT(AB523+AD523)</f>
        <v>3</v>
      </c>
      <c r="AH523" s="273" t="n">
        <v>520</v>
      </c>
      <c r="AI523" s="44" t="s">
        <v>3708</v>
      </c>
      <c r="AJ523" s="44" t="s">
        <v>4578</v>
      </c>
      <c r="AK523" s="113" t="n">
        <v>3</v>
      </c>
      <c r="AN523" s="44" t="s">
        <v>3084</v>
      </c>
      <c r="AO523" s="44" t="s">
        <v>4509</v>
      </c>
      <c r="AS523" s="44" t="s">
        <v>3084</v>
      </c>
      <c r="AT523" s="44" t="s">
        <v>4509</v>
      </c>
      <c r="AX523" s="44" t="s">
        <v>5590</v>
      </c>
      <c r="AY523" s="44" t="s">
        <v>5036</v>
      </c>
      <c r="AZ523" s="113" t="s">
        <v>5785</v>
      </c>
      <c r="BA523" s="113" t="s">
        <v>5783</v>
      </c>
      <c r="BB523" s="113" t="s">
        <v>5785</v>
      </c>
      <c r="BC523" s="113" t="s">
        <v>5784</v>
      </c>
      <c r="BD523" s="113" t="n">
        <f aca="false">PRODUCT(AZ523+BB523)</f>
        <v>0</v>
      </c>
      <c r="BG523" s="44" t="s">
        <v>3084</v>
      </c>
      <c r="BH523" s="44" t="s">
        <v>4509</v>
      </c>
      <c r="BL523" s="44" t="s">
        <v>3042</v>
      </c>
      <c r="BM523" s="44" t="s">
        <v>5223</v>
      </c>
      <c r="BN523" s="113" t="s">
        <v>5785</v>
      </c>
      <c r="BO523" s="113" t="s">
        <v>5783</v>
      </c>
      <c r="BP523" s="113" t="n">
        <v>0</v>
      </c>
      <c r="BQ523" s="113" t="s">
        <v>5784</v>
      </c>
      <c r="BR523" s="113" t="n">
        <f aca="false">PRODUCT(BN523+BP523)</f>
        <v>0</v>
      </c>
      <c r="BU523" s="44" t="s">
        <v>3084</v>
      </c>
      <c r="BV523" s="44" t="s">
        <v>4509</v>
      </c>
      <c r="BW523" s="113"/>
      <c r="BY523" s="273" t="n">
        <v>520</v>
      </c>
      <c r="BZ523" s="44" t="s">
        <v>5448</v>
      </c>
      <c r="CA523" s="44" t="s">
        <v>5358</v>
      </c>
      <c r="CB523" s="113" t="n">
        <v>0</v>
      </c>
      <c r="CC523" s="113" t="n">
        <v>0</v>
      </c>
      <c r="CD523" s="113" t="n">
        <v>1</v>
      </c>
      <c r="CE523" s="113" t="n">
        <v>0</v>
      </c>
      <c r="CF523" s="113" t="n">
        <f aca="false">SUM(CB523:CE523)</f>
        <v>1</v>
      </c>
      <c r="CI523" s="44" t="s">
        <v>5551</v>
      </c>
      <c r="CJ523" s="44" t="s">
        <v>5223</v>
      </c>
      <c r="CK523" s="113" t="n">
        <v>0</v>
      </c>
      <c r="CL523" s="113" t="n">
        <v>0</v>
      </c>
      <c r="CM523" s="113" t="n">
        <v>0</v>
      </c>
      <c r="CP523" s="44" t="s">
        <v>3601</v>
      </c>
      <c r="CQ523" s="44" t="s">
        <v>4773</v>
      </c>
      <c r="CV523" s="44"/>
      <c r="CW523" s="44"/>
      <c r="CX523" s="44"/>
    </row>
    <row r="524" customFormat="false" ht="15" hidden="false" customHeight="false" outlineLevel="0" collapsed="false">
      <c r="A524" s="273" t="n">
        <v>521</v>
      </c>
      <c r="B524" s="44" t="s">
        <v>3383</v>
      </c>
      <c r="C524" s="44" t="s">
        <v>4578</v>
      </c>
      <c r="D524" s="113" t="n">
        <v>9</v>
      </c>
      <c r="G524" s="44" t="s">
        <v>5398</v>
      </c>
      <c r="H524" s="44" t="s">
        <v>5559</v>
      </c>
      <c r="I524" s="113" t="n">
        <v>0</v>
      </c>
      <c r="K524" s="273" t="n">
        <v>521</v>
      </c>
      <c r="L524" s="44" t="s">
        <v>3257</v>
      </c>
      <c r="M524" s="44" t="s">
        <v>5523</v>
      </c>
      <c r="N524" s="113" t="n">
        <v>0</v>
      </c>
      <c r="O524" s="113" t="s">
        <v>5783</v>
      </c>
      <c r="P524" s="113" t="n">
        <v>1</v>
      </c>
      <c r="Q524" s="113" t="s">
        <v>5784</v>
      </c>
      <c r="R524" s="113" t="n">
        <f aca="false">PRODUCT(N524+P524)</f>
        <v>1</v>
      </c>
      <c r="T524" s="273" t="n">
        <v>521</v>
      </c>
      <c r="U524" s="44" t="s">
        <v>3519</v>
      </c>
      <c r="V524" s="44" t="s">
        <v>4773</v>
      </c>
      <c r="W524" s="113" t="n">
        <v>2</v>
      </c>
      <c r="Y524" s="273" t="n">
        <v>521</v>
      </c>
      <c r="Z524" s="44" t="s">
        <v>5665</v>
      </c>
      <c r="AA524" s="44" t="s">
        <v>4773</v>
      </c>
      <c r="AB524" s="295" t="s">
        <v>5785</v>
      </c>
      <c r="AC524" s="113" t="s">
        <v>5783</v>
      </c>
      <c r="AD524" s="295" t="n">
        <v>3</v>
      </c>
      <c r="AE524" s="113" t="s">
        <v>5784</v>
      </c>
      <c r="AF524" s="113" t="n">
        <f aca="false">PRODUCT(AB524+AD524)</f>
        <v>3</v>
      </c>
      <c r="AH524" s="273" t="n">
        <v>521</v>
      </c>
      <c r="AI524" s="44" t="s">
        <v>4877</v>
      </c>
      <c r="AJ524" s="44" t="s">
        <v>4878</v>
      </c>
      <c r="AK524" s="113" t="n">
        <v>3</v>
      </c>
      <c r="AN524" s="44" t="s">
        <v>5001</v>
      </c>
      <c r="AO524" s="44" t="s">
        <v>4566</v>
      </c>
      <c r="AS524" s="44" t="s">
        <v>5001</v>
      </c>
      <c r="AT524" s="44" t="s">
        <v>4566</v>
      </c>
      <c r="AX524" s="44" t="s">
        <v>3575</v>
      </c>
      <c r="AY524" s="44" t="s">
        <v>4773</v>
      </c>
      <c r="AZ524" s="113" t="s">
        <v>5785</v>
      </c>
      <c r="BA524" s="113" t="s">
        <v>5783</v>
      </c>
      <c r="BB524" s="113" t="s">
        <v>5785</v>
      </c>
      <c r="BC524" s="113" t="s">
        <v>5784</v>
      </c>
      <c r="BD524" s="113" t="n">
        <f aca="false">PRODUCT(AZ524+BB524)</f>
        <v>0</v>
      </c>
      <c r="BG524" s="44" t="s">
        <v>5001</v>
      </c>
      <c r="BH524" s="44" t="s">
        <v>4566</v>
      </c>
      <c r="BL524" s="44" t="s">
        <v>5300</v>
      </c>
      <c r="BM524" s="44" t="s">
        <v>5272</v>
      </c>
      <c r="BN524" s="113" t="s">
        <v>5785</v>
      </c>
      <c r="BO524" s="113" t="s">
        <v>5783</v>
      </c>
      <c r="BP524" s="113" t="s">
        <v>5785</v>
      </c>
      <c r="BQ524" s="113" t="s">
        <v>5784</v>
      </c>
      <c r="BR524" s="113" t="n">
        <f aca="false">PRODUCT(BN524+BP524)</f>
        <v>0</v>
      </c>
      <c r="BU524" s="44" t="s">
        <v>5001</v>
      </c>
      <c r="BV524" s="44" t="s">
        <v>4566</v>
      </c>
      <c r="BW524" s="113"/>
      <c r="BY524" s="273" t="n">
        <v>521</v>
      </c>
      <c r="BZ524" s="44" t="s">
        <v>3314</v>
      </c>
      <c r="CA524" s="44" t="s">
        <v>4773</v>
      </c>
      <c r="CB524" s="113" t="n">
        <v>0</v>
      </c>
      <c r="CC524" s="113" t="n">
        <v>0</v>
      </c>
      <c r="CD524" s="113" t="n">
        <v>0</v>
      </c>
      <c r="CE524" s="113" t="n">
        <v>1</v>
      </c>
      <c r="CF524" s="113" t="n">
        <f aca="false">SUM(CB524:CE524)</f>
        <v>1</v>
      </c>
      <c r="CI524" s="44" t="s">
        <v>1915</v>
      </c>
      <c r="CJ524" s="44" t="s">
        <v>4542</v>
      </c>
      <c r="CK524" s="113" t="n">
        <v>0</v>
      </c>
      <c r="CL524" s="113" t="n">
        <v>0</v>
      </c>
      <c r="CM524" s="113" t="n">
        <v>0</v>
      </c>
      <c r="CP524" s="44" t="s">
        <v>3568</v>
      </c>
      <c r="CQ524" s="44" t="s">
        <v>5365</v>
      </c>
      <c r="CV524" s="44"/>
      <c r="CW524" s="44"/>
      <c r="CX524" s="44"/>
    </row>
    <row r="525" customFormat="false" ht="15" hidden="false" customHeight="false" outlineLevel="0" collapsed="false">
      <c r="A525" s="273" t="n">
        <v>522</v>
      </c>
      <c r="B525" s="44" t="s">
        <v>1440</v>
      </c>
      <c r="C525" s="44" t="s">
        <v>4523</v>
      </c>
      <c r="D525" s="113" t="n">
        <v>9</v>
      </c>
      <c r="G525" s="44" t="s">
        <v>5560</v>
      </c>
      <c r="H525" s="44" t="s">
        <v>4578</v>
      </c>
      <c r="I525" s="113" t="n">
        <v>0</v>
      </c>
      <c r="K525" s="273" t="n">
        <v>522</v>
      </c>
      <c r="L525" s="44" t="s">
        <v>3011</v>
      </c>
      <c r="M525" s="44" t="s">
        <v>4482</v>
      </c>
      <c r="N525" s="113" t="n">
        <v>0</v>
      </c>
      <c r="O525" s="113" t="s">
        <v>5783</v>
      </c>
      <c r="P525" s="113" t="n">
        <v>1</v>
      </c>
      <c r="Q525" s="113" t="s">
        <v>5784</v>
      </c>
      <c r="R525" s="113" t="n">
        <f aca="false">PRODUCT(N525+P525)</f>
        <v>1</v>
      </c>
      <c r="T525" s="273" t="n">
        <v>522</v>
      </c>
      <c r="U525" s="44" t="s">
        <v>5646</v>
      </c>
      <c r="V525" s="44" t="s">
        <v>4773</v>
      </c>
      <c r="W525" s="113" t="n">
        <v>2</v>
      </c>
      <c r="Y525" s="273" t="n">
        <v>522</v>
      </c>
      <c r="Z525" s="44" t="s">
        <v>2171</v>
      </c>
      <c r="AA525" s="44" t="s">
        <v>4575</v>
      </c>
      <c r="AB525" s="295" t="s">
        <v>5785</v>
      </c>
      <c r="AC525" s="113" t="s">
        <v>5783</v>
      </c>
      <c r="AD525" s="295" t="n">
        <v>3</v>
      </c>
      <c r="AE525" s="113" t="s">
        <v>5784</v>
      </c>
      <c r="AF525" s="113" t="n">
        <f aca="false">PRODUCT(AB525+AD525)</f>
        <v>3</v>
      </c>
      <c r="AH525" s="273" t="n">
        <v>522</v>
      </c>
      <c r="AI525" s="44" t="s">
        <v>3345</v>
      </c>
      <c r="AJ525" s="44" t="s">
        <v>4709</v>
      </c>
      <c r="AK525" s="113" t="n">
        <v>3</v>
      </c>
      <c r="AN525" s="44" t="s">
        <v>5172</v>
      </c>
      <c r="AO525" s="44" t="s">
        <v>4489</v>
      </c>
      <c r="AS525" s="44" t="s">
        <v>5172</v>
      </c>
      <c r="AT525" s="44" t="s">
        <v>4489</v>
      </c>
      <c r="AX525" s="44" t="s">
        <v>2609</v>
      </c>
      <c r="AY525" s="44" t="s">
        <v>4578</v>
      </c>
      <c r="AZ525" s="113" t="s">
        <v>5785</v>
      </c>
      <c r="BA525" s="113" t="s">
        <v>5783</v>
      </c>
      <c r="BB525" s="113" t="s">
        <v>5785</v>
      </c>
      <c r="BC525" s="113" t="s">
        <v>5784</v>
      </c>
      <c r="BD525" s="113" t="n">
        <f aca="false">PRODUCT(AZ525+BB525)</f>
        <v>0</v>
      </c>
      <c r="BG525" s="44" t="s">
        <v>5172</v>
      </c>
      <c r="BH525" s="44" t="s">
        <v>4489</v>
      </c>
      <c r="BL525" s="44" t="s">
        <v>5579</v>
      </c>
      <c r="BM525" s="44" t="s">
        <v>4564</v>
      </c>
      <c r="BN525" s="113" t="s">
        <v>5785</v>
      </c>
      <c r="BO525" s="113" t="s">
        <v>5783</v>
      </c>
      <c r="BP525" s="113" t="s">
        <v>5785</v>
      </c>
      <c r="BQ525" s="113" t="s">
        <v>5784</v>
      </c>
      <c r="BR525" s="113" t="n">
        <f aca="false">PRODUCT(BN525+BP525)</f>
        <v>0</v>
      </c>
      <c r="BU525" s="44" t="s">
        <v>5172</v>
      </c>
      <c r="BV525" s="44" t="s">
        <v>4489</v>
      </c>
      <c r="BW525" s="113"/>
      <c r="BY525" s="273" t="n">
        <v>522</v>
      </c>
      <c r="BZ525" s="44" t="s">
        <v>5592</v>
      </c>
      <c r="CA525" s="44" t="s">
        <v>5036</v>
      </c>
      <c r="CB525" s="113" t="n">
        <v>0</v>
      </c>
      <c r="CC525" s="113" t="n">
        <v>0</v>
      </c>
      <c r="CD525" s="113" t="n">
        <v>0</v>
      </c>
      <c r="CE525" s="113" t="n">
        <v>1</v>
      </c>
      <c r="CF525" s="113" t="n">
        <f aca="false">SUM(CB525:CE525)</f>
        <v>1</v>
      </c>
      <c r="CI525" s="44" t="s">
        <v>4665</v>
      </c>
      <c r="CJ525" s="44" t="s">
        <v>4608</v>
      </c>
      <c r="CK525" s="113" t="n">
        <v>0</v>
      </c>
      <c r="CL525" s="113" t="n">
        <v>0</v>
      </c>
      <c r="CM525" s="113" t="n">
        <v>0</v>
      </c>
      <c r="CP525" s="44" t="s">
        <v>5569</v>
      </c>
      <c r="CQ525" s="44" t="s">
        <v>4540</v>
      </c>
      <c r="CV525" s="44"/>
      <c r="CW525" s="44"/>
      <c r="CX525" s="44"/>
    </row>
    <row r="526" customFormat="false" ht="15" hidden="false" customHeight="false" outlineLevel="0" collapsed="false">
      <c r="A526" s="273" t="n">
        <v>523</v>
      </c>
      <c r="B526" s="44" t="s">
        <v>5001</v>
      </c>
      <c r="C526" s="44" t="s">
        <v>4566</v>
      </c>
      <c r="D526" s="113" t="n">
        <v>9</v>
      </c>
      <c r="G526" s="44" t="s">
        <v>5391</v>
      </c>
      <c r="H526" s="44" t="s">
        <v>4625</v>
      </c>
      <c r="I526" s="113" t="n">
        <v>0</v>
      </c>
      <c r="K526" s="273" t="n">
        <v>523</v>
      </c>
      <c r="L526" s="44" t="s">
        <v>5061</v>
      </c>
      <c r="M526" s="44" t="s">
        <v>4625</v>
      </c>
      <c r="N526" s="113" t="n">
        <v>0</v>
      </c>
      <c r="O526" s="113" t="s">
        <v>5783</v>
      </c>
      <c r="P526" s="113" t="n">
        <v>1</v>
      </c>
      <c r="Q526" s="113" t="s">
        <v>5784</v>
      </c>
      <c r="R526" s="113" t="n">
        <f aca="false">PRODUCT(N526+P526)</f>
        <v>1</v>
      </c>
      <c r="T526" s="273" t="n">
        <v>523</v>
      </c>
      <c r="U526" s="44" t="s">
        <v>2155</v>
      </c>
      <c r="V526" s="44" t="s">
        <v>4564</v>
      </c>
      <c r="W526" s="113" t="n">
        <v>2</v>
      </c>
      <c r="Y526" s="273" t="n">
        <v>523</v>
      </c>
      <c r="Z526" s="44" t="s">
        <v>2715</v>
      </c>
      <c r="AA526" s="44" t="s">
        <v>4773</v>
      </c>
      <c r="AB526" s="113" t="n">
        <v>3</v>
      </c>
      <c r="AC526" s="113" t="s">
        <v>5783</v>
      </c>
      <c r="AD526" s="113" t="n">
        <v>0</v>
      </c>
      <c r="AE526" s="113" t="s">
        <v>5784</v>
      </c>
      <c r="AF526" s="113" t="n">
        <f aca="false">PRODUCT(AB526+AD526)</f>
        <v>3</v>
      </c>
      <c r="AH526" s="273" t="n">
        <v>523</v>
      </c>
      <c r="AI526" s="44" t="s">
        <v>2611</v>
      </c>
      <c r="AJ526" s="44" t="s">
        <v>4578</v>
      </c>
      <c r="AK526" s="113" t="n">
        <v>3</v>
      </c>
      <c r="AN526" s="44" t="s">
        <v>3176</v>
      </c>
      <c r="AO526" s="44" t="s">
        <v>4500</v>
      </c>
      <c r="AS526" s="44" t="s">
        <v>3176</v>
      </c>
      <c r="AT526" s="44" t="s">
        <v>4500</v>
      </c>
      <c r="AX526" s="44" t="s">
        <v>2980</v>
      </c>
      <c r="AY526" s="44" t="s">
        <v>4662</v>
      </c>
      <c r="AZ526" s="113" t="s">
        <v>5785</v>
      </c>
      <c r="BA526" s="113" t="s">
        <v>5783</v>
      </c>
      <c r="BB526" s="113" t="s">
        <v>5785</v>
      </c>
      <c r="BC526" s="113" t="s">
        <v>5784</v>
      </c>
      <c r="BD526" s="113" t="n">
        <f aca="false">PRODUCT(AZ526+BB526)</f>
        <v>0</v>
      </c>
      <c r="BG526" s="44" t="s">
        <v>3176</v>
      </c>
      <c r="BH526" s="44" t="s">
        <v>4500</v>
      </c>
      <c r="BL526" s="44" t="s">
        <v>5580</v>
      </c>
      <c r="BM526" s="44" t="s">
        <v>4500</v>
      </c>
      <c r="BN526" s="113" t="s">
        <v>5785</v>
      </c>
      <c r="BO526" s="113" t="s">
        <v>5783</v>
      </c>
      <c r="BP526" s="113" t="s">
        <v>5785</v>
      </c>
      <c r="BQ526" s="113" t="s">
        <v>5784</v>
      </c>
      <c r="BR526" s="113" t="n">
        <f aca="false">PRODUCT(BN526+BP526)</f>
        <v>0</v>
      </c>
      <c r="BU526" s="44" t="s">
        <v>3176</v>
      </c>
      <c r="BV526" s="44" t="s">
        <v>4500</v>
      </c>
      <c r="BW526" s="113"/>
      <c r="BY526" s="273" t="n">
        <v>523</v>
      </c>
      <c r="BZ526" s="44" t="s">
        <v>3014</v>
      </c>
      <c r="CA526" s="44" t="s">
        <v>4662</v>
      </c>
      <c r="CB526" s="113" t="n">
        <v>0</v>
      </c>
      <c r="CC526" s="113" t="n">
        <v>0</v>
      </c>
      <c r="CD526" s="113" t="n">
        <v>0</v>
      </c>
      <c r="CE526" s="113" t="n">
        <v>1</v>
      </c>
      <c r="CF526" s="113" t="n">
        <f aca="false">SUM(CB526:CE526)</f>
        <v>1</v>
      </c>
      <c r="CI526" s="44" t="s">
        <v>4993</v>
      </c>
      <c r="CJ526" s="44" t="s">
        <v>4578</v>
      </c>
      <c r="CK526" s="113" t="n">
        <v>0</v>
      </c>
      <c r="CL526" s="113" t="n">
        <v>0</v>
      </c>
      <c r="CM526" s="113" t="n">
        <v>0</v>
      </c>
      <c r="CP526" s="44" t="s">
        <v>2284</v>
      </c>
      <c r="CQ526" s="44" t="s">
        <v>4648</v>
      </c>
      <c r="CV526" s="44"/>
      <c r="CW526" s="44"/>
      <c r="CX526" s="44"/>
    </row>
    <row r="527" customFormat="false" ht="15" hidden="false" customHeight="false" outlineLevel="0" collapsed="false">
      <c r="A527" s="273" t="n">
        <v>524</v>
      </c>
      <c r="B527" s="136" t="s">
        <v>3569</v>
      </c>
      <c r="C527" s="136" t="s">
        <v>4709</v>
      </c>
      <c r="D527" s="113" t="n">
        <v>9</v>
      </c>
      <c r="G527" s="44" t="s">
        <v>3488</v>
      </c>
      <c r="H527" s="44" t="s">
        <v>4489</v>
      </c>
      <c r="I527" s="113" t="n">
        <v>0</v>
      </c>
      <c r="K527" s="273" t="n">
        <v>524</v>
      </c>
      <c r="L527" s="44" t="s">
        <v>2298</v>
      </c>
      <c r="M527" s="44" t="s">
        <v>4566</v>
      </c>
      <c r="N527" s="113" t="n">
        <v>0</v>
      </c>
      <c r="O527" s="113" t="s">
        <v>5783</v>
      </c>
      <c r="P527" s="113" t="n">
        <v>1</v>
      </c>
      <c r="Q527" s="113" t="s">
        <v>5784</v>
      </c>
      <c r="R527" s="113" t="n">
        <f aca="false">PRODUCT(N527+P527)</f>
        <v>1</v>
      </c>
      <c r="T527" s="273" t="n">
        <v>524</v>
      </c>
      <c r="U527" s="44" t="s">
        <v>2604</v>
      </c>
      <c r="V527" s="44" t="s">
        <v>4578</v>
      </c>
      <c r="W527" s="113" t="n">
        <v>2</v>
      </c>
      <c r="Y527" s="273" t="n">
        <v>524</v>
      </c>
      <c r="Z527" s="44" t="s">
        <v>2457</v>
      </c>
      <c r="AA527" s="44" t="s">
        <v>4509</v>
      </c>
      <c r="AB527" s="113" t="n">
        <v>2</v>
      </c>
      <c r="AC527" s="113" t="s">
        <v>5783</v>
      </c>
      <c r="AD527" s="113" t="n">
        <v>1</v>
      </c>
      <c r="AE527" s="113" t="s">
        <v>5784</v>
      </c>
      <c r="AF527" s="113" t="n">
        <f aca="false">PRODUCT(AB527+AD527)</f>
        <v>3</v>
      </c>
      <c r="AH527" s="273" t="n">
        <v>524</v>
      </c>
      <c r="AI527" s="44" t="s">
        <v>5716</v>
      </c>
      <c r="AJ527" s="44" t="s">
        <v>5124</v>
      </c>
      <c r="AK527" s="113" t="n">
        <v>3</v>
      </c>
      <c r="AN527" s="44" t="s">
        <v>1943</v>
      </c>
      <c r="AO527" s="44" t="s">
        <v>4523</v>
      </c>
      <c r="AS527" s="44" t="s">
        <v>1943</v>
      </c>
      <c r="AT527" s="44" t="s">
        <v>4523</v>
      </c>
      <c r="AX527" s="44" t="s">
        <v>4880</v>
      </c>
      <c r="AY527" s="44" t="s">
        <v>4578</v>
      </c>
      <c r="AZ527" s="113" t="s">
        <v>5785</v>
      </c>
      <c r="BA527" s="113" t="s">
        <v>5783</v>
      </c>
      <c r="BB527" s="113" t="s">
        <v>5785</v>
      </c>
      <c r="BC527" s="113" t="s">
        <v>5784</v>
      </c>
      <c r="BD527" s="113" t="n">
        <f aca="false">PRODUCT(AZ527+BB527)</f>
        <v>0</v>
      </c>
      <c r="BG527" s="44" t="s">
        <v>1943</v>
      </c>
      <c r="BH527" s="44" t="s">
        <v>4523</v>
      </c>
      <c r="BL527" s="44" t="s">
        <v>1946</v>
      </c>
      <c r="BM527" s="44" t="s">
        <v>4523</v>
      </c>
      <c r="BN527" s="113" t="s">
        <v>5785</v>
      </c>
      <c r="BO527" s="113" t="s">
        <v>5783</v>
      </c>
      <c r="BP527" s="113" t="s">
        <v>5785</v>
      </c>
      <c r="BQ527" s="113" t="s">
        <v>5784</v>
      </c>
      <c r="BR527" s="113" t="n">
        <f aca="false">PRODUCT(BN527+BP527)</f>
        <v>0</v>
      </c>
      <c r="BU527" s="44" t="s">
        <v>1943</v>
      </c>
      <c r="BV527" s="44" t="s">
        <v>4523</v>
      </c>
      <c r="BW527" s="113"/>
      <c r="BY527" s="273" t="n">
        <v>524</v>
      </c>
      <c r="BZ527" s="44" t="s">
        <v>2047</v>
      </c>
      <c r="CA527" s="44" t="s">
        <v>4482</v>
      </c>
      <c r="CB527" s="113" t="n">
        <v>0</v>
      </c>
      <c r="CC527" s="113" t="n">
        <v>0</v>
      </c>
      <c r="CD527" s="113" t="n">
        <v>1</v>
      </c>
      <c r="CE527" s="113" t="n">
        <v>0</v>
      </c>
      <c r="CF527" s="113" t="n">
        <f aca="false">SUM(CB527:CE527)</f>
        <v>1</v>
      </c>
      <c r="CI527" s="44" t="s">
        <v>4977</v>
      </c>
      <c r="CJ527" s="44" t="s">
        <v>4878</v>
      </c>
      <c r="CK527" s="113" t="n">
        <v>0</v>
      </c>
      <c r="CL527" s="113" t="n">
        <v>0</v>
      </c>
      <c r="CM527" s="113" t="n">
        <v>0</v>
      </c>
      <c r="CP527" s="44" t="s">
        <v>2432</v>
      </c>
      <c r="CQ527" s="44" t="s">
        <v>4773</v>
      </c>
      <c r="CV527" s="44"/>
      <c r="CW527" s="44"/>
      <c r="CX527" s="44"/>
    </row>
    <row r="528" customFormat="false" ht="15" hidden="false" customHeight="false" outlineLevel="0" collapsed="false">
      <c r="A528" s="273" t="n">
        <v>525</v>
      </c>
      <c r="B528" s="44" t="s">
        <v>3813</v>
      </c>
      <c r="C528" s="112" t="s">
        <v>5570</v>
      </c>
      <c r="D528" s="113" t="n">
        <v>9</v>
      </c>
      <c r="G528" s="44" t="s">
        <v>3084</v>
      </c>
      <c r="H528" s="44" t="s">
        <v>4509</v>
      </c>
      <c r="I528" s="113" t="n">
        <v>0</v>
      </c>
      <c r="K528" s="273" t="n">
        <v>525</v>
      </c>
      <c r="L528" s="44" t="s">
        <v>5186</v>
      </c>
      <c r="M528" s="44" t="s">
        <v>4625</v>
      </c>
      <c r="N528" s="113" t="n">
        <v>0</v>
      </c>
      <c r="O528" s="113" t="s">
        <v>5783</v>
      </c>
      <c r="P528" s="113" t="n">
        <v>1</v>
      </c>
      <c r="Q528" s="113" t="s">
        <v>5784</v>
      </c>
      <c r="R528" s="113" t="n">
        <f aca="false">PRODUCT(N528+P528)</f>
        <v>1</v>
      </c>
      <c r="T528" s="273" t="n">
        <v>525</v>
      </c>
      <c r="U528" s="44" t="s">
        <v>5648</v>
      </c>
      <c r="V528" s="44" t="s">
        <v>4662</v>
      </c>
      <c r="W528" s="113" t="n">
        <v>2</v>
      </c>
      <c r="Y528" s="273" t="n">
        <v>525</v>
      </c>
      <c r="Z528" s="44" t="s">
        <v>2477</v>
      </c>
      <c r="AA528" s="44" t="s">
        <v>4746</v>
      </c>
      <c r="AB528" s="113" t="n">
        <v>2</v>
      </c>
      <c r="AC528" s="113" t="s">
        <v>5783</v>
      </c>
      <c r="AD528" s="113" t="n">
        <v>1</v>
      </c>
      <c r="AE528" s="113" t="s">
        <v>5784</v>
      </c>
      <c r="AF528" s="113" t="n">
        <f aca="false">PRODUCT(AB528+AD528)</f>
        <v>3</v>
      </c>
      <c r="AH528" s="273" t="n">
        <v>525</v>
      </c>
      <c r="AI528" s="44" t="s">
        <v>5724</v>
      </c>
      <c r="AJ528" s="44" t="s">
        <v>4566</v>
      </c>
      <c r="AK528" s="113" t="n">
        <v>3</v>
      </c>
      <c r="AN528" s="44" t="s">
        <v>5230</v>
      </c>
      <c r="AO528" s="44" t="s">
        <v>4746</v>
      </c>
      <c r="AS528" s="44" t="s">
        <v>5230</v>
      </c>
      <c r="AT528" s="44" t="s">
        <v>4746</v>
      </c>
      <c r="AX528" s="44" t="s">
        <v>1815</v>
      </c>
      <c r="AY528" s="44" t="s">
        <v>5591</v>
      </c>
      <c r="AZ528" s="113" t="s">
        <v>5785</v>
      </c>
      <c r="BA528" s="113" t="s">
        <v>5783</v>
      </c>
      <c r="BB528" s="113" t="s">
        <v>5785</v>
      </c>
      <c r="BC528" s="113" t="s">
        <v>5784</v>
      </c>
      <c r="BD528" s="113" t="n">
        <f aca="false">PRODUCT(AZ528+BB528)</f>
        <v>0</v>
      </c>
      <c r="BG528" s="44" t="s">
        <v>5230</v>
      </c>
      <c r="BH528" s="44" t="s">
        <v>4746</v>
      </c>
      <c r="BL528" s="44" t="s">
        <v>1881</v>
      </c>
      <c r="BM528" s="44" t="s">
        <v>4482</v>
      </c>
      <c r="BN528" s="113" t="s">
        <v>5785</v>
      </c>
      <c r="BO528" s="113" t="s">
        <v>5783</v>
      </c>
      <c r="BP528" s="113" t="s">
        <v>5785</v>
      </c>
      <c r="BQ528" s="113" t="s">
        <v>5784</v>
      </c>
      <c r="BR528" s="113" t="n">
        <f aca="false">PRODUCT(BN528+BP528)</f>
        <v>0</v>
      </c>
      <c r="BU528" s="44" t="s">
        <v>5230</v>
      </c>
      <c r="BV528" s="44" t="s">
        <v>4746</v>
      </c>
      <c r="BW528" s="113"/>
      <c r="BY528" s="273" t="n">
        <v>525</v>
      </c>
      <c r="BZ528" s="44" t="s">
        <v>3479</v>
      </c>
      <c r="CA528" s="44" t="s">
        <v>4489</v>
      </c>
      <c r="CB528" s="113" t="n">
        <v>0</v>
      </c>
      <c r="CC528" s="113" t="n">
        <v>0</v>
      </c>
      <c r="CD528" s="113" t="n">
        <v>0</v>
      </c>
      <c r="CE528" s="113" t="n">
        <v>1</v>
      </c>
      <c r="CF528" s="113" t="n">
        <f aca="false">SUM(CB528:CE528)</f>
        <v>1</v>
      </c>
      <c r="CI528" s="44" t="s">
        <v>2739</v>
      </c>
      <c r="CJ528" s="44" t="s">
        <v>4509</v>
      </c>
      <c r="CK528" s="113" t="n">
        <v>0</v>
      </c>
      <c r="CL528" s="113" t="n">
        <v>0</v>
      </c>
      <c r="CM528" s="113" t="n">
        <v>0</v>
      </c>
      <c r="CP528" s="44" t="s">
        <v>3517</v>
      </c>
      <c r="CQ528" s="44" t="s">
        <v>4523</v>
      </c>
      <c r="CV528" s="44"/>
      <c r="CW528" s="44"/>
      <c r="CX528" s="44"/>
    </row>
    <row r="529" customFormat="false" ht="15" hidden="false" customHeight="false" outlineLevel="0" collapsed="false">
      <c r="A529" s="273" t="n">
        <v>526</v>
      </c>
      <c r="B529" s="136" t="s">
        <v>5577</v>
      </c>
      <c r="C529" s="136" t="s">
        <v>5120</v>
      </c>
      <c r="D529" s="113" t="n">
        <v>9</v>
      </c>
      <c r="G529" s="44" t="s">
        <v>5001</v>
      </c>
      <c r="H529" s="44" t="s">
        <v>4566</v>
      </c>
      <c r="I529" s="113" t="n">
        <v>0</v>
      </c>
      <c r="K529" s="273" t="n">
        <v>526</v>
      </c>
      <c r="L529" s="44" t="s">
        <v>5087</v>
      </c>
      <c r="M529" s="44" t="s">
        <v>5526</v>
      </c>
      <c r="N529" s="113" t="n">
        <v>0</v>
      </c>
      <c r="O529" s="113" t="s">
        <v>5783</v>
      </c>
      <c r="P529" s="113" t="n">
        <v>1</v>
      </c>
      <c r="Q529" s="113" t="s">
        <v>5784</v>
      </c>
      <c r="R529" s="113" t="n">
        <f aca="false">PRODUCT(N529+P529)</f>
        <v>1</v>
      </c>
      <c r="T529" s="273" t="n">
        <v>526</v>
      </c>
      <c r="U529" s="44" t="s">
        <v>5653</v>
      </c>
      <c r="V529" s="44" t="s">
        <v>5223</v>
      </c>
      <c r="W529" s="113" t="n">
        <v>2</v>
      </c>
      <c r="Y529" s="273" t="n">
        <v>526</v>
      </c>
      <c r="Z529" s="44" t="s">
        <v>3769</v>
      </c>
      <c r="AA529" s="44" t="s">
        <v>1037</v>
      </c>
      <c r="AB529" s="113" t="n">
        <v>2</v>
      </c>
      <c r="AC529" s="113" t="s">
        <v>5783</v>
      </c>
      <c r="AD529" s="113" t="n">
        <v>1</v>
      </c>
      <c r="AE529" s="113" t="s">
        <v>5784</v>
      </c>
      <c r="AF529" s="113" t="n">
        <f aca="false">PRODUCT(AB529+AD529)</f>
        <v>3</v>
      </c>
      <c r="AH529" s="273" t="n">
        <v>526</v>
      </c>
      <c r="AI529" s="44" t="s">
        <v>5732</v>
      </c>
      <c r="AJ529" s="44" t="s">
        <v>4564</v>
      </c>
      <c r="AK529" s="113" t="n">
        <v>3</v>
      </c>
      <c r="AN529" s="44" t="s">
        <v>3490</v>
      </c>
      <c r="AO529" s="44" t="s">
        <v>4482</v>
      </c>
      <c r="AS529" s="44" t="s">
        <v>3490</v>
      </c>
      <c r="AT529" s="44" t="s">
        <v>4482</v>
      </c>
      <c r="AX529" s="44" t="s">
        <v>5448</v>
      </c>
      <c r="AY529" s="44" t="s">
        <v>5358</v>
      </c>
      <c r="AZ529" s="113" t="s">
        <v>5785</v>
      </c>
      <c r="BA529" s="113" t="s">
        <v>5783</v>
      </c>
      <c r="BB529" s="113" t="s">
        <v>5785</v>
      </c>
      <c r="BC529" s="113" t="s">
        <v>5784</v>
      </c>
      <c r="BD529" s="113" t="n">
        <f aca="false">PRODUCT(AZ529+BB529)</f>
        <v>0</v>
      </c>
      <c r="BG529" s="44" t="s">
        <v>3490</v>
      </c>
      <c r="BH529" s="44" t="s">
        <v>4482</v>
      </c>
      <c r="BL529" s="44" t="s">
        <v>5372</v>
      </c>
      <c r="BM529" s="44" t="s">
        <v>4746</v>
      </c>
      <c r="BN529" s="113" t="s">
        <v>5785</v>
      </c>
      <c r="BO529" s="113" t="s">
        <v>5783</v>
      </c>
      <c r="BP529" s="113" t="s">
        <v>5785</v>
      </c>
      <c r="BQ529" s="113" t="s">
        <v>5784</v>
      </c>
      <c r="BR529" s="113" t="n">
        <f aca="false">PRODUCT(BN529+BP529)</f>
        <v>0</v>
      </c>
      <c r="BU529" s="44" t="s">
        <v>3490</v>
      </c>
      <c r="BV529" s="44" t="s">
        <v>4482</v>
      </c>
      <c r="BW529" s="113"/>
      <c r="BY529" s="273" t="n">
        <v>526</v>
      </c>
      <c r="BZ529" s="44" t="s">
        <v>2867</v>
      </c>
      <c r="CA529" s="44" t="s">
        <v>4509</v>
      </c>
      <c r="CB529" s="113" t="n">
        <v>0</v>
      </c>
      <c r="CC529" s="113" t="n">
        <v>0</v>
      </c>
      <c r="CD529" s="113" t="n">
        <v>0</v>
      </c>
      <c r="CE529" s="113" t="n">
        <v>1</v>
      </c>
      <c r="CF529" s="113" t="n">
        <f aca="false">SUM(CB529:CE529)</f>
        <v>1</v>
      </c>
      <c r="CI529" s="44" t="s">
        <v>5554</v>
      </c>
      <c r="CJ529" s="44" t="s">
        <v>4550</v>
      </c>
      <c r="CK529" s="113" t="n">
        <v>0</v>
      </c>
      <c r="CL529" s="113" t="n">
        <v>0</v>
      </c>
      <c r="CM529" s="113" t="n">
        <v>0</v>
      </c>
      <c r="CP529" s="44" t="s">
        <v>2990</v>
      </c>
      <c r="CQ529" s="44" t="s">
        <v>4709</v>
      </c>
      <c r="CV529" s="44"/>
      <c r="CW529" s="44"/>
      <c r="CX529" s="44"/>
    </row>
    <row r="530" customFormat="false" ht="15" hidden="false" customHeight="false" outlineLevel="0" collapsed="false">
      <c r="A530" s="273" t="n">
        <v>527</v>
      </c>
      <c r="B530" s="44" t="s">
        <v>4879</v>
      </c>
      <c r="C530" s="44" t="s">
        <v>4578</v>
      </c>
      <c r="D530" s="113" t="n">
        <v>9</v>
      </c>
      <c r="G530" s="44" t="s">
        <v>5172</v>
      </c>
      <c r="H530" s="44" t="s">
        <v>4489</v>
      </c>
      <c r="I530" s="113" t="n">
        <v>0</v>
      </c>
      <c r="K530" s="273" t="n">
        <v>527</v>
      </c>
      <c r="L530" s="44" t="s">
        <v>3129</v>
      </c>
      <c r="M530" s="44" t="s">
        <v>4648</v>
      </c>
      <c r="N530" s="113" t="n">
        <v>0</v>
      </c>
      <c r="O530" s="113" t="s">
        <v>5783</v>
      </c>
      <c r="P530" s="113" t="n">
        <v>1</v>
      </c>
      <c r="Q530" s="113" t="s">
        <v>5784</v>
      </c>
      <c r="R530" s="113" t="n">
        <f aca="false">PRODUCT(N530+P530)</f>
        <v>1</v>
      </c>
      <c r="T530" s="273" t="n">
        <v>527</v>
      </c>
      <c r="U530" s="44" t="s">
        <v>4715</v>
      </c>
      <c r="V530" s="44" t="s">
        <v>4564</v>
      </c>
      <c r="W530" s="113" t="n">
        <v>2</v>
      </c>
      <c r="Y530" s="273" t="n">
        <v>527</v>
      </c>
      <c r="Z530" s="44" t="s">
        <v>3079</v>
      </c>
      <c r="AA530" s="44" t="s">
        <v>5124</v>
      </c>
      <c r="AB530" s="113" t="n">
        <v>2</v>
      </c>
      <c r="AC530" s="113" t="s">
        <v>5783</v>
      </c>
      <c r="AD530" s="113" t="n">
        <v>1</v>
      </c>
      <c r="AE530" s="113" t="s">
        <v>5784</v>
      </c>
      <c r="AF530" s="113" t="n">
        <f aca="false">PRODUCT(AB530+AD530)</f>
        <v>3</v>
      </c>
      <c r="AH530" s="273" t="n">
        <v>527</v>
      </c>
      <c r="AI530" s="290" t="s">
        <v>5735</v>
      </c>
      <c r="AJ530" s="290" t="s">
        <v>5358</v>
      </c>
      <c r="AK530" s="113" t="n">
        <v>3</v>
      </c>
      <c r="AN530" s="44" t="s">
        <v>3561</v>
      </c>
      <c r="AO530" s="44" t="s">
        <v>4773</v>
      </c>
      <c r="AS530" s="44" t="s">
        <v>3561</v>
      </c>
      <c r="AT530" s="44" t="s">
        <v>4773</v>
      </c>
      <c r="AX530" s="44" t="s">
        <v>5592</v>
      </c>
      <c r="AY530" s="44" t="s">
        <v>5036</v>
      </c>
      <c r="AZ530" s="113" t="s">
        <v>5785</v>
      </c>
      <c r="BA530" s="113" t="s">
        <v>5783</v>
      </c>
      <c r="BB530" s="113" t="s">
        <v>5785</v>
      </c>
      <c r="BC530" s="113" t="s">
        <v>5784</v>
      </c>
      <c r="BD530" s="113" t="n">
        <f aca="false">PRODUCT(AZ530+BB530)</f>
        <v>0</v>
      </c>
      <c r="BG530" s="44" t="s">
        <v>3561</v>
      </c>
      <c r="BH530" s="44" t="s">
        <v>4773</v>
      </c>
      <c r="BL530" s="44" t="s">
        <v>2227</v>
      </c>
      <c r="BM530" s="44" t="s">
        <v>4746</v>
      </c>
      <c r="BN530" s="113" t="s">
        <v>5785</v>
      </c>
      <c r="BO530" s="113" t="s">
        <v>5783</v>
      </c>
      <c r="BP530" s="113" t="s">
        <v>5785</v>
      </c>
      <c r="BQ530" s="113" t="s">
        <v>5784</v>
      </c>
      <c r="BR530" s="113" t="n">
        <f aca="false">PRODUCT(BN530+BP530)</f>
        <v>0</v>
      </c>
      <c r="BU530" s="44" t="s">
        <v>3561</v>
      </c>
      <c r="BV530" s="44" t="s">
        <v>4773</v>
      </c>
      <c r="BW530" s="113"/>
      <c r="BY530" s="273" t="n">
        <v>527</v>
      </c>
      <c r="BZ530" s="44" t="s">
        <v>4787</v>
      </c>
      <c r="CA530" s="44" t="s">
        <v>4489</v>
      </c>
      <c r="CB530" s="113" t="n">
        <v>0</v>
      </c>
      <c r="CC530" s="113" t="n">
        <v>0</v>
      </c>
      <c r="CD530" s="113" t="n">
        <v>1</v>
      </c>
      <c r="CE530" s="113" t="n">
        <v>0</v>
      </c>
      <c r="CF530" s="113" t="n">
        <f aca="false">SUM(CB530:CE530)</f>
        <v>1</v>
      </c>
      <c r="CI530" s="44" t="s">
        <v>2752</v>
      </c>
      <c r="CJ530" s="44" t="s">
        <v>4509</v>
      </c>
      <c r="CK530" s="113" t="n">
        <v>0</v>
      </c>
      <c r="CL530" s="113" t="n">
        <v>0</v>
      </c>
      <c r="CM530" s="113" t="n">
        <v>0</v>
      </c>
      <c r="CP530" s="44" t="s">
        <v>3612</v>
      </c>
      <c r="CQ530" s="44" t="s">
        <v>5124</v>
      </c>
      <c r="CV530" s="44"/>
      <c r="CW530" s="44"/>
      <c r="CX530" s="44"/>
    </row>
    <row r="531" customFormat="false" ht="15" hidden="false" customHeight="false" outlineLevel="0" collapsed="false">
      <c r="A531" s="273" t="n">
        <v>528</v>
      </c>
      <c r="B531" s="44" t="s">
        <v>2227</v>
      </c>
      <c r="C531" s="44" t="s">
        <v>4746</v>
      </c>
      <c r="D531" s="113" t="n">
        <v>9</v>
      </c>
      <c r="G531" s="44" t="s">
        <v>3176</v>
      </c>
      <c r="H531" s="44" t="s">
        <v>4500</v>
      </c>
      <c r="I531" s="113" t="n">
        <v>0</v>
      </c>
      <c r="K531" s="273" t="n">
        <v>528</v>
      </c>
      <c r="L531" s="44" t="s">
        <v>3702</v>
      </c>
      <c r="M531" s="44" t="s">
        <v>4578</v>
      </c>
      <c r="N531" s="113" t="n">
        <v>0</v>
      </c>
      <c r="O531" s="113" t="s">
        <v>5783</v>
      </c>
      <c r="P531" s="113" t="n">
        <v>1</v>
      </c>
      <c r="Q531" s="113" t="s">
        <v>5784</v>
      </c>
      <c r="R531" s="113" t="n">
        <f aca="false">PRODUCT(N531+P531)</f>
        <v>1</v>
      </c>
      <c r="T531" s="273" t="n">
        <v>528</v>
      </c>
      <c r="U531" s="44" t="s">
        <v>2468</v>
      </c>
      <c r="V531" s="44" t="s">
        <v>4509</v>
      </c>
      <c r="W531" s="113" t="n">
        <v>2</v>
      </c>
      <c r="Y531" s="273" t="n">
        <v>528</v>
      </c>
      <c r="Z531" s="44" t="s">
        <v>5574</v>
      </c>
      <c r="AA531" s="44" t="s">
        <v>4746</v>
      </c>
      <c r="AB531" s="113" t="n">
        <v>2</v>
      </c>
      <c r="AC531" s="113" t="s">
        <v>5783</v>
      </c>
      <c r="AD531" s="113" t="n">
        <v>1</v>
      </c>
      <c r="AE531" s="113" t="s">
        <v>5784</v>
      </c>
      <c r="AF531" s="113" t="n">
        <f aca="false">PRODUCT(AB531+AD531)</f>
        <v>3</v>
      </c>
      <c r="AH531" s="273" t="n">
        <v>528</v>
      </c>
      <c r="AI531" s="44" t="s">
        <v>2355</v>
      </c>
      <c r="AJ531" s="44" t="s">
        <v>4564</v>
      </c>
      <c r="AK531" s="113" t="n">
        <v>2</v>
      </c>
      <c r="AN531" s="136" t="s">
        <v>3569</v>
      </c>
      <c r="AO531" s="136" t="s">
        <v>4709</v>
      </c>
      <c r="AS531" s="136" t="s">
        <v>3569</v>
      </c>
      <c r="AT531" s="136" t="s">
        <v>4709</v>
      </c>
      <c r="AX531" s="44" t="s">
        <v>2047</v>
      </c>
      <c r="AY531" s="44" t="s">
        <v>4482</v>
      </c>
      <c r="AZ531" s="113" t="s">
        <v>5785</v>
      </c>
      <c r="BA531" s="113" t="s">
        <v>5783</v>
      </c>
      <c r="BB531" s="113" t="s">
        <v>5785</v>
      </c>
      <c r="BC531" s="113" t="s">
        <v>5784</v>
      </c>
      <c r="BD531" s="113" t="n">
        <f aca="false">PRODUCT(AZ531+BB531)</f>
        <v>0</v>
      </c>
      <c r="BG531" s="136" t="s">
        <v>3569</v>
      </c>
      <c r="BH531" s="136" t="s">
        <v>4709</v>
      </c>
      <c r="BL531" s="44" t="s">
        <v>4633</v>
      </c>
      <c r="BM531" s="44" t="s">
        <v>4519</v>
      </c>
      <c r="BN531" s="113" t="s">
        <v>5785</v>
      </c>
      <c r="BO531" s="113" t="s">
        <v>5783</v>
      </c>
      <c r="BP531" s="113" t="s">
        <v>5785</v>
      </c>
      <c r="BQ531" s="113" t="s">
        <v>5784</v>
      </c>
      <c r="BR531" s="113" t="n">
        <f aca="false">PRODUCT(BN531+BP531)</f>
        <v>0</v>
      </c>
      <c r="BU531" s="136" t="s">
        <v>3569</v>
      </c>
      <c r="BV531" s="136" t="s">
        <v>4709</v>
      </c>
      <c r="BW531" s="113"/>
      <c r="BY531" s="273" t="n">
        <v>528</v>
      </c>
      <c r="BZ531" s="44" t="s">
        <v>5595</v>
      </c>
      <c r="CA531" s="44" t="s">
        <v>4625</v>
      </c>
      <c r="CB531" s="113" t="n">
        <v>0</v>
      </c>
      <c r="CC531" s="113" t="n">
        <v>0</v>
      </c>
      <c r="CD531" s="113" t="n">
        <v>0</v>
      </c>
      <c r="CE531" s="113" t="n">
        <v>1</v>
      </c>
      <c r="CF531" s="113" t="n">
        <f aca="false">SUM(CB531:CE531)</f>
        <v>1</v>
      </c>
      <c r="CI531" s="44" t="s">
        <v>5556</v>
      </c>
      <c r="CJ531" s="44" t="s">
        <v>4709</v>
      </c>
      <c r="CK531" s="113" t="n">
        <v>0</v>
      </c>
      <c r="CL531" s="113" t="n">
        <v>0</v>
      </c>
      <c r="CM531" s="113" t="n">
        <v>0</v>
      </c>
      <c r="CP531" s="44" t="s">
        <v>5409</v>
      </c>
      <c r="CQ531" s="44" t="s">
        <v>5223</v>
      </c>
      <c r="CV531" s="44"/>
      <c r="CW531" s="44"/>
      <c r="CX531" s="44"/>
    </row>
    <row r="532" customFormat="false" ht="15" hidden="false" customHeight="false" outlineLevel="0" collapsed="false">
      <c r="A532" s="273" t="n">
        <v>529</v>
      </c>
      <c r="B532" s="44" t="s">
        <v>2137</v>
      </c>
      <c r="C532" s="44" t="s">
        <v>4477</v>
      </c>
      <c r="D532" s="113" t="n">
        <v>9</v>
      </c>
      <c r="G532" s="44" t="s">
        <v>5230</v>
      </c>
      <c r="H532" s="44" t="s">
        <v>4746</v>
      </c>
      <c r="I532" s="113" t="n">
        <v>0</v>
      </c>
      <c r="K532" s="273" t="n">
        <v>529</v>
      </c>
      <c r="L532" s="44" t="s">
        <v>3767</v>
      </c>
      <c r="M532" s="44" t="s">
        <v>1037</v>
      </c>
      <c r="N532" s="113" t="n">
        <v>0</v>
      </c>
      <c r="O532" s="113" t="s">
        <v>5783</v>
      </c>
      <c r="P532" s="113" t="n">
        <v>1</v>
      </c>
      <c r="Q532" s="113" t="s">
        <v>5784</v>
      </c>
      <c r="R532" s="113" t="n">
        <f aca="false">PRODUCT(N532+P532)</f>
        <v>1</v>
      </c>
      <c r="T532" s="273" t="n">
        <v>529</v>
      </c>
      <c r="U532" s="44" t="s">
        <v>1683</v>
      </c>
      <c r="V532" s="44" t="s">
        <v>4564</v>
      </c>
      <c r="W532" s="113" t="n">
        <v>2</v>
      </c>
      <c r="Y532" s="273" t="n">
        <v>529</v>
      </c>
      <c r="Z532" s="44" t="s">
        <v>5583</v>
      </c>
      <c r="AA532" s="44" t="s">
        <v>5223</v>
      </c>
      <c r="AB532" s="113" t="n">
        <v>2</v>
      </c>
      <c r="AC532" s="113" t="s">
        <v>5783</v>
      </c>
      <c r="AD532" s="113" t="n">
        <v>1</v>
      </c>
      <c r="AE532" s="113" t="s">
        <v>5784</v>
      </c>
      <c r="AF532" s="113" t="n">
        <f aca="false">PRODUCT(AB532+AD532)</f>
        <v>3</v>
      </c>
      <c r="AH532" s="273" t="n">
        <v>529</v>
      </c>
      <c r="AI532" s="44" t="s">
        <v>5299</v>
      </c>
      <c r="AJ532" s="44" t="s">
        <v>4564</v>
      </c>
      <c r="AK532" s="113" t="n">
        <v>2</v>
      </c>
      <c r="AN532" s="44" t="s">
        <v>2234</v>
      </c>
      <c r="AO532" s="44" t="s">
        <v>4564</v>
      </c>
      <c r="AS532" s="44" t="s">
        <v>2234</v>
      </c>
      <c r="AT532" s="44" t="s">
        <v>4564</v>
      </c>
      <c r="AX532" s="44" t="s">
        <v>4982</v>
      </c>
      <c r="AY532" s="44" t="s">
        <v>294</v>
      </c>
      <c r="AZ532" s="113" t="s">
        <v>5785</v>
      </c>
      <c r="BA532" s="113" t="s">
        <v>5783</v>
      </c>
      <c r="BB532" s="113" t="s">
        <v>5785</v>
      </c>
      <c r="BC532" s="113" t="s">
        <v>5784</v>
      </c>
      <c r="BD532" s="113" t="n">
        <f aca="false">PRODUCT(AZ532+BB532)</f>
        <v>0</v>
      </c>
      <c r="BG532" s="44" t="s">
        <v>2234</v>
      </c>
      <c r="BH532" s="44" t="s">
        <v>4564</v>
      </c>
      <c r="BL532" s="44" t="s">
        <v>2137</v>
      </c>
      <c r="BM532" s="44" t="s">
        <v>4477</v>
      </c>
      <c r="BN532" s="113" t="s">
        <v>5785</v>
      </c>
      <c r="BO532" s="113" t="s">
        <v>5783</v>
      </c>
      <c r="BP532" s="113" t="s">
        <v>5785</v>
      </c>
      <c r="BQ532" s="113" t="s">
        <v>5784</v>
      </c>
      <c r="BR532" s="113" t="n">
        <f aca="false">PRODUCT(BN532+BP532)</f>
        <v>0</v>
      </c>
      <c r="BU532" s="44" t="s">
        <v>2234</v>
      </c>
      <c r="BV532" s="44" t="s">
        <v>4564</v>
      </c>
      <c r="BW532" s="113"/>
      <c r="BY532" s="273" t="n">
        <v>529</v>
      </c>
      <c r="BZ532" s="44" t="s">
        <v>5462</v>
      </c>
      <c r="CA532" s="112" t="s">
        <v>4709</v>
      </c>
      <c r="CB532" s="113" t="n">
        <v>0</v>
      </c>
      <c r="CC532" s="113" t="n">
        <v>0</v>
      </c>
      <c r="CD532" s="113" t="n">
        <v>1</v>
      </c>
      <c r="CE532" s="113" t="n">
        <v>0</v>
      </c>
      <c r="CF532" s="113" t="n">
        <f aca="false">SUM(CB532:CE532)</f>
        <v>1</v>
      </c>
      <c r="CI532" s="44" t="s">
        <v>3347</v>
      </c>
      <c r="CJ532" s="44" t="s">
        <v>4709</v>
      </c>
      <c r="CK532" s="113" t="n">
        <v>0</v>
      </c>
      <c r="CL532" s="113" t="n">
        <v>0</v>
      </c>
      <c r="CM532" s="113" t="n">
        <v>0</v>
      </c>
      <c r="CP532" s="44" t="s">
        <v>3644</v>
      </c>
      <c r="CQ532" s="44" t="s">
        <v>5496</v>
      </c>
      <c r="CV532" s="44"/>
      <c r="CW532" s="44"/>
      <c r="CX532" s="44"/>
    </row>
    <row r="533" customFormat="false" ht="15" hidden="false" customHeight="false" outlineLevel="0" collapsed="false">
      <c r="A533" s="273" t="n">
        <v>530</v>
      </c>
      <c r="B533" s="44" t="s">
        <v>3014</v>
      </c>
      <c r="C533" s="44" t="s">
        <v>4662</v>
      </c>
      <c r="D533" s="113" t="n">
        <v>9</v>
      </c>
      <c r="G533" s="44" t="s">
        <v>3490</v>
      </c>
      <c r="H533" s="44" t="s">
        <v>4482</v>
      </c>
      <c r="I533" s="113" t="n">
        <v>0</v>
      </c>
      <c r="K533" s="273" t="n">
        <v>530</v>
      </c>
      <c r="L533" s="44" t="s">
        <v>5262</v>
      </c>
      <c r="M533" s="44" t="s">
        <v>4564</v>
      </c>
      <c r="N533" s="113" t="n">
        <v>0</v>
      </c>
      <c r="O533" s="113" t="s">
        <v>5783</v>
      </c>
      <c r="P533" s="113" t="n">
        <v>1</v>
      </c>
      <c r="Q533" s="113" t="s">
        <v>5784</v>
      </c>
      <c r="R533" s="113" t="n">
        <f aca="false">PRODUCT(N533+P533)</f>
        <v>1</v>
      </c>
      <c r="T533" s="273" t="n">
        <v>530</v>
      </c>
      <c r="U533" s="290" t="s">
        <v>5662</v>
      </c>
      <c r="V533" s="44" t="s">
        <v>5358</v>
      </c>
      <c r="W533" s="113" t="n">
        <v>2</v>
      </c>
      <c r="Y533" s="273" t="n">
        <v>530</v>
      </c>
      <c r="Z533" s="44" t="s">
        <v>5087</v>
      </c>
      <c r="AA533" s="44" t="s">
        <v>5526</v>
      </c>
      <c r="AB533" s="113" t="n">
        <v>1</v>
      </c>
      <c r="AC533" s="113" t="s">
        <v>5783</v>
      </c>
      <c r="AD533" s="113" t="n">
        <v>2</v>
      </c>
      <c r="AE533" s="113" t="s">
        <v>5784</v>
      </c>
      <c r="AF533" s="113" t="n">
        <f aca="false">PRODUCT(AB533+AD533)</f>
        <v>3</v>
      </c>
      <c r="AH533" s="273" t="n">
        <v>530</v>
      </c>
      <c r="AI533" s="44" t="s">
        <v>3015</v>
      </c>
      <c r="AJ533" s="44" t="s">
        <v>4482</v>
      </c>
      <c r="AK533" s="113" t="n">
        <v>2</v>
      </c>
      <c r="AN533" s="44" t="s">
        <v>3811</v>
      </c>
      <c r="AO533" s="112" t="s">
        <v>5221</v>
      </c>
      <c r="AS533" s="44" t="s">
        <v>3811</v>
      </c>
      <c r="AT533" s="112" t="s">
        <v>5221</v>
      </c>
      <c r="AX533" s="44" t="s">
        <v>1828</v>
      </c>
      <c r="AY533" s="44" t="s">
        <v>5593</v>
      </c>
      <c r="AZ533" s="113" t="s">
        <v>5785</v>
      </c>
      <c r="BA533" s="113" t="s">
        <v>5783</v>
      </c>
      <c r="BB533" s="113" t="s">
        <v>5785</v>
      </c>
      <c r="BC533" s="113" t="s">
        <v>5784</v>
      </c>
      <c r="BD533" s="113" t="n">
        <f aca="false">PRODUCT(AZ533+BB533)</f>
        <v>0</v>
      </c>
      <c r="BG533" s="44" t="s">
        <v>3811</v>
      </c>
      <c r="BH533" s="112" t="s">
        <v>5221</v>
      </c>
      <c r="BL533" s="44" t="s">
        <v>1709</v>
      </c>
      <c r="BM533" s="44" t="s">
        <v>4578</v>
      </c>
      <c r="BN533" s="113" t="s">
        <v>5785</v>
      </c>
      <c r="BO533" s="113" t="s">
        <v>5783</v>
      </c>
      <c r="BP533" s="113" t="s">
        <v>5785</v>
      </c>
      <c r="BQ533" s="113" t="s">
        <v>5784</v>
      </c>
      <c r="BR533" s="113" t="n">
        <f aca="false">PRODUCT(BN533+BP533)</f>
        <v>0</v>
      </c>
      <c r="BU533" s="44" t="s">
        <v>3811</v>
      </c>
      <c r="BV533" s="112" t="s">
        <v>5221</v>
      </c>
      <c r="BW533" s="113"/>
      <c r="BY533" s="273" t="n">
        <v>530</v>
      </c>
      <c r="BZ533" s="44" t="s">
        <v>4704</v>
      </c>
      <c r="CA533" s="44" t="s">
        <v>4485</v>
      </c>
      <c r="CB533" s="113" t="n">
        <v>0</v>
      </c>
      <c r="CC533" s="113" t="n">
        <v>0</v>
      </c>
      <c r="CD533" s="113" t="n">
        <v>1</v>
      </c>
      <c r="CE533" s="113" t="n">
        <v>0</v>
      </c>
      <c r="CF533" s="113" t="n">
        <f aca="false">SUM(CB533:CE533)</f>
        <v>1</v>
      </c>
      <c r="CI533" s="44" t="s">
        <v>4810</v>
      </c>
      <c r="CJ533" s="44" t="s">
        <v>4503</v>
      </c>
      <c r="CK533" s="113" t="n">
        <v>0</v>
      </c>
      <c r="CL533" s="113" t="n">
        <v>0</v>
      </c>
      <c r="CM533" s="113" t="n">
        <v>0</v>
      </c>
      <c r="CP533" s="44" t="s">
        <v>5571</v>
      </c>
      <c r="CQ533" s="44" t="s">
        <v>4477</v>
      </c>
      <c r="CV533" s="44"/>
      <c r="CW533" s="44"/>
      <c r="CX533" s="44"/>
    </row>
    <row r="534" customFormat="false" ht="15" hidden="false" customHeight="false" outlineLevel="0" collapsed="false">
      <c r="A534" s="273" t="n">
        <v>531</v>
      </c>
      <c r="B534" s="44" t="s">
        <v>5624</v>
      </c>
      <c r="C534" s="44" t="s">
        <v>5625</v>
      </c>
      <c r="D534" s="113" t="n">
        <v>9</v>
      </c>
      <c r="G534" s="44" t="s">
        <v>3561</v>
      </c>
      <c r="H534" s="44" t="s">
        <v>4773</v>
      </c>
      <c r="I534" s="113" t="n">
        <v>0</v>
      </c>
      <c r="K534" s="273" t="n">
        <v>531</v>
      </c>
      <c r="L534" s="44" t="s">
        <v>5320</v>
      </c>
      <c r="M534" s="44" t="s">
        <v>5272</v>
      </c>
      <c r="N534" s="113" t="n">
        <v>0</v>
      </c>
      <c r="O534" s="113" t="s">
        <v>5783</v>
      </c>
      <c r="P534" s="113" t="n">
        <v>1</v>
      </c>
      <c r="Q534" s="113" t="s">
        <v>5784</v>
      </c>
      <c r="R534" s="113" t="n">
        <f aca="false">PRODUCT(N534+P534)</f>
        <v>1</v>
      </c>
      <c r="T534" s="273" t="n">
        <v>531</v>
      </c>
      <c r="U534" s="44" t="s">
        <v>3309</v>
      </c>
      <c r="V534" s="44" t="s">
        <v>4773</v>
      </c>
      <c r="W534" s="113" t="n">
        <v>2</v>
      </c>
      <c r="Y534" s="273" t="n">
        <v>531</v>
      </c>
      <c r="Z534" s="44" t="s">
        <v>3097</v>
      </c>
      <c r="AA534" s="44" t="s">
        <v>4482</v>
      </c>
      <c r="AB534" s="113" t="n">
        <v>1</v>
      </c>
      <c r="AC534" s="113" t="s">
        <v>5783</v>
      </c>
      <c r="AD534" s="113" t="n">
        <v>2</v>
      </c>
      <c r="AE534" s="113" t="s">
        <v>5784</v>
      </c>
      <c r="AF534" s="113" t="n">
        <f aca="false">PRODUCT(AB534+AD534)</f>
        <v>3</v>
      </c>
      <c r="AH534" s="273" t="n">
        <v>531</v>
      </c>
      <c r="AI534" s="44" t="s">
        <v>2924</v>
      </c>
      <c r="AJ534" s="44" t="s">
        <v>4482</v>
      </c>
      <c r="AK534" s="113" t="n">
        <v>2</v>
      </c>
      <c r="AN534" s="44" t="s">
        <v>4640</v>
      </c>
      <c r="AO534" s="44" t="s">
        <v>4641</v>
      </c>
      <c r="AS534" s="44" t="s">
        <v>4640</v>
      </c>
      <c r="AT534" s="44" t="s">
        <v>4641</v>
      </c>
      <c r="AX534" s="44" t="s">
        <v>1678</v>
      </c>
      <c r="AY534" s="44" t="s">
        <v>4564</v>
      </c>
      <c r="AZ534" s="113" t="s">
        <v>5785</v>
      </c>
      <c r="BA534" s="113" t="s">
        <v>5783</v>
      </c>
      <c r="BB534" s="113" t="s">
        <v>5785</v>
      </c>
      <c r="BC534" s="113" t="s">
        <v>5784</v>
      </c>
      <c r="BD534" s="113" t="n">
        <f aca="false">PRODUCT(AZ534+BB534)</f>
        <v>0</v>
      </c>
      <c r="BG534" s="44" t="s">
        <v>4640</v>
      </c>
      <c r="BH534" s="44" t="s">
        <v>4641</v>
      </c>
      <c r="BL534" s="44" t="s">
        <v>2837</v>
      </c>
      <c r="BM534" s="44" t="s">
        <v>4509</v>
      </c>
      <c r="BN534" s="113" t="s">
        <v>5785</v>
      </c>
      <c r="BO534" s="113" t="s">
        <v>5783</v>
      </c>
      <c r="BP534" s="113" t="s">
        <v>5785</v>
      </c>
      <c r="BQ534" s="113" t="s">
        <v>5784</v>
      </c>
      <c r="BR534" s="113" t="n">
        <f aca="false">PRODUCT(BN534+BP534)</f>
        <v>0</v>
      </c>
      <c r="BU534" s="44" t="s">
        <v>4640</v>
      </c>
      <c r="BV534" s="44" t="s">
        <v>4641</v>
      </c>
      <c r="BW534" s="113"/>
      <c r="BY534" s="273" t="n">
        <v>531</v>
      </c>
      <c r="BZ534" s="44" t="s">
        <v>2113</v>
      </c>
      <c r="CA534" s="44" t="s">
        <v>4566</v>
      </c>
      <c r="CB534" s="113" t="n">
        <v>0</v>
      </c>
      <c r="CC534" s="113" t="n">
        <v>0</v>
      </c>
      <c r="CD534" s="113" t="n">
        <v>1</v>
      </c>
      <c r="CE534" s="113" t="n">
        <v>0</v>
      </c>
      <c r="CF534" s="113" t="n">
        <f aca="false">SUM(CB534:CE534)</f>
        <v>1</v>
      </c>
      <c r="CI534" s="44" t="s">
        <v>5398</v>
      </c>
      <c r="CJ534" s="44" t="s">
        <v>5559</v>
      </c>
      <c r="CK534" s="113" t="n">
        <v>0</v>
      </c>
      <c r="CL534" s="113" t="n">
        <v>0</v>
      </c>
      <c r="CM534" s="113" t="n">
        <v>0</v>
      </c>
      <c r="CP534" s="44" t="s">
        <v>3661</v>
      </c>
      <c r="CQ534" s="44" t="s">
        <v>4773</v>
      </c>
      <c r="CV534" s="44"/>
      <c r="CW534" s="44"/>
      <c r="CX534" s="44"/>
    </row>
    <row r="535" customFormat="false" ht="15" hidden="false" customHeight="false" outlineLevel="0" collapsed="false">
      <c r="A535" s="273" t="n">
        <v>532</v>
      </c>
      <c r="B535" s="44" t="s">
        <v>1953</v>
      </c>
      <c r="C535" s="44" t="s">
        <v>4523</v>
      </c>
      <c r="D535" s="113" t="n">
        <v>9</v>
      </c>
      <c r="G535" s="44" t="s">
        <v>2234</v>
      </c>
      <c r="H535" s="44" t="s">
        <v>4564</v>
      </c>
      <c r="I535" s="113" t="n">
        <v>0</v>
      </c>
      <c r="K535" s="273" t="n">
        <v>532</v>
      </c>
      <c r="L535" s="44" t="s">
        <v>2879</v>
      </c>
      <c r="M535" s="44" t="s">
        <v>4482</v>
      </c>
      <c r="N535" s="113" t="n">
        <v>0</v>
      </c>
      <c r="O535" s="113" t="s">
        <v>5783</v>
      </c>
      <c r="P535" s="113" t="n">
        <v>1</v>
      </c>
      <c r="Q535" s="113" t="s">
        <v>5784</v>
      </c>
      <c r="R535" s="113" t="n">
        <f aca="false">PRODUCT(N535+P535)</f>
        <v>1</v>
      </c>
      <c r="T535" s="273" t="n">
        <v>532</v>
      </c>
      <c r="U535" s="44" t="s">
        <v>3714</v>
      </c>
      <c r="V535" s="44" t="s">
        <v>4482</v>
      </c>
      <c r="W535" s="113" t="n">
        <v>2</v>
      </c>
      <c r="Y535" s="273" t="n">
        <v>532</v>
      </c>
      <c r="Z535" s="44" t="s">
        <v>5414</v>
      </c>
      <c r="AA535" s="44" t="s">
        <v>5358</v>
      </c>
      <c r="AB535" s="113" t="n">
        <v>1</v>
      </c>
      <c r="AC535" s="113" t="s">
        <v>5783</v>
      </c>
      <c r="AD535" s="113" t="n">
        <v>2</v>
      </c>
      <c r="AE535" s="113" t="s">
        <v>5784</v>
      </c>
      <c r="AF535" s="113" t="n">
        <f aca="false">PRODUCT(AB535+AD535)</f>
        <v>3</v>
      </c>
      <c r="AH535" s="273" t="n">
        <v>532</v>
      </c>
      <c r="AI535" s="44" t="s">
        <v>3353</v>
      </c>
      <c r="AJ535" s="44" t="s">
        <v>4709</v>
      </c>
      <c r="AK535" s="113" t="n">
        <v>2</v>
      </c>
      <c r="AN535" s="44" t="s">
        <v>4634</v>
      </c>
      <c r="AO535" s="44" t="s">
        <v>294</v>
      </c>
      <c r="AS535" s="44" t="s">
        <v>4634</v>
      </c>
      <c r="AT535" s="44" t="s">
        <v>294</v>
      </c>
      <c r="AX535" s="44" t="s">
        <v>3479</v>
      </c>
      <c r="AY535" s="44" t="s">
        <v>4489</v>
      </c>
      <c r="AZ535" s="113" t="s">
        <v>5785</v>
      </c>
      <c r="BA535" s="113" t="s">
        <v>5783</v>
      </c>
      <c r="BB535" s="113" t="s">
        <v>5785</v>
      </c>
      <c r="BC535" s="113" t="s">
        <v>5784</v>
      </c>
      <c r="BD535" s="113" t="n">
        <f aca="false">PRODUCT(AZ535+BB535)</f>
        <v>0</v>
      </c>
      <c r="BG535" s="44" t="s">
        <v>4634</v>
      </c>
      <c r="BH535" s="44" t="s">
        <v>294</v>
      </c>
      <c r="BL535" s="44" t="s">
        <v>3649</v>
      </c>
      <c r="BM535" s="44" t="s">
        <v>4773</v>
      </c>
      <c r="BN535" s="113" t="s">
        <v>5785</v>
      </c>
      <c r="BO535" s="113" t="s">
        <v>5783</v>
      </c>
      <c r="BP535" s="113" t="n">
        <v>0</v>
      </c>
      <c r="BQ535" s="113" t="s">
        <v>5784</v>
      </c>
      <c r="BR535" s="113" t="n">
        <f aca="false">PRODUCT(BN535+BP535)</f>
        <v>0</v>
      </c>
      <c r="BU535" s="44" t="s">
        <v>4634</v>
      </c>
      <c r="BV535" s="44" t="s">
        <v>294</v>
      </c>
      <c r="BW535" s="113"/>
      <c r="BY535" s="273" t="n">
        <v>532</v>
      </c>
      <c r="BZ535" s="286" t="s">
        <v>5450</v>
      </c>
      <c r="CA535" s="287" t="s">
        <v>5401</v>
      </c>
      <c r="CB535" s="113" t="n">
        <v>0</v>
      </c>
      <c r="CC535" s="113" t="n">
        <v>0</v>
      </c>
      <c r="CD535" s="113" t="n">
        <v>1</v>
      </c>
      <c r="CE535" s="113" t="n">
        <v>0</v>
      </c>
      <c r="CF535" s="113" t="n">
        <f aca="false">SUM(CB535:CE535)</f>
        <v>1</v>
      </c>
      <c r="CI535" s="44" t="s">
        <v>5560</v>
      </c>
      <c r="CJ535" s="44" t="s">
        <v>4578</v>
      </c>
      <c r="CK535" s="113" t="n">
        <v>0</v>
      </c>
      <c r="CL535" s="113" t="n">
        <v>0</v>
      </c>
      <c r="CM535" s="113" t="n">
        <v>0</v>
      </c>
      <c r="CP535" s="44" t="s">
        <v>5405</v>
      </c>
      <c r="CQ535" s="44" t="s">
        <v>5358</v>
      </c>
      <c r="CV535" s="44"/>
      <c r="CW535" s="44"/>
      <c r="CX535" s="44"/>
    </row>
    <row r="536" customFormat="false" ht="15" hidden="false" customHeight="false" outlineLevel="0" collapsed="false">
      <c r="A536" s="273" t="n">
        <v>533</v>
      </c>
      <c r="B536" s="44" t="s">
        <v>5649</v>
      </c>
      <c r="C536" s="112" t="s">
        <v>5124</v>
      </c>
      <c r="D536" s="113" t="n">
        <v>9</v>
      </c>
      <c r="G536" s="44" t="s">
        <v>3811</v>
      </c>
      <c r="H536" s="112" t="s">
        <v>5221</v>
      </c>
      <c r="I536" s="113" t="n">
        <v>0</v>
      </c>
      <c r="K536" s="273" t="n">
        <v>533</v>
      </c>
      <c r="L536" s="44" t="s">
        <v>4901</v>
      </c>
      <c r="M536" s="44" t="s">
        <v>4902</v>
      </c>
      <c r="N536" s="113" t="n">
        <v>0</v>
      </c>
      <c r="O536" s="113" t="s">
        <v>5783</v>
      </c>
      <c r="P536" s="113" t="n">
        <v>1</v>
      </c>
      <c r="Q536" s="113" t="s">
        <v>5784</v>
      </c>
      <c r="R536" s="113" t="n">
        <f aca="false">PRODUCT(N536+P536)</f>
        <v>1</v>
      </c>
      <c r="T536" s="273" t="n">
        <v>533</v>
      </c>
      <c r="U536" s="44" t="s">
        <v>5667</v>
      </c>
      <c r="V536" s="44" t="s">
        <v>4540</v>
      </c>
      <c r="W536" s="113" t="n">
        <v>2</v>
      </c>
      <c r="Y536" s="273" t="n">
        <v>533</v>
      </c>
      <c r="Z536" s="44" t="s">
        <v>5584</v>
      </c>
      <c r="AA536" s="44" t="s">
        <v>4523</v>
      </c>
      <c r="AB536" s="113" t="n">
        <v>1</v>
      </c>
      <c r="AC536" s="113" t="s">
        <v>5783</v>
      </c>
      <c r="AD536" s="113" t="n">
        <v>2</v>
      </c>
      <c r="AE536" s="113" t="s">
        <v>5784</v>
      </c>
      <c r="AF536" s="113" t="n">
        <f aca="false">PRODUCT(AB536+AD536)</f>
        <v>3</v>
      </c>
      <c r="AH536" s="273" t="n">
        <v>533</v>
      </c>
      <c r="AI536" s="44" t="s">
        <v>3694</v>
      </c>
      <c r="AJ536" s="44" t="s">
        <v>4489</v>
      </c>
      <c r="AK536" s="113" t="n">
        <v>2</v>
      </c>
      <c r="AN536" s="44" t="s">
        <v>5561</v>
      </c>
      <c r="AO536" s="44" t="s">
        <v>5223</v>
      </c>
      <c r="AS536" s="44" t="s">
        <v>5561</v>
      </c>
      <c r="AT536" s="44" t="s">
        <v>5223</v>
      </c>
      <c r="AX536" s="44" t="s">
        <v>2867</v>
      </c>
      <c r="AY536" s="44" t="s">
        <v>4509</v>
      </c>
      <c r="AZ536" s="113" t="s">
        <v>5785</v>
      </c>
      <c r="BA536" s="113" t="s">
        <v>5783</v>
      </c>
      <c r="BB536" s="113" t="s">
        <v>5785</v>
      </c>
      <c r="BC536" s="113" t="s">
        <v>5784</v>
      </c>
      <c r="BD536" s="113" t="n">
        <f aca="false">PRODUCT(AZ536+BB536)</f>
        <v>0</v>
      </c>
      <c r="BG536" s="44" t="s">
        <v>5561</v>
      </c>
      <c r="BH536" s="44" t="s">
        <v>5223</v>
      </c>
      <c r="BL536" s="44" t="s">
        <v>3223</v>
      </c>
      <c r="BM536" s="44" t="s">
        <v>5582</v>
      </c>
      <c r="BN536" s="113" t="s">
        <v>5785</v>
      </c>
      <c r="BO536" s="113" t="s">
        <v>5783</v>
      </c>
      <c r="BP536" s="113" t="s">
        <v>5785</v>
      </c>
      <c r="BQ536" s="113" t="s">
        <v>5784</v>
      </c>
      <c r="BR536" s="113" t="n">
        <f aca="false">PRODUCT(BN536+BP536)</f>
        <v>0</v>
      </c>
      <c r="BU536" s="44" t="s">
        <v>5561</v>
      </c>
      <c r="BV536" s="44" t="s">
        <v>5223</v>
      </c>
      <c r="BW536" s="113"/>
      <c r="BY536" s="273" t="n">
        <v>533</v>
      </c>
      <c r="BZ536" s="44" t="s">
        <v>5596</v>
      </c>
      <c r="CA536" s="44" t="s">
        <v>4773</v>
      </c>
      <c r="CB536" s="113" t="n">
        <v>0</v>
      </c>
      <c r="CC536" s="113" t="n">
        <v>0</v>
      </c>
      <c r="CD536" s="113" t="n">
        <v>0</v>
      </c>
      <c r="CE536" s="113" t="n">
        <v>1</v>
      </c>
      <c r="CF536" s="113" t="n">
        <f aca="false">SUM(CB536:CE536)</f>
        <v>1</v>
      </c>
      <c r="CI536" s="44" t="s">
        <v>1585</v>
      </c>
      <c r="CJ536" s="44" t="s">
        <v>4523</v>
      </c>
      <c r="CK536" s="113" t="n">
        <v>0</v>
      </c>
      <c r="CL536" s="113" t="n">
        <v>0</v>
      </c>
      <c r="CM536" s="113" t="n">
        <v>0</v>
      </c>
      <c r="CP536" s="44" t="s">
        <v>4861</v>
      </c>
      <c r="CQ536" s="44" t="s">
        <v>4564</v>
      </c>
      <c r="CV536" s="44"/>
      <c r="CW536" s="44"/>
      <c r="CX536" s="44"/>
    </row>
    <row r="537" customFormat="false" ht="15" hidden="false" customHeight="false" outlineLevel="0" collapsed="false">
      <c r="A537" s="273" t="n">
        <v>534</v>
      </c>
      <c r="B537" s="44" t="s">
        <v>5654</v>
      </c>
      <c r="C537" s="44" t="s">
        <v>4489</v>
      </c>
      <c r="D537" s="113" t="n">
        <v>9</v>
      </c>
      <c r="G537" s="44" t="s">
        <v>4634</v>
      </c>
      <c r="H537" s="44" t="s">
        <v>294</v>
      </c>
      <c r="I537" s="113" t="n">
        <v>0</v>
      </c>
      <c r="K537" s="273" t="n">
        <v>534</v>
      </c>
      <c r="L537" s="44" t="s">
        <v>3080</v>
      </c>
      <c r="M537" s="44" t="s">
        <v>4482</v>
      </c>
      <c r="N537" s="113" t="n">
        <v>0</v>
      </c>
      <c r="O537" s="113" t="s">
        <v>5783</v>
      </c>
      <c r="P537" s="113" t="n">
        <v>1</v>
      </c>
      <c r="Q537" s="113" t="s">
        <v>5784</v>
      </c>
      <c r="R537" s="113" t="n">
        <f aca="false">PRODUCT(N537+P537)</f>
        <v>1</v>
      </c>
      <c r="T537" s="273" t="n">
        <v>534</v>
      </c>
      <c r="U537" s="44" t="s">
        <v>5670</v>
      </c>
      <c r="V537" s="44" t="s">
        <v>4662</v>
      </c>
      <c r="W537" s="113" t="n">
        <v>2</v>
      </c>
      <c r="Y537" s="273" t="n">
        <v>534</v>
      </c>
      <c r="Z537" s="44" t="s">
        <v>5331</v>
      </c>
      <c r="AA537" s="44" t="s">
        <v>4773</v>
      </c>
      <c r="AB537" s="113" t="n">
        <v>0</v>
      </c>
      <c r="AC537" s="113" t="s">
        <v>5783</v>
      </c>
      <c r="AD537" s="113" t="n">
        <v>3</v>
      </c>
      <c r="AE537" s="113" t="s">
        <v>5784</v>
      </c>
      <c r="AF537" s="113" t="n">
        <f aca="false">PRODUCT(AB537+AD537)</f>
        <v>3</v>
      </c>
      <c r="AH537" s="273" t="n">
        <v>534</v>
      </c>
      <c r="AI537" s="44" t="s">
        <v>5555</v>
      </c>
      <c r="AJ537" s="44" t="s">
        <v>5124</v>
      </c>
      <c r="AK537" s="113" t="n">
        <v>2</v>
      </c>
      <c r="AN537" s="44" t="s">
        <v>2235</v>
      </c>
      <c r="AO537" s="44" t="s">
        <v>4564</v>
      </c>
      <c r="AS537" s="44" t="s">
        <v>2235</v>
      </c>
      <c r="AT537" s="44" t="s">
        <v>4564</v>
      </c>
      <c r="AX537" s="44" t="s">
        <v>4787</v>
      </c>
      <c r="AY537" s="44" t="s">
        <v>4489</v>
      </c>
      <c r="AZ537" s="113" t="s">
        <v>5785</v>
      </c>
      <c r="BA537" s="113" t="s">
        <v>5783</v>
      </c>
      <c r="BB537" s="113" t="s">
        <v>5785</v>
      </c>
      <c r="BC537" s="113" t="s">
        <v>5784</v>
      </c>
      <c r="BD537" s="113" t="n">
        <f aca="false">PRODUCT(AZ537+BB537)</f>
        <v>0</v>
      </c>
      <c r="BG537" s="44" t="s">
        <v>2235</v>
      </c>
      <c r="BH537" s="44" t="s">
        <v>4564</v>
      </c>
      <c r="BL537" s="44" t="s">
        <v>5279</v>
      </c>
      <c r="BM537" s="44" t="s">
        <v>4746</v>
      </c>
      <c r="BN537" s="113" t="s">
        <v>5785</v>
      </c>
      <c r="BO537" s="113" t="s">
        <v>5783</v>
      </c>
      <c r="BP537" s="113" t="s">
        <v>5785</v>
      </c>
      <c r="BQ537" s="113" t="s">
        <v>5784</v>
      </c>
      <c r="BR537" s="113" t="n">
        <f aca="false">PRODUCT(BN537+BP537)</f>
        <v>0</v>
      </c>
      <c r="BU537" s="44" t="s">
        <v>2235</v>
      </c>
      <c r="BV537" s="44" t="s">
        <v>4564</v>
      </c>
      <c r="BW537" s="113"/>
      <c r="BY537" s="273" t="n">
        <v>534</v>
      </c>
      <c r="BZ537" s="44" t="s">
        <v>5597</v>
      </c>
      <c r="CA537" s="44" t="s">
        <v>4523</v>
      </c>
      <c r="CB537" s="113" t="n">
        <v>0</v>
      </c>
      <c r="CC537" s="113" t="n">
        <v>0</v>
      </c>
      <c r="CD537" s="113" t="n">
        <v>0</v>
      </c>
      <c r="CE537" s="113" t="n">
        <v>1</v>
      </c>
      <c r="CF537" s="113" t="n">
        <f aca="false">SUM(CB537:CE537)</f>
        <v>1</v>
      </c>
      <c r="CI537" s="44" t="s">
        <v>5391</v>
      </c>
      <c r="CJ537" s="44" t="s">
        <v>4625</v>
      </c>
      <c r="CK537" s="113" t="n">
        <v>0</v>
      </c>
      <c r="CL537" s="113" t="n">
        <v>0</v>
      </c>
      <c r="CM537" s="113" t="n">
        <v>0</v>
      </c>
      <c r="CP537" s="44" t="s">
        <v>4702</v>
      </c>
      <c r="CQ537" s="44" t="s">
        <v>4566</v>
      </c>
      <c r="CV537" s="44"/>
      <c r="CW537" s="44"/>
      <c r="CX537" s="44"/>
    </row>
    <row r="538" customFormat="false" ht="15" hidden="false" customHeight="false" outlineLevel="0" collapsed="false">
      <c r="A538" s="273" t="n">
        <v>535</v>
      </c>
      <c r="B538" s="44" t="s">
        <v>4715</v>
      </c>
      <c r="C538" s="44" t="s">
        <v>4564</v>
      </c>
      <c r="D538" s="113" t="n">
        <v>9</v>
      </c>
      <c r="G538" s="44" t="s">
        <v>5561</v>
      </c>
      <c r="H538" s="44" t="s">
        <v>5223</v>
      </c>
      <c r="I538" s="113" t="n">
        <v>0</v>
      </c>
      <c r="K538" s="273" t="n">
        <v>535</v>
      </c>
      <c r="L538" s="44" t="s">
        <v>5342</v>
      </c>
      <c r="M538" s="44" t="s">
        <v>5272</v>
      </c>
      <c r="N538" s="113" t="n">
        <v>0</v>
      </c>
      <c r="O538" s="113" t="s">
        <v>5783</v>
      </c>
      <c r="P538" s="113" t="n">
        <v>1</v>
      </c>
      <c r="Q538" s="113" t="s">
        <v>5784</v>
      </c>
      <c r="R538" s="113" t="n">
        <f aca="false">PRODUCT(N538+P538)</f>
        <v>1</v>
      </c>
      <c r="T538" s="273" t="n">
        <v>535</v>
      </c>
      <c r="U538" s="44" t="s">
        <v>5675</v>
      </c>
      <c r="V538" s="44" t="s">
        <v>4503</v>
      </c>
      <c r="W538" s="113" t="n">
        <v>2</v>
      </c>
      <c r="Y538" s="273" t="n">
        <v>535</v>
      </c>
      <c r="Z538" s="44" t="s">
        <v>3485</v>
      </c>
      <c r="AA538" s="44" t="s">
        <v>4482</v>
      </c>
      <c r="AB538" s="113" t="n">
        <v>0</v>
      </c>
      <c r="AC538" s="113" t="s">
        <v>5783</v>
      </c>
      <c r="AD538" s="113" t="n">
        <v>3</v>
      </c>
      <c r="AE538" s="113" t="s">
        <v>5784</v>
      </c>
      <c r="AF538" s="113" t="n">
        <f aca="false">PRODUCT(AB538+AD538)</f>
        <v>3</v>
      </c>
      <c r="AH538" s="273" t="n">
        <v>535</v>
      </c>
      <c r="AI538" s="44" t="s">
        <v>3488</v>
      </c>
      <c r="AJ538" s="44" t="s">
        <v>4489</v>
      </c>
      <c r="AK538" s="113" t="n">
        <v>2</v>
      </c>
      <c r="AN538" s="44" t="s">
        <v>4793</v>
      </c>
      <c r="AO538" s="44" t="s">
        <v>4648</v>
      </c>
      <c r="AS538" s="44" t="s">
        <v>4793</v>
      </c>
      <c r="AT538" s="44" t="s">
        <v>4648</v>
      </c>
      <c r="AX538" s="44" t="s">
        <v>5594</v>
      </c>
      <c r="AY538" s="44" t="s">
        <v>4648</v>
      </c>
      <c r="AZ538" s="113" t="s">
        <v>5785</v>
      </c>
      <c r="BA538" s="113" t="s">
        <v>5783</v>
      </c>
      <c r="BB538" s="113" t="s">
        <v>5785</v>
      </c>
      <c r="BC538" s="113" t="s">
        <v>5784</v>
      </c>
      <c r="BD538" s="113" t="n">
        <f aca="false">PRODUCT(AZ538+BB538)</f>
        <v>0</v>
      </c>
      <c r="BG538" s="44" t="s">
        <v>4793</v>
      </c>
      <c r="BH538" s="44" t="s">
        <v>4648</v>
      </c>
      <c r="BL538" s="44" t="s">
        <v>5425</v>
      </c>
      <c r="BM538" s="44" t="s">
        <v>5401</v>
      </c>
      <c r="BN538" s="113" t="s">
        <v>5785</v>
      </c>
      <c r="BO538" s="113" t="s">
        <v>5783</v>
      </c>
      <c r="BP538" s="113" t="s">
        <v>5785</v>
      </c>
      <c r="BQ538" s="113" t="s">
        <v>5784</v>
      </c>
      <c r="BR538" s="113" t="n">
        <f aca="false">PRODUCT(BN538+BP538)</f>
        <v>0</v>
      </c>
      <c r="BU538" s="44" t="s">
        <v>4793</v>
      </c>
      <c r="BV538" s="44" t="s">
        <v>4648</v>
      </c>
      <c r="BW538" s="113"/>
      <c r="BY538" s="273" t="n">
        <v>535</v>
      </c>
      <c r="BZ538" s="44" t="s">
        <v>5598</v>
      </c>
      <c r="CA538" s="44" t="s">
        <v>4625</v>
      </c>
      <c r="CB538" s="113" t="n">
        <v>0</v>
      </c>
      <c r="CC538" s="113" t="n">
        <v>0</v>
      </c>
      <c r="CD538" s="113" t="n">
        <v>0</v>
      </c>
      <c r="CE538" s="113" t="n">
        <v>1</v>
      </c>
      <c r="CF538" s="113" t="n">
        <f aca="false">SUM(CB538:CE538)</f>
        <v>1</v>
      </c>
      <c r="CI538" s="44" t="s">
        <v>4614</v>
      </c>
      <c r="CJ538" s="44" t="s">
        <v>294</v>
      </c>
      <c r="CK538" s="113" t="n">
        <v>0</v>
      </c>
      <c r="CL538" s="113" t="n">
        <v>0</v>
      </c>
      <c r="CM538" s="113" t="n">
        <v>0</v>
      </c>
      <c r="CP538" s="44" t="s">
        <v>5572</v>
      </c>
      <c r="CQ538" s="44" t="s">
        <v>5573</v>
      </c>
      <c r="CV538" s="44"/>
      <c r="CW538" s="44"/>
      <c r="CX538" s="44"/>
    </row>
    <row r="539" customFormat="false" ht="15" hidden="false" customHeight="false" outlineLevel="0" collapsed="false">
      <c r="A539" s="273" t="n">
        <v>536</v>
      </c>
      <c r="B539" s="44" t="s">
        <v>5423</v>
      </c>
      <c r="C539" s="44" t="s">
        <v>4564</v>
      </c>
      <c r="D539" s="294" t="n">
        <v>9</v>
      </c>
      <c r="G539" s="44" t="s">
        <v>2235</v>
      </c>
      <c r="H539" s="44" t="s">
        <v>4564</v>
      </c>
      <c r="I539" s="113" t="n">
        <v>0</v>
      </c>
      <c r="K539" s="273" t="n">
        <v>536</v>
      </c>
      <c r="L539" s="44" t="s">
        <v>2353</v>
      </c>
      <c r="M539" s="44" t="s">
        <v>4564</v>
      </c>
      <c r="N539" s="113" t="n">
        <v>0</v>
      </c>
      <c r="O539" s="113" t="s">
        <v>5783</v>
      </c>
      <c r="P539" s="113" t="n">
        <v>1</v>
      </c>
      <c r="Q539" s="113" t="s">
        <v>5784</v>
      </c>
      <c r="R539" s="113" t="n">
        <f aca="false">PRODUCT(N539+P539)</f>
        <v>1</v>
      </c>
      <c r="T539" s="273" t="n">
        <v>536</v>
      </c>
      <c r="U539" s="44" t="s">
        <v>5676</v>
      </c>
      <c r="V539" s="44" t="s">
        <v>4519</v>
      </c>
      <c r="W539" s="113" t="n">
        <v>2</v>
      </c>
      <c r="Y539" s="273" t="n">
        <v>536</v>
      </c>
      <c r="Z539" s="44" t="s">
        <v>3042</v>
      </c>
      <c r="AA539" s="44" t="s">
        <v>5223</v>
      </c>
      <c r="AB539" s="113" t="n">
        <v>0</v>
      </c>
      <c r="AC539" s="113" t="s">
        <v>5783</v>
      </c>
      <c r="AD539" s="113" t="n">
        <v>3</v>
      </c>
      <c r="AE539" s="113" t="s">
        <v>5784</v>
      </c>
      <c r="AF539" s="113" t="n">
        <f aca="false">PRODUCT(AB539+AD539)</f>
        <v>3</v>
      </c>
      <c r="AH539" s="273" t="n">
        <v>536</v>
      </c>
      <c r="AI539" s="44" t="s">
        <v>3705</v>
      </c>
      <c r="AJ539" s="44" t="s">
        <v>4482</v>
      </c>
      <c r="AK539" s="113" t="n">
        <v>2</v>
      </c>
      <c r="AN539" s="44" t="s">
        <v>5562</v>
      </c>
      <c r="AO539" s="44" t="s">
        <v>4578</v>
      </c>
      <c r="AS539" s="44" t="s">
        <v>5562</v>
      </c>
      <c r="AT539" s="44" t="s">
        <v>4578</v>
      </c>
      <c r="AX539" s="44" t="s">
        <v>5595</v>
      </c>
      <c r="AY539" s="44" t="s">
        <v>4625</v>
      </c>
      <c r="AZ539" s="113" t="s">
        <v>5785</v>
      </c>
      <c r="BA539" s="113" t="s">
        <v>5783</v>
      </c>
      <c r="BB539" s="113" t="s">
        <v>5785</v>
      </c>
      <c r="BC539" s="113" t="s">
        <v>5784</v>
      </c>
      <c r="BD539" s="113" t="n">
        <f aca="false">PRODUCT(AZ539+BB539)</f>
        <v>0</v>
      </c>
      <c r="BG539" s="44" t="s">
        <v>5562</v>
      </c>
      <c r="BH539" s="44" t="s">
        <v>4578</v>
      </c>
      <c r="BL539" s="44" t="s">
        <v>5583</v>
      </c>
      <c r="BM539" s="44" t="s">
        <v>5223</v>
      </c>
      <c r="BN539" s="113" t="s">
        <v>5785</v>
      </c>
      <c r="BO539" s="113" t="s">
        <v>5783</v>
      </c>
      <c r="BP539" s="113" t="s">
        <v>5785</v>
      </c>
      <c r="BQ539" s="113" t="s">
        <v>5784</v>
      </c>
      <c r="BR539" s="113" t="n">
        <f aca="false">PRODUCT(BN539+BP539)</f>
        <v>0</v>
      </c>
      <c r="BU539" s="44" t="s">
        <v>5562</v>
      </c>
      <c r="BV539" s="44" t="s">
        <v>4578</v>
      </c>
      <c r="BW539" s="113"/>
      <c r="BY539" s="273" t="n">
        <v>536</v>
      </c>
      <c r="BZ539" s="44" t="s">
        <v>5599</v>
      </c>
      <c r="CA539" s="44" t="s">
        <v>5272</v>
      </c>
      <c r="CB539" s="113" t="n">
        <v>0</v>
      </c>
      <c r="CC539" s="113" t="n">
        <v>0</v>
      </c>
      <c r="CD539" s="113" t="n">
        <v>0</v>
      </c>
      <c r="CE539" s="113" t="n">
        <v>1</v>
      </c>
      <c r="CF539" s="113" t="n">
        <f aca="false">SUM(CB539:CE539)</f>
        <v>1</v>
      </c>
      <c r="CI539" s="44" t="s">
        <v>3084</v>
      </c>
      <c r="CJ539" s="44" t="s">
        <v>4509</v>
      </c>
      <c r="CK539" s="113" t="n">
        <v>0</v>
      </c>
      <c r="CL539" s="113" t="n">
        <v>0</v>
      </c>
      <c r="CM539" s="113" t="n">
        <v>0</v>
      </c>
      <c r="CP539" s="44" t="s">
        <v>5575</v>
      </c>
      <c r="CQ539" s="44" t="s">
        <v>4578</v>
      </c>
      <c r="CV539" s="44"/>
      <c r="CW539" s="44"/>
      <c r="CX539" s="44"/>
    </row>
    <row r="540" customFormat="false" ht="15" hidden="false" customHeight="false" outlineLevel="0" collapsed="false">
      <c r="A540" s="273" t="n">
        <v>537</v>
      </c>
      <c r="B540" s="44" t="s">
        <v>2542</v>
      </c>
      <c r="C540" s="44" t="s">
        <v>4482</v>
      </c>
      <c r="D540" s="113" t="n">
        <v>8</v>
      </c>
      <c r="G540" s="44" t="s">
        <v>4793</v>
      </c>
      <c r="H540" s="44" t="s">
        <v>4648</v>
      </c>
      <c r="I540" s="113" t="n">
        <v>0</v>
      </c>
      <c r="K540" s="273" t="n">
        <v>537</v>
      </c>
      <c r="L540" s="44" t="s">
        <v>2648</v>
      </c>
      <c r="M540" s="44" t="s">
        <v>5124</v>
      </c>
      <c r="N540" s="113" t="n">
        <v>0</v>
      </c>
      <c r="O540" s="113" t="s">
        <v>5783</v>
      </c>
      <c r="P540" s="113" t="n">
        <v>1</v>
      </c>
      <c r="Q540" s="113" t="s">
        <v>5784</v>
      </c>
      <c r="R540" s="113" t="n">
        <f aca="false">PRODUCT(N540+P540)</f>
        <v>1</v>
      </c>
      <c r="T540" s="273" t="n">
        <v>537</v>
      </c>
      <c r="U540" s="44" t="s">
        <v>2163</v>
      </c>
      <c r="V540" s="44" t="s">
        <v>4575</v>
      </c>
      <c r="W540" s="113" t="n">
        <v>2</v>
      </c>
      <c r="Y540" s="273" t="n">
        <v>537</v>
      </c>
      <c r="Z540" s="44" t="s">
        <v>2135</v>
      </c>
      <c r="AA540" s="44" t="s">
        <v>4477</v>
      </c>
      <c r="AB540" s="113" t="n">
        <v>0</v>
      </c>
      <c r="AC540" s="113" t="s">
        <v>5783</v>
      </c>
      <c r="AD540" s="113" t="n">
        <v>3</v>
      </c>
      <c r="AE540" s="113" t="s">
        <v>5784</v>
      </c>
      <c r="AF540" s="113" t="n">
        <f aca="false">PRODUCT(AB540+AD540)</f>
        <v>3</v>
      </c>
      <c r="AH540" s="273" t="n">
        <v>537</v>
      </c>
      <c r="AI540" s="44" t="s">
        <v>5464</v>
      </c>
      <c r="AJ540" s="112" t="s">
        <v>5401</v>
      </c>
      <c r="AK540" s="113" t="n">
        <v>2</v>
      </c>
      <c r="AN540" s="44" t="s">
        <v>3134</v>
      </c>
      <c r="AO540" s="44" t="s">
        <v>4648</v>
      </c>
      <c r="AS540" s="44" t="s">
        <v>3134</v>
      </c>
      <c r="AT540" s="44" t="s">
        <v>4648</v>
      </c>
      <c r="AX540" s="44" t="s">
        <v>5462</v>
      </c>
      <c r="AY540" s="112" t="s">
        <v>4709</v>
      </c>
      <c r="AZ540" s="113" t="s">
        <v>5785</v>
      </c>
      <c r="BA540" s="113" t="s">
        <v>5783</v>
      </c>
      <c r="BB540" s="113" t="s">
        <v>5785</v>
      </c>
      <c r="BC540" s="113" t="s">
        <v>5784</v>
      </c>
      <c r="BD540" s="113" t="n">
        <f aca="false">PRODUCT(AZ540+BB540)</f>
        <v>0</v>
      </c>
      <c r="BG540" s="44" t="s">
        <v>3134</v>
      </c>
      <c r="BH540" s="44" t="s">
        <v>4648</v>
      </c>
      <c r="BL540" s="44" t="s">
        <v>2135</v>
      </c>
      <c r="BM540" s="44" t="s">
        <v>4477</v>
      </c>
      <c r="BN540" s="113" t="s">
        <v>5785</v>
      </c>
      <c r="BO540" s="113" t="s">
        <v>5783</v>
      </c>
      <c r="BP540" s="113" t="s">
        <v>5785</v>
      </c>
      <c r="BQ540" s="113" t="s">
        <v>5784</v>
      </c>
      <c r="BR540" s="113" t="n">
        <f aca="false">PRODUCT(BN540+BP540)</f>
        <v>0</v>
      </c>
      <c r="BU540" s="44" t="s">
        <v>3134</v>
      </c>
      <c r="BV540" s="44" t="s">
        <v>4648</v>
      </c>
      <c r="BW540" s="113"/>
      <c r="BY540" s="273" t="n">
        <v>537</v>
      </c>
      <c r="BZ540" s="44" t="s">
        <v>3657</v>
      </c>
      <c r="CA540" s="44" t="s">
        <v>4773</v>
      </c>
      <c r="CB540" s="113" t="n">
        <v>0</v>
      </c>
      <c r="CC540" s="113" t="n">
        <v>0</v>
      </c>
      <c r="CD540" s="113" t="n">
        <v>1</v>
      </c>
      <c r="CE540" s="113" t="n">
        <v>0</v>
      </c>
      <c r="CF540" s="113" t="n">
        <f aca="false">SUM(CB540:CE540)</f>
        <v>1</v>
      </c>
      <c r="CI540" s="44" t="s">
        <v>5001</v>
      </c>
      <c r="CJ540" s="44" t="s">
        <v>4566</v>
      </c>
      <c r="CK540" s="113" t="n">
        <v>0</v>
      </c>
      <c r="CL540" s="113" t="n">
        <v>0</v>
      </c>
      <c r="CM540" s="113" t="n">
        <v>0</v>
      </c>
      <c r="CP540" s="44" t="s">
        <v>5574</v>
      </c>
      <c r="CQ540" s="44" t="s">
        <v>4746</v>
      </c>
      <c r="CV540" s="44"/>
      <c r="CW540" s="44"/>
      <c r="CX540" s="44"/>
    </row>
    <row r="541" customFormat="false" ht="15" hidden="false" customHeight="false" outlineLevel="0" collapsed="false">
      <c r="A541" s="273" t="n">
        <v>538</v>
      </c>
      <c r="B541" s="44" t="s">
        <v>3767</v>
      </c>
      <c r="C541" s="44" t="s">
        <v>1037</v>
      </c>
      <c r="D541" s="113" t="n">
        <v>8</v>
      </c>
      <c r="G541" s="44" t="s">
        <v>5562</v>
      </c>
      <c r="H541" s="44" t="s">
        <v>4578</v>
      </c>
      <c r="I541" s="113" t="n">
        <v>0</v>
      </c>
      <c r="K541" s="273" t="n">
        <v>538</v>
      </c>
      <c r="L541" s="44" t="s">
        <v>2642</v>
      </c>
      <c r="M541" s="44" t="s">
        <v>4773</v>
      </c>
      <c r="N541" s="113" t="n">
        <v>0</v>
      </c>
      <c r="O541" s="113" t="s">
        <v>5783</v>
      </c>
      <c r="P541" s="113" t="n">
        <v>1</v>
      </c>
      <c r="Q541" s="113" t="s">
        <v>5784</v>
      </c>
      <c r="R541" s="113" t="n">
        <f aca="false">PRODUCT(N541+P541)</f>
        <v>1</v>
      </c>
      <c r="T541" s="273" t="n">
        <v>538</v>
      </c>
      <c r="U541" s="44" t="s">
        <v>2140</v>
      </c>
      <c r="V541" s="44" t="s">
        <v>294</v>
      </c>
      <c r="W541" s="113" t="n">
        <v>2</v>
      </c>
      <c r="Y541" s="273" t="n">
        <v>538</v>
      </c>
      <c r="Z541" s="44" t="s">
        <v>3085</v>
      </c>
      <c r="AA541" s="44" t="s">
        <v>4482</v>
      </c>
      <c r="AB541" s="113" t="s">
        <v>5785</v>
      </c>
      <c r="AC541" s="113" t="s">
        <v>5783</v>
      </c>
      <c r="AD541" s="113" t="n">
        <v>2</v>
      </c>
      <c r="AE541" s="113" t="s">
        <v>5784</v>
      </c>
      <c r="AF541" s="113" t="n">
        <f aca="false">PRODUCT(AB541+AD541)</f>
        <v>2</v>
      </c>
      <c r="AH541" s="273" t="n">
        <v>538</v>
      </c>
      <c r="AI541" s="44" t="s">
        <v>5608</v>
      </c>
      <c r="AJ541" s="44" t="s">
        <v>4648</v>
      </c>
      <c r="AK541" s="113" t="n">
        <v>2</v>
      </c>
      <c r="AN541" s="44" t="s">
        <v>5564</v>
      </c>
      <c r="AO541" s="44" t="s">
        <v>294</v>
      </c>
      <c r="AS541" s="44" t="s">
        <v>5564</v>
      </c>
      <c r="AT541" s="44" t="s">
        <v>294</v>
      </c>
      <c r="AX541" s="44" t="s">
        <v>4704</v>
      </c>
      <c r="AY541" s="44" t="s">
        <v>4485</v>
      </c>
      <c r="AZ541" s="113" t="s">
        <v>5785</v>
      </c>
      <c r="BA541" s="113" t="s">
        <v>5783</v>
      </c>
      <c r="BB541" s="113" t="s">
        <v>5785</v>
      </c>
      <c r="BC541" s="113" t="s">
        <v>5784</v>
      </c>
      <c r="BD541" s="113" t="n">
        <f aca="false">PRODUCT(AZ541+BB541)</f>
        <v>0</v>
      </c>
      <c r="BG541" s="44" t="s">
        <v>5564</v>
      </c>
      <c r="BH541" s="44" t="s">
        <v>294</v>
      </c>
      <c r="BL541" s="44" t="s">
        <v>5584</v>
      </c>
      <c r="BM541" s="44" t="s">
        <v>4523</v>
      </c>
      <c r="BN541" s="113" t="s">
        <v>5785</v>
      </c>
      <c r="BO541" s="113" t="s">
        <v>5783</v>
      </c>
      <c r="BP541" s="113" t="s">
        <v>5785</v>
      </c>
      <c r="BQ541" s="113" t="s">
        <v>5784</v>
      </c>
      <c r="BR541" s="113" t="n">
        <f aca="false">PRODUCT(BN541+BP541)</f>
        <v>0</v>
      </c>
      <c r="BU541" s="44" t="s">
        <v>5564</v>
      </c>
      <c r="BV541" s="44" t="s">
        <v>294</v>
      </c>
      <c r="BW541" s="113"/>
      <c r="BY541" s="273" t="n">
        <v>538</v>
      </c>
      <c r="BZ541" s="44" t="s">
        <v>5270</v>
      </c>
      <c r="CA541" s="44" t="s">
        <v>4662</v>
      </c>
      <c r="CB541" s="113" t="n">
        <v>0</v>
      </c>
      <c r="CC541" s="113" t="n">
        <v>0</v>
      </c>
      <c r="CD541" s="113" t="n">
        <v>0</v>
      </c>
      <c r="CE541" s="113" t="n">
        <v>1</v>
      </c>
      <c r="CF541" s="113" t="n">
        <f aca="false">SUM(CB541:CE541)</f>
        <v>1</v>
      </c>
      <c r="CI541" s="44" t="s">
        <v>5172</v>
      </c>
      <c r="CJ541" s="44" t="s">
        <v>4489</v>
      </c>
      <c r="CK541" s="113" t="n">
        <v>0</v>
      </c>
      <c r="CL541" s="113" t="n">
        <v>0</v>
      </c>
      <c r="CM541" s="113" t="n">
        <v>0</v>
      </c>
      <c r="CP541" s="44" t="s">
        <v>2599</v>
      </c>
      <c r="CQ541" s="44" t="s">
        <v>4578</v>
      </c>
      <c r="CV541" s="44"/>
      <c r="CW541" s="44"/>
      <c r="CX541" s="44"/>
    </row>
    <row r="542" customFormat="false" ht="15" hidden="false" customHeight="false" outlineLevel="0" collapsed="false">
      <c r="A542" s="273" t="n">
        <v>539</v>
      </c>
      <c r="B542" s="44" t="s">
        <v>5262</v>
      </c>
      <c r="C542" s="44" t="s">
        <v>4564</v>
      </c>
      <c r="D542" s="113" t="n">
        <v>8</v>
      </c>
      <c r="G542" s="44" t="s">
        <v>3134</v>
      </c>
      <c r="H542" s="44" t="s">
        <v>4648</v>
      </c>
      <c r="I542" s="113" t="n">
        <v>0</v>
      </c>
      <c r="K542" s="273" t="n">
        <v>539</v>
      </c>
      <c r="L542" s="44" t="s">
        <v>3097</v>
      </c>
      <c r="M542" s="44" t="s">
        <v>4482</v>
      </c>
      <c r="N542" s="113" t="n">
        <v>0</v>
      </c>
      <c r="O542" s="113" t="s">
        <v>5783</v>
      </c>
      <c r="P542" s="113" t="n">
        <v>1</v>
      </c>
      <c r="Q542" s="113" t="s">
        <v>5784</v>
      </c>
      <c r="R542" s="113" t="n">
        <f aca="false">PRODUCT(N542+P542)</f>
        <v>1</v>
      </c>
      <c r="T542" s="273" t="n">
        <v>539</v>
      </c>
      <c r="U542" s="44" t="s">
        <v>4848</v>
      </c>
      <c r="V542" s="44" t="s">
        <v>4519</v>
      </c>
      <c r="W542" s="113" t="n">
        <v>2</v>
      </c>
      <c r="Y542" s="273" t="n">
        <v>539</v>
      </c>
      <c r="Z542" s="44" t="s">
        <v>5620</v>
      </c>
      <c r="AA542" s="44" t="s">
        <v>1037</v>
      </c>
      <c r="AB542" s="113" t="s">
        <v>5785</v>
      </c>
      <c r="AC542" s="113" t="s">
        <v>5783</v>
      </c>
      <c r="AD542" s="113" t="n">
        <v>2</v>
      </c>
      <c r="AE542" s="113" t="s">
        <v>5784</v>
      </c>
      <c r="AF542" s="113" t="n">
        <f aca="false">PRODUCT(AB542+AD542)</f>
        <v>2</v>
      </c>
      <c r="AH542" s="273" t="n">
        <v>539</v>
      </c>
      <c r="AI542" s="44" t="s">
        <v>3491</v>
      </c>
      <c r="AJ542" s="44" t="s">
        <v>4489</v>
      </c>
      <c r="AK542" s="113" t="n">
        <v>2</v>
      </c>
      <c r="AN542" s="44" t="s">
        <v>3144</v>
      </c>
      <c r="AO542" s="44" t="s">
        <v>4578</v>
      </c>
      <c r="AS542" s="44" t="s">
        <v>3144</v>
      </c>
      <c r="AT542" s="44" t="s">
        <v>4578</v>
      </c>
      <c r="AX542" s="44" t="s">
        <v>3219</v>
      </c>
      <c r="AY542" s="44" t="s">
        <v>4578</v>
      </c>
      <c r="AZ542" s="113" t="s">
        <v>5785</v>
      </c>
      <c r="BA542" s="113" t="s">
        <v>5783</v>
      </c>
      <c r="BB542" s="113" t="s">
        <v>5785</v>
      </c>
      <c r="BC542" s="113" t="s">
        <v>5784</v>
      </c>
      <c r="BD542" s="113" t="n">
        <f aca="false">PRODUCT(AZ542+BB542)</f>
        <v>0</v>
      </c>
      <c r="BG542" s="44" t="s">
        <v>3144</v>
      </c>
      <c r="BH542" s="44" t="s">
        <v>4578</v>
      </c>
      <c r="BL542" s="44" t="s">
        <v>1541</v>
      </c>
      <c r="BM542" s="44" t="s">
        <v>4540</v>
      </c>
      <c r="BN542" s="113" t="s">
        <v>5785</v>
      </c>
      <c r="BO542" s="113" t="s">
        <v>5783</v>
      </c>
      <c r="BP542" s="113" t="s">
        <v>5785</v>
      </c>
      <c r="BQ542" s="113" t="s">
        <v>5784</v>
      </c>
      <c r="BR542" s="113" t="n">
        <f aca="false">PRODUCT(BN542+BP542)</f>
        <v>0</v>
      </c>
      <c r="BU542" s="44" t="s">
        <v>3144</v>
      </c>
      <c r="BV542" s="44" t="s">
        <v>4578</v>
      </c>
      <c r="BW542" s="113"/>
      <c r="BY542" s="273" t="n">
        <v>539</v>
      </c>
      <c r="BZ542" s="44" t="s">
        <v>5237</v>
      </c>
      <c r="CA542" s="44" t="s">
        <v>4746</v>
      </c>
      <c r="CB542" s="113" t="n">
        <v>0</v>
      </c>
      <c r="CC542" s="113" t="n">
        <v>0</v>
      </c>
      <c r="CD542" s="113" t="n">
        <v>0</v>
      </c>
      <c r="CE542" s="113" t="n">
        <v>1</v>
      </c>
      <c r="CF542" s="113" t="n">
        <f aca="false">SUM(CB542:CE542)</f>
        <v>1</v>
      </c>
      <c r="CI542" s="44" t="s">
        <v>3176</v>
      </c>
      <c r="CJ542" s="44" t="s">
        <v>4500</v>
      </c>
      <c r="CK542" s="113" t="n">
        <v>0</v>
      </c>
      <c r="CL542" s="113" t="n">
        <v>0</v>
      </c>
      <c r="CM542" s="113" t="n">
        <v>0</v>
      </c>
      <c r="CP542" s="44" t="s">
        <v>2848</v>
      </c>
      <c r="CQ542" s="44" t="s">
        <v>4482</v>
      </c>
      <c r="CV542" s="44"/>
      <c r="CW542" s="44"/>
      <c r="CX542" s="44"/>
    </row>
    <row r="543" customFormat="false" ht="15" hidden="false" customHeight="false" outlineLevel="0" collapsed="false">
      <c r="A543" s="273" t="n">
        <v>540</v>
      </c>
      <c r="B543" s="44" t="s">
        <v>3276</v>
      </c>
      <c r="C543" s="44" t="s">
        <v>4489</v>
      </c>
      <c r="D543" s="113" t="n">
        <v>8</v>
      </c>
      <c r="G543" s="44" t="s">
        <v>3144</v>
      </c>
      <c r="H543" s="44" t="s">
        <v>4578</v>
      </c>
      <c r="I543" s="113" t="n">
        <v>0</v>
      </c>
      <c r="K543" s="273" t="n">
        <v>540</v>
      </c>
      <c r="L543" s="44" t="s">
        <v>2480</v>
      </c>
      <c r="M543" s="44" t="s">
        <v>4746</v>
      </c>
      <c r="N543" s="113" t="n">
        <v>0</v>
      </c>
      <c r="O543" s="113" t="s">
        <v>5783</v>
      </c>
      <c r="P543" s="113" t="n">
        <v>1</v>
      </c>
      <c r="Q543" s="113" t="s">
        <v>5784</v>
      </c>
      <c r="R543" s="113" t="n">
        <f aca="false">PRODUCT(N543+P543)</f>
        <v>1</v>
      </c>
      <c r="T543" s="273" t="n">
        <v>540</v>
      </c>
      <c r="U543" s="44" t="s">
        <v>5688</v>
      </c>
      <c r="V543" s="44" t="s">
        <v>5223</v>
      </c>
      <c r="W543" s="113" t="n">
        <v>2</v>
      </c>
      <c r="Y543" s="273" t="n">
        <v>540</v>
      </c>
      <c r="Z543" s="44" t="s">
        <v>2874</v>
      </c>
      <c r="AA543" s="44" t="s">
        <v>4509</v>
      </c>
      <c r="AB543" s="113" t="s">
        <v>5785</v>
      </c>
      <c r="AC543" s="113" t="s">
        <v>5783</v>
      </c>
      <c r="AD543" s="113" t="n">
        <v>2</v>
      </c>
      <c r="AE543" s="113" t="s">
        <v>5784</v>
      </c>
      <c r="AF543" s="113" t="n">
        <f aca="false">PRODUCT(AB543+AD543)</f>
        <v>2</v>
      </c>
      <c r="AH543" s="273" t="n">
        <v>540</v>
      </c>
      <c r="AI543" s="44" t="s">
        <v>5611</v>
      </c>
      <c r="AJ543" s="44" t="s">
        <v>4662</v>
      </c>
      <c r="AK543" s="113" t="n">
        <v>2</v>
      </c>
      <c r="AN543" s="44" t="s">
        <v>2269</v>
      </c>
      <c r="AO543" s="44" t="s">
        <v>4489</v>
      </c>
      <c r="AS543" s="44" t="s">
        <v>2269</v>
      </c>
      <c r="AT543" s="44" t="s">
        <v>4489</v>
      </c>
      <c r="AX543" s="44" t="s">
        <v>2113</v>
      </c>
      <c r="AY543" s="44" t="s">
        <v>4566</v>
      </c>
      <c r="AZ543" s="113" t="s">
        <v>5785</v>
      </c>
      <c r="BA543" s="113" t="s">
        <v>5783</v>
      </c>
      <c r="BB543" s="113" t="s">
        <v>5785</v>
      </c>
      <c r="BC543" s="113" t="s">
        <v>5784</v>
      </c>
      <c r="BD543" s="113" t="n">
        <f aca="false">PRODUCT(AZ543+BB543)</f>
        <v>0</v>
      </c>
      <c r="BG543" s="44" t="s">
        <v>2269</v>
      </c>
      <c r="BH543" s="44" t="s">
        <v>4489</v>
      </c>
      <c r="BL543" s="112" t="s">
        <v>5465</v>
      </c>
      <c r="BM543" s="112" t="s">
        <v>4709</v>
      </c>
      <c r="BN543" s="113" t="s">
        <v>5785</v>
      </c>
      <c r="BO543" s="113" t="s">
        <v>5783</v>
      </c>
      <c r="BP543" s="113" t="s">
        <v>5785</v>
      </c>
      <c r="BQ543" s="113" t="s">
        <v>5784</v>
      </c>
      <c r="BR543" s="113" t="n">
        <f aca="false">PRODUCT(BN543+BP543)</f>
        <v>0</v>
      </c>
      <c r="BU543" s="44" t="s">
        <v>2269</v>
      </c>
      <c r="BV543" s="44" t="s">
        <v>4489</v>
      </c>
      <c r="BW543" s="113"/>
      <c r="BY543" s="273" t="n">
        <v>540</v>
      </c>
      <c r="BZ543" s="44" t="s">
        <v>5428</v>
      </c>
      <c r="CA543" s="44" t="s">
        <v>5401</v>
      </c>
      <c r="CB543" s="113" t="n">
        <v>0</v>
      </c>
      <c r="CC543" s="113" t="n">
        <v>0</v>
      </c>
      <c r="CD543" s="113" t="n">
        <v>1</v>
      </c>
      <c r="CE543" s="113" t="n">
        <v>0</v>
      </c>
      <c r="CF543" s="113" t="n">
        <f aca="false">SUM(CB543:CE543)</f>
        <v>1</v>
      </c>
      <c r="CI543" s="44" t="s">
        <v>1943</v>
      </c>
      <c r="CJ543" s="44" t="s">
        <v>4523</v>
      </c>
      <c r="CK543" s="113" t="n">
        <v>0</v>
      </c>
      <c r="CL543" s="113" t="n">
        <v>0</v>
      </c>
      <c r="CM543" s="113" t="n">
        <v>0</v>
      </c>
      <c r="CP543" s="136" t="s">
        <v>5576</v>
      </c>
      <c r="CQ543" s="136" t="s">
        <v>4746</v>
      </c>
      <c r="CV543" s="44"/>
      <c r="CW543" s="44"/>
      <c r="CX543" s="44"/>
    </row>
    <row r="544" customFormat="false" ht="15" hidden="false" customHeight="false" outlineLevel="0" collapsed="false">
      <c r="A544" s="273" t="n">
        <v>541</v>
      </c>
      <c r="B544" s="44" t="s">
        <v>2981</v>
      </c>
      <c r="C544" s="44" t="s">
        <v>4662</v>
      </c>
      <c r="D544" s="113" t="n">
        <v>8</v>
      </c>
      <c r="G544" s="44" t="s">
        <v>2269</v>
      </c>
      <c r="H544" s="44" t="s">
        <v>4489</v>
      </c>
      <c r="I544" s="113" t="n">
        <v>0</v>
      </c>
      <c r="K544" s="273" t="n">
        <v>541</v>
      </c>
      <c r="L544" s="136" t="s">
        <v>3607</v>
      </c>
      <c r="M544" s="44" t="s">
        <v>5124</v>
      </c>
      <c r="N544" s="113" t="n">
        <v>0</v>
      </c>
      <c r="O544" s="113" t="s">
        <v>5783</v>
      </c>
      <c r="P544" s="113" t="n">
        <v>1</v>
      </c>
      <c r="Q544" s="113" t="s">
        <v>5784</v>
      </c>
      <c r="R544" s="113" t="n">
        <f aca="false">PRODUCT(N544+P544)</f>
        <v>1</v>
      </c>
      <c r="T544" s="273" t="n">
        <v>541</v>
      </c>
      <c r="U544" s="44" t="s">
        <v>5696</v>
      </c>
      <c r="V544" s="44" t="s">
        <v>4566</v>
      </c>
      <c r="W544" s="113" t="n">
        <v>2</v>
      </c>
      <c r="Y544" s="273" t="n">
        <v>541</v>
      </c>
      <c r="Z544" s="44" t="s">
        <v>3747</v>
      </c>
      <c r="AA544" s="112" t="s">
        <v>4489</v>
      </c>
      <c r="AB544" s="113" t="s">
        <v>5785</v>
      </c>
      <c r="AC544" s="113" t="s">
        <v>5783</v>
      </c>
      <c r="AD544" s="113" t="n">
        <v>2</v>
      </c>
      <c r="AE544" s="113" t="s">
        <v>5784</v>
      </c>
      <c r="AF544" s="113" t="n">
        <f aca="false">PRODUCT(AB544+AD544)</f>
        <v>2</v>
      </c>
      <c r="AH544" s="273" t="n">
        <v>541</v>
      </c>
      <c r="AI544" s="44" t="s">
        <v>5612</v>
      </c>
      <c r="AJ544" s="44" t="s">
        <v>4489</v>
      </c>
      <c r="AK544" s="113" t="n">
        <v>2</v>
      </c>
      <c r="AN544" s="44" t="s">
        <v>3280</v>
      </c>
      <c r="AO544" s="44" t="s">
        <v>4482</v>
      </c>
      <c r="AS544" s="44" t="s">
        <v>3280</v>
      </c>
      <c r="AT544" s="44" t="s">
        <v>4482</v>
      </c>
      <c r="AX544" s="136" t="s">
        <v>3651</v>
      </c>
      <c r="AY544" s="136" t="s">
        <v>5496</v>
      </c>
      <c r="AZ544" s="113" t="s">
        <v>5785</v>
      </c>
      <c r="BA544" s="113" t="s">
        <v>5783</v>
      </c>
      <c r="BB544" s="113" t="s">
        <v>5785</v>
      </c>
      <c r="BC544" s="113" t="s">
        <v>5784</v>
      </c>
      <c r="BD544" s="113" t="n">
        <f aca="false">PRODUCT(AZ544+BB544)</f>
        <v>0</v>
      </c>
      <c r="BG544" s="44" t="s">
        <v>3280</v>
      </c>
      <c r="BH544" s="44" t="s">
        <v>4482</v>
      </c>
      <c r="BL544" s="44" t="s">
        <v>5585</v>
      </c>
      <c r="BM544" s="44" t="s">
        <v>4542</v>
      </c>
      <c r="BN544" s="113" t="s">
        <v>5785</v>
      </c>
      <c r="BO544" s="113" t="s">
        <v>5783</v>
      </c>
      <c r="BP544" s="113" t="s">
        <v>5785</v>
      </c>
      <c r="BQ544" s="113" t="s">
        <v>5784</v>
      </c>
      <c r="BR544" s="113" t="n">
        <f aca="false">PRODUCT(BN544+BP544)</f>
        <v>0</v>
      </c>
      <c r="BU544" s="44" t="s">
        <v>3280</v>
      </c>
      <c r="BV544" s="44" t="s">
        <v>4482</v>
      </c>
      <c r="BW544" s="113"/>
      <c r="BY544" s="273" t="n">
        <v>541</v>
      </c>
      <c r="BZ544" s="44" t="s">
        <v>5035</v>
      </c>
      <c r="CA544" s="44" t="s">
        <v>5036</v>
      </c>
      <c r="CB544" s="113" t="n">
        <v>0</v>
      </c>
      <c r="CC544" s="113" t="n">
        <v>0</v>
      </c>
      <c r="CD544" s="113" t="n">
        <v>1</v>
      </c>
      <c r="CE544" s="113" t="n">
        <v>0</v>
      </c>
      <c r="CF544" s="113" t="n">
        <f aca="false">SUM(CB544:CE544)</f>
        <v>1</v>
      </c>
      <c r="CI544" s="44" t="s">
        <v>5230</v>
      </c>
      <c r="CJ544" s="44" t="s">
        <v>4746</v>
      </c>
      <c r="CK544" s="113" t="n">
        <v>0</v>
      </c>
      <c r="CL544" s="113" t="n">
        <v>0</v>
      </c>
      <c r="CM544" s="113" t="n">
        <v>0</v>
      </c>
      <c r="CP544" s="44" t="s">
        <v>5286</v>
      </c>
      <c r="CQ544" s="44" t="s">
        <v>4503</v>
      </c>
      <c r="CV544" s="44"/>
      <c r="CW544" s="44"/>
      <c r="CX544" s="44"/>
    </row>
    <row r="545" customFormat="false" ht="15" hidden="false" customHeight="false" outlineLevel="0" collapsed="false">
      <c r="A545" s="273" t="n">
        <v>542</v>
      </c>
      <c r="B545" s="44" t="s">
        <v>3774</v>
      </c>
      <c r="C545" s="44" t="s">
        <v>1037</v>
      </c>
      <c r="D545" s="113" t="n">
        <v>8</v>
      </c>
      <c r="G545" s="44" t="s">
        <v>3280</v>
      </c>
      <c r="H545" s="44" t="s">
        <v>4482</v>
      </c>
      <c r="I545" s="113" t="n">
        <v>0</v>
      </c>
      <c r="K545" s="273" t="n">
        <v>542</v>
      </c>
      <c r="L545" s="44" t="s">
        <v>3315</v>
      </c>
      <c r="M545" s="44" t="s">
        <v>4773</v>
      </c>
      <c r="N545" s="113" t="n">
        <v>0</v>
      </c>
      <c r="O545" s="113" t="s">
        <v>5783</v>
      </c>
      <c r="P545" s="113" t="n">
        <v>1</v>
      </c>
      <c r="Q545" s="113" t="s">
        <v>5784</v>
      </c>
      <c r="R545" s="113" t="n">
        <f aca="false">PRODUCT(N545+P545)</f>
        <v>1</v>
      </c>
      <c r="T545" s="273" t="n">
        <v>542</v>
      </c>
      <c r="U545" s="44" t="s">
        <v>5698</v>
      </c>
      <c r="V545" s="44" t="s">
        <v>4489</v>
      </c>
      <c r="W545" s="113" t="n">
        <v>2</v>
      </c>
      <c r="Y545" s="273" t="n">
        <v>542</v>
      </c>
      <c r="Z545" s="44" t="s">
        <v>3519</v>
      </c>
      <c r="AA545" s="44" t="s">
        <v>4773</v>
      </c>
      <c r="AB545" s="295" t="s">
        <v>5785</v>
      </c>
      <c r="AC545" s="113" t="s">
        <v>5783</v>
      </c>
      <c r="AD545" s="295" t="n">
        <v>2</v>
      </c>
      <c r="AE545" s="113" t="s">
        <v>5784</v>
      </c>
      <c r="AF545" s="113" t="n">
        <f aca="false">PRODUCT(AB545+AD545)</f>
        <v>2</v>
      </c>
      <c r="AH545" s="273" t="n">
        <v>542</v>
      </c>
      <c r="AI545" s="44" t="s">
        <v>5642</v>
      </c>
      <c r="AJ545" s="44" t="s">
        <v>4773</v>
      </c>
      <c r="AK545" s="113" t="n">
        <v>2</v>
      </c>
      <c r="AN545" s="44" t="s">
        <v>2715</v>
      </c>
      <c r="AO545" s="44" t="s">
        <v>4773</v>
      </c>
      <c r="AS545" s="44" t="s">
        <v>2715</v>
      </c>
      <c r="AT545" s="44" t="s">
        <v>4773</v>
      </c>
      <c r="AX545" s="286" t="s">
        <v>5450</v>
      </c>
      <c r="AY545" s="287" t="s">
        <v>5401</v>
      </c>
      <c r="AZ545" s="113" t="s">
        <v>5785</v>
      </c>
      <c r="BA545" s="113" t="s">
        <v>5783</v>
      </c>
      <c r="BB545" s="113" t="s">
        <v>5785</v>
      </c>
      <c r="BC545" s="113" t="s">
        <v>5784</v>
      </c>
      <c r="BD545" s="113" t="n">
        <f aca="false">PRODUCT(AZ545+BB545)</f>
        <v>0</v>
      </c>
      <c r="BG545" s="44" t="s">
        <v>2715</v>
      </c>
      <c r="BH545" s="44" t="s">
        <v>4773</v>
      </c>
      <c r="BL545" s="44" t="s">
        <v>3472</v>
      </c>
      <c r="BM545" s="44" t="s">
        <v>4523</v>
      </c>
      <c r="BN545" s="113" t="s">
        <v>5785</v>
      </c>
      <c r="BO545" s="113" t="s">
        <v>5783</v>
      </c>
      <c r="BP545" s="113" t="n">
        <v>0</v>
      </c>
      <c r="BQ545" s="113" t="s">
        <v>5784</v>
      </c>
      <c r="BR545" s="113" t="n">
        <f aca="false">PRODUCT(BN545+BP545)</f>
        <v>0</v>
      </c>
      <c r="BU545" s="44" t="s">
        <v>2715</v>
      </c>
      <c r="BV545" s="44" t="s">
        <v>4773</v>
      </c>
      <c r="BW545" s="113"/>
      <c r="BY545" s="273" t="n">
        <v>542</v>
      </c>
      <c r="BZ545" s="44" t="s">
        <v>3173</v>
      </c>
      <c r="CA545" s="44" t="s">
        <v>5223</v>
      </c>
      <c r="CB545" s="113" t="n">
        <v>0</v>
      </c>
      <c r="CC545" s="113" t="n">
        <v>0</v>
      </c>
      <c r="CD545" s="113" t="n">
        <v>1</v>
      </c>
      <c r="CE545" s="113" t="n">
        <v>0</v>
      </c>
      <c r="CF545" s="113" t="n">
        <f aca="false">SUM(CB545:CE545)</f>
        <v>1</v>
      </c>
      <c r="CI545" s="44" t="s">
        <v>3561</v>
      </c>
      <c r="CJ545" s="44" t="s">
        <v>4773</v>
      </c>
      <c r="CK545" s="113" t="n">
        <v>0</v>
      </c>
      <c r="CL545" s="113" t="n">
        <v>0</v>
      </c>
      <c r="CM545" s="113" t="n">
        <v>0</v>
      </c>
      <c r="CP545" s="44" t="s">
        <v>5308</v>
      </c>
      <c r="CQ545" s="44" t="s">
        <v>4489</v>
      </c>
      <c r="CV545" s="44"/>
      <c r="CW545" s="44"/>
      <c r="CX545" s="44"/>
    </row>
    <row r="546" customFormat="false" ht="15" hidden="false" customHeight="false" outlineLevel="0" collapsed="false">
      <c r="A546" s="273" t="n">
        <v>543</v>
      </c>
      <c r="B546" s="44" t="s">
        <v>4702</v>
      </c>
      <c r="C546" s="44" t="s">
        <v>4566</v>
      </c>
      <c r="D546" s="113" t="n">
        <v>8</v>
      </c>
      <c r="G546" s="44" t="s">
        <v>2715</v>
      </c>
      <c r="H546" s="44" t="s">
        <v>4773</v>
      </c>
      <c r="I546" s="113" t="n">
        <v>0</v>
      </c>
      <c r="K546" s="273" t="n">
        <v>543</v>
      </c>
      <c r="L546" s="44" t="s">
        <v>3573</v>
      </c>
      <c r="M546" s="44" t="s">
        <v>4773</v>
      </c>
      <c r="N546" s="113" t="n">
        <v>0</v>
      </c>
      <c r="O546" s="113" t="s">
        <v>5783</v>
      </c>
      <c r="P546" s="113" t="n">
        <v>1</v>
      </c>
      <c r="Q546" s="113" t="s">
        <v>5784</v>
      </c>
      <c r="R546" s="113" t="n">
        <f aca="false">PRODUCT(N546+P546)</f>
        <v>1</v>
      </c>
      <c r="T546" s="273" t="n">
        <v>543</v>
      </c>
      <c r="U546" s="44" t="s">
        <v>2457</v>
      </c>
      <c r="V546" s="44" t="s">
        <v>4509</v>
      </c>
      <c r="W546" s="113" t="n">
        <v>1</v>
      </c>
      <c r="Y546" s="273" t="n">
        <v>543</v>
      </c>
      <c r="Z546" s="44" t="s">
        <v>5646</v>
      </c>
      <c r="AA546" s="44" t="s">
        <v>4773</v>
      </c>
      <c r="AB546" s="295" t="s">
        <v>5785</v>
      </c>
      <c r="AC546" s="113" t="s">
        <v>5783</v>
      </c>
      <c r="AD546" s="295" t="n">
        <v>2</v>
      </c>
      <c r="AE546" s="113" t="s">
        <v>5784</v>
      </c>
      <c r="AF546" s="113" t="n">
        <f aca="false">PRODUCT(AB546+AD546)</f>
        <v>2</v>
      </c>
      <c r="AH546" s="273" t="n">
        <v>543</v>
      </c>
      <c r="AI546" s="44" t="s">
        <v>5688</v>
      </c>
      <c r="AJ546" s="44" t="s">
        <v>5223</v>
      </c>
      <c r="AK546" s="113" t="n">
        <v>2</v>
      </c>
      <c r="AN546" s="44" t="s">
        <v>4823</v>
      </c>
      <c r="AO546" s="44" t="s">
        <v>4509</v>
      </c>
      <c r="AS546" s="44" t="s">
        <v>4823</v>
      </c>
      <c r="AT546" s="44" t="s">
        <v>4509</v>
      </c>
      <c r="AX546" s="44" t="s">
        <v>5597</v>
      </c>
      <c r="AY546" s="44" t="s">
        <v>4523</v>
      </c>
      <c r="AZ546" s="113" t="s">
        <v>5785</v>
      </c>
      <c r="BA546" s="113" t="s">
        <v>5783</v>
      </c>
      <c r="BB546" s="113" t="s">
        <v>5785</v>
      </c>
      <c r="BC546" s="113" t="s">
        <v>5784</v>
      </c>
      <c r="BD546" s="113" t="n">
        <f aca="false">PRODUCT(AZ546+BB546)</f>
        <v>0</v>
      </c>
      <c r="BG546" s="44" t="s">
        <v>4823</v>
      </c>
      <c r="BH546" s="44" t="s">
        <v>4509</v>
      </c>
      <c r="BL546" s="44" t="s">
        <v>3184</v>
      </c>
      <c r="BM546" s="44" t="s">
        <v>5223</v>
      </c>
      <c r="BN546" s="113" t="s">
        <v>5785</v>
      </c>
      <c r="BO546" s="113" t="s">
        <v>5783</v>
      </c>
      <c r="BP546" s="113" t="n">
        <v>0</v>
      </c>
      <c r="BQ546" s="113" t="s">
        <v>5784</v>
      </c>
      <c r="BR546" s="113" t="n">
        <f aca="false">PRODUCT(BN546+BP546)</f>
        <v>0</v>
      </c>
      <c r="BU546" s="44" t="s">
        <v>4823</v>
      </c>
      <c r="BV546" s="44" t="s">
        <v>4509</v>
      </c>
      <c r="BW546" s="113"/>
      <c r="BY546" s="273" t="n">
        <v>543</v>
      </c>
      <c r="BZ546" s="44" t="s">
        <v>2720</v>
      </c>
      <c r="CA546" s="44" t="s">
        <v>5221</v>
      </c>
      <c r="CB546" s="113" t="n">
        <v>0</v>
      </c>
      <c r="CC546" s="113" t="n">
        <v>0</v>
      </c>
      <c r="CD546" s="113" t="n">
        <v>0</v>
      </c>
      <c r="CE546" s="113" t="n">
        <v>1</v>
      </c>
      <c r="CF546" s="113" t="n">
        <f aca="false">SUM(CB546:CE546)</f>
        <v>1</v>
      </c>
      <c r="CI546" s="136" t="s">
        <v>3569</v>
      </c>
      <c r="CJ546" s="136" t="s">
        <v>4709</v>
      </c>
      <c r="CK546" s="113" t="n">
        <v>0</v>
      </c>
      <c r="CL546" s="113" t="n">
        <v>0</v>
      </c>
      <c r="CM546" s="113" t="n">
        <v>0</v>
      </c>
      <c r="CP546" s="44" t="s">
        <v>4716</v>
      </c>
      <c r="CQ546" s="44" t="s">
        <v>4566</v>
      </c>
      <c r="CV546" s="44"/>
      <c r="CW546" s="44"/>
      <c r="CX546" s="44"/>
    </row>
    <row r="547" customFormat="false" ht="15" hidden="false" customHeight="false" outlineLevel="0" collapsed="false">
      <c r="A547" s="273" t="n">
        <v>544</v>
      </c>
      <c r="B547" s="136" t="s">
        <v>5576</v>
      </c>
      <c r="C547" s="136" t="s">
        <v>4746</v>
      </c>
      <c r="D547" s="113" t="n">
        <v>8</v>
      </c>
      <c r="G547" s="44" t="s">
        <v>3527</v>
      </c>
      <c r="H547" s="44" t="s">
        <v>4773</v>
      </c>
      <c r="I547" s="113" t="n">
        <v>0</v>
      </c>
      <c r="K547" s="273" t="n">
        <v>544</v>
      </c>
      <c r="L547" s="44" t="s">
        <v>5154</v>
      </c>
      <c r="M547" s="44" t="s">
        <v>5120</v>
      </c>
      <c r="N547" s="113" t="n">
        <v>0</v>
      </c>
      <c r="O547" s="113" t="s">
        <v>5783</v>
      </c>
      <c r="P547" s="113" t="n">
        <v>1</v>
      </c>
      <c r="Q547" s="113" t="s">
        <v>5784</v>
      </c>
      <c r="R547" s="113" t="n">
        <f aca="false">PRODUCT(N547+P547)</f>
        <v>1</v>
      </c>
      <c r="T547" s="273" t="n">
        <v>544</v>
      </c>
      <c r="U547" s="44" t="s">
        <v>5522</v>
      </c>
      <c r="V547" s="44" t="s">
        <v>4773</v>
      </c>
      <c r="W547" s="113" t="n">
        <v>1</v>
      </c>
      <c r="Y547" s="273" t="n">
        <v>544</v>
      </c>
      <c r="Z547" s="44" t="s">
        <v>2155</v>
      </c>
      <c r="AA547" s="44" t="s">
        <v>4564</v>
      </c>
      <c r="AB547" s="295" t="s">
        <v>5785</v>
      </c>
      <c r="AC547" s="113" t="s">
        <v>5783</v>
      </c>
      <c r="AD547" s="295" t="n">
        <v>2</v>
      </c>
      <c r="AE547" s="113" t="s">
        <v>5784</v>
      </c>
      <c r="AF547" s="113" t="n">
        <f aca="false">PRODUCT(AB547+AD547)</f>
        <v>2</v>
      </c>
      <c r="AH547" s="273" t="n">
        <v>544</v>
      </c>
      <c r="AI547" s="44" t="s">
        <v>1400</v>
      </c>
      <c r="AJ547" s="44" t="s">
        <v>4503</v>
      </c>
      <c r="AK547" s="113" t="n">
        <v>2</v>
      </c>
      <c r="AN547" s="44" t="s">
        <v>3180</v>
      </c>
      <c r="AO547" s="44" t="s">
        <v>5223</v>
      </c>
      <c r="AS547" s="44" t="s">
        <v>3180</v>
      </c>
      <c r="AT547" s="44" t="s">
        <v>5223</v>
      </c>
      <c r="AX547" s="44" t="s">
        <v>5598</v>
      </c>
      <c r="AY547" s="44" t="s">
        <v>4625</v>
      </c>
      <c r="AZ547" s="113" t="s">
        <v>5785</v>
      </c>
      <c r="BA547" s="113" t="s">
        <v>5783</v>
      </c>
      <c r="BB547" s="113" t="s">
        <v>5785</v>
      </c>
      <c r="BC547" s="113" t="s">
        <v>5784</v>
      </c>
      <c r="BD547" s="113" t="n">
        <f aca="false">PRODUCT(AZ547+BB547)</f>
        <v>0</v>
      </c>
      <c r="BG547" s="44" t="s">
        <v>3180</v>
      </c>
      <c r="BH547" s="44" t="s">
        <v>5223</v>
      </c>
      <c r="BL547" s="44" t="s">
        <v>3313</v>
      </c>
      <c r="BM547" s="44" t="s">
        <v>4482</v>
      </c>
      <c r="BN547" s="113" t="s">
        <v>5785</v>
      </c>
      <c r="BO547" s="113" t="s">
        <v>5783</v>
      </c>
      <c r="BP547" s="113" t="s">
        <v>5785</v>
      </c>
      <c r="BQ547" s="113" t="s">
        <v>5784</v>
      </c>
      <c r="BR547" s="113" t="n">
        <f aca="false">PRODUCT(BN547+BP547)</f>
        <v>0</v>
      </c>
      <c r="BU547" s="44" t="s">
        <v>3180</v>
      </c>
      <c r="BV547" s="44" t="s">
        <v>5223</v>
      </c>
      <c r="BW547" s="113"/>
      <c r="BY547" s="273" t="n">
        <v>544</v>
      </c>
      <c r="BZ547" s="44" t="s">
        <v>3317</v>
      </c>
      <c r="CA547" s="44" t="s">
        <v>4773</v>
      </c>
      <c r="CB547" s="113" t="n">
        <v>0</v>
      </c>
      <c r="CC547" s="113" t="n">
        <v>0</v>
      </c>
      <c r="CD547" s="113" t="n">
        <v>1</v>
      </c>
      <c r="CE547" s="113" t="n">
        <v>0</v>
      </c>
      <c r="CF547" s="113" t="n">
        <f aca="false">SUM(CB547:CE547)</f>
        <v>1</v>
      </c>
      <c r="CI547" s="44" t="s">
        <v>3811</v>
      </c>
      <c r="CJ547" s="112" t="s">
        <v>5221</v>
      </c>
      <c r="CK547" s="113" t="n">
        <v>0</v>
      </c>
      <c r="CL547" s="113" t="n">
        <v>0</v>
      </c>
      <c r="CM547" s="113" t="n">
        <v>0</v>
      </c>
      <c r="CP547" s="44" t="s">
        <v>3776</v>
      </c>
      <c r="CQ547" s="44" t="s">
        <v>5497</v>
      </c>
      <c r="CV547" s="44"/>
      <c r="CW547" s="44"/>
      <c r="CX547" s="44"/>
    </row>
    <row r="548" customFormat="false" ht="15" hidden="false" customHeight="false" outlineLevel="0" collapsed="false">
      <c r="A548" s="273" t="n">
        <v>545</v>
      </c>
      <c r="B548" s="44" t="s">
        <v>2848</v>
      </c>
      <c r="C548" s="44" t="s">
        <v>4482</v>
      </c>
      <c r="D548" s="113" t="n">
        <v>8</v>
      </c>
      <c r="G548" s="44" t="s">
        <v>4823</v>
      </c>
      <c r="H548" s="44" t="s">
        <v>4509</v>
      </c>
      <c r="I548" s="113" t="n">
        <v>0</v>
      </c>
      <c r="K548" s="273" t="n">
        <v>545</v>
      </c>
      <c r="L548" s="44" t="s">
        <v>5439</v>
      </c>
      <c r="M548" s="44" t="s">
        <v>4773</v>
      </c>
      <c r="N548" s="113" t="n">
        <v>0</v>
      </c>
      <c r="O548" s="113" t="s">
        <v>5783</v>
      </c>
      <c r="P548" s="113" t="n">
        <v>1</v>
      </c>
      <c r="Q548" s="113" t="s">
        <v>5784</v>
      </c>
      <c r="R548" s="113" t="n">
        <f aca="false">PRODUCT(N548+P548)</f>
        <v>1</v>
      </c>
      <c r="T548" s="273" t="n">
        <v>545</v>
      </c>
      <c r="U548" s="44" t="s">
        <v>3477</v>
      </c>
      <c r="V548" s="44" t="s">
        <v>4489</v>
      </c>
      <c r="W548" s="113" t="n">
        <v>1</v>
      </c>
      <c r="Y548" s="273" t="n">
        <v>545</v>
      </c>
      <c r="Z548" s="44" t="s">
        <v>2604</v>
      </c>
      <c r="AA548" s="44" t="s">
        <v>4578</v>
      </c>
      <c r="AB548" s="295" t="s">
        <v>5785</v>
      </c>
      <c r="AC548" s="113" t="s">
        <v>5783</v>
      </c>
      <c r="AD548" s="295" t="n">
        <v>2</v>
      </c>
      <c r="AE548" s="113" t="s">
        <v>5784</v>
      </c>
      <c r="AF548" s="113" t="n">
        <f aca="false">PRODUCT(AB548+AD548)</f>
        <v>2</v>
      </c>
      <c r="AH548" s="273" t="n">
        <v>545</v>
      </c>
      <c r="AI548" s="44" t="s">
        <v>5710</v>
      </c>
      <c r="AJ548" s="112" t="s">
        <v>5124</v>
      </c>
      <c r="AK548" s="113" t="n">
        <v>2</v>
      </c>
      <c r="AN548" s="44" t="s">
        <v>4839</v>
      </c>
      <c r="AO548" s="44" t="s">
        <v>4662</v>
      </c>
      <c r="AS548" s="44" t="s">
        <v>4839</v>
      </c>
      <c r="AT548" s="44" t="s">
        <v>4662</v>
      </c>
      <c r="AX548" s="44" t="s">
        <v>3437</v>
      </c>
      <c r="AY548" s="44" t="s">
        <v>5124</v>
      </c>
      <c r="AZ548" s="113" t="s">
        <v>5785</v>
      </c>
      <c r="BA548" s="113" t="s">
        <v>5783</v>
      </c>
      <c r="BB548" s="113" t="s">
        <v>5785</v>
      </c>
      <c r="BC548" s="113" t="s">
        <v>5784</v>
      </c>
      <c r="BD548" s="113" t="n">
        <f aca="false">PRODUCT(AZ548+BB548)</f>
        <v>0</v>
      </c>
      <c r="BG548" s="44" t="s">
        <v>4839</v>
      </c>
      <c r="BH548" s="44" t="s">
        <v>4662</v>
      </c>
      <c r="BL548" s="44" t="s">
        <v>4660</v>
      </c>
      <c r="BM548" s="44" t="s">
        <v>4542</v>
      </c>
      <c r="BN548" s="113" t="s">
        <v>5785</v>
      </c>
      <c r="BO548" s="113" t="s">
        <v>5783</v>
      </c>
      <c r="BP548" s="113" t="s">
        <v>5785</v>
      </c>
      <c r="BQ548" s="113" t="s">
        <v>5784</v>
      </c>
      <c r="BR548" s="113" t="n">
        <f aca="false">PRODUCT(BN548+BP548)</f>
        <v>0</v>
      </c>
      <c r="BU548" s="44" t="s">
        <v>4839</v>
      </c>
      <c r="BV548" s="44" t="s">
        <v>4662</v>
      </c>
      <c r="BW548" s="113"/>
      <c r="BY548" s="273" t="n">
        <v>545</v>
      </c>
      <c r="BZ548" s="44" t="s">
        <v>3351</v>
      </c>
      <c r="CA548" s="44" t="s">
        <v>4709</v>
      </c>
      <c r="CB548" s="113" t="n">
        <v>0</v>
      </c>
      <c r="CC548" s="113" t="n">
        <v>0</v>
      </c>
      <c r="CD548" s="113" t="n">
        <v>0</v>
      </c>
      <c r="CE548" s="113" t="n">
        <v>1</v>
      </c>
      <c r="CF548" s="113" t="n">
        <f aca="false">SUM(CB548:CE548)</f>
        <v>1</v>
      </c>
      <c r="CI548" s="44" t="s">
        <v>4640</v>
      </c>
      <c r="CJ548" s="44" t="s">
        <v>4641</v>
      </c>
      <c r="CK548" s="113" t="n">
        <v>0</v>
      </c>
      <c r="CL548" s="113" t="n">
        <v>0</v>
      </c>
      <c r="CM548" s="113" t="n">
        <v>0</v>
      </c>
      <c r="CP548" s="44" t="s">
        <v>4879</v>
      </c>
      <c r="CQ548" s="44" t="s">
        <v>4578</v>
      </c>
      <c r="CV548" s="44"/>
      <c r="CW548" s="44"/>
      <c r="CX548" s="44"/>
    </row>
    <row r="549" customFormat="false" ht="15" hidden="false" customHeight="false" outlineLevel="0" collapsed="false">
      <c r="A549" s="273" t="n">
        <v>546</v>
      </c>
      <c r="B549" s="44" t="s">
        <v>3815</v>
      </c>
      <c r="C549" s="44" t="s">
        <v>5221</v>
      </c>
      <c r="D549" s="113" t="n">
        <v>8</v>
      </c>
      <c r="G549" s="44" t="s">
        <v>3180</v>
      </c>
      <c r="H549" s="44" t="s">
        <v>5223</v>
      </c>
      <c r="I549" s="113" t="n">
        <v>0</v>
      </c>
      <c r="K549" s="273" t="n">
        <v>546</v>
      </c>
      <c r="L549" s="44" t="s">
        <v>3531</v>
      </c>
      <c r="M549" s="44" t="s">
        <v>5538</v>
      </c>
      <c r="N549" s="113" t="n">
        <v>0</v>
      </c>
      <c r="O549" s="113" t="s">
        <v>5783</v>
      </c>
      <c r="P549" s="113" t="n">
        <v>1</v>
      </c>
      <c r="Q549" s="113" t="s">
        <v>5784</v>
      </c>
      <c r="R549" s="113" t="n">
        <f aca="false">PRODUCT(N549+P549)</f>
        <v>1</v>
      </c>
      <c r="T549" s="273" t="n">
        <v>546</v>
      </c>
      <c r="U549" s="44" t="s">
        <v>4757</v>
      </c>
      <c r="V549" s="44" t="s">
        <v>4641</v>
      </c>
      <c r="W549" s="113" t="n">
        <v>1</v>
      </c>
      <c r="Y549" s="273" t="n">
        <v>546</v>
      </c>
      <c r="Z549" s="44" t="s">
        <v>5648</v>
      </c>
      <c r="AA549" s="44" t="s">
        <v>4662</v>
      </c>
      <c r="AB549" s="295" t="s">
        <v>5785</v>
      </c>
      <c r="AC549" s="113" t="s">
        <v>5783</v>
      </c>
      <c r="AD549" s="295" t="n">
        <v>2</v>
      </c>
      <c r="AE549" s="113" t="s">
        <v>5784</v>
      </c>
      <c r="AF549" s="113" t="n">
        <f aca="false">PRODUCT(AB549+AD549)</f>
        <v>2</v>
      </c>
      <c r="AH549" s="273" t="n">
        <v>546</v>
      </c>
      <c r="AI549" s="44" t="s">
        <v>5715</v>
      </c>
      <c r="AJ549" s="44" t="s">
        <v>4571</v>
      </c>
      <c r="AK549" s="113" t="n">
        <v>2</v>
      </c>
      <c r="AN549" s="44" t="s">
        <v>5566</v>
      </c>
      <c r="AO549" s="44" t="s">
        <v>4746</v>
      </c>
      <c r="AS549" s="44" t="s">
        <v>5566</v>
      </c>
      <c r="AT549" s="44" t="s">
        <v>4746</v>
      </c>
      <c r="AX549" s="44" t="s">
        <v>5599</v>
      </c>
      <c r="AY549" s="44" t="s">
        <v>5272</v>
      </c>
      <c r="AZ549" s="113" t="s">
        <v>5785</v>
      </c>
      <c r="BA549" s="113" t="s">
        <v>5783</v>
      </c>
      <c r="BB549" s="113" t="s">
        <v>5785</v>
      </c>
      <c r="BC549" s="113" t="s">
        <v>5784</v>
      </c>
      <c r="BD549" s="113" t="n">
        <f aca="false">PRODUCT(AZ549+BB549)</f>
        <v>0</v>
      </c>
      <c r="BG549" s="44" t="s">
        <v>5566</v>
      </c>
      <c r="BH549" s="44" t="s">
        <v>4746</v>
      </c>
      <c r="BL549" s="44" t="s">
        <v>5587</v>
      </c>
      <c r="BM549" s="112" t="s">
        <v>4931</v>
      </c>
      <c r="BN549" s="113" t="s">
        <v>5785</v>
      </c>
      <c r="BO549" s="113" t="s">
        <v>5783</v>
      </c>
      <c r="BP549" s="113" t="s">
        <v>5785</v>
      </c>
      <c r="BQ549" s="113" t="s">
        <v>5784</v>
      </c>
      <c r="BR549" s="113" t="n">
        <f aca="false">PRODUCT(BN549+BP549)</f>
        <v>0</v>
      </c>
      <c r="BU549" s="44" t="s">
        <v>5566</v>
      </c>
      <c r="BV549" s="44" t="s">
        <v>4746</v>
      </c>
      <c r="BW549" s="113"/>
      <c r="BY549" s="273" t="n">
        <v>546</v>
      </c>
      <c r="BZ549" s="136" t="s">
        <v>3530</v>
      </c>
      <c r="CA549" s="136" t="s">
        <v>4773</v>
      </c>
      <c r="CB549" s="113" t="n">
        <v>0</v>
      </c>
      <c r="CC549" s="113" t="n">
        <v>0</v>
      </c>
      <c r="CD549" s="113" t="n">
        <v>0</v>
      </c>
      <c r="CE549" s="113" t="n">
        <v>1</v>
      </c>
      <c r="CF549" s="113" t="n">
        <f aca="false">SUM(CB549:CE549)</f>
        <v>1</v>
      </c>
      <c r="CI549" s="44" t="s">
        <v>4634</v>
      </c>
      <c r="CJ549" s="44" t="s">
        <v>294</v>
      </c>
      <c r="CK549" s="113" t="n">
        <v>0</v>
      </c>
      <c r="CL549" s="113" t="n">
        <v>0</v>
      </c>
      <c r="CM549" s="113" t="n">
        <v>0</v>
      </c>
      <c r="CP549" s="136" t="s">
        <v>5577</v>
      </c>
      <c r="CQ549" s="136" t="s">
        <v>5120</v>
      </c>
      <c r="CV549" s="44"/>
      <c r="CW549" s="44"/>
      <c r="CX549" s="44"/>
    </row>
    <row r="550" customFormat="false" ht="15" hidden="false" customHeight="false" outlineLevel="0" collapsed="false">
      <c r="A550" s="273" t="n">
        <v>547</v>
      </c>
      <c r="B550" s="44" t="s">
        <v>3472</v>
      </c>
      <c r="C550" s="44" t="s">
        <v>4523</v>
      </c>
      <c r="D550" s="113" t="n">
        <v>8</v>
      </c>
      <c r="G550" s="44" t="s">
        <v>4839</v>
      </c>
      <c r="H550" s="44" t="s">
        <v>4662</v>
      </c>
      <c r="I550" s="113" t="n">
        <v>0</v>
      </c>
      <c r="K550" s="273" t="n">
        <v>547</v>
      </c>
      <c r="L550" s="44" t="s">
        <v>5063</v>
      </c>
      <c r="M550" s="44" t="s">
        <v>4523</v>
      </c>
      <c r="N550" s="113" t="n">
        <v>0</v>
      </c>
      <c r="O550" s="113" t="s">
        <v>5783</v>
      </c>
      <c r="P550" s="113" t="n">
        <v>1</v>
      </c>
      <c r="Q550" s="113" t="s">
        <v>5784</v>
      </c>
      <c r="R550" s="113" t="n">
        <f aca="false">PRODUCT(N550+P550)</f>
        <v>1</v>
      </c>
      <c r="T550" s="273" t="n">
        <v>547</v>
      </c>
      <c r="U550" s="44" t="s">
        <v>5404</v>
      </c>
      <c r="V550" s="44" t="s">
        <v>5401</v>
      </c>
      <c r="W550" s="113" t="n">
        <v>1</v>
      </c>
      <c r="Y550" s="273" t="n">
        <v>547</v>
      </c>
      <c r="Z550" s="44" t="s">
        <v>5653</v>
      </c>
      <c r="AA550" s="44" t="s">
        <v>5223</v>
      </c>
      <c r="AB550" s="295" t="s">
        <v>5785</v>
      </c>
      <c r="AC550" s="113" t="s">
        <v>5783</v>
      </c>
      <c r="AD550" s="295" t="n">
        <v>2</v>
      </c>
      <c r="AE550" s="113" t="s">
        <v>5784</v>
      </c>
      <c r="AF550" s="113" t="n">
        <f aca="false">PRODUCT(AB550+AD550)</f>
        <v>2</v>
      </c>
      <c r="AH550" s="273" t="n">
        <v>547</v>
      </c>
      <c r="AI550" s="44" t="s">
        <v>3422</v>
      </c>
      <c r="AJ550" s="44" t="s">
        <v>4625</v>
      </c>
      <c r="AK550" s="113" t="n">
        <v>2</v>
      </c>
      <c r="AN550" s="44" t="s">
        <v>5436</v>
      </c>
      <c r="AO550" s="44" t="s">
        <v>5567</v>
      </c>
      <c r="AS550" s="44" t="s">
        <v>5436</v>
      </c>
      <c r="AT550" s="44" t="s">
        <v>5567</v>
      </c>
      <c r="AX550" s="44" t="s">
        <v>5270</v>
      </c>
      <c r="AY550" s="44" t="s">
        <v>4662</v>
      </c>
      <c r="AZ550" s="113" t="s">
        <v>5785</v>
      </c>
      <c r="BA550" s="113" t="s">
        <v>5783</v>
      </c>
      <c r="BB550" s="113" t="s">
        <v>5785</v>
      </c>
      <c r="BC550" s="113" t="s">
        <v>5784</v>
      </c>
      <c r="BD550" s="113" t="n">
        <f aca="false">PRODUCT(AZ550+BB550)</f>
        <v>0</v>
      </c>
      <c r="BG550" s="44" t="s">
        <v>5436</v>
      </c>
      <c r="BH550" s="44" t="s">
        <v>5567</v>
      </c>
      <c r="BL550" s="44" t="s">
        <v>5588</v>
      </c>
      <c r="BM550" s="44" t="s">
        <v>4503</v>
      </c>
      <c r="BN550" s="113" t="s">
        <v>5785</v>
      </c>
      <c r="BO550" s="113" t="s">
        <v>5783</v>
      </c>
      <c r="BP550" s="113" t="s">
        <v>5785</v>
      </c>
      <c r="BQ550" s="113" t="s">
        <v>5784</v>
      </c>
      <c r="BR550" s="113" t="n">
        <f aca="false">PRODUCT(BN550+BP550)</f>
        <v>0</v>
      </c>
      <c r="BU550" s="44" t="s">
        <v>5436</v>
      </c>
      <c r="BV550" s="44" t="s">
        <v>5567</v>
      </c>
      <c r="BW550" s="113"/>
      <c r="BY550" s="273" t="n">
        <v>547</v>
      </c>
      <c r="BZ550" s="44" t="s">
        <v>2696</v>
      </c>
      <c r="CA550" s="44" t="s">
        <v>5120</v>
      </c>
      <c r="CB550" s="113" t="n">
        <v>0</v>
      </c>
      <c r="CC550" s="113" t="n">
        <v>0</v>
      </c>
      <c r="CD550" s="113" t="n">
        <v>0</v>
      </c>
      <c r="CE550" s="113" t="n">
        <v>1</v>
      </c>
      <c r="CF550" s="113" t="n">
        <f aca="false">SUM(CB550:CE550)</f>
        <v>1</v>
      </c>
      <c r="CI550" s="44" t="s">
        <v>5561</v>
      </c>
      <c r="CJ550" s="44" t="s">
        <v>5223</v>
      </c>
      <c r="CK550" s="113" t="n">
        <v>0</v>
      </c>
      <c r="CL550" s="113" t="n">
        <v>0</v>
      </c>
      <c r="CM550" s="113" t="n">
        <v>0</v>
      </c>
      <c r="CP550" s="44" t="s">
        <v>3650</v>
      </c>
      <c r="CQ550" s="44" t="s">
        <v>4482</v>
      </c>
      <c r="CV550" s="44"/>
      <c r="CW550" s="44"/>
      <c r="CX550" s="44"/>
    </row>
    <row r="551" customFormat="false" ht="15" hidden="false" customHeight="false" outlineLevel="0" collapsed="false">
      <c r="A551" s="273" t="n">
        <v>548</v>
      </c>
      <c r="B551" s="44" t="s">
        <v>3184</v>
      </c>
      <c r="C551" s="44" t="s">
        <v>5223</v>
      </c>
      <c r="D551" s="113" t="n">
        <v>8</v>
      </c>
      <c r="G551" s="44" t="s">
        <v>5566</v>
      </c>
      <c r="H551" s="44" t="s">
        <v>4746</v>
      </c>
      <c r="I551" s="113" t="n">
        <v>0</v>
      </c>
      <c r="K551" s="273" t="n">
        <v>548</v>
      </c>
      <c r="L551" s="44" t="s">
        <v>3424</v>
      </c>
      <c r="M551" s="44" t="s">
        <v>4625</v>
      </c>
      <c r="N551" s="113" t="n">
        <v>0</v>
      </c>
      <c r="O551" s="113" t="s">
        <v>5783</v>
      </c>
      <c r="P551" s="113" t="n">
        <v>1</v>
      </c>
      <c r="Q551" s="113" t="s">
        <v>5784</v>
      </c>
      <c r="R551" s="113" t="n">
        <f aca="false">PRODUCT(N551+P551)</f>
        <v>1</v>
      </c>
      <c r="T551" s="273" t="n">
        <v>548</v>
      </c>
      <c r="U551" s="44" t="s">
        <v>3264</v>
      </c>
      <c r="V551" s="44" t="s">
        <v>4482</v>
      </c>
      <c r="W551" s="113" t="n">
        <v>1</v>
      </c>
      <c r="Y551" s="273" t="n">
        <v>548</v>
      </c>
      <c r="Z551" s="44" t="s">
        <v>4715</v>
      </c>
      <c r="AA551" s="44" t="s">
        <v>4564</v>
      </c>
      <c r="AB551" s="295" t="s">
        <v>5785</v>
      </c>
      <c r="AC551" s="113" t="s">
        <v>5783</v>
      </c>
      <c r="AD551" s="295" t="n">
        <v>2</v>
      </c>
      <c r="AE551" s="113" t="s">
        <v>5784</v>
      </c>
      <c r="AF551" s="113" t="n">
        <f aca="false">PRODUCT(AB551+AD551)</f>
        <v>2</v>
      </c>
      <c r="AH551" s="273" t="n">
        <v>548</v>
      </c>
      <c r="AI551" s="44" t="s">
        <v>3395</v>
      </c>
      <c r="AJ551" s="44" t="s">
        <v>5721</v>
      </c>
      <c r="AK551" s="113" t="n">
        <v>2</v>
      </c>
      <c r="AN551" s="44" t="s">
        <v>5414</v>
      </c>
      <c r="AO551" s="44" t="s">
        <v>5358</v>
      </c>
      <c r="AS551" s="44" t="s">
        <v>5414</v>
      </c>
      <c r="AT551" s="44" t="s">
        <v>5358</v>
      </c>
      <c r="AX551" s="44" t="s">
        <v>5237</v>
      </c>
      <c r="AY551" s="44" t="s">
        <v>4746</v>
      </c>
      <c r="AZ551" s="113" t="s">
        <v>5785</v>
      </c>
      <c r="BA551" s="113" t="s">
        <v>5783</v>
      </c>
      <c r="BB551" s="113" t="s">
        <v>5785</v>
      </c>
      <c r="BC551" s="113" t="s">
        <v>5784</v>
      </c>
      <c r="BD551" s="113" t="n">
        <f aca="false">PRODUCT(AZ551+BB551)</f>
        <v>0</v>
      </c>
      <c r="BG551" s="44" t="s">
        <v>5414</v>
      </c>
      <c r="BH551" s="44" t="s">
        <v>5358</v>
      </c>
      <c r="BL551" s="44" t="s">
        <v>5589</v>
      </c>
      <c r="BM551" s="44" t="s">
        <v>4746</v>
      </c>
      <c r="BN551" s="113" t="s">
        <v>5785</v>
      </c>
      <c r="BO551" s="113" t="s">
        <v>5783</v>
      </c>
      <c r="BP551" s="113" t="s">
        <v>5785</v>
      </c>
      <c r="BQ551" s="113" t="s">
        <v>5784</v>
      </c>
      <c r="BR551" s="113" t="n">
        <f aca="false">PRODUCT(BN551+BP551)</f>
        <v>0</v>
      </c>
      <c r="BU551" s="44" t="s">
        <v>5414</v>
      </c>
      <c r="BV551" s="44" t="s">
        <v>5358</v>
      </c>
      <c r="BW551" s="113"/>
      <c r="BY551" s="273" t="n">
        <v>548</v>
      </c>
      <c r="BZ551" s="44" t="s">
        <v>2872</v>
      </c>
      <c r="CA551" s="44" t="s">
        <v>4509</v>
      </c>
      <c r="CB551" s="113" t="n">
        <v>0</v>
      </c>
      <c r="CC551" s="113" t="n">
        <v>0</v>
      </c>
      <c r="CD551" s="113" t="n">
        <v>0</v>
      </c>
      <c r="CE551" s="113" t="n">
        <v>1</v>
      </c>
      <c r="CF551" s="113" t="n">
        <f aca="false">SUM(CB551:CE551)</f>
        <v>1</v>
      </c>
      <c r="CI551" s="44" t="s">
        <v>4793</v>
      </c>
      <c r="CJ551" s="44" t="s">
        <v>4648</v>
      </c>
      <c r="CK551" s="113" t="n">
        <v>0</v>
      </c>
      <c r="CL551" s="113" t="n">
        <v>0</v>
      </c>
      <c r="CM551" s="113" t="n">
        <v>0</v>
      </c>
      <c r="CP551" s="44" t="s">
        <v>3042</v>
      </c>
      <c r="CQ551" s="44" t="s">
        <v>5223</v>
      </c>
      <c r="CV551" s="44"/>
      <c r="CW551" s="44"/>
      <c r="CX551" s="44"/>
    </row>
    <row r="552" customFormat="false" ht="15" hidden="false" customHeight="false" outlineLevel="0" collapsed="false">
      <c r="A552" s="273" t="n">
        <v>549</v>
      </c>
      <c r="B552" s="44" t="s">
        <v>5590</v>
      </c>
      <c r="C552" s="44" t="s">
        <v>5036</v>
      </c>
      <c r="D552" s="113" t="n">
        <v>8</v>
      </c>
      <c r="G552" s="44" t="s">
        <v>3308</v>
      </c>
      <c r="H552" s="44" t="s">
        <v>4482</v>
      </c>
      <c r="I552" s="113" t="n">
        <v>0</v>
      </c>
      <c r="K552" s="273" t="n">
        <v>549</v>
      </c>
      <c r="L552" s="44" t="s">
        <v>2911</v>
      </c>
      <c r="M552" s="44" t="s">
        <v>5223</v>
      </c>
      <c r="N552" s="113" t="n">
        <v>0</v>
      </c>
      <c r="O552" s="113" t="s">
        <v>5783</v>
      </c>
      <c r="P552" s="113" t="n">
        <v>1</v>
      </c>
      <c r="Q552" s="113" t="s">
        <v>5784</v>
      </c>
      <c r="R552" s="113" t="n">
        <f aca="false">PRODUCT(N552+P552)</f>
        <v>1</v>
      </c>
      <c r="T552" s="273" t="n">
        <v>549</v>
      </c>
      <c r="U552" s="44" t="s">
        <v>2563</v>
      </c>
      <c r="V552" s="44" t="s">
        <v>5124</v>
      </c>
      <c r="W552" s="113" t="n">
        <v>1</v>
      </c>
      <c r="Y552" s="273" t="n">
        <v>549</v>
      </c>
      <c r="Z552" s="44" t="s">
        <v>2468</v>
      </c>
      <c r="AA552" s="44" t="s">
        <v>4509</v>
      </c>
      <c r="AB552" s="295" t="s">
        <v>5785</v>
      </c>
      <c r="AC552" s="113" t="s">
        <v>5783</v>
      </c>
      <c r="AD552" s="295" t="n">
        <v>2</v>
      </c>
      <c r="AE552" s="113" t="s">
        <v>5784</v>
      </c>
      <c r="AF552" s="113" t="n">
        <f aca="false">PRODUCT(AB552+AD552)</f>
        <v>2</v>
      </c>
      <c r="AH552" s="273" t="n">
        <v>549</v>
      </c>
      <c r="AI552" s="44" t="s">
        <v>3044</v>
      </c>
      <c r="AJ552" s="44" t="s">
        <v>5223</v>
      </c>
      <c r="AK552" s="113" t="n">
        <v>2</v>
      </c>
      <c r="AN552" s="44" t="s">
        <v>3441</v>
      </c>
      <c r="AO552" s="44" t="s">
        <v>4625</v>
      </c>
      <c r="AS552" s="44" t="s">
        <v>3441</v>
      </c>
      <c r="AT552" s="44" t="s">
        <v>4625</v>
      </c>
      <c r="AX552" s="44" t="s">
        <v>5428</v>
      </c>
      <c r="AY552" s="44" t="s">
        <v>5401</v>
      </c>
      <c r="AZ552" s="113" t="s">
        <v>5785</v>
      </c>
      <c r="BA552" s="113" t="s">
        <v>5783</v>
      </c>
      <c r="BB552" s="113" t="s">
        <v>5785</v>
      </c>
      <c r="BC552" s="113" t="s">
        <v>5784</v>
      </c>
      <c r="BD552" s="113" t="n">
        <f aca="false">PRODUCT(AZ552+BB552)</f>
        <v>0</v>
      </c>
      <c r="BG552" s="44" t="s">
        <v>3441</v>
      </c>
      <c r="BH552" s="44" t="s">
        <v>4625</v>
      </c>
      <c r="BL552" s="44" t="s">
        <v>5590</v>
      </c>
      <c r="BM552" s="44" t="s">
        <v>5036</v>
      </c>
      <c r="BN552" s="113" t="s">
        <v>5785</v>
      </c>
      <c r="BO552" s="113" t="s">
        <v>5783</v>
      </c>
      <c r="BP552" s="113" t="s">
        <v>5785</v>
      </c>
      <c r="BQ552" s="113" t="s">
        <v>5784</v>
      </c>
      <c r="BR552" s="113" t="n">
        <f aca="false">PRODUCT(BN552+BP552)</f>
        <v>0</v>
      </c>
      <c r="BU552" s="44" t="s">
        <v>3441</v>
      </c>
      <c r="BV552" s="44" t="s">
        <v>4625</v>
      </c>
      <c r="BW552" s="113"/>
      <c r="BY552" s="273" t="n">
        <v>549</v>
      </c>
      <c r="BZ552" s="44" t="s">
        <v>3145</v>
      </c>
      <c r="CA552" s="44" t="s">
        <v>4482</v>
      </c>
      <c r="CB552" s="113" t="n">
        <v>0</v>
      </c>
      <c r="CC552" s="113" t="n">
        <v>0</v>
      </c>
      <c r="CD552" s="113" t="n">
        <v>0</v>
      </c>
      <c r="CE552" s="113" t="n">
        <v>1</v>
      </c>
      <c r="CF552" s="113" t="n">
        <f aca="false">SUM(CB552:CE552)</f>
        <v>1</v>
      </c>
      <c r="CI552" s="44" t="s">
        <v>5562</v>
      </c>
      <c r="CJ552" s="44" t="s">
        <v>4578</v>
      </c>
      <c r="CK552" s="113" t="n">
        <v>0</v>
      </c>
      <c r="CL552" s="113" t="n">
        <v>0</v>
      </c>
      <c r="CM552" s="113" t="n">
        <v>0</v>
      </c>
      <c r="CP552" s="44" t="s">
        <v>3815</v>
      </c>
      <c r="CQ552" s="44" t="s">
        <v>5221</v>
      </c>
      <c r="CV552" s="44"/>
      <c r="CW552" s="44"/>
      <c r="CX552" s="44"/>
    </row>
    <row r="553" customFormat="false" ht="15" hidden="false" customHeight="false" outlineLevel="0" collapsed="false">
      <c r="A553" s="273" t="n">
        <v>550</v>
      </c>
      <c r="B553" s="44" t="s">
        <v>4880</v>
      </c>
      <c r="C553" s="44" t="s">
        <v>4578</v>
      </c>
      <c r="D553" s="113" t="n">
        <v>8</v>
      </c>
      <c r="G553" s="44" t="s">
        <v>5436</v>
      </c>
      <c r="H553" s="44" t="s">
        <v>5567</v>
      </c>
      <c r="I553" s="113" t="n">
        <v>0</v>
      </c>
      <c r="K553" s="273" t="n">
        <v>550</v>
      </c>
      <c r="L553" s="44" t="s">
        <v>2978</v>
      </c>
      <c r="M553" s="44" t="s">
        <v>4662</v>
      </c>
      <c r="N553" s="113" t="n">
        <v>0</v>
      </c>
      <c r="O553" s="113" t="s">
        <v>5783</v>
      </c>
      <c r="P553" s="113" t="n">
        <v>1</v>
      </c>
      <c r="Q553" s="113" t="s">
        <v>5784</v>
      </c>
      <c r="R553" s="113" t="n">
        <f aca="false">PRODUCT(N553+P553)</f>
        <v>1</v>
      </c>
      <c r="T553" s="273" t="n">
        <v>550</v>
      </c>
      <c r="U553" s="44" t="s">
        <v>5126</v>
      </c>
      <c r="V553" s="44" t="s">
        <v>4899</v>
      </c>
      <c r="W553" s="113" t="n">
        <v>1</v>
      </c>
      <c r="Y553" s="273" t="n">
        <v>550</v>
      </c>
      <c r="Z553" s="44" t="s">
        <v>1683</v>
      </c>
      <c r="AA553" s="44" t="s">
        <v>4564</v>
      </c>
      <c r="AB553" s="295" t="s">
        <v>5785</v>
      </c>
      <c r="AC553" s="113" t="s">
        <v>5783</v>
      </c>
      <c r="AD553" s="295" t="n">
        <v>2</v>
      </c>
      <c r="AE553" s="113" t="s">
        <v>5784</v>
      </c>
      <c r="AF553" s="113" t="n">
        <f aca="false">PRODUCT(AB553+AD553)</f>
        <v>2</v>
      </c>
      <c r="AH553" s="273" t="n">
        <v>550</v>
      </c>
      <c r="AI553" s="44" t="s">
        <v>5726</v>
      </c>
      <c r="AJ553" s="44" t="s">
        <v>4523</v>
      </c>
      <c r="AK553" s="113" t="n">
        <v>2</v>
      </c>
      <c r="AN553" s="44" t="s">
        <v>2371</v>
      </c>
      <c r="AO553" s="44" t="s">
        <v>4523</v>
      </c>
      <c r="AS553" s="44" t="s">
        <v>2371</v>
      </c>
      <c r="AT553" s="44" t="s">
        <v>4523</v>
      </c>
      <c r="AX553" s="44" t="s">
        <v>5035</v>
      </c>
      <c r="AY553" s="44" t="s">
        <v>5036</v>
      </c>
      <c r="AZ553" s="113" t="s">
        <v>5785</v>
      </c>
      <c r="BA553" s="113" t="s">
        <v>5783</v>
      </c>
      <c r="BB553" s="113" t="s">
        <v>5785</v>
      </c>
      <c r="BC553" s="113" t="s">
        <v>5784</v>
      </c>
      <c r="BD553" s="113" t="n">
        <f aca="false">PRODUCT(AZ553+BB553)</f>
        <v>0</v>
      </c>
      <c r="BG553" s="44" t="s">
        <v>2371</v>
      </c>
      <c r="BH553" s="44" t="s">
        <v>4523</v>
      </c>
      <c r="BL553" s="44" t="s">
        <v>3575</v>
      </c>
      <c r="BM553" s="44" t="s">
        <v>4773</v>
      </c>
      <c r="BN553" s="113" t="s">
        <v>5785</v>
      </c>
      <c r="BO553" s="113" t="s">
        <v>5783</v>
      </c>
      <c r="BP553" s="113" t="s">
        <v>5785</v>
      </c>
      <c r="BQ553" s="113" t="s">
        <v>5784</v>
      </c>
      <c r="BR553" s="113" t="n">
        <f aca="false">PRODUCT(BN553+BP553)</f>
        <v>0</v>
      </c>
      <c r="BU553" s="44" t="s">
        <v>2371</v>
      </c>
      <c r="BV553" s="44" t="s">
        <v>4523</v>
      </c>
      <c r="BW553" s="113"/>
      <c r="BY553" s="273" t="n">
        <v>550</v>
      </c>
      <c r="BZ553" s="44" t="s">
        <v>2280</v>
      </c>
      <c r="CA553" s="44" t="s">
        <v>4648</v>
      </c>
      <c r="CB553" s="113" t="n">
        <v>0</v>
      </c>
      <c r="CC553" s="113" t="n">
        <v>0</v>
      </c>
      <c r="CD553" s="113" t="n">
        <v>1</v>
      </c>
      <c r="CE553" s="113" t="n">
        <v>0</v>
      </c>
      <c r="CF553" s="113" t="n">
        <f aca="false">SUM(CB553:CE553)</f>
        <v>1</v>
      </c>
      <c r="CI553" s="44" t="s">
        <v>5563</v>
      </c>
      <c r="CJ553" s="44" t="s">
        <v>5223</v>
      </c>
      <c r="CK553" s="113" t="n">
        <v>0</v>
      </c>
      <c r="CL553" s="113" t="n">
        <v>0</v>
      </c>
      <c r="CM553" s="113" t="n">
        <v>0</v>
      </c>
      <c r="CP553" s="44" t="s">
        <v>5579</v>
      </c>
      <c r="CQ553" s="44" t="s">
        <v>4564</v>
      </c>
      <c r="CV553" s="44"/>
      <c r="CW553" s="44"/>
      <c r="CX553" s="44"/>
    </row>
    <row r="554" customFormat="false" ht="15" hidden="false" customHeight="false" outlineLevel="0" collapsed="false">
      <c r="A554" s="273" t="n">
        <v>551</v>
      </c>
      <c r="B554" s="44" t="s">
        <v>5592</v>
      </c>
      <c r="C554" s="44" t="s">
        <v>5036</v>
      </c>
      <c r="D554" s="113" t="n">
        <v>8</v>
      </c>
      <c r="G554" s="44" t="s">
        <v>5414</v>
      </c>
      <c r="H554" s="44" t="s">
        <v>5358</v>
      </c>
      <c r="I554" s="113" t="n">
        <v>0</v>
      </c>
      <c r="K554" s="273" t="n">
        <v>551</v>
      </c>
      <c r="L554" s="44" t="s">
        <v>2807</v>
      </c>
      <c r="M554" s="44" t="s">
        <v>4482</v>
      </c>
      <c r="N554" s="113" t="n">
        <v>0</v>
      </c>
      <c r="O554" s="113" t="s">
        <v>5783</v>
      </c>
      <c r="P554" s="113" t="n">
        <v>1</v>
      </c>
      <c r="Q554" s="113" t="s">
        <v>5784</v>
      </c>
      <c r="R554" s="113" t="n">
        <f aca="false">PRODUCT(N554+P554)</f>
        <v>1</v>
      </c>
      <c r="T554" s="273" t="n">
        <v>551</v>
      </c>
      <c r="U554" s="44" t="s">
        <v>2479</v>
      </c>
      <c r="V554" s="44" t="s">
        <v>4746</v>
      </c>
      <c r="W554" s="113" t="n">
        <v>1</v>
      </c>
      <c r="Y554" s="273" t="n">
        <v>551</v>
      </c>
      <c r="Z554" s="290" t="s">
        <v>5662</v>
      </c>
      <c r="AA554" s="44" t="s">
        <v>5358</v>
      </c>
      <c r="AB554" s="295" t="s">
        <v>5785</v>
      </c>
      <c r="AC554" s="113" t="s">
        <v>5783</v>
      </c>
      <c r="AD554" s="295" t="n">
        <v>2</v>
      </c>
      <c r="AE554" s="113" t="s">
        <v>5784</v>
      </c>
      <c r="AF554" s="113" t="n">
        <f aca="false">PRODUCT(AB554+AD554)</f>
        <v>2</v>
      </c>
      <c r="AH554" s="273" t="n">
        <v>551</v>
      </c>
      <c r="AI554" s="44" t="s">
        <v>5727</v>
      </c>
      <c r="AJ554" s="44" t="s">
        <v>4566</v>
      </c>
      <c r="AK554" s="113" t="n">
        <v>2</v>
      </c>
      <c r="AN554" s="44" t="s">
        <v>2335</v>
      </c>
      <c r="AO554" s="44" t="s">
        <v>4746</v>
      </c>
      <c r="AS554" s="44" t="s">
        <v>2335</v>
      </c>
      <c r="AT554" s="44" t="s">
        <v>4746</v>
      </c>
      <c r="AX554" s="44" t="s">
        <v>3173</v>
      </c>
      <c r="AY554" s="44" t="s">
        <v>5223</v>
      </c>
      <c r="AZ554" s="113" t="s">
        <v>5785</v>
      </c>
      <c r="BA554" s="113" t="s">
        <v>5783</v>
      </c>
      <c r="BB554" s="113" t="s">
        <v>5785</v>
      </c>
      <c r="BC554" s="113" t="s">
        <v>5784</v>
      </c>
      <c r="BD554" s="113" t="n">
        <f aca="false">PRODUCT(AZ554+BB554)</f>
        <v>0</v>
      </c>
      <c r="BG554" s="44" t="s">
        <v>2335</v>
      </c>
      <c r="BH554" s="44" t="s">
        <v>4746</v>
      </c>
      <c r="BL554" s="44" t="s">
        <v>2609</v>
      </c>
      <c r="BM554" s="44" t="s">
        <v>4578</v>
      </c>
      <c r="BN554" s="113" t="s">
        <v>5785</v>
      </c>
      <c r="BO554" s="113" t="s">
        <v>5783</v>
      </c>
      <c r="BP554" s="113" t="s">
        <v>5785</v>
      </c>
      <c r="BQ554" s="113" t="s">
        <v>5784</v>
      </c>
      <c r="BR554" s="113" t="n">
        <f aca="false">PRODUCT(BN554+BP554)</f>
        <v>0</v>
      </c>
      <c r="BU554" s="44" t="s">
        <v>2335</v>
      </c>
      <c r="BV554" s="44" t="s">
        <v>4746</v>
      </c>
      <c r="BW554" s="113"/>
      <c r="BY554" s="273" t="n">
        <v>551</v>
      </c>
      <c r="BZ554" s="44" t="s">
        <v>4747</v>
      </c>
      <c r="CA554" s="44" t="s">
        <v>4638</v>
      </c>
      <c r="CB554" s="113" t="n">
        <v>0</v>
      </c>
      <c r="CC554" s="113" t="n">
        <v>0</v>
      </c>
      <c r="CD554" s="113" t="n">
        <v>1</v>
      </c>
      <c r="CE554" s="113" t="n">
        <v>0</v>
      </c>
      <c r="CF554" s="113" t="n">
        <f aca="false">SUM(CB554:CE554)</f>
        <v>1</v>
      </c>
      <c r="CI554" s="44" t="s">
        <v>5564</v>
      </c>
      <c r="CJ554" s="44" t="s">
        <v>294</v>
      </c>
      <c r="CK554" s="113" t="n">
        <v>0</v>
      </c>
      <c r="CL554" s="113" t="n">
        <v>0</v>
      </c>
      <c r="CM554" s="113" t="n">
        <v>0</v>
      </c>
      <c r="CP554" s="44" t="s">
        <v>5300</v>
      </c>
      <c r="CQ554" s="44" t="s">
        <v>5272</v>
      </c>
      <c r="CV554" s="44"/>
      <c r="CW554" s="44"/>
      <c r="CX554" s="44"/>
    </row>
    <row r="555" customFormat="false" ht="15" hidden="false" customHeight="false" outlineLevel="0" collapsed="false">
      <c r="A555" s="273" t="n">
        <v>552</v>
      </c>
      <c r="B555" s="44" t="s">
        <v>5599</v>
      </c>
      <c r="C555" s="44" t="s">
        <v>5272</v>
      </c>
      <c r="D555" s="113" t="n">
        <v>8</v>
      </c>
      <c r="G555" s="44" t="s">
        <v>3441</v>
      </c>
      <c r="H555" s="44" t="s">
        <v>4625</v>
      </c>
      <c r="I555" s="113" t="n">
        <v>0</v>
      </c>
      <c r="K555" s="273" t="n">
        <v>552</v>
      </c>
      <c r="L555" s="44" t="s">
        <v>2866</v>
      </c>
      <c r="M555" s="44" t="s">
        <v>4709</v>
      </c>
      <c r="N555" s="113" t="n">
        <v>0</v>
      </c>
      <c r="O555" s="113" t="s">
        <v>5783</v>
      </c>
      <c r="P555" s="113" t="n">
        <v>1</v>
      </c>
      <c r="Q555" s="113" t="s">
        <v>5784</v>
      </c>
      <c r="R555" s="113" t="n">
        <f aca="false">PRODUCT(N555+P555)</f>
        <v>1</v>
      </c>
      <c r="T555" s="273" t="n">
        <v>552</v>
      </c>
      <c r="U555" s="44" t="s">
        <v>5262</v>
      </c>
      <c r="V555" s="44" t="s">
        <v>4564</v>
      </c>
      <c r="W555" s="113" t="n">
        <v>1</v>
      </c>
      <c r="Y555" s="273" t="n">
        <v>552</v>
      </c>
      <c r="Z555" s="44" t="s">
        <v>3309</v>
      </c>
      <c r="AA555" s="44" t="s">
        <v>4773</v>
      </c>
      <c r="AB555" s="295" t="s">
        <v>5785</v>
      </c>
      <c r="AC555" s="113" t="s">
        <v>5783</v>
      </c>
      <c r="AD555" s="295" t="n">
        <v>2</v>
      </c>
      <c r="AE555" s="113" t="s">
        <v>5784</v>
      </c>
      <c r="AF555" s="113" t="n">
        <f aca="false">PRODUCT(AB555+AD555)</f>
        <v>2</v>
      </c>
      <c r="AH555" s="273" t="n">
        <v>552</v>
      </c>
      <c r="AI555" s="44" t="s">
        <v>2764</v>
      </c>
      <c r="AJ555" s="44" t="s">
        <v>4509</v>
      </c>
      <c r="AK555" s="113" t="n">
        <v>2</v>
      </c>
      <c r="AN555" s="44" t="s">
        <v>5568</v>
      </c>
      <c r="AO555" s="112" t="s">
        <v>4578</v>
      </c>
      <c r="AS555" s="44" t="s">
        <v>5568</v>
      </c>
      <c r="AT555" s="112" t="s">
        <v>4578</v>
      </c>
      <c r="AX555" s="44" t="s">
        <v>2720</v>
      </c>
      <c r="AY555" s="44" t="s">
        <v>5221</v>
      </c>
      <c r="AZ555" s="113" t="s">
        <v>5785</v>
      </c>
      <c r="BA555" s="113" t="s">
        <v>5783</v>
      </c>
      <c r="BB555" s="113" t="s">
        <v>5785</v>
      </c>
      <c r="BC555" s="113" t="s">
        <v>5784</v>
      </c>
      <c r="BD555" s="113" t="n">
        <f aca="false">PRODUCT(AZ555+BB555)</f>
        <v>0</v>
      </c>
      <c r="BG555" s="44" t="s">
        <v>5568</v>
      </c>
      <c r="BH555" s="112" t="s">
        <v>4578</v>
      </c>
      <c r="BL555" s="44" t="s">
        <v>2980</v>
      </c>
      <c r="BM555" s="44" t="s">
        <v>4662</v>
      </c>
      <c r="BN555" s="113" t="s">
        <v>5785</v>
      </c>
      <c r="BO555" s="113" t="s">
        <v>5783</v>
      </c>
      <c r="BP555" s="113" t="s">
        <v>5785</v>
      </c>
      <c r="BQ555" s="113" t="s">
        <v>5784</v>
      </c>
      <c r="BR555" s="113" t="n">
        <f aca="false">PRODUCT(BN555+BP555)</f>
        <v>0</v>
      </c>
      <c r="BU555" s="44" t="s">
        <v>5568</v>
      </c>
      <c r="BV555" s="112" t="s">
        <v>4578</v>
      </c>
      <c r="BW555" s="113"/>
      <c r="BY555" s="273" t="n">
        <v>552</v>
      </c>
      <c r="BZ555" s="44" t="s">
        <v>5392</v>
      </c>
      <c r="CA555" s="44" t="s">
        <v>5604</v>
      </c>
      <c r="CB555" s="113" t="n">
        <v>0</v>
      </c>
      <c r="CC555" s="113" t="n">
        <v>0</v>
      </c>
      <c r="CD555" s="113" t="n">
        <v>0</v>
      </c>
      <c r="CE555" s="113" t="n">
        <v>1</v>
      </c>
      <c r="CF555" s="113" t="n">
        <f aca="false">SUM(CB555:CE555)</f>
        <v>1</v>
      </c>
      <c r="CI555" s="44" t="s">
        <v>3144</v>
      </c>
      <c r="CJ555" s="44" t="s">
        <v>4578</v>
      </c>
      <c r="CK555" s="113" t="n">
        <v>0</v>
      </c>
      <c r="CL555" s="113" t="n">
        <v>0</v>
      </c>
      <c r="CM555" s="113" t="n">
        <v>0</v>
      </c>
      <c r="CP555" s="44" t="s">
        <v>5580</v>
      </c>
      <c r="CQ555" s="44" t="s">
        <v>4500</v>
      </c>
      <c r="CV555" s="44"/>
      <c r="CW555" s="44"/>
      <c r="CX555" s="44"/>
    </row>
    <row r="556" customFormat="false" ht="15" hidden="false" customHeight="false" outlineLevel="0" collapsed="false">
      <c r="A556" s="273" t="n">
        <v>553</v>
      </c>
      <c r="B556" s="44" t="s">
        <v>3145</v>
      </c>
      <c r="C556" s="44" t="s">
        <v>4482</v>
      </c>
      <c r="D556" s="113" t="n">
        <v>8</v>
      </c>
      <c r="G556" s="44" t="s">
        <v>2371</v>
      </c>
      <c r="H556" s="44" t="s">
        <v>4523</v>
      </c>
      <c r="I556" s="113" t="n">
        <v>0</v>
      </c>
      <c r="K556" s="273" t="n">
        <v>553</v>
      </c>
      <c r="L556" s="44" t="s">
        <v>3816</v>
      </c>
      <c r="M556" s="44" t="s">
        <v>4482</v>
      </c>
      <c r="N556" s="113" t="n">
        <v>0</v>
      </c>
      <c r="O556" s="113" t="s">
        <v>5783</v>
      </c>
      <c r="P556" s="113" t="n">
        <v>1</v>
      </c>
      <c r="Q556" s="113" t="s">
        <v>5784</v>
      </c>
      <c r="R556" s="113" t="n">
        <f aca="false">PRODUCT(N556+P556)</f>
        <v>1</v>
      </c>
      <c r="T556" s="273" t="n">
        <v>553</v>
      </c>
      <c r="U556" s="44" t="s">
        <v>2477</v>
      </c>
      <c r="V556" s="44" t="s">
        <v>4746</v>
      </c>
      <c r="W556" s="113" t="n">
        <v>1</v>
      </c>
      <c r="Y556" s="273" t="n">
        <v>553</v>
      </c>
      <c r="Z556" s="44" t="s">
        <v>3714</v>
      </c>
      <c r="AA556" s="44" t="s">
        <v>4482</v>
      </c>
      <c r="AB556" s="295" t="s">
        <v>5785</v>
      </c>
      <c r="AC556" s="113" t="s">
        <v>5783</v>
      </c>
      <c r="AD556" s="295" t="n">
        <v>2</v>
      </c>
      <c r="AE556" s="113" t="s">
        <v>5784</v>
      </c>
      <c r="AF556" s="113" t="n">
        <f aca="false">PRODUCT(AB556+AD556)</f>
        <v>2</v>
      </c>
      <c r="AH556" s="273" t="n">
        <v>553</v>
      </c>
      <c r="AI556" s="44" t="s">
        <v>3043</v>
      </c>
      <c r="AJ556" s="44" t="s">
        <v>4509</v>
      </c>
      <c r="AK556" s="113" t="n">
        <v>2</v>
      </c>
      <c r="AN556" s="44" t="s">
        <v>3186</v>
      </c>
      <c r="AO556" s="44" t="s">
        <v>4648</v>
      </c>
      <c r="AS556" s="44" t="s">
        <v>3186</v>
      </c>
      <c r="AT556" s="44" t="s">
        <v>4648</v>
      </c>
      <c r="AX556" s="44" t="s">
        <v>5601</v>
      </c>
      <c r="AY556" s="44" t="s">
        <v>4509</v>
      </c>
      <c r="AZ556" s="113" t="s">
        <v>5785</v>
      </c>
      <c r="BA556" s="113" t="s">
        <v>5783</v>
      </c>
      <c r="BB556" s="113" t="s">
        <v>5785</v>
      </c>
      <c r="BC556" s="113" t="s">
        <v>5784</v>
      </c>
      <c r="BD556" s="113" t="n">
        <f aca="false">PRODUCT(AZ556+BB556)</f>
        <v>0</v>
      </c>
      <c r="BG556" s="44" t="s">
        <v>3186</v>
      </c>
      <c r="BH556" s="44" t="s">
        <v>4648</v>
      </c>
      <c r="BL556" s="44" t="s">
        <v>4880</v>
      </c>
      <c r="BM556" s="44" t="s">
        <v>4578</v>
      </c>
      <c r="BN556" s="113" t="s">
        <v>5785</v>
      </c>
      <c r="BO556" s="113" t="s">
        <v>5783</v>
      </c>
      <c r="BP556" s="113" t="s">
        <v>5785</v>
      </c>
      <c r="BQ556" s="113" t="s">
        <v>5784</v>
      </c>
      <c r="BR556" s="113" t="n">
        <f aca="false">PRODUCT(BN556+BP556)</f>
        <v>0</v>
      </c>
      <c r="BU556" s="44" t="s">
        <v>3186</v>
      </c>
      <c r="BV556" s="44" t="s">
        <v>4648</v>
      </c>
      <c r="BW556" s="113"/>
      <c r="BY556" s="273" t="n">
        <v>553</v>
      </c>
      <c r="BZ556" s="44" t="s">
        <v>2045</v>
      </c>
      <c r="CA556" s="44" t="s">
        <v>4564</v>
      </c>
      <c r="CB556" s="113" t="n">
        <v>0</v>
      </c>
      <c r="CC556" s="113" t="n">
        <v>0</v>
      </c>
      <c r="CD556" s="113" t="n">
        <v>1</v>
      </c>
      <c r="CE556" s="113" t="n">
        <v>0</v>
      </c>
      <c r="CF556" s="113" t="n">
        <f aca="false">SUM(CB556:CE556)</f>
        <v>1</v>
      </c>
      <c r="CI556" s="44" t="s">
        <v>2715</v>
      </c>
      <c r="CJ556" s="44" t="s">
        <v>4773</v>
      </c>
      <c r="CK556" s="113" t="n">
        <v>0</v>
      </c>
      <c r="CL556" s="113" t="n">
        <v>0</v>
      </c>
      <c r="CM556" s="113" t="n">
        <v>0</v>
      </c>
      <c r="CP556" s="44" t="s">
        <v>1946</v>
      </c>
      <c r="CQ556" s="44" t="s">
        <v>4523</v>
      </c>
      <c r="CV556" s="44"/>
      <c r="CW556" s="44"/>
      <c r="CX556" s="44"/>
    </row>
    <row r="557" customFormat="false" ht="15" hidden="false" customHeight="false" outlineLevel="0" collapsed="false">
      <c r="A557" s="273" t="n">
        <v>554</v>
      </c>
      <c r="B557" s="44" t="s">
        <v>2268</v>
      </c>
      <c r="C557" s="44" t="s">
        <v>4489</v>
      </c>
      <c r="D557" s="113" t="n">
        <v>8</v>
      </c>
      <c r="G557" s="44" t="s">
        <v>2335</v>
      </c>
      <c r="H557" s="44" t="s">
        <v>4746</v>
      </c>
      <c r="I557" s="113" t="n">
        <v>0</v>
      </c>
      <c r="K557" s="273" t="n">
        <v>554</v>
      </c>
      <c r="L557" s="44" t="s">
        <v>4807</v>
      </c>
      <c r="M557" s="44" t="s">
        <v>4625</v>
      </c>
      <c r="N557" s="113" t="n">
        <v>0</v>
      </c>
      <c r="O557" s="113" t="s">
        <v>5783</v>
      </c>
      <c r="P557" s="113" t="n">
        <v>1</v>
      </c>
      <c r="Q557" s="113" t="s">
        <v>5784</v>
      </c>
      <c r="R557" s="113" t="n">
        <f aca="false">PRODUCT(N557+P557)</f>
        <v>1</v>
      </c>
      <c r="T557" s="273" t="n">
        <v>554</v>
      </c>
      <c r="U557" s="44" t="s">
        <v>3769</v>
      </c>
      <c r="V557" s="44" t="s">
        <v>1037</v>
      </c>
      <c r="W557" s="113" t="n">
        <v>1</v>
      </c>
      <c r="Y557" s="273" t="n">
        <v>554</v>
      </c>
      <c r="Z557" s="44" t="s">
        <v>5667</v>
      </c>
      <c r="AA557" s="44" t="s">
        <v>4540</v>
      </c>
      <c r="AB557" s="295" t="s">
        <v>5785</v>
      </c>
      <c r="AC557" s="113" t="s">
        <v>5783</v>
      </c>
      <c r="AD557" s="295" t="n">
        <v>2</v>
      </c>
      <c r="AE557" s="113" t="s">
        <v>5784</v>
      </c>
      <c r="AF557" s="113" t="n">
        <f aca="false">PRODUCT(AB557+AD557)</f>
        <v>2</v>
      </c>
      <c r="AH557" s="273" t="n">
        <v>554</v>
      </c>
      <c r="AI557" s="44" t="s">
        <v>5741</v>
      </c>
      <c r="AJ557" s="44" t="s">
        <v>4773</v>
      </c>
      <c r="AK557" s="113" t="n">
        <v>2</v>
      </c>
      <c r="AN557" s="44" t="s">
        <v>3601</v>
      </c>
      <c r="AO557" s="44" t="s">
        <v>4773</v>
      </c>
      <c r="AS557" s="44" t="s">
        <v>3601</v>
      </c>
      <c r="AT557" s="44" t="s">
        <v>4773</v>
      </c>
      <c r="AX557" s="44" t="s">
        <v>5602</v>
      </c>
      <c r="AY557" s="44" t="s">
        <v>4648</v>
      </c>
      <c r="AZ557" s="113" t="s">
        <v>5785</v>
      </c>
      <c r="BA557" s="113" t="s">
        <v>5783</v>
      </c>
      <c r="BB557" s="113" t="s">
        <v>5785</v>
      </c>
      <c r="BC557" s="113" t="s">
        <v>5784</v>
      </c>
      <c r="BD557" s="113" t="n">
        <f aca="false">PRODUCT(AZ557+BB557)</f>
        <v>0</v>
      </c>
      <c r="BG557" s="44" t="s">
        <v>3601</v>
      </c>
      <c r="BH557" s="44" t="s">
        <v>4773</v>
      </c>
      <c r="BL557" s="44" t="s">
        <v>1815</v>
      </c>
      <c r="BM557" s="44" t="s">
        <v>5591</v>
      </c>
      <c r="BN557" s="113" t="s">
        <v>5785</v>
      </c>
      <c r="BO557" s="113" t="s">
        <v>5783</v>
      </c>
      <c r="BP557" s="113" t="s">
        <v>5785</v>
      </c>
      <c r="BQ557" s="113" t="s">
        <v>5784</v>
      </c>
      <c r="BR557" s="113" t="n">
        <f aca="false">PRODUCT(BN557+BP557)</f>
        <v>0</v>
      </c>
      <c r="BU557" s="44" t="s">
        <v>3601</v>
      </c>
      <c r="BV557" s="44" t="s">
        <v>4773</v>
      </c>
      <c r="BW557" s="113"/>
      <c r="BY557" s="273" t="n">
        <v>554</v>
      </c>
      <c r="BZ557" s="44" t="s">
        <v>5371</v>
      </c>
      <c r="CA557" s="44" t="s">
        <v>4746</v>
      </c>
      <c r="CB557" s="113" t="n">
        <v>0</v>
      </c>
      <c r="CC557" s="113" t="n">
        <v>0</v>
      </c>
      <c r="CD557" s="113" t="n">
        <v>1</v>
      </c>
      <c r="CE557" s="113" t="n">
        <v>0</v>
      </c>
      <c r="CF557" s="113" t="n">
        <f aca="false">SUM(CB557:CE557)</f>
        <v>1</v>
      </c>
      <c r="CI557" s="44" t="s">
        <v>3527</v>
      </c>
      <c r="CJ557" s="44" t="s">
        <v>4773</v>
      </c>
      <c r="CK557" s="113" t="n">
        <v>0</v>
      </c>
      <c r="CL557" s="113" t="n">
        <v>0</v>
      </c>
      <c r="CM557" s="113" t="n">
        <v>0</v>
      </c>
      <c r="CP557" s="44" t="s">
        <v>1881</v>
      </c>
      <c r="CQ557" s="44" t="s">
        <v>4482</v>
      </c>
      <c r="CV557" s="44"/>
      <c r="CW557" s="44"/>
      <c r="CX557" s="44"/>
    </row>
    <row r="558" customFormat="false" ht="15" hidden="false" customHeight="false" outlineLevel="0" collapsed="false">
      <c r="A558" s="273" t="n">
        <v>555</v>
      </c>
      <c r="B558" s="44" t="s">
        <v>5635</v>
      </c>
      <c r="C558" s="44" t="s">
        <v>5636</v>
      </c>
      <c r="D558" s="113" t="n">
        <v>8</v>
      </c>
      <c r="G558" s="44" t="s">
        <v>3186</v>
      </c>
      <c r="H558" s="44" t="s">
        <v>4648</v>
      </c>
      <c r="I558" s="113" t="n">
        <v>0</v>
      </c>
      <c r="K558" s="273" t="n">
        <v>555</v>
      </c>
      <c r="L558" s="44" t="s">
        <v>2924</v>
      </c>
      <c r="M558" s="44" t="s">
        <v>4482</v>
      </c>
      <c r="N558" s="113" t="n">
        <v>0</v>
      </c>
      <c r="O558" s="113" t="s">
        <v>5783</v>
      </c>
      <c r="P558" s="113" t="n">
        <v>1</v>
      </c>
      <c r="Q558" s="113" t="s">
        <v>5784</v>
      </c>
      <c r="R558" s="113" t="n">
        <f aca="false">PRODUCT(N558+P558)</f>
        <v>1</v>
      </c>
      <c r="T558" s="273" t="n">
        <v>555</v>
      </c>
      <c r="U558" s="44" t="s">
        <v>2353</v>
      </c>
      <c r="V558" s="44" t="s">
        <v>4564</v>
      </c>
      <c r="W558" s="113" t="n">
        <v>1</v>
      </c>
      <c r="Y558" s="273" t="n">
        <v>555</v>
      </c>
      <c r="Z558" s="44" t="s">
        <v>5670</v>
      </c>
      <c r="AA558" s="44" t="s">
        <v>4662</v>
      </c>
      <c r="AB558" s="295" t="s">
        <v>5785</v>
      </c>
      <c r="AC558" s="113" t="s">
        <v>5783</v>
      </c>
      <c r="AD558" s="295" t="n">
        <v>2</v>
      </c>
      <c r="AE558" s="113" t="s">
        <v>5784</v>
      </c>
      <c r="AF558" s="113" t="n">
        <f aca="false">PRODUCT(AB558+AD558)</f>
        <v>2</v>
      </c>
      <c r="AH558" s="273" t="n">
        <v>555</v>
      </c>
      <c r="AI558" s="44" t="s">
        <v>3709</v>
      </c>
      <c r="AJ558" s="44" t="s">
        <v>4489</v>
      </c>
      <c r="AK558" s="113" t="n">
        <v>2</v>
      </c>
      <c r="AN558" s="44" t="s">
        <v>3568</v>
      </c>
      <c r="AO558" s="44" t="s">
        <v>5365</v>
      </c>
      <c r="AS558" s="44" t="s">
        <v>3568</v>
      </c>
      <c r="AT558" s="44" t="s">
        <v>5365</v>
      </c>
      <c r="AX558" s="44" t="s">
        <v>3317</v>
      </c>
      <c r="AY558" s="44" t="s">
        <v>4773</v>
      </c>
      <c r="AZ558" s="113" t="s">
        <v>5785</v>
      </c>
      <c r="BA558" s="113" t="s">
        <v>5783</v>
      </c>
      <c r="BB558" s="113" t="s">
        <v>5785</v>
      </c>
      <c r="BC558" s="113" t="s">
        <v>5784</v>
      </c>
      <c r="BD558" s="113" t="n">
        <f aca="false">PRODUCT(AZ558+BB558)</f>
        <v>0</v>
      </c>
      <c r="BG558" s="44" t="s">
        <v>3568</v>
      </c>
      <c r="BH558" s="44" t="s">
        <v>5365</v>
      </c>
      <c r="BL558" s="44" t="s">
        <v>5448</v>
      </c>
      <c r="BM558" s="44" t="s">
        <v>5358</v>
      </c>
      <c r="BN558" s="113" t="s">
        <v>5785</v>
      </c>
      <c r="BO558" s="113" t="s">
        <v>5783</v>
      </c>
      <c r="BP558" s="113" t="s">
        <v>5785</v>
      </c>
      <c r="BQ558" s="113" t="s">
        <v>5784</v>
      </c>
      <c r="BR558" s="113" t="n">
        <f aca="false">PRODUCT(BN558+BP558)</f>
        <v>0</v>
      </c>
      <c r="BU558" s="44" t="s">
        <v>3568</v>
      </c>
      <c r="BV558" s="44" t="s">
        <v>5365</v>
      </c>
      <c r="BW558" s="113"/>
      <c r="BY558" s="273" t="n">
        <v>555</v>
      </c>
      <c r="BZ558" s="44" t="s">
        <v>5464</v>
      </c>
      <c r="CA558" s="112" t="s">
        <v>5401</v>
      </c>
      <c r="CB558" s="113" t="n">
        <v>0</v>
      </c>
      <c r="CC558" s="113" t="n">
        <v>0</v>
      </c>
      <c r="CD558" s="113" t="n">
        <v>1</v>
      </c>
      <c r="CE558" s="113" t="n">
        <v>0</v>
      </c>
      <c r="CF558" s="113" t="n">
        <f aca="false">SUM(CB558:CE558)</f>
        <v>1</v>
      </c>
      <c r="CI558" s="44" t="s">
        <v>4823</v>
      </c>
      <c r="CJ558" s="44" t="s">
        <v>4509</v>
      </c>
      <c r="CK558" s="113" t="n">
        <v>0</v>
      </c>
      <c r="CL558" s="113" t="n">
        <v>0</v>
      </c>
      <c r="CM558" s="113" t="n">
        <v>0</v>
      </c>
      <c r="CP558" s="44" t="s">
        <v>5372</v>
      </c>
      <c r="CQ558" s="44" t="s">
        <v>4746</v>
      </c>
      <c r="CV558" s="44"/>
      <c r="CW558" s="44"/>
      <c r="CX558" s="44"/>
    </row>
    <row r="559" customFormat="false" ht="15" hidden="false" customHeight="false" outlineLevel="0" collapsed="false">
      <c r="A559" s="273" t="n">
        <v>556</v>
      </c>
      <c r="B559" s="44" t="s">
        <v>1879</v>
      </c>
      <c r="C559" s="44" t="s">
        <v>4482</v>
      </c>
      <c r="D559" s="113" t="n">
        <v>8</v>
      </c>
      <c r="G559" s="44" t="s">
        <v>3601</v>
      </c>
      <c r="H559" s="44" t="s">
        <v>4773</v>
      </c>
      <c r="I559" s="113" t="n">
        <v>0</v>
      </c>
      <c r="K559" s="273" t="n">
        <v>556</v>
      </c>
      <c r="L559" s="44" t="s">
        <v>5440</v>
      </c>
      <c r="M559" s="44" t="s">
        <v>4773</v>
      </c>
      <c r="N559" s="113" t="n">
        <v>0</v>
      </c>
      <c r="O559" s="113" t="s">
        <v>5783</v>
      </c>
      <c r="P559" s="113" t="n">
        <v>1</v>
      </c>
      <c r="Q559" s="113" t="s">
        <v>5784</v>
      </c>
      <c r="R559" s="113" t="n">
        <f aca="false">PRODUCT(N559+P559)</f>
        <v>1</v>
      </c>
      <c r="T559" s="273" t="n">
        <v>556</v>
      </c>
      <c r="U559" s="44" t="s">
        <v>3079</v>
      </c>
      <c r="V559" s="44" t="s">
        <v>5124</v>
      </c>
      <c r="W559" s="113" t="n">
        <v>1</v>
      </c>
      <c r="Y559" s="273" t="n">
        <v>556</v>
      </c>
      <c r="Z559" s="44" t="s">
        <v>5675</v>
      </c>
      <c r="AA559" s="44" t="s">
        <v>4503</v>
      </c>
      <c r="AB559" s="295" t="s">
        <v>5785</v>
      </c>
      <c r="AC559" s="113" t="s">
        <v>5783</v>
      </c>
      <c r="AD559" s="295" t="n">
        <v>2</v>
      </c>
      <c r="AE559" s="113" t="s">
        <v>5784</v>
      </c>
      <c r="AF559" s="113" t="n">
        <f aca="false">PRODUCT(AB559+AD559)</f>
        <v>2</v>
      </c>
      <c r="AH559" s="273" t="n">
        <v>556</v>
      </c>
      <c r="AI559" s="44" t="s">
        <v>5743</v>
      </c>
      <c r="AJ559" s="44" t="s">
        <v>4625</v>
      </c>
      <c r="AK559" s="113" t="n">
        <v>2</v>
      </c>
      <c r="AN559" s="44" t="s">
        <v>3776</v>
      </c>
      <c r="AO559" s="44" t="s">
        <v>5497</v>
      </c>
      <c r="AS559" s="44" t="s">
        <v>3776</v>
      </c>
      <c r="AT559" s="44" t="s">
        <v>5497</v>
      </c>
      <c r="AX559" s="44" t="s">
        <v>3351</v>
      </c>
      <c r="AY559" s="44" t="s">
        <v>4709</v>
      </c>
      <c r="AZ559" s="113" t="s">
        <v>5785</v>
      </c>
      <c r="BA559" s="113" t="s">
        <v>5783</v>
      </c>
      <c r="BB559" s="113" t="s">
        <v>5785</v>
      </c>
      <c r="BC559" s="113" t="s">
        <v>5784</v>
      </c>
      <c r="BD559" s="113" t="n">
        <f aca="false">PRODUCT(AZ559+BB559)</f>
        <v>0</v>
      </c>
      <c r="BG559" s="44" t="s">
        <v>3776</v>
      </c>
      <c r="BH559" s="44" t="s">
        <v>5497</v>
      </c>
      <c r="BL559" s="44" t="s">
        <v>5592</v>
      </c>
      <c r="BM559" s="44" t="s">
        <v>5036</v>
      </c>
      <c r="BN559" s="113" t="s">
        <v>5785</v>
      </c>
      <c r="BO559" s="113" t="s">
        <v>5783</v>
      </c>
      <c r="BP559" s="113" t="s">
        <v>5785</v>
      </c>
      <c r="BQ559" s="113" t="s">
        <v>5784</v>
      </c>
      <c r="BR559" s="113" t="n">
        <f aca="false">PRODUCT(BN559+BP559)</f>
        <v>0</v>
      </c>
      <c r="BU559" s="44" t="s">
        <v>3776</v>
      </c>
      <c r="BV559" s="44" t="s">
        <v>5497</v>
      </c>
      <c r="BW559" s="113"/>
      <c r="BY559" s="273" t="n">
        <v>556</v>
      </c>
      <c r="BZ559" s="44" t="s">
        <v>2249</v>
      </c>
      <c r="CA559" s="44" t="s">
        <v>4523</v>
      </c>
      <c r="CB559" s="113" t="n">
        <v>0</v>
      </c>
      <c r="CC559" s="113" t="n">
        <v>0</v>
      </c>
      <c r="CD559" s="113" t="n">
        <v>1</v>
      </c>
      <c r="CE559" s="113" t="n">
        <v>0</v>
      </c>
      <c r="CF559" s="113" t="n">
        <f aca="false">SUM(CB559:CE559)</f>
        <v>1</v>
      </c>
      <c r="CI559" s="44" t="s">
        <v>3180</v>
      </c>
      <c r="CJ559" s="44" t="s">
        <v>5223</v>
      </c>
      <c r="CK559" s="113" t="n">
        <v>0</v>
      </c>
      <c r="CL559" s="113" t="n">
        <v>0</v>
      </c>
      <c r="CM559" s="113" t="n">
        <v>0</v>
      </c>
      <c r="CP559" s="44" t="s">
        <v>2227</v>
      </c>
      <c r="CQ559" s="44" t="s">
        <v>4746</v>
      </c>
      <c r="CV559" s="44"/>
      <c r="CW559" s="44"/>
      <c r="CX559" s="44"/>
    </row>
    <row r="560" customFormat="false" ht="15" hidden="false" customHeight="false" outlineLevel="0" collapsed="false">
      <c r="A560" s="273" t="n">
        <v>557</v>
      </c>
      <c r="B560" s="44" t="s">
        <v>1814</v>
      </c>
      <c r="C560" s="44" t="s">
        <v>4576</v>
      </c>
      <c r="D560" s="113" t="n">
        <v>8</v>
      </c>
      <c r="G560" s="44" t="s">
        <v>3568</v>
      </c>
      <c r="H560" s="44" t="s">
        <v>5365</v>
      </c>
      <c r="I560" s="113" t="n">
        <v>0</v>
      </c>
      <c r="K560" s="273" t="n">
        <v>557</v>
      </c>
      <c r="L560" s="44" t="s">
        <v>2739</v>
      </c>
      <c r="M560" s="44" t="s">
        <v>4509</v>
      </c>
      <c r="N560" s="113" t="n">
        <v>0</v>
      </c>
      <c r="O560" s="113" t="s">
        <v>5783</v>
      </c>
      <c r="P560" s="113" t="n">
        <v>1</v>
      </c>
      <c r="Q560" s="113" t="s">
        <v>5784</v>
      </c>
      <c r="R560" s="113" t="n">
        <f aca="false">PRODUCT(N560+P560)</f>
        <v>1</v>
      </c>
      <c r="T560" s="273" t="n">
        <v>557</v>
      </c>
      <c r="U560" s="44" t="s">
        <v>5393</v>
      </c>
      <c r="V560" s="44" t="s">
        <v>5358</v>
      </c>
      <c r="W560" s="113" t="n">
        <v>1</v>
      </c>
      <c r="Y560" s="273" t="n">
        <v>557</v>
      </c>
      <c r="Z560" s="44" t="s">
        <v>5676</v>
      </c>
      <c r="AA560" s="44" t="s">
        <v>4519</v>
      </c>
      <c r="AB560" s="295" t="s">
        <v>5785</v>
      </c>
      <c r="AC560" s="113" t="s">
        <v>5783</v>
      </c>
      <c r="AD560" s="295" t="n">
        <v>2</v>
      </c>
      <c r="AE560" s="113" t="s">
        <v>5784</v>
      </c>
      <c r="AF560" s="113" t="n">
        <f aca="false">PRODUCT(AB560+AD560)</f>
        <v>2</v>
      </c>
      <c r="AH560" s="273" t="n">
        <v>557</v>
      </c>
      <c r="AI560" s="44" t="s">
        <v>3126</v>
      </c>
      <c r="AJ560" s="44" t="s">
        <v>4578</v>
      </c>
      <c r="AK560" s="113" t="n">
        <v>2</v>
      </c>
      <c r="AN560" s="44" t="s">
        <v>2284</v>
      </c>
      <c r="AO560" s="44" t="s">
        <v>4648</v>
      </c>
      <c r="AS560" s="44" t="s">
        <v>2284</v>
      </c>
      <c r="AT560" s="44" t="s">
        <v>4648</v>
      </c>
      <c r="AX560" s="136" t="s">
        <v>3530</v>
      </c>
      <c r="AY560" s="136" t="s">
        <v>4773</v>
      </c>
      <c r="AZ560" s="113" t="s">
        <v>5785</v>
      </c>
      <c r="BA560" s="113" t="s">
        <v>5783</v>
      </c>
      <c r="BB560" s="113" t="s">
        <v>5785</v>
      </c>
      <c r="BC560" s="113" t="s">
        <v>5784</v>
      </c>
      <c r="BD560" s="113" t="n">
        <f aca="false">PRODUCT(AZ560+BB560)</f>
        <v>0</v>
      </c>
      <c r="BG560" s="44" t="s">
        <v>2284</v>
      </c>
      <c r="BH560" s="44" t="s">
        <v>4648</v>
      </c>
      <c r="BL560" s="44" t="s">
        <v>2047</v>
      </c>
      <c r="BM560" s="44" t="s">
        <v>4482</v>
      </c>
      <c r="BN560" s="113" t="s">
        <v>5785</v>
      </c>
      <c r="BO560" s="113" t="s">
        <v>5783</v>
      </c>
      <c r="BP560" s="113" t="s">
        <v>5785</v>
      </c>
      <c r="BQ560" s="113" t="s">
        <v>5784</v>
      </c>
      <c r="BR560" s="113" t="n">
        <f aca="false">PRODUCT(BN560+BP560)</f>
        <v>0</v>
      </c>
      <c r="BU560" s="44" t="s">
        <v>2284</v>
      </c>
      <c r="BV560" s="44" t="s">
        <v>4648</v>
      </c>
      <c r="BW560" s="113"/>
      <c r="BY560" s="273" t="n">
        <v>557</v>
      </c>
      <c r="BZ560" s="44" t="s">
        <v>4656</v>
      </c>
      <c r="CA560" s="44" t="s">
        <v>4550</v>
      </c>
      <c r="CB560" s="113" t="n">
        <v>0</v>
      </c>
      <c r="CC560" s="113" t="n">
        <v>0</v>
      </c>
      <c r="CD560" s="113" t="n">
        <v>1</v>
      </c>
      <c r="CE560" s="113" t="n">
        <v>0</v>
      </c>
      <c r="CF560" s="113" t="n">
        <f aca="false">SUM(CB560:CE560)</f>
        <v>1</v>
      </c>
      <c r="CI560" s="44" t="s">
        <v>5566</v>
      </c>
      <c r="CJ560" s="44" t="s">
        <v>4746</v>
      </c>
      <c r="CK560" s="113" t="n">
        <v>0</v>
      </c>
      <c r="CL560" s="113" t="n">
        <v>0</v>
      </c>
      <c r="CM560" s="113" t="n">
        <v>0</v>
      </c>
      <c r="CP560" s="44" t="s">
        <v>4633</v>
      </c>
      <c r="CQ560" s="44" t="s">
        <v>4519</v>
      </c>
      <c r="CV560" s="44"/>
      <c r="CW560" s="44"/>
      <c r="CX560" s="44"/>
    </row>
    <row r="561" customFormat="false" ht="15" hidden="false" customHeight="false" outlineLevel="0" collapsed="false">
      <c r="A561" s="273" t="n">
        <v>558</v>
      </c>
      <c r="B561" s="136" t="s">
        <v>5664</v>
      </c>
      <c r="C561" s="136" t="s">
        <v>4709</v>
      </c>
      <c r="D561" s="113" t="n">
        <v>8</v>
      </c>
      <c r="G561" s="44" t="s">
        <v>5569</v>
      </c>
      <c r="H561" s="44" t="s">
        <v>4540</v>
      </c>
      <c r="I561" s="113" t="n">
        <v>0</v>
      </c>
      <c r="K561" s="273" t="n">
        <v>558</v>
      </c>
      <c r="L561" s="44" t="s">
        <v>3488</v>
      </c>
      <c r="M561" s="44" t="s">
        <v>4489</v>
      </c>
      <c r="N561" s="113" t="n">
        <v>0</v>
      </c>
      <c r="O561" s="113" t="s">
        <v>5783</v>
      </c>
      <c r="P561" s="113" t="n">
        <v>1</v>
      </c>
      <c r="Q561" s="113" t="s">
        <v>5784</v>
      </c>
      <c r="R561" s="113" t="n">
        <f aca="false">PRODUCT(N561+P561)</f>
        <v>1</v>
      </c>
      <c r="T561" s="273" t="n">
        <v>558</v>
      </c>
      <c r="U561" s="44" t="s">
        <v>5041</v>
      </c>
      <c r="V561" s="44" t="s">
        <v>4625</v>
      </c>
      <c r="W561" s="113" t="n">
        <v>1</v>
      </c>
      <c r="Y561" s="273" t="n">
        <v>558</v>
      </c>
      <c r="Z561" s="44" t="s">
        <v>2163</v>
      </c>
      <c r="AA561" s="44" t="s">
        <v>4575</v>
      </c>
      <c r="AB561" s="295" t="s">
        <v>5785</v>
      </c>
      <c r="AC561" s="113" t="s">
        <v>5783</v>
      </c>
      <c r="AD561" s="295" t="n">
        <v>2</v>
      </c>
      <c r="AE561" s="113" t="s">
        <v>5784</v>
      </c>
      <c r="AF561" s="113" t="n">
        <f aca="false">PRODUCT(AB561+AD561)</f>
        <v>2</v>
      </c>
      <c r="AH561" s="273" t="n">
        <v>558</v>
      </c>
      <c r="AI561" s="44" t="s">
        <v>2688</v>
      </c>
      <c r="AJ561" s="44" t="s">
        <v>5120</v>
      </c>
      <c r="AK561" s="113" t="n">
        <v>1</v>
      </c>
      <c r="AN561" s="44" t="s">
        <v>5569</v>
      </c>
      <c r="AO561" s="44" t="s">
        <v>4540</v>
      </c>
      <c r="AS561" s="44" t="s">
        <v>5569</v>
      </c>
      <c r="AT561" s="44" t="s">
        <v>4540</v>
      </c>
      <c r="AX561" s="44" t="s">
        <v>2696</v>
      </c>
      <c r="AY561" s="44" t="s">
        <v>5120</v>
      </c>
      <c r="AZ561" s="113" t="s">
        <v>5785</v>
      </c>
      <c r="BA561" s="113" t="s">
        <v>5783</v>
      </c>
      <c r="BB561" s="113" t="s">
        <v>5785</v>
      </c>
      <c r="BC561" s="113" t="s">
        <v>5784</v>
      </c>
      <c r="BD561" s="113" t="n">
        <f aca="false">PRODUCT(AZ561+BB561)</f>
        <v>0</v>
      </c>
      <c r="BG561" s="44" t="s">
        <v>5569</v>
      </c>
      <c r="BH561" s="44" t="s">
        <v>4540</v>
      </c>
      <c r="BL561" s="44" t="s">
        <v>4982</v>
      </c>
      <c r="BM561" s="44" t="s">
        <v>294</v>
      </c>
      <c r="BN561" s="113" t="s">
        <v>5785</v>
      </c>
      <c r="BO561" s="113" t="s">
        <v>5783</v>
      </c>
      <c r="BP561" s="113" t="s">
        <v>5785</v>
      </c>
      <c r="BQ561" s="113" t="s">
        <v>5784</v>
      </c>
      <c r="BR561" s="113" t="n">
        <f aca="false">PRODUCT(BN561+BP561)</f>
        <v>0</v>
      </c>
      <c r="BU561" s="44" t="s">
        <v>5569</v>
      </c>
      <c r="BV561" s="44" t="s">
        <v>4540</v>
      </c>
      <c r="BW561" s="113"/>
      <c r="BY561" s="273" t="n">
        <v>558</v>
      </c>
      <c r="BZ561" s="44" t="s">
        <v>5442</v>
      </c>
      <c r="CA561" s="44" t="s">
        <v>5401</v>
      </c>
      <c r="CB561" s="113" t="n">
        <v>0</v>
      </c>
      <c r="CC561" s="113" t="n">
        <v>0</v>
      </c>
      <c r="CD561" s="113" t="n">
        <v>1</v>
      </c>
      <c r="CE561" s="113" t="n">
        <v>0</v>
      </c>
      <c r="CF561" s="113" t="n">
        <f aca="false">SUM(CB561:CE561)</f>
        <v>1</v>
      </c>
      <c r="CI561" s="44" t="s">
        <v>5436</v>
      </c>
      <c r="CJ561" s="44" t="s">
        <v>5567</v>
      </c>
      <c r="CK561" s="113" t="n">
        <v>0</v>
      </c>
      <c r="CL561" s="113" t="n">
        <v>0</v>
      </c>
      <c r="CM561" s="113" t="n">
        <v>0</v>
      </c>
      <c r="CP561" s="44" t="s">
        <v>3813</v>
      </c>
      <c r="CQ561" s="112" t="s">
        <v>5221</v>
      </c>
      <c r="CV561" s="44"/>
      <c r="CW561" s="44"/>
      <c r="CX561" s="44"/>
    </row>
    <row r="562" customFormat="false" ht="15" hidden="false" customHeight="false" outlineLevel="0" collapsed="false">
      <c r="A562" s="273" t="n">
        <v>559</v>
      </c>
      <c r="B562" s="44" t="s">
        <v>5686</v>
      </c>
      <c r="C562" s="112" t="s">
        <v>5223</v>
      </c>
      <c r="D562" s="113" t="n">
        <v>8</v>
      </c>
      <c r="G562" s="44" t="s">
        <v>3517</v>
      </c>
      <c r="H562" s="44" t="s">
        <v>4523</v>
      </c>
      <c r="I562" s="113" t="n">
        <v>0</v>
      </c>
      <c r="K562" s="273" t="n">
        <v>559</v>
      </c>
      <c r="L562" s="44" t="s">
        <v>5172</v>
      </c>
      <c r="M562" s="44" t="s">
        <v>4489</v>
      </c>
      <c r="N562" s="113" t="n">
        <v>0</v>
      </c>
      <c r="O562" s="113" t="s">
        <v>5783</v>
      </c>
      <c r="P562" s="113" t="n">
        <v>1</v>
      </c>
      <c r="Q562" s="113" t="s">
        <v>5784</v>
      </c>
      <c r="R562" s="113" t="n">
        <f aca="false">PRODUCT(N562+P562)</f>
        <v>1</v>
      </c>
      <c r="T562" s="273" t="n">
        <v>559</v>
      </c>
      <c r="U562" s="44" t="s">
        <v>3487</v>
      </c>
      <c r="V562" s="44" t="s">
        <v>5496</v>
      </c>
      <c r="W562" s="113" t="n">
        <v>1</v>
      </c>
      <c r="Y562" s="273" t="n">
        <v>559</v>
      </c>
      <c r="Z562" s="44" t="s">
        <v>2140</v>
      </c>
      <c r="AA562" s="44" t="s">
        <v>294</v>
      </c>
      <c r="AB562" s="295" t="s">
        <v>5785</v>
      </c>
      <c r="AC562" s="113" t="s">
        <v>5783</v>
      </c>
      <c r="AD562" s="295" t="n">
        <v>2</v>
      </c>
      <c r="AE562" s="113" t="s">
        <v>5784</v>
      </c>
      <c r="AF562" s="113" t="n">
        <f aca="false">PRODUCT(AB562+AD562)</f>
        <v>2</v>
      </c>
      <c r="AH562" s="273" t="n">
        <v>559</v>
      </c>
      <c r="AI562" s="44" t="s">
        <v>5202</v>
      </c>
      <c r="AJ562" s="44" t="s">
        <v>4523</v>
      </c>
      <c r="AK562" s="113" t="n">
        <v>1</v>
      </c>
      <c r="AN562" s="44" t="s">
        <v>2432</v>
      </c>
      <c r="AO562" s="44" t="s">
        <v>4773</v>
      </c>
      <c r="AS562" s="44" t="s">
        <v>2432</v>
      </c>
      <c r="AT562" s="44" t="s">
        <v>4773</v>
      </c>
      <c r="AX562" s="44" t="s">
        <v>2872</v>
      </c>
      <c r="AY562" s="44" t="s">
        <v>4509</v>
      </c>
      <c r="AZ562" s="113" t="s">
        <v>5785</v>
      </c>
      <c r="BA562" s="113" t="s">
        <v>5783</v>
      </c>
      <c r="BB562" s="113" t="s">
        <v>5785</v>
      </c>
      <c r="BC562" s="113" t="s">
        <v>5784</v>
      </c>
      <c r="BD562" s="113" t="n">
        <f aca="false">PRODUCT(AZ562+BB562)</f>
        <v>0</v>
      </c>
      <c r="BG562" s="44" t="s">
        <v>2432</v>
      </c>
      <c r="BH562" s="44" t="s">
        <v>4773</v>
      </c>
      <c r="BL562" s="44" t="s">
        <v>1828</v>
      </c>
      <c r="BM562" s="44" t="s">
        <v>5593</v>
      </c>
      <c r="BN562" s="113" t="s">
        <v>5785</v>
      </c>
      <c r="BO562" s="113" t="s">
        <v>5783</v>
      </c>
      <c r="BP562" s="113" t="s">
        <v>5785</v>
      </c>
      <c r="BQ562" s="113" t="s">
        <v>5784</v>
      </c>
      <c r="BR562" s="113" t="n">
        <f aca="false">PRODUCT(BN562+BP562)</f>
        <v>0</v>
      </c>
      <c r="BU562" s="44" t="s">
        <v>2432</v>
      </c>
      <c r="BV562" s="44" t="s">
        <v>4773</v>
      </c>
      <c r="BW562" s="113"/>
      <c r="BY562" s="273" t="n">
        <v>559</v>
      </c>
      <c r="BZ562" s="44" t="s">
        <v>4794</v>
      </c>
      <c r="CA562" s="44" t="s">
        <v>4662</v>
      </c>
      <c r="CB562" s="113" t="n">
        <v>0</v>
      </c>
      <c r="CC562" s="113" t="n">
        <v>0</v>
      </c>
      <c r="CD562" s="113" t="n">
        <v>1</v>
      </c>
      <c r="CE562" s="113" t="n">
        <v>0</v>
      </c>
      <c r="CF562" s="113" t="n">
        <f aca="false">SUM(CB562:CE562)</f>
        <v>1</v>
      </c>
      <c r="CI562" s="44" t="s">
        <v>5414</v>
      </c>
      <c r="CJ562" s="44" t="s">
        <v>5358</v>
      </c>
      <c r="CK562" s="113" t="n">
        <v>0</v>
      </c>
      <c r="CL562" s="113" t="n">
        <v>0</v>
      </c>
      <c r="CM562" s="113" t="n">
        <v>0</v>
      </c>
      <c r="CP562" s="44" t="s">
        <v>2137</v>
      </c>
      <c r="CQ562" s="44" t="s">
        <v>4477</v>
      </c>
      <c r="CV562" s="44"/>
      <c r="CW562" s="44"/>
      <c r="CX562" s="44"/>
    </row>
    <row r="563" customFormat="false" ht="15" hidden="false" customHeight="false" outlineLevel="0" collapsed="false">
      <c r="A563" s="273" t="n">
        <v>560</v>
      </c>
      <c r="B563" s="44" t="s">
        <v>5702</v>
      </c>
      <c r="C563" s="44" t="s">
        <v>4625</v>
      </c>
      <c r="D563" s="113" t="n">
        <v>8</v>
      </c>
      <c r="G563" s="44" t="s">
        <v>5409</v>
      </c>
      <c r="H563" s="44" t="s">
        <v>5223</v>
      </c>
      <c r="I563" s="113" t="n">
        <v>0</v>
      </c>
      <c r="K563" s="273" t="n">
        <v>560</v>
      </c>
      <c r="L563" s="44" t="s">
        <v>3176</v>
      </c>
      <c r="M563" s="44" t="s">
        <v>4500</v>
      </c>
      <c r="N563" s="113" t="n">
        <v>0</v>
      </c>
      <c r="O563" s="113" t="s">
        <v>5783</v>
      </c>
      <c r="P563" s="113" t="n">
        <v>1</v>
      </c>
      <c r="Q563" s="113" t="s">
        <v>5784</v>
      </c>
      <c r="R563" s="113" t="n">
        <f aca="false">PRODUCT(N563+P563)</f>
        <v>1</v>
      </c>
      <c r="T563" s="273" t="n">
        <v>560</v>
      </c>
      <c r="U563" s="44" t="s">
        <v>5402</v>
      </c>
      <c r="V563" s="44" t="s">
        <v>5223</v>
      </c>
      <c r="W563" s="113" t="n">
        <v>1</v>
      </c>
      <c r="Y563" s="273" t="n">
        <v>560</v>
      </c>
      <c r="Z563" s="44" t="s">
        <v>4848</v>
      </c>
      <c r="AA563" s="44" t="s">
        <v>4519</v>
      </c>
      <c r="AB563" s="295" t="s">
        <v>5785</v>
      </c>
      <c r="AC563" s="113" t="s">
        <v>5783</v>
      </c>
      <c r="AD563" s="295" t="n">
        <v>2</v>
      </c>
      <c r="AE563" s="113" t="s">
        <v>5784</v>
      </c>
      <c r="AF563" s="113" t="n">
        <f aca="false">PRODUCT(AB563+AD563)</f>
        <v>2</v>
      </c>
      <c r="AH563" s="273" t="n">
        <v>560</v>
      </c>
      <c r="AI563" s="44" t="s">
        <v>2476</v>
      </c>
      <c r="AJ563" s="44" t="s">
        <v>4746</v>
      </c>
      <c r="AK563" s="113" t="n">
        <v>1</v>
      </c>
      <c r="AN563" s="44" t="s">
        <v>5409</v>
      </c>
      <c r="AO563" s="44" t="s">
        <v>5223</v>
      </c>
      <c r="AS563" s="44" t="s">
        <v>5409</v>
      </c>
      <c r="AT563" s="44" t="s">
        <v>5223</v>
      </c>
      <c r="AX563" s="44" t="s">
        <v>3145</v>
      </c>
      <c r="AY563" s="44" t="s">
        <v>4482</v>
      </c>
      <c r="AZ563" s="113" t="s">
        <v>5785</v>
      </c>
      <c r="BA563" s="113" t="s">
        <v>5783</v>
      </c>
      <c r="BB563" s="113" t="s">
        <v>5785</v>
      </c>
      <c r="BC563" s="113" t="s">
        <v>5784</v>
      </c>
      <c r="BD563" s="113" t="n">
        <f aca="false">PRODUCT(AZ563+BB563)</f>
        <v>0</v>
      </c>
      <c r="BG563" s="44" t="s">
        <v>5409</v>
      </c>
      <c r="BH563" s="44" t="s">
        <v>5223</v>
      </c>
      <c r="BL563" s="44" t="s">
        <v>1678</v>
      </c>
      <c r="BM563" s="44" t="s">
        <v>4564</v>
      </c>
      <c r="BN563" s="113" t="s">
        <v>5785</v>
      </c>
      <c r="BO563" s="113" t="s">
        <v>5783</v>
      </c>
      <c r="BP563" s="113" t="s">
        <v>5785</v>
      </c>
      <c r="BQ563" s="113" t="s">
        <v>5784</v>
      </c>
      <c r="BR563" s="113" t="n">
        <f aca="false">PRODUCT(BN563+BP563)</f>
        <v>0</v>
      </c>
      <c r="BU563" s="44" t="s">
        <v>5409</v>
      </c>
      <c r="BV563" s="44" t="s">
        <v>5223</v>
      </c>
      <c r="BW563" s="113"/>
      <c r="BY563" s="273" t="n">
        <v>560</v>
      </c>
      <c r="BZ563" s="289" t="s">
        <v>3822</v>
      </c>
      <c r="CA563" s="112" t="s">
        <v>5221</v>
      </c>
      <c r="CB563" s="113" t="n">
        <v>0</v>
      </c>
      <c r="CC563" s="113" t="n">
        <v>0</v>
      </c>
      <c r="CD563" s="113" t="n">
        <v>1</v>
      </c>
      <c r="CE563" s="113" t="n">
        <v>0</v>
      </c>
      <c r="CF563" s="113" t="n">
        <f aca="false">SUM(CB563:CE563)</f>
        <v>1</v>
      </c>
      <c r="CI563" s="44" t="s">
        <v>3441</v>
      </c>
      <c r="CJ563" s="44" t="s">
        <v>4625</v>
      </c>
      <c r="CK563" s="113" t="n">
        <v>0</v>
      </c>
      <c r="CL563" s="113" t="n">
        <v>0</v>
      </c>
      <c r="CM563" s="113" t="n">
        <v>0</v>
      </c>
      <c r="CP563" s="44" t="s">
        <v>1709</v>
      </c>
      <c r="CQ563" s="44" t="s">
        <v>4578</v>
      </c>
      <c r="CV563" s="44"/>
      <c r="CW563" s="44"/>
      <c r="CX563" s="44"/>
    </row>
    <row r="564" customFormat="false" ht="15" hidden="false" customHeight="false" outlineLevel="0" collapsed="false">
      <c r="A564" s="273" t="n">
        <v>561</v>
      </c>
      <c r="B564" s="44" t="s">
        <v>5331</v>
      </c>
      <c r="C564" s="44" t="s">
        <v>4773</v>
      </c>
      <c r="D564" s="113" t="n">
        <v>7</v>
      </c>
      <c r="G564" s="44" t="s">
        <v>2990</v>
      </c>
      <c r="H564" s="44" t="s">
        <v>4709</v>
      </c>
      <c r="I564" s="113" t="n">
        <v>0</v>
      </c>
      <c r="K564" s="273" t="n">
        <v>561</v>
      </c>
      <c r="L564" s="44" t="s">
        <v>4793</v>
      </c>
      <c r="M564" s="44" t="s">
        <v>4648</v>
      </c>
      <c r="N564" s="113" t="n">
        <v>0</v>
      </c>
      <c r="O564" s="113" t="s">
        <v>5783</v>
      </c>
      <c r="P564" s="113" t="n">
        <v>1</v>
      </c>
      <c r="Q564" s="113" t="s">
        <v>5784</v>
      </c>
      <c r="R564" s="113" t="n">
        <f aca="false">PRODUCT(N564+P564)</f>
        <v>1</v>
      </c>
      <c r="T564" s="273" t="n">
        <v>561</v>
      </c>
      <c r="U564" s="44" t="s">
        <v>5439</v>
      </c>
      <c r="V564" s="44" t="s">
        <v>4773</v>
      </c>
      <c r="W564" s="113" t="n">
        <v>1</v>
      </c>
      <c r="Y564" s="273" t="n">
        <v>561</v>
      </c>
      <c r="Z564" s="44" t="s">
        <v>5688</v>
      </c>
      <c r="AA564" s="44" t="s">
        <v>5223</v>
      </c>
      <c r="AB564" s="295" t="s">
        <v>5785</v>
      </c>
      <c r="AC564" s="113" t="s">
        <v>5783</v>
      </c>
      <c r="AD564" s="295" t="n">
        <v>2</v>
      </c>
      <c r="AE564" s="113" t="s">
        <v>5784</v>
      </c>
      <c r="AF564" s="113" t="n">
        <f aca="false">PRODUCT(AB564+AD564)</f>
        <v>2</v>
      </c>
      <c r="AH564" s="273" t="n">
        <v>561</v>
      </c>
      <c r="AI564" s="44" t="s">
        <v>2648</v>
      </c>
      <c r="AJ564" s="44" t="s">
        <v>5124</v>
      </c>
      <c r="AK564" s="113" t="n">
        <v>1</v>
      </c>
      <c r="AN564" s="44" t="s">
        <v>2990</v>
      </c>
      <c r="AO564" s="44" t="s">
        <v>4709</v>
      </c>
      <c r="AS564" s="44" t="s">
        <v>2990</v>
      </c>
      <c r="AT564" s="44" t="s">
        <v>4709</v>
      </c>
      <c r="AX564" s="44" t="s">
        <v>2280</v>
      </c>
      <c r="AY564" s="44" t="s">
        <v>4648</v>
      </c>
      <c r="AZ564" s="113" t="s">
        <v>5785</v>
      </c>
      <c r="BA564" s="113" t="s">
        <v>5783</v>
      </c>
      <c r="BB564" s="113" t="s">
        <v>5785</v>
      </c>
      <c r="BC564" s="113" t="s">
        <v>5784</v>
      </c>
      <c r="BD564" s="113" t="n">
        <f aca="false">PRODUCT(AZ564+BB564)</f>
        <v>0</v>
      </c>
      <c r="BG564" s="44" t="s">
        <v>2990</v>
      </c>
      <c r="BH564" s="44" t="s">
        <v>4709</v>
      </c>
      <c r="BL564" s="44" t="s">
        <v>3479</v>
      </c>
      <c r="BM564" s="44" t="s">
        <v>4489</v>
      </c>
      <c r="BN564" s="113" t="s">
        <v>5785</v>
      </c>
      <c r="BO564" s="113" t="s">
        <v>5783</v>
      </c>
      <c r="BP564" s="113" t="s">
        <v>5785</v>
      </c>
      <c r="BQ564" s="113" t="s">
        <v>5784</v>
      </c>
      <c r="BR564" s="113" t="n">
        <f aca="false">PRODUCT(BN564+BP564)</f>
        <v>0</v>
      </c>
      <c r="BU564" s="44" t="s">
        <v>2990</v>
      </c>
      <c r="BV564" s="44" t="s">
        <v>4709</v>
      </c>
      <c r="BW564" s="113"/>
      <c r="BY564" s="273" t="n">
        <v>561</v>
      </c>
      <c r="BZ564" s="44" t="s">
        <v>5608</v>
      </c>
      <c r="CA564" s="44" t="s">
        <v>4648</v>
      </c>
      <c r="CB564" s="113" t="n">
        <v>0</v>
      </c>
      <c r="CC564" s="113" t="n">
        <v>0</v>
      </c>
      <c r="CD564" s="113" t="n">
        <v>0</v>
      </c>
      <c r="CE564" s="113" t="n">
        <v>1</v>
      </c>
      <c r="CF564" s="113" t="n">
        <f aca="false">SUM(CB564:CE564)</f>
        <v>1</v>
      </c>
      <c r="CI564" s="44" t="s">
        <v>2335</v>
      </c>
      <c r="CJ564" s="44" t="s">
        <v>4746</v>
      </c>
      <c r="CK564" s="113" t="n">
        <v>0</v>
      </c>
      <c r="CL564" s="113" t="n">
        <v>0</v>
      </c>
      <c r="CM564" s="113" t="n">
        <v>0</v>
      </c>
      <c r="CP564" s="44" t="s">
        <v>2837</v>
      </c>
      <c r="CQ564" s="44" t="s">
        <v>4509</v>
      </c>
      <c r="CV564" s="44"/>
      <c r="CW564" s="44"/>
      <c r="CX564" s="44"/>
    </row>
    <row r="565" customFormat="false" ht="15" hidden="false" customHeight="false" outlineLevel="0" collapsed="false">
      <c r="A565" s="273" t="n">
        <v>562</v>
      </c>
      <c r="B565" s="44" t="s">
        <v>4757</v>
      </c>
      <c r="C565" s="44" t="s">
        <v>4641</v>
      </c>
      <c r="D565" s="113" t="n">
        <v>7</v>
      </c>
      <c r="G565" s="44" t="s">
        <v>3612</v>
      </c>
      <c r="H565" s="44" t="s">
        <v>5124</v>
      </c>
      <c r="I565" s="113" t="n">
        <v>0</v>
      </c>
      <c r="K565" s="273" t="n">
        <v>562</v>
      </c>
      <c r="L565" s="44" t="s">
        <v>3134</v>
      </c>
      <c r="M565" s="44" t="s">
        <v>4648</v>
      </c>
      <c r="N565" s="113" t="n">
        <v>0</v>
      </c>
      <c r="O565" s="113" t="s">
        <v>5783</v>
      </c>
      <c r="P565" s="113" t="n">
        <v>1</v>
      </c>
      <c r="Q565" s="113" t="s">
        <v>5784</v>
      </c>
      <c r="R565" s="113" t="n">
        <f aca="false">PRODUCT(N565+P565)</f>
        <v>1</v>
      </c>
      <c r="T565" s="273" t="n">
        <v>562</v>
      </c>
      <c r="U565" s="44" t="s">
        <v>5063</v>
      </c>
      <c r="V565" s="44" t="s">
        <v>4523</v>
      </c>
      <c r="W565" s="113" t="n">
        <v>1</v>
      </c>
      <c r="Y565" s="273" t="n">
        <v>562</v>
      </c>
      <c r="Z565" s="44" t="s">
        <v>5696</v>
      </c>
      <c r="AA565" s="44" t="s">
        <v>4566</v>
      </c>
      <c r="AB565" s="295" t="s">
        <v>5785</v>
      </c>
      <c r="AC565" s="113" t="s">
        <v>5783</v>
      </c>
      <c r="AD565" s="295" t="n">
        <v>2</v>
      </c>
      <c r="AE565" s="113" t="s">
        <v>5784</v>
      </c>
      <c r="AF565" s="113" t="n">
        <f aca="false">PRODUCT(AB565+AD565)</f>
        <v>2</v>
      </c>
      <c r="AH565" s="273" t="n">
        <v>562</v>
      </c>
      <c r="AI565" s="44" t="s">
        <v>2679</v>
      </c>
      <c r="AJ565" s="136" t="s">
        <v>5120</v>
      </c>
      <c r="AK565" s="113" t="n">
        <v>1</v>
      </c>
      <c r="AN565" s="44" t="s">
        <v>3612</v>
      </c>
      <c r="AO565" s="44" t="s">
        <v>5124</v>
      </c>
      <c r="AS565" s="44" t="s">
        <v>3612</v>
      </c>
      <c r="AT565" s="44" t="s">
        <v>5124</v>
      </c>
      <c r="AX565" s="44" t="s">
        <v>4747</v>
      </c>
      <c r="AY565" s="44" t="s">
        <v>4638</v>
      </c>
      <c r="AZ565" s="113" t="s">
        <v>5785</v>
      </c>
      <c r="BA565" s="113" t="s">
        <v>5783</v>
      </c>
      <c r="BB565" s="113" t="s">
        <v>5785</v>
      </c>
      <c r="BC565" s="113" t="s">
        <v>5784</v>
      </c>
      <c r="BD565" s="113" t="n">
        <f aca="false">PRODUCT(AZ565+BB565)</f>
        <v>0</v>
      </c>
      <c r="BG565" s="44" t="s">
        <v>3612</v>
      </c>
      <c r="BH565" s="44" t="s">
        <v>5124</v>
      </c>
      <c r="BL565" s="44" t="s">
        <v>2867</v>
      </c>
      <c r="BM565" s="44" t="s">
        <v>4509</v>
      </c>
      <c r="BN565" s="113" t="s">
        <v>5785</v>
      </c>
      <c r="BO565" s="113" t="s">
        <v>5783</v>
      </c>
      <c r="BP565" s="113" t="s">
        <v>5785</v>
      </c>
      <c r="BQ565" s="113" t="s">
        <v>5784</v>
      </c>
      <c r="BR565" s="113" t="n">
        <f aca="false">PRODUCT(BN565+BP565)</f>
        <v>0</v>
      </c>
      <c r="BU565" s="44" t="s">
        <v>3612</v>
      </c>
      <c r="BV565" s="44" t="s">
        <v>5124</v>
      </c>
      <c r="BW565" s="113"/>
      <c r="BY565" s="273" t="n">
        <v>562</v>
      </c>
      <c r="BZ565" s="44" t="s">
        <v>3483</v>
      </c>
      <c r="CA565" s="44" t="s">
        <v>4482</v>
      </c>
      <c r="CB565" s="113" t="n">
        <v>0</v>
      </c>
      <c r="CC565" s="113" t="n">
        <v>0</v>
      </c>
      <c r="CD565" s="113" t="n">
        <v>0</v>
      </c>
      <c r="CE565" s="113" t="n">
        <v>1</v>
      </c>
      <c r="CF565" s="113" t="n">
        <f aca="false">SUM(CB565:CE565)</f>
        <v>1</v>
      </c>
      <c r="CI565" s="44" t="s">
        <v>3186</v>
      </c>
      <c r="CJ565" s="44" t="s">
        <v>4648</v>
      </c>
      <c r="CK565" s="113" t="n">
        <v>0</v>
      </c>
      <c r="CL565" s="113" t="n">
        <v>0</v>
      </c>
      <c r="CM565" s="113" t="n">
        <v>0</v>
      </c>
      <c r="CP565" s="44" t="s">
        <v>5279</v>
      </c>
      <c r="CQ565" s="44" t="s">
        <v>4746</v>
      </c>
      <c r="CV565" s="44"/>
      <c r="CW565" s="44"/>
      <c r="CX565" s="44"/>
    </row>
    <row r="566" customFormat="false" ht="15" hidden="false" customHeight="false" outlineLevel="0" collapsed="false">
      <c r="A566" s="273" t="n">
        <v>563</v>
      </c>
      <c r="B566" s="44" t="s">
        <v>5063</v>
      </c>
      <c r="C566" s="44" t="s">
        <v>4523</v>
      </c>
      <c r="D566" s="113" t="n">
        <v>7</v>
      </c>
      <c r="G566" s="44" t="s">
        <v>3813</v>
      </c>
      <c r="H566" s="112" t="s">
        <v>5570</v>
      </c>
      <c r="I566" s="113" t="n">
        <v>0</v>
      </c>
      <c r="K566" s="273" t="n">
        <v>563</v>
      </c>
      <c r="L566" s="44" t="s">
        <v>3280</v>
      </c>
      <c r="M566" s="44" t="s">
        <v>4482</v>
      </c>
      <c r="N566" s="113" t="n">
        <v>0</v>
      </c>
      <c r="O566" s="113" t="s">
        <v>5783</v>
      </c>
      <c r="P566" s="113" t="n">
        <v>1</v>
      </c>
      <c r="Q566" s="113" t="s">
        <v>5784</v>
      </c>
      <c r="R566" s="113" t="n">
        <f aca="false">PRODUCT(N566+P566)</f>
        <v>1</v>
      </c>
      <c r="T566" s="273" t="n">
        <v>563</v>
      </c>
      <c r="U566" s="44" t="s">
        <v>2977</v>
      </c>
      <c r="V566" s="44" t="s">
        <v>4503</v>
      </c>
      <c r="W566" s="113" t="n">
        <v>1</v>
      </c>
      <c r="Y566" s="273" t="n">
        <v>563</v>
      </c>
      <c r="Z566" s="44" t="s">
        <v>5698</v>
      </c>
      <c r="AA566" s="44" t="s">
        <v>4489</v>
      </c>
      <c r="AB566" s="295" t="s">
        <v>5785</v>
      </c>
      <c r="AC566" s="113" t="s">
        <v>5783</v>
      </c>
      <c r="AD566" s="295" t="n">
        <v>2</v>
      </c>
      <c r="AE566" s="113" t="s">
        <v>5784</v>
      </c>
      <c r="AF566" s="113" t="n">
        <f aca="false">PRODUCT(AB566+AD566)</f>
        <v>2</v>
      </c>
      <c r="AH566" s="273" t="n">
        <v>563</v>
      </c>
      <c r="AI566" s="44" t="s">
        <v>3695</v>
      </c>
      <c r="AJ566" s="44" t="s">
        <v>4489</v>
      </c>
      <c r="AK566" s="113" t="n">
        <v>1</v>
      </c>
      <c r="AN566" s="44" t="s">
        <v>3644</v>
      </c>
      <c r="AO566" s="44" t="s">
        <v>5496</v>
      </c>
      <c r="AS566" s="44" t="s">
        <v>3644</v>
      </c>
      <c r="AT566" s="44" t="s">
        <v>5496</v>
      </c>
      <c r="AX566" s="44" t="s">
        <v>5603</v>
      </c>
      <c r="AY566" s="44" t="s">
        <v>4488</v>
      </c>
      <c r="AZ566" s="113" t="s">
        <v>5785</v>
      </c>
      <c r="BA566" s="113" t="s">
        <v>5783</v>
      </c>
      <c r="BB566" s="113" t="s">
        <v>5785</v>
      </c>
      <c r="BC566" s="113" t="s">
        <v>5784</v>
      </c>
      <c r="BD566" s="113" t="n">
        <f aca="false">PRODUCT(AZ566+BB566)</f>
        <v>0</v>
      </c>
      <c r="BG566" s="44" t="s">
        <v>3644</v>
      </c>
      <c r="BH566" s="44" t="s">
        <v>5496</v>
      </c>
      <c r="BL566" s="44" t="s">
        <v>4787</v>
      </c>
      <c r="BM566" s="44" t="s">
        <v>4489</v>
      </c>
      <c r="BN566" s="113" t="s">
        <v>5785</v>
      </c>
      <c r="BO566" s="113" t="s">
        <v>5783</v>
      </c>
      <c r="BP566" s="113" t="s">
        <v>5785</v>
      </c>
      <c r="BQ566" s="113" t="s">
        <v>5784</v>
      </c>
      <c r="BR566" s="113" t="n">
        <f aca="false">PRODUCT(BN566+BP566)</f>
        <v>0</v>
      </c>
      <c r="BU566" s="44" t="s">
        <v>3644</v>
      </c>
      <c r="BV566" s="44" t="s">
        <v>5496</v>
      </c>
      <c r="BW566" s="113"/>
      <c r="BY566" s="273" t="n">
        <v>563</v>
      </c>
      <c r="BZ566" s="44" t="s">
        <v>2689</v>
      </c>
      <c r="CA566" s="44" t="s">
        <v>4773</v>
      </c>
      <c r="CB566" s="113" t="n">
        <v>0</v>
      </c>
      <c r="CC566" s="113" t="n">
        <v>0</v>
      </c>
      <c r="CD566" s="113" t="n">
        <v>0</v>
      </c>
      <c r="CE566" s="113" t="n">
        <v>1</v>
      </c>
      <c r="CF566" s="113" t="n">
        <f aca="false">SUM(CB566:CE566)</f>
        <v>1</v>
      </c>
      <c r="CI566" s="44" t="s">
        <v>3601</v>
      </c>
      <c r="CJ566" s="44" t="s">
        <v>4773</v>
      </c>
      <c r="CK566" s="113" t="n">
        <v>0</v>
      </c>
      <c r="CL566" s="113" t="n">
        <v>0</v>
      </c>
      <c r="CM566" s="113" t="n">
        <v>0</v>
      </c>
      <c r="CP566" s="44" t="s">
        <v>3223</v>
      </c>
      <c r="CQ566" s="44" t="s">
        <v>5582</v>
      </c>
      <c r="CV566" s="44"/>
      <c r="CW566" s="44"/>
      <c r="CX566" s="44"/>
    </row>
    <row r="567" customFormat="false" ht="15" hidden="false" customHeight="false" outlineLevel="0" collapsed="false">
      <c r="A567" s="273" t="n">
        <v>564</v>
      </c>
      <c r="B567" s="44" t="s">
        <v>2693</v>
      </c>
      <c r="C567" s="44" t="s">
        <v>5120</v>
      </c>
      <c r="D567" s="113" t="n">
        <v>7</v>
      </c>
      <c r="G567" s="44" t="s">
        <v>5571</v>
      </c>
      <c r="H567" s="44" t="s">
        <v>4477</v>
      </c>
      <c r="I567" s="113" t="n">
        <v>0</v>
      </c>
      <c r="K567" s="273" t="n">
        <v>564</v>
      </c>
      <c r="L567" s="44" t="s">
        <v>5414</v>
      </c>
      <c r="M567" s="44" t="s">
        <v>5358</v>
      </c>
      <c r="N567" s="113" t="n">
        <v>0</v>
      </c>
      <c r="O567" s="113" t="s">
        <v>5783</v>
      </c>
      <c r="P567" s="113" t="n">
        <v>1</v>
      </c>
      <c r="Q567" s="113" t="s">
        <v>5784</v>
      </c>
      <c r="R567" s="113" t="n">
        <f aca="false">PRODUCT(N567+P567)</f>
        <v>1</v>
      </c>
      <c r="T567" s="273" t="n">
        <v>564</v>
      </c>
      <c r="U567" s="44" t="s">
        <v>3276</v>
      </c>
      <c r="V567" s="44" t="s">
        <v>4489</v>
      </c>
      <c r="W567" s="113" t="n">
        <v>1</v>
      </c>
      <c r="Y567" s="273" t="n">
        <v>564</v>
      </c>
      <c r="Z567" s="44" t="s">
        <v>3083</v>
      </c>
      <c r="AA567" s="44" t="s">
        <v>5124</v>
      </c>
      <c r="AB567" s="113" t="n">
        <v>2</v>
      </c>
      <c r="AC567" s="113" t="s">
        <v>5783</v>
      </c>
      <c r="AD567" s="113" t="n">
        <v>0</v>
      </c>
      <c r="AE567" s="113" t="s">
        <v>5784</v>
      </c>
      <c r="AF567" s="113" t="n">
        <f aca="false">PRODUCT(AB567+AD567)</f>
        <v>2</v>
      </c>
      <c r="AH567" s="273" t="n">
        <v>564</v>
      </c>
      <c r="AI567" s="44" t="s">
        <v>5542</v>
      </c>
      <c r="AJ567" s="44" t="s">
        <v>5496</v>
      </c>
      <c r="AK567" s="113" t="n">
        <v>1</v>
      </c>
      <c r="AN567" s="44" t="s">
        <v>3813</v>
      </c>
      <c r="AO567" s="112" t="s">
        <v>5570</v>
      </c>
      <c r="AS567" s="44" t="s">
        <v>3813</v>
      </c>
      <c r="AT567" s="112" t="s">
        <v>5570</v>
      </c>
      <c r="AX567" s="44" t="s">
        <v>5392</v>
      </c>
      <c r="AY567" s="44" t="s">
        <v>5604</v>
      </c>
      <c r="AZ567" s="113" t="s">
        <v>5785</v>
      </c>
      <c r="BA567" s="113" t="s">
        <v>5783</v>
      </c>
      <c r="BB567" s="113" t="s">
        <v>5785</v>
      </c>
      <c r="BC567" s="113" t="s">
        <v>5784</v>
      </c>
      <c r="BD567" s="113" t="n">
        <f aca="false">PRODUCT(AZ567+BB567)</f>
        <v>0</v>
      </c>
      <c r="BG567" s="44" t="s">
        <v>3813</v>
      </c>
      <c r="BH567" s="112" t="s">
        <v>5570</v>
      </c>
      <c r="BL567" s="44" t="s">
        <v>5594</v>
      </c>
      <c r="BM567" s="44" t="s">
        <v>4648</v>
      </c>
      <c r="BN567" s="113" t="s">
        <v>5785</v>
      </c>
      <c r="BO567" s="113" t="s">
        <v>5783</v>
      </c>
      <c r="BP567" s="113" t="s">
        <v>5785</v>
      </c>
      <c r="BQ567" s="113" t="s">
        <v>5784</v>
      </c>
      <c r="BR567" s="113" t="n">
        <f aca="false">PRODUCT(BN567+BP567)</f>
        <v>0</v>
      </c>
      <c r="BU567" s="44" t="s">
        <v>3813</v>
      </c>
      <c r="BV567" s="112" t="s">
        <v>5570</v>
      </c>
      <c r="BW567" s="113"/>
      <c r="BY567" s="273" t="n">
        <v>564</v>
      </c>
      <c r="BZ567" s="44" t="s">
        <v>5609</v>
      </c>
      <c r="CA567" s="44" t="s">
        <v>4523</v>
      </c>
      <c r="CB567" s="113" t="n">
        <v>0</v>
      </c>
      <c r="CC567" s="113" t="n">
        <v>0</v>
      </c>
      <c r="CD567" s="113" t="n">
        <v>0</v>
      </c>
      <c r="CE567" s="113" t="n">
        <v>1</v>
      </c>
      <c r="CF567" s="113" t="n">
        <f aca="false">SUM(CB567:CE567)</f>
        <v>1</v>
      </c>
      <c r="CI567" s="44" t="s">
        <v>3568</v>
      </c>
      <c r="CJ567" s="44" t="s">
        <v>5365</v>
      </c>
      <c r="CK567" s="113" t="n">
        <v>0</v>
      </c>
      <c r="CL567" s="113" t="n">
        <v>0</v>
      </c>
      <c r="CM567" s="113" t="n">
        <v>0</v>
      </c>
      <c r="CP567" s="44" t="s">
        <v>5583</v>
      </c>
      <c r="CQ567" s="44" t="s">
        <v>5223</v>
      </c>
      <c r="CV567" s="44"/>
      <c r="CW567" s="44"/>
      <c r="CX567" s="44"/>
    </row>
    <row r="568" customFormat="false" ht="15" hidden="false" customHeight="false" outlineLevel="0" collapsed="false">
      <c r="A568" s="273" t="n">
        <v>565</v>
      </c>
      <c r="B568" s="44" t="s">
        <v>2335</v>
      </c>
      <c r="C568" s="44" t="s">
        <v>4746</v>
      </c>
      <c r="D568" s="113" t="n">
        <v>7</v>
      </c>
      <c r="G568" s="44" t="s">
        <v>3661</v>
      </c>
      <c r="H568" s="44" t="s">
        <v>4773</v>
      </c>
      <c r="I568" s="113" t="n">
        <v>0</v>
      </c>
      <c r="K568" s="273" t="n">
        <v>565</v>
      </c>
      <c r="L568" s="44" t="s">
        <v>3517</v>
      </c>
      <c r="M568" s="44" t="s">
        <v>4523</v>
      </c>
      <c r="N568" s="113" t="n">
        <v>0</v>
      </c>
      <c r="O568" s="113" t="s">
        <v>5783</v>
      </c>
      <c r="P568" s="113" t="n">
        <v>1</v>
      </c>
      <c r="Q568" s="113" t="s">
        <v>5784</v>
      </c>
      <c r="R568" s="113" t="n">
        <f aca="false">PRODUCT(N568+P568)</f>
        <v>1</v>
      </c>
      <c r="T568" s="273" t="n">
        <v>565</v>
      </c>
      <c r="U568" s="44" t="s">
        <v>3346</v>
      </c>
      <c r="V568" s="44" t="s">
        <v>4482</v>
      </c>
      <c r="W568" s="113" t="n">
        <v>1</v>
      </c>
      <c r="Y568" s="273" t="n">
        <v>565</v>
      </c>
      <c r="Z568" s="44" t="s">
        <v>5236</v>
      </c>
      <c r="AA568" s="44" t="s">
        <v>4662</v>
      </c>
      <c r="AB568" s="113" t="n">
        <v>2</v>
      </c>
      <c r="AC568" s="113" t="s">
        <v>5783</v>
      </c>
      <c r="AD568" s="113" t="n">
        <v>0</v>
      </c>
      <c r="AE568" s="113" t="s">
        <v>5784</v>
      </c>
      <c r="AF568" s="113" t="n">
        <f aca="false">PRODUCT(AB568+AD568)</f>
        <v>2</v>
      </c>
      <c r="AH568" s="273" t="n">
        <v>565</v>
      </c>
      <c r="AI568" s="44" t="s">
        <v>5548</v>
      </c>
      <c r="AJ568" s="44" t="s">
        <v>4523</v>
      </c>
      <c r="AK568" s="113" t="n">
        <v>1</v>
      </c>
      <c r="AN568" s="44" t="s">
        <v>5571</v>
      </c>
      <c r="AO568" s="44" t="s">
        <v>4477</v>
      </c>
      <c r="AS568" s="44" t="s">
        <v>5571</v>
      </c>
      <c r="AT568" s="44" t="s">
        <v>4477</v>
      </c>
      <c r="AX568" s="44" t="s">
        <v>2045</v>
      </c>
      <c r="AY568" s="44" t="s">
        <v>4564</v>
      </c>
      <c r="AZ568" s="113" t="s">
        <v>5785</v>
      </c>
      <c r="BA568" s="113" t="s">
        <v>5783</v>
      </c>
      <c r="BB568" s="113" t="s">
        <v>5785</v>
      </c>
      <c r="BC568" s="113" t="s">
        <v>5784</v>
      </c>
      <c r="BD568" s="113" t="n">
        <f aca="false">PRODUCT(AZ568+BB568)</f>
        <v>0</v>
      </c>
      <c r="BG568" s="44" t="s">
        <v>5571</v>
      </c>
      <c r="BH568" s="44" t="s">
        <v>4477</v>
      </c>
      <c r="BL568" s="44" t="s">
        <v>5595</v>
      </c>
      <c r="BM568" s="44" t="s">
        <v>4625</v>
      </c>
      <c r="BN568" s="113" t="s">
        <v>5785</v>
      </c>
      <c r="BO568" s="113" t="s">
        <v>5783</v>
      </c>
      <c r="BP568" s="113" t="s">
        <v>5785</v>
      </c>
      <c r="BQ568" s="113" t="s">
        <v>5784</v>
      </c>
      <c r="BR568" s="113" t="n">
        <f aca="false">PRODUCT(BN568+BP568)</f>
        <v>0</v>
      </c>
      <c r="BU568" s="44" t="s">
        <v>5571</v>
      </c>
      <c r="BV568" s="44" t="s">
        <v>4477</v>
      </c>
      <c r="BW568" s="113"/>
      <c r="BY568" s="273" t="n">
        <v>564</v>
      </c>
      <c r="BZ568" s="44" t="s">
        <v>4891</v>
      </c>
      <c r="CA568" s="44" t="s">
        <v>4805</v>
      </c>
      <c r="CB568" s="113" t="n">
        <v>0</v>
      </c>
      <c r="CC568" s="113" t="n">
        <v>0</v>
      </c>
      <c r="CD568" s="113" t="n">
        <v>1</v>
      </c>
      <c r="CE568" s="113" t="n">
        <v>0</v>
      </c>
      <c r="CF568" s="113" t="n">
        <f aca="false">SUM(CB568:CE568)</f>
        <v>1</v>
      </c>
      <c r="CI568" s="44" t="s">
        <v>2284</v>
      </c>
      <c r="CJ568" s="44" t="s">
        <v>4648</v>
      </c>
      <c r="CK568" s="113" t="n">
        <v>0</v>
      </c>
      <c r="CL568" s="113" t="n">
        <v>0</v>
      </c>
      <c r="CM568" s="113" t="n">
        <v>0</v>
      </c>
      <c r="CP568" s="44" t="s">
        <v>5425</v>
      </c>
      <c r="CQ568" s="44" t="s">
        <v>5401</v>
      </c>
      <c r="CV568" s="44"/>
      <c r="CW568" s="44"/>
      <c r="CX568" s="44"/>
    </row>
    <row r="569" customFormat="false" ht="15" hidden="false" customHeight="false" outlineLevel="0" collapsed="false">
      <c r="A569" s="273" t="n">
        <v>566</v>
      </c>
      <c r="B569" s="44" t="s">
        <v>3776</v>
      </c>
      <c r="C569" s="44" t="s">
        <v>5497</v>
      </c>
      <c r="D569" s="294" t="n">
        <v>7</v>
      </c>
      <c r="G569" s="44" t="s">
        <v>4861</v>
      </c>
      <c r="H569" s="44" t="s">
        <v>4564</v>
      </c>
      <c r="I569" s="113" t="n">
        <v>0</v>
      </c>
      <c r="K569" s="273" t="n">
        <v>566</v>
      </c>
      <c r="L569" s="44" t="s">
        <v>2990</v>
      </c>
      <c r="M569" s="44" t="s">
        <v>4709</v>
      </c>
      <c r="N569" s="113" t="n">
        <v>0</v>
      </c>
      <c r="O569" s="113" t="s">
        <v>5783</v>
      </c>
      <c r="P569" s="113" t="n">
        <v>1</v>
      </c>
      <c r="Q569" s="113" t="s">
        <v>5784</v>
      </c>
      <c r="R569" s="113" t="n">
        <f aca="false">PRODUCT(N569+P569)</f>
        <v>1</v>
      </c>
      <c r="T569" s="273" t="n">
        <v>566</v>
      </c>
      <c r="U569" s="44" t="s">
        <v>5463</v>
      </c>
      <c r="V569" s="112" t="s">
        <v>4578</v>
      </c>
      <c r="W569" s="113" t="n">
        <v>1</v>
      </c>
      <c r="Y569" s="273" t="n">
        <v>566</v>
      </c>
      <c r="Z569" s="44" t="s">
        <v>2951</v>
      </c>
      <c r="AA569" s="44" t="s">
        <v>4746</v>
      </c>
      <c r="AB569" s="113" t="n">
        <v>2</v>
      </c>
      <c r="AC569" s="113" t="s">
        <v>5783</v>
      </c>
      <c r="AD569" s="113" t="n">
        <v>0</v>
      </c>
      <c r="AE569" s="113" t="s">
        <v>5784</v>
      </c>
      <c r="AF569" s="113" t="n">
        <f aca="false">PRODUCT(AB569+AD569)</f>
        <v>2</v>
      </c>
      <c r="AH569" s="273" t="n">
        <v>566</v>
      </c>
      <c r="AI569" s="44" t="s">
        <v>5440</v>
      </c>
      <c r="AJ569" s="44" t="s">
        <v>4773</v>
      </c>
      <c r="AK569" s="113" t="n">
        <v>1</v>
      </c>
      <c r="AN569" s="44" t="s">
        <v>3661</v>
      </c>
      <c r="AO569" s="44" t="s">
        <v>4773</v>
      </c>
      <c r="AS569" s="44" t="s">
        <v>3661</v>
      </c>
      <c r="AT569" s="44" t="s">
        <v>4773</v>
      </c>
      <c r="AX569" s="44" t="s">
        <v>5605</v>
      </c>
      <c r="AY569" s="44" t="s">
        <v>5606</v>
      </c>
      <c r="AZ569" s="113" t="s">
        <v>5785</v>
      </c>
      <c r="BA569" s="113" t="s">
        <v>5783</v>
      </c>
      <c r="BB569" s="113" t="s">
        <v>5785</v>
      </c>
      <c r="BC569" s="113" t="s">
        <v>5784</v>
      </c>
      <c r="BD569" s="113" t="n">
        <f aca="false">PRODUCT(AZ569+BB569)</f>
        <v>0</v>
      </c>
      <c r="BG569" s="44" t="s">
        <v>3661</v>
      </c>
      <c r="BH569" s="44" t="s">
        <v>4773</v>
      </c>
      <c r="BL569" s="44" t="s">
        <v>5462</v>
      </c>
      <c r="BM569" s="112" t="s">
        <v>4709</v>
      </c>
      <c r="BN569" s="113" t="s">
        <v>5785</v>
      </c>
      <c r="BO569" s="113" t="s">
        <v>5783</v>
      </c>
      <c r="BP569" s="113" t="s">
        <v>5785</v>
      </c>
      <c r="BQ569" s="113" t="s">
        <v>5784</v>
      </c>
      <c r="BR569" s="113" t="n">
        <f aca="false">PRODUCT(BN569+BP569)</f>
        <v>0</v>
      </c>
      <c r="BU569" s="44" t="s">
        <v>3661</v>
      </c>
      <c r="BV569" s="44" t="s">
        <v>4773</v>
      </c>
      <c r="BW569" s="113"/>
      <c r="BZ569" s="44" t="s">
        <v>3273</v>
      </c>
      <c r="CA569" s="44" t="s">
        <v>4662</v>
      </c>
      <c r="CB569" s="113" t="n">
        <v>0</v>
      </c>
      <c r="CC569" s="113" t="n">
        <v>0</v>
      </c>
      <c r="CD569" s="113" t="n">
        <v>0</v>
      </c>
      <c r="CE569" s="113" t="n">
        <v>1</v>
      </c>
      <c r="CF569" s="113" t="n">
        <f aca="false">SUM(CB569:CE569)</f>
        <v>1</v>
      </c>
      <c r="CI569" s="44" t="s">
        <v>5569</v>
      </c>
      <c r="CJ569" s="44" t="s">
        <v>4540</v>
      </c>
      <c r="CK569" s="113" t="n">
        <v>0</v>
      </c>
      <c r="CL569" s="113" t="n">
        <v>0</v>
      </c>
      <c r="CM569" s="113" t="n">
        <v>0</v>
      </c>
      <c r="CP569" s="44" t="s">
        <v>2135</v>
      </c>
      <c r="CQ569" s="44" t="s">
        <v>4477</v>
      </c>
      <c r="CV569" s="44"/>
      <c r="CW569" s="44"/>
      <c r="CX569" s="44"/>
    </row>
    <row r="570" customFormat="false" ht="15" hidden="false" customHeight="false" outlineLevel="0" collapsed="false">
      <c r="A570" s="273" t="n">
        <v>567</v>
      </c>
      <c r="B570" s="44" t="s">
        <v>2432</v>
      </c>
      <c r="C570" s="44" t="s">
        <v>4773</v>
      </c>
      <c r="D570" s="113" t="n">
        <v>7</v>
      </c>
      <c r="G570" s="44" t="s">
        <v>4702</v>
      </c>
      <c r="H570" s="44" t="s">
        <v>4566</v>
      </c>
      <c r="I570" s="113" t="n">
        <v>0</v>
      </c>
      <c r="K570" s="273" t="n">
        <v>567</v>
      </c>
      <c r="L570" s="44" t="s">
        <v>3661</v>
      </c>
      <c r="M570" s="44" t="s">
        <v>4773</v>
      </c>
      <c r="N570" s="113" t="n">
        <v>0</v>
      </c>
      <c r="O570" s="113" t="s">
        <v>5783</v>
      </c>
      <c r="P570" s="113" t="n">
        <v>1</v>
      </c>
      <c r="Q570" s="113" t="s">
        <v>5784</v>
      </c>
      <c r="R570" s="113" t="n">
        <f aca="false">PRODUCT(N570+P570)</f>
        <v>1</v>
      </c>
      <c r="T570" s="273" t="n">
        <v>567</v>
      </c>
      <c r="U570" s="44" t="s">
        <v>2807</v>
      </c>
      <c r="V570" s="44" t="s">
        <v>4482</v>
      </c>
      <c r="W570" s="113" t="n">
        <v>1</v>
      </c>
      <c r="Y570" s="273" t="n">
        <v>567</v>
      </c>
      <c r="Z570" s="44" t="s">
        <v>4811</v>
      </c>
      <c r="AA570" s="44" t="s">
        <v>4638</v>
      </c>
      <c r="AB570" s="113" t="n">
        <v>2</v>
      </c>
      <c r="AC570" s="113" t="s">
        <v>5783</v>
      </c>
      <c r="AD570" s="113" t="n">
        <v>0</v>
      </c>
      <c r="AE570" s="113" t="s">
        <v>5784</v>
      </c>
      <c r="AF570" s="113" t="n">
        <f aca="false">PRODUCT(AB570+AD570)</f>
        <v>2</v>
      </c>
      <c r="AH570" s="273" t="n">
        <v>567</v>
      </c>
      <c r="AI570" s="44" t="s">
        <v>5029</v>
      </c>
      <c r="AJ570" s="44" t="s">
        <v>4482</v>
      </c>
      <c r="AK570" s="113" t="n">
        <v>1</v>
      </c>
      <c r="AN570" s="44" t="s">
        <v>5405</v>
      </c>
      <c r="AO570" s="44" t="s">
        <v>5358</v>
      </c>
      <c r="AS570" s="44" t="s">
        <v>5405</v>
      </c>
      <c r="AT570" s="44" t="s">
        <v>5358</v>
      </c>
      <c r="AX570" s="44" t="s">
        <v>5371</v>
      </c>
      <c r="AY570" s="44" t="s">
        <v>4746</v>
      </c>
      <c r="AZ570" s="113" t="s">
        <v>5785</v>
      </c>
      <c r="BA570" s="113" t="s">
        <v>5783</v>
      </c>
      <c r="BB570" s="113" t="s">
        <v>5785</v>
      </c>
      <c r="BC570" s="113" t="s">
        <v>5784</v>
      </c>
      <c r="BD570" s="113" t="n">
        <f aca="false">PRODUCT(AZ570+BB570)</f>
        <v>0</v>
      </c>
      <c r="BG570" s="44" t="s">
        <v>5405</v>
      </c>
      <c r="BH570" s="44" t="s">
        <v>5358</v>
      </c>
      <c r="BL570" s="44" t="s">
        <v>4704</v>
      </c>
      <c r="BM570" s="44" t="s">
        <v>4485</v>
      </c>
      <c r="BN570" s="113" t="s">
        <v>5785</v>
      </c>
      <c r="BO570" s="113" t="s">
        <v>5783</v>
      </c>
      <c r="BP570" s="113" t="s">
        <v>5785</v>
      </c>
      <c r="BQ570" s="113" t="s">
        <v>5784</v>
      </c>
      <c r="BR570" s="113" t="n">
        <f aca="false">PRODUCT(BN570+BP570)</f>
        <v>0</v>
      </c>
      <c r="BU570" s="44" t="s">
        <v>5405</v>
      </c>
      <c r="BV570" s="44" t="s">
        <v>5358</v>
      </c>
      <c r="BW570" s="113"/>
      <c r="BZ570" s="44" t="s">
        <v>3560</v>
      </c>
      <c r="CA570" s="44" t="s">
        <v>5365</v>
      </c>
      <c r="CB570" s="113" t="n">
        <v>0</v>
      </c>
      <c r="CC570" s="113" t="n">
        <v>0</v>
      </c>
      <c r="CD570" s="113" t="n">
        <v>0</v>
      </c>
      <c r="CE570" s="113" t="n">
        <v>1</v>
      </c>
      <c r="CF570" s="113" t="n">
        <f aca="false">SUM(CB570:CE570)</f>
        <v>1</v>
      </c>
      <c r="CI570" s="44" t="s">
        <v>3517</v>
      </c>
      <c r="CJ570" s="44" t="s">
        <v>4523</v>
      </c>
      <c r="CK570" s="113" t="n">
        <v>0</v>
      </c>
      <c r="CL570" s="113" t="n">
        <v>0</v>
      </c>
      <c r="CM570" s="113" t="n">
        <v>0</v>
      </c>
      <c r="CP570" s="44" t="s">
        <v>5584</v>
      </c>
      <c r="CQ570" s="44" t="s">
        <v>4523</v>
      </c>
      <c r="CV570" s="44"/>
      <c r="CW570" s="44"/>
      <c r="CX570" s="44"/>
    </row>
    <row r="571" customFormat="false" ht="15" hidden="false" customHeight="false" outlineLevel="0" collapsed="false">
      <c r="A571" s="273" t="n">
        <v>568</v>
      </c>
      <c r="B571" s="44" t="s">
        <v>2837</v>
      </c>
      <c r="C571" s="44" t="s">
        <v>4509</v>
      </c>
      <c r="D571" s="113" t="n">
        <v>7</v>
      </c>
      <c r="G571" s="44" t="s">
        <v>5572</v>
      </c>
      <c r="H571" s="44" t="s">
        <v>5573</v>
      </c>
      <c r="I571" s="113" t="n">
        <v>0</v>
      </c>
      <c r="K571" s="273" t="n">
        <v>568</v>
      </c>
      <c r="L571" s="44" t="s">
        <v>4861</v>
      </c>
      <c r="M571" s="44" t="s">
        <v>4564</v>
      </c>
      <c r="N571" s="113" t="n">
        <v>0</v>
      </c>
      <c r="O571" s="113" t="s">
        <v>5783</v>
      </c>
      <c r="P571" s="113" t="n">
        <v>1</v>
      </c>
      <c r="Q571" s="113" t="s">
        <v>5784</v>
      </c>
      <c r="R571" s="113" t="n">
        <f aca="false">PRODUCT(N571+P571)</f>
        <v>1</v>
      </c>
      <c r="T571" s="273" t="n">
        <v>568</v>
      </c>
      <c r="U571" s="44" t="s">
        <v>4769</v>
      </c>
      <c r="V571" s="44" t="s">
        <v>4566</v>
      </c>
      <c r="W571" s="113" t="n">
        <v>1</v>
      </c>
      <c r="Y571" s="273" t="n">
        <v>568</v>
      </c>
      <c r="Z571" s="44" t="s">
        <v>5555</v>
      </c>
      <c r="AA571" s="44" t="s">
        <v>5124</v>
      </c>
      <c r="AB571" s="113" t="n">
        <v>2</v>
      </c>
      <c r="AC571" s="113" t="s">
        <v>5783</v>
      </c>
      <c r="AD571" s="113" t="n">
        <v>0</v>
      </c>
      <c r="AE571" s="113" t="s">
        <v>5784</v>
      </c>
      <c r="AF571" s="113" t="n">
        <f aca="false">PRODUCT(AB571+AD571)</f>
        <v>2</v>
      </c>
      <c r="AH571" s="273" t="n">
        <v>568</v>
      </c>
      <c r="AI571" s="44" t="s">
        <v>4917</v>
      </c>
      <c r="AJ571" s="44" t="s">
        <v>4648</v>
      </c>
      <c r="AK571" s="113" t="n">
        <v>1</v>
      </c>
      <c r="AN571" s="44" t="s">
        <v>4861</v>
      </c>
      <c r="AO571" s="44" t="s">
        <v>4564</v>
      </c>
      <c r="AS571" s="44" t="s">
        <v>4861</v>
      </c>
      <c r="AT571" s="44" t="s">
        <v>4564</v>
      </c>
      <c r="AX571" s="44" t="s">
        <v>5464</v>
      </c>
      <c r="AY571" s="112" t="s">
        <v>5401</v>
      </c>
      <c r="AZ571" s="113" t="s">
        <v>5785</v>
      </c>
      <c r="BA571" s="113" t="s">
        <v>5783</v>
      </c>
      <c r="BB571" s="113" t="s">
        <v>5785</v>
      </c>
      <c r="BC571" s="113" t="s">
        <v>5784</v>
      </c>
      <c r="BD571" s="113" t="n">
        <f aca="false">PRODUCT(AZ571+BB571)</f>
        <v>0</v>
      </c>
      <c r="BG571" s="44" t="s">
        <v>4861</v>
      </c>
      <c r="BH571" s="44" t="s">
        <v>4564</v>
      </c>
      <c r="BL571" s="44" t="s">
        <v>3219</v>
      </c>
      <c r="BM571" s="44" t="s">
        <v>4578</v>
      </c>
      <c r="BN571" s="113" t="s">
        <v>5785</v>
      </c>
      <c r="BO571" s="113" t="s">
        <v>5783</v>
      </c>
      <c r="BP571" s="113" t="s">
        <v>5785</v>
      </c>
      <c r="BQ571" s="113" t="s">
        <v>5784</v>
      </c>
      <c r="BR571" s="113" t="n">
        <f aca="false">PRODUCT(BN571+BP571)</f>
        <v>0</v>
      </c>
      <c r="BU571" s="44" t="s">
        <v>4861</v>
      </c>
      <c r="BV571" s="44" t="s">
        <v>4564</v>
      </c>
      <c r="BW571" s="113"/>
      <c r="BZ571" s="44" t="s">
        <v>3491</v>
      </c>
      <c r="CA571" s="44" t="s">
        <v>4489</v>
      </c>
      <c r="CB571" s="113" t="n">
        <v>0</v>
      </c>
      <c r="CC571" s="113" t="n">
        <v>0</v>
      </c>
      <c r="CD571" s="113" t="n">
        <v>0</v>
      </c>
      <c r="CE571" s="113" t="n">
        <v>1</v>
      </c>
      <c r="CF571" s="113" t="n">
        <f aca="false">SUM(CB571:CE571)</f>
        <v>1</v>
      </c>
      <c r="CI571" s="44" t="s">
        <v>2432</v>
      </c>
      <c r="CJ571" s="44" t="s">
        <v>4773</v>
      </c>
      <c r="CK571" s="113" t="n">
        <v>0</v>
      </c>
      <c r="CL571" s="113" t="n">
        <v>0</v>
      </c>
      <c r="CM571" s="113" t="n">
        <v>0</v>
      </c>
      <c r="CP571" s="44" t="s">
        <v>1541</v>
      </c>
      <c r="CQ571" s="44" t="s">
        <v>4540</v>
      </c>
      <c r="CV571" s="44"/>
      <c r="CW571" s="44"/>
      <c r="CX571" s="44"/>
    </row>
    <row r="572" customFormat="false" ht="15" hidden="false" customHeight="false" outlineLevel="0" collapsed="false">
      <c r="A572" s="273" t="n">
        <v>569</v>
      </c>
      <c r="B572" s="44" t="s">
        <v>5589</v>
      </c>
      <c r="C572" s="44" t="s">
        <v>4746</v>
      </c>
      <c r="D572" s="113" t="n">
        <v>7</v>
      </c>
      <c r="G572" s="44" t="s">
        <v>5574</v>
      </c>
      <c r="H572" s="44" t="s">
        <v>4746</v>
      </c>
      <c r="I572" s="113" t="n">
        <v>0</v>
      </c>
      <c r="K572" s="273" t="n">
        <v>569</v>
      </c>
      <c r="L572" s="136" t="s">
        <v>5577</v>
      </c>
      <c r="M572" s="136" t="s">
        <v>5120</v>
      </c>
      <c r="N572" s="113" t="n">
        <v>0</v>
      </c>
      <c r="O572" s="113" t="s">
        <v>5783</v>
      </c>
      <c r="P572" s="113" t="n">
        <v>1</v>
      </c>
      <c r="Q572" s="113" t="s">
        <v>5784</v>
      </c>
      <c r="R572" s="113" t="n">
        <f aca="false">PRODUCT(N572+P572)</f>
        <v>1</v>
      </c>
      <c r="T572" s="273" t="n">
        <v>569</v>
      </c>
      <c r="U572" s="44" t="s">
        <v>5285</v>
      </c>
      <c r="V572" s="44" t="s">
        <v>4566</v>
      </c>
      <c r="W572" s="113" t="n">
        <v>1</v>
      </c>
      <c r="Y572" s="273" t="n">
        <v>569</v>
      </c>
      <c r="Z572" s="44" t="s">
        <v>3472</v>
      </c>
      <c r="AA572" s="44" t="s">
        <v>4523</v>
      </c>
      <c r="AB572" s="113" t="n">
        <v>2</v>
      </c>
      <c r="AC572" s="113" t="s">
        <v>5783</v>
      </c>
      <c r="AD572" s="113" t="n">
        <v>0</v>
      </c>
      <c r="AE572" s="113" t="s">
        <v>5784</v>
      </c>
      <c r="AF572" s="113" t="n">
        <f aca="false">PRODUCT(AB572+AD572)</f>
        <v>2</v>
      </c>
      <c r="AH572" s="273" t="n">
        <v>569</v>
      </c>
      <c r="AI572" s="44" t="s">
        <v>2680</v>
      </c>
      <c r="AJ572" s="44" t="s">
        <v>4482</v>
      </c>
      <c r="AK572" s="113" t="n">
        <v>1</v>
      </c>
      <c r="AN572" s="44" t="s">
        <v>4702</v>
      </c>
      <c r="AO572" s="44" t="s">
        <v>4566</v>
      </c>
      <c r="AS572" s="44" t="s">
        <v>4702</v>
      </c>
      <c r="AT572" s="44" t="s">
        <v>4566</v>
      </c>
      <c r="AX572" s="44" t="s">
        <v>2249</v>
      </c>
      <c r="AY572" s="44" t="s">
        <v>4523</v>
      </c>
      <c r="AZ572" s="113" t="s">
        <v>5785</v>
      </c>
      <c r="BA572" s="113" t="s">
        <v>5783</v>
      </c>
      <c r="BB572" s="113" t="s">
        <v>5785</v>
      </c>
      <c r="BC572" s="113" t="s">
        <v>5784</v>
      </c>
      <c r="BD572" s="113" t="n">
        <f aca="false">PRODUCT(AZ572+BB572)</f>
        <v>0</v>
      </c>
      <c r="BG572" s="44" t="s">
        <v>4702</v>
      </c>
      <c r="BH572" s="44" t="s">
        <v>4566</v>
      </c>
      <c r="BL572" s="44" t="s">
        <v>2113</v>
      </c>
      <c r="BM572" s="44" t="s">
        <v>4566</v>
      </c>
      <c r="BN572" s="113" t="s">
        <v>5785</v>
      </c>
      <c r="BO572" s="113" t="s">
        <v>5783</v>
      </c>
      <c r="BP572" s="113" t="s">
        <v>5785</v>
      </c>
      <c r="BQ572" s="113" t="s">
        <v>5784</v>
      </c>
      <c r="BR572" s="113" t="n">
        <f aca="false">PRODUCT(BN572+BP572)</f>
        <v>0</v>
      </c>
      <c r="BU572" s="44" t="s">
        <v>4702</v>
      </c>
      <c r="BV572" s="44" t="s">
        <v>4566</v>
      </c>
      <c r="BW572" s="113"/>
      <c r="BZ572" s="44" t="s">
        <v>5611</v>
      </c>
      <c r="CA572" s="44" t="s">
        <v>4662</v>
      </c>
      <c r="CB572" s="113" t="n">
        <v>0</v>
      </c>
      <c r="CC572" s="113" t="n">
        <v>0</v>
      </c>
      <c r="CD572" s="113" t="n">
        <v>0</v>
      </c>
      <c r="CE572" s="113" t="n">
        <v>1</v>
      </c>
      <c r="CF572" s="113" t="n">
        <f aca="false">SUM(CB572:CE572)</f>
        <v>1</v>
      </c>
      <c r="CI572" s="44" t="s">
        <v>5409</v>
      </c>
      <c r="CJ572" s="44" t="s">
        <v>5223</v>
      </c>
      <c r="CK572" s="113" t="n">
        <v>0</v>
      </c>
      <c r="CL572" s="113" t="n">
        <v>0</v>
      </c>
      <c r="CM572" s="113" t="n">
        <v>0</v>
      </c>
      <c r="CP572" s="44" t="s">
        <v>5585</v>
      </c>
      <c r="CQ572" s="44" t="s">
        <v>4542</v>
      </c>
      <c r="CV572" s="44"/>
      <c r="CW572" s="44"/>
      <c r="CX572" s="44"/>
    </row>
    <row r="573" customFormat="false" ht="15" hidden="false" customHeight="false" outlineLevel="0" collapsed="false">
      <c r="A573" s="273" t="n">
        <v>570</v>
      </c>
      <c r="B573" s="44" t="s">
        <v>3314</v>
      </c>
      <c r="C573" s="44" t="s">
        <v>4773</v>
      </c>
      <c r="D573" s="113" t="n">
        <v>7</v>
      </c>
      <c r="G573" s="44" t="s">
        <v>5575</v>
      </c>
      <c r="H573" s="44" t="s">
        <v>4578</v>
      </c>
      <c r="I573" s="113" t="n">
        <v>0</v>
      </c>
      <c r="K573" s="273" t="n">
        <v>570</v>
      </c>
      <c r="L573" s="44" t="s">
        <v>4879</v>
      </c>
      <c r="M573" s="44" t="s">
        <v>4578</v>
      </c>
      <c r="N573" s="113" t="n">
        <v>0</v>
      </c>
      <c r="O573" s="113" t="s">
        <v>5783</v>
      </c>
      <c r="P573" s="113" t="n">
        <v>1</v>
      </c>
      <c r="Q573" s="113" t="s">
        <v>5784</v>
      </c>
      <c r="R573" s="113" t="n">
        <f aca="false">PRODUCT(N573+P573)</f>
        <v>1</v>
      </c>
      <c r="T573" s="273" t="n">
        <v>570</v>
      </c>
      <c r="U573" s="44" t="s">
        <v>5299</v>
      </c>
      <c r="V573" s="44" t="s">
        <v>4564</v>
      </c>
      <c r="W573" s="113" t="n">
        <v>1</v>
      </c>
      <c r="Y573" s="273" t="n">
        <v>570</v>
      </c>
      <c r="Z573" s="44" t="s">
        <v>5590</v>
      </c>
      <c r="AA573" s="44" t="s">
        <v>5036</v>
      </c>
      <c r="AB573" s="113" t="n">
        <v>2</v>
      </c>
      <c r="AC573" s="113" t="s">
        <v>5783</v>
      </c>
      <c r="AD573" s="113" t="n">
        <v>0</v>
      </c>
      <c r="AE573" s="113" t="s">
        <v>5784</v>
      </c>
      <c r="AF573" s="113" t="n">
        <f aca="false">PRODUCT(AB573+AD573)</f>
        <v>2</v>
      </c>
      <c r="AH573" s="273" t="n">
        <v>570</v>
      </c>
      <c r="AI573" s="44" t="s">
        <v>3280</v>
      </c>
      <c r="AJ573" s="44" t="s">
        <v>4482</v>
      </c>
      <c r="AK573" s="113" t="n">
        <v>1</v>
      </c>
      <c r="AN573" s="44" t="s">
        <v>5572</v>
      </c>
      <c r="AO573" s="44" t="s">
        <v>5573</v>
      </c>
      <c r="AS573" s="44" t="s">
        <v>5572</v>
      </c>
      <c r="AT573" s="44" t="s">
        <v>5573</v>
      </c>
      <c r="AX573" s="44" t="s">
        <v>4656</v>
      </c>
      <c r="AY573" s="44" t="s">
        <v>4550</v>
      </c>
      <c r="AZ573" s="113" t="s">
        <v>5785</v>
      </c>
      <c r="BA573" s="113" t="s">
        <v>5783</v>
      </c>
      <c r="BB573" s="113" t="s">
        <v>5785</v>
      </c>
      <c r="BC573" s="113" t="s">
        <v>5784</v>
      </c>
      <c r="BD573" s="113" t="n">
        <f aca="false">PRODUCT(AZ573+BB573)</f>
        <v>0</v>
      </c>
      <c r="BG573" s="44" t="s">
        <v>5572</v>
      </c>
      <c r="BH573" s="44" t="s">
        <v>5573</v>
      </c>
      <c r="BL573" s="136" t="s">
        <v>3651</v>
      </c>
      <c r="BM573" s="136" t="s">
        <v>5496</v>
      </c>
      <c r="BN573" s="113" t="s">
        <v>5785</v>
      </c>
      <c r="BO573" s="113" t="s">
        <v>5783</v>
      </c>
      <c r="BP573" s="113" t="s">
        <v>5785</v>
      </c>
      <c r="BQ573" s="113" t="s">
        <v>5784</v>
      </c>
      <c r="BR573" s="113" t="n">
        <f aca="false">PRODUCT(BN573+BP573)</f>
        <v>0</v>
      </c>
      <c r="BU573" s="44" t="s">
        <v>5572</v>
      </c>
      <c r="BV573" s="44" t="s">
        <v>5573</v>
      </c>
      <c r="BW573" s="113"/>
      <c r="BZ573" s="44" t="s">
        <v>3393</v>
      </c>
      <c r="CA573" s="44" t="s">
        <v>5358</v>
      </c>
      <c r="CB573" s="113" t="n">
        <v>0</v>
      </c>
      <c r="CC573" s="113" t="n">
        <v>0</v>
      </c>
      <c r="CD573" s="113" t="n">
        <v>0</v>
      </c>
      <c r="CE573" s="113" t="n">
        <v>1</v>
      </c>
      <c r="CF573" s="113" t="n">
        <f aca="false">SUM(CB573:CE573)</f>
        <v>1</v>
      </c>
      <c r="CI573" s="44" t="s">
        <v>2990</v>
      </c>
      <c r="CJ573" s="44" t="s">
        <v>4709</v>
      </c>
      <c r="CK573" s="113" t="n">
        <v>0</v>
      </c>
      <c r="CL573" s="113" t="n">
        <v>0</v>
      </c>
      <c r="CM573" s="113" t="n">
        <v>0</v>
      </c>
      <c r="CP573" s="44" t="s">
        <v>3184</v>
      </c>
      <c r="CQ573" s="44" t="s">
        <v>5223</v>
      </c>
      <c r="CV573" s="44"/>
      <c r="CW573" s="44"/>
      <c r="CX573" s="44"/>
    </row>
    <row r="574" customFormat="false" ht="15" hidden="false" customHeight="false" outlineLevel="0" collapsed="false">
      <c r="A574" s="273" t="n">
        <v>571</v>
      </c>
      <c r="B574" s="44" t="s">
        <v>2047</v>
      </c>
      <c r="C574" s="44" t="s">
        <v>4482</v>
      </c>
      <c r="D574" s="113" t="n">
        <v>7</v>
      </c>
      <c r="G574" s="44" t="s">
        <v>2599</v>
      </c>
      <c r="H574" s="44" t="s">
        <v>4578</v>
      </c>
      <c r="I574" s="113" t="n">
        <v>0</v>
      </c>
      <c r="K574" s="273" t="n">
        <v>571</v>
      </c>
      <c r="L574" s="44" t="s">
        <v>3649</v>
      </c>
      <c r="M574" s="44" t="s">
        <v>4773</v>
      </c>
      <c r="N574" s="113" t="n">
        <v>0</v>
      </c>
      <c r="O574" s="113" t="s">
        <v>5783</v>
      </c>
      <c r="P574" s="113" t="n">
        <v>1</v>
      </c>
      <c r="Q574" s="113" t="s">
        <v>5784</v>
      </c>
      <c r="R574" s="113" t="n">
        <f aca="false">PRODUCT(N574+P574)</f>
        <v>1</v>
      </c>
      <c r="T574" s="273" t="n">
        <v>571</v>
      </c>
      <c r="U574" s="44" t="s">
        <v>4750</v>
      </c>
      <c r="V574" s="44" t="s">
        <v>4500</v>
      </c>
      <c r="W574" s="113" t="n">
        <v>1</v>
      </c>
      <c r="Y574" s="273" t="n">
        <v>571</v>
      </c>
      <c r="Z574" s="44" t="s">
        <v>2113</v>
      </c>
      <c r="AA574" s="44" t="s">
        <v>4566</v>
      </c>
      <c r="AB574" s="113" t="n">
        <v>2</v>
      </c>
      <c r="AC574" s="113" t="s">
        <v>5783</v>
      </c>
      <c r="AD574" s="113" t="n">
        <v>0</v>
      </c>
      <c r="AE574" s="113" t="s">
        <v>5784</v>
      </c>
      <c r="AF574" s="113" t="n">
        <f aca="false">PRODUCT(AB574+AD574)</f>
        <v>2</v>
      </c>
      <c r="AH574" s="273" t="n">
        <v>571</v>
      </c>
      <c r="AI574" s="44" t="s">
        <v>3308</v>
      </c>
      <c r="AJ574" s="44" t="s">
        <v>4482</v>
      </c>
      <c r="AK574" s="113" t="n">
        <v>1</v>
      </c>
      <c r="AN574" s="44" t="s">
        <v>5574</v>
      </c>
      <c r="AO574" s="44" t="s">
        <v>4746</v>
      </c>
      <c r="AS574" s="44" t="s">
        <v>5574</v>
      </c>
      <c r="AT574" s="44" t="s">
        <v>4746</v>
      </c>
      <c r="AX574" s="44" t="s">
        <v>5442</v>
      </c>
      <c r="AY574" s="44" t="s">
        <v>5401</v>
      </c>
      <c r="AZ574" s="113" t="s">
        <v>5785</v>
      </c>
      <c r="BA574" s="113" t="s">
        <v>5783</v>
      </c>
      <c r="BB574" s="113" t="s">
        <v>5785</v>
      </c>
      <c r="BC574" s="113" t="s">
        <v>5784</v>
      </c>
      <c r="BD574" s="113" t="n">
        <f aca="false">PRODUCT(AZ574+BB574)</f>
        <v>0</v>
      </c>
      <c r="BG574" s="44" t="s">
        <v>5574</v>
      </c>
      <c r="BH574" s="44" t="s">
        <v>4746</v>
      </c>
      <c r="BL574" s="286" t="s">
        <v>5450</v>
      </c>
      <c r="BM574" s="287" t="s">
        <v>5401</v>
      </c>
      <c r="BN574" s="113" t="s">
        <v>5785</v>
      </c>
      <c r="BO574" s="113" t="s">
        <v>5783</v>
      </c>
      <c r="BP574" s="113" t="s">
        <v>5785</v>
      </c>
      <c r="BQ574" s="113" t="s">
        <v>5784</v>
      </c>
      <c r="BR574" s="113" t="n">
        <f aca="false">PRODUCT(BN574+BP574)</f>
        <v>0</v>
      </c>
      <c r="BU574" s="44" t="s">
        <v>5574</v>
      </c>
      <c r="BV574" s="44" t="s">
        <v>4746</v>
      </c>
      <c r="BW574" s="113"/>
      <c r="BZ574" s="44" t="s">
        <v>5612</v>
      </c>
      <c r="CA574" s="44" t="s">
        <v>4489</v>
      </c>
      <c r="CB574" s="113" t="n">
        <v>0</v>
      </c>
      <c r="CC574" s="113" t="n">
        <v>0</v>
      </c>
      <c r="CD574" s="113" t="n">
        <v>0</v>
      </c>
      <c r="CE574" s="113" t="n">
        <v>1</v>
      </c>
      <c r="CF574" s="113" t="n">
        <f aca="false">SUM(CB574:CE574)</f>
        <v>1</v>
      </c>
      <c r="CI574" s="44" t="s">
        <v>3612</v>
      </c>
      <c r="CJ574" s="44" t="s">
        <v>5124</v>
      </c>
      <c r="CK574" s="113" t="n">
        <v>0</v>
      </c>
      <c r="CL574" s="113" t="n">
        <v>0</v>
      </c>
      <c r="CM574" s="113" t="n">
        <v>0</v>
      </c>
      <c r="CP574" s="44" t="s">
        <v>3472</v>
      </c>
      <c r="CQ574" s="44" t="s">
        <v>4523</v>
      </c>
      <c r="CV574" s="44"/>
      <c r="CW574" s="44"/>
      <c r="CX574" s="44"/>
    </row>
    <row r="575" customFormat="false" ht="15" hidden="false" customHeight="false" outlineLevel="0" collapsed="false">
      <c r="A575" s="273" t="n">
        <v>572</v>
      </c>
      <c r="B575" s="44" t="s">
        <v>4982</v>
      </c>
      <c r="C575" s="44" t="s">
        <v>294</v>
      </c>
      <c r="D575" s="113" t="n">
        <v>7</v>
      </c>
      <c r="G575" s="136" t="s">
        <v>5576</v>
      </c>
      <c r="H575" s="136" t="s">
        <v>4746</v>
      </c>
      <c r="I575" s="113" t="n">
        <v>0</v>
      </c>
      <c r="K575" s="273" t="n">
        <v>572</v>
      </c>
      <c r="L575" s="44" t="s">
        <v>5425</v>
      </c>
      <c r="M575" s="44" t="s">
        <v>5401</v>
      </c>
      <c r="N575" s="113" t="n">
        <v>0</v>
      </c>
      <c r="O575" s="113" t="s">
        <v>5783</v>
      </c>
      <c r="P575" s="113" t="n">
        <v>1</v>
      </c>
      <c r="Q575" s="113" t="s">
        <v>5784</v>
      </c>
      <c r="R575" s="113" t="n">
        <f aca="false">PRODUCT(N575+P575)</f>
        <v>1</v>
      </c>
      <c r="T575" s="273" t="n">
        <v>572</v>
      </c>
      <c r="U575" s="44" t="s">
        <v>3015</v>
      </c>
      <c r="V575" s="44" t="s">
        <v>4482</v>
      </c>
      <c r="W575" s="113" t="n">
        <v>1</v>
      </c>
      <c r="Y575" s="273" t="n">
        <v>572</v>
      </c>
      <c r="Z575" s="44" t="s">
        <v>5262</v>
      </c>
      <c r="AA575" s="44" t="s">
        <v>4564</v>
      </c>
      <c r="AB575" s="113" t="n">
        <v>1</v>
      </c>
      <c r="AC575" s="113" t="s">
        <v>5783</v>
      </c>
      <c r="AD575" s="113" t="n">
        <v>1</v>
      </c>
      <c r="AE575" s="113" t="s">
        <v>5784</v>
      </c>
      <c r="AF575" s="113" t="n">
        <f aca="false">PRODUCT(AB575+AD575)</f>
        <v>2</v>
      </c>
      <c r="AH575" s="273" t="n">
        <v>572</v>
      </c>
      <c r="AI575" s="44" t="s">
        <v>3173</v>
      </c>
      <c r="AJ575" s="44" t="s">
        <v>5223</v>
      </c>
      <c r="AK575" s="113" t="n">
        <v>1</v>
      </c>
      <c r="AN575" s="44" t="s">
        <v>5575</v>
      </c>
      <c r="AO575" s="44" t="s">
        <v>4578</v>
      </c>
      <c r="AS575" s="44" t="s">
        <v>5575</v>
      </c>
      <c r="AT575" s="44" t="s">
        <v>4578</v>
      </c>
      <c r="AX575" s="44" t="s">
        <v>4794</v>
      </c>
      <c r="AY575" s="44" t="s">
        <v>4662</v>
      </c>
      <c r="AZ575" s="113" t="s">
        <v>5785</v>
      </c>
      <c r="BA575" s="113" t="s">
        <v>5783</v>
      </c>
      <c r="BB575" s="113" t="s">
        <v>5785</v>
      </c>
      <c r="BC575" s="113" t="s">
        <v>5784</v>
      </c>
      <c r="BD575" s="113" t="n">
        <f aca="false">PRODUCT(AZ575+BB575)</f>
        <v>0</v>
      </c>
      <c r="BG575" s="44" t="s">
        <v>5575</v>
      </c>
      <c r="BH575" s="44" t="s">
        <v>4578</v>
      </c>
      <c r="BL575" s="44" t="s">
        <v>5597</v>
      </c>
      <c r="BM575" s="44" t="s">
        <v>4523</v>
      </c>
      <c r="BN575" s="113" t="s">
        <v>5785</v>
      </c>
      <c r="BO575" s="113" t="s">
        <v>5783</v>
      </c>
      <c r="BP575" s="113" t="s">
        <v>5785</v>
      </c>
      <c r="BQ575" s="113" t="s">
        <v>5784</v>
      </c>
      <c r="BR575" s="113" t="n">
        <f aca="false">PRODUCT(BN575+BP575)</f>
        <v>0</v>
      </c>
      <c r="BU575" s="44" t="s">
        <v>5575</v>
      </c>
      <c r="BV575" s="44" t="s">
        <v>4578</v>
      </c>
      <c r="BW575" s="113"/>
      <c r="BZ575" s="44" t="s">
        <v>2072</v>
      </c>
      <c r="CA575" s="44" t="s">
        <v>4773</v>
      </c>
      <c r="CB575" s="113" t="n">
        <v>0</v>
      </c>
      <c r="CC575" s="113" t="n">
        <v>0</v>
      </c>
      <c r="CD575" s="113" t="n">
        <v>0</v>
      </c>
      <c r="CE575" s="113" t="n">
        <v>1</v>
      </c>
      <c r="CF575" s="113" t="n">
        <f aca="false">SUM(CB575:CE575)</f>
        <v>1</v>
      </c>
      <c r="CI575" s="44" t="s">
        <v>3813</v>
      </c>
      <c r="CJ575" s="112" t="s">
        <v>5570</v>
      </c>
      <c r="CK575" s="113" t="n">
        <v>0</v>
      </c>
      <c r="CL575" s="113" t="n">
        <v>0</v>
      </c>
      <c r="CM575" s="113" t="n">
        <v>0</v>
      </c>
      <c r="CP575" s="44" t="s">
        <v>3313</v>
      </c>
      <c r="CQ575" s="44" t="s">
        <v>4482</v>
      </c>
      <c r="CV575" s="44"/>
      <c r="CW575" s="44"/>
      <c r="CX575" s="44"/>
    </row>
    <row r="576" customFormat="false" ht="15" hidden="false" customHeight="false" outlineLevel="0" collapsed="false">
      <c r="A576" s="273" t="n">
        <v>573</v>
      </c>
      <c r="B576" s="44" t="s">
        <v>3479</v>
      </c>
      <c r="C576" s="44" t="s">
        <v>4489</v>
      </c>
      <c r="D576" s="113" t="n">
        <v>7</v>
      </c>
      <c r="G576" s="44" t="s">
        <v>2848</v>
      </c>
      <c r="H576" s="44" t="s">
        <v>4482</v>
      </c>
      <c r="I576" s="113" t="n">
        <v>0</v>
      </c>
      <c r="K576" s="273" t="n">
        <v>573</v>
      </c>
      <c r="L576" s="44" t="s">
        <v>5587</v>
      </c>
      <c r="M576" s="112" t="s">
        <v>4931</v>
      </c>
      <c r="N576" s="113" t="n">
        <v>0</v>
      </c>
      <c r="O576" s="113" t="s">
        <v>5783</v>
      </c>
      <c r="P576" s="113" t="n">
        <v>1</v>
      </c>
      <c r="Q576" s="113" t="s">
        <v>5784</v>
      </c>
      <c r="R576" s="113" t="n">
        <f aca="false">PRODUCT(N576+P576)</f>
        <v>1</v>
      </c>
      <c r="T576" s="273" t="n">
        <v>573</v>
      </c>
      <c r="U576" s="44" t="s">
        <v>4807</v>
      </c>
      <c r="V576" s="44" t="s">
        <v>4625</v>
      </c>
      <c r="W576" s="113" t="n">
        <v>1</v>
      </c>
      <c r="Y576" s="273" t="n">
        <v>573</v>
      </c>
      <c r="Z576" s="44" t="s">
        <v>2353</v>
      </c>
      <c r="AA576" s="44" t="s">
        <v>4564</v>
      </c>
      <c r="AB576" s="113" t="n">
        <v>1</v>
      </c>
      <c r="AC576" s="113" t="s">
        <v>5783</v>
      </c>
      <c r="AD576" s="113" t="n">
        <v>1</v>
      </c>
      <c r="AE576" s="113" t="s">
        <v>5784</v>
      </c>
      <c r="AF576" s="113" t="n">
        <f aca="false">PRODUCT(AB576+AD576)</f>
        <v>2</v>
      </c>
      <c r="AH576" s="42" t="n">
        <v>573</v>
      </c>
      <c r="AI576" s="289" t="s">
        <v>3822</v>
      </c>
      <c r="AJ576" s="112" t="s">
        <v>5221</v>
      </c>
      <c r="AK576" s="113" t="n">
        <v>1</v>
      </c>
      <c r="AN576" s="44" t="s">
        <v>2599</v>
      </c>
      <c r="AO576" s="44" t="s">
        <v>4578</v>
      </c>
      <c r="AS576" s="44" t="s">
        <v>2599</v>
      </c>
      <c r="AT576" s="44" t="s">
        <v>4578</v>
      </c>
      <c r="AX576" s="289" t="s">
        <v>3822</v>
      </c>
      <c r="AY576" s="112" t="s">
        <v>5221</v>
      </c>
      <c r="AZ576" s="113" t="s">
        <v>5785</v>
      </c>
      <c r="BA576" s="113" t="s">
        <v>5783</v>
      </c>
      <c r="BB576" s="113" t="s">
        <v>5785</v>
      </c>
      <c r="BC576" s="113" t="s">
        <v>5784</v>
      </c>
      <c r="BD576" s="113" t="n">
        <f aca="false">PRODUCT(AZ576+BB576)</f>
        <v>0</v>
      </c>
      <c r="BG576" s="44" t="s">
        <v>2599</v>
      </c>
      <c r="BH576" s="44" t="s">
        <v>4578</v>
      </c>
      <c r="BL576" s="44" t="s">
        <v>5598</v>
      </c>
      <c r="BM576" s="44" t="s">
        <v>4625</v>
      </c>
      <c r="BN576" s="113" t="s">
        <v>5785</v>
      </c>
      <c r="BO576" s="113" t="s">
        <v>5783</v>
      </c>
      <c r="BP576" s="113" t="s">
        <v>5785</v>
      </c>
      <c r="BQ576" s="113" t="s">
        <v>5784</v>
      </c>
      <c r="BR576" s="113" t="n">
        <f aca="false">PRODUCT(BN576+BP576)</f>
        <v>0</v>
      </c>
      <c r="BU576" s="44" t="s">
        <v>2599</v>
      </c>
      <c r="BV576" s="44" t="s">
        <v>4578</v>
      </c>
      <c r="BW576" s="113"/>
      <c r="BZ576" s="44" t="s">
        <v>3642</v>
      </c>
      <c r="CA576" s="44" t="s">
        <v>5496</v>
      </c>
      <c r="CB576" s="113" t="n">
        <v>0</v>
      </c>
      <c r="CC576" s="113" t="n">
        <v>0</v>
      </c>
      <c r="CD576" s="113" t="n">
        <v>0</v>
      </c>
      <c r="CE576" s="113" t="n">
        <v>1</v>
      </c>
      <c r="CF576" s="113" t="n">
        <f aca="false">SUM(CB576:CE576)</f>
        <v>1</v>
      </c>
      <c r="CI576" s="44" t="s">
        <v>5571</v>
      </c>
      <c r="CJ576" s="44" t="s">
        <v>4477</v>
      </c>
      <c r="CK576" s="113" t="n">
        <v>0</v>
      </c>
      <c r="CL576" s="113" t="n">
        <v>0</v>
      </c>
      <c r="CM576" s="113" t="n">
        <v>0</v>
      </c>
      <c r="CP576" s="44" t="s">
        <v>4660</v>
      </c>
      <c r="CQ576" s="44" t="s">
        <v>4542</v>
      </c>
      <c r="CV576" s="44"/>
      <c r="CW576" s="44"/>
      <c r="CX576" s="44"/>
    </row>
    <row r="577" customFormat="false" ht="15" hidden="false" customHeight="false" outlineLevel="0" collapsed="false">
      <c r="A577" s="273" t="n">
        <v>574</v>
      </c>
      <c r="B577" s="44" t="s">
        <v>5428</v>
      </c>
      <c r="C577" s="44" t="s">
        <v>5401</v>
      </c>
      <c r="D577" s="113" t="n">
        <v>7</v>
      </c>
      <c r="G577" s="44" t="s">
        <v>5286</v>
      </c>
      <c r="H577" s="44" t="s">
        <v>4503</v>
      </c>
      <c r="I577" s="113" t="n">
        <v>0</v>
      </c>
      <c r="K577" s="273" t="n">
        <v>574</v>
      </c>
      <c r="L577" s="44" t="s">
        <v>5589</v>
      </c>
      <c r="M577" s="44" t="s">
        <v>4746</v>
      </c>
      <c r="N577" s="113" t="n">
        <v>0</v>
      </c>
      <c r="O577" s="113" t="s">
        <v>5783</v>
      </c>
      <c r="P577" s="113" t="n">
        <v>1</v>
      </c>
      <c r="Q577" s="113" t="s">
        <v>5784</v>
      </c>
      <c r="R577" s="113" t="n">
        <f aca="false">PRODUCT(N577+P577)</f>
        <v>1</v>
      </c>
      <c r="T577" s="273" t="n">
        <v>574</v>
      </c>
      <c r="U577" s="44" t="s">
        <v>4647</v>
      </c>
      <c r="V577" s="44" t="s">
        <v>4648</v>
      </c>
      <c r="W577" s="113" t="n">
        <v>1</v>
      </c>
      <c r="Y577" s="273" t="n">
        <v>574</v>
      </c>
      <c r="Z577" s="44" t="s">
        <v>5439</v>
      </c>
      <c r="AA577" s="44" t="s">
        <v>4773</v>
      </c>
      <c r="AB577" s="113" t="n">
        <v>1</v>
      </c>
      <c r="AC577" s="113" t="s">
        <v>5783</v>
      </c>
      <c r="AD577" s="113" t="n">
        <v>1</v>
      </c>
      <c r="AE577" s="113" t="s">
        <v>5784</v>
      </c>
      <c r="AF577" s="113" t="n">
        <f aca="false">PRODUCT(AB577+AD577)</f>
        <v>2</v>
      </c>
      <c r="AH577" s="273"/>
      <c r="AI577" s="44" t="s">
        <v>3483</v>
      </c>
      <c r="AJ577" s="44" t="s">
        <v>4482</v>
      </c>
      <c r="AK577" s="113" t="n">
        <v>1</v>
      </c>
      <c r="AN577" s="44" t="s">
        <v>2848</v>
      </c>
      <c r="AO577" s="44" t="s">
        <v>4482</v>
      </c>
      <c r="AS577" s="44" t="s">
        <v>2848</v>
      </c>
      <c r="AT577" s="44" t="s">
        <v>4482</v>
      </c>
      <c r="AX577" s="44" t="s">
        <v>5608</v>
      </c>
      <c r="AY577" s="44" t="s">
        <v>4648</v>
      </c>
      <c r="AZ577" s="113" t="s">
        <v>5785</v>
      </c>
      <c r="BA577" s="113" t="s">
        <v>5783</v>
      </c>
      <c r="BB577" s="113" t="s">
        <v>5785</v>
      </c>
      <c r="BC577" s="113" t="s">
        <v>5784</v>
      </c>
      <c r="BD577" s="113" t="n">
        <f aca="false">PRODUCT(AZ577+BB577)</f>
        <v>0</v>
      </c>
      <c r="BG577" s="44" t="s">
        <v>2848</v>
      </c>
      <c r="BH577" s="44" t="s">
        <v>4482</v>
      </c>
      <c r="BL577" s="44" t="s">
        <v>3437</v>
      </c>
      <c r="BM577" s="44" t="s">
        <v>5124</v>
      </c>
      <c r="BN577" s="113" t="s">
        <v>5785</v>
      </c>
      <c r="BO577" s="113" t="s">
        <v>5783</v>
      </c>
      <c r="BP577" s="113" t="s">
        <v>5785</v>
      </c>
      <c r="BQ577" s="113" t="s">
        <v>5784</v>
      </c>
      <c r="BR577" s="113" t="n">
        <f aca="false">PRODUCT(BN577+BP577)</f>
        <v>0</v>
      </c>
      <c r="BU577" s="44" t="s">
        <v>2848</v>
      </c>
      <c r="BV577" s="44" t="s">
        <v>4482</v>
      </c>
      <c r="BW577" s="113"/>
      <c r="BZ577" s="44" t="s">
        <v>5234</v>
      </c>
      <c r="CA577" s="44" t="s">
        <v>4571</v>
      </c>
      <c r="CB577" s="113" t="n">
        <v>0</v>
      </c>
      <c r="CC577" s="113" t="n">
        <v>0</v>
      </c>
      <c r="CD577" s="113" t="n">
        <v>1</v>
      </c>
      <c r="CE577" s="113" t="n">
        <v>0</v>
      </c>
      <c r="CF577" s="113" t="n">
        <f aca="false">SUM(CB577:CE577)</f>
        <v>1</v>
      </c>
      <c r="CI577" s="44" t="s">
        <v>3661</v>
      </c>
      <c r="CJ577" s="44" t="s">
        <v>4773</v>
      </c>
      <c r="CK577" s="113" t="n">
        <v>0</v>
      </c>
      <c r="CL577" s="113" t="n">
        <v>0</v>
      </c>
      <c r="CM577" s="113" t="n">
        <v>0</v>
      </c>
      <c r="CP577" s="44" t="s">
        <v>5588</v>
      </c>
      <c r="CQ577" s="44" t="s">
        <v>4503</v>
      </c>
      <c r="CV577" s="44"/>
      <c r="CW577" s="44"/>
      <c r="CX577" s="44"/>
    </row>
    <row r="578" customFormat="false" ht="15" hidden="false" customHeight="false" outlineLevel="0" collapsed="false">
      <c r="A578" s="273" t="n">
        <v>575</v>
      </c>
      <c r="B578" s="44" t="s">
        <v>5627</v>
      </c>
      <c r="C578" s="44" t="s">
        <v>4489</v>
      </c>
      <c r="D578" s="113" t="n">
        <v>7</v>
      </c>
      <c r="G578" s="44" t="s">
        <v>5308</v>
      </c>
      <c r="H578" s="44" t="s">
        <v>4489</v>
      </c>
      <c r="I578" s="113" t="n">
        <v>0</v>
      </c>
      <c r="K578" s="273" t="n">
        <v>575</v>
      </c>
      <c r="L578" s="44" t="s">
        <v>3575</v>
      </c>
      <c r="M578" s="44" t="s">
        <v>4773</v>
      </c>
      <c r="N578" s="113" t="n">
        <v>0</v>
      </c>
      <c r="O578" s="113" t="s">
        <v>5783</v>
      </c>
      <c r="P578" s="113" t="n">
        <v>1</v>
      </c>
      <c r="Q578" s="113" t="s">
        <v>5784</v>
      </c>
      <c r="R578" s="113" t="n">
        <f aca="false">PRODUCT(N578+P578)</f>
        <v>1</v>
      </c>
      <c r="T578" s="273" t="n">
        <v>575</v>
      </c>
      <c r="U578" s="44" t="s">
        <v>5548</v>
      </c>
      <c r="V578" s="44" t="s">
        <v>4523</v>
      </c>
      <c r="W578" s="113" t="n">
        <v>1</v>
      </c>
      <c r="Y578" s="273" t="n">
        <v>575</v>
      </c>
      <c r="Z578" s="44" t="s">
        <v>5063</v>
      </c>
      <c r="AA578" s="44" t="s">
        <v>4523</v>
      </c>
      <c r="AB578" s="113" t="n">
        <v>1</v>
      </c>
      <c r="AC578" s="113" t="s">
        <v>5783</v>
      </c>
      <c r="AD578" s="113" t="n">
        <v>1</v>
      </c>
      <c r="AE578" s="113" t="s">
        <v>5784</v>
      </c>
      <c r="AF578" s="113" t="n">
        <f aca="false">PRODUCT(AB578+AD578)</f>
        <v>2</v>
      </c>
      <c r="AH578" s="273"/>
      <c r="AI578" s="44" t="s">
        <v>2689</v>
      </c>
      <c r="AJ578" s="44" t="s">
        <v>4773</v>
      </c>
      <c r="AK578" s="113" t="n">
        <v>1</v>
      </c>
      <c r="AN578" s="44" t="s">
        <v>5286</v>
      </c>
      <c r="AO578" s="44" t="s">
        <v>4503</v>
      </c>
      <c r="AS578" s="44" t="s">
        <v>5286</v>
      </c>
      <c r="AT578" s="44" t="s">
        <v>4503</v>
      </c>
      <c r="AX578" s="44" t="s">
        <v>3483</v>
      </c>
      <c r="AY578" s="44" t="s">
        <v>4482</v>
      </c>
      <c r="AZ578" s="113" t="s">
        <v>5785</v>
      </c>
      <c r="BA578" s="113" t="s">
        <v>5783</v>
      </c>
      <c r="BB578" s="113" t="s">
        <v>5785</v>
      </c>
      <c r="BC578" s="113" t="s">
        <v>5784</v>
      </c>
      <c r="BD578" s="113" t="n">
        <f aca="false">PRODUCT(AZ578+BB578)</f>
        <v>0</v>
      </c>
      <c r="BG578" s="44" t="s">
        <v>5286</v>
      </c>
      <c r="BH578" s="44" t="s">
        <v>4503</v>
      </c>
      <c r="BL578" s="44" t="s">
        <v>5599</v>
      </c>
      <c r="BM578" s="44" t="s">
        <v>5272</v>
      </c>
      <c r="BN578" s="113" t="s">
        <v>5785</v>
      </c>
      <c r="BO578" s="113" t="s">
        <v>5783</v>
      </c>
      <c r="BP578" s="113" t="s">
        <v>5785</v>
      </c>
      <c r="BQ578" s="113" t="s">
        <v>5784</v>
      </c>
      <c r="BR578" s="113" t="n">
        <f aca="false">PRODUCT(BN578+BP578)</f>
        <v>0</v>
      </c>
      <c r="BU578" s="44" t="s">
        <v>5286</v>
      </c>
      <c r="BV578" s="44" t="s">
        <v>4503</v>
      </c>
      <c r="BW578" s="113"/>
      <c r="BZ578" s="44" t="s">
        <v>5614</v>
      </c>
      <c r="CA578" s="44" t="s">
        <v>4773</v>
      </c>
      <c r="CB578" s="113" t="n">
        <v>0</v>
      </c>
      <c r="CC578" s="113" t="n">
        <v>0</v>
      </c>
      <c r="CD578" s="113" t="n">
        <v>0</v>
      </c>
      <c r="CE578" s="113" t="n">
        <v>1</v>
      </c>
      <c r="CF578" s="113" t="n">
        <f aca="false">SUM(CB578:CE578)</f>
        <v>1</v>
      </c>
      <c r="CI578" s="44" t="s">
        <v>5405</v>
      </c>
      <c r="CJ578" s="44" t="s">
        <v>5358</v>
      </c>
      <c r="CK578" s="113" t="n">
        <v>0</v>
      </c>
      <c r="CL578" s="113" t="n">
        <v>0</v>
      </c>
      <c r="CM578" s="113" t="n">
        <v>0</v>
      </c>
      <c r="CP578" s="44" t="s">
        <v>5589</v>
      </c>
      <c r="CQ578" s="44" t="s">
        <v>4746</v>
      </c>
      <c r="CV578" s="44"/>
      <c r="CW578" s="44"/>
      <c r="CX578" s="44"/>
    </row>
    <row r="579" customFormat="false" ht="15" hidden="false" customHeight="false" outlineLevel="0" collapsed="false">
      <c r="A579" s="273" t="n">
        <v>576</v>
      </c>
      <c r="B579" s="44" t="s">
        <v>5647</v>
      </c>
      <c r="C579" s="44" t="s">
        <v>5124</v>
      </c>
      <c r="D579" s="113" t="n">
        <v>7</v>
      </c>
      <c r="G579" s="44" t="s">
        <v>4716</v>
      </c>
      <c r="H579" s="44" t="s">
        <v>4566</v>
      </c>
      <c r="I579" s="113" t="n">
        <v>0</v>
      </c>
      <c r="K579" s="273" t="n">
        <v>576</v>
      </c>
      <c r="L579" s="44" t="s">
        <v>5592</v>
      </c>
      <c r="M579" s="44" t="s">
        <v>5036</v>
      </c>
      <c r="N579" s="113" t="n">
        <v>0</v>
      </c>
      <c r="O579" s="113" t="s">
        <v>5783</v>
      </c>
      <c r="P579" s="113" t="n">
        <v>1</v>
      </c>
      <c r="Q579" s="113" t="s">
        <v>5784</v>
      </c>
      <c r="R579" s="113" t="n">
        <f aca="false">PRODUCT(N579+P579)</f>
        <v>1</v>
      </c>
      <c r="T579" s="273" t="n">
        <v>576</v>
      </c>
      <c r="U579" s="44" t="s">
        <v>5029</v>
      </c>
      <c r="V579" s="44" t="s">
        <v>4482</v>
      </c>
      <c r="W579" s="113" t="n">
        <v>1</v>
      </c>
      <c r="Y579" s="273" t="n">
        <v>576</v>
      </c>
      <c r="Z579" s="44" t="s">
        <v>2807</v>
      </c>
      <c r="AA579" s="44" t="s">
        <v>4482</v>
      </c>
      <c r="AB579" s="113" t="n">
        <v>1</v>
      </c>
      <c r="AC579" s="113" t="s">
        <v>5783</v>
      </c>
      <c r="AD579" s="113" t="n">
        <v>1</v>
      </c>
      <c r="AE579" s="113" t="s">
        <v>5784</v>
      </c>
      <c r="AF579" s="113" t="n">
        <f aca="false">PRODUCT(AB579+AD579)</f>
        <v>2</v>
      </c>
      <c r="AH579" s="273"/>
      <c r="AI579" s="44" t="s">
        <v>4891</v>
      </c>
      <c r="AJ579" s="44" t="s">
        <v>4805</v>
      </c>
      <c r="AK579" s="113" t="n">
        <v>1</v>
      </c>
      <c r="AN579" s="44" t="s">
        <v>5308</v>
      </c>
      <c r="AO579" s="44" t="s">
        <v>4489</v>
      </c>
      <c r="AS579" s="44" t="s">
        <v>5308</v>
      </c>
      <c r="AT579" s="44" t="s">
        <v>4489</v>
      </c>
      <c r="AX579" s="44" t="s">
        <v>2689</v>
      </c>
      <c r="AY579" s="44" t="s">
        <v>4773</v>
      </c>
      <c r="AZ579" s="113" t="s">
        <v>5785</v>
      </c>
      <c r="BA579" s="113" t="s">
        <v>5783</v>
      </c>
      <c r="BB579" s="113" t="s">
        <v>5785</v>
      </c>
      <c r="BC579" s="113" t="s">
        <v>5784</v>
      </c>
      <c r="BD579" s="113" t="n">
        <f aca="false">PRODUCT(AZ579+BB579)</f>
        <v>0</v>
      </c>
      <c r="BG579" s="44" t="s">
        <v>5308</v>
      </c>
      <c r="BH579" s="44" t="s">
        <v>4489</v>
      </c>
      <c r="BL579" s="44" t="s">
        <v>5270</v>
      </c>
      <c r="BM579" s="44" t="s">
        <v>4662</v>
      </c>
      <c r="BN579" s="113" t="s">
        <v>5785</v>
      </c>
      <c r="BO579" s="113" t="s">
        <v>5783</v>
      </c>
      <c r="BP579" s="113" t="s">
        <v>5785</v>
      </c>
      <c r="BQ579" s="113" t="s">
        <v>5784</v>
      </c>
      <c r="BR579" s="113" t="n">
        <f aca="false">PRODUCT(BN579+BP579)</f>
        <v>0</v>
      </c>
      <c r="BU579" s="44" t="s">
        <v>5308</v>
      </c>
      <c r="BV579" s="44" t="s">
        <v>4489</v>
      </c>
      <c r="BW579" s="113"/>
      <c r="BZ579" s="44" t="s">
        <v>3228</v>
      </c>
      <c r="CA579" s="44" t="s">
        <v>5124</v>
      </c>
      <c r="CB579" s="113" t="n">
        <v>0</v>
      </c>
      <c r="CC579" s="113" t="n">
        <v>0</v>
      </c>
      <c r="CD579" s="113" t="n">
        <v>0</v>
      </c>
      <c r="CE579" s="113" t="n">
        <v>1</v>
      </c>
      <c r="CF579" s="113" t="n">
        <f aca="false">SUM(CB579:CE579)</f>
        <v>1</v>
      </c>
      <c r="CI579" s="44" t="s">
        <v>4861</v>
      </c>
      <c r="CJ579" s="44" t="s">
        <v>4564</v>
      </c>
      <c r="CK579" s="113" t="n">
        <v>0</v>
      </c>
      <c r="CL579" s="113" t="n">
        <v>0</v>
      </c>
      <c r="CM579" s="113" t="n">
        <v>0</v>
      </c>
      <c r="CP579" s="44" t="s">
        <v>5590</v>
      </c>
      <c r="CQ579" s="44" t="s">
        <v>5036</v>
      </c>
      <c r="CV579" s="44"/>
      <c r="CW579" s="44"/>
      <c r="CX579" s="44"/>
    </row>
    <row r="580" customFormat="false" ht="15" hidden="false" customHeight="false" outlineLevel="0" collapsed="false">
      <c r="A580" s="273" t="n">
        <v>577</v>
      </c>
      <c r="B580" s="44" t="s">
        <v>2016</v>
      </c>
      <c r="C580" s="44" t="s">
        <v>4477</v>
      </c>
      <c r="D580" s="113" t="n">
        <v>7</v>
      </c>
      <c r="G580" s="136" t="s">
        <v>5577</v>
      </c>
      <c r="H580" s="136" t="s">
        <v>5120</v>
      </c>
      <c r="I580" s="113" t="n">
        <v>0</v>
      </c>
      <c r="K580" s="273" t="n">
        <v>577</v>
      </c>
      <c r="L580" s="44" t="s">
        <v>4787</v>
      </c>
      <c r="M580" s="44" t="s">
        <v>4489</v>
      </c>
      <c r="N580" s="113" t="n">
        <v>0</v>
      </c>
      <c r="O580" s="113" t="s">
        <v>5783</v>
      </c>
      <c r="P580" s="113" t="n">
        <v>1</v>
      </c>
      <c r="Q580" s="113" t="s">
        <v>5784</v>
      </c>
      <c r="R580" s="113" t="n">
        <f aca="false">PRODUCT(N580+P580)</f>
        <v>1</v>
      </c>
      <c r="T580" s="273" t="n">
        <v>577</v>
      </c>
      <c r="U580" s="44" t="s">
        <v>3774</v>
      </c>
      <c r="V580" s="44" t="s">
        <v>1037</v>
      </c>
      <c r="W580" s="113" t="n">
        <v>1</v>
      </c>
      <c r="Y580" s="273" t="n">
        <v>577</v>
      </c>
      <c r="Z580" s="44" t="s">
        <v>4807</v>
      </c>
      <c r="AA580" s="44" t="s">
        <v>4625</v>
      </c>
      <c r="AB580" s="113" t="n">
        <v>1</v>
      </c>
      <c r="AC580" s="113" t="s">
        <v>5783</v>
      </c>
      <c r="AD580" s="113" t="n">
        <v>1</v>
      </c>
      <c r="AE580" s="113" t="s">
        <v>5784</v>
      </c>
      <c r="AF580" s="113" t="n">
        <f aca="false">PRODUCT(AB580+AD580)</f>
        <v>2</v>
      </c>
      <c r="AI580" s="44" t="s">
        <v>2072</v>
      </c>
      <c r="AJ580" s="44" t="s">
        <v>4773</v>
      </c>
      <c r="AK580" s="113" t="n">
        <v>1</v>
      </c>
      <c r="AN580" s="44" t="s">
        <v>4716</v>
      </c>
      <c r="AO580" s="44" t="s">
        <v>4566</v>
      </c>
      <c r="AS580" s="44" t="s">
        <v>4716</v>
      </c>
      <c r="AT580" s="44" t="s">
        <v>4566</v>
      </c>
      <c r="AX580" s="44" t="s">
        <v>5609</v>
      </c>
      <c r="AY580" s="44" t="s">
        <v>4523</v>
      </c>
      <c r="AZ580" s="113" t="s">
        <v>5785</v>
      </c>
      <c r="BA580" s="113" t="s">
        <v>5783</v>
      </c>
      <c r="BB580" s="113" t="s">
        <v>5785</v>
      </c>
      <c r="BC580" s="113" t="s">
        <v>5784</v>
      </c>
      <c r="BD580" s="113" t="n">
        <f aca="false">PRODUCT(AZ580+BB580)</f>
        <v>0</v>
      </c>
      <c r="BG580" s="44" t="s">
        <v>4716</v>
      </c>
      <c r="BH580" s="44" t="s">
        <v>4566</v>
      </c>
      <c r="BL580" s="44" t="s">
        <v>5237</v>
      </c>
      <c r="BM580" s="44" t="s">
        <v>4746</v>
      </c>
      <c r="BN580" s="113" t="s">
        <v>5785</v>
      </c>
      <c r="BO580" s="113" t="s">
        <v>5783</v>
      </c>
      <c r="BP580" s="113" t="s">
        <v>5785</v>
      </c>
      <c r="BQ580" s="113" t="s">
        <v>5784</v>
      </c>
      <c r="BR580" s="113" t="n">
        <f aca="false">PRODUCT(BN580+BP580)</f>
        <v>0</v>
      </c>
      <c r="BU580" s="44" t="s">
        <v>4716</v>
      </c>
      <c r="BV580" s="44" t="s">
        <v>4566</v>
      </c>
      <c r="BW580" s="113"/>
      <c r="BZ580" s="44" t="s">
        <v>4724</v>
      </c>
      <c r="CA580" s="44" t="s">
        <v>4648</v>
      </c>
      <c r="CB580" s="113" t="n">
        <v>0</v>
      </c>
      <c r="CC580" s="113" t="n">
        <v>0</v>
      </c>
      <c r="CD580" s="113" t="n">
        <v>1</v>
      </c>
      <c r="CE580" s="113" t="n">
        <v>0</v>
      </c>
      <c r="CF580" s="113" t="n">
        <f aca="false">SUM(CB580:CE580)</f>
        <v>1</v>
      </c>
      <c r="CI580" s="44" t="s">
        <v>4702</v>
      </c>
      <c r="CJ580" s="44" t="s">
        <v>4566</v>
      </c>
      <c r="CK580" s="113" t="n">
        <v>0</v>
      </c>
      <c r="CL580" s="113" t="n">
        <v>0</v>
      </c>
      <c r="CM580" s="113" t="n">
        <v>0</v>
      </c>
      <c r="CP580" s="44" t="s">
        <v>2609</v>
      </c>
      <c r="CQ580" s="44" t="s">
        <v>4578</v>
      </c>
      <c r="CV580" s="44"/>
      <c r="CW580" s="44"/>
      <c r="CX580" s="44"/>
    </row>
    <row r="581" customFormat="false" ht="15" hidden="false" customHeight="false" outlineLevel="0" collapsed="false">
      <c r="A581" s="273" t="n">
        <v>578</v>
      </c>
      <c r="B581" s="44" t="s">
        <v>1866</v>
      </c>
      <c r="C581" s="44" t="s">
        <v>4648</v>
      </c>
      <c r="D581" s="113" t="n">
        <v>7</v>
      </c>
      <c r="G581" s="44" t="s">
        <v>3705</v>
      </c>
      <c r="H581" s="44" t="s">
        <v>4482</v>
      </c>
      <c r="I581" s="113" t="n">
        <v>0</v>
      </c>
      <c r="K581" s="273" t="n">
        <v>578</v>
      </c>
      <c r="L581" s="44" t="s">
        <v>4704</v>
      </c>
      <c r="M581" s="44" t="s">
        <v>4485</v>
      </c>
      <c r="N581" s="113" t="n">
        <v>0</v>
      </c>
      <c r="O581" s="113" t="s">
        <v>5783</v>
      </c>
      <c r="P581" s="113" t="n">
        <v>1</v>
      </c>
      <c r="Q581" s="113" t="s">
        <v>5784</v>
      </c>
      <c r="R581" s="113" t="n">
        <f aca="false">PRODUCT(N581+P581)</f>
        <v>1</v>
      </c>
      <c r="T581" s="273" t="n">
        <v>578</v>
      </c>
      <c r="U581" s="44" t="s">
        <v>2235</v>
      </c>
      <c r="V581" s="44" t="s">
        <v>4564</v>
      </c>
      <c r="W581" s="113" t="n">
        <v>1</v>
      </c>
      <c r="Y581" s="273" t="n">
        <v>578</v>
      </c>
      <c r="Z581" s="44" t="s">
        <v>5425</v>
      </c>
      <c r="AA581" s="44" t="s">
        <v>5401</v>
      </c>
      <c r="AB581" s="113" t="n">
        <v>1</v>
      </c>
      <c r="AC581" s="113" t="s">
        <v>5783</v>
      </c>
      <c r="AD581" s="113" t="n">
        <v>1</v>
      </c>
      <c r="AE581" s="113" t="s">
        <v>5784</v>
      </c>
      <c r="AF581" s="113" t="n">
        <f aca="false">PRODUCT(AB581+AD581)</f>
        <v>2</v>
      </c>
      <c r="AI581" s="44" t="s">
        <v>3642</v>
      </c>
      <c r="AJ581" s="44" t="s">
        <v>5496</v>
      </c>
      <c r="AK581" s="113" t="n">
        <v>1</v>
      </c>
      <c r="AN581" s="136" t="s">
        <v>5577</v>
      </c>
      <c r="AO581" s="136" t="s">
        <v>5120</v>
      </c>
      <c r="AS581" s="136" t="s">
        <v>5577</v>
      </c>
      <c r="AT581" s="136" t="s">
        <v>5120</v>
      </c>
      <c r="AX581" s="44" t="s">
        <v>4891</v>
      </c>
      <c r="AY581" s="44" t="s">
        <v>4805</v>
      </c>
      <c r="AZ581" s="113" t="s">
        <v>5785</v>
      </c>
      <c r="BA581" s="113" t="s">
        <v>5783</v>
      </c>
      <c r="BB581" s="113" t="s">
        <v>5785</v>
      </c>
      <c r="BC581" s="113" t="s">
        <v>5784</v>
      </c>
      <c r="BD581" s="113" t="n">
        <f aca="false">PRODUCT(AZ581+BB581)</f>
        <v>0</v>
      </c>
      <c r="BG581" s="136" t="s">
        <v>5577</v>
      </c>
      <c r="BH581" s="136" t="s">
        <v>5120</v>
      </c>
      <c r="BL581" s="44" t="s">
        <v>5428</v>
      </c>
      <c r="BM581" s="44" t="s">
        <v>5401</v>
      </c>
      <c r="BN581" s="113" t="s">
        <v>5785</v>
      </c>
      <c r="BO581" s="113" t="s">
        <v>5783</v>
      </c>
      <c r="BP581" s="113" t="s">
        <v>5785</v>
      </c>
      <c r="BQ581" s="113" t="s">
        <v>5784</v>
      </c>
      <c r="BR581" s="113" t="n">
        <f aca="false">PRODUCT(BN581+BP581)</f>
        <v>0</v>
      </c>
      <c r="BU581" s="136" t="s">
        <v>5577</v>
      </c>
      <c r="BV581" s="136" t="s">
        <v>5120</v>
      </c>
      <c r="BW581" s="113"/>
      <c r="BZ581" s="44" t="s">
        <v>5615</v>
      </c>
      <c r="CA581" s="44" t="s">
        <v>4489</v>
      </c>
      <c r="CB581" s="113" t="n">
        <v>0</v>
      </c>
      <c r="CC581" s="113" t="n">
        <v>0</v>
      </c>
      <c r="CD581" s="113" t="n">
        <v>0</v>
      </c>
      <c r="CE581" s="113" t="n">
        <v>1</v>
      </c>
      <c r="CF581" s="113" t="n">
        <f aca="false">SUM(CB581:CE581)</f>
        <v>1</v>
      </c>
      <c r="CI581" s="44" t="s">
        <v>5572</v>
      </c>
      <c r="CJ581" s="44" t="s">
        <v>5573</v>
      </c>
      <c r="CK581" s="113" t="n">
        <v>0</v>
      </c>
      <c r="CL581" s="113" t="n">
        <v>0</v>
      </c>
      <c r="CM581" s="113" t="n">
        <v>0</v>
      </c>
      <c r="CP581" s="44" t="s">
        <v>2980</v>
      </c>
      <c r="CQ581" s="44" t="s">
        <v>4662</v>
      </c>
      <c r="CV581" s="44"/>
      <c r="CW581" s="44"/>
      <c r="CX581" s="44"/>
    </row>
    <row r="582" customFormat="false" ht="15" hidden="false" customHeight="false" outlineLevel="0" collapsed="false">
      <c r="A582" s="273" t="n">
        <v>579</v>
      </c>
      <c r="B582" s="44" t="s">
        <v>1683</v>
      </c>
      <c r="C582" s="44" t="s">
        <v>4564</v>
      </c>
      <c r="D582" s="113" t="n">
        <v>7</v>
      </c>
      <c r="G582" s="44" t="s">
        <v>3650</v>
      </c>
      <c r="H582" s="44" t="s">
        <v>4482</v>
      </c>
      <c r="I582" s="113" t="n">
        <v>0</v>
      </c>
      <c r="K582" s="273" t="n">
        <v>579</v>
      </c>
      <c r="L582" s="44" t="s">
        <v>5597</v>
      </c>
      <c r="M582" s="44" t="s">
        <v>4523</v>
      </c>
      <c r="N582" s="113" t="n">
        <v>0</v>
      </c>
      <c r="O582" s="113" t="s">
        <v>5783</v>
      </c>
      <c r="P582" s="113" t="n">
        <v>1</v>
      </c>
      <c r="Q582" s="113" t="s">
        <v>5784</v>
      </c>
      <c r="R582" s="113" t="n">
        <f aca="false">PRODUCT(N582+P582)</f>
        <v>1</v>
      </c>
      <c r="T582" s="273" t="n">
        <v>579</v>
      </c>
      <c r="U582" s="44" t="s">
        <v>2269</v>
      </c>
      <c r="V582" s="44" t="s">
        <v>4489</v>
      </c>
      <c r="W582" s="113" t="n">
        <v>1</v>
      </c>
      <c r="Y582" s="273" t="n">
        <v>579</v>
      </c>
      <c r="Z582" s="44" t="s">
        <v>4787</v>
      </c>
      <c r="AA582" s="44" t="s">
        <v>4489</v>
      </c>
      <c r="AB582" s="113" t="n">
        <v>1</v>
      </c>
      <c r="AC582" s="113" t="s">
        <v>5783</v>
      </c>
      <c r="AD582" s="113" t="n">
        <v>1</v>
      </c>
      <c r="AE582" s="113" t="s">
        <v>5784</v>
      </c>
      <c r="AF582" s="113" t="n">
        <f aca="false">PRODUCT(AB582+AD582)</f>
        <v>2</v>
      </c>
      <c r="AI582" s="44" t="s">
        <v>5614</v>
      </c>
      <c r="AJ582" s="44" t="s">
        <v>4773</v>
      </c>
      <c r="AK582" s="113" t="n">
        <v>1</v>
      </c>
      <c r="AN582" s="44" t="s">
        <v>3705</v>
      </c>
      <c r="AO582" s="44" t="s">
        <v>4482</v>
      </c>
      <c r="AS582" s="44" t="s">
        <v>3705</v>
      </c>
      <c r="AT582" s="44" t="s">
        <v>4482</v>
      </c>
      <c r="AX582" s="44" t="s">
        <v>3273</v>
      </c>
      <c r="AY582" s="44" t="s">
        <v>4662</v>
      </c>
      <c r="AZ582" s="113" t="s">
        <v>5785</v>
      </c>
      <c r="BA582" s="113" t="s">
        <v>5783</v>
      </c>
      <c r="BB582" s="113" t="s">
        <v>5785</v>
      </c>
      <c r="BC582" s="113" t="s">
        <v>5784</v>
      </c>
      <c r="BD582" s="113" t="n">
        <f aca="false">PRODUCT(AZ582+BB582)</f>
        <v>0</v>
      </c>
      <c r="BG582" s="44" t="s">
        <v>3705</v>
      </c>
      <c r="BH582" s="44" t="s">
        <v>4482</v>
      </c>
      <c r="BL582" s="44" t="s">
        <v>5035</v>
      </c>
      <c r="BM582" s="44" t="s">
        <v>5036</v>
      </c>
      <c r="BN582" s="113" t="s">
        <v>5785</v>
      </c>
      <c r="BO582" s="113" t="s">
        <v>5783</v>
      </c>
      <c r="BP582" s="113" t="s">
        <v>5785</v>
      </c>
      <c r="BQ582" s="113" t="s">
        <v>5784</v>
      </c>
      <c r="BR582" s="113" t="n">
        <f aca="false">PRODUCT(BN582+BP582)</f>
        <v>0</v>
      </c>
      <c r="BU582" s="44" t="s">
        <v>3705</v>
      </c>
      <c r="BV582" s="44" t="s">
        <v>4482</v>
      </c>
      <c r="BW582" s="113"/>
      <c r="BZ582" s="44" t="s">
        <v>2266</v>
      </c>
      <c r="CA582" s="44" t="s">
        <v>4489</v>
      </c>
      <c r="CB582" s="113" t="n">
        <v>0</v>
      </c>
      <c r="CC582" s="113" t="n">
        <v>0</v>
      </c>
      <c r="CD582" s="113" t="n">
        <v>1</v>
      </c>
      <c r="CE582" s="113" t="n">
        <v>0</v>
      </c>
      <c r="CF582" s="113" t="n">
        <f aca="false">SUM(CB582:CE582)</f>
        <v>1</v>
      </c>
      <c r="CI582" s="44" t="s">
        <v>5574</v>
      </c>
      <c r="CJ582" s="44" t="s">
        <v>4746</v>
      </c>
      <c r="CK582" s="113" t="n">
        <v>0</v>
      </c>
      <c r="CL582" s="113" t="n">
        <v>0</v>
      </c>
      <c r="CM582" s="113" t="n">
        <v>0</v>
      </c>
      <c r="CP582" s="44" t="s">
        <v>3575</v>
      </c>
      <c r="CQ582" s="44" t="s">
        <v>4773</v>
      </c>
      <c r="CV582" s="44"/>
      <c r="CW582" s="44"/>
      <c r="CX582" s="44"/>
    </row>
    <row r="583" customFormat="false" ht="15" hidden="false" customHeight="false" outlineLevel="0" collapsed="false">
      <c r="A583" s="273" t="n">
        <v>580</v>
      </c>
      <c r="B583" s="44" t="s">
        <v>5665</v>
      </c>
      <c r="C583" s="44" t="s">
        <v>4773</v>
      </c>
      <c r="D583" s="113" t="n">
        <v>7</v>
      </c>
      <c r="G583" s="44" t="s">
        <v>4879</v>
      </c>
      <c r="H583" s="44" t="s">
        <v>4578</v>
      </c>
      <c r="I583" s="113" t="n">
        <v>0</v>
      </c>
      <c r="K583" s="273" t="n">
        <v>580</v>
      </c>
      <c r="L583" s="44" t="s">
        <v>3437</v>
      </c>
      <c r="M583" s="44" t="s">
        <v>5124</v>
      </c>
      <c r="N583" s="113" t="n">
        <v>0</v>
      </c>
      <c r="O583" s="113" t="s">
        <v>5783</v>
      </c>
      <c r="P583" s="113" t="n">
        <v>1</v>
      </c>
      <c r="Q583" s="113" t="s">
        <v>5784</v>
      </c>
      <c r="R583" s="113" t="n">
        <f aca="false">PRODUCT(N583+P583)</f>
        <v>1</v>
      </c>
      <c r="T583" s="273" t="n">
        <v>580</v>
      </c>
      <c r="U583" s="44" t="s">
        <v>3527</v>
      </c>
      <c r="V583" s="44" t="s">
        <v>4773</v>
      </c>
      <c r="W583" s="113" t="n">
        <v>1</v>
      </c>
      <c r="Y583" s="273" t="n">
        <v>580</v>
      </c>
      <c r="Z583" s="44" t="s">
        <v>3657</v>
      </c>
      <c r="AA583" s="44" t="s">
        <v>4773</v>
      </c>
      <c r="AB583" s="113" t="n">
        <v>1</v>
      </c>
      <c r="AC583" s="113" t="s">
        <v>5783</v>
      </c>
      <c r="AD583" s="113" t="n">
        <v>1</v>
      </c>
      <c r="AE583" s="113" t="s">
        <v>5784</v>
      </c>
      <c r="AF583" s="113" t="n">
        <f aca="false">PRODUCT(AB583+AD583)</f>
        <v>2</v>
      </c>
      <c r="AI583" s="44" t="s">
        <v>3712</v>
      </c>
      <c r="AJ583" s="44" t="s">
        <v>4578</v>
      </c>
      <c r="AK583" s="113" t="n">
        <v>1</v>
      </c>
      <c r="AN583" s="44" t="s">
        <v>3650</v>
      </c>
      <c r="AO583" s="44" t="s">
        <v>4482</v>
      </c>
      <c r="AS583" s="44" t="s">
        <v>3650</v>
      </c>
      <c r="AT583" s="44" t="s">
        <v>4482</v>
      </c>
      <c r="AX583" s="44" t="s">
        <v>3560</v>
      </c>
      <c r="AY583" s="44" t="s">
        <v>5365</v>
      </c>
      <c r="AZ583" s="113" t="s">
        <v>5785</v>
      </c>
      <c r="BA583" s="113" t="s">
        <v>5783</v>
      </c>
      <c r="BB583" s="113" t="s">
        <v>5785</v>
      </c>
      <c r="BC583" s="113" t="s">
        <v>5784</v>
      </c>
      <c r="BD583" s="113" t="n">
        <f aca="false">PRODUCT(AZ583+BB583)</f>
        <v>0</v>
      </c>
      <c r="BG583" s="44" t="s">
        <v>3650</v>
      </c>
      <c r="BH583" s="44" t="s">
        <v>4482</v>
      </c>
      <c r="BL583" s="44" t="s">
        <v>3173</v>
      </c>
      <c r="BM583" s="44" t="s">
        <v>5223</v>
      </c>
      <c r="BN583" s="113" t="s">
        <v>5785</v>
      </c>
      <c r="BO583" s="113" t="s">
        <v>5783</v>
      </c>
      <c r="BP583" s="113" t="s">
        <v>5785</v>
      </c>
      <c r="BQ583" s="113" t="s">
        <v>5784</v>
      </c>
      <c r="BR583" s="113" t="n">
        <f aca="false">PRODUCT(BN583+BP583)</f>
        <v>0</v>
      </c>
      <c r="BU583" s="44" t="s">
        <v>3650</v>
      </c>
      <c r="BV583" s="44" t="s">
        <v>4482</v>
      </c>
      <c r="BW583" s="113"/>
      <c r="BZ583" s="44" t="s">
        <v>3266</v>
      </c>
      <c r="CA583" s="44" t="s">
        <v>4489</v>
      </c>
      <c r="CB583" s="113" t="n">
        <v>0</v>
      </c>
      <c r="CC583" s="113" t="n">
        <v>0</v>
      </c>
      <c r="CD583" s="113" t="n">
        <v>0</v>
      </c>
      <c r="CE583" s="113" t="n">
        <v>1</v>
      </c>
      <c r="CF583" s="113" t="n">
        <f aca="false">SUM(CB583:CE583)</f>
        <v>1</v>
      </c>
      <c r="CI583" s="44" t="s">
        <v>5575</v>
      </c>
      <c r="CJ583" s="44" t="s">
        <v>4578</v>
      </c>
      <c r="CK583" s="113" t="n">
        <v>0</v>
      </c>
      <c r="CL583" s="113" t="n">
        <v>0</v>
      </c>
      <c r="CM583" s="113" t="n">
        <v>0</v>
      </c>
      <c r="CP583" s="44" t="s">
        <v>4880</v>
      </c>
      <c r="CQ583" s="44" t="s">
        <v>4578</v>
      </c>
      <c r="CV583" s="44"/>
      <c r="CW583" s="44"/>
      <c r="CX583" s="44"/>
    </row>
    <row r="584" customFormat="false" ht="15" hidden="false" customHeight="false" outlineLevel="0" collapsed="false">
      <c r="A584" s="273" t="n">
        <v>581</v>
      </c>
      <c r="B584" s="44" t="s">
        <v>5668</v>
      </c>
      <c r="C584" s="44" t="s">
        <v>4564</v>
      </c>
      <c r="D584" s="113" t="n">
        <v>7</v>
      </c>
      <c r="G584" s="44" t="s">
        <v>3042</v>
      </c>
      <c r="H584" s="44" t="s">
        <v>5223</v>
      </c>
      <c r="I584" s="113" t="n">
        <v>0</v>
      </c>
      <c r="K584" s="273" t="n">
        <v>581</v>
      </c>
      <c r="L584" s="44" t="s">
        <v>3657</v>
      </c>
      <c r="M584" s="44" t="s">
        <v>4773</v>
      </c>
      <c r="N584" s="113" t="n">
        <v>0</v>
      </c>
      <c r="O584" s="113" t="s">
        <v>5783</v>
      </c>
      <c r="P584" s="113" t="n">
        <v>1</v>
      </c>
      <c r="Q584" s="113" t="s">
        <v>5784</v>
      </c>
      <c r="R584" s="113" t="n">
        <f aca="false">PRODUCT(N584+P584)</f>
        <v>1</v>
      </c>
      <c r="T584" s="273" t="n">
        <v>581</v>
      </c>
      <c r="U584" s="44" t="s">
        <v>3180</v>
      </c>
      <c r="V584" s="44" t="s">
        <v>5223</v>
      </c>
      <c r="W584" s="113" t="n">
        <v>1</v>
      </c>
      <c r="Y584" s="273" t="n">
        <v>581</v>
      </c>
      <c r="Z584" s="44" t="s">
        <v>2720</v>
      </c>
      <c r="AA584" s="44" t="s">
        <v>5221</v>
      </c>
      <c r="AB584" s="113" t="n">
        <v>1</v>
      </c>
      <c r="AC584" s="113" t="s">
        <v>5783</v>
      </c>
      <c r="AD584" s="113" t="n">
        <v>1</v>
      </c>
      <c r="AE584" s="113" t="s">
        <v>5784</v>
      </c>
      <c r="AF584" s="113" t="n">
        <f aca="false">PRODUCT(AB584+AD584)</f>
        <v>2</v>
      </c>
      <c r="AI584" s="44" t="s">
        <v>3710</v>
      </c>
      <c r="AJ584" s="44" t="s">
        <v>4578</v>
      </c>
      <c r="AK584" s="113" t="n">
        <v>1</v>
      </c>
      <c r="AN584" s="44" t="s">
        <v>4879</v>
      </c>
      <c r="AO584" s="44" t="s">
        <v>4578</v>
      </c>
      <c r="AS584" s="44" t="s">
        <v>4879</v>
      </c>
      <c r="AT584" s="44" t="s">
        <v>4578</v>
      </c>
      <c r="AX584" s="44" t="s">
        <v>3491</v>
      </c>
      <c r="AY584" s="44" t="s">
        <v>4489</v>
      </c>
      <c r="AZ584" s="113" t="s">
        <v>5785</v>
      </c>
      <c r="BA584" s="113" t="s">
        <v>5783</v>
      </c>
      <c r="BB584" s="113" t="s">
        <v>5785</v>
      </c>
      <c r="BC584" s="113" t="s">
        <v>5784</v>
      </c>
      <c r="BD584" s="113" t="n">
        <f aca="false">PRODUCT(AZ584+BB584)</f>
        <v>0</v>
      </c>
      <c r="BG584" s="44" t="s">
        <v>4879</v>
      </c>
      <c r="BH584" s="44" t="s">
        <v>4578</v>
      </c>
      <c r="BL584" s="44" t="s">
        <v>2720</v>
      </c>
      <c r="BM584" s="44" t="s">
        <v>5221</v>
      </c>
      <c r="BN584" s="113" t="s">
        <v>5785</v>
      </c>
      <c r="BO584" s="113" t="s">
        <v>5783</v>
      </c>
      <c r="BP584" s="113" t="s">
        <v>5785</v>
      </c>
      <c r="BQ584" s="113" t="s">
        <v>5784</v>
      </c>
      <c r="BR584" s="113" t="n">
        <f aca="false">PRODUCT(BN584+BP584)</f>
        <v>0</v>
      </c>
      <c r="BU584" s="44" t="s">
        <v>4879</v>
      </c>
      <c r="BV584" s="44" t="s">
        <v>4578</v>
      </c>
      <c r="BW584" s="113"/>
      <c r="BZ584" s="44" t="s">
        <v>5616</v>
      </c>
      <c r="CA584" s="44" t="s">
        <v>4746</v>
      </c>
      <c r="CB584" s="113" t="n">
        <v>0</v>
      </c>
      <c r="CC584" s="113" t="n">
        <v>0</v>
      </c>
      <c r="CD584" s="113" t="n">
        <v>0</v>
      </c>
      <c r="CE584" s="113" t="n">
        <v>1</v>
      </c>
      <c r="CF584" s="113" t="n">
        <f aca="false">SUM(CB584:CE584)</f>
        <v>1</v>
      </c>
      <c r="CI584" s="44" t="s">
        <v>2599</v>
      </c>
      <c r="CJ584" s="44" t="s">
        <v>4578</v>
      </c>
      <c r="CK584" s="113" t="n">
        <v>0</v>
      </c>
      <c r="CL584" s="113" t="n">
        <v>0</v>
      </c>
      <c r="CM584" s="113" t="n">
        <v>0</v>
      </c>
      <c r="CP584" s="44" t="s">
        <v>1815</v>
      </c>
      <c r="CQ584" s="44" t="s">
        <v>5591</v>
      </c>
      <c r="CV584" s="44"/>
      <c r="CW584" s="44"/>
      <c r="CX584" s="44"/>
    </row>
    <row r="585" customFormat="false" ht="15" hidden="false" customHeight="false" outlineLevel="0" collapsed="false">
      <c r="A585" s="273" t="n">
        <v>582</v>
      </c>
      <c r="B585" s="44" t="s">
        <v>1440</v>
      </c>
      <c r="C585" s="44" t="s">
        <v>4648</v>
      </c>
      <c r="D585" s="294" t="n">
        <v>7</v>
      </c>
      <c r="G585" s="44" t="s">
        <v>3815</v>
      </c>
      <c r="H585" s="44" t="s">
        <v>5221</v>
      </c>
      <c r="I585" s="113" t="n">
        <v>0</v>
      </c>
      <c r="K585" s="273" t="n">
        <v>582</v>
      </c>
      <c r="L585" s="44" t="s">
        <v>5035</v>
      </c>
      <c r="M585" s="44" t="s">
        <v>5036</v>
      </c>
      <c r="N585" s="113" t="n">
        <v>0</v>
      </c>
      <c r="O585" s="113" t="s">
        <v>5783</v>
      </c>
      <c r="P585" s="113" t="n">
        <v>1</v>
      </c>
      <c r="Q585" s="113" t="s">
        <v>5784</v>
      </c>
      <c r="R585" s="113" t="n">
        <f aca="false">PRODUCT(N585+P585)</f>
        <v>1</v>
      </c>
      <c r="T585" s="273" t="n">
        <v>582</v>
      </c>
      <c r="U585" s="44" t="s">
        <v>3441</v>
      </c>
      <c r="V585" s="44" t="s">
        <v>4625</v>
      </c>
      <c r="W585" s="113" t="n">
        <v>1</v>
      </c>
      <c r="Y585" s="273" t="n">
        <v>582</v>
      </c>
      <c r="Z585" s="44" t="s">
        <v>3563</v>
      </c>
      <c r="AA585" s="44" t="s">
        <v>4482</v>
      </c>
      <c r="AB585" s="113" t="n">
        <v>0</v>
      </c>
      <c r="AC585" s="113" t="s">
        <v>5783</v>
      </c>
      <c r="AD585" s="113" t="n">
        <v>2</v>
      </c>
      <c r="AE585" s="113" t="s">
        <v>5784</v>
      </c>
      <c r="AF585" s="113" t="n">
        <f aca="false">PRODUCT(AB585+AD585)</f>
        <v>2</v>
      </c>
      <c r="AI585" s="44" t="s">
        <v>5615</v>
      </c>
      <c r="AJ585" s="44" t="s">
        <v>4489</v>
      </c>
      <c r="AK585" s="113" t="n">
        <v>1</v>
      </c>
      <c r="AN585" s="44" t="s">
        <v>5300</v>
      </c>
      <c r="AO585" s="44" t="s">
        <v>5272</v>
      </c>
      <c r="AS585" s="44" t="s">
        <v>5300</v>
      </c>
      <c r="AT585" s="44" t="s">
        <v>5272</v>
      </c>
      <c r="AX585" s="44" t="s">
        <v>5611</v>
      </c>
      <c r="AY585" s="44" t="s">
        <v>4662</v>
      </c>
      <c r="AZ585" s="113" t="s">
        <v>5785</v>
      </c>
      <c r="BA585" s="113" t="s">
        <v>5783</v>
      </c>
      <c r="BB585" s="113" t="s">
        <v>5785</v>
      </c>
      <c r="BC585" s="113" t="s">
        <v>5784</v>
      </c>
      <c r="BD585" s="113" t="n">
        <f aca="false">PRODUCT(AZ585+BB585)</f>
        <v>0</v>
      </c>
      <c r="BG585" s="44" t="s">
        <v>5300</v>
      </c>
      <c r="BH585" s="44" t="s">
        <v>5272</v>
      </c>
      <c r="BL585" s="44" t="s">
        <v>5601</v>
      </c>
      <c r="BM585" s="44" t="s">
        <v>4509</v>
      </c>
      <c r="BN585" s="113" t="s">
        <v>5785</v>
      </c>
      <c r="BO585" s="113" t="s">
        <v>5783</v>
      </c>
      <c r="BP585" s="113" t="s">
        <v>5785</v>
      </c>
      <c r="BQ585" s="113" t="s">
        <v>5784</v>
      </c>
      <c r="BR585" s="113" t="n">
        <f aca="false">PRODUCT(BN585+BP585)</f>
        <v>0</v>
      </c>
      <c r="BU585" s="44" t="s">
        <v>5300</v>
      </c>
      <c r="BV585" s="44" t="s">
        <v>5272</v>
      </c>
      <c r="BW585" s="113"/>
      <c r="BZ585" s="44" t="s">
        <v>3152</v>
      </c>
      <c r="CA585" s="44" t="s">
        <v>4482</v>
      </c>
      <c r="CB585" s="113" t="n">
        <v>0</v>
      </c>
      <c r="CC585" s="113" t="n">
        <v>0</v>
      </c>
      <c r="CD585" s="113" t="n">
        <v>0</v>
      </c>
      <c r="CE585" s="113" t="n">
        <v>1</v>
      </c>
      <c r="CF585" s="113" t="n">
        <f aca="false">SUM(CB585:CE585)</f>
        <v>1</v>
      </c>
      <c r="CI585" s="136" t="s">
        <v>5576</v>
      </c>
      <c r="CJ585" s="136" t="s">
        <v>4746</v>
      </c>
      <c r="CK585" s="113" t="n">
        <v>0</v>
      </c>
      <c r="CL585" s="113" t="n">
        <v>0</v>
      </c>
      <c r="CM585" s="113" t="n">
        <v>0</v>
      </c>
      <c r="CP585" s="44" t="s">
        <v>3314</v>
      </c>
      <c r="CQ585" s="44" t="s">
        <v>4773</v>
      </c>
      <c r="CV585" s="44"/>
      <c r="CW585" s="44"/>
      <c r="CX585" s="44"/>
    </row>
    <row r="586" customFormat="false" ht="15" hidden="false" customHeight="false" outlineLevel="0" collapsed="false">
      <c r="A586" s="273" t="n">
        <v>583</v>
      </c>
      <c r="B586" s="44" t="s">
        <v>5669</v>
      </c>
      <c r="C586" s="44" t="s">
        <v>4489</v>
      </c>
      <c r="D586" s="113" t="n">
        <v>7</v>
      </c>
      <c r="G586" s="44" t="s">
        <v>5300</v>
      </c>
      <c r="H586" s="44" t="s">
        <v>5272</v>
      </c>
      <c r="I586" s="113" t="n">
        <v>0</v>
      </c>
      <c r="K586" s="273" t="n">
        <v>583</v>
      </c>
      <c r="L586" s="44" t="s">
        <v>2720</v>
      </c>
      <c r="M586" s="44" t="s">
        <v>5221</v>
      </c>
      <c r="N586" s="113" t="n">
        <v>0</v>
      </c>
      <c r="O586" s="113" t="s">
        <v>5783</v>
      </c>
      <c r="P586" s="113" t="n">
        <v>1</v>
      </c>
      <c r="Q586" s="113" t="s">
        <v>5784</v>
      </c>
      <c r="R586" s="113" t="n">
        <f aca="false">PRODUCT(N586+P586)</f>
        <v>1</v>
      </c>
      <c r="T586" s="273" t="n">
        <v>583</v>
      </c>
      <c r="U586" s="44" t="s">
        <v>3186</v>
      </c>
      <c r="V586" s="44" t="s">
        <v>4648</v>
      </c>
      <c r="W586" s="113" t="n">
        <v>1</v>
      </c>
      <c r="Y586" s="273" t="n">
        <v>583</v>
      </c>
      <c r="Z586" s="44" t="s">
        <v>4539</v>
      </c>
      <c r="AA586" s="44" t="s">
        <v>5541</v>
      </c>
      <c r="AB586" s="113" t="n">
        <v>0</v>
      </c>
      <c r="AC586" s="113" t="s">
        <v>5783</v>
      </c>
      <c r="AD586" s="113" t="n">
        <v>2</v>
      </c>
      <c r="AE586" s="113" t="s">
        <v>5784</v>
      </c>
      <c r="AF586" s="113" t="n">
        <f aca="false">PRODUCT(AB586+AD586)</f>
        <v>2</v>
      </c>
      <c r="AI586" s="44" t="s">
        <v>3266</v>
      </c>
      <c r="AJ586" s="44" t="s">
        <v>4489</v>
      </c>
      <c r="AK586" s="113" t="n">
        <v>1</v>
      </c>
      <c r="AN586" s="44" t="s">
        <v>5579</v>
      </c>
      <c r="AO586" s="44" t="s">
        <v>4564</v>
      </c>
      <c r="AS586" s="44" t="s">
        <v>5579</v>
      </c>
      <c r="AT586" s="44" t="s">
        <v>4564</v>
      </c>
      <c r="AX586" s="44" t="s">
        <v>3085</v>
      </c>
      <c r="AY586" s="44" t="s">
        <v>4482</v>
      </c>
      <c r="AZ586" s="113" t="s">
        <v>5785</v>
      </c>
      <c r="BA586" s="113" t="s">
        <v>5783</v>
      </c>
      <c r="BB586" s="113" t="s">
        <v>5785</v>
      </c>
      <c r="BC586" s="113" t="s">
        <v>5784</v>
      </c>
      <c r="BD586" s="113" t="n">
        <f aca="false">PRODUCT(AZ586+BB586)</f>
        <v>0</v>
      </c>
      <c r="BG586" s="44" t="s">
        <v>5579</v>
      </c>
      <c r="BH586" s="44" t="s">
        <v>4564</v>
      </c>
      <c r="BL586" s="44" t="s">
        <v>5602</v>
      </c>
      <c r="BM586" s="44" t="s">
        <v>4648</v>
      </c>
      <c r="BN586" s="113" t="s">
        <v>5785</v>
      </c>
      <c r="BO586" s="113" t="s">
        <v>5783</v>
      </c>
      <c r="BP586" s="113" t="s">
        <v>5785</v>
      </c>
      <c r="BQ586" s="113" t="s">
        <v>5784</v>
      </c>
      <c r="BR586" s="113" t="n">
        <f aca="false">PRODUCT(BN586+BP586)</f>
        <v>0</v>
      </c>
      <c r="BU586" s="44" t="s">
        <v>5579</v>
      </c>
      <c r="BV586" s="44" t="s">
        <v>4564</v>
      </c>
      <c r="BW586" s="113"/>
      <c r="BZ586" s="44" t="s">
        <v>5280</v>
      </c>
      <c r="CA586" s="44" t="s">
        <v>4523</v>
      </c>
      <c r="CB586" s="113" t="n">
        <v>0</v>
      </c>
      <c r="CC586" s="113" t="n">
        <v>0</v>
      </c>
      <c r="CD586" s="113" t="n">
        <v>1</v>
      </c>
      <c r="CE586" s="113" t="n">
        <v>0</v>
      </c>
      <c r="CF586" s="113" t="n">
        <f aca="false">SUM(CB586:CE586)</f>
        <v>1</v>
      </c>
      <c r="CI586" s="44" t="s">
        <v>5286</v>
      </c>
      <c r="CJ586" s="44" t="s">
        <v>4503</v>
      </c>
      <c r="CK586" s="113" t="n">
        <v>0</v>
      </c>
      <c r="CL586" s="113" t="n">
        <v>0</v>
      </c>
      <c r="CM586" s="113" t="n">
        <v>0</v>
      </c>
      <c r="CP586" s="44" t="s">
        <v>5592</v>
      </c>
      <c r="CQ586" s="44" t="s">
        <v>5036</v>
      </c>
      <c r="CV586" s="44"/>
      <c r="CW586" s="44"/>
      <c r="CX586" s="44"/>
    </row>
    <row r="587" customFormat="false" ht="15" hidden="false" customHeight="false" outlineLevel="0" collapsed="false">
      <c r="A587" s="273" t="n">
        <v>584</v>
      </c>
      <c r="B587" s="44" t="s">
        <v>5674</v>
      </c>
      <c r="C587" s="44" t="s">
        <v>4566</v>
      </c>
      <c r="D587" s="113" t="n">
        <v>7</v>
      </c>
      <c r="G587" s="44" t="s">
        <v>5579</v>
      </c>
      <c r="H587" s="44" t="s">
        <v>4564</v>
      </c>
      <c r="I587" s="113" t="n">
        <v>0</v>
      </c>
      <c r="K587" s="273" t="n">
        <v>584</v>
      </c>
      <c r="L587" s="289" t="s">
        <v>3822</v>
      </c>
      <c r="M587" s="112" t="s">
        <v>5221</v>
      </c>
      <c r="N587" s="113" t="n">
        <v>0</v>
      </c>
      <c r="O587" s="113" t="s">
        <v>5783</v>
      </c>
      <c r="P587" s="113" t="n">
        <v>1</v>
      </c>
      <c r="Q587" s="113" t="s">
        <v>5784</v>
      </c>
      <c r="R587" s="113" t="n">
        <f aca="false">PRODUCT(N587+P587)</f>
        <v>1</v>
      </c>
      <c r="T587" s="273" t="n">
        <v>584</v>
      </c>
      <c r="U587" s="44" t="s">
        <v>3601</v>
      </c>
      <c r="V587" s="44" t="s">
        <v>4773</v>
      </c>
      <c r="W587" s="113" t="n">
        <v>1</v>
      </c>
      <c r="Y587" s="273" t="n">
        <v>584</v>
      </c>
      <c r="Z587" s="44" t="s">
        <v>3383</v>
      </c>
      <c r="AA587" s="44" t="s">
        <v>4578</v>
      </c>
      <c r="AB587" s="113" t="n">
        <v>0</v>
      </c>
      <c r="AC587" s="113" t="s">
        <v>5783</v>
      </c>
      <c r="AD587" s="113" t="n">
        <v>2</v>
      </c>
      <c r="AE587" s="113" t="s">
        <v>5784</v>
      </c>
      <c r="AF587" s="113" t="n">
        <f aca="false">PRODUCT(AB587+AD587)</f>
        <v>2</v>
      </c>
      <c r="AI587" s="44" t="s">
        <v>5616</v>
      </c>
      <c r="AJ587" s="44" t="s">
        <v>4746</v>
      </c>
      <c r="AK587" s="113" t="n">
        <v>1</v>
      </c>
      <c r="AN587" s="44" t="s">
        <v>5580</v>
      </c>
      <c r="AO587" s="44" t="s">
        <v>4500</v>
      </c>
      <c r="AS587" s="44" t="s">
        <v>5580</v>
      </c>
      <c r="AT587" s="44" t="s">
        <v>4500</v>
      </c>
      <c r="AX587" s="44" t="s">
        <v>3393</v>
      </c>
      <c r="AY587" s="44" t="s">
        <v>5358</v>
      </c>
      <c r="AZ587" s="113" t="s">
        <v>5785</v>
      </c>
      <c r="BA587" s="113" t="s">
        <v>5783</v>
      </c>
      <c r="BB587" s="113" t="s">
        <v>5785</v>
      </c>
      <c r="BC587" s="113" t="s">
        <v>5784</v>
      </c>
      <c r="BD587" s="113" t="n">
        <f aca="false">PRODUCT(AZ587+BB587)</f>
        <v>0</v>
      </c>
      <c r="BG587" s="44" t="s">
        <v>5580</v>
      </c>
      <c r="BH587" s="44" t="s">
        <v>4500</v>
      </c>
      <c r="BL587" s="44" t="s">
        <v>3317</v>
      </c>
      <c r="BM587" s="44" t="s">
        <v>4773</v>
      </c>
      <c r="BN587" s="113" t="s">
        <v>5785</v>
      </c>
      <c r="BO587" s="113" t="s">
        <v>5783</v>
      </c>
      <c r="BP587" s="113" t="s">
        <v>5785</v>
      </c>
      <c r="BQ587" s="113" t="s">
        <v>5784</v>
      </c>
      <c r="BR587" s="113" t="n">
        <f aca="false">PRODUCT(BN587+BP587)</f>
        <v>0</v>
      </c>
      <c r="BU587" s="44" t="s">
        <v>5580</v>
      </c>
      <c r="BV587" s="44" t="s">
        <v>4500</v>
      </c>
      <c r="BW587" s="113"/>
      <c r="BZ587" s="44" t="s">
        <v>4858</v>
      </c>
      <c r="CA587" s="44" t="s">
        <v>4500</v>
      </c>
      <c r="CB587" s="113" t="n">
        <v>0</v>
      </c>
      <c r="CC587" s="113" t="n">
        <v>0</v>
      </c>
      <c r="CD587" s="113" t="n">
        <v>1</v>
      </c>
      <c r="CE587" s="113" t="n">
        <v>0</v>
      </c>
      <c r="CF587" s="113" t="n">
        <f aca="false">SUM(CB587:CE587)</f>
        <v>1</v>
      </c>
      <c r="CI587" s="44" t="s">
        <v>5308</v>
      </c>
      <c r="CJ587" s="44" t="s">
        <v>4489</v>
      </c>
      <c r="CK587" s="113" t="n">
        <v>0</v>
      </c>
      <c r="CL587" s="113" t="n">
        <v>0</v>
      </c>
      <c r="CM587" s="113" t="n">
        <v>0</v>
      </c>
      <c r="CP587" s="44" t="s">
        <v>3014</v>
      </c>
      <c r="CQ587" s="44" t="s">
        <v>4662</v>
      </c>
      <c r="CV587" s="44"/>
      <c r="CW587" s="44"/>
      <c r="CX587" s="44"/>
    </row>
    <row r="588" customFormat="false" ht="15" hidden="false" customHeight="false" outlineLevel="0" collapsed="false">
      <c r="A588" s="273" t="n">
        <v>585</v>
      </c>
      <c r="B588" s="44" t="s">
        <v>4848</v>
      </c>
      <c r="C588" s="44" t="s">
        <v>4519</v>
      </c>
      <c r="D588" s="113" t="n">
        <v>7</v>
      </c>
      <c r="G588" s="44" t="s">
        <v>5580</v>
      </c>
      <c r="H588" s="44" t="s">
        <v>4500</v>
      </c>
      <c r="I588" s="113" t="n">
        <v>0</v>
      </c>
      <c r="K588" s="273" t="n">
        <v>585</v>
      </c>
      <c r="L588" s="44" t="s">
        <v>2830</v>
      </c>
      <c r="M588" s="44" t="s">
        <v>4482</v>
      </c>
      <c r="N588" s="113" t="n">
        <v>0</v>
      </c>
      <c r="O588" s="113" t="s">
        <v>5783</v>
      </c>
      <c r="P588" s="113" t="n">
        <v>1</v>
      </c>
      <c r="Q588" s="113" t="s">
        <v>5784</v>
      </c>
      <c r="R588" s="113" t="n">
        <f aca="false">PRODUCT(N588+P588)</f>
        <v>1</v>
      </c>
      <c r="T588" s="273" t="n">
        <v>585</v>
      </c>
      <c r="U588" s="44" t="s">
        <v>3776</v>
      </c>
      <c r="V588" s="44" t="s">
        <v>5497</v>
      </c>
      <c r="W588" s="113" t="n">
        <v>1</v>
      </c>
      <c r="Y588" s="273" t="n">
        <v>585</v>
      </c>
      <c r="Z588" s="44" t="s">
        <v>5436</v>
      </c>
      <c r="AA588" s="44" t="s">
        <v>5567</v>
      </c>
      <c r="AB588" s="113" t="n">
        <v>0</v>
      </c>
      <c r="AC588" s="113" t="s">
        <v>5783</v>
      </c>
      <c r="AD588" s="113" t="n">
        <v>2</v>
      </c>
      <c r="AE588" s="113" t="s">
        <v>5784</v>
      </c>
      <c r="AF588" s="113" t="n">
        <f aca="false">PRODUCT(AB588+AD588)</f>
        <v>2</v>
      </c>
      <c r="AI588" s="44" t="s">
        <v>3768</v>
      </c>
      <c r="AJ588" s="44" t="s">
        <v>4482</v>
      </c>
      <c r="AK588" s="113" t="n">
        <v>1</v>
      </c>
      <c r="AN588" s="44" t="s">
        <v>1946</v>
      </c>
      <c r="AO588" s="44" t="s">
        <v>4523</v>
      </c>
      <c r="AS588" s="44" t="s">
        <v>1946</v>
      </c>
      <c r="AT588" s="44" t="s">
        <v>4523</v>
      </c>
      <c r="AX588" s="44" t="s">
        <v>5612</v>
      </c>
      <c r="AY588" s="44" t="s">
        <v>4489</v>
      </c>
      <c r="AZ588" s="113" t="s">
        <v>5785</v>
      </c>
      <c r="BA588" s="113" t="s">
        <v>5783</v>
      </c>
      <c r="BB588" s="113" t="s">
        <v>5785</v>
      </c>
      <c r="BC588" s="113" t="s">
        <v>5784</v>
      </c>
      <c r="BD588" s="113" t="n">
        <f aca="false">PRODUCT(AZ588+BB588)</f>
        <v>0</v>
      </c>
      <c r="BG588" s="44" t="s">
        <v>1946</v>
      </c>
      <c r="BH588" s="44" t="s">
        <v>4523</v>
      </c>
      <c r="BL588" s="44" t="s">
        <v>3351</v>
      </c>
      <c r="BM588" s="44" t="s">
        <v>4709</v>
      </c>
      <c r="BN588" s="113" t="s">
        <v>5785</v>
      </c>
      <c r="BO588" s="113" t="s">
        <v>5783</v>
      </c>
      <c r="BP588" s="113" t="s">
        <v>5785</v>
      </c>
      <c r="BQ588" s="113" t="s">
        <v>5784</v>
      </c>
      <c r="BR588" s="113" t="n">
        <f aca="false">PRODUCT(BN588+BP588)</f>
        <v>0</v>
      </c>
      <c r="BU588" s="44" t="s">
        <v>1946</v>
      </c>
      <c r="BV588" s="44" t="s">
        <v>4523</v>
      </c>
      <c r="BW588" s="113"/>
      <c r="BZ588" s="44" t="s">
        <v>2738</v>
      </c>
      <c r="CA588" s="44" t="s">
        <v>4625</v>
      </c>
      <c r="CB588" s="113" t="n">
        <v>0</v>
      </c>
      <c r="CC588" s="113" t="n">
        <v>0</v>
      </c>
      <c r="CD588" s="113" t="n">
        <v>1</v>
      </c>
      <c r="CE588" s="113" t="n">
        <v>0</v>
      </c>
      <c r="CF588" s="113" t="n">
        <f aca="false">SUM(CB588:CE588)</f>
        <v>1</v>
      </c>
      <c r="CI588" s="44" t="s">
        <v>4716</v>
      </c>
      <c r="CJ588" s="44" t="s">
        <v>4566</v>
      </c>
      <c r="CK588" s="113" t="n">
        <v>0</v>
      </c>
      <c r="CL588" s="113" t="n">
        <v>0</v>
      </c>
      <c r="CM588" s="113" t="n">
        <v>0</v>
      </c>
      <c r="CP588" s="44" t="s">
        <v>2047</v>
      </c>
      <c r="CQ588" s="44" t="s">
        <v>4482</v>
      </c>
      <c r="CV588" s="44"/>
      <c r="CW588" s="44"/>
      <c r="CX588" s="44"/>
    </row>
    <row r="589" customFormat="false" ht="15" hidden="false" customHeight="false" outlineLevel="0" collapsed="false">
      <c r="A589" s="273" t="n">
        <v>586</v>
      </c>
      <c r="B589" s="44" t="s">
        <v>2775</v>
      </c>
      <c r="C589" s="44" t="s">
        <v>4509</v>
      </c>
      <c r="D589" s="113" t="n">
        <v>7</v>
      </c>
      <c r="G589" s="44" t="s">
        <v>1946</v>
      </c>
      <c r="H589" s="44" t="s">
        <v>4523</v>
      </c>
      <c r="I589" s="113" t="n">
        <v>0</v>
      </c>
      <c r="K589" s="273" t="n">
        <v>586</v>
      </c>
      <c r="L589" s="44" t="s">
        <v>2268</v>
      </c>
      <c r="M589" s="44" t="s">
        <v>4489</v>
      </c>
      <c r="N589" s="113" t="n">
        <v>0</v>
      </c>
      <c r="O589" s="113" t="s">
        <v>5783</v>
      </c>
      <c r="P589" s="113" t="n">
        <v>1</v>
      </c>
      <c r="Q589" s="113" t="s">
        <v>5784</v>
      </c>
      <c r="R589" s="113" t="n">
        <f aca="false">PRODUCT(N589+P589)</f>
        <v>1</v>
      </c>
      <c r="T589" s="273" t="n">
        <v>586</v>
      </c>
      <c r="U589" s="44" t="s">
        <v>5574</v>
      </c>
      <c r="V589" s="44" t="s">
        <v>4746</v>
      </c>
      <c r="W589" s="113" t="n">
        <v>1</v>
      </c>
      <c r="Y589" s="273" t="n">
        <v>586</v>
      </c>
      <c r="Z589" s="44" t="s">
        <v>5300</v>
      </c>
      <c r="AA589" s="44" t="s">
        <v>5272</v>
      </c>
      <c r="AB589" s="113" t="n">
        <v>0</v>
      </c>
      <c r="AC589" s="113" t="s">
        <v>5783</v>
      </c>
      <c r="AD589" s="113" t="n">
        <v>2</v>
      </c>
      <c r="AE589" s="113" t="s">
        <v>5784</v>
      </c>
      <c r="AF589" s="113" t="n">
        <f aca="false">PRODUCT(AB589+AD589)</f>
        <v>2</v>
      </c>
      <c r="AI589" s="44" t="s">
        <v>5628</v>
      </c>
      <c r="AJ589" s="112" t="s">
        <v>4482</v>
      </c>
      <c r="AK589" s="113" t="n">
        <v>1</v>
      </c>
      <c r="AN589" s="44" t="s">
        <v>1881</v>
      </c>
      <c r="AO589" s="44" t="s">
        <v>4482</v>
      </c>
      <c r="AS589" s="44" t="s">
        <v>1881</v>
      </c>
      <c r="AT589" s="44" t="s">
        <v>4482</v>
      </c>
      <c r="AX589" s="44" t="s">
        <v>2072</v>
      </c>
      <c r="AY589" s="44" t="s">
        <v>4773</v>
      </c>
      <c r="AZ589" s="113" t="s">
        <v>5785</v>
      </c>
      <c r="BA589" s="113" t="s">
        <v>5783</v>
      </c>
      <c r="BB589" s="113" t="s">
        <v>5785</v>
      </c>
      <c r="BC589" s="113" t="s">
        <v>5784</v>
      </c>
      <c r="BD589" s="113" t="n">
        <f aca="false">PRODUCT(AZ589+BB589)</f>
        <v>0</v>
      </c>
      <c r="BG589" s="44" t="s">
        <v>1881</v>
      </c>
      <c r="BH589" s="44" t="s">
        <v>4482</v>
      </c>
      <c r="BL589" s="136" t="s">
        <v>3530</v>
      </c>
      <c r="BM589" s="136" t="s">
        <v>4773</v>
      </c>
      <c r="BN589" s="113" t="s">
        <v>5785</v>
      </c>
      <c r="BO589" s="113" t="s">
        <v>5783</v>
      </c>
      <c r="BP589" s="113" t="s">
        <v>5785</v>
      </c>
      <c r="BQ589" s="113" t="s">
        <v>5784</v>
      </c>
      <c r="BR589" s="113" t="n">
        <f aca="false">PRODUCT(BN589+BP589)</f>
        <v>0</v>
      </c>
      <c r="BU589" s="44" t="s">
        <v>1881</v>
      </c>
      <c r="BV589" s="44" t="s">
        <v>4482</v>
      </c>
      <c r="BW589" s="113"/>
      <c r="BZ589" s="44" t="s">
        <v>2278</v>
      </c>
      <c r="CA589" s="44" t="s">
        <v>4648</v>
      </c>
      <c r="CB589" s="113" t="n">
        <v>0</v>
      </c>
      <c r="CC589" s="113" t="n">
        <v>0</v>
      </c>
      <c r="CD589" s="113" t="n">
        <v>1</v>
      </c>
      <c r="CE589" s="113" t="n">
        <v>0</v>
      </c>
      <c r="CF589" s="113" t="n">
        <f aca="false">SUM(CB589:CE589)</f>
        <v>1</v>
      </c>
      <c r="CI589" s="136" t="s">
        <v>5577</v>
      </c>
      <c r="CJ589" s="136" t="s">
        <v>5120</v>
      </c>
      <c r="CK589" s="113" t="n">
        <v>0</v>
      </c>
      <c r="CL589" s="113" t="n">
        <v>0</v>
      </c>
      <c r="CM589" s="113" t="n">
        <v>0</v>
      </c>
      <c r="CP589" s="44" t="s">
        <v>4982</v>
      </c>
      <c r="CQ589" s="44" t="s">
        <v>294</v>
      </c>
      <c r="CV589" s="44"/>
      <c r="CW589" s="44"/>
      <c r="CX589" s="44"/>
    </row>
    <row r="590" customFormat="false" ht="15" hidden="false" customHeight="false" outlineLevel="0" collapsed="false">
      <c r="A590" s="273" t="n">
        <v>587</v>
      </c>
      <c r="B590" s="44" t="s">
        <v>5449</v>
      </c>
      <c r="C590" s="44" t="s">
        <v>4746</v>
      </c>
      <c r="D590" s="113" t="n">
        <v>7</v>
      </c>
      <c r="G590" s="44" t="s">
        <v>5372</v>
      </c>
      <c r="H590" s="44" t="s">
        <v>4746</v>
      </c>
      <c r="I590" s="113" t="n">
        <v>0</v>
      </c>
      <c r="K590" s="273" t="n">
        <v>587</v>
      </c>
      <c r="L590" s="44" t="s">
        <v>1908</v>
      </c>
      <c r="M590" s="44" t="s">
        <v>4542</v>
      </c>
      <c r="N590" s="113" t="n">
        <v>0</v>
      </c>
      <c r="O590" s="113" t="s">
        <v>5783</v>
      </c>
      <c r="P590" s="113" t="n">
        <v>1</v>
      </c>
      <c r="Q590" s="113" t="s">
        <v>5784</v>
      </c>
      <c r="R590" s="113" t="n">
        <f aca="false">PRODUCT(N590+P590)</f>
        <v>1</v>
      </c>
      <c r="T590" s="273" t="n">
        <v>587</v>
      </c>
      <c r="U590" s="44" t="s">
        <v>5308</v>
      </c>
      <c r="V590" s="44" t="s">
        <v>4489</v>
      </c>
      <c r="W590" s="113" t="n">
        <v>1</v>
      </c>
      <c r="Y590" s="273" t="n">
        <v>587</v>
      </c>
      <c r="Z590" s="44" t="s">
        <v>2980</v>
      </c>
      <c r="AA590" s="44" t="s">
        <v>4662</v>
      </c>
      <c r="AB590" s="113" t="n">
        <v>0</v>
      </c>
      <c r="AC590" s="113" t="s">
        <v>5783</v>
      </c>
      <c r="AD590" s="113" t="n">
        <v>2</v>
      </c>
      <c r="AE590" s="113" t="s">
        <v>5784</v>
      </c>
      <c r="AF590" s="113" t="n">
        <f aca="false">PRODUCT(AB590+AD590)</f>
        <v>2</v>
      </c>
      <c r="AI590" s="44" t="s">
        <v>4904</v>
      </c>
      <c r="AJ590" s="44" t="s">
        <v>4648</v>
      </c>
      <c r="AK590" s="113" t="n">
        <v>1</v>
      </c>
      <c r="AN590" s="44" t="s">
        <v>5372</v>
      </c>
      <c r="AO590" s="44" t="s">
        <v>4746</v>
      </c>
      <c r="AS590" s="44" t="s">
        <v>5372</v>
      </c>
      <c r="AT590" s="44" t="s">
        <v>4746</v>
      </c>
      <c r="AX590" s="44" t="s">
        <v>3642</v>
      </c>
      <c r="AY590" s="44" t="s">
        <v>5496</v>
      </c>
      <c r="AZ590" s="113" t="s">
        <v>5785</v>
      </c>
      <c r="BA590" s="113" t="s">
        <v>5783</v>
      </c>
      <c r="BB590" s="113" t="s">
        <v>5785</v>
      </c>
      <c r="BC590" s="113" t="s">
        <v>5784</v>
      </c>
      <c r="BD590" s="113" t="n">
        <f aca="false">PRODUCT(AZ590+BB590)</f>
        <v>0</v>
      </c>
      <c r="BG590" s="44" t="s">
        <v>5372</v>
      </c>
      <c r="BH590" s="44" t="s">
        <v>4746</v>
      </c>
      <c r="BL590" s="44" t="s">
        <v>2696</v>
      </c>
      <c r="BM590" s="44" t="s">
        <v>5120</v>
      </c>
      <c r="BN590" s="113" t="s">
        <v>5785</v>
      </c>
      <c r="BO590" s="113" t="s">
        <v>5783</v>
      </c>
      <c r="BP590" s="113" t="s">
        <v>5785</v>
      </c>
      <c r="BQ590" s="113" t="s">
        <v>5784</v>
      </c>
      <c r="BR590" s="113" t="n">
        <f aca="false">PRODUCT(BN590+BP590)</f>
        <v>0</v>
      </c>
      <c r="BU590" s="44" t="s">
        <v>5372</v>
      </c>
      <c r="BV590" s="44" t="s">
        <v>4746</v>
      </c>
      <c r="BW590" s="113"/>
      <c r="BZ590" s="44" t="s">
        <v>3262</v>
      </c>
      <c r="CA590" s="44" t="s">
        <v>4489</v>
      </c>
      <c r="CB590" s="113" t="n">
        <v>0</v>
      </c>
      <c r="CC590" s="113" t="n">
        <v>0</v>
      </c>
      <c r="CD590" s="113" t="n">
        <v>1</v>
      </c>
      <c r="CE590" s="113" t="n">
        <v>0</v>
      </c>
      <c r="CF590" s="113" t="n">
        <f aca="false">SUM(CB590:CE590)</f>
        <v>1</v>
      </c>
      <c r="CI590" s="44" t="s">
        <v>3650</v>
      </c>
      <c r="CJ590" s="44" t="s">
        <v>4482</v>
      </c>
      <c r="CK590" s="113" t="n">
        <v>0</v>
      </c>
      <c r="CL590" s="113" t="n">
        <v>0</v>
      </c>
      <c r="CM590" s="113" t="n">
        <v>0</v>
      </c>
      <c r="CP590" s="44" t="s">
        <v>1678</v>
      </c>
      <c r="CQ590" s="44" t="s">
        <v>4564</v>
      </c>
      <c r="CV590" s="44"/>
      <c r="CW590" s="44"/>
      <c r="CX590" s="44"/>
    </row>
    <row r="591" customFormat="false" ht="15" hidden="false" customHeight="false" outlineLevel="0" collapsed="false">
      <c r="A591" s="273" t="n">
        <v>588</v>
      </c>
      <c r="B591" s="44" t="s">
        <v>2987</v>
      </c>
      <c r="C591" s="44" t="s">
        <v>4662</v>
      </c>
      <c r="D591" s="113" t="n">
        <v>7</v>
      </c>
      <c r="G591" s="44" t="s">
        <v>2227</v>
      </c>
      <c r="H591" s="44" t="s">
        <v>4746</v>
      </c>
      <c r="I591" s="113" t="n">
        <v>0</v>
      </c>
      <c r="K591" s="273" t="n">
        <v>588</v>
      </c>
      <c r="L591" s="44" t="s">
        <v>5622</v>
      </c>
      <c r="M591" s="44" t="s">
        <v>4578</v>
      </c>
      <c r="N591" s="113" t="n">
        <v>0</v>
      </c>
      <c r="O591" s="113" t="s">
        <v>5783</v>
      </c>
      <c r="P591" s="113" t="n">
        <v>1</v>
      </c>
      <c r="Q591" s="113" t="s">
        <v>5784</v>
      </c>
      <c r="R591" s="113" t="n">
        <f aca="false">PRODUCT(N591+P591)</f>
        <v>1</v>
      </c>
      <c r="T591" s="273" t="n">
        <v>588</v>
      </c>
      <c r="U591" s="44" t="s">
        <v>2227</v>
      </c>
      <c r="V591" s="44" t="s">
        <v>4746</v>
      </c>
      <c r="W591" s="113" t="n">
        <v>1</v>
      </c>
      <c r="Y591" s="273" t="n">
        <v>588</v>
      </c>
      <c r="Z591" s="44" t="s">
        <v>4880</v>
      </c>
      <c r="AA591" s="44" t="s">
        <v>4578</v>
      </c>
      <c r="AB591" s="113" t="n">
        <v>0</v>
      </c>
      <c r="AC591" s="113" t="s">
        <v>5783</v>
      </c>
      <c r="AD591" s="113" t="n">
        <v>2</v>
      </c>
      <c r="AE591" s="113" t="s">
        <v>5784</v>
      </c>
      <c r="AF591" s="113" t="n">
        <f aca="false">PRODUCT(AB591+AD591)</f>
        <v>2</v>
      </c>
      <c r="AI591" s="44" t="s">
        <v>5637</v>
      </c>
      <c r="AJ591" s="44" t="s">
        <v>4931</v>
      </c>
      <c r="AK591" s="113" t="n">
        <v>1</v>
      </c>
      <c r="AN591" s="44" t="s">
        <v>2227</v>
      </c>
      <c r="AO591" s="44" t="s">
        <v>4746</v>
      </c>
      <c r="AS591" s="44" t="s">
        <v>2227</v>
      </c>
      <c r="AT591" s="44" t="s">
        <v>4746</v>
      </c>
      <c r="AX591" s="44" t="s">
        <v>2013</v>
      </c>
      <c r="AY591" s="44" t="s">
        <v>4477</v>
      </c>
      <c r="AZ591" s="113" t="s">
        <v>5785</v>
      </c>
      <c r="BA591" s="113" t="s">
        <v>5783</v>
      </c>
      <c r="BB591" s="113" t="s">
        <v>5785</v>
      </c>
      <c r="BC591" s="113" t="s">
        <v>5784</v>
      </c>
      <c r="BD591" s="113" t="n">
        <f aca="false">PRODUCT(AZ591+BB591)</f>
        <v>0</v>
      </c>
      <c r="BG591" s="44" t="s">
        <v>2227</v>
      </c>
      <c r="BH591" s="44" t="s">
        <v>4746</v>
      </c>
      <c r="BL591" s="44" t="s">
        <v>2872</v>
      </c>
      <c r="BM591" s="44" t="s">
        <v>4509</v>
      </c>
      <c r="BN591" s="113" t="s">
        <v>5785</v>
      </c>
      <c r="BO591" s="113" t="s">
        <v>5783</v>
      </c>
      <c r="BP591" s="113" t="s">
        <v>5785</v>
      </c>
      <c r="BQ591" s="113" t="s">
        <v>5784</v>
      </c>
      <c r="BR591" s="113" t="n">
        <f aca="false">PRODUCT(BN591+BP591)</f>
        <v>0</v>
      </c>
      <c r="BU591" s="44" t="s">
        <v>2227</v>
      </c>
      <c r="BV591" s="44" t="s">
        <v>4746</v>
      </c>
      <c r="BW591" s="113"/>
      <c r="BZ591" s="44" t="s">
        <v>4730</v>
      </c>
      <c r="CA591" s="44" t="s">
        <v>4500</v>
      </c>
      <c r="CB591" s="113" t="n">
        <v>0</v>
      </c>
      <c r="CC591" s="113" t="n">
        <v>0</v>
      </c>
      <c r="CD591" s="113" t="n">
        <v>1</v>
      </c>
      <c r="CE591" s="113" t="n">
        <v>0</v>
      </c>
      <c r="CF591" s="113" t="n">
        <f aca="false">SUM(CB591:CE591)</f>
        <v>1</v>
      </c>
      <c r="CI591" s="44" t="s">
        <v>4879</v>
      </c>
      <c r="CJ591" s="44" t="s">
        <v>4578</v>
      </c>
      <c r="CK591" s="113" t="n">
        <v>0</v>
      </c>
      <c r="CL591" s="113" t="n">
        <v>0</v>
      </c>
      <c r="CM591" s="113" t="n">
        <v>0</v>
      </c>
      <c r="CP591" s="44" t="s">
        <v>1828</v>
      </c>
      <c r="CQ591" s="44" t="s">
        <v>5593</v>
      </c>
      <c r="CV591" s="44"/>
      <c r="CW591" s="44"/>
      <c r="CX591" s="44"/>
    </row>
    <row r="592" customFormat="false" ht="15" hidden="false" customHeight="false" outlineLevel="0" collapsed="false">
      <c r="A592" s="273" t="n">
        <v>589</v>
      </c>
      <c r="B592" s="44" t="s">
        <v>5522</v>
      </c>
      <c r="C592" s="44" t="s">
        <v>4773</v>
      </c>
      <c r="D592" s="113" t="n">
        <v>6</v>
      </c>
      <c r="G592" s="44" t="s">
        <v>2137</v>
      </c>
      <c r="H592" s="44" t="s">
        <v>4477</v>
      </c>
      <c r="I592" s="113" t="n">
        <v>0</v>
      </c>
      <c r="K592" s="273" t="n">
        <v>589</v>
      </c>
      <c r="L592" s="44" t="s">
        <v>2874</v>
      </c>
      <c r="M592" s="44" t="s">
        <v>4509</v>
      </c>
      <c r="N592" s="113" t="n">
        <v>0</v>
      </c>
      <c r="O592" s="113" t="s">
        <v>5783</v>
      </c>
      <c r="P592" s="113" t="n">
        <v>1</v>
      </c>
      <c r="Q592" s="113" t="s">
        <v>5784</v>
      </c>
      <c r="R592" s="113" t="n">
        <f aca="false">PRODUCT(N592+P592)</f>
        <v>1</v>
      </c>
      <c r="T592" s="273" t="n">
        <v>589</v>
      </c>
      <c r="U592" s="44" t="s">
        <v>5279</v>
      </c>
      <c r="V592" s="44" t="s">
        <v>4746</v>
      </c>
      <c r="W592" s="113" t="n">
        <v>1</v>
      </c>
      <c r="Y592" s="273" t="n">
        <v>589</v>
      </c>
      <c r="Z592" s="44" t="s">
        <v>3314</v>
      </c>
      <c r="AA592" s="44" t="s">
        <v>4773</v>
      </c>
      <c r="AB592" s="113" t="n">
        <v>0</v>
      </c>
      <c r="AC592" s="113" t="s">
        <v>5783</v>
      </c>
      <c r="AD592" s="113" t="n">
        <v>2</v>
      </c>
      <c r="AE592" s="113" t="s">
        <v>5784</v>
      </c>
      <c r="AF592" s="113" t="n">
        <f aca="false">PRODUCT(AB592+AD592)</f>
        <v>2</v>
      </c>
      <c r="AI592" s="44" t="s">
        <v>3149</v>
      </c>
      <c r="AJ592" s="44" t="s">
        <v>4482</v>
      </c>
      <c r="AK592" s="113" t="n">
        <v>1</v>
      </c>
      <c r="AN592" s="44" t="s">
        <v>4633</v>
      </c>
      <c r="AO592" s="44" t="s">
        <v>4519</v>
      </c>
      <c r="AS592" s="44" t="s">
        <v>4633</v>
      </c>
      <c r="AT592" s="44" t="s">
        <v>4519</v>
      </c>
      <c r="AX592" s="44" t="s">
        <v>5613</v>
      </c>
      <c r="AY592" s="44" t="s">
        <v>294</v>
      </c>
      <c r="AZ592" s="113" t="s">
        <v>5785</v>
      </c>
      <c r="BA592" s="113" t="s">
        <v>5783</v>
      </c>
      <c r="BB592" s="113" t="s">
        <v>5785</v>
      </c>
      <c r="BC592" s="113" t="s">
        <v>5784</v>
      </c>
      <c r="BD592" s="113" t="n">
        <f aca="false">PRODUCT(AZ592+BB592)</f>
        <v>0</v>
      </c>
      <c r="BG592" s="44" t="s">
        <v>4633</v>
      </c>
      <c r="BH592" s="44" t="s">
        <v>4519</v>
      </c>
      <c r="BL592" s="44" t="s">
        <v>3145</v>
      </c>
      <c r="BM592" s="44" t="s">
        <v>4482</v>
      </c>
      <c r="BN592" s="113" t="s">
        <v>5785</v>
      </c>
      <c r="BO592" s="113" t="s">
        <v>5783</v>
      </c>
      <c r="BP592" s="113" t="s">
        <v>5785</v>
      </c>
      <c r="BQ592" s="113" t="s">
        <v>5784</v>
      </c>
      <c r="BR592" s="113" t="n">
        <f aca="false">PRODUCT(BN592+BP592)</f>
        <v>0</v>
      </c>
      <c r="BU592" s="44" t="s">
        <v>4633</v>
      </c>
      <c r="BV592" s="44" t="s">
        <v>4519</v>
      </c>
      <c r="BW592" s="113"/>
      <c r="BZ592" s="44" t="s">
        <v>5617</v>
      </c>
      <c r="CA592" s="44" t="s">
        <v>5358</v>
      </c>
      <c r="CB592" s="113" t="n">
        <v>0</v>
      </c>
      <c r="CC592" s="113" t="n">
        <v>0</v>
      </c>
      <c r="CD592" s="113" t="n">
        <v>0</v>
      </c>
      <c r="CE592" s="113" t="n">
        <v>1</v>
      </c>
      <c r="CF592" s="113" t="n">
        <f aca="false">SUM(CB592:CE592)</f>
        <v>1</v>
      </c>
      <c r="CI592" s="44" t="s">
        <v>3815</v>
      </c>
      <c r="CJ592" s="44" t="s">
        <v>5221</v>
      </c>
      <c r="CK592" s="113" t="n">
        <v>0</v>
      </c>
      <c r="CL592" s="113" t="n">
        <v>0</v>
      </c>
      <c r="CM592" s="113" t="n">
        <v>0</v>
      </c>
      <c r="CP592" s="44" t="s">
        <v>2867</v>
      </c>
      <c r="CQ592" s="44" t="s">
        <v>4509</v>
      </c>
      <c r="CV592" s="44"/>
      <c r="CW592" s="44"/>
      <c r="CX592" s="44"/>
    </row>
    <row r="593" customFormat="false" ht="15" hidden="false" customHeight="false" outlineLevel="0" collapsed="false">
      <c r="A593" s="273" t="n">
        <v>590</v>
      </c>
      <c r="B593" s="44" t="s">
        <v>2479</v>
      </c>
      <c r="C593" s="44" t="s">
        <v>4746</v>
      </c>
      <c r="D593" s="113" t="n">
        <v>6</v>
      </c>
      <c r="G593" s="44" t="s">
        <v>1709</v>
      </c>
      <c r="H593" s="44" t="s">
        <v>4578</v>
      </c>
      <c r="I593" s="113" t="n">
        <v>0</v>
      </c>
      <c r="K593" s="273" t="n">
        <v>590</v>
      </c>
      <c r="L593" s="44" t="s">
        <v>5627</v>
      </c>
      <c r="M593" s="44" t="s">
        <v>4489</v>
      </c>
      <c r="N593" s="113" t="n">
        <v>0</v>
      </c>
      <c r="O593" s="113" t="s">
        <v>5783</v>
      </c>
      <c r="P593" s="113" t="n">
        <v>1</v>
      </c>
      <c r="Q593" s="113" t="s">
        <v>5784</v>
      </c>
      <c r="R593" s="113" t="n">
        <f aca="false">PRODUCT(N593+P593)</f>
        <v>1</v>
      </c>
      <c r="T593" s="273" t="n">
        <v>590</v>
      </c>
      <c r="U593" s="44" t="s">
        <v>5425</v>
      </c>
      <c r="V593" s="44" t="s">
        <v>5401</v>
      </c>
      <c r="W593" s="113" t="n">
        <v>1</v>
      </c>
      <c r="Y593" s="273" t="n">
        <v>590</v>
      </c>
      <c r="Z593" s="44" t="s">
        <v>2047</v>
      </c>
      <c r="AA593" s="44" t="s">
        <v>4482</v>
      </c>
      <c r="AB593" s="113" t="n">
        <v>0</v>
      </c>
      <c r="AC593" s="113" t="s">
        <v>5783</v>
      </c>
      <c r="AD593" s="113" t="n">
        <v>2</v>
      </c>
      <c r="AE593" s="113" t="s">
        <v>5784</v>
      </c>
      <c r="AF593" s="113" t="n">
        <f aca="false">PRODUCT(AB593+AD593)</f>
        <v>2</v>
      </c>
      <c r="AI593" s="44" t="s">
        <v>3352</v>
      </c>
      <c r="AJ593" s="44" t="s">
        <v>4709</v>
      </c>
      <c r="AK593" s="113" t="n">
        <v>1</v>
      </c>
      <c r="AN593" s="44" t="s">
        <v>2137</v>
      </c>
      <c r="AO593" s="44" t="s">
        <v>4477</v>
      </c>
      <c r="AS593" s="44" t="s">
        <v>2137</v>
      </c>
      <c r="AT593" s="44" t="s">
        <v>4477</v>
      </c>
      <c r="AX593" s="44" t="s">
        <v>5234</v>
      </c>
      <c r="AY593" s="44" t="s">
        <v>4571</v>
      </c>
      <c r="AZ593" s="113" t="s">
        <v>5785</v>
      </c>
      <c r="BA593" s="113" t="s">
        <v>5783</v>
      </c>
      <c r="BB593" s="113" t="s">
        <v>5785</v>
      </c>
      <c r="BC593" s="113" t="s">
        <v>5784</v>
      </c>
      <c r="BD593" s="113" t="n">
        <f aca="false">PRODUCT(AZ593+BB593)</f>
        <v>0</v>
      </c>
      <c r="BG593" s="44" t="s">
        <v>2137</v>
      </c>
      <c r="BH593" s="44" t="s">
        <v>4477</v>
      </c>
      <c r="BL593" s="44" t="s">
        <v>2280</v>
      </c>
      <c r="BM593" s="44" t="s">
        <v>4648</v>
      </c>
      <c r="BN593" s="113" t="s">
        <v>5785</v>
      </c>
      <c r="BO593" s="113" t="s">
        <v>5783</v>
      </c>
      <c r="BP593" s="113" t="s">
        <v>5785</v>
      </c>
      <c r="BQ593" s="113" t="s">
        <v>5784</v>
      </c>
      <c r="BR593" s="113" t="n">
        <f aca="false">PRODUCT(BN593+BP593)</f>
        <v>0</v>
      </c>
      <c r="BU593" s="44" t="s">
        <v>2137</v>
      </c>
      <c r="BV593" s="44" t="s">
        <v>4477</v>
      </c>
      <c r="BW593" s="113"/>
      <c r="BZ593" s="44" t="s">
        <v>3865</v>
      </c>
      <c r="CA593" s="112" t="s">
        <v>4709</v>
      </c>
      <c r="CB593" s="113" t="n">
        <v>0</v>
      </c>
      <c r="CC593" s="113" t="n">
        <v>0</v>
      </c>
      <c r="CD593" s="113" t="n">
        <v>1</v>
      </c>
      <c r="CE593" s="113" t="n">
        <v>0</v>
      </c>
      <c r="CF593" s="113" t="n">
        <f aca="false">SUM(CB593:CE593)</f>
        <v>1</v>
      </c>
      <c r="CI593" s="44" t="s">
        <v>5300</v>
      </c>
      <c r="CJ593" s="44" t="s">
        <v>5272</v>
      </c>
      <c r="CK593" s="113" t="n">
        <v>0</v>
      </c>
      <c r="CL593" s="113" t="n">
        <v>0</v>
      </c>
      <c r="CM593" s="113" t="n">
        <v>0</v>
      </c>
      <c r="CP593" s="44" t="s">
        <v>3479</v>
      </c>
      <c r="CQ593" s="44" t="s">
        <v>4489</v>
      </c>
      <c r="CV593" s="44"/>
      <c r="CW593" s="44"/>
      <c r="CX593" s="44"/>
    </row>
    <row r="594" customFormat="false" ht="15" hidden="false" customHeight="false" outlineLevel="0" collapsed="false">
      <c r="A594" s="273" t="n">
        <v>591</v>
      </c>
      <c r="B594" s="44" t="s">
        <v>2879</v>
      </c>
      <c r="C594" s="44" t="s">
        <v>4482</v>
      </c>
      <c r="D594" s="113" t="n">
        <v>6</v>
      </c>
      <c r="G594" s="44" t="s">
        <v>2837</v>
      </c>
      <c r="H594" s="44" t="s">
        <v>4509</v>
      </c>
      <c r="I594" s="113" t="n">
        <v>0</v>
      </c>
      <c r="K594" s="273" t="n">
        <v>591</v>
      </c>
      <c r="L594" s="44" t="s">
        <v>2758</v>
      </c>
      <c r="M594" s="44" t="s">
        <v>4509</v>
      </c>
      <c r="N594" s="113" t="n">
        <v>0</v>
      </c>
      <c r="O594" s="113" t="s">
        <v>5783</v>
      </c>
      <c r="P594" s="113" t="n">
        <v>1</v>
      </c>
      <c r="Q594" s="113" t="s">
        <v>5784</v>
      </c>
      <c r="R594" s="113" t="n">
        <f aca="false">PRODUCT(N594+P594)</f>
        <v>1</v>
      </c>
      <c r="T594" s="273" t="n">
        <v>591</v>
      </c>
      <c r="U594" s="44" t="s">
        <v>5583</v>
      </c>
      <c r="V594" s="44" t="s">
        <v>5223</v>
      </c>
      <c r="W594" s="113" t="n">
        <v>1</v>
      </c>
      <c r="Y594" s="273" t="n">
        <v>591</v>
      </c>
      <c r="Z594" s="44" t="s">
        <v>3219</v>
      </c>
      <c r="AA594" s="44" t="s">
        <v>4578</v>
      </c>
      <c r="AB594" s="113" t="n">
        <v>0</v>
      </c>
      <c r="AC594" s="113" t="s">
        <v>5783</v>
      </c>
      <c r="AD594" s="113" t="n">
        <v>2</v>
      </c>
      <c r="AE594" s="113" t="s">
        <v>5784</v>
      </c>
      <c r="AF594" s="113" t="n">
        <f aca="false">PRODUCT(AB594+AD594)</f>
        <v>2</v>
      </c>
      <c r="AI594" s="44" t="s">
        <v>5701</v>
      </c>
      <c r="AJ594" s="44" t="s">
        <v>5223</v>
      </c>
      <c r="AK594" s="113" t="n">
        <v>1</v>
      </c>
      <c r="AN594" s="44" t="s">
        <v>1709</v>
      </c>
      <c r="AO594" s="44" t="s">
        <v>4578</v>
      </c>
      <c r="AS594" s="44" t="s">
        <v>1709</v>
      </c>
      <c r="AT594" s="44" t="s">
        <v>4578</v>
      </c>
      <c r="AX594" s="44" t="s">
        <v>5614</v>
      </c>
      <c r="AY594" s="44" t="s">
        <v>4773</v>
      </c>
      <c r="AZ594" s="113" t="s">
        <v>5785</v>
      </c>
      <c r="BA594" s="113" t="s">
        <v>5783</v>
      </c>
      <c r="BB594" s="113" t="s">
        <v>5785</v>
      </c>
      <c r="BC594" s="113" t="s">
        <v>5784</v>
      </c>
      <c r="BD594" s="113" t="n">
        <f aca="false">PRODUCT(AZ594+BB594)</f>
        <v>0</v>
      </c>
      <c r="BG594" s="44" t="s">
        <v>1709</v>
      </c>
      <c r="BH594" s="44" t="s">
        <v>4578</v>
      </c>
      <c r="BL594" s="44" t="s">
        <v>4747</v>
      </c>
      <c r="BM594" s="44" t="s">
        <v>4638</v>
      </c>
      <c r="BN594" s="113" t="s">
        <v>5785</v>
      </c>
      <c r="BO594" s="113" t="s">
        <v>5783</v>
      </c>
      <c r="BP594" s="113" t="s">
        <v>5785</v>
      </c>
      <c r="BQ594" s="113" t="s">
        <v>5784</v>
      </c>
      <c r="BR594" s="113" t="n">
        <f aca="false">PRODUCT(BN594+BP594)</f>
        <v>0</v>
      </c>
      <c r="BU594" s="44" t="s">
        <v>1709</v>
      </c>
      <c r="BV594" s="44" t="s">
        <v>4578</v>
      </c>
      <c r="BW594" s="113"/>
      <c r="BZ594" s="44" t="s">
        <v>3867</v>
      </c>
      <c r="CA594" s="112" t="s">
        <v>5401</v>
      </c>
      <c r="CB594" s="113" t="n">
        <v>0</v>
      </c>
      <c r="CC594" s="113" t="n">
        <v>0</v>
      </c>
      <c r="CD594" s="113" t="n">
        <v>1</v>
      </c>
      <c r="CE594" s="113" t="n">
        <v>0</v>
      </c>
      <c r="CF594" s="113" t="n">
        <f aca="false">SUM(CB594:CE594)</f>
        <v>1</v>
      </c>
      <c r="CI594" s="44" t="s">
        <v>5579</v>
      </c>
      <c r="CJ594" s="44" t="s">
        <v>4564</v>
      </c>
      <c r="CK594" s="113" t="n">
        <v>0</v>
      </c>
      <c r="CL594" s="113" t="n">
        <v>0</v>
      </c>
      <c r="CM594" s="113" t="n">
        <v>0</v>
      </c>
      <c r="CP594" s="44" t="s">
        <v>4787</v>
      </c>
      <c r="CQ594" s="44" t="s">
        <v>4489</v>
      </c>
      <c r="CV594" s="44"/>
      <c r="CW594" s="44"/>
      <c r="CX594" s="44"/>
    </row>
    <row r="595" customFormat="false" ht="15" hidden="false" customHeight="false" outlineLevel="0" collapsed="false">
      <c r="A595" s="273" t="n">
        <v>592</v>
      </c>
      <c r="B595" s="44" t="s">
        <v>3080</v>
      </c>
      <c r="C595" s="44" t="s">
        <v>4482</v>
      </c>
      <c r="D595" s="113" t="n">
        <v>6</v>
      </c>
      <c r="G595" s="44" t="s">
        <v>3649</v>
      </c>
      <c r="H595" s="44" t="s">
        <v>4773</v>
      </c>
      <c r="I595" s="113" t="n">
        <v>0</v>
      </c>
      <c r="K595" s="273" t="n">
        <v>592</v>
      </c>
      <c r="L595" s="44" t="s">
        <v>5632</v>
      </c>
      <c r="M595" s="44" t="s">
        <v>4540</v>
      </c>
      <c r="N595" s="113" t="n">
        <v>0</v>
      </c>
      <c r="O595" s="113" t="s">
        <v>5783</v>
      </c>
      <c r="P595" s="113" t="n">
        <v>1</v>
      </c>
      <c r="Q595" s="113" t="s">
        <v>5784</v>
      </c>
      <c r="R595" s="113" t="n">
        <f aca="false">PRODUCT(N595+P595)</f>
        <v>1</v>
      </c>
      <c r="T595" s="273" t="n">
        <v>592</v>
      </c>
      <c r="U595" s="112" t="s">
        <v>5465</v>
      </c>
      <c r="V595" s="112" t="s">
        <v>4709</v>
      </c>
      <c r="W595" s="113" t="n">
        <v>1</v>
      </c>
      <c r="Y595" s="273" t="n">
        <v>592</v>
      </c>
      <c r="Z595" s="286" t="s">
        <v>5450</v>
      </c>
      <c r="AA595" s="287" t="s">
        <v>5401</v>
      </c>
      <c r="AB595" s="113" t="n">
        <v>0</v>
      </c>
      <c r="AC595" s="113" t="s">
        <v>5783</v>
      </c>
      <c r="AD595" s="113" t="n">
        <v>2</v>
      </c>
      <c r="AE595" s="113" t="s">
        <v>5784</v>
      </c>
      <c r="AF595" s="113" t="n">
        <f aca="false">PRODUCT(AB595+AD595)</f>
        <v>2</v>
      </c>
      <c r="AI595" s="44" t="s">
        <v>5704</v>
      </c>
      <c r="AJ595" s="44" t="s">
        <v>4578</v>
      </c>
      <c r="AK595" s="113" t="n">
        <v>1</v>
      </c>
      <c r="AN595" s="44" t="s">
        <v>2837</v>
      </c>
      <c r="AO595" s="44" t="s">
        <v>4509</v>
      </c>
      <c r="AS595" s="44" t="s">
        <v>2837</v>
      </c>
      <c r="AT595" s="44" t="s">
        <v>4509</v>
      </c>
      <c r="AX595" s="44" t="s">
        <v>3228</v>
      </c>
      <c r="AY595" s="44" t="s">
        <v>5124</v>
      </c>
      <c r="AZ595" s="113" t="s">
        <v>5785</v>
      </c>
      <c r="BA595" s="113" t="s">
        <v>5783</v>
      </c>
      <c r="BB595" s="113" t="s">
        <v>5785</v>
      </c>
      <c r="BC595" s="113" t="s">
        <v>5784</v>
      </c>
      <c r="BD595" s="113" t="n">
        <f aca="false">PRODUCT(AZ595+BB595)</f>
        <v>0</v>
      </c>
      <c r="BG595" s="44" t="s">
        <v>2837</v>
      </c>
      <c r="BH595" s="44" t="s">
        <v>4509</v>
      </c>
      <c r="BL595" s="44" t="s">
        <v>5603</v>
      </c>
      <c r="BM595" s="44" t="s">
        <v>4488</v>
      </c>
      <c r="BN595" s="113" t="s">
        <v>5785</v>
      </c>
      <c r="BO595" s="113" t="s">
        <v>5783</v>
      </c>
      <c r="BP595" s="113" t="s">
        <v>5785</v>
      </c>
      <c r="BQ595" s="113" t="s">
        <v>5784</v>
      </c>
      <c r="BR595" s="113" t="n">
        <f aca="false">PRODUCT(BN595+BP595)</f>
        <v>0</v>
      </c>
      <c r="BU595" s="44" t="s">
        <v>2837</v>
      </c>
      <c r="BV595" s="44" t="s">
        <v>4509</v>
      </c>
      <c r="BW595" s="113"/>
      <c r="BZ595" s="136" t="s">
        <v>5618</v>
      </c>
      <c r="CA595" s="44" t="s">
        <v>4746</v>
      </c>
      <c r="CB595" s="113" t="n">
        <v>0</v>
      </c>
      <c r="CC595" s="113" t="n">
        <v>0</v>
      </c>
      <c r="CD595" s="113" t="n">
        <v>0</v>
      </c>
      <c r="CE595" s="113" t="n">
        <v>1</v>
      </c>
      <c r="CF595" s="113" t="n">
        <f aca="false">SUM(CB595:CE595)</f>
        <v>1</v>
      </c>
      <c r="CI595" s="44" t="s">
        <v>1946</v>
      </c>
      <c r="CJ595" s="44" t="s">
        <v>4523</v>
      </c>
      <c r="CK595" s="113" t="n">
        <v>0</v>
      </c>
      <c r="CL595" s="113" t="n">
        <v>0</v>
      </c>
      <c r="CM595" s="113" t="n">
        <v>0</v>
      </c>
      <c r="CP595" s="44" t="s">
        <v>5594</v>
      </c>
      <c r="CQ595" s="44" t="s">
        <v>4648</v>
      </c>
      <c r="CV595" s="44"/>
      <c r="CW595" s="44"/>
      <c r="CX595" s="44"/>
    </row>
    <row r="596" customFormat="false" ht="15" hidden="false" customHeight="false" outlineLevel="0" collapsed="false">
      <c r="A596" s="273" t="n">
        <v>593</v>
      </c>
      <c r="B596" s="44" t="s">
        <v>5342</v>
      </c>
      <c r="C596" s="44" t="s">
        <v>5272</v>
      </c>
      <c r="D596" s="113" t="n">
        <v>6</v>
      </c>
      <c r="G596" s="44" t="s">
        <v>3223</v>
      </c>
      <c r="H596" s="44" t="s">
        <v>5582</v>
      </c>
      <c r="I596" s="113" t="n">
        <v>0</v>
      </c>
      <c r="K596" s="273" t="n">
        <v>593</v>
      </c>
      <c r="L596" s="44" t="s">
        <v>5635</v>
      </c>
      <c r="M596" s="44" t="s">
        <v>5636</v>
      </c>
      <c r="N596" s="113" t="n">
        <v>0</v>
      </c>
      <c r="O596" s="113" t="s">
        <v>5783</v>
      </c>
      <c r="P596" s="113" t="n">
        <v>1</v>
      </c>
      <c r="Q596" s="113" t="s">
        <v>5784</v>
      </c>
      <c r="R596" s="113" t="n">
        <f aca="false">PRODUCT(N596+P596)</f>
        <v>1</v>
      </c>
      <c r="T596" s="273" t="n">
        <v>593</v>
      </c>
      <c r="U596" s="44" t="s">
        <v>3184</v>
      </c>
      <c r="V596" s="44" t="s">
        <v>5223</v>
      </c>
      <c r="W596" s="113" t="n">
        <v>1</v>
      </c>
      <c r="Y596" s="273" t="n">
        <v>593</v>
      </c>
      <c r="Z596" s="44" t="s">
        <v>5596</v>
      </c>
      <c r="AA596" s="44" t="s">
        <v>4773</v>
      </c>
      <c r="AB596" s="113" t="n">
        <v>0</v>
      </c>
      <c r="AC596" s="113" t="s">
        <v>5783</v>
      </c>
      <c r="AD596" s="113" t="n">
        <v>2</v>
      </c>
      <c r="AE596" s="113" t="s">
        <v>5784</v>
      </c>
      <c r="AF596" s="113" t="n">
        <f aca="false">PRODUCT(AB596+AD596)</f>
        <v>2</v>
      </c>
      <c r="AI596" s="44" t="s">
        <v>5705</v>
      </c>
      <c r="AJ596" s="44" t="s">
        <v>4931</v>
      </c>
      <c r="AK596" s="113" t="n">
        <v>1</v>
      </c>
      <c r="AN596" s="44" t="s">
        <v>3223</v>
      </c>
      <c r="AO596" s="44" t="s">
        <v>5582</v>
      </c>
      <c r="AS596" s="44" t="s">
        <v>3223</v>
      </c>
      <c r="AT596" s="44" t="s">
        <v>5582</v>
      </c>
      <c r="AX596" s="44" t="s">
        <v>3712</v>
      </c>
      <c r="AY596" s="44" t="s">
        <v>4578</v>
      </c>
      <c r="AZ596" s="113" t="s">
        <v>5785</v>
      </c>
      <c r="BA596" s="113" t="s">
        <v>5783</v>
      </c>
      <c r="BB596" s="113" t="s">
        <v>5785</v>
      </c>
      <c r="BC596" s="113" t="s">
        <v>5784</v>
      </c>
      <c r="BD596" s="113" t="n">
        <f aca="false">PRODUCT(AZ596+BB596)</f>
        <v>0</v>
      </c>
      <c r="BG596" s="44" t="s">
        <v>3223</v>
      </c>
      <c r="BH596" s="44" t="s">
        <v>5582</v>
      </c>
      <c r="BL596" s="44" t="s">
        <v>5392</v>
      </c>
      <c r="BM596" s="44" t="s">
        <v>5604</v>
      </c>
      <c r="BN596" s="113" t="s">
        <v>5785</v>
      </c>
      <c r="BO596" s="113" t="s">
        <v>5783</v>
      </c>
      <c r="BP596" s="113" t="s">
        <v>5785</v>
      </c>
      <c r="BQ596" s="113" t="s">
        <v>5784</v>
      </c>
      <c r="BR596" s="113" t="n">
        <f aca="false">PRODUCT(BN596+BP596)</f>
        <v>0</v>
      </c>
      <c r="BU596" s="44" t="s">
        <v>3223</v>
      </c>
      <c r="BV596" s="44" t="s">
        <v>5582</v>
      </c>
      <c r="BW596" s="113"/>
      <c r="BZ596" s="44" t="s">
        <v>3484</v>
      </c>
      <c r="CA596" s="44" t="s">
        <v>4489</v>
      </c>
      <c r="CB596" s="113" t="n">
        <v>0</v>
      </c>
      <c r="CC596" s="113" t="n">
        <v>0</v>
      </c>
      <c r="CD596" s="113" t="n">
        <v>0</v>
      </c>
      <c r="CE596" s="113" t="n">
        <v>1</v>
      </c>
      <c r="CF596" s="113" t="n">
        <f aca="false">SUM(CB596:CE596)</f>
        <v>1</v>
      </c>
      <c r="CI596" s="44" t="s">
        <v>1881</v>
      </c>
      <c r="CJ596" s="44" t="s">
        <v>4482</v>
      </c>
      <c r="CK596" s="113" t="n">
        <v>0</v>
      </c>
      <c r="CL596" s="113" t="n">
        <v>0</v>
      </c>
      <c r="CM596" s="113" t="n">
        <v>0</v>
      </c>
      <c r="CP596" s="44" t="s">
        <v>5595</v>
      </c>
      <c r="CQ596" s="44" t="s">
        <v>4625</v>
      </c>
      <c r="CV596" s="44"/>
      <c r="CW596" s="44"/>
      <c r="CX596" s="44"/>
    </row>
    <row r="597" customFormat="false" ht="15" hidden="false" customHeight="false" outlineLevel="0" collapsed="false">
      <c r="A597" s="273" t="n">
        <v>594</v>
      </c>
      <c r="B597" s="44" t="s">
        <v>2679</v>
      </c>
      <c r="C597" s="136" t="s">
        <v>5120</v>
      </c>
      <c r="D597" s="113" t="n">
        <v>6</v>
      </c>
      <c r="G597" s="44" t="s">
        <v>5279</v>
      </c>
      <c r="H597" s="44" t="s">
        <v>4746</v>
      </c>
      <c r="I597" s="113" t="n">
        <v>0</v>
      </c>
      <c r="K597" s="273" t="n">
        <v>594</v>
      </c>
      <c r="L597" s="44" t="s">
        <v>3519</v>
      </c>
      <c r="M597" s="44" t="s">
        <v>4773</v>
      </c>
      <c r="N597" s="113" t="n">
        <v>0</v>
      </c>
      <c r="O597" s="113" t="s">
        <v>5783</v>
      </c>
      <c r="P597" s="113" t="n">
        <v>1</v>
      </c>
      <c r="Q597" s="113" t="s">
        <v>5784</v>
      </c>
      <c r="R597" s="113" t="n">
        <f aca="false">PRODUCT(N597+P597)</f>
        <v>1</v>
      </c>
      <c r="T597" s="273" t="n">
        <v>594</v>
      </c>
      <c r="U597" s="44" t="s">
        <v>2867</v>
      </c>
      <c r="V597" s="44" t="s">
        <v>4509</v>
      </c>
      <c r="W597" s="113" t="n">
        <v>1</v>
      </c>
      <c r="Y597" s="273" t="n">
        <v>594</v>
      </c>
      <c r="Z597" s="44" t="s">
        <v>4794</v>
      </c>
      <c r="AA597" s="44" t="s">
        <v>4662</v>
      </c>
      <c r="AB597" s="113" t="s">
        <v>5785</v>
      </c>
      <c r="AC597" s="113" t="s">
        <v>5783</v>
      </c>
      <c r="AD597" s="113" t="n">
        <v>1</v>
      </c>
      <c r="AE597" s="113" t="s">
        <v>5784</v>
      </c>
      <c r="AF597" s="113" t="n">
        <f aca="false">PRODUCT(AB597+AD597)</f>
        <v>1</v>
      </c>
      <c r="AI597" s="44" t="s">
        <v>5706</v>
      </c>
      <c r="AJ597" s="44" t="s">
        <v>4931</v>
      </c>
      <c r="AK597" s="113" t="n">
        <v>1</v>
      </c>
      <c r="AN597" s="44" t="s">
        <v>5279</v>
      </c>
      <c r="AO597" s="44" t="s">
        <v>4746</v>
      </c>
      <c r="AS597" s="44" t="s">
        <v>5279</v>
      </c>
      <c r="AT597" s="44" t="s">
        <v>4746</v>
      </c>
      <c r="AX597" s="44" t="s">
        <v>4724</v>
      </c>
      <c r="AY597" s="44" t="s">
        <v>4648</v>
      </c>
      <c r="AZ597" s="113" t="s">
        <v>5785</v>
      </c>
      <c r="BA597" s="113" t="s">
        <v>5783</v>
      </c>
      <c r="BB597" s="113" t="s">
        <v>5785</v>
      </c>
      <c r="BC597" s="113" t="s">
        <v>5784</v>
      </c>
      <c r="BD597" s="113" t="n">
        <f aca="false">PRODUCT(AZ597+BB597)</f>
        <v>0</v>
      </c>
      <c r="BG597" s="44" t="s">
        <v>5279</v>
      </c>
      <c r="BH597" s="44" t="s">
        <v>4746</v>
      </c>
      <c r="BL597" s="44" t="s">
        <v>2045</v>
      </c>
      <c r="BM597" s="44" t="s">
        <v>4564</v>
      </c>
      <c r="BN597" s="113" t="s">
        <v>5785</v>
      </c>
      <c r="BO597" s="113" t="s">
        <v>5783</v>
      </c>
      <c r="BP597" s="113" t="s">
        <v>5785</v>
      </c>
      <c r="BQ597" s="113" t="s">
        <v>5784</v>
      </c>
      <c r="BR597" s="113" t="n">
        <f aca="false">PRODUCT(BN597+BP597)</f>
        <v>0</v>
      </c>
      <c r="BU597" s="44" t="s">
        <v>5279</v>
      </c>
      <c r="BV597" s="44" t="s">
        <v>4746</v>
      </c>
      <c r="BW597" s="113"/>
      <c r="BZ597" s="44" t="s">
        <v>3423</v>
      </c>
      <c r="CA597" s="44" t="s">
        <v>5124</v>
      </c>
      <c r="CB597" s="113" t="n">
        <v>0</v>
      </c>
      <c r="CC597" s="113" t="n">
        <v>0</v>
      </c>
      <c r="CD597" s="113" t="n">
        <v>0</v>
      </c>
      <c r="CE597" s="113" t="n">
        <v>1</v>
      </c>
      <c r="CF597" s="113" t="n">
        <f aca="false">SUM(CB597:CE597)</f>
        <v>1</v>
      </c>
      <c r="CI597" s="44" t="s">
        <v>5372</v>
      </c>
      <c r="CJ597" s="44" t="s">
        <v>4746</v>
      </c>
      <c r="CK597" s="113" t="n">
        <v>0</v>
      </c>
      <c r="CL597" s="113" t="n">
        <v>0</v>
      </c>
      <c r="CM597" s="113" t="n">
        <v>0</v>
      </c>
      <c r="CP597" s="44" t="s">
        <v>4704</v>
      </c>
      <c r="CQ597" s="44" t="s">
        <v>4485</v>
      </c>
      <c r="CV597" s="44"/>
      <c r="CW597" s="44"/>
      <c r="CX597" s="44"/>
    </row>
    <row r="598" customFormat="false" ht="15" hidden="false" customHeight="false" outlineLevel="0" collapsed="false">
      <c r="A598" s="273" t="n">
        <v>595</v>
      </c>
      <c r="B598" s="44" t="s">
        <v>3487</v>
      </c>
      <c r="C598" s="44" t="s">
        <v>5496</v>
      </c>
      <c r="D598" s="113" t="n">
        <v>6</v>
      </c>
      <c r="G598" s="44" t="s">
        <v>5425</v>
      </c>
      <c r="H598" s="44" t="s">
        <v>5401</v>
      </c>
      <c r="I598" s="113" t="n">
        <v>0</v>
      </c>
      <c r="K598" s="273" t="n">
        <v>595</v>
      </c>
      <c r="L598" s="44" t="s">
        <v>1602</v>
      </c>
      <c r="M598" s="44" t="s">
        <v>5530</v>
      </c>
      <c r="N598" s="113" t="n">
        <v>0</v>
      </c>
      <c r="O598" s="113" t="s">
        <v>5783</v>
      </c>
      <c r="P598" s="113" t="n">
        <v>1</v>
      </c>
      <c r="Q598" s="113" t="s">
        <v>5784</v>
      </c>
      <c r="R598" s="113" t="n">
        <f aca="false">PRODUCT(N598+P598)</f>
        <v>1</v>
      </c>
      <c r="T598" s="273" t="n">
        <v>595</v>
      </c>
      <c r="U598" s="44" t="s">
        <v>4787</v>
      </c>
      <c r="V598" s="44" t="s">
        <v>4489</v>
      </c>
      <c r="W598" s="113" t="n">
        <v>1</v>
      </c>
      <c r="Y598" s="273" t="n">
        <v>595</v>
      </c>
      <c r="Z598" s="44" t="s">
        <v>3483</v>
      </c>
      <c r="AA598" s="44" t="s">
        <v>4482</v>
      </c>
      <c r="AB598" s="113" t="s">
        <v>5785</v>
      </c>
      <c r="AC598" s="113" t="s">
        <v>5783</v>
      </c>
      <c r="AD598" s="113" t="n">
        <v>1</v>
      </c>
      <c r="AE598" s="113" t="s">
        <v>5784</v>
      </c>
      <c r="AF598" s="113" t="n">
        <f aca="false">PRODUCT(AB598+AD598)</f>
        <v>1</v>
      </c>
      <c r="AI598" s="44" t="s">
        <v>5708</v>
      </c>
      <c r="AJ598" s="44" t="s">
        <v>4773</v>
      </c>
      <c r="AK598" s="113" t="n">
        <v>1</v>
      </c>
      <c r="AN598" s="44" t="s">
        <v>5425</v>
      </c>
      <c r="AO598" s="44" t="s">
        <v>5401</v>
      </c>
      <c r="AS598" s="44" t="s">
        <v>5425</v>
      </c>
      <c r="AT598" s="44" t="s">
        <v>5401</v>
      </c>
      <c r="AX598" s="44" t="s">
        <v>3710</v>
      </c>
      <c r="AY598" s="44" t="s">
        <v>4578</v>
      </c>
      <c r="AZ598" s="113" t="s">
        <v>5785</v>
      </c>
      <c r="BA598" s="113" t="s">
        <v>5783</v>
      </c>
      <c r="BB598" s="113" t="s">
        <v>5785</v>
      </c>
      <c r="BC598" s="113" t="s">
        <v>5784</v>
      </c>
      <c r="BD598" s="113" t="n">
        <f aca="false">PRODUCT(AZ598+BB598)</f>
        <v>0</v>
      </c>
      <c r="BG598" s="44" t="s">
        <v>5425</v>
      </c>
      <c r="BH598" s="44" t="s">
        <v>5401</v>
      </c>
      <c r="BL598" s="44" t="s">
        <v>5605</v>
      </c>
      <c r="BM598" s="44" t="s">
        <v>5606</v>
      </c>
      <c r="BN598" s="113" t="s">
        <v>5785</v>
      </c>
      <c r="BO598" s="113" t="s">
        <v>5783</v>
      </c>
      <c r="BP598" s="113" t="s">
        <v>5785</v>
      </c>
      <c r="BQ598" s="113" t="s">
        <v>5784</v>
      </c>
      <c r="BR598" s="113" t="n">
        <f aca="false">PRODUCT(BN598+BP598)</f>
        <v>0</v>
      </c>
      <c r="BU598" s="44" t="s">
        <v>5425</v>
      </c>
      <c r="BV598" s="44" t="s">
        <v>5401</v>
      </c>
      <c r="BW598" s="113"/>
      <c r="BZ598" s="44" t="s">
        <v>3141</v>
      </c>
      <c r="CA598" s="44" t="s">
        <v>4648</v>
      </c>
      <c r="CB598" s="113" t="n">
        <v>0</v>
      </c>
      <c r="CC598" s="113" t="n">
        <v>0</v>
      </c>
      <c r="CD598" s="113" t="n">
        <v>0</v>
      </c>
      <c r="CE598" s="113" t="n">
        <v>1</v>
      </c>
      <c r="CF598" s="113" t="n">
        <f aca="false">SUM(CB598:CE598)</f>
        <v>1</v>
      </c>
      <c r="CI598" s="44" t="s">
        <v>2227</v>
      </c>
      <c r="CJ598" s="44" t="s">
        <v>4746</v>
      </c>
      <c r="CK598" s="113" t="n">
        <v>0</v>
      </c>
      <c r="CL598" s="113" t="n">
        <v>0</v>
      </c>
      <c r="CM598" s="113" t="n">
        <v>0</v>
      </c>
      <c r="CP598" s="44" t="s">
        <v>3219</v>
      </c>
      <c r="CQ598" s="44" t="s">
        <v>4578</v>
      </c>
      <c r="CV598" s="44"/>
      <c r="CW598" s="44"/>
      <c r="CX598" s="44"/>
    </row>
    <row r="599" customFormat="false" ht="15" hidden="false" customHeight="false" outlineLevel="0" collapsed="false">
      <c r="A599" s="273" t="n">
        <v>596</v>
      </c>
      <c r="B599" s="44" t="s">
        <v>5402</v>
      </c>
      <c r="C599" s="44" t="s">
        <v>5223</v>
      </c>
      <c r="D599" s="113" t="n">
        <v>6</v>
      </c>
      <c r="G599" s="44" t="s">
        <v>5583</v>
      </c>
      <c r="H599" s="44" t="s">
        <v>5223</v>
      </c>
      <c r="I599" s="113" t="n">
        <v>0</v>
      </c>
      <c r="K599" s="273" t="n">
        <v>596</v>
      </c>
      <c r="L599" s="44" t="s">
        <v>2604</v>
      </c>
      <c r="M599" s="44" t="s">
        <v>4578</v>
      </c>
      <c r="N599" s="113" t="n">
        <v>0</v>
      </c>
      <c r="O599" s="113" t="s">
        <v>5783</v>
      </c>
      <c r="P599" s="113" t="n">
        <v>1</v>
      </c>
      <c r="Q599" s="113" t="s">
        <v>5784</v>
      </c>
      <c r="R599" s="113" t="n">
        <f aca="false">PRODUCT(N599+P599)</f>
        <v>1</v>
      </c>
      <c r="T599" s="273" t="n">
        <v>596</v>
      </c>
      <c r="U599" s="44" t="s">
        <v>5595</v>
      </c>
      <c r="V599" s="44" t="s">
        <v>4625</v>
      </c>
      <c r="W599" s="113" t="n">
        <v>1</v>
      </c>
      <c r="Y599" s="273" t="n">
        <v>596</v>
      </c>
      <c r="Z599" s="44" t="s">
        <v>2689</v>
      </c>
      <c r="AA599" s="44" t="s">
        <v>4773</v>
      </c>
      <c r="AB599" s="113" t="s">
        <v>5785</v>
      </c>
      <c r="AC599" s="113" t="s">
        <v>5783</v>
      </c>
      <c r="AD599" s="113" t="n">
        <v>1</v>
      </c>
      <c r="AE599" s="113" t="s">
        <v>5784</v>
      </c>
      <c r="AF599" s="113" t="n">
        <f aca="false">PRODUCT(AB599+AD599)</f>
        <v>1</v>
      </c>
      <c r="AI599" s="44" t="s">
        <v>3497</v>
      </c>
      <c r="AJ599" s="44" t="s">
        <v>4523</v>
      </c>
      <c r="AK599" s="113" t="n">
        <v>1</v>
      </c>
      <c r="AN599" s="44" t="s">
        <v>5583</v>
      </c>
      <c r="AO599" s="44" t="s">
        <v>5223</v>
      </c>
      <c r="AS599" s="44" t="s">
        <v>5583</v>
      </c>
      <c r="AT599" s="44" t="s">
        <v>5223</v>
      </c>
      <c r="AX599" s="44" t="s">
        <v>5615</v>
      </c>
      <c r="AY599" s="44" t="s">
        <v>4489</v>
      </c>
      <c r="AZ599" s="113" t="s">
        <v>5785</v>
      </c>
      <c r="BA599" s="113" t="s">
        <v>5783</v>
      </c>
      <c r="BB599" s="113" t="s">
        <v>5785</v>
      </c>
      <c r="BC599" s="113" t="s">
        <v>5784</v>
      </c>
      <c r="BD599" s="113" t="n">
        <f aca="false">PRODUCT(AZ599+BB599)</f>
        <v>0</v>
      </c>
      <c r="BG599" s="44" t="s">
        <v>5583</v>
      </c>
      <c r="BH599" s="44" t="s">
        <v>5223</v>
      </c>
      <c r="BL599" s="44" t="s">
        <v>5371</v>
      </c>
      <c r="BM599" s="44" t="s">
        <v>4746</v>
      </c>
      <c r="BN599" s="113" t="s">
        <v>5785</v>
      </c>
      <c r="BO599" s="113" t="s">
        <v>5783</v>
      </c>
      <c r="BP599" s="113" t="s">
        <v>5785</v>
      </c>
      <c r="BQ599" s="113" t="s">
        <v>5784</v>
      </c>
      <c r="BR599" s="113" t="n">
        <f aca="false">PRODUCT(BN599+BP599)</f>
        <v>0</v>
      </c>
      <c r="BU599" s="44" t="s">
        <v>5583</v>
      </c>
      <c r="BV599" s="44" t="s">
        <v>5223</v>
      </c>
      <c r="BW599" s="113"/>
      <c r="BZ599" s="44" t="s">
        <v>2126</v>
      </c>
      <c r="CA599" s="44" t="s">
        <v>4578</v>
      </c>
      <c r="CB599" s="113" t="n">
        <v>0</v>
      </c>
      <c r="CC599" s="113" t="n">
        <v>0</v>
      </c>
      <c r="CD599" s="113" t="n">
        <v>0</v>
      </c>
      <c r="CE599" s="113" t="n">
        <v>0</v>
      </c>
      <c r="CF599" s="113" t="n">
        <f aca="false">SUM(CB599:CE599)</f>
        <v>0</v>
      </c>
      <c r="CI599" s="44" t="s">
        <v>4633</v>
      </c>
      <c r="CJ599" s="44" t="s">
        <v>4519</v>
      </c>
      <c r="CK599" s="113" t="n">
        <v>0</v>
      </c>
      <c r="CL599" s="113" t="n">
        <v>0</v>
      </c>
      <c r="CM599" s="113" t="n">
        <v>0</v>
      </c>
      <c r="CP599" s="44" t="s">
        <v>2113</v>
      </c>
      <c r="CQ599" s="44" t="s">
        <v>4566</v>
      </c>
      <c r="CV599" s="44"/>
      <c r="CW599" s="44"/>
      <c r="CX599" s="44"/>
    </row>
    <row r="600" customFormat="false" ht="15" hidden="false" customHeight="false" outlineLevel="0" collapsed="false">
      <c r="A600" s="273" t="n">
        <v>597</v>
      </c>
      <c r="B600" s="44" t="s">
        <v>3432</v>
      </c>
      <c r="C600" s="44" t="s">
        <v>5540</v>
      </c>
      <c r="D600" s="113" t="n">
        <v>6</v>
      </c>
      <c r="G600" s="44" t="s">
        <v>2135</v>
      </c>
      <c r="H600" s="44" t="s">
        <v>4477</v>
      </c>
      <c r="I600" s="113" t="n">
        <v>0</v>
      </c>
      <c r="K600" s="273" t="n">
        <v>597</v>
      </c>
      <c r="L600" s="44" t="s">
        <v>5653</v>
      </c>
      <c r="M600" s="44" t="s">
        <v>5223</v>
      </c>
      <c r="N600" s="113" t="n">
        <v>0</v>
      </c>
      <c r="O600" s="113" t="s">
        <v>5783</v>
      </c>
      <c r="P600" s="113" t="n">
        <v>1</v>
      </c>
      <c r="Q600" s="113" t="s">
        <v>5784</v>
      </c>
      <c r="R600" s="113" t="n">
        <f aca="false">PRODUCT(N600+P600)</f>
        <v>1</v>
      </c>
      <c r="T600" s="273" t="n">
        <v>597</v>
      </c>
      <c r="U600" s="44" t="s">
        <v>5462</v>
      </c>
      <c r="V600" s="112" t="s">
        <v>4709</v>
      </c>
      <c r="W600" s="113" t="n">
        <v>1</v>
      </c>
      <c r="Y600" s="273" t="n">
        <v>597</v>
      </c>
      <c r="Z600" s="44" t="s">
        <v>5619</v>
      </c>
      <c r="AA600" s="44" t="s">
        <v>4746</v>
      </c>
      <c r="AB600" s="113" t="s">
        <v>5785</v>
      </c>
      <c r="AC600" s="113" t="s">
        <v>5783</v>
      </c>
      <c r="AD600" s="113" t="n">
        <v>1</v>
      </c>
      <c r="AE600" s="113" t="s">
        <v>5784</v>
      </c>
      <c r="AF600" s="113" t="n">
        <f aca="false">PRODUCT(AB600+AD600)</f>
        <v>1</v>
      </c>
      <c r="AI600" s="44" t="s">
        <v>5717</v>
      </c>
      <c r="AJ600" s="44" t="s">
        <v>4566</v>
      </c>
      <c r="AK600" s="113" t="n">
        <v>1</v>
      </c>
      <c r="AN600" s="44" t="s">
        <v>2135</v>
      </c>
      <c r="AO600" s="44" t="s">
        <v>4477</v>
      </c>
      <c r="AS600" s="44" t="s">
        <v>2135</v>
      </c>
      <c r="AT600" s="44" t="s">
        <v>4477</v>
      </c>
      <c r="AX600" s="44" t="s">
        <v>2266</v>
      </c>
      <c r="AY600" s="44" t="s">
        <v>4489</v>
      </c>
      <c r="AZ600" s="113" t="s">
        <v>5785</v>
      </c>
      <c r="BA600" s="113" t="s">
        <v>5783</v>
      </c>
      <c r="BB600" s="113" t="s">
        <v>5785</v>
      </c>
      <c r="BC600" s="113" t="s">
        <v>5784</v>
      </c>
      <c r="BD600" s="113" t="n">
        <f aca="false">PRODUCT(AZ600+BB600)</f>
        <v>0</v>
      </c>
      <c r="BG600" s="44" t="s">
        <v>2135</v>
      </c>
      <c r="BH600" s="44" t="s">
        <v>4477</v>
      </c>
      <c r="BL600" s="44" t="s">
        <v>5464</v>
      </c>
      <c r="BM600" s="112" t="s">
        <v>5401</v>
      </c>
      <c r="BN600" s="113" t="s">
        <v>5785</v>
      </c>
      <c r="BO600" s="113" t="s">
        <v>5783</v>
      </c>
      <c r="BP600" s="113" t="s">
        <v>5785</v>
      </c>
      <c r="BQ600" s="113" t="s">
        <v>5784</v>
      </c>
      <c r="BR600" s="113" t="n">
        <f aca="false">PRODUCT(BN600+BP600)</f>
        <v>0</v>
      </c>
      <c r="BU600" s="44" t="s">
        <v>2135</v>
      </c>
      <c r="BV600" s="44" t="s">
        <v>4477</v>
      </c>
      <c r="BW600" s="113"/>
      <c r="BZ600" s="44" t="s">
        <v>1668</v>
      </c>
      <c r="CA600" s="44" t="s">
        <v>4564</v>
      </c>
      <c r="CB600" s="113" t="n">
        <v>0</v>
      </c>
      <c r="CC600" s="113" t="n">
        <v>0</v>
      </c>
      <c r="CD600" s="113" t="n">
        <v>0</v>
      </c>
      <c r="CE600" s="113" t="n">
        <v>0</v>
      </c>
      <c r="CF600" s="113" t="n">
        <f aca="false">SUM(CB600:CE600)</f>
        <v>0</v>
      </c>
      <c r="CI600" s="44" t="s">
        <v>1709</v>
      </c>
      <c r="CJ600" s="44" t="s">
        <v>4578</v>
      </c>
      <c r="CK600" s="113" t="n">
        <v>0</v>
      </c>
      <c r="CL600" s="113" t="n">
        <v>0</v>
      </c>
      <c r="CM600" s="113" t="n">
        <v>0</v>
      </c>
      <c r="CP600" s="136" t="s">
        <v>3651</v>
      </c>
      <c r="CQ600" s="136" t="s">
        <v>5496</v>
      </c>
      <c r="CV600" s="44"/>
      <c r="CW600" s="44"/>
      <c r="CX600" s="44"/>
    </row>
    <row r="601" customFormat="false" ht="15" hidden="false" customHeight="false" outlineLevel="0" collapsed="false">
      <c r="A601" s="273" t="n">
        <v>598</v>
      </c>
      <c r="B601" s="44" t="s">
        <v>4640</v>
      </c>
      <c r="C601" s="44" t="s">
        <v>4641</v>
      </c>
      <c r="D601" s="113" t="n">
        <v>6</v>
      </c>
      <c r="G601" s="112" t="s">
        <v>5465</v>
      </c>
      <c r="H601" s="112" t="s">
        <v>4709</v>
      </c>
      <c r="I601" s="113" t="n">
        <v>0</v>
      </c>
      <c r="K601" s="273" t="n">
        <v>598</v>
      </c>
      <c r="L601" s="44" t="s">
        <v>5654</v>
      </c>
      <c r="M601" s="44" t="s">
        <v>4489</v>
      </c>
      <c r="N601" s="113" t="n">
        <v>0</v>
      </c>
      <c r="O601" s="113" t="s">
        <v>5783</v>
      </c>
      <c r="P601" s="113" t="n">
        <v>1</v>
      </c>
      <c r="Q601" s="113" t="s">
        <v>5784</v>
      </c>
      <c r="R601" s="113" t="n">
        <f aca="false">PRODUCT(N601+P601)</f>
        <v>1</v>
      </c>
      <c r="T601" s="273" t="n">
        <v>598</v>
      </c>
      <c r="U601" s="136" t="s">
        <v>3651</v>
      </c>
      <c r="V601" s="136" t="s">
        <v>5496</v>
      </c>
      <c r="W601" s="113" t="n">
        <v>1</v>
      </c>
      <c r="Y601" s="273" t="n">
        <v>598</v>
      </c>
      <c r="Z601" s="44" t="s">
        <v>1908</v>
      </c>
      <c r="AA601" s="44" t="s">
        <v>4542</v>
      </c>
      <c r="AB601" s="113" t="s">
        <v>5785</v>
      </c>
      <c r="AC601" s="113" t="s">
        <v>5783</v>
      </c>
      <c r="AD601" s="113" t="n">
        <v>1</v>
      </c>
      <c r="AE601" s="113" t="s">
        <v>5784</v>
      </c>
      <c r="AF601" s="113" t="n">
        <f aca="false">PRODUCT(AB601+AD601)</f>
        <v>1</v>
      </c>
      <c r="AI601" s="44" t="s">
        <v>5723</v>
      </c>
      <c r="AJ601" s="44" t="s">
        <v>4625</v>
      </c>
      <c r="AK601" s="113" t="n">
        <v>1</v>
      </c>
      <c r="AN601" s="44" t="s">
        <v>5584</v>
      </c>
      <c r="AO601" s="44" t="s">
        <v>4523</v>
      </c>
      <c r="AS601" s="44" t="s">
        <v>5584</v>
      </c>
      <c r="AT601" s="44" t="s">
        <v>4523</v>
      </c>
      <c r="AX601" s="44" t="s">
        <v>3266</v>
      </c>
      <c r="AY601" s="44" t="s">
        <v>4489</v>
      </c>
      <c r="AZ601" s="113" t="s">
        <v>5785</v>
      </c>
      <c r="BA601" s="113" t="s">
        <v>5783</v>
      </c>
      <c r="BB601" s="113" t="s">
        <v>5785</v>
      </c>
      <c r="BC601" s="113" t="s">
        <v>5784</v>
      </c>
      <c r="BD601" s="113" t="n">
        <f aca="false">PRODUCT(AZ601+BB601)</f>
        <v>0</v>
      </c>
      <c r="BG601" s="44" t="s">
        <v>5584</v>
      </c>
      <c r="BH601" s="44" t="s">
        <v>4523</v>
      </c>
      <c r="BL601" s="44" t="s">
        <v>2249</v>
      </c>
      <c r="BM601" s="44" t="s">
        <v>4523</v>
      </c>
      <c r="BN601" s="113" t="s">
        <v>5785</v>
      </c>
      <c r="BO601" s="113" t="s">
        <v>5783</v>
      </c>
      <c r="BP601" s="113" t="s">
        <v>5785</v>
      </c>
      <c r="BQ601" s="113" t="s">
        <v>5784</v>
      </c>
      <c r="BR601" s="113" t="n">
        <f aca="false">PRODUCT(BN601+BP601)</f>
        <v>0</v>
      </c>
      <c r="BU601" s="44" t="s">
        <v>5584</v>
      </c>
      <c r="BV601" s="44" t="s">
        <v>4523</v>
      </c>
      <c r="BW601" s="113"/>
      <c r="BZ601" s="44" t="s">
        <v>1912</v>
      </c>
      <c r="CA601" s="44" t="s">
        <v>4542</v>
      </c>
      <c r="CB601" s="113" t="n">
        <v>0</v>
      </c>
      <c r="CC601" s="113" t="n">
        <v>0</v>
      </c>
      <c r="CD601" s="113" t="n">
        <v>0</v>
      </c>
      <c r="CE601" s="113" t="n">
        <v>0</v>
      </c>
      <c r="CF601" s="113" t="n">
        <f aca="false">SUM(CB601:CE601)</f>
        <v>0</v>
      </c>
      <c r="CI601" s="44" t="s">
        <v>2837</v>
      </c>
      <c r="CJ601" s="44" t="s">
        <v>4509</v>
      </c>
      <c r="CK601" s="113" t="n">
        <v>0</v>
      </c>
      <c r="CL601" s="113" t="n">
        <v>0</v>
      </c>
      <c r="CM601" s="113" t="n">
        <v>0</v>
      </c>
      <c r="CP601" s="286" t="s">
        <v>5450</v>
      </c>
      <c r="CQ601" s="287" t="s">
        <v>5401</v>
      </c>
      <c r="CV601" s="44"/>
      <c r="CW601" s="44"/>
      <c r="CX601" s="44"/>
    </row>
    <row r="602" customFormat="false" ht="15" hidden="false" customHeight="false" outlineLevel="0" collapsed="false">
      <c r="A602" s="273" t="n">
        <v>599</v>
      </c>
      <c r="B602" s="44" t="s">
        <v>4634</v>
      </c>
      <c r="C602" s="44" t="s">
        <v>294</v>
      </c>
      <c r="D602" s="113" t="n">
        <v>6</v>
      </c>
      <c r="G602" s="44" t="s">
        <v>5585</v>
      </c>
      <c r="H602" s="44" t="s">
        <v>4542</v>
      </c>
      <c r="I602" s="113" t="n">
        <v>0</v>
      </c>
      <c r="K602" s="273" t="n">
        <v>599</v>
      </c>
      <c r="L602" s="44" t="s">
        <v>5657</v>
      </c>
      <c r="M602" s="44" t="s">
        <v>4564</v>
      </c>
      <c r="N602" s="113" t="n">
        <v>0</v>
      </c>
      <c r="O602" s="113" t="s">
        <v>5783</v>
      </c>
      <c r="P602" s="113" t="n">
        <v>1</v>
      </c>
      <c r="Q602" s="113" t="s">
        <v>5784</v>
      </c>
      <c r="R602" s="113" t="n">
        <f aca="false">PRODUCT(N602+P602)</f>
        <v>1</v>
      </c>
      <c r="T602" s="273" t="n">
        <v>599</v>
      </c>
      <c r="U602" s="44" t="s">
        <v>5598</v>
      </c>
      <c r="V602" s="44" t="s">
        <v>4625</v>
      </c>
      <c r="W602" s="113" t="n">
        <v>1</v>
      </c>
      <c r="Y602" s="273" t="n">
        <v>599</v>
      </c>
      <c r="Z602" s="44" t="s">
        <v>1862</v>
      </c>
      <c r="AA602" s="44" t="s">
        <v>4648</v>
      </c>
      <c r="AB602" s="113" t="s">
        <v>5785</v>
      </c>
      <c r="AC602" s="113" t="s">
        <v>5783</v>
      </c>
      <c r="AD602" s="113" t="n">
        <v>1</v>
      </c>
      <c r="AE602" s="113" t="s">
        <v>5784</v>
      </c>
      <c r="AF602" s="113" t="n">
        <f aca="false">PRODUCT(AB602+AD602)</f>
        <v>1</v>
      </c>
      <c r="AI602" s="44" t="s">
        <v>5725</v>
      </c>
      <c r="AJ602" s="44" t="s">
        <v>4566</v>
      </c>
      <c r="AK602" s="113" t="n">
        <v>1</v>
      </c>
      <c r="AN602" s="44" t="s">
        <v>1541</v>
      </c>
      <c r="AO602" s="44" t="s">
        <v>4540</v>
      </c>
      <c r="AS602" s="44" t="s">
        <v>1541</v>
      </c>
      <c r="AT602" s="44" t="s">
        <v>4540</v>
      </c>
      <c r="AX602" s="44" t="s">
        <v>5616</v>
      </c>
      <c r="AY602" s="44" t="s">
        <v>4746</v>
      </c>
      <c r="AZ602" s="113" t="s">
        <v>5785</v>
      </c>
      <c r="BA602" s="113" t="s">
        <v>5783</v>
      </c>
      <c r="BB602" s="113" t="s">
        <v>5785</v>
      </c>
      <c r="BC602" s="113" t="s">
        <v>5784</v>
      </c>
      <c r="BD602" s="113" t="n">
        <f aca="false">PRODUCT(AZ602+BB602)</f>
        <v>0</v>
      </c>
      <c r="BG602" s="44" t="s">
        <v>1541</v>
      </c>
      <c r="BH602" s="44" t="s">
        <v>4540</v>
      </c>
      <c r="BL602" s="44" t="s">
        <v>4656</v>
      </c>
      <c r="BM602" s="44" t="s">
        <v>4550</v>
      </c>
      <c r="BN602" s="113" t="s">
        <v>5785</v>
      </c>
      <c r="BO602" s="113" t="s">
        <v>5783</v>
      </c>
      <c r="BP602" s="113" t="s">
        <v>5785</v>
      </c>
      <c r="BQ602" s="113" t="s">
        <v>5784</v>
      </c>
      <c r="BR602" s="113" t="n">
        <f aca="false">PRODUCT(BN602+BP602)</f>
        <v>0</v>
      </c>
      <c r="BU602" s="44" t="s">
        <v>1541</v>
      </c>
      <c r="BV602" s="44" t="s">
        <v>4540</v>
      </c>
      <c r="BW602" s="113"/>
      <c r="BZ602" s="44" t="s">
        <v>1940</v>
      </c>
      <c r="CA602" s="44" t="s">
        <v>4540</v>
      </c>
      <c r="CB602" s="113" t="n">
        <v>0</v>
      </c>
      <c r="CC602" s="113" t="n">
        <v>0</v>
      </c>
      <c r="CD602" s="113" t="n">
        <v>0</v>
      </c>
      <c r="CE602" s="113" t="n">
        <v>0</v>
      </c>
      <c r="CF602" s="113" t="n">
        <f aca="false">SUM(CB602:CE602)</f>
        <v>0</v>
      </c>
      <c r="CI602" s="44" t="s">
        <v>3649</v>
      </c>
      <c r="CJ602" s="44" t="s">
        <v>4773</v>
      </c>
      <c r="CK602" s="113" t="n">
        <v>0</v>
      </c>
      <c r="CL602" s="113" t="n">
        <v>0</v>
      </c>
      <c r="CM602" s="113" t="n">
        <v>0</v>
      </c>
      <c r="CP602" s="44" t="s">
        <v>5596</v>
      </c>
      <c r="CQ602" s="44" t="s">
        <v>4773</v>
      </c>
      <c r="CV602" s="44"/>
      <c r="CW602" s="44"/>
      <c r="CX602" s="44"/>
    </row>
    <row r="603" customFormat="false" ht="15" hidden="false" customHeight="false" outlineLevel="0" collapsed="false">
      <c r="A603" s="273" t="n">
        <v>600</v>
      </c>
      <c r="B603" s="44" t="s">
        <v>5584</v>
      </c>
      <c r="C603" s="44" t="s">
        <v>4523</v>
      </c>
      <c r="D603" s="113" t="n">
        <v>6</v>
      </c>
      <c r="G603" s="44" t="s">
        <v>3472</v>
      </c>
      <c r="H603" s="44" t="s">
        <v>4523</v>
      </c>
      <c r="I603" s="113" t="n">
        <v>0</v>
      </c>
      <c r="K603" s="273" t="n">
        <v>600</v>
      </c>
      <c r="L603" s="44" t="s">
        <v>3309</v>
      </c>
      <c r="M603" s="44" t="s">
        <v>4773</v>
      </c>
      <c r="N603" s="113" t="n">
        <v>0</v>
      </c>
      <c r="O603" s="113" t="s">
        <v>5783</v>
      </c>
      <c r="P603" s="113" t="n">
        <v>1</v>
      </c>
      <c r="Q603" s="113" t="s">
        <v>5784</v>
      </c>
      <c r="R603" s="113" t="n">
        <f aca="false">PRODUCT(N603+P603)</f>
        <v>1</v>
      </c>
      <c r="T603" s="273" t="n">
        <v>600</v>
      </c>
      <c r="U603" s="44" t="s">
        <v>3657</v>
      </c>
      <c r="V603" s="44" t="s">
        <v>4773</v>
      </c>
      <c r="W603" s="113" t="n">
        <v>1</v>
      </c>
      <c r="Y603" s="273" t="n">
        <v>600</v>
      </c>
      <c r="Z603" s="44" t="s">
        <v>5623</v>
      </c>
      <c r="AA603" s="44" t="s">
        <v>4746</v>
      </c>
      <c r="AB603" s="113" t="s">
        <v>5785</v>
      </c>
      <c r="AC603" s="113" t="s">
        <v>5783</v>
      </c>
      <c r="AD603" s="113" t="n">
        <v>1</v>
      </c>
      <c r="AE603" s="113" t="s">
        <v>5784</v>
      </c>
      <c r="AF603" s="113" t="n">
        <f aca="false">PRODUCT(AB603+AD603)</f>
        <v>1</v>
      </c>
      <c r="AI603" s="44" t="s">
        <v>5728</v>
      </c>
      <c r="AJ603" s="44" t="s">
        <v>4503</v>
      </c>
      <c r="AK603" s="113" t="n">
        <v>1</v>
      </c>
      <c r="AN603" s="112" t="s">
        <v>5465</v>
      </c>
      <c r="AO603" s="112" t="s">
        <v>4709</v>
      </c>
      <c r="AS603" s="112" t="s">
        <v>5465</v>
      </c>
      <c r="AT603" s="112" t="s">
        <v>4709</v>
      </c>
      <c r="AX603" s="44" t="s">
        <v>3768</v>
      </c>
      <c r="AY603" s="44" t="s">
        <v>4482</v>
      </c>
      <c r="AZ603" s="113" t="s">
        <v>5785</v>
      </c>
      <c r="BA603" s="113" t="s">
        <v>5783</v>
      </c>
      <c r="BB603" s="113" t="s">
        <v>5785</v>
      </c>
      <c r="BC603" s="113" t="s">
        <v>5784</v>
      </c>
      <c r="BD603" s="113" t="n">
        <f aca="false">PRODUCT(AZ603+BB603)</f>
        <v>0</v>
      </c>
      <c r="BG603" s="112" t="s">
        <v>5465</v>
      </c>
      <c r="BH603" s="112" t="s">
        <v>4709</v>
      </c>
      <c r="BL603" s="44" t="s">
        <v>5442</v>
      </c>
      <c r="BM603" s="44" t="s">
        <v>5401</v>
      </c>
      <c r="BN603" s="113" t="s">
        <v>5785</v>
      </c>
      <c r="BO603" s="113" t="s">
        <v>5783</v>
      </c>
      <c r="BP603" s="113" t="s">
        <v>5785</v>
      </c>
      <c r="BQ603" s="113" t="s">
        <v>5784</v>
      </c>
      <c r="BR603" s="113" t="n">
        <f aca="false">PRODUCT(BN603+BP603)</f>
        <v>0</v>
      </c>
      <c r="BU603" s="112" t="s">
        <v>5465</v>
      </c>
      <c r="BV603" s="112" t="s">
        <v>4709</v>
      </c>
      <c r="BW603" s="113"/>
      <c r="BZ603" s="44" t="s">
        <v>1857</v>
      </c>
      <c r="CA603" s="44" t="s">
        <v>4648</v>
      </c>
      <c r="CB603" s="113" t="n">
        <v>0</v>
      </c>
      <c r="CC603" s="113" t="n">
        <v>0</v>
      </c>
      <c r="CD603" s="113" t="n">
        <v>0</v>
      </c>
      <c r="CE603" s="113" t="n">
        <v>0</v>
      </c>
      <c r="CF603" s="113" t="n">
        <f aca="false">SUM(CB603:CE603)</f>
        <v>0</v>
      </c>
      <c r="CI603" s="44" t="s">
        <v>5279</v>
      </c>
      <c r="CJ603" s="44" t="s">
        <v>4746</v>
      </c>
      <c r="CK603" s="113" t="n">
        <v>0</v>
      </c>
      <c r="CL603" s="113" t="n">
        <v>0</v>
      </c>
      <c r="CM603" s="113" t="n">
        <v>0</v>
      </c>
      <c r="CP603" s="44" t="s">
        <v>5597</v>
      </c>
      <c r="CQ603" s="44" t="s">
        <v>4523</v>
      </c>
      <c r="CV603" s="44"/>
      <c r="CW603" s="44"/>
      <c r="CX603" s="44"/>
    </row>
    <row r="604" customFormat="false" ht="15" hidden="false" customHeight="false" outlineLevel="0" collapsed="false">
      <c r="A604" s="273" t="n">
        <v>601</v>
      </c>
      <c r="B604" s="44" t="s">
        <v>3575</v>
      </c>
      <c r="C604" s="44" t="s">
        <v>4773</v>
      </c>
      <c r="D604" s="113" t="n">
        <v>6</v>
      </c>
      <c r="G604" s="44" t="s">
        <v>3184</v>
      </c>
      <c r="H604" s="44" t="s">
        <v>5223</v>
      </c>
      <c r="I604" s="113" t="n">
        <v>0</v>
      </c>
      <c r="K604" s="273" t="n">
        <v>601</v>
      </c>
      <c r="L604" s="44" t="s">
        <v>3220</v>
      </c>
      <c r="M604" s="44" t="s">
        <v>5124</v>
      </c>
      <c r="N604" s="113" t="n">
        <v>0</v>
      </c>
      <c r="O604" s="113" t="s">
        <v>5783</v>
      </c>
      <c r="P604" s="113" t="n">
        <v>1</v>
      </c>
      <c r="Q604" s="113" t="s">
        <v>5784</v>
      </c>
      <c r="R604" s="113" t="n">
        <f aca="false">PRODUCT(N604+P604)</f>
        <v>1</v>
      </c>
      <c r="T604" s="273" t="n">
        <v>601</v>
      </c>
      <c r="U604" s="44" t="s">
        <v>5237</v>
      </c>
      <c r="V604" s="44" t="s">
        <v>4746</v>
      </c>
      <c r="W604" s="113" t="n">
        <v>1</v>
      </c>
      <c r="Y604" s="273" t="n">
        <v>601</v>
      </c>
      <c r="Z604" s="44" t="s">
        <v>3715</v>
      </c>
      <c r="AA604" s="112" t="s">
        <v>4489</v>
      </c>
      <c r="AB604" s="113" t="s">
        <v>5785</v>
      </c>
      <c r="AC604" s="113" t="s">
        <v>5783</v>
      </c>
      <c r="AD604" s="113" t="n">
        <v>1</v>
      </c>
      <c r="AE604" s="113" t="s">
        <v>5784</v>
      </c>
      <c r="AF604" s="113" t="n">
        <f aca="false">PRODUCT(AB604+AD604)</f>
        <v>1</v>
      </c>
      <c r="AI604" s="44" t="s">
        <v>5729</v>
      </c>
      <c r="AJ604" s="44" t="s">
        <v>4746</v>
      </c>
      <c r="AK604" s="113" t="n">
        <v>1</v>
      </c>
      <c r="AN604" s="44" t="s">
        <v>5585</v>
      </c>
      <c r="AO604" s="44" t="s">
        <v>4542</v>
      </c>
      <c r="AS604" s="44" t="s">
        <v>5585</v>
      </c>
      <c r="AT604" s="44" t="s">
        <v>4542</v>
      </c>
      <c r="AX604" s="44" t="s">
        <v>1501</v>
      </c>
      <c r="AY604" s="44" t="s">
        <v>4540</v>
      </c>
      <c r="AZ604" s="113" t="s">
        <v>5785</v>
      </c>
      <c r="BA604" s="113" t="s">
        <v>5783</v>
      </c>
      <c r="BB604" s="113" t="s">
        <v>5785</v>
      </c>
      <c r="BC604" s="113" t="s">
        <v>5784</v>
      </c>
      <c r="BD604" s="113" t="n">
        <f aca="false">PRODUCT(AZ604+BB604)</f>
        <v>0</v>
      </c>
      <c r="BG604" s="44" t="s">
        <v>5585</v>
      </c>
      <c r="BH604" s="44" t="s">
        <v>4542</v>
      </c>
      <c r="BL604" s="44" t="s">
        <v>4794</v>
      </c>
      <c r="BM604" s="44" t="s">
        <v>4662</v>
      </c>
      <c r="BN604" s="113" t="s">
        <v>5785</v>
      </c>
      <c r="BO604" s="113" t="s">
        <v>5783</v>
      </c>
      <c r="BP604" s="113" t="s">
        <v>5785</v>
      </c>
      <c r="BQ604" s="113" t="s">
        <v>5784</v>
      </c>
      <c r="BR604" s="113" t="n">
        <f aca="false">PRODUCT(BN604+BP604)</f>
        <v>0</v>
      </c>
      <c r="BU604" s="44" t="s">
        <v>5585</v>
      </c>
      <c r="BV604" s="44" t="s">
        <v>4542</v>
      </c>
      <c r="BW604" s="113"/>
      <c r="BZ604" s="44" t="s">
        <v>5513</v>
      </c>
      <c r="CA604" s="44" t="s">
        <v>4523</v>
      </c>
      <c r="CB604" s="113" t="n">
        <v>0</v>
      </c>
      <c r="CC604" s="113" t="n">
        <v>0</v>
      </c>
      <c r="CD604" s="113" t="n">
        <v>0</v>
      </c>
      <c r="CE604" s="113" t="n">
        <v>0</v>
      </c>
      <c r="CF604" s="113" t="n">
        <f aca="false">SUM(CB604:CE604)</f>
        <v>0</v>
      </c>
      <c r="CI604" s="44" t="s">
        <v>5425</v>
      </c>
      <c r="CJ604" s="44" t="s">
        <v>5401</v>
      </c>
      <c r="CK604" s="113" t="n">
        <v>0</v>
      </c>
      <c r="CL604" s="113" t="n">
        <v>0</v>
      </c>
      <c r="CM604" s="113" t="n">
        <v>0</v>
      </c>
      <c r="CP604" s="44" t="s">
        <v>5598</v>
      </c>
      <c r="CQ604" s="44" t="s">
        <v>4625</v>
      </c>
      <c r="CV604" s="44"/>
      <c r="CW604" s="44"/>
      <c r="CX604" s="44"/>
    </row>
    <row r="605" customFormat="false" ht="15" hidden="false" customHeight="false" outlineLevel="0" collapsed="false">
      <c r="A605" s="273" t="n">
        <v>602</v>
      </c>
      <c r="B605" s="44" t="s">
        <v>2867</v>
      </c>
      <c r="C605" s="44" t="s">
        <v>4509</v>
      </c>
      <c r="D605" s="113" t="n">
        <v>6</v>
      </c>
      <c r="G605" s="44" t="s">
        <v>3313</v>
      </c>
      <c r="H605" s="44" t="s">
        <v>4482</v>
      </c>
      <c r="I605" s="113" t="n">
        <v>0</v>
      </c>
      <c r="K605" s="273" t="n">
        <v>602</v>
      </c>
      <c r="L605" s="44" t="s">
        <v>5665</v>
      </c>
      <c r="M605" s="44" t="s">
        <v>4773</v>
      </c>
      <c r="N605" s="113" t="n">
        <v>0</v>
      </c>
      <c r="O605" s="113" t="s">
        <v>5783</v>
      </c>
      <c r="P605" s="113" t="n">
        <v>1</v>
      </c>
      <c r="Q605" s="113" t="s">
        <v>5784</v>
      </c>
      <c r="R605" s="113" t="n">
        <f aca="false">PRODUCT(N605+P605)</f>
        <v>1</v>
      </c>
      <c r="T605" s="273" t="n">
        <v>602</v>
      </c>
      <c r="U605" s="44" t="s">
        <v>3173</v>
      </c>
      <c r="V605" s="44" t="s">
        <v>5223</v>
      </c>
      <c r="W605" s="113" t="n">
        <v>1</v>
      </c>
      <c r="Y605" s="273" t="n">
        <v>602</v>
      </c>
      <c r="Z605" s="44" t="s">
        <v>5632</v>
      </c>
      <c r="AA605" s="44" t="s">
        <v>4540</v>
      </c>
      <c r="AB605" s="113" t="s">
        <v>5785</v>
      </c>
      <c r="AC605" s="113" t="s">
        <v>5783</v>
      </c>
      <c r="AD605" s="113" t="n">
        <v>1</v>
      </c>
      <c r="AE605" s="113" t="s">
        <v>5784</v>
      </c>
      <c r="AF605" s="113" t="n">
        <f aca="false">PRODUCT(AB605+AD605)</f>
        <v>1</v>
      </c>
      <c r="AI605" s="44" t="s">
        <v>5733</v>
      </c>
      <c r="AJ605" s="112" t="s">
        <v>5223</v>
      </c>
      <c r="AK605" s="113" t="n">
        <v>1</v>
      </c>
      <c r="AN605" s="44" t="s">
        <v>3313</v>
      </c>
      <c r="AO605" s="44" t="s">
        <v>4482</v>
      </c>
      <c r="AS605" s="44" t="s">
        <v>3313</v>
      </c>
      <c r="AT605" s="44" t="s">
        <v>4482</v>
      </c>
      <c r="AX605" s="44" t="s">
        <v>3783</v>
      </c>
      <c r="AY605" s="44" t="s">
        <v>4482</v>
      </c>
      <c r="AZ605" s="113" t="s">
        <v>5785</v>
      </c>
      <c r="BA605" s="113" t="s">
        <v>5783</v>
      </c>
      <c r="BB605" s="113" t="s">
        <v>5785</v>
      </c>
      <c r="BC605" s="113" t="s">
        <v>5784</v>
      </c>
      <c r="BD605" s="113" t="n">
        <f aca="false">PRODUCT(AZ605+BB605)</f>
        <v>0</v>
      </c>
      <c r="BG605" s="44" t="s">
        <v>3313</v>
      </c>
      <c r="BH605" s="44" t="s">
        <v>4482</v>
      </c>
      <c r="BL605" s="289" t="s">
        <v>3822</v>
      </c>
      <c r="BM605" s="112" t="s">
        <v>5221</v>
      </c>
      <c r="BN605" s="113" t="s">
        <v>5785</v>
      </c>
      <c r="BO605" s="113" t="s">
        <v>5783</v>
      </c>
      <c r="BP605" s="113" t="s">
        <v>5785</v>
      </c>
      <c r="BQ605" s="113" t="s">
        <v>5784</v>
      </c>
      <c r="BR605" s="113" t="n">
        <f aca="false">PRODUCT(BN605+BP605)</f>
        <v>0</v>
      </c>
      <c r="BU605" s="44" t="s">
        <v>3313</v>
      </c>
      <c r="BV605" s="44" t="s">
        <v>4482</v>
      </c>
      <c r="BW605" s="113"/>
      <c r="BZ605" s="44" t="s">
        <v>5516</v>
      </c>
      <c r="CA605" s="44" t="s">
        <v>4523</v>
      </c>
      <c r="CB605" s="113" t="n">
        <v>0</v>
      </c>
      <c r="CC605" s="113" t="n">
        <v>0</v>
      </c>
      <c r="CD605" s="113" t="n">
        <v>0</v>
      </c>
      <c r="CE605" s="113" t="n">
        <v>0</v>
      </c>
      <c r="CF605" s="113" t="n">
        <f aca="false">SUM(CB605:CE605)</f>
        <v>0</v>
      </c>
      <c r="CI605" s="44" t="s">
        <v>5583</v>
      </c>
      <c r="CJ605" s="44" t="s">
        <v>5223</v>
      </c>
      <c r="CK605" s="113" t="n">
        <v>0</v>
      </c>
      <c r="CL605" s="113" t="n">
        <v>0</v>
      </c>
      <c r="CM605" s="113" t="n">
        <v>0</v>
      </c>
      <c r="CP605" s="44" t="s">
        <v>3437</v>
      </c>
      <c r="CQ605" s="44" t="s">
        <v>5124</v>
      </c>
      <c r="CV605" s="44"/>
      <c r="CW605" s="44"/>
      <c r="CX605" s="44"/>
    </row>
    <row r="606" customFormat="false" ht="15" hidden="false" customHeight="false" outlineLevel="0" collapsed="false">
      <c r="A606" s="273" t="n">
        <v>603</v>
      </c>
      <c r="B606" s="44" t="s">
        <v>4787</v>
      </c>
      <c r="C606" s="44" t="s">
        <v>4489</v>
      </c>
      <c r="D606" s="113" t="n">
        <v>6</v>
      </c>
      <c r="G606" s="44" t="s">
        <v>4660</v>
      </c>
      <c r="H606" s="44" t="s">
        <v>4542</v>
      </c>
      <c r="I606" s="113" t="n">
        <v>0</v>
      </c>
      <c r="K606" s="273" t="n">
        <v>603</v>
      </c>
      <c r="L606" s="44" t="s">
        <v>5666</v>
      </c>
      <c r="M606" s="44" t="s">
        <v>4523</v>
      </c>
      <c r="N606" s="113" t="n">
        <v>0</v>
      </c>
      <c r="O606" s="113" t="s">
        <v>5783</v>
      </c>
      <c r="P606" s="113" t="n">
        <v>1</v>
      </c>
      <c r="Q606" s="113" t="s">
        <v>5784</v>
      </c>
      <c r="R606" s="113" t="n">
        <f aca="false">PRODUCT(N606+P606)</f>
        <v>1</v>
      </c>
      <c r="T606" s="273" t="n">
        <v>603</v>
      </c>
      <c r="U606" s="44" t="s">
        <v>2720</v>
      </c>
      <c r="V606" s="44" t="s">
        <v>5221</v>
      </c>
      <c r="W606" s="113" t="n">
        <v>1</v>
      </c>
      <c r="Y606" s="273" t="n">
        <v>603</v>
      </c>
      <c r="Z606" s="44" t="s">
        <v>2280</v>
      </c>
      <c r="AA606" s="44" t="s">
        <v>4648</v>
      </c>
      <c r="AB606" s="113" t="s">
        <v>5785</v>
      </c>
      <c r="AC606" s="113" t="s">
        <v>5783</v>
      </c>
      <c r="AD606" s="113" t="n">
        <v>1</v>
      </c>
      <c r="AE606" s="113" t="s">
        <v>5784</v>
      </c>
      <c r="AF606" s="113" t="n">
        <f aca="false">PRODUCT(AB606+AD606)</f>
        <v>1</v>
      </c>
      <c r="AI606" s="136" t="s">
        <v>3609</v>
      </c>
      <c r="AJ606" s="136" t="s">
        <v>4566</v>
      </c>
      <c r="AK606" s="113" t="n">
        <v>1</v>
      </c>
      <c r="AN606" s="44" t="s">
        <v>4660</v>
      </c>
      <c r="AO606" s="44" t="s">
        <v>4542</v>
      </c>
      <c r="AS606" s="44" t="s">
        <v>4660</v>
      </c>
      <c r="AT606" s="44" t="s">
        <v>4542</v>
      </c>
      <c r="AX606" s="44" t="s">
        <v>3152</v>
      </c>
      <c r="AY606" s="44" t="s">
        <v>4482</v>
      </c>
      <c r="AZ606" s="113" t="s">
        <v>5785</v>
      </c>
      <c r="BA606" s="113" t="s">
        <v>5783</v>
      </c>
      <c r="BB606" s="113" t="s">
        <v>5785</v>
      </c>
      <c r="BC606" s="113" t="s">
        <v>5784</v>
      </c>
      <c r="BD606" s="113" t="n">
        <f aca="false">PRODUCT(AZ606+BB606)</f>
        <v>0</v>
      </c>
      <c r="BG606" s="44" t="s">
        <v>4660</v>
      </c>
      <c r="BH606" s="44" t="s">
        <v>4542</v>
      </c>
      <c r="BL606" s="44" t="s">
        <v>5608</v>
      </c>
      <c r="BM606" s="44" t="s">
        <v>4648</v>
      </c>
      <c r="BN606" s="113" t="s">
        <v>5785</v>
      </c>
      <c r="BO606" s="113" t="s">
        <v>5783</v>
      </c>
      <c r="BP606" s="113" t="s">
        <v>5785</v>
      </c>
      <c r="BQ606" s="113" t="s">
        <v>5784</v>
      </c>
      <c r="BR606" s="113" t="n">
        <f aca="false">PRODUCT(BN606+BP606)</f>
        <v>0</v>
      </c>
      <c r="BU606" s="44" t="s">
        <v>4660</v>
      </c>
      <c r="BV606" s="44" t="s">
        <v>4542</v>
      </c>
      <c r="BW606" s="113"/>
      <c r="BZ606" s="44" t="s">
        <v>1855</v>
      </c>
      <c r="CA606" s="44" t="s">
        <v>4648</v>
      </c>
      <c r="CB606" s="113" t="n">
        <v>0</v>
      </c>
      <c r="CC606" s="113" t="n">
        <v>0</v>
      </c>
      <c r="CD606" s="113" t="n">
        <v>0</v>
      </c>
      <c r="CE606" s="113" t="n">
        <v>0</v>
      </c>
      <c r="CF606" s="113" t="n">
        <f aca="false">SUM(CB606:CE606)</f>
        <v>0</v>
      </c>
      <c r="CI606" s="44" t="s">
        <v>2135</v>
      </c>
      <c r="CJ606" s="44" t="s">
        <v>4477</v>
      </c>
      <c r="CK606" s="113" t="n">
        <v>0</v>
      </c>
      <c r="CL606" s="113" t="n">
        <v>0</v>
      </c>
      <c r="CM606" s="113" t="n">
        <v>0</v>
      </c>
      <c r="CP606" s="44" t="s">
        <v>5599</v>
      </c>
      <c r="CQ606" s="44" t="s">
        <v>5272</v>
      </c>
      <c r="CV606" s="44"/>
      <c r="CW606" s="44"/>
      <c r="CX606" s="44"/>
    </row>
    <row r="607" customFormat="false" ht="15" hidden="false" customHeight="false" outlineLevel="0" collapsed="false">
      <c r="A607" s="273" t="n">
        <v>604</v>
      </c>
      <c r="B607" s="44" t="s">
        <v>5464</v>
      </c>
      <c r="C607" s="112" t="s">
        <v>5401</v>
      </c>
      <c r="D607" s="113" t="n">
        <v>6</v>
      </c>
      <c r="G607" s="44" t="s">
        <v>5587</v>
      </c>
      <c r="H607" s="112" t="s">
        <v>4931</v>
      </c>
      <c r="I607" s="113" t="n">
        <v>0</v>
      </c>
      <c r="K607" s="273" t="n">
        <v>604</v>
      </c>
      <c r="L607" s="44" t="s">
        <v>5676</v>
      </c>
      <c r="M607" s="44" t="s">
        <v>4519</v>
      </c>
      <c r="N607" s="113" t="n">
        <v>0</v>
      </c>
      <c r="O607" s="113" t="s">
        <v>5783</v>
      </c>
      <c r="P607" s="113" t="n">
        <v>1</v>
      </c>
      <c r="Q607" s="113" t="s">
        <v>5784</v>
      </c>
      <c r="R607" s="113" t="n">
        <f aca="false">PRODUCT(N607+P607)</f>
        <v>1</v>
      </c>
      <c r="T607" s="273" t="n">
        <v>604</v>
      </c>
      <c r="U607" s="44" t="s">
        <v>3317</v>
      </c>
      <c r="V607" s="44" t="s">
        <v>4773</v>
      </c>
      <c r="W607" s="113" t="n">
        <v>1</v>
      </c>
      <c r="Y607" s="273" t="n">
        <v>604</v>
      </c>
      <c r="Z607" s="44" t="s">
        <v>4747</v>
      </c>
      <c r="AA607" s="44" t="s">
        <v>4638</v>
      </c>
      <c r="AB607" s="113" t="s">
        <v>5785</v>
      </c>
      <c r="AC607" s="113" t="s">
        <v>5783</v>
      </c>
      <c r="AD607" s="113" t="n">
        <v>1</v>
      </c>
      <c r="AE607" s="113" t="s">
        <v>5784</v>
      </c>
      <c r="AF607" s="113" t="n">
        <f aca="false">PRODUCT(AB607+AD607)</f>
        <v>1</v>
      </c>
      <c r="AI607" s="44" t="s">
        <v>5736</v>
      </c>
      <c r="AJ607" s="44" t="s">
        <v>4625</v>
      </c>
      <c r="AK607" s="113" t="n">
        <v>1</v>
      </c>
      <c r="AN607" s="44" t="s">
        <v>5587</v>
      </c>
      <c r="AO607" s="112" t="s">
        <v>4931</v>
      </c>
      <c r="AS607" s="44" t="s">
        <v>5587</v>
      </c>
      <c r="AT607" s="112" t="s">
        <v>4931</v>
      </c>
      <c r="AX607" s="44" t="s">
        <v>5280</v>
      </c>
      <c r="AY607" s="44" t="s">
        <v>4523</v>
      </c>
      <c r="AZ607" s="113" t="s">
        <v>5785</v>
      </c>
      <c r="BA607" s="113" t="s">
        <v>5783</v>
      </c>
      <c r="BB607" s="113" t="s">
        <v>5785</v>
      </c>
      <c r="BC607" s="113" t="s">
        <v>5784</v>
      </c>
      <c r="BD607" s="113" t="n">
        <f aca="false">PRODUCT(AZ607+BB607)</f>
        <v>0</v>
      </c>
      <c r="BG607" s="44" t="s">
        <v>5587</v>
      </c>
      <c r="BH607" s="112" t="s">
        <v>4931</v>
      </c>
      <c r="BL607" s="44" t="s">
        <v>3483</v>
      </c>
      <c r="BM607" s="44" t="s">
        <v>4482</v>
      </c>
      <c r="BN607" s="113" t="s">
        <v>5785</v>
      </c>
      <c r="BO607" s="113" t="s">
        <v>5783</v>
      </c>
      <c r="BP607" s="113" t="s">
        <v>5785</v>
      </c>
      <c r="BQ607" s="113" t="s">
        <v>5784</v>
      </c>
      <c r="BR607" s="113" t="n">
        <f aca="false">PRODUCT(BN607+BP607)</f>
        <v>0</v>
      </c>
      <c r="BU607" s="44" t="s">
        <v>5587</v>
      </c>
      <c r="BV607" s="112" t="s">
        <v>4931</v>
      </c>
      <c r="BW607" s="113"/>
      <c r="BZ607" s="44" t="s">
        <v>2048</v>
      </c>
      <c r="CA607" s="44" t="s">
        <v>4578</v>
      </c>
      <c r="CB607" s="113" t="n">
        <v>0</v>
      </c>
      <c r="CC607" s="113" t="n">
        <v>0</v>
      </c>
      <c r="CD607" s="113" t="n">
        <v>0</v>
      </c>
      <c r="CE607" s="113" t="n">
        <v>0</v>
      </c>
      <c r="CF607" s="113" t="n">
        <f aca="false">SUM(CB607:CE607)</f>
        <v>0</v>
      </c>
      <c r="CI607" s="44" t="s">
        <v>5584</v>
      </c>
      <c r="CJ607" s="44" t="s">
        <v>4523</v>
      </c>
      <c r="CK607" s="113" t="n">
        <v>0</v>
      </c>
      <c r="CL607" s="113" t="n">
        <v>0</v>
      </c>
      <c r="CM607" s="113" t="n">
        <v>0</v>
      </c>
      <c r="CP607" s="44" t="s">
        <v>3657</v>
      </c>
      <c r="CQ607" s="44" t="s">
        <v>4773</v>
      </c>
      <c r="CV607" s="44"/>
      <c r="CW607" s="44"/>
      <c r="CX607" s="44"/>
    </row>
    <row r="608" customFormat="false" ht="15" hidden="false" customHeight="false" outlineLevel="0" collapsed="false">
      <c r="A608" s="273" t="n">
        <v>605</v>
      </c>
      <c r="B608" s="44" t="s">
        <v>2830</v>
      </c>
      <c r="C608" s="44" t="s">
        <v>4482</v>
      </c>
      <c r="D608" s="113" t="n">
        <v>6</v>
      </c>
      <c r="G608" s="44" t="s">
        <v>5589</v>
      </c>
      <c r="H608" s="44" t="s">
        <v>4746</v>
      </c>
      <c r="I608" s="113" t="n">
        <v>0</v>
      </c>
      <c r="K608" s="273" t="n">
        <v>605</v>
      </c>
      <c r="L608" s="44" t="s">
        <v>2163</v>
      </c>
      <c r="M608" s="44" t="s">
        <v>4575</v>
      </c>
      <c r="N608" s="113" t="n">
        <v>0</v>
      </c>
      <c r="O608" s="113" t="s">
        <v>5783</v>
      </c>
      <c r="P608" s="113" t="n">
        <v>1</v>
      </c>
      <c r="Q608" s="113" t="s">
        <v>5784</v>
      </c>
      <c r="R608" s="113" t="n">
        <f aca="false">PRODUCT(N608+P608)</f>
        <v>1</v>
      </c>
      <c r="T608" s="273" t="n">
        <v>605</v>
      </c>
      <c r="U608" s="136" t="s">
        <v>3530</v>
      </c>
      <c r="V608" s="136" t="s">
        <v>4773</v>
      </c>
      <c r="W608" s="113" t="n">
        <v>1</v>
      </c>
      <c r="Y608" s="273" t="n">
        <v>605</v>
      </c>
      <c r="Z608" s="44" t="s">
        <v>2045</v>
      </c>
      <c r="AA608" s="44" t="s">
        <v>4564</v>
      </c>
      <c r="AB608" s="113" t="s">
        <v>5785</v>
      </c>
      <c r="AC608" s="113" t="s">
        <v>5783</v>
      </c>
      <c r="AD608" s="113" t="n">
        <v>1</v>
      </c>
      <c r="AE608" s="113" t="s">
        <v>5784</v>
      </c>
      <c r="AF608" s="113" t="n">
        <f aca="false">PRODUCT(AB608+AD608)</f>
        <v>1</v>
      </c>
      <c r="AI608" s="44" t="s">
        <v>5738</v>
      </c>
      <c r="AJ608" s="44" t="s">
        <v>4746</v>
      </c>
      <c r="AK608" s="113" t="n">
        <v>1</v>
      </c>
      <c r="AN608" s="44" t="s">
        <v>5588</v>
      </c>
      <c r="AO608" s="44" t="s">
        <v>4503</v>
      </c>
      <c r="AS608" s="44" t="s">
        <v>5588</v>
      </c>
      <c r="AT608" s="44" t="s">
        <v>4503</v>
      </c>
      <c r="AX608" s="44" t="s">
        <v>4858</v>
      </c>
      <c r="AY608" s="44" t="s">
        <v>4500</v>
      </c>
      <c r="AZ608" s="113" t="s">
        <v>5785</v>
      </c>
      <c r="BA608" s="113" t="s">
        <v>5783</v>
      </c>
      <c r="BB608" s="113" t="s">
        <v>5785</v>
      </c>
      <c r="BC608" s="113" t="s">
        <v>5784</v>
      </c>
      <c r="BD608" s="113" t="n">
        <f aca="false">PRODUCT(AZ608+BB608)</f>
        <v>0</v>
      </c>
      <c r="BG608" s="44" t="s">
        <v>5588</v>
      </c>
      <c r="BH608" s="44" t="s">
        <v>4503</v>
      </c>
      <c r="BL608" s="44" t="s">
        <v>2689</v>
      </c>
      <c r="BM608" s="44" t="s">
        <v>4773</v>
      </c>
      <c r="BN608" s="113" t="s">
        <v>5785</v>
      </c>
      <c r="BO608" s="113" t="s">
        <v>5783</v>
      </c>
      <c r="BP608" s="113" t="s">
        <v>5785</v>
      </c>
      <c r="BQ608" s="113" t="s">
        <v>5784</v>
      </c>
      <c r="BR608" s="113" t="n">
        <f aca="false">PRODUCT(BN608+BP608)</f>
        <v>0</v>
      </c>
      <c r="BU608" s="44" t="s">
        <v>5588</v>
      </c>
      <c r="BV608" s="44" t="s">
        <v>4503</v>
      </c>
      <c r="BW608" s="113"/>
      <c r="BZ608" s="44" t="s">
        <v>1906</v>
      </c>
      <c r="CA608" s="44" t="s">
        <v>4542</v>
      </c>
      <c r="CB608" s="113" t="n">
        <v>0</v>
      </c>
      <c r="CC608" s="113" t="n">
        <v>0</v>
      </c>
      <c r="CD608" s="113" t="n">
        <v>0</v>
      </c>
      <c r="CE608" s="113" t="n">
        <v>0</v>
      </c>
      <c r="CF608" s="113" t="n">
        <f aca="false">SUM(CB608:CE608)</f>
        <v>0</v>
      </c>
      <c r="CI608" s="44" t="s">
        <v>1541</v>
      </c>
      <c r="CJ608" s="44" t="s">
        <v>4540</v>
      </c>
      <c r="CK608" s="113" t="n">
        <v>0</v>
      </c>
      <c r="CL608" s="113" t="n">
        <v>0</v>
      </c>
      <c r="CM608" s="113" t="n">
        <v>0</v>
      </c>
      <c r="CP608" s="44" t="s">
        <v>5035</v>
      </c>
      <c r="CQ608" s="44" t="s">
        <v>5036</v>
      </c>
      <c r="CV608" s="44"/>
      <c r="CW608" s="44"/>
      <c r="CX608" s="44"/>
    </row>
    <row r="609" customFormat="false" ht="15" hidden="false" customHeight="false" outlineLevel="0" collapsed="false">
      <c r="A609" s="273" t="n">
        <v>606</v>
      </c>
      <c r="B609" s="44" t="s">
        <v>5643</v>
      </c>
      <c r="C609" s="44" t="s">
        <v>4523</v>
      </c>
      <c r="D609" s="113" t="n">
        <v>6</v>
      </c>
      <c r="G609" s="44" t="s">
        <v>5590</v>
      </c>
      <c r="H609" s="44" t="s">
        <v>5036</v>
      </c>
      <c r="I609" s="113" t="n">
        <v>0</v>
      </c>
      <c r="K609" s="273" t="n">
        <v>606</v>
      </c>
      <c r="L609" s="44" t="s">
        <v>2140</v>
      </c>
      <c r="M609" s="44" t="s">
        <v>294</v>
      </c>
      <c r="N609" s="113" t="n">
        <v>0</v>
      </c>
      <c r="O609" s="113" t="s">
        <v>5783</v>
      </c>
      <c r="P609" s="113" t="n">
        <v>1</v>
      </c>
      <c r="Q609" s="113" t="s">
        <v>5784</v>
      </c>
      <c r="R609" s="113" t="n">
        <f aca="false">PRODUCT(N609+P609)</f>
        <v>1</v>
      </c>
      <c r="T609" s="273" t="n">
        <v>606</v>
      </c>
      <c r="U609" s="44" t="s">
        <v>2696</v>
      </c>
      <c r="V609" s="44" t="s">
        <v>5120</v>
      </c>
      <c r="W609" s="113" t="n">
        <v>1</v>
      </c>
      <c r="Y609" s="273" t="n">
        <v>606</v>
      </c>
      <c r="Z609" s="44" t="s">
        <v>2249</v>
      </c>
      <c r="AA609" s="44" t="s">
        <v>4523</v>
      </c>
      <c r="AB609" s="113" t="s">
        <v>5785</v>
      </c>
      <c r="AC609" s="113" t="s">
        <v>5783</v>
      </c>
      <c r="AD609" s="113" t="n">
        <v>1</v>
      </c>
      <c r="AE609" s="113" t="s">
        <v>5784</v>
      </c>
      <c r="AF609" s="113" t="n">
        <f aca="false">PRODUCT(AB609+AD609)</f>
        <v>1</v>
      </c>
      <c r="AI609" s="44" t="s">
        <v>5740</v>
      </c>
      <c r="AJ609" s="44" t="s">
        <v>4902</v>
      </c>
      <c r="AK609" s="113" t="n">
        <v>1</v>
      </c>
      <c r="AN609" s="44" t="s">
        <v>5589</v>
      </c>
      <c r="AO609" s="44" t="s">
        <v>4746</v>
      </c>
      <c r="AS609" s="44" t="s">
        <v>5589</v>
      </c>
      <c r="AT609" s="44" t="s">
        <v>4746</v>
      </c>
      <c r="AX609" s="44" t="s">
        <v>2738</v>
      </c>
      <c r="AY609" s="44" t="s">
        <v>4625</v>
      </c>
      <c r="AZ609" s="113" t="s">
        <v>5785</v>
      </c>
      <c r="BA609" s="113" t="s">
        <v>5783</v>
      </c>
      <c r="BB609" s="113" t="s">
        <v>5785</v>
      </c>
      <c r="BC609" s="113" t="s">
        <v>5784</v>
      </c>
      <c r="BD609" s="113" t="n">
        <f aca="false">PRODUCT(AZ609+BB609)</f>
        <v>0</v>
      </c>
      <c r="BG609" s="44" t="s">
        <v>5589</v>
      </c>
      <c r="BH609" s="44" t="s">
        <v>4746</v>
      </c>
      <c r="BL609" s="44" t="s">
        <v>5609</v>
      </c>
      <c r="BM609" s="44" t="s">
        <v>4523</v>
      </c>
      <c r="BN609" s="113" t="s">
        <v>5785</v>
      </c>
      <c r="BO609" s="113" t="s">
        <v>5783</v>
      </c>
      <c r="BP609" s="113" t="s">
        <v>5785</v>
      </c>
      <c r="BQ609" s="113" t="s">
        <v>5784</v>
      </c>
      <c r="BR609" s="113" t="n">
        <f aca="false">PRODUCT(BN609+BP609)</f>
        <v>0</v>
      </c>
      <c r="BU609" s="44" t="s">
        <v>5589</v>
      </c>
      <c r="BV609" s="44" t="s">
        <v>4746</v>
      </c>
      <c r="BW609" s="113"/>
      <c r="BZ609" s="44" t="s">
        <v>5525</v>
      </c>
      <c r="CA609" s="44" t="s">
        <v>4578</v>
      </c>
      <c r="CB609" s="113" t="n">
        <v>0</v>
      </c>
      <c r="CC609" s="113" t="n">
        <v>0</v>
      </c>
      <c r="CD609" s="113" t="n">
        <v>0</v>
      </c>
      <c r="CE609" s="113" t="n">
        <v>0</v>
      </c>
      <c r="CF609" s="113" t="n">
        <f aca="false">SUM(CB609:CE609)</f>
        <v>0</v>
      </c>
      <c r="CI609" s="112" t="s">
        <v>5465</v>
      </c>
      <c r="CJ609" s="112" t="s">
        <v>4709</v>
      </c>
      <c r="CK609" s="113" t="n">
        <v>0</v>
      </c>
      <c r="CL609" s="113" t="n">
        <v>0</v>
      </c>
      <c r="CM609" s="113" t="n">
        <v>0</v>
      </c>
      <c r="CP609" s="44" t="s">
        <v>5237</v>
      </c>
      <c r="CQ609" s="44" t="s">
        <v>4746</v>
      </c>
      <c r="CV609" s="44"/>
      <c r="CW609" s="44"/>
      <c r="CX609" s="44"/>
    </row>
    <row r="610" customFormat="false" ht="15" hidden="false" customHeight="false" outlineLevel="0" collapsed="false">
      <c r="A610" s="273" t="n">
        <v>607</v>
      </c>
      <c r="B610" s="44" t="s">
        <v>2155</v>
      </c>
      <c r="C610" s="44" t="s">
        <v>4564</v>
      </c>
      <c r="D610" s="113" t="n">
        <v>6</v>
      </c>
      <c r="G610" s="44" t="s">
        <v>3575</v>
      </c>
      <c r="H610" s="44" t="s">
        <v>4773</v>
      </c>
      <c r="I610" s="113" t="n">
        <v>0</v>
      </c>
      <c r="K610" s="273" t="n">
        <v>607</v>
      </c>
      <c r="L610" s="44" t="s">
        <v>5683</v>
      </c>
      <c r="M610" s="44" t="s">
        <v>5524</v>
      </c>
      <c r="N610" s="113" t="n">
        <v>0</v>
      </c>
      <c r="O610" s="113" t="s">
        <v>5783</v>
      </c>
      <c r="P610" s="113" t="n">
        <v>1</v>
      </c>
      <c r="Q610" s="113" t="s">
        <v>5784</v>
      </c>
      <c r="R610" s="113" t="n">
        <f aca="false">PRODUCT(N610+P610)</f>
        <v>1</v>
      </c>
      <c r="T610" s="273" t="n">
        <v>607</v>
      </c>
      <c r="U610" s="44" t="s">
        <v>2280</v>
      </c>
      <c r="V610" s="44" t="s">
        <v>4648</v>
      </c>
      <c r="W610" s="113" t="n">
        <v>1</v>
      </c>
      <c r="Y610" s="273" t="n">
        <v>607</v>
      </c>
      <c r="Z610" s="44" t="s">
        <v>4656</v>
      </c>
      <c r="AA610" s="44" t="s">
        <v>4550</v>
      </c>
      <c r="AB610" s="113" t="s">
        <v>5785</v>
      </c>
      <c r="AC610" s="113" t="s">
        <v>5783</v>
      </c>
      <c r="AD610" s="113" t="n">
        <v>1</v>
      </c>
      <c r="AE610" s="113" t="s">
        <v>5784</v>
      </c>
      <c r="AF610" s="113" t="n">
        <f aca="false">PRODUCT(AB610+AD610)</f>
        <v>1</v>
      </c>
      <c r="AI610" s="44" t="s">
        <v>3324</v>
      </c>
      <c r="AJ610" s="44" t="s">
        <v>4773</v>
      </c>
      <c r="AK610" s="113" t="n">
        <v>1</v>
      </c>
      <c r="AN610" s="44" t="s">
        <v>5590</v>
      </c>
      <c r="AO610" s="44" t="s">
        <v>5036</v>
      </c>
      <c r="AS610" s="44" t="s">
        <v>5590</v>
      </c>
      <c r="AT610" s="44" t="s">
        <v>5036</v>
      </c>
      <c r="AX610" s="44" t="s">
        <v>2278</v>
      </c>
      <c r="AY610" s="44" t="s">
        <v>4648</v>
      </c>
      <c r="AZ610" s="113" t="s">
        <v>5785</v>
      </c>
      <c r="BA610" s="113" t="s">
        <v>5783</v>
      </c>
      <c r="BB610" s="113" t="s">
        <v>5785</v>
      </c>
      <c r="BC610" s="113" t="s">
        <v>5784</v>
      </c>
      <c r="BD610" s="113" t="n">
        <f aca="false">PRODUCT(AZ610+BB610)</f>
        <v>0</v>
      </c>
      <c r="BG610" s="44" t="s">
        <v>5590</v>
      </c>
      <c r="BH610" s="44" t="s">
        <v>5036</v>
      </c>
      <c r="BL610" s="44" t="s">
        <v>4891</v>
      </c>
      <c r="BM610" s="44" t="s">
        <v>4805</v>
      </c>
      <c r="BN610" s="113" t="s">
        <v>5785</v>
      </c>
      <c r="BO610" s="113" t="s">
        <v>5783</v>
      </c>
      <c r="BP610" s="113" t="s">
        <v>5785</v>
      </c>
      <c r="BQ610" s="113" t="s">
        <v>5784</v>
      </c>
      <c r="BR610" s="113" t="n">
        <f aca="false">PRODUCT(BN610+BP610)</f>
        <v>0</v>
      </c>
      <c r="BU610" s="44" t="s">
        <v>5590</v>
      </c>
      <c r="BV610" s="44" t="s">
        <v>5036</v>
      </c>
      <c r="BW610" s="113"/>
      <c r="BZ610" s="44" t="s">
        <v>5527</v>
      </c>
      <c r="CA610" s="44" t="s">
        <v>4540</v>
      </c>
      <c r="CB610" s="113" t="n">
        <v>0</v>
      </c>
      <c r="CC610" s="113" t="n">
        <v>0</v>
      </c>
      <c r="CD610" s="113" t="n">
        <v>0</v>
      </c>
      <c r="CE610" s="113" t="n">
        <v>0</v>
      </c>
      <c r="CF610" s="113" t="n">
        <f aca="false">SUM(CB610:CE610)</f>
        <v>0</v>
      </c>
      <c r="CI610" s="44" t="s">
        <v>3472</v>
      </c>
      <c r="CJ610" s="44" t="s">
        <v>4523</v>
      </c>
      <c r="CK610" s="113" t="n">
        <v>0</v>
      </c>
      <c r="CL610" s="113" t="n">
        <v>0</v>
      </c>
      <c r="CM610" s="113" t="n">
        <v>0</v>
      </c>
      <c r="CP610" s="44" t="s">
        <v>5270</v>
      </c>
      <c r="CQ610" s="44" t="s">
        <v>4662</v>
      </c>
      <c r="CV610" s="44"/>
      <c r="CW610" s="44"/>
      <c r="CX610" s="44"/>
    </row>
    <row r="611" customFormat="false" ht="15" hidden="false" customHeight="false" outlineLevel="0" collapsed="false">
      <c r="A611" s="273" t="n">
        <v>608</v>
      </c>
      <c r="B611" s="44" t="s">
        <v>5657</v>
      </c>
      <c r="C611" s="44" t="s">
        <v>4564</v>
      </c>
      <c r="D611" s="113" t="n">
        <v>6</v>
      </c>
      <c r="G611" s="44" t="s">
        <v>2609</v>
      </c>
      <c r="H611" s="44" t="s">
        <v>4578</v>
      </c>
      <c r="I611" s="113" t="n">
        <v>0</v>
      </c>
      <c r="K611" s="273" t="n">
        <v>608</v>
      </c>
      <c r="L611" s="44" t="s">
        <v>5684</v>
      </c>
      <c r="M611" s="112" t="s">
        <v>4773</v>
      </c>
      <c r="N611" s="113" t="n">
        <v>0</v>
      </c>
      <c r="O611" s="113" t="s">
        <v>5783</v>
      </c>
      <c r="P611" s="113" t="n">
        <v>1</v>
      </c>
      <c r="Q611" s="113" t="s">
        <v>5784</v>
      </c>
      <c r="R611" s="113" t="n">
        <f aca="false">PRODUCT(N611+P611)</f>
        <v>1</v>
      </c>
      <c r="T611" s="273" t="n">
        <v>608</v>
      </c>
      <c r="U611" s="44" t="s">
        <v>4747</v>
      </c>
      <c r="V611" s="44" t="s">
        <v>4638</v>
      </c>
      <c r="W611" s="113" t="n">
        <v>1</v>
      </c>
      <c r="Y611" s="273" t="n">
        <v>608</v>
      </c>
      <c r="Z611" s="44" t="s">
        <v>5442</v>
      </c>
      <c r="AA611" s="44" t="s">
        <v>5401</v>
      </c>
      <c r="AB611" s="113" t="s">
        <v>5785</v>
      </c>
      <c r="AC611" s="113" t="s">
        <v>5783</v>
      </c>
      <c r="AD611" s="113" t="n">
        <v>1</v>
      </c>
      <c r="AE611" s="113" t="s">
        <v>5784</v>
      </c>
      <c r="AF611" s="113" t="n">
        <f aca="false">PRODUCT(AB611+AD611)</f>
        <v>1</v>
      </c>
      <c r="AI611" s="44" t="s">
        <v>5455</v>
      </c>
      <c r="AJ611" s="112" t="s">
        <v>4931</v>
      </c>
      <c r="AK611" s="113" t="n">
        <v>1</v>
      </c>
      <c r="AN611" s="44" t="s">
        <v>3575</v>
      </c>
      <c r="AO611" s="44" t="s">
        <v>4773</v>
      </c>
      <c r="AS611" s="44" t="s">
        <v>3575</v>
      </c>
      <c r="AT611" s="44" t="s">
        <v>4773</v>
      </c>
      <c r="AX611" s="44" t="s">
        <v>3262</v>
      </c>
      <c r="AY611" s="44" t="s">
        <v>4489</v>
      </c>
      <c r="AZ611" s="113" t="s">
        <v>5785</v>
      </c>
      <c r="BA611" s="113" t="s">
        <v>5783</v>
      </c>
      <c r="BB611" s="113" t="s">
        <v>5785</v>
      </c>
      <c r="BC611" s="113" t="s">
        <v>5784</v>
      </c>
      <c r="BD611" s="113" t="n">
        <f aca="false">PRODUCT(AZ611+BB611)</f>
        <v>0</v>
      </c>
      <c r="BG611" s="44" t="s">
        <v>3575</v>
      </c>
      <c r="BH611" s="44" t="s">
        <v>4773</v>
      </c>
      <c r="BL611" s="44" t="s">
        <v>3273</v>
      </c>
      <c r="BM611" s="44" t="s">
        <v>4662</v>
      </c>
      <c r="BN611" s="113" t="s">
        <v>5785</v>
      </c>
      <c r="BO611" s="113" t="s">
        <v>5783</v>
      </c>
      <c r="BP611" s="113" t="s">
        <v>5785</v>
      </c>
      <c r="BQ611" s="113" t="s">
        <v>5784</v>
      </c>
      <c r="BR611" s="113" t="n">
        <f aca="false">PRODUCT(BN611+BP611)</f>
        <v>0</v>
      </c>
      <c r="BU611" s="44" t="s">
        <v>3575</v>
      </c>
      <c r="BV611" s="44" t="s">
        <v>4773</v>
      </c>
      <c r="BW611" s="113"/>
      <c r="BZ611" s="44" t="s">
        <v>5529</v>
      </c>
      <c r="CA611" s="44" t="s">
        <v>5530</v>
      </c>
      <c r="CB611" s="113" t="n">
        <v>0</v>
      </c>
      <c r="CC611" s="113" t="n">
        <v>0</v>
      </c>
      <c r="CD611" s="113" t="n">
        <v>0</v>
      </c>
      <c r="CE611" s="113" t="n">
        <v>0</v>
      </c>
      <c r="CF611" s="113" t="n">
        <f aca="false">SUM(CB611:CE611)</f>
        <v>0</v>
      </c>
      <c r="CI611" s="44" t="s">
        <v>3184</v>
      </c>
      <c r="CJ611" s="44" t="s">
        <v>5223</v>
      </c>
      <c r="CK611" s="113" t="n">
        <v>0</v>
      </c>
      <c r="CL611" s="113" t="n">
        <v>0</v>
      </c>
      <c r="CM611" s="113" t="n">
        <v>0</v>
      </c>
      <c r="CP611" s="44" t="s">
        <v>5428</v>
      </c>
      <c r="CQ611" s="44" t="s">
        <v>5401</v>
      </c>
      <c r="CV611" s="44"/>
      <c r="CW611" s="44"/>
      <c r="CX611" s="44"/>
    </row>
    <row r="612" customFormat="false" ht="15" hidden="false" customHeight="false" outlineLevel="0" collapsed="false">
      <c r="A612" s="273" t="n">
        <v>609</v>
      </c>
      <c r="B612" s="44" t="s">
        <v>5659</v>
      </c>
      <c r="C612" s="44" t="s">
        <v>4550</v>
      </c>
      <c r="D612" s="113" t="n">
        <v>6</v>
      </c>
      <c r="G612" s="44" t="s">
        <v>2980</v>
      </c>
      <c r="H612" s="44" t="s">
        <v>4662</v>
      </c>
      <c r="I612" s="113" t="n">
        <v>0</v>
      </c>
      <c r="K612" s="273" t="n">
        <v>609</v>
      </c>
      <c r="L612" s="44" t="s">
        <v>5370</v>
      </c>
      <c r="M612" s="44" t="s">
        <v>4746</v>
      </c>
      <c r="N612" s="113" t="n">
        <v>0</v>
      </c>
      <c r="O612" s="113" t="s">
        <v>5783</v>
      </c>
      <c r="P612" s="113" t="n">
        <v>1</v>
      </c>
      <c r="Q612" s="113" t="s">
        <v>5784</v>
      </c>
      <c r="R612" s="113" t="n">
        <f aca="false">PRODUCT(N612+P612)</f>
        <v>1</v>
      </c>
      <c r="T612" s="273" t="n">
        <v>609</v>
      </c>
      <c r="U612" s="44" t="s">
        <v>2045</v>
      </c>
      <c r="V612" s="44" t="s">
        <v>4564</v>
      </c>
      <c r="W612" s="113" t="n">
        <v>1</v>
      </c>
      <c r="Y612" s="273" t="n">
        <v>609</v>
      </c>
      <c r="Z612" s="44" t="s">
        <v>4904</v>
      </c>
      <c r="AA612" s="44" t="s">
        <v>4648</v>
      </c>
      <c r="AB612" s="113" t="s">
        <v>5785</v>
      </c>
      <c r="AC612" s="113" t="s">
        <v>5783</v>
      </c>
      <c r="AD612" s="295" t="n">
        <v>1</v>
      </c>
      <c r="AE612" s="113" t="s">
        <v>5784</v>
      </c>
      <c r="AF612" s="113" t="n">
        <f aca="false">PRODUCT(AB612+AD612)</f>
        <v>1</v>
      </c>
      <c r="AI612" s="290" t="s">
        <v>5745</v>
      </c>
      <c r="AJ612" s="44" t="s">
        <v>5358</v>
      </c>
      <c r="AK612" s="113" t="n">
        <v>1</v>
      </c>
      <c r="AN612" s="44" t="s">
        <v>2609</v>
      </c>
      <c r="AO612" s="44" t="s">
        <v>4578</v>
      </c>
      <c r="AS612" s="44" t="s">
        <v>2609</v>
      </c>
      <c r="AT612" s="44" t="s">
        <v>4578</v>
      </c>
      <c r="AX612" s="44" t="s">
        <v>4730</v>
      </c>
      <c r="AY612" s="44" t="s">
        <v>4500</v>
      </c>
      <c r="AZ612" s="113" t="s">
        <v>5785</v>
      </c>
      <c r="BA612" s="113" t="s">
        <v>5783</v>
      </c>
      <c r="BB612" s="113" t="s">
        <v>5785</v>
      </c>
      <c r="BC612" s="113" t="s">
        <v>5784</v>
      </c>
      <c r="BD612" s="113" t="n">
        <f aca="false">PRODUCT(AZ612+BB612)</f>
        <v>0</v>
      </c>
      <c r="BG612" s="44" t="s">
        <v>2609</v>
      </c>
      <c r="BH612" s="44" t="s">
        <v>4578</v>
      </c>
      <c r="BL612" s="44" t="s">
        <v>3560</v>
      </c>
      <c r="BM612" s="44" t="s">
        <v>5365</v>
      </c>
      <c r="BN612" s="113" t="s">
        <v>5785</v>
      </c>
      <c r="BO612" s="113" t="s">
        <v>5783</v>
      </c>
      <c r="BP612" s="113" t="s">
        <v>5785</v>
      </c>
      <c r="BQ612" s="113" t="s">
        <v>5784</v>
      </c>
      <c r="BR612" s="113" t="n">
        <f aca="false">PRODUCT(BN612+BP612)</f>
        <v>0</v>
      </c>
      <c r="BU612" s="44" t="s">
        <v>2609</v>
      </c>
      <c r="BV612" s="44" t="s">
        <v>4578</v>
      </c>
      <c r="BW612" s="113"/>
      <c r="BZ612" s="44" t="s">
        <v>1939</v>
      </c>
      <c r="CA612" s="44" t="s">
        <v>4523</v>
      </c>
      <c r="CB612" s="113" t="n">
        <v>0</v>
      </c>
      <c r="CC612" s="113" t="n">
        <v>0</v>
      </c>
      <c r="CD612" s="113" t="n">
        <v>0</v>
      </c>
      <c r="CE612" s="113" t="n">
        <v>0</v>
      </c>
      <c r="CF612" s="113" t="n">
        <f aca="false">SUM(CB612:CE612)</f>
        <v>0</v>
      </c>
      <c r="CI612" s="44" t="s">
        <v>4660</v>
      </c>
      <c r="CJ612" s="44" t="s">
        <v>4542</v>
      </c>
      <c r="CK612" s="113" t="n">
        <v>0</v>
      </c>
      <c r="CL612" s="113" t="n">
        <v>0</v>
      </c>
      <c r="CM612" s="113" t="n">
        <v>0</v>
      </c>
      <c r="CP612" s="44" t="s">
        <v>3173</v>
      </c>
      <c r="CQ612" s="44" t="s">
        <v>5223</v>
      </c>
      <c r="CV612" s="44"/>
      <c r="CW612" s="44"/>
      <c r="CX612" s="44"/>
    </row>
    <row r="613" customFormat="false" ht="15" hidden="false" customHeight="false" outlineLevel="0" collapsed="false">
      <c r="A613" s="273" t="n">
        <v>610</v>
      </c>
      <c r="B613" s="44" t="s">
        <v>2468</v>
      </c>
      <c r="C613" s="44" t="s">
        <v>4509</v>
      </c>
      <c r="D613" s="113" t="n">
        <v>6</v>
      </c>
      <c r="G613" s="44" t="s">
        <v>4880</v>
      </c>
      <c r="H613" s="44" t="s">
        <v>4578</v>
      </c>
      <c r="I613" s="113" t="n">
        <v>0</v>
      </c>
      <c r="K613" s="273" t="n">
        <v>610</v>
      </c>
      <c r="L613" s="44" t="s">
        <v>5686</v>
      </c>
      <c r="M613" s="112" t="s">
        <v>5223</v>
      </c>
      <c r="N613" s="113" t="n">
        <v>0</v>
      </c>
      <c r="O613" s="113" t="s">
        <v>5783</v>
      </c>
      <c r="P613" s="113" t="n">
        <v>1</v>
      </c>
      <c r="Q613" s="113" t="s">
        <v>5784</v>
      </c>
      <c r="R613" s="113" t="n">
        <f aca="false">PRODUCT(N613+P613)</f>
        <v>1</v>
      </c>
      <c r="T613" s="273" t="n">
        <v>610</v>
      </c>
      <c r="U613" s="44" t="s">
        <v>2249</v>
      </c>
      <c r="V613" s="44" t="s">
        <v>4523</v>
      </c>
      <c r="W613" s="113" t="n">
        <v>1</v>
      </c>
      <c r="Y613" s="273" t="n">
        <v>610</v>
      </c>
      <c r="Z613" s="44" t="s">
        <v>5645</v>
      </c>
      <c r="AA613" s="44" t="s">
        <v>4746</v>
      </c>
      <c r="AB613" s="113" t="s">
        <v>5785</v>
      </c>
      <c r="AC613" s="113" t="s">
        <v>5783</v>
      </c>
      <c r="AD613" s="295" t="n">
        <v>1</v>
      </c>
      <c r="AE613" s="113" t="s">
        <v>5784</v>
      </c>
      <c r="AF613" s="113" t="n">
        <f aca="false">PRODUCT(AB613+AD613)</f>
        <v>1</v>
      </c>
      <c r="AI613" s="44" t="s">
        <v>5746</v>
      </c>
      <c r="AJ613" s="44" t="s">
        <v>4902</v>
      </c>
      <c r="AK613" s="113" t="n">
        <v>1</v>
      </c>
      <c r="AN613" s="44" t="s">
        <v>2980</v>
      </c>
      <c r="AO613" s="44" t="s">
        <v>4662</v>
      </c>
      <c r="AS613" s="44" t="s">
        <v>2980</v>
      </c>
      <c r="AT613" s="44" t="s">
        <v>4662</v>
      </c>
      <c r="AX613" s="44" t="s">
        <v>5617</v>
      </c>
      <c r="AY613" s="44" t="s">
        <v>5358</v>
      </c>
      <c r="AZ613" s="113" t="s">
        <v>5785</v>
      </c>
      <c r="BA613" s="113" t="s">
        <v>5783</v>
      </c>
      <c r="BB613" s="113" t="s">
        <v>5785</v>
      </c>
      <c r="BC613" s="113" t="s">
        <v>5784</v>
      </c>
      <c r="BD613" s="113" t="n">
        <f aca="false">PRODUCT(AZ613+BB613)</f>
        <v>0</v>
      </c>
      <c r="BG613" s="44" t="s">
        <v>2980</v>
      </c>
      <c r="BH613" s="44" t="s">
        <v>4662</v>
      </c>
      <c r="BL613" s="44" t="s">
        <v>3491</v>
      </c>
      <c r="BM613" s="44" t="s">
        <v>4489</v>
      </c>
      <c r="BN613" s="113" t="s">
        <v>5785</v>
      </c>
      <c r="BO613" s="113" t="s">
        <v>5783</v>
      </c>
      <c r="BP613" s="113" t="s">
        <v>5785</v>
      </c>
      <c r="BQ613" s="113" t="s">
        <v>5784</v>
      </c>
      <c r="BR613" s="113" t="n">
        <f aca="false">PRODUCT(BN613+BP613)</f>
        <v>0</v>
      </c>
      <c r="BU613" s="44" t="s">
        <v>2980</v>
      </c>
      <c r="BV613" s="44" t="s">
        <v>4662</v>
      </c>
      <c r="BW613" s="113"/>
      <c r="BZ613" s="44" t="s">
        <v>1674</v>
      </c>
      <c r="CA613" s="44" t="s">
        <v>4564</v>
      </c>
      <c r="CB613" s="113" t="n">
        <v>0</v>
      </c>
      <c r="CC613" s="113" t="n">
        <v>0</v>
      </c>
      <c r="CD613" s="113" t="n">
        <v>0</v>
      </c>
      <c r="CE613" s="113" t="n">
        <v>0</v>
      </c>
      <c r="CF613" s="113" t="n">
        <f aca="false">SUM(CB613:CE613)</f>
        <v>0</v>
      </c>
      <c r="CI613" s="44" t="s">
        <v>5587</v>
      </c>
      <c r="CJ613" s="112" t="s">
        <v>4931</v>
      </c>
      <c r="CK613" s="113" t="n">
        <v>0</v>
      </c>
      <c r="CL613" s="113" t="n">
        <v>0</v>
      </c>
      <c r="CM613" s="113" t="n">
        <v>0</v>
      </c>
      <c r="CP613" s="44" t="s">
        <v>2720</v>
      </c>
      <c r="CQ613" s="44" t="s">
        <v>5221</v>
      </c>
      <c r="CV613" s="44"/>
      <c r="CW613" s="44"/>
      <c r="CX613" s="44"/>
    </row>
    <row r="614" customFormat="false" ht="15" hidden="false" customHeight="false" outlineLevel="0" collapsed="false">
      <c r="A614" s="273" t="n">
        <v>611</v>
      </c>
      <c r="B614" s="290" t="s">
        <v>5662</v>
      </c>
      <c r="C614" s="44" t="s">
        <v>5358</v>
      </c>
      <c r="D614" s="294" t="n">
        <v>6</v>
      </c>
      <c r="G614" s="44" t="s">
        <v>1815</v>
      </c>
      <c r="H614" s="44" t="s">
        <v>5591</v>
      </c>
      <c r="I614" s="113" t="n">
        <v>0</v>
      </c>
      <c r="K614" s="273" t="n">
        <v>611</v>
      </c>
      <c r="L614" s="44" t="s">
        <v>2197</v>
      </c>
      <c r="M614" s="44" t="s">
        <v>4625</v>
      </c>
      <c r="N614" s="113" t="n">
        <v>0</v>
      </c>
      <c r="O614" s="113" t="s">
        <v>5783</v>
      </c>
      <c r="P614" s="113" t="n">
        <v>1</v>
      </c>
      <c r="Q614" s="113" t="s">
        <v>5784</v>
      </c>
      <c r="R614" s="113" t="n">
        <f aca="false">PRODUCT(N614+P614)</f>
        <v>1</v>
      </c>
      <c r="T614" s="273" t="n">
        <v>611</v>
      </c>
      <c r="U614" s="44" t="s">
        <v>4656</v>
      </c>
      <c r="V614" s="44" t="s">
        <v>4550</v>
      </c>
      <c r="W614" s="113" t="n">
        <v>1</v>
      </c>
      <c r="Y614" s="273" t="n">
        <v>611</v>
      </c>
      <c r="Z614" s="44" t="s">
        <v>5434</v>
      </c>
      <c r="AA614" s="44" t="s">
        <v>5124</v>
      </c>
      <c r="AB614" s="113" t="s">
        <v>5785</v>
      </c>
      <c r="AC614" s="113" t="s">
        <v>5783</v>
      </c>
      <c r="AD614" s="295" t="n">
        <v>1</v>
      </c>
      <c r="AE614" s="113" t="s">
        <v>5784</v>
      </c>
      <c r="AF614" s="113" t="n">
        <f aca="false">PRODUCT(AB614+AD614)</f>
        <v>1</v>
      </c>
      <c r="AI614" s="44" t="s">
        <v>5747</v>
      </c>
      <c r="AJ614" s="44" t="s">
        <v>5036</v>
      </c>
      <c r="AK614" s="113" t="n">
        <v>1</v>
      </c>
      <c r="AN614" s="44" t="s">
        <v>4880</v>
      </c>
      <c r="AO614" s="44" t="s">
        <v>4578</v>
      </c>
      <c r="AS614" s="44" t="s">
        <v>4880</v>
      </c>
      <c r="AT614" s="44" t="s">
        <v>4578</v>
      </c>
      <c r="AX614" s="44" t="s">
        <v>3865</v>
      </c>
      <c r="AY614" s="112" t="s">
        <v>4709</v>
      </c>
      <c r="AZ614" s="113" t="s">
        <v>5785</v>
      </c>
      <c r="BA614" s="113" t="s">
        <v>5783</v>
      </c>
      <c r="BB614" s="113" t="s">
        <v>5785</v>
      </c>
      <c r="BC614" s="113" t="s">
        <v>5784</v>
      </c>
      <c r="BD614" s="113" t="n">
        <f aca="false">PRODUCT(AZ614+BB614)</f>
        <v>0</v>
      </c>
      <c r="BG614" s="44" t="s">
        <v>4880</v>
      </c>
      <c r="BH614" s="44" t="s">
        <v>4578</v>
      </c>
      <c r="BL614" s="44" t="s">
        <v>5611</v>
      </c>
      <c r="BM614" s="44" t="s">
        <v>4662</v>
      </c>
      <c r="BN614" s="113" t="s">
        <v>5785</v>
      </c>
      <c r="BO614" s="113" t="s">
        <v>5783</v>
      </c>
      <c r="BP614" s="113" t="s">
        <v>5785</v>
      </c>
      <c r="BQ614" s="113" t="s">
        <v>5784</v>
      </c>
      <c r="BR614" s="113" t="n">
        <f aca="false">PRODUCT(BN614+BP614)</f>
        <v>0</v>
      </c>
      <c r="BU614" s="44" t="s">
        <v>4880</v>
      </c>
      <c r="BV614" s="44" t="s">
        <v>4578</v>
      </c>
      <c r="BW614" s="113"/>
      <c r="BZ614" s="44" t="s">
        <v>1853</v>
      </c>
      <c r="CA614" s="44" t="s">
        <v>4648</v>
      </c>
      <c r="CB614" s="113" t="n">
        <v>0</v>
      </c>
      <c r="CC614" s="113" t="n">
        <v>0</v>
      </c>
      <c r="CD614" s="113" t="n">
        <v>0</v>
      </c>
      <c r="CE614" s="113" t="n">
        <v>0</v>
      </c>
      <c r="CF614" s="113" t="n">
        <f aca="false">SUM(CB614:CE614)</f>
        <v>0</v>
      </c>
      <c r="CI614" s="44" t="s">
        <v>5588</v>
      </c>
      <c r="CJ614" s="44" t="s">
        <v>4503</v>
      </c>
      <c r="CK614" s="113" t="n">
        <v>0</v>
      </c>
      <c r="CL614" s="113" t="n">
        <v>0</v>
      </c>
      <c r="CM614" s="113" t="n">
        <v>0</v>
      </c>
      <c r="CP614" s="44" t="s">
        <v>5601</v>
      </c>
      <c r="CQ614" s="44" t="s">
        <v>4509</v>
      </c>
      <c r="CV614" s="44"/>
      <c r="CW614" s="44"/>
      <c r="CX614" s="44"/>
    </row>
    <row r="615" customFormat="false" ht="15" hidden="false" customHeight="false" outlineLevel="0" collapsed="false">
      <c r="A615" s="273" t="n">
        <v>612</v>
      </c>
      <c r="B615" s="44" t="s">
        <v>3309</v>
      </c>
      <c r="C615" s="44" t="s">
        <v>4773</v>
      </c>
      <c r="D615" s="113" t="n">
        <v>6</v>
      </c>
      <c r="G615" s="44" t="s">
        <v>5448</v>
      </c>
      <c r="H615" s="44" t="s">
        <v>5358</v>
      </c>
      <c r="I615" s="113" t="n">
        <v>0</v>
      </c>
      <c r="K615" s="273" t="n">
        <v>612</v>
      </c>
      <c r="L615" s="44" t="s">
        <v>1606</v>
      </c>
      <c r="M615" s="44" t="s">
        <v>5530</v>
      </c>
      <c r="N615" s="113" t="n">
        <v>0</v>
      </c>
      <c r="O615" s="113" t="s">
        <v>5783</v>
      </c>
      <c r="P615" s="113" t="n">
        <v>1</v>
      </c>
      <c r="Q615" s="113" t="s">
        <v>5784</v>
      </c>
      <c r="R615" s="113" t="n">
        <f aca="false">PRODUCT(N615+P615)</f>
        <v>1</v>
      </c>
      <c r="T615" s="273" t="n">
        <v>612</v>
      </c>
      <c r="U615" s="44" t="s">
        <v>5442</v>
      </c>
      <c r="V615" s="44" t="s">
        <v>5401</v>
      </c>
      <c r="W615" s="113" t="n">
        <v>1</v>
      </c>
      <c r="Y615" s="273" t="n">
        <v>612</v>
      </c>
      <c r="Z615" s="44" t="s">
        <v>5647</v>
      </c>
      <c r="AA615" s="44" t="s">
        <v>5124</v>
      </c>
      <c r="AB615" s="113" t="s">
        <v>5785</v>
      </c>
      <c r="AC615" s="113" t="s">
        <v>5783</v>
      </c>
      <c r="AD615" s="295" t="n">
        <v>1</v>
      </c>
      <c r="AE615" s="113" t="s">
        <v>5784</v>
      </c>
      <c r="AF615" s="113" t="n">
        <f aca="false">PRODUCT(AB615+AD615)</f>
        <v>1</v>
      </c>
      <c r="AI615" s="44" t="s">
        <v>2763</v>
      </c>
      <c r="AJ615" s="44" t="s">
        <v>4625</v>
      </c>
      <c r="AK615" s="113" t="n">
        <v>1</v>
      </c>
      <c r="AN615" s="44" t="s">
        <v>1815</v>
      </c>
      <c r="AO615" s="44" t="s">
        <v>5591</v>
      </c>
      <c r="AS615" s="44" t="s">
        <v>1815</v>
      </c>
      <c r="AT615" s="44" t="s">
        <v>5591</v>
      </c>
      <c r="AX615" s="44" t="s">
        <v>3867</v>
      </c>
      <c r="AY615" s="112" t="s">
        <v>5401</v>
      </c>
      <c r="AZ615" s="113" t="s">
        <v>5785</v>
      </c>
      <c r="BA615" s="113" t="s">
        <v>5783</v>
      </c>
      <c r="BB615" s="113" t="s">
        <v>5785</v>
      </c>
      <c r="BC615" s="113" t="s">
        <v>5784</v>
      </c>
      <c r="BD615" s="113" t="n">
        <f aca="false">PRODUCT(AZ615+BB615)</f>
        <v>0</v>
      </c>
      <c r="BG615" s="44" t="s">
        <v>1815</v>
      </c>
      <c r="BH615" s="44" t="s">
        <v>5591</v>
      </c>
      <c r="BL615" s="44" t="s">
        <v>3085</v>
      </c>
      <c r="BM615" s="44" t="s">
        <v>4482</v>
      </c>
      <c r="BN615" s="113" t="s">
        <v>5785</v>
      </c>
      <c r="BO615" s="113" t="s">
        <v>5783</v>
      </c>
      <c r="BP615" s="113" t="s">
        <v>5785</v>
      </c>
      <c r="BQ615" s="113" t="s">
        <v>5784</v>
      </c>
      <c r="BR615" s="113" t="n">
        <f aca="false">PRODUCT(BN615+BP615)</f>
        <v>0</v>
      </c>
      <c r="BU615" s="44" t="s">
        <v>1815</v>
      </c>
      <c r="BV615" s="44" t="s">
        <v>5591</v>
      </c>
      <c r="BW615" s="113"/>
      <c r="BZ615" s="44" t="s">
        <v>5537</v>
      </c>
      <c r="CA615" s="44" t="s">
        <v>4489</v>
      </c>
      <c r="CB615" s="113" t="n">
        <v>0</v>
      </c>
      <c r="CC615" s="113" t="n">
        <v>0</v>
      </c>
      <c r="CD615" s="113" t="n">
        <v>0</v>
      </c>
      <c r="CE615" s="113" t="n">
        <v>0</v>
      </c>
      <c r="CF615" s="113" t="n">
        <f aca="false">SUM(CB615:CE615)</f>
        <v>0</v>
      </c>
      <c r="CI615" s="44" t="s">
        <v>5589</v>
      </c>
      <c r="CJ615" s="44" t="s">
        <v>4746</v>
      </c>
      <c r="CK615" s="113" t="n">
        <v>0</v>
      </c>
      <c r="CL615" s="113" t="n">
        <v>0</v>
      </c>
      <c r="CM615" s="113" t="n">
        <v>0</v>
      </c>
      <c r="CP615" s="44" t="s">
        <v>5602</v>
      </c>
      <c r="CQ615" s="44" t="s">
        <v>4648</v>
      </c>
      <c r="CV615" s="44"/>
      <c r="CW615" s="44"/>
      <c r="CX615" s="44"/>
    </row>
    <row r="616" customFormat="false" ht="15" hidden="false" customHeight="false" outlineLevel="0" collapsed="false">
      <c r="A616" s="273" t="n">
        <v>613</v>
      </c>
      <c r="B616" s="44" t="s">
        <v>3714</v>
      </c>
      <c r="C616" s="44" t="s">
        <v>4482</v>
      </c>
      <c r="D616" s="113" t="n">
        <v>6</v>
      </c>
      <c r="G616" s="44" t="s">
        <v>3314</v>
      </c>
      <c r="H616" s="44" t="s">
        <v>4773</v>
      </c>
      <c r="I616" s="113" t="n">
        <v>0</v>
      </c>
      <c r="K616" s="273" t="n">
        <v>613</v>
      </c>
      <c r="L616" s="44" t="s">
        <v>5687</v>
      </c>
      <c r="M616" s="44" t="s">
        <v>4564</v>
      </c>
      <c r="N616" s="113" t="n">
        <v>0</v>
      </c>
      <c r="O616" s="113" t="s">
        <v>5783</v>
      </c>
      <c r="P616" s="113" t="n">
        <v>1</v>
      </c>
      <c r="Q616" s="113" t="s">
        <v>5784</v>
      </c>
      <c r="R616" s="113" t="n">
        <f aca="false">PRODUCT(N616+P616)</f>
        <v>1</v>
      </c>
      <c r="T616" s="273" t="n">
        <v>613</v>
      </c>
      <c r="U616" s="44" t="s">
        <v>4794</v>
      </c>
      <c r="V616" s="44" t="s">
        <v>4662</v>
      </c>
      <c r="W616" s="113" t="n">
        <v>1</v>
      </c>
      <c r="Y616" s="273" t="n">
        <v>613</v>
      </c>
      <c r="Z616" s="44" t="s">
        <v>5652</v>
      </c>
      <c r="AA616" s="44" t="s">
        <v>5223</v>
      </c>
      <c r="AB616" s="113" t="s">
        <v>5785</v>
      </c>
      <c r="AC616" s="113" t="s">
        <v>5783</v>
      </c>
      <c r="AD616" s="295" t="n">
        <v>1</v>
      </c>
      <c r="AE616" s="113" t="s">
        <v>5784</v>
      </c>
      <c r="AF616" s="113" t="n">
        <f aca="false">PRODUCT(AB616+AD616)</f>
        <v>1</v>
      </c>
      <c r="AI616" s="44" t="s">
        <v>3746</v>
      </c>
      <c r="AJ616" s="44" t="s">
        <v>4709</v>
      </c>
      <c r="AK616" s="113" t="n">
        <v>1</v>
      </c>
      <c r="AN616" s="44" t="s">
        <v>5448</v>
      </c>
      <c r="AO616" s="44" t="s">
        <v>5358</v>
      </c>
      <c r="AS616" s="44" t="s">
        <v>5448</v>
      </c>
      <c r="AT616" s="44" t="s">
        <v>5358</v>
      </c>
      <c r="AX616" s="136" t="s">
        <v>5618</v>
      </c>
      <c r="AY616" s="44" t="s">
        <v>4746</v>
      </c>
      <c r="AZ616" s="113" t="s">
        <v>5785</v>
      </c>
      <c r="BA616" s="113" t="s">
        <v>5783</v>
      </c>
      <c r="BB616" s="113" t="s">
        <v>5785</v>
      </c>
      <c r="BC616" s="113" t="s">
        <v>5784</v>
      </c>
      <c r="BD616" s="113" t="n">
        <f aca="false">PRODUCT(AZ616+BB616)</f>
        <v>0</v>
      </c>
      <c r="BG616" s="44" t="s">
        <v>5448</v>
      </c>
      <c r="BH616" s="44" t="s">
        <v>5358</v>
      </c>
      <c r="BL616" s="44" t="s">
        <v>3393</v>
      </c>
      <c r="BM616" s="44" t="s">
        <v>5358</v>
      </c>
      <c r="BN616" s="113" t="s">
        <v>5785</v>
      </c>
      <c r="BO616" s="113" t="s">
        <v>5783</v>
      </c>
      <c r="BP616" s="113" t="s">
        <v>5785</v>
      </c>
      <c r="BQ616" s="113" t="s">
        <v>5784</v>
      </c>
      <c r="BR616" s="113" t="n">
        <f aca="false">PRODUCT(BN616+BP616)</f>
        <v>0</v>
      </c>
      <c r="BU616" s="44" t="s">
        <v>5448</v>
      </c>
      <c r="BV616" s="44" t="s">
        <v>5358</v>
      </c>
      <c r="BW616" s="113"/>
      <c r="BZ616" s="44" t="s">
        <v>5457</v>
      </c>
      <c r="CA616" s="44" t="s">
        <v>4931</v>
      </c>
      <c r="CB616" s="113" t="n">
        <v>0</v>
      </c>
      <c r="CC616" s="113" t="n">
        <v>0</v>
      </c>
      <c r="CD616" s="113" t="n">
        <v>0</v>
      </c>
      <c r="CE616" s="113" t="n">
        <v>0</v>
      </c>
      <c r="CF616" s="113" t="n">
        <f aca="false">SUM(CB616:CE616)</f>
        <v>0</v>
      </c>
      <c r="CI616" s="44" t="s">
        <v>5590</v>
      </c>
      <c r="CJ616" s="44" t="s">
        <v>5036</v>
      </c>
      <c r="CK616" s="113" t="n">
        <v>0</v>
      </c>
      <c r="CL616" s="113" t="n">
        <v>0</v>
      </c>
      <c r="CM616" s="113" t="n">
        <v>0</v>
      </c>
      <c r="CP616" s="44" t="s">
        <v>2696</v>
      </c>
      <c r="CQ616" s="44" t="s">
        <v>5120</v>
      </c>
      <c r="CV616" s="44"/>
      <c r="CW616" s="44"/>
      <c r="CX616" s="44"/>
    </row>
    <row r="617" customFormat="false" ht="15" hidden="false" customHeight="false" outlineLevel="0" collapsed="false">
      <c r="A617" s="273" t="n">
        <v>614</v>
      </c>
      <c r="B617" s="44" t="s">
        <v>5671</v>
      </c>
      <c r="C617" s="44" t="s">
        <v>4564</v>
      </c>
      <c r="D617" s="113" t="n">
        <v>6</v>
      </c>
      <c r="G617" s="44" t="s">
        <v>5592</v>
      </c>
      <c r="H617" s="44" t="s">
        <v>5036</v>
      </c>
      <c r="I617" s="113" t="n">
        <v>0</v>
      </c>
      <c r="K617" s="273" t="n">
        <v>614</v>
      </c>
      <c r="L617" s="44" t="s">
        <v>2775</v>
      </c>
      <c r="M617" s="44" t="s">
        <v>4509</v>
      </c>
      <c r="N617" s="113" t="n">
        <v>0</v>
      </c>
      <c r="O617" s="113" t="s">
        <v>5783</v>
      </c>
      <c r="P617" s="113" t="n">
        <v>1</v>
      </c>
      <c r="Q617" s="113" t="s">
        <v>5784</v>
      </c>
      <c r="R617" s="113" t="n">
        <f aca="false">PRODUCT(N617+P617)</f>
        <v>1</v>
      </c>
      <c r="T617" s="273" t="n">
        <v>614</v>
      </c>
      <c r="U617" s="44" t="s">
        <v>3483</v>
      </c>
      <c r="V617" s="44" t="s">
        <v>4482</v>
      </c>
      <c r="W617" s="113" t="n">
        <v>1</v>
      </c>
      <c r="Y617" s="273" t="n">
        <v>614</v>
      </c>
      <c r="Z617" s="44" t="s">
        <v>5654</v>
      </c>
      <c r="AA617" s="44" t="s">
        <v>4489</v>
      </c>
      <c r="AB617" s="113" t="s">
        <v>5785</v>
      </c>
      <c r="AC617" s="113" t="s">
        <v>5783</v>
      </c>
      <c r="AD617" s="295" t="n">
        <v>1</v>
      </c>
      <c r="AE617" s="113" t="s">
        <v>5784</v>
      </c>
      <c r="AF617" s="113" t="n">
        <f aca="false">PRODUCT(AB617+AD617)</f>
        <v>1</v>
      </c>
      <c r="AI617" s="44" t="s">
        <v>5750</v>
      </c>
      <c r="AJ617" s="44" t="s">
        <v>4662</v>
      </c>
      <c r="AK617" s="113" t="n">
        <v>1</v>
      </c>
      <c r="AN617" s="44" t="s">
        <v>5592</v>
      </c>
      <c r="AO617" s="44" t="s">
        <v>5036</v>
      </c>
      <c r="AS617" s="44" t="s">
        <v>5592</v>
      </c>
      <c r="AT617" s="44" t="s">
        <v>5036</v>
      </c>
      <c r="AX617" s="44" t="s">
        <v>3484</v>
      </c>
      <c r="AY617" s="44" t="s">
        <v>4489</v>
      </c>
      <c r="AZ617" s="113" t="s">
        <v>5785</v>
      </c>
      <c r="BA617" s="113" t="s">
        <v>5783</v>
      </c>
      <c r="BB617" s="113" t="s">
        <v>5785</v>
      </c>
      <c r="BC617" s="113" t="s">
        <v>5784</v>
      </c>
      <c r="BD617" s="113" t="n">
        <f aca="false">PRODUCT(AZ617+BB617)</f>
        <v>0</v>
      </c>
      <c r="BG617" s="44" t="s">
        <v>5592</v>
      </c>
      <c r="BH617" s="44" t="s">
        <v>5036</v>
      </c>
      <c r="BL617" s="44" t="s">
        <v>5612</v>
      </c>
      <c r="BM617" s="44" t="s">
        <v>4489</v>
      </c>
      <c r="BN617" s="113" t="s">
        <v>5785</v>
      </c>
      <c r="BO617" s="113" t="s">
        <v>5783</v>
      </c>
      <c r="BP617" s="113" t="s">
        <v>5785</v>
      </c>
      <c r="BQ617" s="113" t="s">
        <v>5784</v>
      </c>
      <c r="BR617" s="113" t="n">
        <f aca="false">PRODUCT(BN617+BP617)</f>
        <v>0</v>
      </c>
      <c r="BU617" s="44" t="s">
        <v>5592</v>
      </c>
      <c r="BV617" s="44" t="s">
        <v>5036</v>
      </c>
      <c r="BW617" s="113"/>
      <c r="BZ617" s="44" t="s">
        <v>1937</v>
      </c>
      <c r="CA617" s="44" t="s">
        <v>4540</v>
      </c>
      <c r="CB617" s="113" t="n">
        <v>0</v>
      </c>
      <c r="CC617" s="113" t="n">
        <v>0</v>
      </c>
      <c r="CD617" s="113" t="n">
        <v>0</v>
      </c>
      <c r="CE617" s="113" t="n">
        <v>0</v>
      </c>
      <c r="CF617" s="113" t="n">
        <f aca="false">SUM(CB617:CE617)</f>
        <v>0</v>
      </c>
      <c r="CI617" s="44" t="s">
        <v>3575</v>
      </c>
      <c r="CJ617" s="44" t="s">
        <v>4773</v>
      </c>
      <c r="CK617" s="113" t="n">
        <v>0</v>
      </c>
      <c r="CL617" s="113" t="n">
        <v>0</v>
      </c>
      <c r="CM617" s="113" t="n">
        <v>0</v>
      </c>
      <c r="CP617" s="44" t="s">
        <v>2872</v>
      </c>
      <c r="CQ617" s="44" t="s">
        <v>4509</v>
      </c>
      <c r="CV617" s="44"/>
      <c r="CW617" s="44"/>
      <c r="CX617" s="44"/>
    </row>
    <row r="618" customFormat="false" ht="15" hidden="false" customHeight="false" outlineLevel="0" collapsed="false">
      <c r="A618" s="273" t="n">
        <v>615</v>
      </c>
      <c r="B618" s="44" t="s">
        <v>3648</v>
      </c>
      <c r="C618" s="44" t="s">
        <v>5221</v>
      </c>
      <c r="D618" s="113" t="n">
        <v>6</v>
      </c>
      <c r="G618" s="44" t="s">
        <v>3014</v>
      </c>
      <c r="H618" s="44" t="s">
        <v>4662</v>
      </c>
      <c r="I618" s="113" t="n">
        <v>0</v>
      </c>
      <c r="K618" s="273" t="n">
        <v>615</v>
      </c>
      <c r="L618" s="44" t="s">
        <v>5688</v>
      </c>
      <c r="M618" s="44" t="s">
        <v>5223</v>
      </c>
      <c r="N618" s="113" t="n">
        <v>0</v>
      </c>
      <c r="O618" s="113" t="s">
        <v>5783</v>
      </c>
      <c r="P618" s="113" t="n">
        <v>1</v>
      </c>
      <c r="Q618" s="113" t="s">
        <v>5784</v>
      </c>
      <c r="R618" s="113" t="n">
        <f aca="false">PRODUCT(N618+P618)</f>
        <v>1</v>
      </c>
      <c r="T618" s="273" t="n">
        <v>615</v>
      </c>
      <c r="U618" s="44" t="s">
        <v>2689</v>
      </c>
      <c r="V618" s="44" t="s">
        <v>4773</v>
      </c>
      <c r="W618" s="113" t="n">
        <v>1</v>
      </c>
      <c r="Y618" s="273" t="n">
        <v>615</v>
      </c>
      <c r="Z618" s="44" t="s">
        <v>3313</v>
      </c>
      <c r="AA618" s="44" t="s">
        <v>4773</v>
      </c>
      <c r="AB618" s="113" t="s">
        <v>5785</v>
      </c>
      <c r="AC618" s="113" t="s">
        <v>5783</v>
      </c>
      <c r="AD618" s="295" t="n">
        <v>1</v>
      </c>
      <c r="AE618" s="113" t="s">
        <v>5784</v>
      </c>
      <c r="AF618" s="113" t="n">
        <f aca="false">PRODUCT(AB618+AD618)</f>
        <v>1</v>
      </c>
      <c r="AI618" s="44" t="s">
        <v>5767</v>
      </c>
      <c r="AJ618" s="112" t="s">
        <v>4773</v>
      </c>
      <c r="AK618" s="113" t="n">
        <v>1</v>
      </c>
      <c r="AN618" s="44" t="s">
        <v>2047</v>
      </c>
      <c r="AO618" s="44" t="s">
        <v>4482</v>
      </c>
      <c r="AS618" s="44" t="s">
        <v>2047</v>
      </c>
      <c r="AT618" s="44" t="s">
        <v>4482</v>
      </c>
      <c r="AX618" s="44" t="s">
        <v>3404</v>
      </c>
      <c r="AY618" s="44" t="s">
        <v>4482</v>
      </c>
      <c r="AZ618" s="113" t="s">
        <v>5785</v>
      </c>
      <c r="BA618" s="113" t="s">
        <v>5783</v>
      </c>
      <c r="BB618" s="113" t="s">
        <v>5785</v>
      </c>
      <c r="BC618" s="113" t="s">
        <v>5784</v>
      </c>
      <c r="BD618" s="113" t="n">
        <f aca="false">PRODUCT(AZ618+BB618)</f>
        <v>0</v>
      </c>
      <c r="BG618" s="44" t="s">
        <v>2047</v>
      </c>
      <c r="BH618" s="44" t="s">
        <v>4482</v>
      </c>
      <c r="BL618" s="44" t="s">
        <v>2072</v>
      </c>
      <c r="BM618" s="44" t="s">
        <v>4773</v>
      </c>
      <c r="BN618" s="113" t="s">
        <v>5785</v>
      </c>
      <c r="BO618" s="113" t="s">
        <v>5783</v>
      </c>
      <c r="BP618" s="113" t="s">
        <v>5785</v>
      </c>
      <c r="BQ618" s="113" t="s">
        <v>5784</v>
      </c>
      <c r="BR618" s="113" t="n">
        <f aca="false">PRODUCT(BN618+BP618)</f>
        <v>0</v>
      </c>
      <c r="BU618" s="44" t="s">
        <v>2047</v>
      </c>
      <c r="BV618" s="44" t="s">
        <v>4482</v>
      </c>
      <c r="BW618" s="113"/>
      <c r="BZ618" s="44" t="s">
        <v>5006</v>
      </c>
      <c r="CA618" s="44" t="s">
        <v>4489</v>
      </c>
      <c r="CB618" s="113" t="n">
        <v>0</v>
      </c>
      <c r="CC618" s="113" t="n">
        <v>0</v>
      </c>
      <c r="CD618" s="113" t="n">
        <v>0</v>
      </c>
      <c r="CE618" s="113" t="n">
        <v>0</v>
      </c>
      <c r="CF618" s="113" t="n">
        <f aca="false">SUM(CB618:CE618)</f>
        <v>0</v>
      </c>
      <c r="CI618" s="44" t="s">
        <v>2609</v>
      </c>
      <c r="CJ618" s="44" t="s">
        <v>4578</v>
      </c>
      <c r="CK618" s="113" t="n">
        <v>0</v>
      </c>
      <c r="CL618" s="113" t="n">
        <v>0</v>
      </c>
      <c r="CM618" s="113" t="n">
        <v>0</v>
      </c>
      <c r="CP618" s="44" t="s">
        <v>3145</v>
      </c>
      <c r="CQ618" s="44" t="s">
        <v>4482</v>
      </c>
      <c r="CV618" s="44"/>
      <c r="CW618" s="44"/>
      <c r="CX618" s="44"/>
    </row>
    <row r="619" customFormat="false" ht="15" hidden="false" customHeight="false" outlineLevel="0" collapsed="false">
      <c r="A619" s="273" t="n">
        <v>616</v>
      </c>
      <c r="B619" s="44" t="s">
        <v>2806</v>
      </c>
      <c r="C619" s="44" t="s">
        <v>5124</v>
      </c>
      <c r="D619" s="113" t="n">
        <v>6</v>
      </c>
      <c r="G619" s="44" t="s">
        <v>2047</v>
      </c>
      <c r="H619" s="44" t="s">
        <v>4482</v>
      </c>
      <c r="I619" s="113" t="n">
        <v>0</v>
      </c>
      <c r="K619" s="273" t="n">
        <v>616</v>
      </c>
      <c r="L619" s="44" t="s">
        <v>5449</v>
      </c>
      <c r="M619" s="44" t="s">
        <v>4746</v>
      </c>
      <c r="N619" s="113" t="n">
        <v>0</v>
      </c>
      <c r="O619" s="113" t="s">
        <v>5783</v>
      </c>
      <c r="P619" s="113" t="n">
        <v>1</v>
      </c>
      <c r="Q619" s="113" t="s">
        <v>5784</v>
      </c>
      <c r="R619" s="113" t="n">
        <f aca="false">PRODUCT(N619+P619)</f>
        <v>1</v>
      </c>
      <c r="T619" s="273" t="n">
        <v>616</v>
      </c>
      <c r="U619" s="44" t="s">
        <v>5619</v>
      </c>
      <c r="V619" s="44" t="s">
        <v>4746</v>
      </c>
      <c r="W619" s="113" t="n">
        <v>1</v>
      </c>
      <c r="Y619" s="273" t="n">
        <v>616</v>
      </c>
      <c r="Z619" s="44" t="s">
        <v>5660</v>
      </c>
      <c r="AA619" s="44" t="s">
        <v>4500</v>
      </c>
      <c r="AB619" s="113" t="s">
        <v>5785</v>
      </c>
      <c r="AC619" s="113" t="s">
        <v>5783</v>
      </c>
      <c r="AD619" s="295" t="n">
        <v>1</v>
      </c>
      <c r="AE619" s="113" t="s">
        <v>5784</v>
      </c>
      <c r="AF619" s="113" t="n">
        <f aca="false">PRODUCT(AB619+AD619)</f>
        <v>1</v>
      </c>
      <c r="AI619" s="44" t="s">
        <v>4999</v>
      </c>
      <c r="AJ619" s="44" t="s">
        <v>4523</v>
      </c>
      <c r="AK619" s="113" t="n">
        <v>0</v>
      </c>
      <c r="AN619" s="44" t="s">
        <v>4982</v>
      </c>
      <c r="AO619" s="44" t="s">
        <v>294</v>
      </c>
      <c r="AS619" s="44" t="s">
        <v>4982</v>
      </c>
      <c r="AT619" s="44" t="s">
        <v>294</v>
      </c>
      <c r="AX619" s="44" t="s">
        <v>2268</v>
      </c>
      <c r="AY619" s="44" t="s">
        <v>4489</v>
      </c>
      <c r="AZ619" s="113" t="s">
        <v>5785</v>
      </c>
      <c r="BA619" s="113" t="s">
        <v>5783</v>
      </c>
      <c r="BB619" s="113" t="s">
        <v>5785</v>
      </c>
      <c r="BC619" s="113" t="s">
        <v>5784</v>
      </c>
      <c r="BD619" s="113" t="n">
        <f aca="false">PRODUCT(AZ619+BB619)</f>
        <v>0</v>
      </c>
      <c r="BG619" s="44" t="s">
        <v>4982</v>
      </c>
      <c r="BH619" s="44" t="s">
        <v>294</v>
      </c>
      <c r="BL619" s="44" t="s">
        <v>3642</v>
      </c>
      <c r="BM619" s="44" t="s">
        <v>5496</v>
      </c>
      <c r="BN619" s="113" t="s">
        <v>5785</v>
      </c>
      <c r="BO619" s="113" t="s">
        <v>5783</v>
      </c>
      <c r="BP619" s="113" t="s">
        <v>5785</v>
      </c>
      <c r="BQ619" s="113" t="s">
        <v>5784</v>
      </c>
      <c r="BR619" s="113" t="n">
        <f aca="false">PRODUCT(BN619+BP619)</f>
        <v>0</v>
      </c>
      <c r="BU619" s="44" t="s">
        <v>4982</v>
      </c>
      <c r="BV619" s="44" t="s">
        <v>294</v>
      </c>
      <c r="BW619" s="113"/>
      <c r="BZ619" s="44" t="s">
        <v>1820</v>
      </c>
      <c r="CA619" s="44" t="s">
        <v>5544</v>
      </c>
      <c r="CB619" s="113" t="n">
        <v>0</v>
      </c>
      <c r="CC619" s="113" t="n">
        <v>0</v>
      </c>
      <c r="CD619" s="113" t="n">
        <v>0</v>
      </c>
      <c r="CE619" s="113" t="n">
        <v>0</v>
      </c>
      <c r="CF619" s="113" t="n">
        <f aca="false">SUM(CB619:CE619)</f>
        <v>0</v>
      </c>
      <c r="CI619" s="44" t="s">
        <v>2980</v>
      </c>
      <c r="CJ619" s="44" t="s">
        <v>4662</v>
      </c>
      <c r="CK619" s="113" t="n">
        <v>0</v>
      </c>
      <c r="CL619" s="113" t="n">
        <v>0</v>
      </c>
      <c r="CM619" s="113" t="n">
        <v>0</v>
      </c>
      <c r="CP619" s="44" t="s">
        <v>3351</v>
      </c>
      <c r="CQ619" s="44" t="s">
        <v>4709</v>
      </c>
      <c r="CV619" s="44"/>
      <c r="CW619" s="44"/>
      <c r="CX619" s="44"/>
    </row>
    <row r="620" customFormat="false" ht="15" hidden="false" customHeight="false" outlineLevel="0" collapsed="false">
      <c r="A620" s="273" t="n">
        <v>617</v>
      </c>
      <c r="B620" s="44" t="s">
        <v>5681</v>
      </c>
      <c r="C620" s="44" t="s">
        <v>4625</v>
      </c>
      <c r="D620" s="113" t="n">
        <v>6</v>
      </c>
      <c r="G620" s="44" t="s">
        <v>4982</v>
      </c>
      <c r="H620" s="44" t="s">
        <v>294</v>
      </c>
      <c r="I620" s="113" t="n">
        <v>0</v>
      </c>
      <c r="K620" s="273" t="n">
        <v>617</v>
      </c>
      <c r="L620" s="44" t="s">
        <v>5690</v>
      </c>
      <c r="M620" s="44" t="s">
        <v>4503</v>
      </c>
      <c r="N620" s="113" t="n">
        <v>0</v>
      </c>
      <c r="O620" s="113" t="s">
        <v>5783</v>
      </c>
      <c r="P620" s="113" t="n">
        <v>1</v>
      </c>
      <c r="Q620" s="113" t="s">
        <v>5784</v>
      </c>
      <c r="R620" s="113" t="n">
        <f aca="false">PRODUCT(N620+P620)</f>
        <v>1</v>
      </c>
      <c r="T620" s="273" t="n">
        <v>617</v>
      </c>
      <c r="U620" s="44" t="s">
        <v>1908</v>
      </c>
      <c r="V620" s="44" t="s">
        <v>4542</v>
      </c>
      <c r="W620" s="113" t="n">
        <v>1</v>
      </c>
      <c r="Y620" s="273" t="n">
        <v>617</v>
      </c>
      <c r="Z620" s="44" t="s">
        <v>1866</v>
      </c>
      <c r="AA620" s="44" t="s">
        <v>4648</v>
      </c>
      <c r="AB620" s="113" t="s">
        <v>5785</v>
      </c>
      <c r="AC620" s="113" t="s">
        <v>5783</v>
      </c>
      <c r="AD620" s="295" t="n">
        <v>1</v>
      </c>
      <c r="AE620" s="113" t="s">
        <v>5784</v>
      </c>
      <c r="AF620" s="113" t="n">
        <f aca="false">PRODUCT(AB620+AD620)</f>
        <v>1</v>
      </c>
      <c r="AI620" s="44" t="s">
        <v>2454</v>
      </c>
      <c r="AJ620" s="44" t="s">
        <v>4509</v>
      </c>
      <c r="AK620" s="113" t="n">
        <v>0</v>
      </c>
      <c r="AN620" s="44" t="s">
        <v>1828</v>
      </c>
      <c r="AO620" s="44" t="s">
        <v>5593</v>
      </c>
      <c r="AS620" s="44" t="s">
        <v>1828</v>
      </c>
      <c r="AT620" s="44" t="s">
        <v>5593</v>
      </c>
      <c r="AX620" s="44" t="s">
        <v>1712</v>
      </c>
      <c r="AY620" s="44" t="s">
        <v>4578</v>
      </c>
      <c r="AZ620" s="113" t="s">
        <v>5785</v>
      </c>
      <c r="BA620" s="113" t="s">
        <v>5783</v>
      </c>
      <c r="BB620" s="113" t="s">
        <v>5785</v>
      </c>
      <c r="BC620" s="113" t="s">
        <v>5784</v>
      </c>
      <c r="BD620" s="113" t="n">
        <f aca="false">PRODUCT(AZ620+BB620)</f>
        <v>0</v>
      </c>
      <c r="BG620" s="44" t="s">
        <v>1828</v>
      </c>
      <c r="BH620" s="44" t="s">
        <v>5593</v>
      </c>
      <c r="BL620" s="44" t="s">
        <v>2013</v>
      </c>
      <c r="BM620" s="44" t="s">
        <v>4477</v>
      </c>
      <c r="BN620" s="113" t="s">
        <v>5785</v>
      </c>
      <c r="BO620" s="113" t="s">
        <v>5783</v>
      </c>
      <c r="BP620" s="113" t="s">
        <v>5785</v>
      </c>
      <c r="BQ620" s="113" t="s">
        <v>5784</v>
      </c>
      <c r="BR620" s="113" t="n">
        <f aca="false">PRODUCT(BN620+BP620)</f>
        <v>0</v>
      </c>
      <c r="BU620" s="44" t="s">
        <v>1828</v>
      </c>
      <c r="BV620" s="44" t="s">
        <v>5593</v>
      </c>
      <c r="BW620" s="113"/>
      <c r="BZ620" s="44" t="s">
        <v>3816</v>
      </c>
      <c r="CA620" s="44" t="s">
        <v>4482</v>
      </c>
      <c r="CB620" s="113" t="n">
        <v>0</v>
      </c>
      <c r="CC620" s="113" t="n">
        <v>0</v>
      </c>
      <c r="CD620" s="113" t="n">
        <v>0</v>
      </c>
      <c r="CE620" s="113" t="n">
        <v>0</v>
      </c>
      <c r="CF620" s="113" t="n">
        <f aca="false">SUM(CB620:CE620)</f>
        <v>0</v>
      </c>
      <c r="CI620" s="44" t="s">
        <v>4880</v>
      </c>
      <c r="CJ620" s="44" t="s">
        <v>4578</v>
      </c>
      <c r="CK620" s="113" t="n">
        <v>0</v>
      </c>
      <c r="CL620" s="113" t="n">
        <v>0</v>
      </c>
      <c r="CM620" s="113" t="n">
        <v>0</v>
      </c>
      <c r="CP620" s="44" t="s">
        <v>3317</v>
      </c>
      <c r="CQ620" s="44" t="s">
        <v>4773</v>
      </c>
      <c r="CV620" s="44"/>
      <c r="CW620" s="44"/>
      <c r="CX620" s="44"/>
    </row>
    <row r="621" customFormat="false" ht="15" hidden="false" customHeight="false" outlineLevel="0" collapsed="false">
      <c r="A621" s="273" t="n">
        <v>618</v>
      </c>
      <c r="B621" s="44" t="s">
        <v>5692</v>
      </c>
      <c r="C621" s="44" t="s">
        <v>4899</v>
      </c>
      <c r="D621" s="113" t="n">
        <v>6</v>
      </c>
      <c r="G621" s="44" t="s">
        <v>1828</v>
      </c>
      <c r="H621" s="44" t="s">
        <v>5593</v>
      </c>
      <c r="I621" s="113" t="n">
        <v>0</v>
      </c>
      <c r="K621" s="273" t="n">
        <v>618</v>
      </c>
      <c r="L621" s="44" t="s">
        <v>2158</v>
      </c>
      <c r="M621" s="44" t="s">
        <v>4575</v>
      </c>
      <c r="N621" s="113" t="n">
        <v>0</v>
      </c>
      <c r="O621" s="113" t="s">
        <v>5783</v>
      </c>
      <c r="P621" s="113" t="n">
        <v>1</v>
      </c>
      <c r="Q621" s="113" t="s">
        <v>5784</v>
      </c>
      <c r="R621" s="113" t="n">
        <f aca="false">PRODUCT(N621+P621)</f>
        <v>1</v>
      </c>
      <c r="T621" s="273" t="n">
        <v>618</v>
      </c>
      <c r="U621" s="44" t="s">
        <v>1862</v>
      </c>
      <c r="V621" s="44" t="s">
        <v>4648</v>
      </c>
      <c r="W621" s="113" t="n">
        <v>1</v>
      </c>
      <c r="Y621" s="273" t="n">
        <v>618</v>
      </c>
      <c r="Z621" s="44" t="s">
        <v>5663</v>
      </c>
      <c r="AA621" s="44" t="s">
        <v>4540</v>
      </c>
      <c r="AB621" s="113" t="s">
        <v>5785</v>
      </c>
      <c r="AC621" s="113" t="s">
        <v>5783</v>
      </c>
      <c r="AD621" s="295" t="n">
        <v>1</v>
      </c>
      <c r="AE621" s="113" t="s">
        <v>5784</v>
      </c>
      <c r="AF621" s="113" t="n">
        <f aca="false">PRODUCT(AB621+AD621)</f>
        <v>1</v>
      </c>
      <c r="AI621" s="44" t="s">
        <v>2690</v>
      </c>
      <c r="AJ621" s="44" t="s">
        <v>4482</v>
      </c>
      <c r="AK621" s="113" t="n">
        <v>0</v>
      </c>
      <c r="AN621" s="44" t="s">
        <v>1678</v>
      </c>
      <c r="AO621" s="44" t="s">
        <v>4564</v>
      </c>
      <c r="AS621" s="44" t="s">
        <v>1678</v>
      </c>
      <c r="AT621" s="44" t="s">
        <v>4564</v>
      </c>
      <c r="AX621" s="44" t="s">
        <v>5243</v>
      </c>
      <c r="AY621" s="44" t="s">
        <v>4746</v>
      </c>
      <c r="AZ621" s="113" t="s">
        <v>5785</v>
      </c>
      <c r="BA621" s="113" t="s">
        <v>5783</v>
      </c>
      <c r="BB621" s="113" t="s">
        <v>5785</v>
      </c>
      <c r="BC621" s="113" t="s">
        <v>5784</v>
      </c>
      <c r="BD621" s="113" t="n">
        <f aca="false">PRODUCT(AZ621+BB621)</f>
        <v>0</v>
      </c>
      <c r="BG621" s="44" t="s">
        <v>1678</v>
      </c>
      <c r="BH621" s="44" t="s">
        <v>4564</v>
      </c>
      <c r="BL621" s="44" t="s">
        <v>5613</v>
      </c>
      <c r="BM621" s="44" t="s">
        <v>294</v>
      </c>
      <c r="BN621" s="113" t="s">
        <v>5785</v>
      </c>
      <c r="BO621" s="113" t="s">
        <v>5783</v>
      </c>
      <c r="BP621" s="113" t="s">
        <v>5785</v>
      </c>
      <c r="BQ621" s="113" t="s">
        <v>5784</v>
      </c>
      <c r="BR621" s="113" t="n">
        <f aca="false">PRODUCT(BN621+BP621)</f>
        <v>0</v>
      </c>
      <c r="BU621" s="44" t="s">
        <v>1678</v>
      </c>
      <c r="BV621" s="44" t="s">
        <v>4564</v>
      </c>
      <c r="BW621" s="113"/>
      <c r="BZ621" s="44" t="s">
        <v>5545</v>
      </c>
      <c r="CA621" s="44" t="s">
        <v>4503</v>
      </c>
      <c r="CB621" s="113" t="n">
        <v>0</v>
      </c>
      <c r="CC621" s="113" t="n">
        <v>0</v>
      </c>
      <c r="CD621" s="113" t="n">
        <v>0</v>
      </c>
      <c r="CE621" s="113" t="n">
        <v>0</v>
      </c>
      <c r="CF621" s="113" t="n">
        <f aca="false">SUM(CB621:CE621)</f>
        <v>0</v>
      </c>
      <c r="CI621" s="44" t="s">
        <v>1815</v>
      </c>
      <c r="CJ621" s="44" t="s">
        <v>5591</v>
      </c>
      <c r="CK621" s="113" t="n">
        <v>0</v>
      </c>
      <c r="CL621" s="113" t="n">
        <v>0</v>
      </c>
      <c r="CM621" s="113" t="n">
        <v>0</v>
      </c>
      <c r="CP621" s="136" t="s">
        <v>3530</v>
      </c>
      <c r="CQ621" s="136" t="s">
        <v>4773</v>
      </c>
      <c r="CV621" s="44"/>
      <c r="CW621" s="44"/>
      <c r="CX621" s="44"/>
    </row>
    <row r="622" customFormat="false" ht="15" hidden="false" customHeight="false" outlineLevel="0" collapsed="false">
      <c r="A622" s="273" t="n">
        <v>619</v>
      </c>
      <c r="B622" s="44" t="s">
        <v>5694</v>
      </c>
      <c r="C622" s="44" t="s">
        <v>4485</v>
      </c>
      <c r="D622" s="113" t="n">
        <v>6</v>
      </c>
      <c r="G622" s="44" t="s">
        <v>1678</v>
      </c>
      <c r="H622" s="44" t="s">
        <v>4564</v>
      </c>
      <c r="I622" s="113" t="n">
        <v>0</v>
      </c>
      <c r="K622" s="273" t="n">
        <v>619</v>
      </c>
      <c r="L622" s="44" t="s">
        <v>5695</v>
      </c>
      <c r="M622" s="44" t="s">
        <v>4578</v>
      </c>
      <c r="N622" s="113" t="n">
        <v>0</v>
      </c>
      <c r="O622" s="113" t="s">
        <v>5783</v>
      </c>
      <c r="P622" s="113" t="n">
        <v>1</v>
      </c>
      <c r="Q622" s="113" t="s">
        <v>5784</v>
      </c>
      <c r="R622" s="113" t="n">
        <f aca="false">PRODUCT(N622+P622)</f>
        <v>1</v>
      </c>
      <c r="T622" s="273" t="n">
        <v>619</v>
      </c>
      <c r="U622" s="44" t="s">
        <v>5623</v>
      </c>
      <c r="V622" s="44" t="s">
        <v>4746</v>
      </c>
      <c r="W622" s="113" t="n">
        <v>1</v>
      </c>
      <c r="Y622" s="273" t="n">
        <v>619</v>
      </c>
      <c r="Z622" s="136" t="s">
        <v>5664</v>
      </c>
      <c r="AA622" s="136" t="s">
        <v>4709</v>
      </c>
      <c r="AB622" s="113" t="s">
        <v>5785</v>
      </c>
      <c r="AC622" s="113" t="s">
        <v>5783</v>
      </c>
      <c r="AD622" s="295" t="n">
        <v>1</v>
      </c>
      <c r="AE622" s="113" t="s">
        <v>5784</v>
      </c>
      <c r="AF622" s="113" t="n">
        <f aca="false">PRODUCT(AB622+AD622)</f>
        <v>1</v>
      </c>
      <c r="AI622" s="44" t="s">
        <v>5212</v>
      </c>
      <c r="AJ622" s="44" t="s">
        <v>4523</v>
      </c>
      <c r="AK622" s="113" t="n">
        <v>0</v>
      </c>
      <c r="AN622" s="44" t="s">
        <v>3479</v>
      </c>
      <c r="AO622" s="44" t="s">
        <v>4489</v>
      </c>
      <c r="AS622" s="44" t="s">
        <v>3479</v>
      </c>
      <c r="AT622" s="44" t="s">
        <v>4489</v>
      </c>
      <c r="AX622" s="44" t="s">
        <v>5619</v>
      </c>
      <c r="AY622" s="44" t="s">
        <v>4746</v>
      </c>
      <c r="AZ622" s="113" t="s">
        <v>5785</v>
      </c>
      <c r="BA622" s="113" t="s">
        <v>5783</v>
      </c>
      <c r="BB622" s="113" t="s">
        <v>5785</v>
      </c>
      <c r="BC622" s="113" t="s">
        <v>5784</v>
      </c>
      <c r="BD622" s="113" t="n">
        <f aca="false">PRODUCT(AZ622+BB622)</f>
        <v>0</v>
      </c>
      <c r="BG622" s="44" t="s">
        <v>3479</v>
      </c>
      <c r="BH622" s="44" t="s">
        <v>4489</v>
      </c>
      <c r="BL622" s="44" t="s">
        <v>5234</v>
      </c>
      <c r="BM622" s="44" t="s">
        <v>4571</v>
      </c>
      <c r="BN622" s="113" t="s">
        <v>5785</v>
      </c>
      <c r="BO622" s="113" t="s">
        <v>5783</v>
      </c>
      <c r="BP622" s="113" t="s">
        <v>5785</v>
      </c>
      <c r="BQ622" s="113" t="s">
        <v>5784</v>
      </c>
      <c r="BR622" s="113" t="n">
        <f aca="false">PRODUCT(BN622+BP622)</f>
        <v>0</v>
      </c>
      <c r="BU622" s="44" t="s">
        <v>3479</v>
      </c>
      <c r="BV622" s="44" t="s">
        <v>4489</v>
      </c>
      <c r="BW622" s="113"/>
      <c r="BZ622" s="44" t="s">
        <v>2603</v>
      </c>
      <c r="CA622" s="44" t="s">
        <v>4578</v>
      </c>
      <c r="CB622" s="113" t="n">
        <v>0</v>
      </c>
      <c r="CC622" s="113" t="n">
        <v>0</v>
      </c>
      <c r="CD622" s="113" t="n">
        <v>0</v>
      </c>
      <c r="CE622" s="113" t="n">
        <v>0</v>
      </c>
      <c r="CF622" s="113" t="n">
        <f aca="false">SUM(CB622:CE622)</f>
        <v>0</v>
      </c>
      <c r="CI622" s="44" t="s">
        <v>5448</v>
      </c>
      <c r="CJ622" s="44" t="s">
        <v>5358</v>
      </c>
      <c r="CK622" s="113" t="n">
        <v>0</v>
      </c>
      <c r="CL622" s="113" t="n">
        <v>0</v>
      </c>
      <c r="CM622" s="113" t="n">
        <v>0</v>
      </c>
      <c r="CP622" s="44" t="s">
        <v>4747</v>
      </c>
      <c r="CQ622" s="44" t="s">
        <v>4638</v>
      </c>
      <c r="CV622" s="44"/>
      <c r="CW622" s="44"/>
      <c r="CX622" s="44"/>
    </row>
    <row r="623" customFormat="false" ht="15" hidden="false" customHeight="false" outlineLevel="0" collapsed="false">
      <c r="A623" s="273" t="n">
        <v>620</v>
      </c>
      <c r="B623" s="44" t="s">
        <v>3352</v>
      </c>
      <c r="C623" s="44" t="s">
        <v>4709</v>
      </c>
      <c r="D623" s="113" t="n">
        <v>6</v>
      </c>
      <c r="G623" s="44" t="s">
        <v>3479</v>
      </c>
      <c r="H623" s="44" t="s">
        <v>4489</v>
      </c>
      <c r="I623" s="113" t="n">
        <v>0</v>
      </c>
      <c r="K623" s="273" t="n">
        <v>620</v>
      </c>
      <c r="L623" s="44" t="s">
        <v>5697</v>
      </c>
      <c r="M623" s="44" t="s">
        <v>4489</v>
      </c>
      <c r="N623" s="113" t="n">
        <v>0</v>
      </c>
      <c r="O623" s="113" t="s">
        <v>5783</v>
      </c>
      <c r="P623" s="113" t="n">
        <v>1</v>
      </c>
      <c r="Q623" s="113" t="s">
        <v>5784</v>
      </c>
      <c r="R623" s="113" t="n">
        <f aca="false">PRODUCT(N623+P623)</f>
        <v>1</v>
      </c>
      <c r="T623" s="273" t="n">
        <v>620</v>
      </c>
      <c r="U623" s="44" t="s">
        <v>3715</v>
      </c>
      <c r="V623" s="112" t="s">
        <v>4489</v>
      </c>
      <c r="W623" s="113" t="n">
        <v>1</v>
      </c>
      <c r="Y623" s="273" t="n">
        <v>620</v>
      </c>
      <c r="Z623" s="44" t="s">
        <v>5666</v>
      </c>
      <c r="AA623" s="44" t="s">
        <v>4523</v>
      </c>
      <c r="AB623" s="113" t="s">
        <v>5785</v>
      </c>
      <c r="AC623" s="113" t="s">
        <v>5783</v>
      </c>
      <c r="AD623" s="295" t="n">
        <v>1</v>
      </c>
      <c r="AE623" s="113" t="s">
        <v>5784</v>
      </c>
      <c r="AF623" s="113" t="n">
        <f aca="false">PRODUCT(AB623+AD623)</f>
        <v>1</v>
      </c>
      <c r="AI623" s="44" t="s">
        <v>5336</v>
      </c>
      <c r="AJ623" s="44" t="s">
        <v>4523</v>
      </c>
      <c r="AK623" s="113" t="n">
        <v>0</v>
      </c>
      <c r="AN623" s="44" t="s">
        <v>2867</v>
      </c>
      <c r="AO623" s="44" t="s">
        <v>4509</v>
      </c>
      <c r="AS623" s="44" t="s">
        <v>2867</v>
      </c>
      <c r="AT623" s="44" t="s">
        <v>4509</v>
      </c>
      <c r="AX623" s="44" t="s">
        <v>5620</v>
      </c>
      <c r="AY623" s="44" t="s">
        <v>1037</v>
      </c>
      <c r="AZ623" s="113" t="s">
        <v>5785</v>
      </c>
      <c r="BA623" s="113" t="s">
        <v>5783</v>
      </c>
      <c r="BB623" s="113" t="s">
        <v>5785</v>
      </c>
      <c r="BC623" s="113" t="s">
        <v>5784</v>
      </c>
      <c r="BD623" s="113" t="n">
        <f aca="false">PRODUCT(AZ623+BB623)</f>
        <v>0</v>
      </c>
      <c r="BG623" s="44" t="s">
        <v>2867</v>
      </c>
      <c r="BH623" s="44" t="s">
        <v>4509</v>
      </c>
      <c r="BL623" s="44" t="s">
        <v>5614</v>
      </c>
      <c r="BM623" s="44" t="s">
        <v>4773</v>
      </c>
      <c r="BN623" s="113" t="s">
        <v>5785</v>
      </c>
      <c r="BO623" s="113" t="s">
        <v>5783</v>
      </c>
      <c r="BP623" s="113" t="s">
        <v>5785</v>
      </c>
      <c r="BQ623" s="113" t="s">
        <v>5784</v>
      </c>
      <c r="BR623" s="113" t="n">
        <f aca="false">PRODUCT(BN623+BP623)</f>
        <v>0</v>
      </c>
      <c r="BU623" s="44" t="s">
        <v>2867</v>
      </c>
      <c r="BV623" s="44" t="s">
        <v>4509</v>
      </c>
      <c r="BW623" s="113"/>
      <c r="BZ623" s="44" t="s">
        <v>5549</v>
      </c>
      <c r="CA623" s="44" t="s">
        <v>4625</v>
      </c>
      <c r="CB623" s="113" t="n">
        <v>0</v>
      </c>
      <c r="CC623" s="113" t="n">
        <v>0</v>
      </c>
      <c r="CD623" s="113" t="n">
        <v>0</v>
      </c>
      <c r="CE623" s="113" t="n">
        <v>0</v>
      </c>
      <c r="CF623" s="113" t="n">
        <f aca="false">SUM(CB623:CE623)</f>
        <v>0</v>
      </c>
      <c r="CI623" s="44" t="s">
        <v>3314</v>
      </c>
      <c r="CJ623" s="44" t="s">
        <v>4773</v>
      </c>
      <c r="CK623" s="113" t="n">
        <v>0</v>
      </c>
      <c r="CL623" s="113" t="n">
        <v>0</v>
      </c>
      <c r="CM623" s="113" t="n">
        <v>0</v>
      </c>
      <c r="CP623" s="44" t="s">
        <v>2280</v>
      </c>
      <c r="CQ623" s="44" t="s">
        <v>4648</v>
      </c>
      <c r="CV623" s="44"/>
      <c r="CW623" s="44"/>
      <c r="CX623" s="44"/>
    </row>
    <row r="624" customFormat="false" ht="15" hidden="false" customHeight="false" outlineLevel="0" collapsed="false">
      <c r="A624" s="273" t="n">
        <v>621</v>
      </c>
      <c r="B624" s="44" t="s">
        <v>5712</v>
      </c>
      <c r="C624" s="44" t="s">
        <v>4566</v>
      </c>
      <c r="D624" s="113" t="n">
        <v>6</v>
      </c>
      <c r="G624" s="44" t="s">
        <v>2867</v>
      </c>
      <c r="H624" s="44" t="s">
        <v>4509</v>
      </c>
      <c r="I624" s="113" t="n">
        <v>0</v>
      </c>
      <c r="K624" s="273" t="n">
        <v>621</v>
      </c>
      <c r="L624" s="44" t="s">
        <v>5699</v>
      </c>
      <c r="M624" s="44" t="s">
        <v>5036</v>
      </c>
      <c r="N624" s="113" t="n">
        <v>0</v>
      </c>
      <c r="O624" s="113" t="s">
        <v>5783</v>
      </c>
      <c r="P624" s="113" t="n">
        <v>1</v>
      </c>
      <c r="Q624" s="113" t="s">
        <v>5784</v>
      </c>
      <c r="R624" s="113" t="n">
        <f aca="false">PRODUCT(N624+P624)</f>
        <v>1</v>
      </c>
      <c r="T624" s="273" t="n">
        <v>621</v>
      </c>
      <c r="U624" s="44" t="s">
        <v>5632</v>
      </c>
      <c r="V624" s="44" t="s">
        <v>4540</v>
      </c>
      <c r="W624" s="113" t="n">
        <v>1</v>
      </c>
      <c r="Y624" s="273" t="n">
        <v>621</v>
      </c>
      <c r="Z624" s="44" t="s">
        <v>5668</v>
      </c>
      <c r="AA624" s="44" t="s">
        <v>4564</v>
      </c>
      <c r="AB624" s="113" t="s">
        <v>5785</v>
      </c>
      <c r="AC624" s="113" t="s">
        <v>5783</v>
      </c>
      <c r="AD624" s="295" t="n">
        <v>1</v>
      </c>
      <c r="AE624" s="113" t="s">
        <v>5784</v>
      </c>
      <c r="AF624" s="113" t="n">
        <f aca="false">PRODUCT(AB624+AD624)</f>
        <v>1</v>
      </c>
      <c r="AI624" s="44" t="s">
        <v>3282</v>
      </c>
      <c r="AJ624" s="44" t="s">
        <v>4489</v>
      </c>
      <c r="AK624" s="113" t="n">
        <v>0</v>
      </c>
      <c r="AN624" s="44" t="s">
        <v>4787</v>
      </c>
      <c r="AO624" s="44" t="s">
        <v>4489</v>
      </c>
      <c r="AS624" s="44" t="s">
        <v>4787</v>
      </c>
      <c r="AT624" s="44" t="s">
        <v>4489</v>
      </c>
      <c r="AX624" s="44" t="s">
        <v>1908</v>
      </c>
      <c r="AY624" s="44" t="s">
        <v>4542</v>
      </c>
      <c r="AZ624" s="113" t="s">
        <v>5785</v>
      </c>
      <c r="BA624" s="113" t="s">
        <v>5783</v>
      </c>
      <c r="BB624" s="113" t="s">
        <v>5785</v>
      </c>
      <c r="BC624" s="113" t="s">
        <v>5784</v>
      </c>
      <c r="BD624" s="113" t="n">
        <f aca="false">PRODUCT(AZ624+BB624)</f>
        <v>0</v>
      </c>
      <c r="BG624" s="44" t="s">
        <v>4787</v>
      </c>
      <c r="BH624" s="44" t="s">
        <v>4489</v>
      </c>
      <c r="BL624" s="44" t="s">
        <v>3228</v>
      </c>
      <c r="BM624" s="44" t="s">
        <v>5124</v>
      </c>
      <c r="BN624" s="113" t="s">
        <v>5785</v>
      </c>
      <c r="BO624" s="113" t="s">
        <v>5783</v>
      </c>
      <c r="BP624" s="113" t="s">
        <v>5785</v>
      </c>
      <c r="BQ624" s="113" t="s">
        <v>5784</v>
      </c>
      <c r="BR624" s="113" t="n">
        <f aca="false">PRODUCT(BN624+BP624)</f>
        <v>0</v>
      </c>
      <c r="BU624" s="44" t="s">
        <v>4787</v>
      </c>
      <c r="BV624" s="44" t="s">
        <v>4489</v>
      </c>
      <c r="BW624" s="113"/>
      <c r="BZ624" s="44" t="s">
        <v>1915</v>
      </c>
      <c r="CA624" s="44" t="s">
        <v>4542</v>
      </c>
      <c r="CB624" s="113" t="n">
        <v>0</v>
      </c>
      <c r="CC624" s="113" t="n">
        <v>0</v>
      </c>
      <c r="CD624" s="113" t="n">
        <v>0</v>
      </c>
      <c r="CE624" s="113" t="n">
        <v>0</v>
      </c>
      <c r="CF624" s="113" t="n">
        <f aca="false">SUM(CB624:CE624)</f>
        <v>0</v>
      </c>
      <c r="CI624" s="44" t="s">
        <v>5592</v>
      </c>
      <c r="CJ624" s="44" t="s">
        <v>5036</v>
      </c>
      <c r="CK624" s="113" t="n">
        <v>0</v>
      </c>
      <c r="CL624" s="113" t="n">
        <v>0</v>
      </c>
      <c r="CM624" s="113" t="n">
        <v>0</v>
      </c>
      <c r="CP624" s="44" t="s">
        <v>5603</v>
      </c>
      <c r="CQ624" s="44" t="s">
        <v>4488</v>
      </c>
      <c r="CV624" s="44"/>
      <c r="CW624" s="44"/>
      <c r="CX624" s="44"/>
    </row>
    <row r="625" customFormat="false" ht="15" hidden="false" customHeight="false" outlineLevel="0" collapsed="false">
      <c r="A625" s="273" t="n">
        <v>622</v>
      </c>
      <c r="B625" s="44" t="s">
        <v>5714</v>
      </c>
      <c r="C625" s="112" t="s">
        <v>5223</v>
      </c>
      <c r="D625" s="113" t="n">
        <v>6</v>
      </c>
      <c r="G625" s="44" t="s">
        <v>4787</v>
      </c>
      <c r="H625" s="44" t="s">
        <v>4489</v>
      </c>
      <c r="I625" s="113" t="n">
        <v>0</v>
      </c>
      <c r="K625" s="273" t="n">
        <v>622</v>
      </c>
      <c r="L625" s="44" t="s">
        <v>3708</v>
      </c>
      <c r="M625" s="44" t="s">
        <v>4578</v>
      </c>
      <c r="N625" s="113" t="n">
        <v>0</v>
      </c>
      <c r="O625" s="113" t="s">
        <v>5783</v>
      </c>
      <c r="P625" s="113" t="n">
        <v>1</v>
      </c>
      <c r="Q625" s="113" t="s">
        <v>5784</v>
      </c>
      <c r="R625" s="113" t="n">
        <f aca="false">PRODUCT(N625+P625)</f>
        <v>1</v>
      </c>
      <c r="T625" s="273" t="n">
        <v>622</v>
      </c>
      <c r="U625" s="44" t="s">
        <v>4904</v>
      </c>
      <c r="V625" s="44" t="s">
        <v>4648</v>
      </c>
      <c r="W625" s="113" t="n">
        <v>1</v>
      </c>
      <c r="Y625" s="273" t="n">
        <v>622</v>
      </c>
      <c r="Z625" s="44" t="s">
        <v>1440</v>
      </c>
      <c r="AA625" s="44" t="s">
        <v>4648</v>
      </c>
      <c r="AB625" s="113" t="s">
        <v>5785</v>
      </c>
      <c r="AC625" s="113" t="s">
        <v>5783</v>
      </c>
      <c r="AD625" s="295" t="n">
        <v>1</v>
      </c>
      <c r="AE625" s="113" t="s">
        <v>5784</v>
      </c>
      <c r="AF625" s="113" t="n">
        <f aca="false">PRODUCT(AB625+AD625)</f>
        <v>1</v>
      </c>
      <c r="AI625" s="44" t="s">
        <v>2697</v>
      </c>
      <c r="AJ625" s="44" t="s">
        <v>5120</v>
      </c>
      <c r="AK625" s="113" t="n">
        <v>0</v>
      </c>
      <c r="AN625" s="44" t="s">
        <v>5594</v>
      </c>
      <c r="AO625" s="44" t="s">
        <v>4648</v>
      </c>
      <c r="AS625" s="44" t="s">
        <v>5594</v>
      </c>
      <c r="AT625" s="44" t="s">
        <v>4648</v>
      </c>
      <c r="AX625" s="44" t="s">
        <v>1883</v>
      </c>
      <c r="AY625" s="44" t="s">
        <v>4482</v>
      </c>
      <c r="AZ625" s="113" t="s">
        <v>5785</v>
      </c>
      <c r="BA625" s="113" t="s">
        <v>5783</v>
      </c>
      <c r="BB625" s="113" t="s">
        <v>5785</v>
      </c>
      <c r="BC625" s="113" t="s">
        <v>5784</v>
      </c>
      <c r="BD625" s="113" t="n">
        <f aca="false">PRODUCT(AZ625+BB625)</f>
        <v>0</v>
      </c>
      <c r="BG625" s="44" t="s">
        <v>5594</v>
      </c>
      <c r="BH625" s="44" t="s">
        <v>4648</v>
      </c>
      <c r="BL625" s="44" t="s">
        <v>3712</v>
      </c>
      <c r="BM625" s="44" t="s">
        <v>4578</v>
      </c>
      <c r="BN625" s="113" t="s">
        <v>5785</v>
      </c>
      <c r="BO625" s="113" t="s">
        <v>5783</v>
      </c>
      <c r="BP625" s="113" t="s">
        <v>5785</v>
      </c>
      <c r="BQ625" s="113" t="s">
        <v>5784</v>
      </c>
      <c r="BR625" s="113" t="n">
        <f aca="false">PRODUCT(BN625+BP625)</f>
        <v>0</v>
      </c>
      <c r="BU625" s="44" t="s">
        <v>5594</v>
      </c>
      <c r="BV625" s="44" t="s">
        <v>4648</v>
      </c>
      <c r="BW625" s="113"/>
      <c r="BZ625" s="44" t="s">
        <v>5554</v>
      </c>
      <c r="CA625" s="44" t="s">
        <v>4550</v>
      </c>
      <c r="CB625" s="113" t="n">
        <v>0</v>
      </c>
      <c r="CC625" s="113" t="n">
        <v>0</v>
      </c>
      <c r="CD625" s="113" t="n">
        <v>0</v>
      </c>
      <c r="CE625" s="113" t="n">
        <v>0</v>
      </c>
      <c r="CF625" s="113" t="n">
        <f aca="false">SUM(CB625:CE625)</f>
        <v>0</v>
      </c>
      <c r="CI625" s="44" t="s">
        <v>3014</v>
      </c>
      <c r="CJ625" s="44" t="s">
        <v>4662</v>
      </c>
      <c r="CK625" s="113" t="n">
        <v>0</v>
      </c>
      <c r="CL625" s="113" t="n">
        <v>0</v>
      </c>
      <c r="CM625" s="113" t="n">
        <v>0</v>
      </c>
      <c r="CP625" s="44" t="s">
        <v>5392</v>
      </c>
      <c r="CQ625" s="44" t="s">
        <v>5604</v>
      </c>
      <c r="CV625" s="44"/>
      <c r="CW625" s="44"/>
      <c r="CX625" s="44"/>
    </row>
    <row r="626" customFormat="false" ht="15" hidden="false" customHeight="false" outlineLevel="0" collapsed="false">
      <c r="A626" s="273" t="n">
        <v>623</v>
      </c>
      <c r="B626" s="44" t="s">
        <v>2802</v>
      </c>
      <c r="C626" s="44" t="s">
        <v>5124</v>
      </c>
      <c r="D626" s="113" t="n">
        <v>5</v>
      </c>
      <c r="G626" s="44" t="s">
        <v>5594</v>
      </c>
      <c r="H626" s="44" t="s">
        <v>4648</v>
      </c>
      <c r="I626" s="113" t="n">
        <v>0</v>
      </c>
      <c r="K626" s="273" t="n">
        <v>623</v>
      </c>
      <c r="L626" s="44" t="s">
        <v>4877</v>
      </c>
      <c r="M626" s="44" t="s">
        <v>4878</v>
      </c>
      <c r="N626" s="113" t="n">
        <v>0</v>
      </c>
      <c r="O626" s="113" t="s">
        <v>5783</v>
      </c>
      <c r="P626" s="113" t="n">
        <v>1</v>
      </c>
      <c r="Q626" s="113" t="s">
        <v>5784</v>
      </c>
      <c r="R626" s="113" t="n">
        <f aca="false">PRODUCT(N626+P626)</f>
        <v>1</v>
      </c>
      <c r="T626" s="273" t="n">
        <v>623</v>
      </c>
      <c r="U626" s="44" t="s">
        <v>5645</v>
      </c>
      <c r="V626" s="44" t="s">
        <v>4746</v>
      </c>
      <c r="W626" s="113" t="n">
        <v>1</v>
      </c>
      <c r="Y626" s="273" t="n">
        <v>623</v>
      </c>
      <c r="Z626" s="44" t="s">
        <v>5671</v>
      </c>
      <c r="AA626" s="44" t="s">
        <v>4564</v>
      </c>
      <c r="AB626" s="113" t="s">
        <v>5785</v>
      </c>
      <c r="AC626" s="113" t="s">
        <v>5783</v>
      </c>
      <c r="AD626" s="295" t="n">
        <v>1</v>
      </c>
      <c r="AE626" s="113" t="s">
        <v>5784</v>
      </c>
      <c r="AF626" s="113" t="n">
        <f aca="false">PRODUCT(AB626+AD626)</f>
        <v>1</v>
      </c>
      <c r="AI626" s="44" t="s">
        <v>5285</v>
      </c>
      <c r="AJ626" s="44" t="s">
        <v>4566</v>
      </c>
      <c r="AK626" s="113" t="n">
        <v>0</v>
      </c>
      <c r="AN626" s="44" t="s">
        <v>5595</v>
      </c>
      <c r="AO626" s="44" t="s">
        <v>4625</v>
      </c>
      <c r="AS626" s="44" t="s">
        <v>5595</v>
      </c>
      <c r="AT626" s="44" t="s">
        <v>4625</v>
      </c>
      <c r="AX626" s="44" t="s">
        <v>5621</v>
      </c>
      <c r="AY626" s="44" t="s">
        <v>4552</v>
      </c>
      <c r="AZ626" s="113" t="s">
        <v>5785</v>
      </c>
      <c r="BA626" s="113" t="s">
        <v>5783</v>
      </c>
      <c r="BB626" s="113" t="s">
        <v>5785</v>
      </c>
      <c r="BC626" s="113" t="s">
        <v>5784</v>
      </c>
      <c r="BD626" s="113" t="n">
        <f aca="false">PRODUCT(AZ626+BB626)</f>
        <v>0</v>
      </c>
      <c r="BG626" s="44" t="s">
        <v>5595</v>
      </c>
      <c r="BH626" s="44" t="s">
        <v>4625</v>
      </c>
      <c r="BL626" s="44" t="s">
        <v>4724</v>
      </c>
      <c r="BM626" s="44" t="s">
        <v>4648</v>
      </c>
      <c r="BN626" s="113" t="s">
        <v>5785</v>
      </c>
      <c r="BO626" s="113" t="s">
        <v>5783</v>
      </c>
      <c r="BP626" s="113" t="s">
        <v>5785</v>
      </c>
      <c r="BQ626" s="113" t="s">
        <v>5784</v>
      </c>
      <c r="BR626" s="113" t="n">
        <f aca="false">PRODUCT(BN626+BP626)</f>
        <v>0</v>
      </c>
      <c r="BU626" s="44" t="s">
        <v>5595</v>
      </c>
      <c r="BV626" s="44" t="s">
        <v>4625</v>
      </c>
      <c r="BW626" s="113"/>
      <c r="BZ626" s="44" t="s">
        <v>1440</v>
      </c>
      <c r="CA626" s="44" t="s">
        <v>4523</v>
      </c>
      <c r="CB626" s="113" t="n">
        <v>0</v>
      </c>
      <c r="CC626" s="113" t="n">
        <v>0</v>
      </c>
      <c r="CD626" s="113" t="n">
        <v>0</v>
      </c>
      <c r="CE626" s="113" t="n">
        <v>0</v>
      </c>
      <c r="CF626" s="113" t="n">
        <f aca="false">SUM(CB626:CE626)</f>
        <v>0</v>
      </c>
      <c r="CI626" s="44" t="s">
        <v>2047</v>
      </c>
      <c r="CJ626" s="44" t="s">
        <v>4482</v>
      </c>
      <c r="CK626" s="113" t="n">
        <v>0</v>
      </c>
      <c r="CL626" s="113" t="n">
        <v>0</v>
      </c>
      <c r="CM626" s="113" t="n">
        <v>0</v>
      </c>
      <c r="CP626" s="44" t="s">
        <v>2045</v>
      </c>
      <c r="CQ626" s="44" t="s">
        <v>4564</v>
      </c>
      <c r="CV626" s="44"/>
      <c r="CW626" s="44"/>
      <c r="CX626" s="44"/>
    </row>
    <row r="627" customFormat="false" ht="15" hidden="false" customHeight="false" outlineLevel="0" collapsed="false">
      <c r="A627" s="273" t="n">
        <v>624</v>
      </c>
      <c r="B627" s="44" t="s">
        <v>2374</v>
      </c>
      <c r="C627" s="44" t="s">
        <v>4523</v>
      </c>
      <c r="D627" s="113" t="n">
        <v>5</v>
      </c>
      <c r="G627" s="44" t="s">
        <v>5595</v>
      </c>
      <c r="H627" s="44" t="s">
        <v>4625</v>
      </c>
      <c r="I627" s="113" t="n">
        <v>0</v>
      </c>
      <c r="K627" s="273" t="n">
        <v>624</v>
      </c>
      <c r="L627" s="44" t="s">
        <v>1513</v>
      </c>
      <c r="M627" s="44" t="s">
        <v>4503</v>
      </c>
      <c r="N627" s="113" t="n">
        <v>0</v>
      </c>
      <c r="O627" s="113" t="s">
        <v>5783</v>
      </c>
      <c r="P627" s="113" t="n">
        <v>1</v>
      </c>
      <c r="Q627" s="113" t="s">
        <v>5784</v>
      </c>
      <c r="R627" s="113" t="n">
        <f aca="false">PRODUCT(N627+P627)</f>
        <v>1</v>
      </c>
      <c r="T627" s="273" t="n">
        <v>624</v>
      </c>
      <c r="U627" s="44" t="s">
        <v>5434</v>
      </c>
      <c r="V627" s="44" t="s">
        <v>5124</v>
      </c>
      <c r="W627" s="113" t="n">
        <v>1</v>
      </c>
      <c r="Y627" s="273" t="n">
        <v>624</v>
      </c>
      <c r="Z627" s="44" t="s">
        <v>5674</v>
      </c>
      <c r="AA627" s="44" t="s">
        <v>4566</v>
      </c>
      <c r="AB627" s="113" t="s">
        <v>5785</v>
      </c>
      <c r="AC627" s="113" t="s">
        <v>5783</v>
      </c>
      <c r="AD627" s="295" t="n">
        <v>1</v>
      </c>
      <c r="AE627" s="113" t="s">
        <v>5784</v>
      </c>
      <c r="AF627" s="113" t="n">
        <f aca="false">PRODUCT(AB627+AD627)</f>
        <v>1</v>
      </c>
      <c r="AI627" s="44" t="s">
        <v>2517</v>
      </c>
      <c r="AJ627" s="44" t="s">
        <v>4566</v>
      </c>
      <c r="AK627" s="113" t="n">
        <v>0</v>
      </c>
      <c r="AN627" s="44" t="s">
        <v>5462</v>
      </c>
      <c r="AO627" s="112" t="s">
        <v>4709</v>
      </c>
      <c r="AS627" s="44" t="s">
        <v>5462</v>
      </c>
      <c r="AT627" s="112" t="s">
        <v>4709</v>
      </c>
      <c r="AX627" s="44" t="s">
        <v>3658</v>
      </c>
      <c r="AY627" s="44" t="s">
        <v>4482</v>
      </c>
      <c r="AZ627" s="113" t="s">
        <v>5785</v>
      </c>
      <c r="BA627" s="113" t="s">
        <v>5783</v>
      </c>
      <c r="BB627" s="113" t="s">
        <v>5785</v>
      </c>
      <c r="BC627" s="113" t="s">
        <v>5784</v>
      </c>
      <c r="BD627" s="113" t="n">
        <f aca="false">PRODUCT(AZ627+BB627)</f>
        <v>0</v>
      </c>
      <c r="BG627" s="44" t="s">
        <v>5462</v>
      </c>
      <c r="BH627" s="112" t="s">
        <v>4709</v>
      </c>
      <c r="BL627" s="44" t="s">
        <v>3710</v>
      </c>
      <c r="BM627" s="44" t="s">
        <v>4578</v>
      </c>
      <c r="BN627" s="113" t="s">
        <v>5785</v>
      </c>
      <c r="BO627" s="113" t="s">
        <v>5783</v>
      </c>
      <c r="BP627" s="113" t="s">
        <v>5785</v>
      </c>
      <c r="BQ627" s="113" t="s">
        <v>5784</v>
      </c>
      <c r="BR627" s="113" t="n">
        <f aca="false">PRODUCT(BN627+BP627)</f>
        <v>0</v>
      </c>
      <c r="BU627" s="44" t="s">
        <v>5462</v>
      </c>
      <c r="BV627" s="112" t="s">
        <v>4709</v>
      </c>
      <c r="BW627" s="113"/>
      <c r="BZ627" s="44" t="s">
        <v>5556</v>
      </c>
      <c r="CA627" s="44" t="s">
        <v>4709</v>
      </c>
      <c r="CB627" s="113" t="n">
        <v>0</v>
      </c>
      <c r="CC627" s="113" t="n">
        <v>0</v>
      </c>
      <c r="CD627" s="113" t="n">
        <v>0</v>
      </c>
      <c r="CE627" s="113" t="n">
        <v>0</v>
      </c>
      <c r="CF627" s="113" t="n">
        <f aca="false">SUM(CB627:CE627)</f>
        <v>0</v>
      </c>
      <c r="CI627" s="44" t="s">
        <v>1828</v>
      </c>
      <c r="CJ627" s="44" t="s">
        <v>5593</v>
      </c>
      <c r="CK627" s="113" t="n">
        <v>0</v>
      </c>
      <c r="CL627" s="113" t="n">
        <v>0</v>
      </c>
      <c r="CM627" s="113" t="n">
        <v>0</v>
      </c>
      <c r="CP627" s="44" t="s">
        <v>5605</v>
      </c>
      <c r="CQ627" s="44" t="s">
        <v>5606</v>
      </c>
      <c r="CV627" s="44"/>
      <c r="CW627" s="44"/>
      <c r="CX627" s="44"/>
    </row>
    <row r="628" customFormat="false" ht="15" hidden="false" customHeight="false" outlineLevel="0" collapsed="false">
      <c r="A628" s="273" t="n">
        <v>625</v>
      </c>
      <c r="B628" s="44" t="s">
        <v>2648</v>
      </c>
      <c r="C628" s="44" t="s">
        <v>5124</v>
      </c>
      <c r="D628" s="113" t="n">
        <v>5</v>
      </c>
      <c r="G628" s="44" t="s">
        <v>5462</v>
      </c>
      <c r="H628" s="112" t="s">
        <v>4709</v>
      </c>
      <c r="I628" s="113" t="n">
        <v>0</v>
      </c>
      <c r="K628" s="273" t="n">
        <v>625</v>
      </c>
      <c r="L628" s="44" t="s">
        <v>5706</v>
      </c>
      <c r="M628" s="44" t="s">
        <v>4931</v>
      </c>
      <c r="N628" s="113" t="n">
        <v>0</v>
      </c>
      <c r="O628" s="113" t="s">
        <v>5783</v>
      </c>
      <c r="P628" s="113" t="n">
        <v>1</v>
      </c>
      <c r="Q628" s="113" t="s">
        <v>5784</v>
      </c>
      <c r="R628" s="113" t="n">
        <f aca="false">PRODUCT(N628+P628)</f>
        <v>1</v>
      </c>
      <c r="T628" s="273" t="n">
        <v>625</v>
      </c>
      <c r="U628" s="44" t="s">
        <v>5647</v>
      </c>
      <c r="V628" s="44" t="s">
        <v>5124</v>
      </c>
      <c r="W628" s="113" t="n">
        <v>1</v>
      </c>
      <c r="Y628" s="273" t="n">
        <v>625</v>
      </c>
      <c r="Z628" s="44" t="s">
        <v>3570</v>
      </c>
      <c r="AA628" s="44" t="s">
        <v>5365</v>
      </c>
      <c r="AB628" s="113" t="s">
        <v>5785</v>
      </c>
      <c r="AC628" s="113" t="s">
        <v>5783</v>
      </c>
      <c r="AD628" s="295" t="n">
        <v>1</v>
      </c>
      <c r="AE628" s="113" t="s">
        <v>5784</v>
      </c>
      <c r="AF628" s="113" t="n">
        <f aca="false">PRODUCT(AB628+AD628)</f>
        <v>1</v>
      </c>
      <c r="AI628" s="44" t="s">
        <v>2877</v>
      </c>
      <c r="AJ628" s="44" t="s">
        <v>4482</v>
      </c>
      <c r="AK628" s="113" t="n">
        <v>0</v>
      </c>
      <c r="AN628" s="44" t="s">
        <v>4704</v>
      </c>
      <c r="AO628" s="44" t="s">
        <v>4485</v>
      </c>
      <c r="AS628" s="44" t="s">
        <v>4704</v>
      </c>
      <c r="AT628" s="44" t="s">
        <v>4485</v>
      </c>
      <c r="AX628" s="44" t="s">
        <v>1862</v>
      </c>
      <c r="AY628" s="44" t="s">
        <v>4648</v>
      </c>
      <c r="AZ628" s="113" t="s">
        <v>5785</v>
      </c>
      <c r="BA628" s="113" t="s">
        <v>5783</v>
      </c>
      <c r="BB628" s="113" t="s">
        <v>5785</v>
      </c>
      <c r="BC628" s="113" t="s">
        <v>5784</v>
      </c>
      <c r="BD628" s="113" t="n">
        <f aca="false">PRODUCT(AZ628+BB628)</f>
        <v>0</v>
      </c>
      <c r="BG628" s="44" t="s">
        <v>4704</v>
      </c>
      <c r="BH628" s="44" t="s">
        <v>4485</v>
      </c>
      <c r="BL628" s="44" t="s">
        <v>5615</v>
      </c>
      <c r="BM628" s="44" t="s">
        <v>4489</v>
      </c>
      <c r="BN628" s="113" t="s">
        <v>5785</v>
      </c>
      <c r="BO628" s="113" t="s">
        <v>5783</v>
      </c>
      <c r="BP628" s="113" t="s">
        <v>5785</v>
      </c>
      <c r="BQ628" s="113" t="s">
        <v>5784</v>
      </c>
      <c r="BR628" s="113" t="n">
        <f aca="false">PRODUCT(BN628+BP628)</f>
        <v>0</v>
      </c>
      <c r="BU628" s="44" t="s">
        <v>4704</v>
      </c>
      <c r="BV628" s="44" t="s">
        <v>4485</v>
      </c>
      <c r="BW628" s="113"/>
      <c r="BZ628" s="44" t="s">
        <v>5557</v>
      </c>
      <c r="CA628" s="44" t="s">
        <v>4578</v>
      </c>
      <c r="CB628" s="113" t="n">
        <v>0</v>
      </c>
      <c r="CC628" s="113" t="n">
        <v>0</v>
      </c>
      <c r="CD628" s="113" t="n">
        <v>0</v>
      </c>
      <c r="CE628" s="113" t="n">
        <v>0</v>
      </c>
      <c r="CF628" s="113" t="n">
        <f aca="false">SUM(CB628:CE628)</f>
        <v>0</v>
      </c>
      <c r="CI628" s="44" t="s">
        <v>1678</v>
      </c>
      <c r="CJ628" s="44" t="s">
        <v>4564</v>
      </c>
      <c r="CK628" s="113" t="n">
        <v>0</v>
      </c>
      <c r="CL628" s="113" t="n">
        <v>0</v>
      </c>
      <c r="CM628" s="113" t="n">
        <v>0</v>
      </c>
      <c r="CP628" s="44" t="s">
        <v>5371</v>
      </c>
      <c r="CQ628" s="44" t="s">
        <v>4746</v>
      </c>
      <c r="CV628" s="44"/>
      <c r="CW628" s="44"/>
      <c r="CX628" s="44"/>
    </row>
    <row r="629" customFormat="false" ht="15" hidden="false" customHeight="false" outlineLevel="0" collapsed="false">
      <c r="A629" s="273" t="n">
        <v>626</v>
      </c>
      <c r="B629" s="44" t="s">
        <v>3097</v>
      </c>
      <c r="C629" s="44" t="s">
        <v>4482</v>
      </c>
      <c r="D629" s="113" t="n">
        <v>5</v>
      </c>
      <c r="G629" s="44" t="s">
        <v>4704</v>
      </c>
      <c r="H629" s="44" t="s">
        <v>4485</v>
      </c>
      <c r="I629" s="113" t="n">
        <v>0</v>
      </c>
      <c r="L629" s="44" t="s">
        <v>3345</v>
      </c>
      <c r="M629" s="44" t="s">
        <v>4709</v>
      </c>
      <c r="N629" s="113" t="n">
        <v>0</v>
      </c>
      <c r="O629" s="113" t="s">
        <v>5783</v>
      </c>
      <c r="P629" s="113" t="n">
        <v>1</v>
      </c>
      <c r="Q629" s="113" t="s">
        <v>5784</v>
      </c>
      <c r="R629" s="113" t="n">
        <f aca="false">PRODUCT(N629+P629)</f>
        <v>1</v>
      </c>
      <c r="T629" s="273" t="n">
        <v>626</v>
      </c>
      <c r="U629" s="44" t="s">
        <v>5652</v>
      </c>
      <c r="V629" s="44" t="s">
        <v>5223</v>
      </c>
      <c r="W629" s="113" t="n">
        <v>1</v>
      </c>
      <c r="Y629" s="273" t="n">
        <v>626</v>
      </c>
      <c r="Z629" s="44" t="s">
        <v>5678</v>
      </c>
      <c r="AA629" s="44" t="s">
        <v>5524</v>
      </c>
      <c r="AB629" s="113" t="s">
        <v>5785</v>
      </c>
      <c r="AC629" s="113" t="s">
        <v>5783</v>
      </c>
      <c r="AD629" s="295" t="n">
        <v>1</v>
      </c>
      <c r="AE629" s="113" t="s">
        <v>5784</v>
      </c>
      <c r="AF629" s="113" t="n">
        <f aca="false">PRODUCT(AB629+AD629)</f>
        <v>1</v>
      </c>
      <c r="AI629" s="44" t="s">
        <v>5424</v>
      </c>
      <c r="AJ629" s="44" t="s">
        <v>4709</v>
      </c>
      <c r="AK629" s="113" t="n">
        <v>0</v>
      </c>
      <c r="AN629" s="44" t="s">
        <v>3219</v>
      </c>
      <c r="AO629" s="44" t="s">
        <v>4578</v>
      </c>
      <c r="AS629" s="44" t="s">
        <v>3219</v>
      </c>
      <c r="AT629" s="44" t="s">
        <v>4578</v>
      </c>
      <c r="AX629" s="44" t="s">
        <v>5622</v>
      </c>
      <c r="AY629" s="44" t="s">
        <v>4578</v>
      </c>
      <c r="AZ629" s="113" t="s">
        <v>5785</v>
      </c>
      <c r="BA629" s="113" t="s">
        <v>5783</v>
      </c>
      <c r="BB629" s="113" t="s">
        <v>5785</v>
      </c>
      <c r="BC629" s="113" t="s">
        <v>5784</v>
      </c>
      <c r="BD629" s="113" t="n">
        <f aca="false">PRODUCT(AZ629+BB629)</f>
        <v>0</v>
      </c>
      <c r="BG629" s="44" t="s">
        <v>3219</v>
      </c>
      <c r="BH629" s="44" t="s">
        <v>4578</v>
      </c>
      <c r="BL629" s="44" t="s">
        <v>2266</v>
      </c>
      <c r="BM629" s="44" t="s">
        <v>4489</v>
      </c>
      <c r="BN629" s="113" t="s">
        <v>5785</v>
      </c>
      <c r="BO629" s="113" t="s">
        <v>5783</v>
      </c>
      <c r="BP629" s="113" t="s">
        <v>5785</v>
      </c>
      <c r="BQ629" s="113" t="s">
        <v>5784</v>
      </c>
      <c r="BR629" s="113" t="n">
        <f aca="false">PRODUCT(BN629+BP629)</f>
        <v>0</v>
      </c>
      <c r="BU629" s="44" t="s">
        <v>3219</v>
      </c>
      <c r="BV629" s="44" t="s">
        <v>4578</v>
      </c>
      <c r="BW629" s="113"/>
      <c r="BZ629" s="44" t="s">
        <v>1585</v>
      </c>
      <c r="CA629" s="44" t="s">
        <v>4523</v>
      </c>
      <c r="CB629" s="113" t="n">
        <v>0</v>
      </c>
      <c r="CC629" s="113" t="n">
        <v>0</v>
      </c>
      <c r="CD629" s="113" t="n">
        <v>0</v>
      </c>
      <c r="CE629" s="113" t="n">
        <v>0</v>
      </c>
      <c r="CF629" s="113" t="n">
        <f aca="false">SUM(CB629:CE629)</f>
        <v>0</v>
      </c>
      <c r="CI629" s="44" t="s">
        <v>3479</v>
      </c>
      <c r="CJ629" s="44" t="s">
        <v>4489</v>
      </c>
      <c r="CK629" s="113" t="n">
        <v>0</v>
      </c>
      <c r="CL629" s="113" t="n">
        <v>0</v>
      </c>
      <c r="CM629" s="113" t="n">
        <v>0</v>
      </c>
      <c r="CP629" s="44" t="s">
        <v>4656</v>
      </c>
      <c r="CQ629" s="44" t="s">
        <v>4550</v>
      </c>
      <c r="CV629" s="44"/>
      <c r="CW629" s="44"/>
      <c r="CX629" s="44"/>
    </row>
    <row r="630" customFormat="false" ht="15" hidden="false" customHeight="false" outlineLevel="0" collapsed="false">
      <c r="A630" s="273" t="n">
        <v>627</v>
      </c>
      <c r="B630" s="44" t="s">
        <v>3636</v>
      </c>
      <c r="C630" s="44" t="s">
        <v>5221</v>
      </c>
      <c r="D630" s="113" t="n">
        <v>5</v>
      </c>
      <c r="G630" s="44" t="s">
        <v>3219</v>
      </c>
      <c r="H630" s="44" t="s">
        <v>4578</v>
      </c>
      <c r="I630" s="113" t="n">
        <v>0</v>
      </c>
      <c r="L630" s="44" t="s">
        <v>5710</v>
      </c>
      <c r="M630" s="112" t="s">
        <v>5124</v>
      </c>
      <c r="N630" s="113" t="n">
        <v>0</v>
      </c>
      <c r="O630" s="113" t="s">
        <v>5783</v>
      </c>
      <c r="P630" s="113" t="n">
        <v>1</v>
      </c>
      <c r="Q630" s="113" t="s">
        <v>5784</v>
      </c>
      <c r="R630" s="113" t="n">
        <f aca="false">PRODUCT(N630+P630)</f>
        <v>1</v>
      </c>
      <c r="T630" s="273" t="n">
        <v>627</v>
      </c>
      <c r="U630" s="44" t="s">
        <v>5654</v>
      </c>
      <c r="V630" s="44" t="s">
        <v>4489</v>
      </c>
      <c r="W630" s="113" t="n">
        <v>1</v>
      </c>
      <c r="Y630" s="273" t="n">
        <v>627</v>
      </c>
      <c r="Z630" s="44" t="s">
        <v>3648</v>
      </c>
      <c r="AA630" s="44" t="s">
        <v>5221</v>
      </c>
      <c r="AB630" s="113" t="s">
        <v>5785</v>
      </c>
      <c r="AC630" s="113" t="s">
        <v>5783</v>
      </c>
      <c r="AD630" s="295" t="n">
        <v>1</v>
      </c>
      <c r="AE630" s="113" t="s">
        <v>5784</v>
      </c>
      <c r="AF630" s="113" t="n">
        <f aca="false">PRODUCT(AB630+AD630)</f>
        <v>1</v>
      </c>
      <c r="AI630" s="44" t="s">
        <v>3092</v>
      </c>
      <c r="AJ630" s="44" t="s">
        <v>4625</v>
      </c>
      <c r="AK630" s="113" t="n">
        <v>0</v>
      </c>
      <c r="AN630" s="44" t="s">
        <v>2113</v>
      </c>
      <c r="AO630" s="44" t="s">
        <v>4566</v>
      </c>
      <c r="AS630" s="44" t="s">
        <v>2113</v>
      </c>
      <c r="AT630" s="44" t="s">
        <v>4566</v>
      </c>
      <c r="AX630" s="44" t="s">
        <v>5623</v>
      </c>
      <c r="AY630" s="44" t="s">
        <v>4746</v>
      </c>
      <c r="AZ630" s="113" t="s">
        <v>5785</v>
      </c>
      <c r="BA630" s="113" t="s">
        <v>5783</v>
      </c>
      <c r="BB630" s="113" t="s">
        <v>5785</v>
      </c>
      <c r="BC630" s="113" t="s">
        <v>5784</v>
      </c>
      <c r="BD630" s="113" t="n">
        <f aca="false">PRODUCT(AZ630+BB630)</f>
        <v>0</v>
      </c>
      <c r="BG630" s="44" t="s">
        <v>2113</v>
      </c>
      <c r="BH630" s="44" t="s">
        <v>4566</v>
      </c>
      <c r="BL630" s="44" t="s">
        <v>3266</v>
      </c>
      <c r="BM630" s="44" t="s">
        <v>4489</v>
      </c>
      <c r="BN630" s="113" t="s">
        <v>5785</v>
      </c>
      <c r="BO630" s="113" t="s">
        <v>5783</v>
      </c>
      <c r="BP630" s="113" t="s">
        <v>5785</v>
      </c>
      <c r="BQ630" s="113" t="s">
        <v>5784</v>
      </c>
      <c r="BR630" s="113" t="n">
        <f aca="false">PRODUCT(BN630+BP630)</f>
        <v>0</v>
      </c>
      <c r="BU630" s="44" t="s">
        <v>2113</v>
      </c>
      <c r="BV630" s="44" t="s">
        <v>4566</v>
      </c>
      <c r="BW630" s="113"/>
      <c r="BZ630" s="44" t="s">
        <v>1943</v>
      </c>
      <c r="CA630" s="44" t="s">
        <v>4523</v>
      </c>
      <c r="CB630" s="113" t="n">
        <v>0</v>
      </c>
      <c r="CC630" s="113" t="n">
        <v>0</v>
      </c>
      <c r="CD630" s="113" t="n">
        <v>0</v>
      </c>
      <c r="CE630" s="113" t="n">
        <v>0</v>
      </c>
      <c r="CF630" s="113" t="n">
        <f aca="false">SUM(CB630:CE630)</f>
        <v>0</v>
      </c>
      <c r="CI630" s="44" t="s">
        <v>2867</v>
      </c>
      <c r="CJ630" s="44" t="s">
        <v>4509</v>
      </c>
      <c r="CK630" s="113" t="n">
        <v>0</v>
      </c>
      <c r="CL630" s="113" t="n">
        <v>0</v>
      </c>
      <c r="CM630" s="113" t="n">
        <v>0</v>
      </c>
      <c r="CP630" s="44" t="s">
        <v>4794</v>
      </c>
      <c r="CQ630" s="44" t="s">
        <v>4662</v>
      </c>
      <c r="CV630" s="44"/>
      <c r="CW630" s="44"/>
      <c r="CX630" s="44"/>
    </row>
    <row r="631" customFormat="false" ht="15" hidden="false" customHeight="false" outlineLevel="0" collapsed="false">
      <c r="A631" s="273" t="n">
        <v>628</v>
      </c>
      <c r="B631" s="44" t="s">
        <v>2480</v>
      </c>
      <c r="C631" s="44" t="s">
        <v>4746</v>
      </c>
      <c r="D631" s="113" t="n">
        <v>5</v>
      </c>
      <c r="G631" s="44" t="s">
        <v>2113</v>
      </c>
      <c r="H631" s="44" t="s">
        <v>4566</v>
      </c>
      <c r="I631" s="113" t="n">
        <v>0</v>
      </c>
      <c r="L631" s="44" t="s">
        <v>3422</v>
      </c>
      <c r="M631" s="44" t="s">
        <v>4625</v>
      </c>
      <c r="N631" s="113" t="n">
        <v>0</v>
      </c>
      <c r="O631" s="113" t="s">
        <v>5783</v>
      </c>
      <c r="P631" s="113" t="n">
        <v>1</v>
      </c>
      <c r="Q631" s="113" t="s">
        <v>5784</v>
      </c>
      <c r="R631" s="113" t="n">
        <f aca="false">PRODUCT(N631+P631)</f>
        <v>1</v>
      </c>
      <c r="T631" s="273" t="n">
        <v>628</v>
      </c>
      <c r="U631" s="44" t="s">
        <v>3313</v>
      </c>
      <c r="V631" s="44" t="s">
        <v>4773</v>
      </c>
      <c r="W631" s="113" t="n">
        <v>1</v>
      </c>
      <c r="Y631" s="273" t="n">
        <v>628</v>
      </c>
      <c r="Z631" s="44" t="s">
        <v>3218</v>
      </c>
      <c r="AA631" s="44" t="s">
        <v>5496</v>
      </c>
      <c r="AB631" s="113" t="s">
        <v>5785</v>
      </c>
      <c r="AC631" s="113" t="s">
        <v>5783</v>
      </c>
      <c r="AD631" s="295" t="n">
        <v>1</v>
      </c>
      <c r="AE631" s="113" t="s">
        <v>5784</v>
      </c>
      <c r="AF631" s="113" t="n">
        <f aca="false">PRODUCT(AB631+AD631)</f>
        <v>1</v>
      </c>
      <c r="AI631" s="44" t="s">
        <v>5551</v>
      </c>
      <c r="AJ631" s="44" t="s">
        <v>5223</v>
      </c>
      <c r="AK631" s="113" t="n">
        <v>0</v>
      </c>
      <c r="AN631" s="136" t="s">
        <v>3651</v>
      </c>
      <c r="AO631" s="136" t="s">
        <v>5496</v>
      </c>
      <c r="AS631" s="136" t="s">
        <v>3651</v>
      </c>
      <c r="AT631" s="136" t="s">
        <v>5496</v>
      </c>
      <c r="AX631" s="44" t="s">
        <v>5624</v>
      </c>
      <c r="AY631" s="44" t="s">
        <v>5625</v>
      </c>
      <c r="AZ631" s="113" t="s">
        <v>5785</v>
      </c>
      <c r="BA631" s="113" t="s">
        <v>5783</v>
      </c>
      <c r="BB631" s="113" t="s">
        <v>5785</v>
      </c>
      <c r="BC631" s="113" t="s">
        <v>5784</v>
      </c>
      <c r="BD631" s="113" t="n">
        <f aca="false">PRODUCT(AZ631+BB631)</f>
        <v>0</v>
      </c>
      <c r="BG631" s="136" t="s">
        <v>3651</v>
      </c>
      <c r="BH631" s="136" t="s">
        <v>5496</v>
      </c>
      <c r="BL631" s="44" t="s">
        <v>5616</v>
      </c>
      <c r="BM631" s="44" t="s">
        <v>4746</v>
      </c>
      <c r="BN631" s="113" t="s">
        <v>5785</v>
      </c>
      <c r="BO631" s="113" t="s">
        <v>5783</v>
      </c>
      <c r="BP631" s="113" t="s">
        <v>5785</v>
      </c>
      <c r="BQ631" s="113" t="s">
        <v>5784</v>
      </c>
      <c r="BR631" s="113" t="n">
        <f aca="false">PRODUCT(BN631+BP631)</f>
        <v>0</v>
      </c>
      <c r="BU631" s="136" t="s">
        <v>3651</v>
      </c>
      <c r="BV631" s="136" t="s">
        <v>5496</v>
      </c>
      <c r="BW631" s="113"/>
      <c r="BZ631" s="44" t="s">
        <v>5230</v>
      </c>
      <c r="CA631" s="44" t="s">
        <v>4746</v>
      </c>
      <c r="CB631" s="113" t="n">
        <v>0</v>
      </c>
      <c r="CC631" s="113" t="n">
        <v>0</v>
      </c>
      <c r="CD631" s="113" t="n">
        <v>0</v>
      </c>
      <c r="CE631" s="113" t="n">
        <v>0</v>
      </c>
      <c r="CF631" s="113" t="n">
        <f aca="false">SUM(CB631:CE631)</f>
        <v>0</v>
      </c>
      <c r="CI631" s="44" t="s">
        <v>4787</v>
      </c>
      <c r="CJ631" s="44" t="s">
        <v>4489</v>
      </c>
      <c r="CK631" s="113" t="n">
        <v>0</v>
      </c>
      <c r="CL631" s="113" t="n">
        <v>0</v>
      </c>
      <c r="CM631" s="113" t="n">
        <v>0</v>
      </c>
      <c r="CP631" s="44" t="s">
        <v>2249</v>
      </c>
      <c r="CQ631" s="44" t="s">
        <v>4523</v>
      </c>
      <c r="CV631" s="44"/>
      <c r="CW631" s="44"/>
      <c r="CX631" s="44"/>
    </row>
    <row r="632" customFormat="false" ht="15" hidden="false" customHeight="false" outlineLevel="0" collapsed="false">
      <c r="A632" s="273" t="n">
        <v>629</v>
      </c>
      <c r="B632" s="44" t="s">
        <v>3711</v>
      </c>
      <c r="C632" s="112" t="s">
        <v>4489</v>
      </c>
      <c r="D632" s="113" t="n">
        <v>5</v>
      </c>
      <c r="G632" s="136" t="s">
        <v>3651</v>
      </c>
      <c r="H632" s="136" t="s">
        <v>5496</v>
      </c>
      <c r="I632" s="113" t="n">
        <v>0</v>
      </c>
      <c r="L632" s="44" t="s">
        <v>5719</v>
      </c>
      <c r="M632" s="44" t="s">
        <v>4489</v>
      </c>
      <c r="N632" s="113" t="n">
        <v>0</v>
      </c>
      <c r="O632" s="113" t="s">
        <v>5783</v>
      </c>
      <c r="P632" s="113" t="n">
        <v>1</v>
      </c>
      <c r="Q632" s="113" t="s">
        <v>5784</v>
      </c>
      <c r="R632" s="113" t="n">
        <f aca="false">PRODUCT(N632+P632)</f>
        <v>1</v>
      </c>
      <c r="T632" s="273" t="n">
        <v>629</v>
      </c>
      <c r="U632" s="44" t="s">
        <v>5660</v>
      </c>
      <c r="V632" s="44" t="s">
        <v>4500</v>
      </c>
      <c r="W632" s="113" t="n">
        <v>1</v>
      </c>
      <c r="Y632" s="273" t="n">
        <v>629</v>
      </c>
      <c r="Z632" s="44" t="s">
        <v>5679</v>
      </c>
      <c r="AA632" s="44" t="s">
        <v>4540</v>
      </c>
      <c r="AB632" s="113" t="s">
        <v>5785</v>
      </c>
      <c r="AC632" s="113" t="s">
        <v>5783</v>
      </c>
      <c r="AD632" s="295" t="n">
        <v>1</v>
      </c>
      <c r="AE632" s="113" t="s">
        <v>5784</v>
      </c>
      <c r="AF632" s="113" t="n">
        <f aca="false">PRODUCT(AB632+AD632)</f>
        <v>1</v>
      </c>
      <c r="AI632" s="44" t="s">
        <v>3490</v>
      </c>
      <c r="AJ632" s="44" t="s">
        <v>4482</v>
      </c>
      <c r="AK632" s="113" t="n">
        <v>0</v>
      </c>
      <c r="AN632" s="286" t="s">
        <v>5450</v>
      </c>
      <c r="AO632" s="287" t="s">
        <v>5401</v>
      </c>
      <c r="AS632" s="286" t="s">
        <v>5450</v>
      </c>
      <c r="AT632" s="287" t="s">
        <v>5401</v>
      </c>
      <c r="AX632" s="44" t="s">
        <v>2874</v>
      </c>
      <c r="AY632" s="44" t="s">
        <v>4509</v>
      </c>
      <c r="AZ632" s="113" t="s">
        <v>5785</v>
      </c>
      <c r="BA632" s="113" t="s">
        <v>5783</v>
      </c>
      <c r="BB632" s="113" t="s">
        <v>5785</v>
      </c>
      <c r="BC632" s="113" t="s">
        <v>5784</v>
      </c>
      <c r="BD632" s="113" t="n">
        <f aca="false">PRODUCT(AZ632+BB632)</f>
        <v>0</v>
      </c>
      <c r="BG632" s="286" t="s">
        <v>5450</v>
      </c>
      <c r="BH632" s="287" t="s">
        <v>5401</v>
      </c>
      <c r="BL632" s="44" t="s">
        <v>3768</v>
      </c>
      <c r="BM632" s="44" t="s">
        <v>4482</v>
      </c>
      <c r="BN632" s="113" t="s">
        <v>5785</v>
      </c>
      <c r="BO632" s="113" t="s">
        <v>5783</v>
      </c>
      <c r="BP632" s="113" t="s">
        <v>5785</v>
      </c>
      <c r="BQ632" s="113" t="s">
        <v>5784</v>
      </c>
      <c r="BR632" s="113" t="n">
        <f aca="false">PRODUCT(BN632+BP632)</f>
        <v>0</v>
      </c>
      <c r="BU632" s="286" t="s">
        <v>5450</v>
      </c>
      <c r="BV632" s="287" t="s">
        <v>5401</v>
      </c>
      <c r="BW632" s="113"/>
      <c r="BZ632" s="44" t="s">
        <v>2234</v>
      </c>
      <c r="CA632" s="44" t="s">
        <v>4564</v>
      </c>
      <c r="CB632" s="113" t="n">
        <v>0</v>
      </c>
      <c r="CC632" s="113" t="n">
        <v>0</v>
      </c>
      <c r="CD632" s="113" t="n">
        <v>0</v>
      </c>
      <c r="CE632" s="113" t="n">
        <v>0</v>
      </c>
      <c r="CF632" s="113" t="n">
        <f aca="false">SUM(CB632:CE632)</f>
        <v>0</v>
      </c>
      <c r="CI632" s="44" t="s">
        <v>5594</v>
      </c>
      <c r="CJ632" s="44" t="s">
        <v>4648</v>
      </c>
      <c r="CK632" s="113" t="n">
        <v>0</v>
      </c>
      <c r="CL632" s="113" t="n">
        <v>0</v>
      </c>
      <c r="CM632" s="113" t="n">
        <v>0</v>
      </c>
      <c r="CP632" s="44" t="s">
        <v>5442</v>
      </c>
      <c r="CQ632" s="44" t="s">
        <v>5401</v>
      </c>
      <c r="CV632" s="44"/>
      <c r="CW632" s="44"/>
      <c r="CX632" s="44"/>
    </row>
    <row r="633" customFormat="false" ht="15" hidden="false" customHeight="false" outlineLevel="0" collapsed="false">
      <c r="A633" s="273" t="n">
        <v>630</v>
      </c>
      <c r="B633" s="44" t="s">
        <v>4806</v>
      </c>
      <c r="C633" s="44" t="s">
        <v>4564</v>
      </c>
      <c r="D633" s="113" t="n">
        <v>5</v>
      </c>
      <c r="G633" s="286" t="s">
        <v>5450</v>
      </c>
      <c r="H633" s="287" t="s">
        <v>5401</v>
      </c>
      <c r="I633" s="113" t="n">
        <v>0</v>
      </c>
      <c r="L633" s="44" t="s">
        <v>5720</v>
      </c>
      <c r="M633" s="44" t="s">
        <v>4489</v>
      </c>
      <c r="N633" s="113" t="n">
        <v>0</v>
      </c>
      <c r="O633" s="113" t="s">
        <v>5783</v>
      </c>
      <c r="P633" s="113" t="n">
        <v>1</v>
      </c>
      <c r="Q633" s="113" t="s">
        <v>5784</v>
      </c>
      <c r="R633" s="113" t="n">
        <f aca="false">PRODUCT(N633+P633)</f>
        <v>1</v>
      </c>
      <c r="T633" s="273" t="n">
        <v>630</v>
      </c>
      <c r="U633" s="44" t="s">
        <v>1866</v>
      </c>
      <c r="V633" s="44" t="s">
        <v>4648</v>
      </c>
      <c r="W633" s="113" t="n">
        <v>1</v>
      </c>
      <c r="Y633" s="273" t="n">
        <v>630</v>
      </c>
      <c r="Z633" s="136" t="s">
        <v>5680</v>
      </c>
      <c r="AA633" s="44" t="s">
        <v>4625</v>
      </c>
      <c r="AB633" s="113" t="s">
        <v>5785</v>
      </c>
      <c r="AC633" s="113" t="s">
        <v>5783</v>
      </c>
      <c r="AD633" s="295" t="n">
        <v>1</v>
      </c>
      <c r="AE633" s="113" t="s">
        <v>5784</v>
      </c>
      <c r="AF633" s="113" t="n">
        <f aca="false">PRODUCT(AB633+AD633)</f>
        <v>1</v>
      </c>
      <c r="AI633" s="44" t="s">
        <v>3145</v>
      </c>
      <c r="AJ633" s="44" t="s">
        <v>4482</v>
      </c>
      <c r="AK633" s="113" t="n">
        <v>0</v>
      </c>
      <c r="AN633" s="44" t="s">
        <v>5597</v>
      </c>
      <c r="AO633" s="44" t="s">
        <v>4523</v>
      </c>
      <c r="AS633" s="44" t="s">
        <v>5597</v>
      </c>
      <c r="AT633" s="44" t="s">
        <v>4523</v>
      </c>
      <c r="AX633" s="44" t="s">
        <v>5626</v>
      </c>
      <c r="AY633" s="44" t="s">
        <v>4542</v>
      </c>
      <c r="AZ633" s="113" t="s">
        <v>5785</v>
      </c>
      <c r="BA633" s="113" t="s">
        <v>5783</v>
      </c>
      <c r="BB633" s="113" t="s">
        <v>5785</v>
      </c>
      <c r="BC633" s="113" t="s">
        <v>5784</v>
      </c>
      <c r="BD633" s="113" t="n">
        <f aca="false">PRODUCT(AZ633+BB633)</f>
        <v>0</v>
      </c>
      <c r="BG633" s="44" t="s">
        <v>5597</v>
      </c>
      <c r="BH633" s="44" t="s">
        <v>4523</v>
      </c>
      <c r="BL633" s="44" t="s">
        <v>1501</v>
      </c>
      <c r="BM633" s="44" t="s">
        <v>4540</v>
      </c>
      <c r="BN633" s="113" t="s">
        <v>5785</v>
      </c>
      <c r="BO633" s="113" t="s">
        <v>5783</v>
      </c>
      <c r="BP633" s="113" t="s">
        <v>5785</v>
      </c>
      <c r="BQ633" s="113" t="s">
        <v>5784</v>
      </c>
      <c r="BR633" s="113" t="n">
        <f aca="false">PRODUCT(BN633+BP633)</f>
        <v>0</v>
      </c>
      <c r="BU633" s="44" t="s">
        <v>5597</v>
      </c>
      <c r="BV633" s="44" t="s">
        <v>4523</v>
      </c>
      <c r="BW633" s="113"/>
      <c r="BZ633" s="44" t="s">
        <v>4793</v>
      </c>
      <c r="CA633" s="44" t="s">
        <v>4648</v>
      </c>
      <c r="CB633" s="113" t="n">
        <v>0</v>
      </c>
      <c r="CC633" s="113" t="n">
        <v>0</v>
      </c>
      <c r="CD633" s="113" t="n">
        <v>0</v>
      </c>
      <c r="CE633" s="113" t="n">
        <v>0</v>
      </c>
      <c r="CF633" s="113" t="n">
        <f aca="false">SUM(CB633:CE633)</f>
        <v>0</v>
      </c>
      <c r="CI633" s="44" t="s">
        <v>5595</v>
      </c>
      <c r="CJ633" s="44" t="s">
        <v>4625</v>
      </c>
      <c r="CK633" s="113" t="n">
        <v>0</v>
      </c>
      <c r="CL633" s="113" t="n">
        <v>0</v>
      </c>
      <c r="CM633" s="113" t="n">
        <v>0</v>
      </c>
      <c r="CP633" s="44" t="s">
        <v>4891</v>
      </c>
      <c r="CQ633" s="44" t="s">
        <v>4805</v>
      </c>
      <c r="CV633" s="44"/>
      <c r="CW633" s="44"/>
      <c r="CX633" s="44"/>
    </row>
    <row r="634" customFormat="false" ht="15" hidden="false" customHeight="false" outlineLevel="0" collapsed="false">
      <c r="A634" s="273" t="n">
        <v>631</v>
      </c>
      <c r="B634" s="44" t="s">
        <v>2516</v>
      </c>
      <c r="C634" s="44" t="s">
        <v>4566</v>
      </c>
      <c r="D634" s="113" t="n">
        <v>5</v>
      </c>
      <c r="G634" s="44" t="s">
        <v>5596</v>
      </c>
      <c r="H634" s="44" t="s">
        <v>4773</v>
      </c>
      <c r="I634" s="113" t="n">
        <v>0</v>
      </c>
      <c r="L634" s="44" t="s">
        <v>5725</v>
      </c>
      <c r="M634" s="44" t="s">
        <v>4566</v>
      </c>
      <c r="N634" s="113" t="n">
        <v>0</v>
      </c>
      <c r="O634" s="113" t="s">
        <v>5783</v>
      </c>
      <c r="P634" s="113" t="n">
        <v>1</v>
      </c>
      <c r="Q634" s="113" t="s">
        <v>5784</v>
      </c>
      <c r="R634" s="113" t="n">
        <f aca="false">PRODUCT(N634+P634)</f>
        <v>1</v>
      </c>
      <c r="T634" s="273" t="n">
        <v>631</v>
      </c>
      <c r="U634" s="44" t="s">
        <v>5663</v>
      </c>
      <c r="V634" s="44" t="s">
        <v>4540</v>
      </c>
      <c r="W634" s="113" t="n">
        <v>1</v>
      </c>
      <c r="Y634" s="273" t="n">
        <v>631</v>
      </c>
      <c r="Z634" s="44" t="s">
        <v>5423</v>
      </c>
      <c r="AA634" s="44" t="s">
        <v>4564</v>
      </c>
      <c r="AB634" s="113" t="s">
        <v>5785</v>
      </c>
      <c r="AC634" s="113" t="s">
        <v>5783</v>
      </c>
      <c r="AD634" s="295" t="n">
        <v>1</v>
      </c>
      <c r="AE634" s="113" t="s">
        <v>5784</v>
      </c>
      <c r="AF634" s="113" t="n">
        <f aca="false">PRODUCT(AB634+AD634)</f>
        <v>1</v>
      </c>
      <c r="AI634" s="44" t="s">
        <v>3273</v>
      </c>
      <c r="AJ634" s="44" t="s">
        <v>4662</v>
      </c>
      <c r="AK634" s="113" t="n">
        <v>0</v>
      </c>
      <c r="AN634" s="44" t="s">
        <v>5598</v>
      </c>
      <c r="AO634" s="44" t="s">
        <v>4625</v>
      </c>
      <c r="AS634" s="44" t="s">
        <v>5598</v>
      </c>
      <c r="AT634" s="44" t="s">
        <v>4625</v>
      </c>
      <c r="AX634" s="44" t="s">
        <v>5627</v>
      </c>
      <c r="AY634" s="44" t="s">
        <v>4489</v>
      </c>
      <c r="AZ634" s="113" t="s">
        <v>5785</v>
      </c>
      <c r="BA634" s="113" t="s">
        <v>5783</v>
      </c>
      <c r="BB634" s="113" t="s">
        <v>5785</v>
      </c>
      <c r="BC634" s="113" t="s">
        <v>5784</v>
      </c>
      <c r="BD634" s="113" t="n">
        <f aca="false">PRODUCT(AZ634+BB634)</f>
        <v>0</v>
      </c>
      <c r="BG634" s="44" t="s">
        <v>5598</v>
      </c>
      <c r="BH634" s="44" t="s">
        <v>4625</v>
      </c>
      <c r="BL634" s="44" t="s">
        <v>2830</v>
      </c>
      <c r="BM634" s="44" t="s">
        <v>4482</v>
      </c>
      <c r="BN634" s="113" t="s">
        <v>5785</v>
      </c>
      <c r="BO634" s="113" t="s">
        <v>5783</v>
      </c>
      <c r="BP634" s="113" t="n">
        <v>0</v>
      </c>
      <c r="BQ634" s="113" t="s">
        <v>5784</v>
      </c>
      <c r="BR634" s="113" t="n">
        <f aca="false">PRODUCT(BN634+BP634)</f>
        <v>0</v>
      </c>
      <c r="BU634" s="44" t="s">
        <v>5598</v>
      </c>
      <c r="BV634" s="44" t="s">
        <v>4625</v>
      </c>
      <c r="BW634" s="113"/>
      <c r="BZ634" s="44" t="s">
        <v>5562</v>
      </c>
      <c r="CA634" s="44" t="s">
        <v>4578</v>
      </c>
      <c r="CB634" s="113" t="n">
        <v>0</v>
      </c>
      <c r="CC634" s="113" t="n">
        <v>0</v>
      </c>
      <c r="CD634" s="113" t="n">
        <v>0</v>
      </c>
      <c r="CE634" s="113" t="n">
        <v>0</v>
      </c>
      <c r="CF634" s="113" t="n">
        <f aca="false">SUM(CB634:CE634)</f>
        <v>0</v>
      </c>
      <c r="CI634" s="44" t="s">
        <v>5462</v>
      </c>
      <c r="CJ634" s="112" t="s">
        <v>4709</v>
      </c>
      <c r="CK634" s="113" t="n">
        <v>0</v>
      </c>
      <c r="CL634" s="113" t="n">
        <v>0</v>
      </c>
      <c r="CM634" s="113" t="n">
        <v>0</v>
      </c>
      <c r="CP634" s="44" t="s">
        <v>5608</v>
      </c>
      <c r="CQ634" s="44" t="s">
        <v>4648</v>
      </c>
      <c r="CV634" s="44"/>
      <c r="CW634" s="44"/>
      <c r="CX634" s="44"/>
    </row>
    <row r="635" customFormat="false" ht="15" hidden="false" customHeight="false" outlineLevel="0" collapsed="false">
      <c r="A635" s="273" t="n">
        <v>632</v>
      </c>
      <c r="B635" s="44" t="s">
        <v>3531</v>
      </c>
      <c r="C635" s="44" t="s">
        <v>5538</v>
      </c>
      <c r="D635" s="113" t="n">
        <v>5</v>
      </c>
      <c r="G635" s="44" t="s">
        <v>5597</v>
      </c>
      <c r="H635" s="44" t="s">
        <v>4523</v>
      </c>
      <c r="I635" s="113" t="n">
        <v>0</v>
      </c>
      <c r="L635" s="136" t="s">
        <v>3609</v>
      </c>
      <c r="M635" s="136" t="s">
        <v>4566</v>
      </c>
      <c r="N635" s="113" t="n">
        <v>0</v>
      </c>
      <c r="O635" s="113" t="s">
        <v>5783</v>
      </c>
      <c r="P635" s="113" t="n">
        <v>1</v>
      </c>
      <c r="Q635" s="113" t="s">
        <v>5784</v>
      </c>
      <c r="R635" s="113" t="n">
        <f aca="false">PRODUCT(N635+P635)</f>
        <v>1</v>
      </c>
      <c r="T635" s="273" t="n">
        <v>632</v>
      </c>
      <c r="U635" s="136" t="s">
        <v>5664</v>
      </c>
      <c r="V635" s="136" t="s">
        <v>4709</v>
      </c>
      <c r="W635" s="113" t="n">
        <v>1</v>
      </c>
      <c r="Y635" s="273" t="n">
        <v>632</v>
      </c>
      <c r="Z635" s="44" t="s">
        <v>5683</v>
      </c>
      <c r="AA635" s="44" t="s">
        <v>5524</v>
      </c>
      <c r="AB635" s="113" t="s">
        <v>5785</v>
      </c>
      <c r="AC635" s="113" t="s">
        <v>5783</v>
      </c>
      <c r="AD635" s="295" t="n">
        <v>1</v>
      </c>
      <c r="AE635" s="113" t="s">
        <v>5784</v>
      </c>
      <c r="AF635" s="113" t="n">
        <f aca="false">PRODUCT(AB635+AD635)</f>
        <v>1</v>
      </c>
      <c r="AI635" s="44" t="s">
        <v>3393</v>
      </c>
      <c r="AJ635" s="44" t="s">
        <v>5358</v>
      </c>
      <c r="AK635" s="113" t="n">
        <v>0</v>
      </c>
      <c r="AN635" s="44" t="s">
        <v>3437</v>
      </c>
      <c r="AO635" s="44" t="s">
        <v>5124</v>
      </c>
      <c r="AS635" s="44" t="s">
        <v>3437</v>
      </c>
      <c r="AT635" s="44" t="s">
        <v>5124</v>
      </c>
      <c r="AX635" s="44" t="s">
        <v>5628</v>
      </c>
      <c r="AY635" s="112" t="s">
        <v>4482</v>
      </c>
      <c r="AZ635" s="113" t="s">
        <v>5785</v>
      </c>
      <c r="BA635" s="113" t="s">
        <v>5783</v>
      </c>
      <c r="BB635" s="113" t="s">
        <v>5785</v>
      </c>
      <c r="BC635" s="113" t="s">
        <v>5784</v>
      </c>
      <c r="BD635" s="113" t="n">
        <f aca="false">PRODUCT(AZ635+BB635)</f>
        <v>0</v>
      </c>
      <c r="BG635" s="44" t="s">
        <v>3437</v>
      </c>
      <c r="BH635" s="44" t="s">
        <v>5124</v>
      </c>
      <c r="BL635" s="44" t="s">
        <v>3783</v>
      </c>
      <c r="BM635" s="44" t="s">
        <v>4482</v>
      </c>
      <c r="BN635" s="113" t="s">
        <v>5785</v>
      </c>
      <c r="BO635" s="113" t="s">
        <v>5783</v>
      </c>
      <c r="BP635" s="113" t="s">
        <v>5785</v>
      </c>
      <c r="BQ635" s="113" t="s">
        <v>5784</v>
      </c>
      <c r="BR635" s="113" t="n">
        <f aca="false">PRODUCT(BN635+BP635)</f>
        <v>0</v>
      </c>
      <c r="BU635" s="44" t="s">
        <v>3437</v>
      </c>
      <c r="BV635" s="44" t="s">
        <v>5124</v>
      </c>
      <c r="BW635" s="113"/>
      <c r="BZ635" s="44" t="s">
        <v>5563</v>
      </c>
      <c r="CA635" s="44" t="s">
        <v>5223</v>
      </c>
      <c r="CB635" s="113" t="n">
        <v>0</v>
      </c>
      <c r="CC635" s="113" t="n">
        <v>0</v>
      </c>
      <c r="CD635" s="113" t="n">
        <v>0</v>
      </c>
      <c r="CE635" s="113" t="n">
        <v>0</v>
      </c>
      <c r="CF635" s="113" t="n">
        <f aca="false">SUM(CB635:CE635)</f>
        <v>0</v>
      </c>
      <c r="CI635" s="44" t="s">
        <v>4704</v>
      </c>
      <c r="CJ635" s="44" t="s">
        <v>4485</v>
      </c>
      <c r="CK635" s="113" t="n">
        <v>0</v>
      </c>
      <c r="CL635" s="113" t="n">
        <v>0</v>
      </c>
      <c r="CM635" s="113" t="n">
        <v>0</v>
      </c>
      <c r="CP635" s="44" t="s">
        <v>2689</v>
      </c>
      <c r="CQ635" s="44" t="s">
        <v>4773</v>
      </c>
      <c r="CV635" s="44"/>
      <c r="CW635" s="44"/>
      <c r="CX635" s="44"/>
    </row>
    <row r="636" customFormat="false" ht="15" hidden="false" customHeight="false" outlineLevel="0" collapsed="false">
      <c r="A636" s="273" t="n">
        <v>633</v>
      </c>
      <c r="B636" s="44" t="s">
        <v>2978</v>
      </c>
      <c r="C636" s="44" t="s">
        <v>4662</v>
      </c>
      <c r="D636" s="113" t="n">
        <v>5</v>
      </c>
      <c r="G636" s="44" t="s">
        <v>5598</v>
      </c>
      <c r="H636" s="44" t="s">
        <v>4625</v>
      </c>
      <c r="I636" s="113" t="n">
        <v>0</v>
      </c>
      <c r="L636" s="44" t="s">
        <v>3038</v>
      </c>
      <c r="M636" s="44" t="s">
        <v>5223</v>
      </c>
      <c r="N636" s="113" t="n">
        <v>0</v>
      </c>
      <c r="O636" s="113" t="s">
        <v>5783</v>
      </c>
      <c r="P636" s="113" t="n">
        <v>0</v>
      </c>
      <c r="Q636" s="113" t="s">
        <v>5784</v>
      </c>
      <c r="R636" s="113" t="n">
        <f aca="false">PRODUCT(N636+P636)</f>
        <v>0</v>
      </c>
      <c r="T636" s="273" t="n">
        <v>633</v>
      </c>
      <c r="U636" s="44" t="s">
        <v>5666</v>
      </c>
      <c r="V636" s="44" t="s">
        <v>4523</v>
      </c>
      <c r="W636" s="113" t="n">
        <v>1</v>
      </c>
      <c r="Y636" s="273" t="n">
        <v>633</v>
      </c>
      <c r="Z636" s="44" t="s">
        <v>5684</v>
      </c>
      <c r="AA636" s="112" t="s">
        <v>4773</v>
      </c>
      <c r="AB636" s="113" t="s">
        <v>5785</v>
      </c>
      <c r="AC636" s="113" t="s">
        <v>5783</v>
      </c>
      <c r="AD636" s="295" t="n">
        <v>1</v>
      </c>
      <c r="AE636" s="113" t="s">
        <v>5784</v>
      </c>
      <c r="AF636" s="113" t="n">
        <f aca="false">PRODUCT(AB636+AD636)</f>
        <v>1</v>
      </c>
      <c r="AI636" s="44" t="s">
        <v>5234</v>
      </c>
      <c r="AJ636" s="44" t="s">
        <v>4571</v>
      </c>
      <c r="AK636" s="113" t="n">
        <v>0</v>
      </c>
      <c r="AN636" s="44" t="s">
        <v>5599</v>
      </c>
      <c r="AO636" s="44" t="s">
        <v>5272</v>
      </c>
      <c r="AS636" s="44" t="s">
        <v>5599</v>
      </c>
      <c r="AT636" s="44" t="s">
        <v>5272</v>
      </c>
      <c r="AX636" s="44" t="s">
        <v>3707</v>
      </c>
      <c r="AY636" s="44" t="s">
        <v>4489</v>
      </c>
      <c r="AZ636" s="113" t="s">
        <v>5785</v>
      </c>
      <c r="BA636" s="113" t="s">
        <v>5783</v>
      </c>
      <c r="BB636" s="113" t="s">
        <v>5785</v>
      </c>
      <c r="BC636" s="113" t="s">
        <v>5784</v>
      </c>
      <c r="BD636" s="113" t="n">
        <f aca="false">PRODUCT(AZ636+BB636)</f>
        <v>0</v>
      </c>
      <c r="BG636" s="44" t="s">
        <v>5599</v>
      </c>
      <c r="BH636" s="44" t="s">
        <v>5272</v>
      </c>
      <c r="BL636" s="44" t="s">
        <v>3152</v>
      </c>
      <c r="BM636" s="44" t="s">
        <v>4482</v>
      </c>
      <c r="BN636" s="113" t="s">
        <v>5785</v>
      </c>
      <c r="BO636" s="113" t="s">
        <v>5783</v>
      </c>
      <c r="BP636" s="113" t="s">
        <v>5785</v>
      </c>
      <c r="BQ636" s="113" t="s">
        <v>5784</v>
      </c>
      <c r="BR636" s="113" t="n">
        <f aca="false">PRODUCT(BN636+BP636)</f>
        <v>0</v>
      </c>
      <c r="BU636" s="44" t="s">
        <v>5599</v>
      </c>
      <c r="BV636" s="44" t="s">
        <v>5272</v>
      </c>
      <c r="BW636" s="113"/>
      <c r="BZ636" s="44" t="s">
        <v>5564</v>
      </c>
      <c r="CA636" s="44" t="s">
        <v>294</v>
      </c>
      <c r="CB636" s="113" t="n">
        <v>0</v>
      </c>
      <c r="CC636" s="113" t="n">
        <v>0</v>
      </c>
      <c r="CD636" s="113" t="n">
        <v>0</v>
      </c>
      <c r="CE636" s="113" t="n">
        <v>0</v>
      </c>
      <c r="CF636" s="113" t="n">
        <f aca="false">SUM(CB636:CE636)</f>
        <v>0</v>
      </c>
      <c r="CI636" s="44" t="s">
        <v>2113</v>
      </c>
      <c r="CJ636" s="44" t="s">
        <v>4566</v>
      </c>
      <c r="CK636" s="113" t="n">
        <v>0</v>
      </c>
      <c r="CL636" s="113" t="n">
        <v>0</v>
      </c>
      <c r="CM636" s="113" t="n">
        <v>0</v>
      </c>
      <c r="CP636" s="44" t="s">
        <v>5609</v>
      </c>
      <c r="CQ636" s="44" t="s">
        <v>4523</v>
      </c>
      <c r="CV636" s="44"/>
      <c r="CW636" s="44"/>
      <c r="CX636" s="44"/>
    </row>
    <row r="637" customFormat="false" ht="15" hidden="false" customHeight="false" outlineLevel="0" collapsed="false">
      <c r="A637" s="273" t="n">
        <v>634</v>
      </c>
      <c r="B637" s="44" t="s">
        <v>5285</v>
      </c>
      <c r="C637" s="44" t="s">
        <v>4566</v>
      </c>
      <c r="D637" s="113" t="n">
        <v>5</v>
      </c>
      <c r="G637" s="44" t="s">
        <v>3437</v>
      </c>
      <c r="H637" s="44" t="s">
        <v>5124</v>
      </c>
      <c r="I637" s="113" t="n">
        <v>0</v>
      </c>
      <c r="L637" s="44" t="s">
        <v>2902</v>
      </c>
      <c r="M637" s="44" t="s">
        <v>5223</v>
      </c>
      <c r="N637" s="113" t="n">
        <v>0</v>
      </c>
      <c r="O637" s="113" t="s">
        <v>5783</v>
      </c>
      <c r="P637" s="113" t="n">
        <v>0</v>
      </c>
      <c r="Q637" s="113" t="s">
        <v>5784</v>
      </c>
      <c r="R637" s="113" t="n">
        <f aca="false">PRODUCT(N637+P637)</f>
        <v>0</v>
      </c>
      <c r="T637" s="273" t="n">
        <v>634</v>
      </c>
      <c r="U637" s="44" t="s">
        <v>5668</v>
      </c>
      <c r="V637" s="44" t="s">
        <v>4564</v>
      </c>
      <c r="W637" s="113" t="n">
        <v>1</v>
      </c>
      <c r="Y637" s="273" t="n">
        <v>634</v>
      </c>
      <c r="Z637" s="44" t="s">
        <v>3557</v>
      </c>
      <c r="AA637" s="44" t="s">
        <v>5365</v>
      </c>
      <c r="AB637" s="113" t="s">
        <v>5785</v>
      </c>
      <c r="AC637" s="113" t="s">
        <v>5783</v>
      </c>
      <c r="AD637" s="295" t="n">
        <v>1</v>
      </c>
      <c r="AE637" s="113" t="s">
        <v>5784</v>
      </c>
      <c r="AF637" s="113" t="n">
        <f aca="false">PRODUCT(AB637+AD637)</f>
        <v>1</v>
      </c>
      <c r="AI637" s="44" t="s">
        <v>3228</v>
      </c>
      <c r="AJ637" s="44" t="s">
        <v>5124</v>
      </c>
      <c r="AK637" s="113" t="n">
        <v>0</v>
      </c>
      <c r="AN637" s="44" t="s">
        <v>5270</v>
      </c>
      <c r="AO637" s="44" t="s">
        <v>4662</v>
      </c>
      <c r="AS637" s="44" t="s">
        <v>5270</v>
      </c>
      <c r="AT637" s="44" t="s">
        <v>4662</v>
      </c>
      <c r="AX637" s="44" t="s">
        <v>3253</v>
      </c>
      <c r="AY637" s="44" t="s">
        <v>4773</v>
      </c>
      <c r="AZ637" s="113" t="s">
        <v>5785</v>
      </c>
      <c r="BA637" s="113" t="s">
        <v>5783</v>
      </c>
      <c r="BB637" s="113" t="s">
        <v>5785</v>
      </c>
      <c r="BC637" s="113" t="s">
        <v>5784</v>
      </c>
      <c r="BD637" s="113" t="n">
        <f aca="false">PRODUCT(AZ637+BB637)</f>
        <v>0</v>
      </c>
      <c r="BG637" s="44" t="s">
        <v>5270</v>
      </c>
      <c r="BH637" s="44" t="s">
        <v>4662</v>
      </c>
      <c r="BL637" s="44" t="s">
        <v>5280</v>
      </c>
      <c r="BM637" s="44" t="s">
        <v>4523</v>
      </c>
      <c r="BN637" s="113" t="s">
        <v>5785</v>
      </c>
      <c r="BO637" s="113" t="s">
        <v>5783</v>
      </c>
      <c r="BP637" s="113" t="s">
        <v>5785</v>
      </c>
      <c r="BQ637" s="113" t="s">
        <v>5784</v>
      </c>
      <c r="BR637" s="113" t="n">
        <f aca="false">PRODUCT(BN637+BP637)</f>
        <v>0</v>
      </c>
      <c r="BU637" s="44" t="s">
        <v>5270</v>
      </c>
      <c r="BV637" s="44" t="s">
        <v>4662</v>
      </c>
      <c r="BW637" s="113"/>
      <c r="BZ637" s="44" t="s">
        <v>3280</v>
      </c>
      <c r="CA637" s="44" t="s">
        <v>4482</v>
      </c>
      <c r="CB637" s="113" t="n">
        <v>0</v>
      </c>
      <c r="CC637" s="113" t="n">
        <v>0</v>
      </c>
      <c r="CD637" s="113" t="n">
        <v>0</v>
      </c>
      <c r="CE637" s="113" t="n">
        <v>0</v>
      </c>
      <c r="CF637" s="113" t="n">
        <f aca="false">SUM(CB637:CE637)</f>
        <v>0</v>
      </c>
      <c r="CI637" s="286" t="s">
        <v>5450</v>
      </c>
      <c r="CJ637" s="287" t="s">
        <v>5401</v>
      </c>
      <c r="CK637" s="113" t="n">
        <v>0</v>
      </c>
      <c r="CL637" s="113" t="n">
        <v>0</v>
      </c>
      <c r="CM637" s="113" t="n">
        <v>0</v>
      </c>
      <c r="CP637" s="44" t="s">
        <v>3483</v>
      </c>
      <c r="CQ637" s="44" t="s">
        <v>4482</v>
      </c>
      <c r="CV637" s="44"/>
      <c r="CW637" s="44"/>
      <c r="CX637" s="44"/>
    </row>
    <row r="638" customFormat="false" ht="15" hidden="false" customHeight="false" outlineLevel="0" collapsed="false">
      <c r="A638" s="273" t="n">
        <v>635</v>
      </c>
      <c r="B638" s="44" t="s">
        <v>3864</v>
      </c>
      <c r="C638" s="112" t="s">
        <v>1037</v>
      </c>
      <c r="D638" s="113" t="n">
        <v>5</v>
      </c>
      <c r="G638" s="44" t="s">
        <v>5599</v>
      </c>
      <c r="H638" s="44" t="s">
        <v>5272</v>
      </c>
      <c r="I638" s="113" t="n">
        <v>0</v>
      </c>
      <c r="L638" s="44" t="s">
        <v>4999</v>
      </c>
      <c r="M638" s="44" t="s">
        <v>4523</v>
      </c>
      <c r="N638" s="113" t="n">
        <v>0</v>
      </c>
      <c r="O638" s="113" t="s">
        <v>5783</v>
      </c>
      <c r="P638" s="113" t="n">
        <v>0</v>
      </c>
      <c r="Q638" s="113" t="s">
        <v>5784</v>
      </c>
      <c r="R638" s="113" t="n">
        <f aca="false">PRODUCT(N638+P638)</f>
        <v>0</v>
      </c>
      <c r="T638" s="273" t="n">
        <v>635</v>
      </c>
      <c r="U638" s="44" t="s">
        <v>1440</v>
      </c>
      <c r="V638" s="44" t="s">
        <v>4648</v>
      </c>
      <c r="W638" s="113" t="n">
        <v>1</v>
      </c>
      <c r="Y638" s="273" t="n">
        <v>635</v>
      </c>
      <c r="Z638" s="44" t="s">
        <v>5685</v>
      </c>
      <c r="AA638" s="44" t="s">
        <v>5120</v>
      </c>
      <c r="AB638" s="113" t="s">
        <v>5785</v>
      </c>
      <c r="AC638" s="113" t="s">
        <v>5783</v>
      </c>
      <c r="AD638" s="295" t="n">
        <v>1</v>
      </c>
      <c r="AE638" s="113" t="s">
        <v>5784</v>
      </c>
      <c r="AF638" s="113" t="n">
        <f aca="false">PRODUCT(AB638+AD638)</f>
        <v>1</v>
      </c>
      <c r="AI638" s="44" t="s">
        <v>3783</v>
      </c>
      <c r="AJ638" s="44" t="s">
        <v>4482</v>
      </c>
      <c r="AK638" s="113" t="n">
        <v>0</v>
      </c>
      <c r="AN638" s="44" t="s">
        <v>5237</v>
      </c>
      <c r="AO638" s="44" t="s">
        <v>4746</v>
      </c>
      <c r="AS638" s="44" t="s">
        <v>5237</v>
      </c>
      <c r="AT638" s="44" t="s">
        <v>4746</v>
      </c>
      <c r="AX638" s="44" t="s">
        <v>3715</v>
      </c>
      <c r="AY638" s="112" t="s">
        <v>4489</v>
      </c>
      <c r="AZ638" s="113" t="s">
        <v>5785</v>
      </c>
      <c r="BA638" s="113" t="s">
        <v>5783</v>
      </c>
      <c r="BB638" s="113" t="s">
        <v>5785</v>
      </c>
      <c r="BC638" s="113" t="s">
        <v>5784</v>
      </c>
      <c r="BD638" s="113" t="n">
        <f aca="false">PRODUCT(AZ638+BB638)</f>
        <v>0</v>
      </c>
      <c r="BG638" s="44" t="s">
        <v>5237</v>
      </c>
      <c r="BH638" s="44" t="s">
        <v>4746</v>
      </c>
      <c r="BL638" s="44" t="s">
        <v>4858</v>
      </c>
      <c r="BM638" s="44" t="s">
        <v>4500</v>
      </c>
      <c r="BN638" s="113" t="s">
        <v>5785</v>
      </c>
      <c r="BO638" s="113" t="s">
        <v>5783</v>
      </c>
      <c r="BP638" s="113" t="s">
        <v>5785</v>
      </c>
      <c r="BQ638" s="113" t="s">
        <v>5784</v>
      </c>
      <c r="BR638" s="113" t="n">
        <f aca="false">PRODUCT(BN638+BP638)</f>
        <v>0</v>
      </c>
      <c r="BU638" s="44" t="s">
        <v>5237</v>
      </c>
      <c r="BV638" s="44" t="s">
        <v>4746</v>
      </c>
      <c r="BW638" s="113"/>
      <c r="BZ638" s="44" t="s">
        <v>4823</v>
      </c>
      <c r="CA638" s="44" t="s">
        <v>4509</v>
      </c>
      <c r="CB638" s="113" t="n">
        <v>0</v>
      </c>
      <c r="CC638" s="113" t="n">
        <v>0</v>
      </c>
      <c r="CD638" s="113" t="n">
        <v>0</v>
      </c>
      <c r="CE638" s="113" t="n">
        <v>0</v>
      </c>
      <c r="CF638" s="113" t="n">
        <f aca="false">SUM(CB638:CE638)</f>
        <v>0</v>
      </c>
      <c r="CI638" s="44" t="s">
        <v>5596</v>
      </c>
      <c r="CJ638" s="44" t="s">
        <v>4773</v>
      </c>
      <c r="CK638" s="113" t="n">
        <v>0</v>
      </c>
      <c r="CL638" s="113" t="n">
        <v>0</v>
      </c>
      <c r="CM638" s="113" t="n">
        <v>0</v>
      </c>
      <c r="CP638" s="44" t="s">
        <v>3273</v>
      </c>
      <c r="CQ638" s="44" t="s">
        <v>4662</v>
      </c>
      <c r="CV638" s="44"/>
      <c r="CW638" s="44"/>
      <c r="CX638" s="44"/>
    </row>
    <row r="639" customFormat="false" ht="15" hidden="false" customHeight="false" outlineLevel="0" collapsed="false">
      <c r="A639" s="273" t="n">
        <v>636</v>
      </c>
      <c r="B639" s="44" t="s">
        <v>2517</v>
      </c>
      <c r="C639" s="44" t="s">
        <v>4566</v>
      </c>
      <c r="D639" s="113" t="n">
        <v>5</v>
      </c>
      <c r="G639" s="44" t="s">
        <v>3657</v>
      </c>
      <c r="H639" s="44" t="s">
        <v>4773</v>
      </c>
      <c r="I639" s="113" t="n">
        <v>0</v>
      </c>
      <c r="L639" s="44" t="s">
        <v>2454</v>
      </c>
      <c r="M639" s="44" t="s">
        <v>4509</v>
      </c>
      <c r="N639" s="113" t="n">
        <v>0</v>
      </c>
      <c r="O639" s="113" t="s">
        <v>5783</v>
      </c>
      <c r="P639" s="113" t="n">
        <v>0</v>
      </c>
      <c r="Q639" s="113" t="s">
        <v>5784</v>
      </c>
      <c r="R639" s="113" t="n">
        <f aca="false">PRODUCT(N639+P639)</f>
        <v>0</v>
      </c>
      <c r="T639" s="273" t="n">
        <v>636</v>
      </c>
      <c r="U639" s="44" t="s">
        <v>5671</v>
      </c>
      <c r="V639" s="44" t="s">
        <v>4564</v>
      </c>
      <c r="W639" s="113" t="n">
        <v>1</v>
      </c>
      <c r="Y639" s="273" t="n">
        <v>636</v>
      </c>
      <c r="Z639" s="44" t="s">
        <v>5370</v>
      </c>
      <c r="AA639" s="44" t="s">
        <v>4746</v>
      </c>
      <c r="AB639" s="113" t="s">
        <v>5785</v>
      </c>
      <c r="AC639" s="113" t="s">
        <v>5783</v>
      </c>
      <c r="AD639" s="295" t="n">
        <v>1</v>
      </c>
      <c r="AE639" s="113" t="s">
        <v>5784</v>
      </c>
      <c r="AF639" s="113" t="n">
        <f aca="false">PRODUCT(AB639+AD639)</f>
        <v>1</v>
      </c>
      <c r="AI639" s="44" t="s">
        <v>3152</v>
      </c>
      <c r="AJ639" s="44" t="s">
        <v>4482</v>
      </c>
      <c r="AK639" s="113" t="n">
        <v>0</v>
      </c>
      <c r="AN639" s="44" t="s">
        <v>5428</v>
      </c>
      <c r="AO639" s="44" t="s">
        <v>5401</v>
      </c>
      <c r="AS639" s="44" t="s">
        <v>5428</v>
      </c>
      <c r="AT639" s="44" t="s">
        <v>5401</v>
      </c>
      <c r="AX639" s="44" t="s">
        <v>5629</v>
      </c>
      <c r="AY639" s="44" t="s">
        <v>4488</v>
      </c>
      <c r="AZ639" s="113" t="s">
        <v>5785</v>
      </c>
      <c r="BA639" s="113" t="s">
        <v>5783</v>
      </c>
      <c r="BB639" s="113" t="s">
        <v>5785</v>
      </c>
      <c r="BC639" s="113" t="s">
        <v>5784</v>
      </c>
      <c r="BD639" s="113" t="n">
        <f aca="false">PRODUCT(AZ639+BB639)</f>
        <v>0</v>
      </c>
      <c r="BG639" s="44" t="s">
        <v>5428</v>
      </c>
      <c r="BH639" s="44" t="s">
        <v>5401</v>
      </c>
      <c r="BL639" s="44" t="s">
        <v>2738</v>
      </c>
      <c r="BM639" s="44" t="s">
        <v>4625</v>
      </c>
      <c r="BN639" s="113" t="s">
        <v>5785</v>
      </c>
      <c r="BO639" s="113" t="s">
        <v>5783</v>
      </c>
      <c r="BP639" s="113" t="s">
        <v>5785</v>
      </c>
      <c r="BQ639" s="113" t="s">
        <v>5784</v>
      </c>
      <c r="BR639" s="113" t="n">
        <f aca="false">PRODUCT(BN639+BP639)</f>
        <v>0</v>
      </c>
      <c r="BU639" s="44" t="s">
        <v>5428</v>
      </c>
      <c r="BV639" s="44" t="s">
        <v>5401</v>
      </c>
      <c r="BW639" s="113"/>
      <c r="BZ639" s="44" t="s">
        <v>2371</v>
      </c>
      <c r="CA639" s="44" t="s">
        <v>4523</v>
      </c>
      <c r="CB639" s="113" t="n">
        <v>0</v>
      </c>
      <c r="CC639" s="113" t="n">
        <v>0</v>
      </c>
      <c r="CD639" s="113" t="n">
        <v>0</v>
      </c>
      <c r="CE639" s="113" t="n">
        <v>0</v>
      </c>
      <c r="CF639" s="113" t="n">
        <f aca="false">SUM(CB639:CE639)</f>
        <v>0</v>
      </c>
      <c r="CI639" s="44" t="s">
        <v>5597</v>
      </c>
      <c r="CJ639" s="44" t="s">
        <v>4523</v>
      </c>
      <c r="CK639" s="113" t="n">
        <v>0</v>
      </c>
      <c r="CL639" s="113" t="n">
        <v>0</v>
      </c>
      <c r="CM639" s="113" t="n">
        <v>0</v>
      </c>
      <c r="CP639" s="44" t="s">
        <v>3560</v>
      </c>
      <c r="CQ639" s="44" t="s">
        <v>5365</v>
      </c>
      <c r="CV639" s="44"/>
      <c r="CW639" s="44"/>
      <c r="CX639" s="44"/>
    </row>
    <row r="640" customFormat="false" ht="15" hidden="false" customHeight="false" outlineLevel="0" collapsed="false">
      <c r="A640" s="273" t="n">
        <v>637</v>
      </c>
      <c r="B640" s="44" t="s">
        <v>2235</v>
      </c>
      <c r="C640" s="44" t="s">
        <v>4564</v>
      </c>
      <c r="D640" s="113" t="n">
        <v>5</v>
      </c>
      <c r="G640" s="44" t="s">
        <v>5270</v>
      </c>
      <c r="H640" s="44" t="s">
        <v>4662</v>
      </c>
      <c r="I640" s="113" t="n">
        <v>0</v>
      </c>
      <c r="L640" s="44" t="s">
        <v>5331</v>
      </c>
      <c r="M640" s="44" t="s">
        <v>4773</v>
      </c>
      <c r="N640" s="113" t="n">
        <v>0</v>
      </c>
      <c r="O640" s="113" t="s">
        <v>5783</v>
      </c>
      <c r="P640" s="113" t="n">
        <v>0</v>
      </c>
      <c r="Q640" s="113" t="s">
        <v>5784</v>
      </c>
      <c r="R640" s="113" t="n">
        <f aca="false">PRODUCT(N640+P640)</f>
        <v>0</v>
      </c>
      <c r="T640" s="273" t="n">
        <v>637</v>
      </c>
      <c r="U640" s="44" t="s">
        <v>5674</v>
      </c>
      <c r="V640" s="44" t="s">
        <v>4566</v>
      </c>
      <c r="W640" s="113" t="n">
        <v>1</v>
      </c>
      <c r="Y640" s="273" t="n">
        <v>637</v>
      </c>
      <c r="Z640" s="44" t="s">
        <v>2197</v>
      </c>
      <c r="AA640" s="44" t="s">
        <v>4625</v>
      </c>
      <c r="AB640" s="113" t="s">
        <v>5785</v>
      </c>
      <c r="AC640" s="113" t="s">
        <v>5783</v>
      </c>
      <c r="AD640" s="295" t="n">
        <v>1</v>
      </c>
      <c r="AE640" s="113" t="s">
        <v>5784</v>
      </c>
      <c r="AF640" s="113" t="n">
        <f aca="false">PRODUCT(AB640+AD640)</f>
        <v>1</v>
      </c>
      <c r="AI640" s="44" t="s">
        <v>5280</v>
      </c>
      <c r="AJ640" s="44" t="s">
        <v>4523</v>
      </c>
      <c r="AK640" s="113" t="n">
        <v>0</v>
      </c>
      <c r="AN640" s="44" t="s">
        <v>5035</v>
      </c>
      <c r="AO640" s="44" t="s">
        <v>5036</v>
      </c>
      <c r="AS640" s="44" t="s">
        <v>5035</v>
      </c>
      <c r="AT640" s="44" t="s">
        <v>5036</v>
      </c>
      <c r="AX640" s="44" t="s">
        <v>2758</v>
      </c>
      <c r="AY640" s="44" t="s">
        <v>4509</v>
      </c>
      <c r="AZ640" s="113" t="s">
        <v>5785</v>
      </c>
      <c r="BA640" s="113" t="s">
        <v>5783</v>
      </c>
      <c r="BB640" s="113" t="s">
        <v>5785</v>
      </c>
      <c r="BC640" s="113" t="s">
        <v>5784</v>
      </c>
      <c r="BD640" s="113" t="n">
        <f aca="false">PRODUCT(AZ640+BB640)</f>
        <v>0</v>
      </c>
      <c r="BG640" s="44" t="s">
        <v>5035</v>
      </c>
      <c r="BH640" s="44" t="s">
        <v>5036</v>
      </c>
      <c r="BL640" s="44" t="s">
        <v>2278</v>
      </c>
      <c r="BM640" s="44" t="s">
        <v>4648</v>
      </c>
      <c r="BN640" s="113" t="s">
        <v>5785</v>
      </c>
      <c r="BO640" s="113" t="s">
        <v>5783</v>
      </c>
      <c r="BP640" s="113" t="s">
        <v>5785</v>
      </c>
      <c r="BQ640" s="113" t="s">
        <v>5784</v>
      </c>
      <c r="BR640" s="113" t="n">
        <f aca="false">PRODUCT(BN640+BP640)</f>
        <v>0</v>
      </c>
      <c r="BU640" s="44" t="s">
        <v>5035</v>
      </c>
      <c r="BV640" s="44" t="s">
        <v>5036</v>
      </c>
      <c r="BW640" s="113"/>
      <c r="BZ640" s="44" t="s">
        <v>5568</v>
      </c>
      <c r="CA640" s="112" t="s">
        <v>4578</v>
      </c>
      <c r="CB640" s="113" t="n">
        <v>0</v>
      </c>
      <c r="CC640" s="113" t="n">
        <v>0</v>
      </c>
      <c r="CD640" s="113" t="n">
        <v>0</v>
      </c>
      <c r="CE640" s="113" t="n">
        <v>0</v>
      </c>
      <c r="CF640" s="113" t="n">
        <f aca="false">SUM(CB640:CE640)</f>
        <v>0</v>
      </c>
      <c r="CI640" s="44" t="s">
        <v>5598</v>
      </c>
      <c r="CJ640" s="44" t="s">
        <v>4625</v>
      </c>
      <c r="CK640" s="113" t="n">
        <v>0</v>
      </c>
      <c r="CL640" s="113" t="n">
        <v>0</v>
      </c>
      <c r="CM640" s="113" t="n">
        <v>0</v>
      </c>
      <c r="CP640" s="44" t="s">
        <v>5611</v>
      </c>
      <c r="CQ640" s="44" t="s">
        <v>4662</v>
      </c>
      <c r="CV640" s="44"/>
      <c r="CW640" s="44"/>
      <c r="CX640" s="44"/>
    </row>
    <row r="641" customFormat="false" ht="15" hidden="false" customHeight="false" outlineLevel="0" collapsed="false">
      <c r="A641" s="273" t="n">
        <v>638</v>
      </c>
      <c r="B641" s="44" t="s">
        <v>3313</v>
      </c>
      <c r="C641" s="44" t="s">
        <v>4482</v>
      </c>
      <c r="D641" s="113" t="n">
        <v>5</v>
      </c>
      <c r="G641" s="44" t="s">
        <v>5237</v>
      </c>
      <c r="H641" s="44" t="s">
        <v>4746</v>
      </c>
      <c r="I641" s="113" t="n">
        <v>0</v>
      </c>
      <c r="L641" s="44" t="s">
        <v>3182</v>
      </c>
      <c r="M641" s="44" t="s">
        <v>5496</v>
      </c>
      <c r="N641" s="113" t="n">
        <v>0</v>
      </c>
      <c r="O641" s="113" t="s">
        <v>5783</v>
      </c>
      <c r="P641" s="113" t="n">
        <v>0</v>
      </c>
      <c r="Q641" s="113" t="s">
        <v>5784</v>
      </c>
      <c r="R641" s="113" t="n">
        <f aca="false">PRODUCT(N641+P641)</f>
        <v>0</v>
      </c>
      <c r="T641" s="273" t="n">
        <v>638</v>
      </c>
      <c r="U641" s="44" t="s">
        <v>3570</v>
      </c>
      <c r="V641" s="44" t="s">
        <v>5365</v>
      </c>
      <c r="W641" s="113" t="n">
        <v>1</v>
      </c>
      <c r="Y641" s="273" t="n">
        <v>638</v>
      </c>
      <c r="Z641" s="44" t="s">
        <v>1606</v>
      </c>
      <c r="AA641" s="44" t="s">
        <v>5530</v>
      </c>
      <c r="AB641" s="113" t="s">
        <v>5785</v>
      </c>
      <c r="AC641" s="113" t="s">
        <v>5783</v>
      </c>
      <c r="AD641" s="295" t="n">
        <v>1</v>
      </c>
      <c r="AE641" s="113" t="s">
        <v>5784</v>
      </c>
      <c r="AF641" s="113" t="n">
        <f aca="false">PRODUCT(AB641+AD641)</f>
        <v>1</v>
      </c>
      <c r="AI641" s="44" t="s">
        <v>2738</v>
      </c>
      <c r="AJ641" s="44" t="s">
        <v>4625</v>
      </c>
      <c r="AK641" s="113" t="n">
        <v>0</v>
      </c>
      <c r="AN641" s="44" t="s">
        <v>3173</v>
      </c>
      <c r="AO641" s="44" t="s">
        <v>5223</v>
      </c>
      <c r="AS641" s="44" t="s">
        <v>3173</v>
      </c>
      <c r="AT641" s="44" t="s">
        <v>5223</v>
      </c>
      <c r="AX641" s="44" t="s">
        <v>4761</v>
      </c>
      <c r="AY641" s="44" t="s">
        <v>4564</v>
      </c>
      <c r="AZ641" s="113" t="s">
        <v>5785</v>
      </c>
      <c r="BA641" s="113" t="s">
        <v>5783</v>
      </c>
      <c r="BB641" s="113" t="s">
        <v>5785</v>
      </c>
      <c r="BC641" s="113" t="s">
        <v>5784</v>
      </c>
      <c r="BD641" s="113" t="n">
        <f aca="false">PRODUCT(AZ641+BB641)</f>
        <v>0</v>
      </c>
      <c r="BG641" s="44" t="s">
        <v>3173</v>
      </c>
      <c r="BH641" s="44" t="s">
        <v>5223</v>
      </c>
      <c r="BL641" s="44" t="s">
        <v>3262</v>
      </c>
      <c r="BM641" s="44" t="s">
        <v>4489</v>
      </c>
      <c r="BN641" s="113" t="s">
        <v>5785</v>
      </c>
      <c r="BO641" s="113" t="s">
        <v>5783</v>
      </c>
      <c r="BP641" s="113" t="s">
        <v>5785</v>
      </c>
      <c r="BQ641" s="113" t="s">
        <v>5784</v>
      </c>
      <c r="BR641" s="113" t="n">
        <f aca="false">PRODUCT(BN641+BP641)</f>
        <v>0</v>
      </c>
      <c r="BU641" s="44" t="s">
        <v>3173</v>
      </c>
      <c r="BV641" s="44" t="s">
        <v>5223</v>
      </c>
      <c r="BW641" s="113"/>
      <c r="BZ641" s="44" t="s">
        <v>3776</v>
      </c>
      <c r="CA641" s="44" t="s">
        <v>5497</v>
      </c>
      <c r="CB641" s="113" t="n">
        <v>0</v>
      </c>
      <c r="CC641" s="113" t="n">
        <v>0</v>
      </c>
      <c r="CD641" s="113" t="n">
        <v>0</v>
      </c>
      <c r="CE641" s="113" t="n">
        <v>0</v>
      </c>
      <c r="CF641" s="113" t="n">
        <f aca="false">SUM(CB641:CE641)</f>
        <v>0</v>
      </c>
      <c r="CI641" s="44" t="s">
        <v>3437</v>
      </c>
      <c r="CJ641" s="44" t="s">
        <v>5124</v>
      </c>
      <c r="CK641" s="113" t="n">
        <v>0</v>
      </c>
      <c r="CL641" s="113" t="n">
        <v>0</v>
      </c>
      <c r="CM641" s="113" t="n">
        <v>0</v>
      </c>
      <c r="CP641" s="44" t="s">
        <v>2072</v>
      </c>
      <c r="CQ641" s="44" t="s">
        <v>4773</v>
      </c>
      <c r="CV641" s="44"/>
      <c r="CW641" s="44"/>
      <c r="CX641" s="44"/>
    </row>
    <row r="642" customFormat="false" ht="15" hidden="false" customHeight="false" outlineLevel="0" collapsed="false">
      <c r="A642" s="273" t="n">
        <v>639</v>
      </c>
      <c r="B642" s="44" t="s">
        <v>2980</v>
      </c>
      <c r="C642" s="44" t="s">
        <v>4662</v>
      </c>
      <c r="D642" s="113" t="n">
        <v>5</v>
      </c>
      <c r="G642" s="44" t="s">
        <v>5428</v>
      </c>
      <c r="H642" s="44" t="s">
        <v>5401</v>
      </c>
      <c r="I642" s="113" t="n">
        <v>0</v>
      </c>
      <c r="L642" s="44" t="s">
        <v>2584</v>
      </c>
      <c r="M642" s="44" t="s">
        <v>4482</v>
      </c>
      <c r="N642" s="113" t="n">
        <v>0</v>
      </c>
      <c r="O642" s="113" t="s">
        <v>5783</v>
      </c>
      <c r="P642" s="113" t="n">
        <v>0</v>
      </c>
      <c r="Q642" s="113" t="s">
        <v>5784</v>
      </c>
      <c r="R642" s="113" t="n">
        <f aca="false">PRODUCT(N642+P642)</f>
        <v>0</v>
      </c>
      <c r="T642" s="273" t="n">
        <v>639</v>
      </c>
      <c r="U642" s="44" t="s">
        <v>5678</v>
      </c>
      <c r="V642" s="44" t="s">
        <v>5524</v>
      </c>
      <c r="W642" s="113" t="n">
        <v>1</v>
      </c>
      <c r="Y642" s="273" t="n">
        <v>639</v>
      </c>
      <c r="Z642" s="44" t="s">
        <v>5687</v>
      </c>
      <c r="AA642" s="44" t="s">
        <v>4564</v>
      </c>
      <c r="AB642" s="113" t="s">
        <v>5785</v>
      </c>
      <c r="AC642" s="113" t="s">
        <v>5783</v>
      </c>
      <c r="AD642" s="295" t="n">
        <v>1</v>
      </c>
      <c r="AE642" s="113" t="s">
        <v>5784</v>
      </c>
      <c r="AF642" s="113" t="n">
        <f aca="false">PRODUCT(AB642+AD642)</f>
        <v>1</v>
      </c>
      <c r="AI642" s="44" t="s">
        <v>3262</v>
      </c>
      <c r="AJ642" s="44" t="s">
        <v>4489</v>
      </c>
      <c r="AK642" s="113" t="n">
        <v>0</v>
      </c>
      <c r="AN642" s="44" t="s">
        <v>2720</v>
      </c>
      <c r="AO642" s="44" t="s">
        <v>5221</v>
      </c>
      <c r="AS642" s="44" t="s">
        <v>2720</v>
      </c>
      <c r="AT642" s="44" t="s">
        <v>5221</v>
      </c>
      <c r="AX642" s="44" t="s">
        <v>5630</v>
      </c>
      <c r="AY642" s="44" t="s">
        <v>4519</v>
      </c>
      <c r="AZ642" s="113" t="s">
        <v>5785</v>
      </c>
      <c r="BA642" s="113" t="s">
        <v>5783</v>
      </c>
      <c r="BB642" s="113" t="s">
        <v>5785</v>
      </c>
      <c r="BC642" s="113" t="s">
        <v>5784</v>
      </c>
      <c r="BD642" s="113" t="n">
        <f aca="false">PRODUCT(AZ642+BB642)</f>
        <v>0</v>
      </c>
      <c r="BG642" s="44" t="s">
        <v>2720</v>
      </c>
      <c r="BH642" s="44" t="s">
        <v>5221</v>
      </c>
      <c r="BL642" s="44" t="s">
        <v>4730</v>
      </c>
      <c r="BM642" s="44" t="s">
        <v>4500</v>
      </c>
      <c r="BN642" s="113" t="s">
        <v>5785</v>
      </c>
      <c r="BO642" s="113" t="s">
        <v>5783</v>
      </c>
      <c r="BP642" s="113" t="s">
        <v>5785</v>
      </c>
      <c r="BQ642" s="113" t="s">
        <v>5784</v>
      </c>
      <c r="BR642" s="113" t="n">
        <f aca="false">PRODUCT(BN642+BP642)</f>
        <v>0</v>
      </c>
      <c r="BU642" s="44" t="s">
        <v>2720</v>
      </c>
      <c r="BV642" s="44" t="s">
        <v>5221</v>
      </c>
      <c r="BW642" s="113"/>
      <c r="BZ642" s="44" t="s">
        <v>2284</v>
      </c>
      <c r="CA642" s="44" t="s">
        <v>4648</v>
      </c>
      <c r="CB642" s="113" t="n">
        <v>0</v>
      </c>
      <c r="CC642" s="113" t="n">
        <v>0</v>
      </c>
      <c r="CD642" s="113" t="n">
        <v>0</v>
      </c>
      <c r="CE642" s="113" t="n">
        <v>0</v>
      </c>
      <c r="CF642" s="113" t="n">
        <f aca="false">SUM(CB642:CE642)</f>
        <v>0</v>
      </c>
      <c r="CI642" s="44" t="s">
        <v>5599</v>
      </c>
      <c r="CJ642" s="44" t="s">
        <v>5272</v>
      </c>
      <c r="CK642" s="113" t="n">
        <v>0</v>
      </c>
      <c r="CL642" s="113" t="n">
        <v>0</v>
      </c>
      <c r="CM642" s="113" t="n">
        <v>0</v>
      </c>
      <c r="CP642" s="44" t="s">
        <v>3085</v>
      </c>
      <c r="CQ642" s="44" t="s">
        <v>4482</v>
      </c>
      <c r="CV642" s="44"/>
      <c r="CW642" s="44"/>
      <c r="CX642" s="44"/>
    </row>
    <row r="643" customFormat="false" ht="15" hidden="false" customHeight="false" outlineLevel="0" collapsed="false">
      <c r="A643" s="273" t="n">
        <v>640</v>
      </c>
      <c r="B643" s="44" t="s">
        <v>5595</v>
      </c>
      <c r="C643" s="44" t="s">
        <v>4625</v>
      </c>
      <c r="D643" s="113" t="n">
        <v>5</v>
      </c>
      <c r="G643" s="44" t="s">
        <v>5035</v>
      </c>
      <c r="H643" s="44" t="s">
        <v>5036</v>
      </c>
      <c r="I643" s="113" t="n">
        <v>0</v>
      </c>
      <c r="L643" s="44" t="s">
        <v>5202</v>
      </c>
      <c r="M643" s="44" t="s">
        <v>4523</v>
      </c>
      <c r="N643" s="113" t="n">
        <v>0</v>
      </c>
      <c r="O643" s="113" t="s">
        <v>5783</v>
      </c>
      <c r="P643" s="113" t="n">
        <v>0</v>
      </c>
      <c r="Q643" s="113" t="s">
        <v>5784</v>
      </c>
      <c r="R643" s="113" t="n">
        <f aca="false">PRODUCT(N643+P643)</f>
        <v>0</v>
      </c>
      <c r="T643" s="273" t="n">
        <v>640</v>
      </c>
      <c r="U643" s="44" t="s">
        <v>3648</v>
      </c>
      <c r="V643" s="44" t="s">
        <v>5221</v>
      </c>
      <c r="W643" s="113" t="n">
        <v>1</v>
      </c>
      <c r="Y643" s="273" t="n">
        <v>640</v>
      </c>
      <c r="Z643" s="44" t="s">
        <v>3599</v>
      </c>
      <c r="AA643" s="44" t="s">
        <v>4773</v>
      </c>
      <c r="AB643" s="113" t="s">
        <v>5785</v>
      </c>
      <c r="AC643" s="113" t="s">
        <v>5783</v>
      </c>
      <c r="AD643" s="295" t="n">
        <v>1</v>
      </c>
      <c r="AE643" s="113" t="s">
        <v>5784</v>
      </c>
      <c r="AF643" s="113" t="n">
        <f aca="false">PRODUCT(AB643+AD643)</f>
        <v>1</v>
      </c>
      <c r="AI643" s="44" t="s">
        <v>5617</v>
      </c>
      <c r="AJ643" s="44" t="s">
        <v>5358</v>
      </c>
      <c r="AK643" s="113" t="n">
        <v>0</v>
      </c>
      <c r="AN643" s="44" t="s">
        <v>5601</v>
      </c>
      <c r="AO643" s="44" t="s">
        <v>4509</v>
      </c>
      <c r="AS643" s="44" t="s">
        <v>5601</v>
      </c>
      <c r="AT643" s="44" t="s">
        <v>4509</v>
      </c>
      <c r="AX643" s="44" t="s">
        <v>1575</v>
      </c>
      <c r="AY643" s="44" t="s">
        <v>4523</v>
      </c>
      <c r="AZ643" s="113" t="s">
        <v>5785</v>
      </c>
      <c r="BA643" s="113" t="s">
        <v>5783</v>
      </c>
      <c r="BB643" s="113" t="s">
        <v>5785</v>
      </c>
      <c r="BC643" s="113" t="s">
        <v>5784</v>
      </c>
      <c r="BD643" s="113" t="n">
        <f aca="false">PRODUCT(AZ643+BB643)</f>
        <v>0</v>
      </c>
      <c r="BG643" s="44" t="s">
        <v>5601</v>
      </c>
      <c r="BH643" s="44" t="s">
        <v>4509</v>
      </c>
      <c r="BL643" s="44" t="s">
        <v>5617</v>
      </c>
      <c r="BM643" s="44" t="s">
        <v>5358</v>
      </c>
      <c r="BN643" s="113" t="s">
        <v>5785</v>
      </c>
      <c r="BO643" s="113" t="s">
        <v>5783</v>
      </c>
      <c r="BP643" s="113" t="s">
        <v>5785</v>
      </c>
      <c r="BQ643" s="113" t="s">
        <v>5784</v>
      </c>
      <c r="BR643" s="113" t="n">
        <f aca="false">PRODUCT(BN643+BP643)</f>
        <v>0</v>
      </c>
      <c r="BU643" s="44" t="s">
        <v>5601</v>
      </c>
      <c r="BV643" s="44" t="s">
        <v>4509</v>
      </c>
      <c r="BW643" s="113"/>
      <c r="BZ643" s="44" t="s">
        <v>5569</v>
      </c>
      <c r="CA643" s="44" t="s">
        <v>4540</v>
      </c>
      <c r="CB643" s="113" t="n">
        <v>0</v>
      </c>
      <c r="CC643" s="113" t="n">
        <v>0</v>
      </c>
      <c r="CD643" s="113" t="n">
        <v>0</v>
      </c>
      <c r="CE643" s="113" t="n">
        <v>0</v>
      </c>
      <c r="CF643" s="113" t="n">
        <f aca="false">SUM(CB643:CE643)</f>
        <v>0</v>
      </c>
      <c r="CI643" s="44" t="s">
        <v>3657</v>
      </c>
      <c r="CJ643" s="44" t="s">
        <v>4773</v>
      </c>
      <c r="CK643" s="113" t="n">
        <v>0</v>
      </c>
      <c r="CL643" s="113" t="n">
        <v>0</v>
      </c>
      <c r="CM643" s="113" t="n">
        <v>0</v>
      </c>
      <c r="CP643" s="44" t="s">
        <v>5612</v>
      </c>
      <c r="CQ643" s="44" t="s">
        <v>4489</v>
      </c>
      <c r="CV643" s="44"/>
      <c r="CW643" s="44"/>
      <c r="CX643" s="44"/>
    </row>
    <row r="644" customFormat="false" ht="15" hidden="false" customHeight="false" outlineLevel="0" collapsed="false">
      <c r="A644" s="273" t="n">
        <v>641</v>
      </c>
      <c r="B644" s="44" t="s">
        <v>3173</v>
      </c>
      <c r="C644" s="44" t="s">
        <v>5223</v>
      </c>
      <c r="D644" s="113" t="n">
        <v>5</v>
      </c>
      <c r="G644" s="44" t="s">
        <v>3173</v>
      </c>
      <c r="H644" s="44" t="s">
        <v>5223</v>
      </c>
      <c r="I644" s="113" t="n">
        <v>0</v>
      </c>
      <c r="L644" s="44" t="s">
        <v>2690</v>
      </c>
      <c r="M644" s="44" t="s">
        <v>4482</v>
      </c>
      <c r="N644" s="113" t="n">
        <v>0</v>
      </c>
      <c r="O644" s="113" t="s">
        <v>5783</v>
      </c>
      <c r="P644" s="113" t="n">
        <v>0</v>
      </c>
      <c r="Q644" s="113" t="s">
        <v>5784</v>
      </c>
      <c r="R644" s="113" t="n">
        <f aca="false">PRODUCT(N644+P644)</f>
        <v>0</v>
      </c>
      <c r="T644" s="273" t="n">
        <v>641</v>
      </c>
      <c r="U644" s="44" t="s">
        <v>3218</v>
      </c>
      <c r="V644" s="44" t="s">
        <v>5496</v>
      </c>
      <c r="W644" s="113" t="n">
        <v>1</v>
      </c>
      <c r="Y644" s="273" t="n">
        <v>641</v>
      </c>
      <c r="Z644" s="44" t="s">
        <v>5689</v>
      </c>
      <c r="AA644" s="44" t="s">
        <v>4625</v>
      </c>
      <c r="AB644" s="113" t="s">
        <v>5785</v>
      </c>
      <c r="AC644" s="113" t="s">
        <v>5783</v>
      </c>
      <c r="AD644" s="295" t="n">
        <v>1</v>
      </c>
      <c r="AE644" s="113" t="s">
        <v>5784</v>
      </c>
      <c r="AF644" s="113" t="n">
        <f aca="false">PRODUCT(AB644+AD644)</f>
        <v>1</v>
      </c>
      <c r="AI644" s="44" t="s">
        <v>3865</v>
      </c>
      <c r="AJ644" s="112" t="s">
        <v>4709</v>
      </c>
      <c r="AK644" s="113" t="n">
        <v>0</v>
      </c>
      <c r="AN644" s="44" t="s">
        <v>5602</v>
      </c>
      <c r="AO644" s="44" t="s">
        <v>4648</v>
      </c>
      <c r="AS644" s="44" t="s">
        <v>5602</v>
      </c>
      <c r="AT644" s="44" t="s">
        <v>4648</v>
      </c>
      <c r="AX644" s="44" t="s">
        <v>1939</v>
      </c>
      <c r="AY644" s="44" t="s">
        <v>4566</v>
      </c>
      <c r="AZ644" s="113" t="s">
        <v>5785</v>
      </c>
      <c r="BA644" s="113" t="s">
        <v>5783</v>
      </c>
      <c r="BB644" s="113" t="s">
        <v>5785</v>
      </c>
      <c r="BC644" s="113" t="s">
        <v>5784</v>
      </c>
      <c r="BD644" s="113" t="n">
        <f aca="false">PRODUCT(AZ644+BB644)</f>
        <v>0</v>
      </c>
      <c r="BG644" s="44" t="s">
        <v>5602</v>
      </c>
      <c r="BH644" s="44" t="s">
        <v>4648</v>
      </c>
      <c r="BL644" s="44" t="s">
        <v>3865</v>
      </c>
      <c r="BM644" s="112" t="s">
        <v>4709</v>
      </c>
      <c r="BN644" s="113" t="s">
        <v>5785</v>
      </c>
      <c r="BO644" s="113" t="s">
        <v>5783</v>
      </c>
      <c r="BP644" s="113" t="s">
        <v>5785</v>
      </c>
      <c r="BQ644" s="113" t="s">
        <v>5784</v>
      </c>
      <c r="BR644" s="113" t="n">
        <f aca="false">PRODUCT(BN644+BP644)</f>
        <v>0</v>
      </c>
      <c r="BU644" s="44" t="s">
        <v>5602</v>
      </c>
      <c r="BV644" s="44" t="s">
        <v>4648</v>
      </c>
      <c r="BW644" s="113"/>
      <c r="BZ644" s="44" t="s">
        <v>3517</v>
      </c>
      <c r="CA644" s="44" t="s">
        <v>4523</v>
      </c>
      <c r="CB644" s="113" t="n">
        <v>0</v>
      </c>
      <c r="CC644" s="113" t="n">
        <v>0</v>
      </c>
      <c r="CD644" s="113" t="n">
        <v>0</v>
      </c>
      <c r="CE644" s="113" t="n">
        <v>0</v>
      </c>
      <c r="CF644" s="113" t="n">
        <f aca="false">SUM(CB644:CE644)</f>
        <v>0</v>
      </c>
      <c r="CI644" s="44" t="s">
        <v>5270</v>
      </c>
      <c r="CJ644" s="44" t="s">
        <v>4662</v>
      </c>
      <c r="CK644" s="113" t="n">
        <v>0</v>
      </c>
      <c r="CL644" s="113" t="n">
        <v>0</v>
      </c>
      <c r="CM644" s="113" t="n">
        <v>0</v>
      </c>
      <c r="CP644" s="44" t="s">
        <v>3393</v>
      </c>
      <c r="CQ644" s="44" t="s">
        <v>5358</v>
      </c>
      <c r="CV644" s="44"/>
      <c r="CW644" s="44"/>
      <c r="CX644" s="44"/>
    </row>
    <row r="645" customFormat="false" ht="15" hidden="false" customHeight="false" outlineLevel="0" collapsed="false">
      <c r="A645" s="273" t="n">
        <v>642</v>
      </c>
      <c r="B645" s="44" t="s">
        <v>2872</v>
      </c>
      <c r="C645" s="44" t="s">
        <v>4509</v>
      </c>
      <c r="D645" s="113" t="n">
        <v>5</v>
      </c>
      <c r="G645" s="44" t="s">
        <v>2720</v>
      </c>
      <c r="H645" s="44" t="s">
        <v>5221</v>
      </c>
      <c r="I645" s="113" t="n">
        <v>0</v>
      </c>
      <c r="L645" s="44" t="s">
        <v>3388</v>
      </c>
      <c r="M645" s="44" t="s">
        <v>5358</v>
      </c>
      <c r="N645" s="113" t="n">
        <v>0</v>
      </c>
      <c r="O645" s="113" t="s">
        <v>5783</v>
      </c>
      <c r="P645" s="113" t="n">
        <v>0</v>
      </c>
      <c r="Q645" s="113" t="s">
        <v>5784</v>
      </c>
      <c r="R645" s="113" t="n">
        <f aca="false">PRODUCT(N645+P645)</f>
        <v>0</v>
      </c>
      <c r="T645" s="42" t="n">
        <v>642</v>
      </c>
      <c r="U645" s="44" t="s">
        <v>5679</v>
      </c>
      <c r="V645" s="44" t="s">
        <v>4540</v>
      </c>
      <c r="W645" s="113" t="n">
        <v>1</v>
      </c>
      <c r="Y645" s="273" t="n">
        <v>642</v>
      </c>
      <c r="Z645" s="44" t="s">
        <v>3199</v>
      </c>
      <c r="AA645" s="44" t="s">
        <v>5124</v>
      </c>
      <c r="AB645" s="113" t="s">
        <v>5785</v>
      </c>
      <c r="AC645" s="113" t="s">
        <v>5783</v>
      </c>
      <c r="AD645" s="295" t="n">
        <v>1</v>
      </c>
      <c r="AE645" s="113" t="s">
        <v>5784</v>
      </c>
      <c r="AF645" s="113" t="n">
        <f aca="false">PRODUCT(AB645+AD645)</f>
        <v>1</v>
      </c>
      <c r="AI645" s="44" t="s">
        <v>3867</v>
      </c>
      <c r="AJ645" s="112" t="s">
        <v>5401</v>
      </c>
      <c r="AK645" s="113" t="n">
        <v>0</v>
      </c>
      <c r="AN645" s="44" t="s">
        <v>3317</v>
      </c>
      <c r="AO645" s="44" t="s">
        <v>4773</v>
      </c>
      <c r="AS645" s="44" t="s">
        <v>3317</v>
      </c>
      <c r="AT645" s="44" t="s">
        <v>4773</v>
      </c>
      <c r="AX645" s="44" t="s">
        <v>5632</v>
      </c>
      <c r="AY645" s="44" t="s">
        <v>4540</v>
      </c>
      <c r="AZ645" s="113" t="s">
        <v>5785</v>
      </c>
      <c r="BA645" s="113" t="s">
        <v>5783</v>
      </c>
      <c r="BB645" s="113" t="s">
        <v>5785</v>
      </c>
      <c r="BC645" s="113" t="s">
        <v>5784</v>
      </c>
      <c r="BD645" s="113" t="n">
        <f aca="false">PRODUCT(AZ645+BB645)</f>
        <v>0</v>
      </c>
      <c r="BG645" s="44" t="s">
        <v>3317</v>
      </c>
      <c r="BH645" s="44" t="s">
        <v>4773</v>
      </c>
      <c r="BL645" s="44" t="s">
        <v>3867</v>
      </c>
      <c r="BM645" s="112" t="s">
        <v>5401</v>
      </c>
      <c r="BN645" s="113" t="s">
        <v>5785</v>
      </c>
      <c r="BO645" s="113" t="s">
        <v>5783</v>
      </c>
      <c r="BP645" s="113" t="s">
        <v>5785</v>
      </c>
      <c r="BQ645" s="113" t="s">
        <v>5784</v>
      </c>
      <c r="BR645" s="113" t="n">
        <f aca="false">PRODUCT(BN645+BP645)</f>
        <v>0</v>
      </c>
      <c r="BU645" s="44" t="s">
        <v>3317</v>
      </c>
      <c r="BV645" s="44" t="s">
        <v>4773</v>
      </c>
      <c r="BW645" s="113"/>
      <c r="BZ645" s="44" t="s">
        <v>3644</v>
      </c>
      <c r="CA645" s="44" t="s">
        <v>5496</v>
      </c>
      <c r="CB645" s="113" t="n">
        <v>0</v>
      </c>
      <c r="CC645" s="113" t="n">
        <v>0</v>
      </c>
      <c r="CD645" s="113" t="n">
        <v>0</v>
      </c>
      <c r="CE645" s="113" t="n">
        <v>0</v>
      </c>
      <c r="CF645" s="113" t="n">
        <f aca="false">SUM(CB645:CE645)</f>
        <v>0</v>
      </c>
      <c r="CI645" s="44" t="s">
        <v>5237</v>
      </c>
      <c r="CJ645" s="44" t="s">
        <v>4746</v>
      </c>
      <c r="CK645" s="113" t="n">
        <v>0</v>
      </c>
      <c r="CL645" s="113" t="n">
        <v>0</v>
      </c>
      <c r="CM645" s="113" t="n">
        <v>0</v>
      </c>
      <c r="CP645" s="44" t="s">
        <v>3491</v>
      </c>
      <c r="CQ645" s="44" t="s">
        <v>4489</v>
      </c>
      <c r="CV645" s="44"/>
      <c r="CW645" s="44"/>
      <c r="CX645" s="44"/>
    </row>
    <row r="646" customFormat="false" ht="15" hidden="false" customHeight="false" outlineLevel="0" collapsed="false">
      <c r="A646" s="273" t="n">
        <v>643</v>
      </c>
      <c r="B646" s="44" t="s">
        <v>3085</v>
      </c>
      <c r="C646" s="44" t="s">
        <v>4482</v>
      </c>
      <c r="D646" s="113" t="n">
        <v>5</v>
      </c>
      <c r="G646" s="44" t="s">
        <v>3317</v>
      </c>
      <c r="H646" s="44" t="s">
        <v>4773</v>
      </c>
      <c r="I646" s="113" t="n">
        <v>0</v>
      </c>
      <c r="L646" s="44" t="s">
        <v>4757</v>
      </c>
      <c r="M646" s="44" t="s">
        <v>4641</v>
      </c>
      <c r="N646" s="113" t="n">
        <v>0</v>
      </c>
      <c r="O646" s="113" t="s">
        <v>5783</v>
      </c>
      <c r="P646" s="113" t="n">
        <v>0</v>
      </c>
      <c r="Q646" s="113" t="s">
        <v>5784</v>
      </c>
      <c r="R646" s="113" t="n">
        <f aca="false">PRODUCT(N646+P646)</f>
        <v>0</v>
      </c>
      <c r="T646" s="42" t="n">
        <v>643</v>
      </c>
      <c r="U646" s="136" t="s">
        <v>5680</v>
      </c>
      <c r="V646" s="44" t="s">
        <v>4625</v>
      </c>
      <c r="W646" s="113" t="n">
        <v>1</v>
      </c>
      <c r="Y646" s="273" t="n">
        <v>643</v>
      </c>
      <c r="Z646" s="44" t="s">
        <v>5693</v>
      </c>
      <c r="AA646" s="44" t="s">
        <v>4625</v>
      </c>
      <c r="AB646" s="113" t="s">
        <v>5785</v>
      </c>
      <c r="AC646" s="113" t="s">
        <v>5783</v>
      </c>
      <c r="AD646" s="295" t="n">
        <v>1</v>
      </c>
      <c r="AE646" s="113" t="s">
        <v>5784</v>
      </c>
      <c r="AF646" s="113" t="n">
        <f aca="false">PRODUCT(AB646+AD646)</f>
        <v>1</v>
      </c>
      <c r="AI646" s="136" t="s">
        <v>5618</v>
      </c>
      <c r="AJ646" s="44" t="s">
        <v>4746</v>
      </c>
      <c r="AK646" s="113" t="n">
        <v>0</v>
      </c>
      <c r="AN646" s="44" t="s">
        <v>3351</v>
      </c>
      <c r="AO646" s="44" t="s">
        <v>4709</v>
      </c>
      <c r="AS646" s="44" t="s">
        <v>3351</v>
      </c>
      <c r="AT646" s="44" t="s">
        <v>4709</v>
      </c>
      <c r="AX646" s="44" t="s">
        <v>3747</v>
      </c>
      <c r="AY646" s="112" t="s">
        <v>4489</v>
      </c>
      <c r="AZ646" s="113" t="s">
        <v>5785</v>
      </c>
      <c r="BA646" s="113" t="s">
        <v>5783</v>
      </c>
      <c r="BB646" s="113" t="s">
        <v>5785</v>
      </c>
      <c r="BC646" s="113" t="s">
        <v>5784</v>
      </c>
      <c r="BD646" s="113" t="n">
        <f aca="false">PRODUCT(AZ646+BB646)</f>
        <v>0</v>
      </c>
      <c r="BG646" s="44" t="s">
        <v>3351</v>
      </c>
      <c r="BH646" s="44" t="s">
        <v>4709</v>
      </c>
      <c r="BL646" s="136" t="s">
        <v>5618</v>
      </c>
      <c r="BM646" s="44" t="s">
        <v>4746</v>
      </c>
      <c r="BN646" s="113" t="s">
        <v>5785</v>
      </c>
      <c r="BO646" s="113" t="s">
        <v>5783</v>
      </c>
      <c r="BP646" s="113" t="s">
        <v>5785</v>
      </c>
      <c r="BQ646" s="113" t="s">
        <v>5784</v>
      </c>
      <c r="BR646" s="113" t="n">
        <f aca="false">PRODUCT(BN646+BP646)</f>
        <v>0</v>
      </c>
      <c r="BU646" s="44" t="s">
        <v>3351</v>
      </c>
      <c r="BV646" s="44" t="s">
        <v>4709</v>
      </c>
      <c r="BW646" s="113"/>
      <c r="BZ646" s="44" t="s">
        <v>5571</v>
      </c>
      <c r="CA646" s="44" t="s">
        <v>4477</v>
      </c>
      <c r="CB646" s="113" t="n">
        <v>0</v>
      </c>
      <c r="CC646" s="113" t="n">
        <v>0</v>
      </c>
      <c r="CD646" s="113" t="n">
        <v>0</v>
      </c>
      <c r="CE646" s="113" t="n">
        <v>0</v>
      </c>
      <c r="CF646" s="113" t="n">
        <f aca="false">SUM(CB646:CE646)</f>
        <v>0</v>
      </c>
      <c r="CI646" s="44" t="s">
        <v>5428</v>
      </c>
      <c r="CJ646" s="44" t="s">
        <v>5401</v>
      </c>
      <c r="CK646" s="113" t="n">
        <v>0</v>
      </c>
      <c r="CL646" s="113" t="n">
        <v>0</v>
      </c>
      <c r="CM646" s="113" t="n">
        <v>0</v>
      </c>
      <c r="CP646" s="44" t="s">
        <v>3642</v>
      </c>
      <c r="CQ646" s="44" t="s">
        <v>5496</v>
      </c>
      <c r="CV646" s="44"/>
      <c r="CW646" s="44"/>
      <c r="CX646" s="44"/>
    </row>
    <row r="647" customFormat="false" ht="15" hidden="false" customHeight="false" outlineLevel="0" collapsed="false">
      <c r="A647" s="273" t="n">
        <v>644</v>
      </c>
      <c r="B647" s="44" t="s">
        <v>1862</v>
      </c>
      <c r="C647" s="44" t="s">
        <v>4648</v>
      </c>
      <c r="D647" s="113" t="n">
        <v>5</v>
      </c>
      <c r="G647" s="44" t="s">
        <v>3351</v>
      </c>
      <c r="H647" s="44" t="s">
        <v>4709</v>
      </c>
      <c r="I647" s="113" t="n">
        <v>0</v>
      </c>
      <c r="L647" s="44" t="s">
        <v>2537</v>
      </c>
      <c r="M647" s="44" t="s">
        <v>4482</v>
      </c>
      <c r="N647" s="113" t="n">
        <v>0</v>
      </c>
      <c r="O647" s="113" t="s">
        <v>5783</v>
      </c>
      <c r="P647" s="113" t="n">
        <v>0</v>
      </c>
      <c r="Q647" s="113" t="s">
        <v>5784</v>
      </c>
      <c r="R647" s="113" t="n">
        <f aca="false">PRODUCT(N647+P647)</f>
        <v>0</v>
      </c>
      <c r="T647" s="42" t="n">
        <v>644</v>
      </c>
      <c r="U647" s="44" t="s">
        <v>5423</v>
      </c>
      <c r="V647" s="44" t="s">
        <v>4564</v>
      </c>
      <c r="W647" s="113" t="n">
        <v>1</v>
      </c>
      <c r="Y647" s="273" t="n">
        <v>644</v>
      </c>
      <c r="Z647" s="44" t="s">
        <v>5694</v>
      </c>
      <c r="AA647" s="44" t="s">
        <v>4485</v>
      </c>
      <c r="AB647" s="113" t="s">
        <v>5785</v>
      </c>
      <c r="AC647" s="113" t="s">
        <v>5783</v>
      </c>
      <c r="AD647" s="295" t="n">
        <v>1</v>
      </c>
      <c r="AE647" s="113" t="s">
        <v>5784</v>
      </c>
      <c r="AF647" s="113" t="n">
        <f aca="false">PRODUCT(AB647+AD647)</f>
        <v>1</v>
      </c>
      <c r="AI647" s="44" t="s">
        <v>3484</v>
      </c>
      <c r="AJ647" s="44" t="s">
        <v>4489</v>
      </c>
      <c r="AK647" s="113" t="n">
        <v>0</v>
      </c>
      <c r="AN647" s="136" t="s">
        <v>3530</v>
      </c>
      <c r="AO647" s="136" t="s">
        <v>4773</v>
      </c>
      <c r="AS647" s="136" t="s">
        <v>3530</v>
      </c>
      <c r="AT647" s="136" t="s">
        <v>4773</v>
      </c>
      <c r="AX647" s="44" t="s">
        <v>5633</v>
      </c>
      <c r="AY647" s="44" t="s">
        <v>5625</v>
      </c>
      <c r="AZ647" s="113" t="s">
        <v>5785</v>
      </c>
      <c r="BA647" s="113" t="s">
        <v>5783</v>
      </c>
      <c r="BB647" s="113" t="s">
        <v>5785</v>
      </c>
      <c r="BC647" s="113" t="s">
        <v>5784</v>
      </c>
      <c r="BD647" s="113" t="n">
        <f aca="false">PRODUCT(AZ647+BB647)</f>
        <v>0</v>
      </c>
      <c r="BG647" s="136" t="s">
        <v>3530</v>
      </c>
      <c r="BH647" s="136" t="s">
        <v>4773</v>
      </c>
      <c r="BL647" s="44" t="s">
        <v>3484</v>
      </c>
      <c r="BM647" s="44" t="s">
        <v>4489</v>
      </c>
      <c r="BN647" s="113" t="s">
        <v>5785</v>
      </c>
      <c r="BO647" s="113" t="s">
        <v>5783</v>
      </c>
      <c r="BP647" s="113" t="s">
        <v>5785</v>
      </c>
      <c r="BQ647" s="113" t="s">
        <v>5784</v>
      </c>
      <c r="BR647" s="113" t="n">
        <f aca="false">PRODUCT(BN647+BP647)</f>
        <v>0</v>
      </c>
      <c r="BU647" s="136" t="s">
        <v>3530</v>
      </c>
      <c r="BV647" s="136" t="s">
        <v>4773</v>
      </c>
      <c r="BW647" s="113"/>
      <c r="BZ647" s="44" t="s">
        <v>5572</v>
      </c>
      <c r="CA647" s="44" t="s">
        <v>5573</v>
      </c>
      <c r="CB647" s="113" t="n">
        <v>0</v>
      </c>
      <c r="CC647" s="113" t="n">
        <v>0</v>
      </c>
      <c r="CD647" s="113" t="n">
        <v>0</v>
      </c>
      <c r="CE647" s="113" t="n">
        <v>0</v>
      </c>
      <c r="CF647" s="113" t="n">
        <f aca="false">SUM(CB647:CE647)</f>
        <v>0</v>
      </c>
      <c r="CI647" s="44" t="s">
        <v>5035</v>
      </c>
      <c r="CJ647" s="44" t="s">
        <v>5036</v>
      </c>
      <c r="CK647" s="113" t="n">
        <v>0</v>
      </c>
      <c r="CL647" s="113" t="n">
        <v>0</v>
      </c>
      <c r="CM647" s="113" t="n">
        <v>0</v>
      </c>
      <c r="CP647" s="44" t="s">
        <v>5448</v>
      </c>
      <c r="CQ647" s="44" t="s">
        <v>5358</v>
      </c>
      <c r="CV647" s="44"/>
      <c r="CW647" s="44"/>
      <c r="CX647" s="44"/>
    </row>
    <row r="648" customFormat="false" ht="15" hidden="false" customHeight="false" outlineLevel="0" collapsed="false">
      <c r="A648" s="273" t="n">
        <v>645</v>
      </c>
      <c r="B648" s="44" t="s">
        <v>5622</v>
      </c>
      <c r="C648" s="44" t="s">
        <v>4578</v>
      </c>
      <c r="D648" s="113" t="n">
        <v>5</v>
      </c>
      <c r="G648" s="136" t="s">
        <v>3530</v>
      </c>
      <c r="H648" s="136" t="s">
        <v>4773</v>
      </c>
      <c r="I648" s="113" t="n">
        <v>0</v>
      </c>
      <c r="L648" s="44" t="s">
        <v>2492</v>
      </c>
      <c r="M648" s="44" t="s">
        <v>4482</v>
      </c>
      <c r="N648" s="113" t="n">
        <v>0</v>
      </c>
      <c r="O648" s="113" t="s">
        <v>5783</v>
      </c>
      <c r="P648" s="113" t="n">
        <v>0</v>
      </c>
      <c r="Q648" s="113" t="s">
        <v>5784</v>
      </c>
      <c r="R648" s="113" t="n">
        <f aca="false">PRODUCT(N648+P648)</f>
        <v>0</v>
      </c>
      <c r="T648" s="42" t="n">
        <v>645</v>
      </c>
      <c r="U648" s="44" t="s">
        <v>5683</v>
      </c>
      <c r="V648" s="44" t="s">
        <v>5524</v>
      </c>
      <c r="W648" s="113" t="n">
        <v>1</v>
      </c>
      <c r="Y648" s="273" t="n">
        <v>645</v>
      </c>
      <c r="Z648" s="44" t="s">
        <v>2158</v>
      </c>
      <c r="AA648" s="44" t="s">
        <v>4575</v>
      </c>
      <c r="AB648" s="113" t="s">
        <v>5785</v>
      </c>
      <c r="AC648" s="113" t="s">
        <v>5783</v>
      </c>
      <c r="AD648" s="295" t="n">
        <v>1</v>
      </c>
      <c r="AE648" s="113" t="s">
        <v>5784</v>
      </c>
      <c r="AF648" s="113" t="n">
        <f aca="false">PRODUCT(AB648+AD648)</f>
        <v>1</v>
      </c>
      <c r="AI648" s="44" t="s">
        <v>3423</v>
      </c>
      <c r="AJ648" s="44" t="s">
        <v>5124</v>
      </c>
      <c r="AK648" s="113" t="n">
        <v>0</v>
      </c>
      <c r="AN648" s="44" t="s">
        <v>2696</v>
      </c>
      <c r="AO648" s="44" t="s">
        <v>5120</v>
      </c>
      <c r="AS648" s="44" t="s">
        <v>2696</v>
      </c>
      <c r="AT648" s="44" t="s">
        <v>5120</v>
      </c>
      <c r="AX648" s="44" t="s">
        <v>1735</v>
      </c>
      <c r="AY648" s="44" t="s">
        <v>5634</v>
      </c>
      <c r="AZ648" s="113" t="s">
        <v>5785</v>
      </c>
      <c r="BA648" s="113" t="s">
        <v>5783</v>
      </c>
      <c r="BB648" s="113" t="s">
        <v>5785</v>
      </c>
      <c r="BC648" s="113" t="s">
        <v>5784</v>
      </c>
      <c r="BD648" s="113" t="n">
        <f aca="false">PRODUCT(AZ648+BB648)</f>
        <v>0</v>
      </c>
      <c r="BG648" s="44" t="s">
        <v>2696</v>
      </c>
      <c r="BH648" s="44" t="s">
        <v>5120</v>
      </c>
      <c r="BL648" s="44" t="s">
        <v>3423</v>
      </c>
      <c r="BM648" s="44" t="s">
        <v>5124</v>
      </c>
      <c r="BN648" s="113" t="s">
        <v>5785</v>
      </c>
      <c r="BO648" s="113" t="s">
        <v>5783</v>
      </c>
      <c r="BP648" s="113" t="n">
        <v>0</v>
      </c>
      <c r="BQ648" s="113" t="s">
        <v>5784</v>
      </c>
      <c r="BR648" s="113" t="n">
        <f aca="false">PRODUCT(BN648+BP648)</f>
        <v>0</v>
      </c>
      <c r="BU648" s="44" t="s">
        <v>2696</v>
      </c>
      <c r="BV648" s="44" t="s">
        <v>5120</v>
      </c>
      <c r="BW648" s="113"/>
      <c r="BZ648" s="44" t="s">
        <v>5575</v>
      </c>
      <c r="CA648" s="44" t="s">
        <v>4578</v>
      </c>
      <c r="CB648" s="113" t="n">
        <v>0</v>
      </c>
      <c r="CC648" s="113" t="n">
        <v>0</v>
      </c>
      <c r="CD648" s="113" t="n">
        <v>0</v>
      </c>
      <c r="CE648" s="113" t="n">
        <v>0</v>
      </c>
      <c r="CF648" s="113" t="n">
        <f aca="false">SUM(CB648:CE648)</f>
        <v>0</v>
      </c>
      <c r="CI648" s="44" t="s">
        <v>3173</v>
      </c>
      <c r="CJ648" s="44" t="s">
        <v>5223</v>
      </c>
      <c r="CK648" s="113" t="n">
        <v>0</v>
      </c>
      <c r="CL648" s="113" t="n">
        <v>0</v>
      </c>
      <c r="CM648" s="113" t="n">
        <v>0</v>
      </c>
      <c r="CP648" s="44" t="s">
        <v>5613</v>
      </c>
      <c r="CQ648" s="44" t="s">
        <v>294</v>
      </c>
      <c r="CV648" s="44"/>
      <c r="CW648" s="44"/>
      <c r="CX648" s="44"/>
    </row>
    <row r="649" customFormat="false" ht="15" hidden="false" customHeight="false" outlineLevel="0" collapsed="false">
      <c r="A649" s="273" t="n">
        <v>646</v>
      </c>
      <c r="B649" s="44" t="s">
        <v>5637</v>
      </c>
      <c r="C649" s="44" t="s">
        <v>4931</v>
      </c>
      <c r="D649" s="113" t="n">
        <v>5</v>
      </c>
      <c r="G649" s="44" t="s">
        <v>2696</v>
      </c>
      <c r="H649" s="44" t="s">
        <v>5120</v>
      </c>
      <c r="I649" s="113" t="n">
        <v>0</v>
      </c>
      <c r="L649" s="44" t="s">
        <v>5126</v>
      </c>
      <c r="M649" s="44" t="s">
        <v>4899</v>
      </c>
      <c r="N649" s="113" t="n">
        <v>0</v>
      </c>
      <c r="O649" s="113" t="s">
        <v>5783</v>
      </c>
      <c r="P649" s="113" t="n">
        <v>0</v>
      </c>
      <c r="Q649" s="113" t="s">
        <v>5784</v>
      </c>
      <c r="R649" s="113" t="n">
        <f aca="false">PRODUCT(N649+P649)</f>
        <v>0</v>
      </c>
      <c r="T649" s="42" t="n">
        <v>646</v>
      </c>
      <c r="U649" s="44" t="s">
        <v>5684</v>
      </c>
      <c r="V649" s="112" t="s">
        <v>4773</v>
      </c>
      <c r="W649" s="113" t="n">
        <v>1</v>
      </c>
      <c r="Y649" s="273" t="n">
        <v>646</v>
      </c>
      <c r="Z649" s="44" t="s">
        <v>5695</v>
      </c>
      <c r="AA649" s="44" t="s">
        <v>4578</v>
      </c>
      <c r="AB649" s="113" t="s">
        <v>5785</v>
      </c>
      <c r="AC649" s="113" t="s">
        <v>5783</v>
      </c>
      <c r="AD649" s="295" t="n">
        <v>1</v>
      </c>
      <c r="AE649" s="113" t="s">
        <v>5784</v>
      </c>
      <c r="AF649" s="113" t="n">
        <f aca="false">PRODUCT(AB649+AD649)</f>
        <v>1</v>
      </c>
      <c r="AI649" s="44" t="s">
        <v>3141</v>
      </c>
      <c r="AJ649" s="44" t="s">
        <v>4648</v>
      </c>
      <c r="AK649" s="113" t="n">
        <v>0</v>
      </c>
      <c r="AN649" s="44" t="s">
        <v>2872</v>
      </c>
      <c r="AO649" s="44" t="s">
        <v>4509</v>
      </c>
      <c r="AS649" s="44" t="s">
        <v>2872</v>
      </c>
      <c r="AT649" s="44" t="s">
        <v>4509</v>
      </c>
      <c r="AX649" s="44" t="s">
        <v>3495</v>
      </c>
      <c r="AY649" s="44" t="s">
        <v>5496</v>
      </c>
      <c r="AZ649" s="113" t="s">
        <v>5785</v>
      </c>
      <c r="BA649" s="113" t="s">
        <v>5783</v>
      </c>
      <c r="BB649" s="113" t="s">
        <v>5785</v>
      </c>
      <c r="BC649" s="113" t="s">
        <v>5784</v>
      </c>
      <c r="BD649" s="113" t="n">
        <f aca="false">PRODUCT(AZ649+BB649)</f>
        <v>0</v>
      </c>
      <c r="BG649" s="44" t="s">
        <v>2872</v>
      </c>
      <c r="BH649" s="44" t="s">
        <v>4509</v>
      </c>
      <c r="BL649" s="44" t="s">
        <v>3141</v>
      </c>
      <c r="BM649" s="44" t="s">
        <v>4648</v>
      </c>
      <c r="BN649" s="113" t="s">
        <v>5785</v>
      </c>
      <c r="BO649" s="113" t="s">
        <v>5783</v>
      </c>
      <c r="BP649" s="113" t="n">
        <v>0</v>
      </c>
      <c r="BQ649" s="113" t="s">
        <v>5784</v>
      </c>
      <c r="BR649" s="113" t="n">
        <f aca="false">PRODUCT(BN649+BP649)</f>
        <v>0</v>
      </c>
      <c r="BU649" s="44" t="s">
        <v>2872</v>
      </c>
      <c r="BV649" s="44" t="s">
        <v>4509</v>
      </c>
      <c r="BW649" s="113"/>
      <c r="BZ649" s="44" t="s">
        <v>2848</v>
      </c>
      <c r="CA649" s="44" t="s">
        <v>4482</v>
      </c>
      <c r="CB649" s="113" t="n">
        <v>0</v>
      </c>
      <c r="CC649" s="113" t="n">
        <v>0</v>
      </c>
      <c r="CD649" s="113" t="n">
        <v>0</v>
      </c>
      <c r="CE649" s="113" t="n">
        <v>0</v>
      </c>
      <c r="CF649" s="113" t="n">
        <f aca="false">SUM(CB649:CE649)</f>
        <v>0</v>
      </c>
      <c r="CI649" s="44" t="s">
        <v>2720</v>
      </c>
      <c r="CJ649" s="44" t="s">
        <v>5221</v>
      </c>
      <c r="CK649" s="113" t="n">
        <v>0</v>
      </c>
      <c r="CL649" s="113" t="n">
        <v>0</v>
      </c>
      <c r="CM649" s="113" t="n">
        <v>0</v>
      </c>
      <c r="CP649" s="44" t="s">
        <v>2013</v>
      </c>
      <c r="CQ649" s="44" t="s">
        <v>4477</v>
      </c>
      <c r="CV649" s="44"/>
      <c r="CW649" s="44"/>
      <c r="CX649" s="44"/>
    </row>
    <row r="650" customFormat="false" ht="15" hidden="false" customHeight="false" outlineLevel="0" collapsed="false">
      <c r="A650" s="273" t="n">
        <v>647</v>
      </c>
      <c r="B650" s="44" t="s">
        <v>5651</v>
      </c>
      <c r="C650" s="44" t="s">
        <v>4578</v>
      </c>
      <c r="D650" s="113" t="n">
        <v>5</v>
      </c>
      <c r="G650" s="44" t="s">
        <v>2872</v>
      </c>
      <c r="H650" s="44" t="s">
        <v>4509</v>
      </c>
      <c r="I650" s="113" t="n">
        <v>0</v>
      </c>
      <c r="L650" s="44" t="s">
        <v>3485</v>
      </c>
      <c r="M650" s="44" t="s">
        <v>4482</v>
      </c>
      <c r="N650" s="113" t="n">
        <v>0</v>
      </c>
      <c r="O650" s="113" t="s">
        <v>5783</v>
      </c>
      <c r="P650" s="113" t="n">
        <v>0</v>
      </c>
      <c r="Q650" s="113" t="s">
        <v>5784</v>
      </c>
      <c r="R650" s="113" t="n">
        <f aca="false">PRODUCT(N650+P650)</f>
        <v>0</v>
      </c>
      <c r="T650" s="42" t="n">
        <v>647</v>
      </c>
      <c r="U650" s="44" t="s">
        <v>3557</v>
      </c>
      <c r="V650" s="44" t="s">
        <v>5365</v>
      </c>
      <c r="W650" s="113" t="n">
        <v>1</v>
      </c>
      <c r="Y650" s="273" t="n">
        <v>647</v>
      </c>
      <c r="Z650" s="44" t="s">
        <v>5697</v>
      </c>
      <c r="AA650" s="44" t="s">
        <v>4489</v>
      </c>
      <c r="AB650" s="113" t="s">
        <v>5785</v>
      </c>
      <c r="AC650" s="113" t="s">
        <v>5783</v>
      </c>
      <c r="AD650" s="295" t="n">
        <v>1</v>
      </c>
      <c r="AE650" s="113" t="s">
        <v>5784</v>
      </c>
      <c r="AF650" s="113" t="n">
        <f aca="false">PRODUCT(AB650+AD650)</f>
        <v>1</v>
      </c>
      <c r="AI650" s="44" t="s">
        <v>3707</v>
      </c>
      <c r="AJ650" s="44" t="s">
        <v>4489</v>
      </c>
      <c r="AK650" s="113" t="n">
        <v>0</v>
      </c>
      <c r="AN650" s="44" t="s">
        <v>3145</v>
      </c>
      <c r="AO650" s="44" t="s">
        <v>4482</v>
      </c>
      <c r="AS650" s="44" t="s">
        <v>3145</v>
      </c>
      <c r="AT650" s="44" t="s">
        <v>4482</v>
      </c>
      <c r="AX650" s="44" t="s">
        <v>2049</v>
      </c>
      <c r="AY650" s="44" t="s">
        <v>4564</v>
      </c>
      <c r="AZ650" s="113" t="s">
        <v>5785</v>
      </c>
      <c r="BA650" s="113" t="s">
        <v>5783</v>
      </c>
      <c r="BB650" s="113" t="s">
        <v>5785</v>
      </c>
      <c r="BC650" s="113" t="s">
        <v>5784</v>
      </c>
      <c r="BD650" s="113" t="n">
        <f aca="false">PRODUCT(AZ650+BB650)</f>
        <v>0</v>
      </c>
      <c r="BG650" s="44" t="s">
        <v>3145</v>
      </c>
      <c r="BH650" s="44" t="s">
        <v>4482</v>
      </c>
      <c r="BL650" s="44" t="s">
        <v>3404</v>
      </c>
      <c r="BM650" s="44" t="s">
        <v>4482</v>
      </c>
      <c r="BN650" s="113" t="s">
        <v>5785</v>
      </c>
      <c r="BO650" s="113" t="s">
        <v>5783</v>
      </c>
      <c r="BP650" s="113" t="s">
        <v>5785</v>
      </c>
      <c r="BQ650" s="113" t="s">
        <v>5784</v>
      </c>
      <c r="BR650" s="113" t="n">
        <f aca="false">PRODUCT(BN650+BP650)</f>
        <v>0</v>
      </c>
      <c r="BU650" s="44" t="s">
        <v>3145</v>
      </c>
      <c r="BV650" s="44" t="s">
        <v>4482</v>
      </c>
      <c r="BW650" s="113"/>
      <c r="BZ650" s="44" t="s">
        <v>5286</v>
      </c>
      <c r="CA650" s="44" t="s">
        <v>4503</v>
      </c>
      <c r="CB650" s="113" t="n">
        <v>0</v>
      </c>
      <c r="CC650" s="113" t="n">
        <v>0</v>
      </c>
      <c r="CD650" s="113" t="n">
        <v>0</v>
      </c>
      <c r="CE650" s="113" t="n">
        <v>0</v>
      </c>
      <c r="CF650" s="113" t="n">
        <f aca="false">SUM(CB650:CE650)</f>
        <v>0</v>
      </c>
      <c r="CI650" s="44" t="s">
        <v>5601</v>
      </c>
      <c r="CJ650" s="44" t="s">
        <v>4509</v>
      </c>
      <c r="CK650" s="113" t="n">
        <v>0</v>
      </c>
      <c r="CL650" s="113" t="n">
        <v>0</v>
      </c>
      <c r="CM650" s="113" t="n">
        <v>0</v>
      </c>
      <c r="CP650" s="44" t="s">
        <v>4724</v>
      </c>
      <c r="CQ650" s="44" t="s">
        <v>4648</v>
      </c>
      <c r="CV650" s="44"/>
      <c r="CW650" s="44"/>
      <c r="CX650" s="44"/>
    </row>
    <row r="651" customFormat="false" ht="15" hidden="false" customHeight="false" outlineLevel="0" collapsed="false">
      <c r="A651" s="273" t="n">
        <v>648</v>
      </c>
      <c r="B651" s="44" t="s">
        <v>5663</v>
      </c>
      <c r="C651" s="44" t="s">
        <v>4540</v>
      </c>
      <c r="D651" s="113" t="n">
        <v>5</v>
      </c>
      <c r="G651" s="44" t="s">
        <v>3145</v>
      </c>
      <c r="H651" s="44" t="s">
        <v>4482</v>
      </c>
      <c r="I651" s="113" t="n">
        <v>0</v>
      </c>
      <c r="L651" s="44" t="s">
        <v>2374</v>
      </c>
      <c r="M651" s="44" t="s">
        <v>4523</v>
      </c>
      <c r="N651" s="113" t="n">
        <v>0</v>
      </c>
      <c r="O651" s="113" t="s">
        <v>5783</v>
      </c>
      <c r="P651" s="113" t="n">
        <v>0</v>
      </c>
      <c r="Q651" s="113" t="s">
        <v>5784</v>
      </c>
      <c r="R651" s="113" t="n">
        <f aca="false">PRODUCT(N651+P651)</f>
        <v>0</v>
      </c>
      <c r="T651" s="42" t="n">
        <v>648</v>
      </c>
      <c r="U651" s="44" t="s">
        <v>5685</v>
      </c>
      <c r="V651" s="44" t="s">
        <v>5120</v>
      </c>
      <c r="W651" s="113" t="n">
        <v>1</v>
      </c>
      <c r="Y651" s="273" t="n">
        <v>648</v>
      </c>
      <c r="Z651" s="44" t="s">
        <v>3352</v>
      </c>
      <c r="AA651" s="44" t="s">
        <v>4709</v>
      </c>
      <c r="AB651" s="113" t="s">
        <v>5785</v>
      </c>
      <c r="AC651" s="113" t="s">
        <v>5783</v>
      </c>
      <c r="AD651" s="295" t="n">
        <v>1</v>
      </c>
      <c r="AE651" s="113" t="s">
        <v>5784</v>
      </c>
      <c r="AF651" s="113" t="n">
        <f aca="false">PRODUCT(AB651+AD651)</f>
        <v>1</v>
      </c>
      <c r="AI651" s="44" t="s">
        <v>3253</v>
      </c>
      <c r="AJ651" s="44" t="s">
        <v>4773</v>
      </c>
      <c r="AK651" s="113" t="n">
        <v>0</v>
      </c>
      <c r="AN651" s="44" t="s">
        <v>2280</v>
      </c>
      <c r="AO651" s="44" t="s">
        <v>4648</v>
      </c>
      <c r="AS651" s="44" t="s">
        <v>2280</v>
      </c>
      <c r="AT651" s="44" t="s">
        <v>4648</v>
      </c>
      <c r="AX651" s="44" t="s">
        <v>3603</v>
      </c>
      <c r="AY651" s="44" t="s">
        <v>4578</v>
      </c>
      <c r="AZ651" s="113" t="s">
        <v>5785</v>
      </c>
      <c r="BA651" s="113" t="s">
        <v>5783</v>
      </c>
      <c r="BB651" s="113" t="s">
        <v>5785</v>
      </c>
      <c r="BC651" s="113" t="s">
        <v>5784</v>
      </c>
      <c r="BD651" s="113" t="n">
        <f aca="false">PRODUCT(AZ651+BB651)</f>
        <v>0</v>
      </c>
      <c r="BG651" s="44" t="s">
        <v>2280</v>
      </c>
      <c r="BH651" s="44" t="s">
        <v>4648</v>
      </c>
      <c r="BL651" s="44" t="s">
        <v>2268</v>
      </c>
      <c r="BM651" s="44" t="s">
        <v>4489</v>
      </c>
      <c r="BN651" s="113" t="s">
        <v>5785</v>
      </c>
      <c r="BO651" s="113" t="s">
        <v>5783</v>
      </c>
      <c r="BP651" s="113" t="s">
        <v>5785</v>
      </c>
      <c r="BQ651" s="113" t="s">
        <v>5784</v>
      </c>
      <c r="BR651" s="113" t="n">
        <f aca="false">PRODUCT(BN651+BP651)</f>
        <v>0</v>
      </c>
      <c r="BU651" s="44" t="s">
        <v>2280</v>
      </c>
      <c r="BV651" s="44" t="s">
        <v>4648</v>
      </c>
      <c r="BW651" s="113"/>
      <c r="BZ651" s="44" t="s">
        <v>3705</v>
      </c>
      <c r="CA651" s="44" t="s">
        <v>4482</v>
      </c>
      <c r="CB651" s="113" t="n">
        <v>0</v>
      </c>
      <c r="CC651" s="113" t="n">
        <v>0</v>
      </c>
      <c r="CD651" s="113" t="n">
        <v>0</v>
      </c>
      <c r="CE651" s="113" t="n">
        <v>0</v>
      </c>
      <c r="CF651" s="113" t="n">
        <f aca="false">SUM(CB651:CE651)</f>
        <v>0</v>
      </c>
      <c r="CI651" s="44" t="s">
        <v>5602</v>
      </c>
      <c r="CJ651" s="44" t="s">
        <v>4648</v>
      </c>
      <c r="CK651" s="113" t="n">
        <v>0</v>
      </c>
      <c r="CL651" s="113" t="n">
        <v>0</v>
      </c>
      <c r="CM651" s="113" t="n">
        <v>0</v>
      </c>
      <c r="CP651" s="44" t="s">
        <v>2266</v>
      </c>
      <c r="CQ651" s="44" t="s">
        <v>4489</v>
      </c>
      <c r="CV651" s="44"/>
      <c r="CW651" s="44"/>
      <c r="CX651" s="44"/>
    </row>
    <row r="652" customFormat="false" ht="15" hidden="false" customHeight="false" outlineLevel="0" collapsed="false">
      <c r="A652" s="273" t="n">
        <v>649</v>
      </c>
      <c r="B652" s="44" t="s">
        <v>5676</v>
      </c>
      <c r="C652" s="44" t="s">
        <v>4519</v>
      </c>
      <c r="D652" s="113" t="n">
        <v>5</v>
      </c>
      <c r="G652" s="44" t="s">
        <v>2280</v>
      </c>
      <c r="H652" s="44" t="s">
        <v>4648</v>
      </c>
      <c r="I652" s="113" t="n">
        <v>0</v>
      </c>
      <c r="L652" s="44" t="s">
        <v>2744</v>
      </c>
      <c r="M652" s="44" t="s">
        <v>4566</v>
      </c>
      <c r="N652" s="113" t="n">
        <v>0</v>
      </c>
      <c r="O652" s="113" t="s">
        <v>5783</v>
      </c>
      <c r="P652" s="113" t="n">
        <v>0</v>
      </c>
      <c r="Q652" s="113" t="s">
        <v>5784</v>
      </c>
      <c r="R652" s="113" t="n">
        <f aca="false">PRODUCT(N652+P652)</f>
        <v>0</v>
      </c>
      <c r="T652" s="42" t="n">
        <v>649</v>
      </c>
      <c r="U652" s="44" t="s">
        <v>5370</v>
      </c>
      <c r="V652" s="44" t="s">
        <v>4746</v>
      </c>
      <c r="W652" s="113" t="n">
        <v>1</v>
      </c>
      <c r="Y652" s="273" t="n">
        <v>649</v>
      </c>
      <c r="Z652" s="44" t="s">
        <v>3660</v>
      </c>
      <c r="AA652" s="44" t="s">
        <v>4564</v>
      </c>
      <c r="AB652" s="113" t="s">
        <v>5785</v>
      </c>
      <c r="AC652" s="113" t="s">
        <v>5783</v>
      </c>
      <c r="AD652" s="295" t="n">
        <v>1</v>
      </c>
      <c r="AE652" s="113" t="s">
        <v>5784</v>
      </c>
      <c r="AF652" s="113" t="n">
        <f aca="false">PRODUCT(AB652+AD652)</f>
        <v>1</v>
      </c>
      <c r="AI652" s="44" t="s">
        <v>5373</v>
      </c>
      <c r="AJ652" s="44" t="s">
        <v>4578</v>
      </c>
      <c r="AK652" s="113" t="n">
        <v>0</v>
      </c>
      <c r="AN652" s="44" t="s">
        <v>4747</v>
      </c>
      <c r="AO652" s="44" t="s">
        <v>4638</v>
      </c>
      <c r="AS652" s="44" t="s">
        <v>4747</v>
      </c>
      <c r="AT652" s="44" t="s">
        <v>4638</v>
      </c>
      <c r="AX652" s="44" t="s">
        <v>1953</v>
      </c>
      <c r="AY652" s="44" t="s">
        <v>4523</v>
      </c>
      <c r="AZ652" s="113" t="s">
        <v>5785</v>
      </c>
      <c r="BA652" s="113" t="s">
        <v>5783</v>
      </c>
      <c r="BB652" s="113" t="s">
        <v>5785</v>
      </c>
      <c r="BC652" s="113" t="s">
        <v>5784</v>
      </c>
      <c r="BD652" s="113" t="n">
        <f aca="false">PRODUCT(AZ652+BB652)</f>
        <v>0</v>
      </c>
      <c r="BG652" s="44" t="s">
        <v>4747</v>
      </c>
      <c r="BH652" s="44" t="s">
        <v>4638</v>
      </c>
      <c r="BL652" s="44" t="s">
        <v>1712</v>
      </c>
      <c r="BM652" s="44" t="s">
        <v>4578</v>
      </c>
      <c r="BN652" s="113" t="s">
        <v>5785</v>
      </c>
      <c r="BO652" s="113" t="s">
        <v>5783</v>
      </c>
      <c r="BP652" s="113" t="s">
        <v>5785</v>
      </c>
      <c r="BQ652" s="113" t="s">
        <v>5784</v>
      </c>
      <c r="BR652" s="113" t="n">
        <f aca="false">PRODUCT(BN652+BP652)</f>
        <v>0</v>
      </c>
      <c r="BU652" s="44" t="s">
        <v>4747</v>
      </c>
      <c r="BV652" s="44" t="s">
        <v>4638</v>
      </c>
      <c r="BW652" s="113"/>
      <c r="BZ652" s="44" t="s">
        <v>3042</v>
      </c>
      <c r="CA652" s="44" t="s">
        <v>5223</v>
      </c>
      <c r="CB652" s="113" t="n">
        <v>0</v>
      </c>
      <c r="CC652" s="113" t="n">
        <v>0</v>
      </c>
      <c r="CD652" s="113" t="n">
        <v>0</v>
      </c>
      <c r="CE652" s="113" t="n">
        <v>0</v>
      </c>
      <c r="CF652" s="113" t="n">
        <f aca="false">SUM(CB652:CE652)</f>
        <v>0</v>
      </c>
      <c r="CI652" s="44" t="s">
        <v>3317</v>
      </c>
      <c r="CJ652" s="44" t="s">
        <v>4773</v>
      </c>
      <c r="CK652" s="113" t="n">
        <v>0</v>
      </c>
      <c r="CL652" s="113" t="n">
        <v>0</v>
      </c>
      <c r="CM652" s="113" t="n">
        <v>0</v>
      </c>
      <c r="CP652" s="44" t="s">
        <v>5616</v>
      </c>
      <c r="CQ652" s="44" t="s">
        <v>4746</v>
      </c>
      <c r="CV652" s="44"/>
      <c r="CW652" s="44"/>
      <c r="CX652" s="44"/>
    </row>
    <row r="653" customFormat="false" ht="15" hidden="false" customHeight="false" outlineLevel="0" collapsed="false">
      <c r="A653" s="273" t="n">
        <v>650</v>
      </c>
      <c r="B653" s="44" t="s">
        <v>2163</v>
      </c>
      <c r="C653" s="44" t="s">
        <v>4575</v>
      </c>
      <c r="D653" s="113" t="n">
        <v>5</v>
      </c>
      <c r="G653" s="44" t="s">
        <v>4747</v>
      </c>
      <c r="H653" s="44" t="s">
        <v>4638</v>
      </c>
      <c r="I653" s="113" t="n">
        <v>0</v>
      </c>
      <c r="L653" s="44" t="s">
        <v>3563</v>
      </c>
      <c r="M653" s="44" t="s">
        <v>4482</v>
      </c>
      <c r="N653" s="113" t="n">
        <v>0</v>
      </c>
      <c r="O653" s="113" t="s">
        <v>5783</v>
      </c>
      <c r="P653" s="113" t="n">
        <v>0</v>
      </c>
      <c r="Q653" s="113" t="s">
        <v>5784</v>
      </c>
      <c r="R653" s="113" t="n">
        <f aca="false">PRODUCT(N653+P653)</f>
        <v>0</v>
      </c>
      <c r="T653" s="42" t="n">
        <v>650</v>
      </c>
      <c r="U653" s="44" t="s">
        <v>2197</v>
      </c>
      <c r="V653" s="44" t="s">
        <v>4625</v>
      </c>
      <c r="W653" s="113" t="n">
        <v>1</v>
      </c>
      <c r="Y653" s="273" t="n">
        <v>650</v>
      </c>
      <c r="Z653" s="44" t="s">
        <v>5700</v>
      </c>
      <c r="AA653" s="44" t="s">
        <v>4554</v>
      </c>
      <c r="AB653" s="113" t="s">
        <v>5785</v>
      </c>
      <c r="AC653" s="113" t="s">
        <v>5783</v>
      </c>
      <c r="AD653" s="295" t="n">
        <v>1</v>
      </c>
      <c r="AE653" s="113" t="s">
        <v>5784</v>
      </c>
      <c r="AF653" s="113" t="n">
        <f aca="false">PRODUCT(AB653+AD653)</f>
        <v>1</v>
      </c>
      <c r="AI653" s="44" t="s">
        <v>3190</v>
      </c>
      <c r="AJ653" s="44" t="s">
        <v>5223</v>
      </c>
      <c r="AK653" s="113" t="n">
        <v>0</v>
      </c>
      <c r="AN653" s="44" t="s">
        <v>5603</v>
      </c>
      <c r="AO653" s="44" t="s">
        <v>4488</v>
      </c>
      <c r="AS653" s="44" t="s">
        <v>5603</v>
      </c>
      <c r="AT653" s="44" t="s">
        <v>4488</v>
      </c>
      <c r="AX653" s="44" t="s">
        <v>5635</v>
      </c>
      <c r="AY653" s="44" t="s">
        <v>5636</v>
      </c>
      <c r="AZ653" s="113" t="s">
        <v>5785</v>
      </c>
      <c r="BA653" s="113" t="s">
        <v>5783</v>
      </c>
      <c r="BB653" s="113" t="s">
        <v>5785</v>
      </c>
      <c r="BC653" s="113" t="s">
        <v>5784</v>
      </c>
      <c r="BD653" s="113" t="n">
        <f aca="false">PRODUCT(AZ653+BB653)</f>
        <v>0</v>
      </c>
      <c r="BG653" s="44" t="s">
        <v>5603</v>
      </c>
      <c r="BH653" s="44" t="s">
        <v>4488</v>
      </c>
      <c r="BL653" s="44" t="s">
        <v>5243</v>
      </c>
      <c r="BM653" s="44" t="s">
        <v>4746</v>
      </c>
      <c r="BN653" s="113" t="s">
        <v>5785</v>
      </c>
      <c r="BO653" s="113" t="s">
        <v>5783</v>
      </c>
      <c r="BP653" s="113" t="s">
        <v>5785</v>
      </c>
      <c r="BQ653" s="113" t="s">
        <v>5784</v>
      </c>
      <c r="BR653" s="113" t="n">
        <f aca="false">PRODUCT(BN653+BP653)</f>
        <v>0</v>
      </c>
      <c r="BU653" s="44" t="s">
        <v>5603</v>
      </c>
      <c r="BV653" s="44" t="s">
        <v>4488</v>
      </c>
      <c r="BW653" s="113"/>
      <c r="BZ653" s="44" t="s">
        <v>5579</v>
      </c>
      <c r="CA653" s="44" t="s">
        <v>4564</v>
      </c>
      <c r="CB653" s="113" t="n">
        <v>0</v>
      </c>
      <c r="CC653" s="113" t="n">
        <v>0</v>
      </c>
      <c r="CD653" s="113" t="n">
        <v>0</v>
      </c>
      <c r="CE653" s="113" t="n">
        <v>0</v>
      </c>
      <c r="CF653" s="113" t="n">
        <f aca="false">SUM(CB653:CE653)</f>
        <v>0</v>
      </c>
      <c r="CI653" s="44" t="s">
        <v>3351</v>
      </c>
      <c r="CJ653" s="44" t="s">
        <v>4709</v>
      </c>
      <c r="CK653" s="113" t="n">
        <v>0</v>
      </c>
      <c r="CL653" s="113" t="n">
        <v>0</v>
      </c>
      <c r="CM653" s="113" t="n">
        <v>0</v>
      </c>
      <c r="CP653" s="44" t="s">
        <v>5234</v>
      </c>
      <c r="CQ653" s="44" t="s">
        <v>4571</v>
      </c>
      <c r="CV653" s="44"/>
      <c r="CW653" s="44"/>
      <c r="CX653" s="44"/>
    </row>
    <row r="654" customFormat="false" ht="15" hidden="false" customHeight="false" outlineLevel="0" collapsed="false">
      <c r="A654" s="273" t="n">
        <v>651</v>
      </c>
      <c r="B654" s="44" t="s">
        <v>3557</v>
      </c>
      <c r="C654" s="44" t="s">
        <v>5365</v>
      </c>
      <c r="D654" s="113" t="n">
        <v>5</v>
      </c>
      <c r="G654" s="44" t="s">
        <v>5392</v>
      </c>
      <c r="H654" s="44" t="s">
        <v>5604</v>
      </c>
      <c r="I654" s="113" t="n">
        <v>0</v>
      </c>
      <c r="L654" s="44" t="s">
        <v>2679</v>
      </c>
      <c r="M654" s="136" t="s">
        <v>5120</v>
      </c>
      <c r="N654" s="113" t="n">
        <v>0</v>
      </c>
      <c r="O654" s="113" t="s">
        <v>5783</v>
      </c>
      <c r="P654" s="113" t="n">
        <v>0</v>
      </c>
      <c r="Q654" s="113" t="s">
        <v>5784</v>
      </c>
      <c r="R654" s="113" t="n">
        <f aca="false">PRODUCT(N654+P654)</f>
        <v>0</v>
      </c>
      <c r="T654" s="42" t="n">
        <v>651</v>
      </c>
      <c r="U654" s="44" t="s">
        <v>1606</v>
      </c>
      <c r="V654" s="44" t="s">
        <v>5530</v>
      </c>
      <c r="W654" s="113" t="n">
        <v>1</v>
      </c>
      <c r="Y654" s="273" t="n">
        <v>651</v>
      </c>
      <c r="Z654" s="44" t="s">
        <v>5701</v>
      </c>
      <c r="AA654" s="44" t="s">
        <v>5223</v>
      </c>
      <c r="AB654" s="113" t="s">
        <v>5785</v>
      </c>
      <c r="AC654" s="113" t="s">
        <v>5783</v>
      </c>
      <c r="AD654" s="295" t="n">
        <v>1</v>
      </c>
      <c r="AE654" s="113" t="s">
        <v>5784</v>
      </c>
      <c r="AF654" s="113" t="n">
        <f aca="false">PRODUCT(AB654+AD654)</f>
        <v>1</v>
      </c>
      <c r="AI654" s="44" t="s">
        <v>3812</v>
      </c>
      <c r="AJ654" s="112" t="s">
        <v>5682</v>
      </c>
      <c r="AK654" s="113" t="n">
        <v>0</v>
      </c>
      <c r="AN654" s="44" t="s">
        <v>5392</v>
      </c>
      <c r="AO654" s="44" t="s">
        <v>5604</v>
      </c>
      <c r="AS654" s="44" t="s">
        <v>5392</v>
      </c>
      <c r="AT654" s="44" t="s">
        <v>5604</v>
      </c>
      <c r="AX654" s="44" t="s">
        <v>4904</v>
      </c>
      <c r="AY654" s="44" t="s">
        <v>4648</v>
      </c>
      <c r="AZ654" s="113" t="s">
        <v>5785</v>
      </c>
      <c r="BA654" s="113" t="s">
        <v>5783</v>
      </c>
      <c r="BB654" s="113" t="s">
        <v>5785</v>
      </c>
      <c r="BC654" s="113" t="s">
        <v>5784</v>
      </c>
      <c r="BD654" s="113" t="n">
        <f aca="false">PRODUCT(AZ654+BB654)</f>
        <v>0</v>
      </c>
      <c r="BG654" s="44" t="s">
        <v>5392</v>
      </c>
      <c r="BH654" s="44" t="s">
        <v>5604</v>
      </c>
      <c r="BL654" s="44" t="s">
        <v>5619</v>
      </c>
      <c r="BM654" s="44" t="s">
        <v>4746</v>
      </c>
      <c r="BN654" s="113" t="s">
        <v>5785</v>
      </c>
      <c r="BO654" s="113" t="s">
        <v>5783</v>
      </c>
      <c r="BP654" s="113" t="s">
        <v>5785</v>
      </c>
      <c r="BQ654" s="113" t="s">
        <v>5784</v>
      </c>
      <c r="BR654" s="113" t="n">
        <f aca="false">PRODUCT(BN654+BP654)</f>
        <v>0</v>
      </c>
      <c r="BU654" s="44" t="s">
        <v>5392</v>
      </c>
      <c r="BV654" s="44" t="s">
        <v>5604</v>
      </c>
      <c r="BW654" s="113"/>
      <c r="BZ654" s="44" t="s">
        <v>5580</v>
      </c>
      <c r="CA654" s="44" t="s">
        <v>4500</v>
      </c>
      <c r="CB654" s="113" t="n">
        <v>0</v>
      </c>
      <c r="CC654" s="113" t="n">
        <v>0</v>
      </c>
      <c r="CD654" s="113" t="n">
        <v>0</v>
      </c>
      <c r="CE654" s="113" t="n">
        <v>0</v>
      </c>
      <c r="CF654" s="113" t="n">
        <f aca="false">SUM(CB654:CE654)</f>
        <v>0</v>
      </c>
      <c r="CI654" s="136" t="s">
        <v>3530</v>
      </c>
      <c r="CJ654" s="136" t="s">
        <v>4773</v>
      </c>
      <c r="CK654" s="113" t="n">
        <v>0</v>
      </c>
      <c r="CL654" s="113" t="n">
        <v>0</v>
      </c>
      <c r="CM654" s="113" t="n">
        <v>0</v>
      </c>
      <c r="CP654" s="44" t="s">
        <v>5615</v>
      </c>
      <c r="CQ654" s="44" t="s">
        <v>4489</v>
      </c>
      <c r="CV654" s="44"/>
      <c r="CW654" s="44"/>
      <c r="CX654" s="44"/>
    </row>
    <row r="655" customFormat="false" ht="15" hidden="false" customHeight="false" outlineLevel="0" collapsed="false">
      <c r="A655" s="273" t="n">
        <v>652</v>
      </c>
      <c r="B655" s="44" t="s">
        <v>5685</v>
      </c>
      <c r="C655" s="44" t="s">
        <v>5120</v>
      </c>
      <c r="D655" s="113" t="n">
        <v>5</v>
      </c>
      <c r="G655" s="44" t="s">
        <v>2045</v>
      </c>
      <c r="H655" s="44" t="s">
        <v>4564</v>
      </c>
      <c r="I655" s="113" t="n">
        <v>0</v>
      </c>
      <c r="L655" s="44" t="s">
        <v>2355</v>
      </c>
      <c r="M655" s="44" t="s">
        <v>4564</v>
      </c>
      <c r="N655" s="113" t="n">
        <v>0</v>
      </c>
      <c r="O655" s="113" t="s">
        <v>5783</v>
      </c>
      <c r="P655" s="113" t="n">
        <v>0</v>
      </c>
      <c r="Q655" s="113" t="s">
        <v>5784</v>
      </c>
      <c r="R655" s="113" t="n">
        <f aca="false">PRODUCT(N655+P655)</f>
        <v>0</v>
      </c>
      <c r="T655" s="42" t="n">
        <v>652</v>
      </c>
      <c r="U655" s="44" t="s">
        <v>5687</v>
      </c>
      <c r="V655" s="44" t="s">
        <v>4564</v>
      </c>
      <c r="W655" s="113" t="n">
        <v>1</v>
      </c>
      <c r="Y655" s="273" t="n">
        <v>652</v>
      </c>
      <c r="Z655" s="44" t="s">
        <v>5703</v>
      </c>
      <c r="AA655" s="44" t="s">
        <v>4638</v>
      </c>
      <c r="AB655" s="113" t="s">
        <v>5785</v>
      </c>
      <c r="AC655" s="113" t="s">
        <v>5783</v>
      </c>
      <c r="AD655" s="295" t="n">
        <v>1</v>
      </c>
      <c r="AE655" s="113" t="s">
        <v>5784</v>
      </c>
      <c r="AF655" s="113" t="n">
        <f aca="false">PRODUCT(AB655+AD655)</f>
        <v>1</v>
      </c>
      <c r="AI655" s="44" t="s">
        <v>5702</v>
      </c>
      <c r="AJ655" s="44" t="s">
        <v>4625</v>
      </c>
      <c r="AK655" s="113" t="n">
        <v>0</v>
      </c>
      <c r="AN655" s="44" t="s">
        <v>2045</v>
      </c>
      <c r="AO655" s="44" t="s">
        <v>4564</v>
      </c>
      <c r="AS655" s="44" t="s">
        <v>2045</v>
      </c>
      <c r="AT655" s="44" t="s">
        <v>4564</v>
      </c>
      <c r="AX655" s="44" t="s">
        <v>5637</v>
      </c>
      <c r="AY655" s="44" t="s">
        <v>4931</v>
      </c>
      <c r="AZ655" s="113" t="s">
        <v>5785</v>
      </c>
      <c r="BA655" s="113" t="s">
        <v>5783</v>
      </c>
      <c r="BB655" s="113" t="s">
        <v>5785</v>
      </c>
      <c r="BC655" s="113" t="s">
        <v>5784</v>
      </c>
      <c r="BD655" s="113" t="n">
        <f aca="false">PRODUCT(AZ655+BB655)</f>
        <v>0</v>
      </c>
      <c r="BG655" s="44" t="s">
        <v>2045</v>
      </c>
      <c r="BH655" s="44" t="s">
        <v>4564</v>
      </c>
      <c r="BL655" s="44" t="s">
        <v>5620</v>
      </c>
      <c r="BM655" s="44" t="s">
        <v>1037</v>
      </c>
      <c r="BN655" s="113" t="s">
        <v>5785</v>
      </c>
      <c r="BO655" s="113" t="s">
        <v>5783</v>
      </c>
      <c r="BP655" s="113" t="s">
        <v>5785</v>
      </c>
      <c r="BQ655" s="113" t="s">
        <v>5784</v>
      </c>
      <c r="BR655" s="113" t="n">
        <f aca="false">PRODUCT(BN655+BP655)</f>
        <v>0</v>
      </c>
      <c r="BU655" s="44" t="s">
        <v>2045</v>
      </c>
      <c r="BV655" s="44" t="s">
        <v>4564</v>
      </c>
      <c r="BW655" s="113"/>
      <c r="BZ655" s="44" t="s">
        <v>1946</v>
      </c>
      <c r="CA655" s="44" t="s">
        <v>4523</v>
      </c>
      <c r="CB655" s="113" t="n">
        <v>0</v>
      </c>
      <c r="CC655" s="113" t="n">
        <v>0</v>
      </c>
      <c r="CD655" s="113" t="n">
        <v>0</v>
      </c>
      <c r="CE655" s="113" t="n">
        <v>0</v>
      </c>
      <c r="CF655" s="113" t="n">
        <f aca="false">SUM(CB655:CE655)</f>
        <v>0</v>
      </c>
      <c r="CI655" s="44" t="s">
        <v>2696</v>
      </c>
      <c r="CJ655" s="44" t="s">
        <v>5120</v>
      </c>
      <c r="CK655" s="113" t="n">
        <v>0</v>
      </c>
      <c r="CL655" s="113" t="n">
        <v>0</v>
      </c>
      <c r="CM655" s="113" t="n">
        <v>0</v>
      </c>
      <c r="CP655" s="44" t="s">
        <v>5614</v>
      </c>
      <c r="CQ655" s="44" t="s">
        <v>4773</v>
      </c>
      <c r="CV655" s="44"/>
      <c r="CW655" s="44"/>
      <c r="CX655" s="44"/>
    </row>
    <row r="656" customFormat="false" ht="15" hidden="false" customHeight="false" outlineLevel="0" collapsed="false">
      <c r="A656" s="273" t="n">
        <v>653</v>
      </c>
      <c r="B656" s="44" t="s">
        <v>2814</v>
      </c>
      <c r="C656" s="44" t="s">
        <v>4662</v>
      </c>
      <c r="D656" s="113" t="n">
        <v>5</v>
      </c>
      <c r="G656" s="44" t="s">
        <v>5371</v>
      </c>
      <c r="H656" s="44" t="s">
        <v>4746</v>
      </c>
      <c r="I656" s="113" t="n">
        <v>0</v>
      </c>
      <c r="L656" s="44" t="s">
        <v>5533</v>
      </c>
      <c r="M656" s="44" t="s">
        <v>4648</v>
      </c>
      <c r="N656" s="113" t="n">
        <v>0</v>
      </c>
      <c r="O656" s="113" t="s">
        <v>5783</v>
      </c>
      <c r="P656" s="113" t="n">
        <v>0</v>
      </c>
      <c r="Q656" s="113" t="s">
        <v>5784</v>
      </c>
      <c r="R656" s="113" t="n">
        <f aca="false">PRODUCT(N656+P656)</f>
        <v>0</v>
      </c>
      <c r="T656" s="42" t="n">
        <v>653</v>
      </c>
      <c r="U656" s="44" t="s">
        <v>3599</v>
      </c>
      <c r="V656" s="44" t="s">
        <v>4773</v>
      </c>
      <c r="W656" s="113" t="n">
        <v>1</v>
      </c>
      <c r="Y656" s="273" t="n">
        <v>653</v>
      </c>
      <c r="Z656" s="44" t="s">
        <v>2018</v>
      </c>
      <c r="AA656" s="44" t="s">
        <v>294</v>
      </c>
      <c r="AB656" s="113" t="s">
        <v>5785</v>
      </c>
      <c r="AC656" s="113" t="s">
        <v>5783</v>
      </c>
      <c r="AD656" s="295" t="n">
        <v>1</v>
      </c>
      <c r="AE656" s="113" t="s">
        <v>5784</v>
      </c>
      <c r="AF656" s="113" t="n">
        <f aca="false">PRODUCT(AB656+AD656)</f>
        <v>1</v>
      </c>
      <c r="AI656" s="44" t="s">
        <v>5712</v>
      </c>
      <c r="AJ656" s="44" t="s">
        <v>4566</v>
      </c>
      <c r="AK656" s="113" t="n">
        <v>0</v>
      </c>
      <c r="AN656" s="44" t="s">
        <v>5605</v>
      </c>
      <c r="AO656" s="44" t="s">
        <v>5606</v>
      </c>
      <c r="AS656" s="44" t="s">
        <v>5605</v>
      </c>
      <c r="AT656" s="44" t="s">
        <v>5606</v>
      </c>
      <c r="AX656" s="44" t="s">
        <v>5638</v>
      </c>
      <c r="AY656" s="44" t="s">
        <v>4540</v>
      </c>
      <c r="AZ656" s="113" t="s">
        <v>5785</v>
      </c>
      <c r="BA656" s="113" t="s">
        <v>5783</v>
      </c>
      <c r="BB656" s="113" t="s">
        <v>5785</v>
      </c>
      <c r="BC656" s="113" t="s">
        <v>5784</v>
      </c>
      <c r="BD656" s="113" t="n">
        <f aca="false">PRODUCT(AZ656+BB656)</f>
        <v>0</v>
      </c>
      <c r="BG656" s="44" t="s">
        <v>5605</v>
      </c>
      <c r="BH656" s="44" t="s">
        <v>5606</v>
      </c>
      <c r="BL656" s="44" t="s">
        <v>1908</v>
      </c>
      <c r="BM656" s="44" t="s">
        <v>4542</v>
      </c>
      <c r="BN656" s="113" t="s">
        <v>5785</v>
      </c>
      <c r="BO656" s="113" t="s">
        <v>5783</v>
      </c>
      <c r="BP656" s="113" t="s">
        <v>5785</v>
      </c>
      <c r="BQ656" s="113" t="s">
        <v>5784</v>
      </c>
      <c r="BR656" s="113" t="n">
        <f aca="false">PRODUCT(BN656+BP656)</f>
        <v>0</v>
      </c>
      <c r="BU656" s="44" t="s">
        <v>5605</v>
      </c>
      <c r="BV656" s="44" t="s">
        <v>5606</v>
      </c>
      <c r="BW656" s="113"/>
      <c r="BZ656" s="44" t="s">
        <v>1881</v>
      </c>
      <c r="CA656" s="44" t="s">
        <v>4482</v>
      </c>
      <c r="CB656" s="113" t="n">
        <v>0</v>
      </c>
      <c r="CC656" s="113" t="n">
        <v>0</v>
      </c>
      <c r="CD656" s="113" t="n">
        <v>0</v>
      </c>
      <c r="CE656" s="113" t="n">
        <v>0</v>
      </c>
      <c r="CF656" s="113" t="n">
        <f aca="false">SUM(CB656:CE656)</f>
        <v>0</v>
      </c>
      <c r="CI656" s="44" t="s">
        <v>2872</v>
      </c>
      <c r="CJ656" s="44" t="s">
        <v>4509</v>
      </c>
      <c r="CK656" s="113" t="n">
        <v>0</v>
      </c>
      <c r="CL656" s="113" t="n">
        <v>0</v>
      </c>
      <c r="CM656" s="113" t="n">
        <v>0</v>
      </c>
      <c r="CP656" s="44" t="s">
        <v>3228</v>
      </c>
      <c r="CQ656" s="44" t="s">
        <v>5124</v>
      </c>
      <c r="CV656" s="44"/>
      <c r="CW656" s="44"/>
      <c r="CX656" s="44"/>
    </row>
    <row r="657" customFormat="false" ht="15" hidden="false" customHeight="false" outlineLevel="0" collapsed="false">
      <c r="A657" s="273" t="n">
        <v>654</v>
      </c>
      <c r="B657" s="44" t="s">
        <v>5689</v>
      </c>
      <c r="C657" s="44" t="s">
        <v>4625</v>
      </c>
      <c r="D657" s="113" t="n">
        <v>5</v>
      </c>
      <c r="G657" s="44" t="s">
        <v>5464</v>
      </c>
      <c r="H657" s="112" t="s">
        <v>5401</v>
      </c>
      <c r="I657" s="113" t="n">
        <v>0</v>
      </c>
      <c r="L657" s="44" t="s">
        <v>5212</v>
      </c>
      <c r="M657" s="44" t="s">
        <v>4523</v>
      </c>
      <c r="N657" s="113" t="n">
        <v>0</v>
      </c>
      <c r="O657" s="113" t="s">
        <v>5783</v>
      </c>
      <c r="P657" s="113" t="n">
        <v>0</v>
      </c>
      <c r="Q657" s="113" t="s">
        <v>5784</v>
      </c>
      <c r="R657" s="113" t="n">
        <f aca="false">PRODUCT(N657+P657)</f>
        <v>0</v>
      </c>
      <c r="T657" s="42" t="n">
        <v>654</v>
      </c>
      <c r="U657" s="44" t="s">
        <v>5689</v>
      </c>
      <c r="V657" s="44" t="s">
        <v>4625</v>
      </c>
      <c r="W657" s="113" t="n">
        <v>1</v>
      </c>
      <c r="Y657" s="273" t="n">
        <v>654</v>
      </c>
      <c r="Z657" s="44" t="s">
        <v>5704</v>
      </c>
      <c r="AA657" s="44" t="s">
        <v>4578</v>
      </c>
      <c r="AB657" s="113" t="s">
        <v>5785</v>
      </c>
      <c r="AC657" s="113" t="s">
        <v>5783</v>
      </c>
      <c r="AD657" s="295" t="n">
        <v>1</v>
      </c>
      <c r="AE657" s="113" t="s">
        <v>5784</v>
      </c>
      <c r="AF657" s="113" t="n">
        <f aca="false">PRODUCT(AB657+AD657)</f>
        <v>1</v>
      </c>
      <c r="AI657" s="44" t="s">
        <v>3323</v>
      </c>
      <c r="AJ657" s="44" t="s">
        <v>4746</v>
      </c>
      <c r="AK657" s="113" t="n">
        <v>0</v>
      </c>
      <c r="AN657" s="44" t="s">
        <v>5371</v>
      </c>
      <c r="AO657" s="44" t="s">
        <v>4746</v>
      </c>
      <c r="AS657" s="44" t="s">
        <v>5371</v>
      </c>
      <c r="AT657" s="44" t="s">
        <v>4746</v>
      </c>
      <c r="AX657" s="44" t="s">
        <v>5639</v>
      </c>
      <c r="AY657" s="44" t="s">
        <v>5530</v>
      </c>
      <c r="AZ657" s="113" t="s">
        <v>5785</v>
      </c>
      <c r="BA657" s="113" t="s">
        <v>5783</v>
      </c>
      <c r="BB657" s="113" t="s">
        <v>5785</v>
      </c>
      <c r="BC657" s="113" t="s">
        <v>5784</v>
      </c>
      <c r="BD657" s="113" t="n">
        <f aca="false">PRODUCT(AZ657+BB657)</f>
        <v>0</v>
      </c>
      <c r="BG657" s="44" t="s">
        <v>5371</v>
      </c>
      <c r="BH657" s="44" t="s">
        <v>4746</v>
      </c>
      <c r="BL657" s="44" t="s">
        <v>1883</v>
      </c>
      <c r="BM657" s="44" t="s">
        <v>4482</v>
      </c>
      <c r="BN657" s="113" t="s">
        <v>5785</v>
      </c>
      <c r="BO657" s="113" t="s">
        <v>5783</v>
      </c>
      <c r="BP657" s="113" t="s">
        <v>5785</v>
      </c>
      <c r="BQ657" s="113" t="s">
        <v>5784</v>
      </c>
      <c r="BR657" s="113" t="n">
        <f aca="false">PRODUCT(BN657+BP657)</f>
        <v>0</v>
      </c>
      <c r="BU657" s="44" t="s">
        <v>5371</v>
      </c>
      <c r="BV657" s="44" t="s">
        <v>4746</v>
      </c>
      <c r="BW657" s="113"/>
      <c r="BZ657" s="44" t="s">
        <v>5372</v>
      </c>
      <c r="CA657" s="44" t="s">
        <v>4746</v>
      </c>
      <c r="CB657" s="113" t="n">
        <v>0</v>
      </c>
      <c r="CC657" s="113" t="n">
        <v>0</v>
      </c>
      <c r="CD657" s="113" t="n">
        <v>0</v>
      </c>
      <c r="CE657" s="113" t="n">
        <v>0</v>
      </c>
      <c r="CF657" s="113" t="n">
        <f aca="false">SUM(CB657:CE657)</f>
        <v>0</v>
      </c>
      <c r="CI657" s="44" t="s">
        <v>3145</v>
      </c>
      <c r="CJ657" s="44" t="s">
        <v>4482</v>
      </c>
      <c r="CK657" s="113" t="n">
        <v>0</v>
      </c>
      <c r="CL657" s="113" t="n">
        <v>0</v>
      </c>
      <c r="CM657" s="113" t="n">
        <v>0</v>
      </c>
      <c r="CP657" s="44" t="s">
        <v>3266</v>
      </c>
      <c r="CQ657" s="44" t="s">
        <v>4489</v>
      </c>
      <c r="CV657" s="44"/>
      <c r="CW657" s="44"/>
      <c r="CX657" s="44"/>
    </row>
    <row r="658" customFormat="false" ht="15" hidden="false" customHeight="false" outlineLevel="0" collapsed="false">
      <c r="A658" s="273" t="n">
        <v>655</v>
      </c>
      <c r="B658" s="44" t="s">
        <v>3199</v>
      </c>
      <c r="C658" s="44" t="s">
        <v>5124</v>
      </c>
      <c r="D658" s="113" t="n">
        <v>5</v>
      </c>
      <c r="G658" s="44" t="s">
        <v>2249</v>
      </c>
      <c r="H658" s="44" t="s">
        <v>4523</v>
      </c>
      <c r="I658" s="113" t="n">
        <v>0</v>
      </c>
      <c r="L658" s="44" t="s">
        <v>5336</v>
      </c>
      <c r="M658" s="44" t="s">
        <v>4523</v>
      </c>
      <c r="N658" s="113" t="n">
        <v>0</v>
      </c>
      <c r="O658" s="113" t="s">
        <v>5783</v>
      </c>
      <c r="P658" s="113" t="n">
        <v>0</v>
      </c>
      <c r="Q658" s="113" t="s">
        <v>5784</v>
      </c>
      <c r="R658" s="113" t="n">
        <f aca="false">PRODUCT(N658+P658)</f>
        <v>0</v>
      </c>
      <c r="T658" s="273" t="n">
        <v>655</v>
      </c>
      <c r="U658" s="44" t="s">
        <v>3199</v>
      </c>
      <c r="V658" s="44" t="s">
        <v>5124</v>
      </c>
      <c r="W658" s="113" t="n">
        <v>1</v>
      </c>
      <c r="Y658" s="273" t="n">
        <v>655</v>
      </c>
      <c r="Z658" s="44" t="s">
        <v>5705</v>
      </c>
      <c r="AA658" s="44" t="s">
        <v>4931</v>
      </c>
      <c r="AB658" s="113" t="s">
        <v>5785</v>
      </c>
      <c r="AC658" s="113" t="s">
        <v>5783</v>
      </c>
      <c r="AD658" s="295" t="n">
        <v>1</v>
      </c>
      <c r="AE658" s="113" t="s">
        <v>5784</v>
      </c>
      <c r="AF658" s="113" t="n">
        <f aca="false">PRODUCT(AB658+AD658)</f>
        <v>1</v>
      </c>
      <c r="AI658" s="44" t="s">
        <v>3532</v>
      </c>
      <c r="AJ658" s="44" t="s">
        <v>4489</v>
      </c>
      <c r="AK658" s="113" t="n">
        <v>0</v>
      </c>
      <c r="AN658" s="44" t="s">
        <v>5464</v>
      </c>
      <c r="AO658" s="112" t="s">
        <v>5401</v>
      </c>
      <c r="AS658" s="44" t="s">
        <v>5464</v>
      </c>
      <c r="AT658" s="112" t="s">
        <v>5401</v>
      </c>
      <c r="AX658" s="44" t="s">
        <v>5640</v>
      </c>
      <c r="AY658" s="44" t="s">
        <v>5641</v>
      </c>
      <c r="AZ658" s="113" t="s">
        <v>5785</v>
      </c>
      <c r="BA658" s="113" t="s">
        <v>5783</v>
      </c>
      <c r="BB658" s="113" t="s">
        <v>5785</v>
      </c>
      <c r="BC658" s="113" t="s">
        <v>5784</v>
      </c>
      <c r="BD658" s="113" t="n">
        <f aca="false">PRODUCT(AZ658+BB658)</f>
        <v>0</v>
      </c>
      <c r="BG658" s="44" t="s">
        <v>5464</v>
      </c>
      <c r="BH658" s="112" t="s">
        <v>5401</v>
      </c>
      <c r="BL658" s="44" t="s">
        <v>5621</v>
      </c>
      <c r="BM658" s="44" t="s">
        <v>4552</v>
      </c>
      <c r="BN658" s="113" t="s">
        <v>5785</v>
      </c>
      <c r="BO658" s="113" t="s">
        <v>5783</v>
      </c>
      <c r="BP658" s="113" t="s">
        <v>5785</v>
      </c>
      <c r="BQ658" s="113" t="s">
        <v>5784</v>
      </c>
      <c r="BR658" s="113" t="n">
        <f aca="false">PRODUCT(BN658+BP658)</f>
        <v>0</v>
      </c>
      <c r="BU658" s="44" t="s">
        <v>5464</v>
      </c>
      <c r="BV658" s="112" t="s">
        <v>5401</v>
      </c>
      <c r="BW658" s="113"/>
      <c r="BZ658" s="44" t="s">
        <v>2137</v>
      </c>
      <c r="CA658" s="44" t="s">
        <v>4477</v>
      </c>
      <c r="CB658" s="113" t="n">
        <v>0</v>
      </c>
      <c r="CC658" s="113" t="n">
        <v>0</v>
      </c>
      <c r="CD658" s="113" t="n">
        <v>0</v>
      </c>
      <c r="CE658" s="113" t="n">
        <v>0</v>
      </c>
      <c r="CF658" s="113" t="n">
        <f aca="false">SUM(CB658:CE658)</f>
        <v>0</v>
      </c>
      <c r="CI658" s="44" t="s">
        <v>2280</v>
      </c>
      <c r="CJ658" s="44" t="s">
        <v>4648</v>
      </c>
      <c r="CK658" s="113" t="n">
        <v>0</v>
      </c>
      <c r="CL658" s="113" t="n">
        <v>0</v>
      </c>
      <c r="CM658" s="113" t="n">
        <v>0</v>
      </c>
      <c r="CP658" s="44" t="s">
        <v>3712</v>
      </c>
      <c r="CQ658" s="44" t="s">
        <v>4578</v>
      </c>
      <c r="CV658" s="44"/>
      <c r="CW658" s="44"/>
      <c r="CX658" s="44"/>
    </row>
    <row r="659" customFormat="false" ht="15" hidden="false" customHeight="false" outlineLevel="0" collapsed="false">
      <c r="A659" s="273" t="n">
        <v>656</v>
      </c>
      <c r="B659" s="44" t="s">
        <v>3444</v>
      </c>
      <c r="C659" s="44" t="s">
        <v>4625</v>
      </c>
      <c r="D659" s="113" t="n">
        <v>5</v>
      </c>
      <c r="G659" s="44" t="s">
        <v>4656</v>
      </c>
      <c r="H659" s="44" t="s">
        <v>4550</v>
      </c>
      <c r="I659" s="113" t="n">
        <v>0</v>
      </c>
      <c r="L659" s="44" t="s">
        <v>3282</v>
      </c>
      <c r="M659" s="44" t="s">
        <v>4489</v>
      </c>
      <c r="N659" s="113" t="n">
        <v>0</v>
      </c>
      <c r="O659" s="113" t="s">
        <v>5783</v>
      </c>
      <c r="P659" s="113" t="n">
        <v>0</v>
      </c>
      <c r="Q659" s="113" t="s">
        <v>5784</v>
      </c>
      <c r="R659" s="113" t="n">
        <f aca="false">PRODUCT(N659+P659)</f>
        <v>0</v>
      </c>
      <c r="T659" s="273" t="n">
        <v>656</v>
      </c>
      <c r="U659" s="44" t="s">
        <v>5693</v>
      </c>
      <c r="V659" s="44" t="s">
        <v>4625</v>
      </c>
      <c r="W659" s="113" t="n">
        <v>1</v>
      </c>
      <c r="Y659" s="273" t="n">
        <v>656</v>
      </c>
      <c r="Z659" s="44" t="s">
        <v>5706</v>
      </c>
      <c r="AA659" s="44" t="s">
        <v>4931</v>
      </c>
      <c r="AB659" s="113" t="s">
        <v>5785</v>
      </c>
      <c r="AC659" s="113" t="s">
        <v>5783</v>
      </c>
      <c r="AD659" s="295" t="n">
        <v>1</v>
      </c>
      <c r="AE659" s="113" t="s">
        <v>5784</v>
      </c>
      <c r="AF659" s="113" t="n">
        <f aca="false">PRODUCT(AB659+AD659)</f>
        <v>1</v>
      </c>
      <c r="AI659" s="44" t="s">
        <v>5731</v>
      </c>
      <c r="AJ659" s="44" t="s">
        <v>4500</v>
      </c>
      <c r="AK659" s="113" t="n">
        <v>0</v>
      </c>
      <c r="AN659" s="44" t="s">
        <v>2249</v>
      </c>
      <c r="AO659" s="44" t="s">
        <v>4523</v>
      </c>
      <c r="AS659" s="44" t="s">
        <v>2249</v>
      </c>
      <c r="AT659" s="44" t="s">
        <v>4523</v>
      </c>
      <c r="AX659" s="44" t="s">
        <v>1879</v>
      </c>
      <c r="AY659" s="44" t="s">
        <v>4482</v>
      </c>
      <c r="AZ659" s="113" t="s">
        <v>5785</v>
      </c>
      <c r="BA659" s="113" t="s">
        <v>5783</v>
      </c>
      <c r="BB659" s="113" t="s">
        <v>5785</v>
      </c>
      <c r="BC659" s="113" t="s">
        <v>5784</v>
      </c>
      <c r="BD659" s="113" t="n">
        <f aca="false">PRODUCT(AZ659+BB659)</f>
        <v>0</v>
      </c>
      <c r="BG659" s="44" t="s">
        <v>2249</v>
      </c>
      <c r="BH659" s="44" t="s">
        <v>4523</v>
      </c>
      <c r="BL659" s="44" t="s">
        <v>3658</v>
      </c>
      <c r="BM659" s="44" t="s">
        <v>4482</v>
      </c>
      <c r="BN659" s="113" t="s">
        <v>5785</v>
      </c>
      <c r="BO659" s="113" t="s">
        <v>5783</v>
      </c>
      <c r="BP659" s="113" t="s">
        <v>5785</v>
      </c>
      <c r="BQ659" s="113" t="s">
        <v>5784</v>
      </c>
      <c r="BR659" s="113" t="n">
        <f aca="false">PRODUCT(BN659+BP659)</f>
        <v>0</v>
      </c>
      <c r="BU659" s="44" t="s">
        <v>2249</v>
      </c>
      <c r="BV659" s="44" t="s">
        <v>4523</v>
      </c>
      <c r="BW659" s="113"/>
      <c r="BZ659" s="44" t="s">
        <v>1709</v>
      </c>
      <c r="CA659" s="44" t="s">
        <v>4578</v>
      </c>
      <c r="CB659" s="113" t="n">
        <v>0</v>
      </c>
      <c r="CC659" s="113" t="n">
        <v>0</v>
      </c>
      <c r="CD659" s="113" t="n">
        <v>0</v>
      </c>
      <c r="CE659" s="113" t="n">
        <v>0</v>
      </c>
      <c r="CF659" s="113" t="n">
        <f aca="false">SUM(CB659:CE659)</f>
        <v>0</v>
      </c>
      <c r="CI659" s="44" t="s">
        <v>4747</v>
      </c>
      <c r="CJ659" s="44" t="s">
        <v>4638</v>
      </c>
      <c r="CK659" s="113" t="n">
        <v>0</v>
      </c>
      <c r="CL659" s="113" t="n">
        <v>0</v>
      </c>
      <c r="CM659" s="113" t="n">
        <v>0</v>
      </c>
      <c r="CP659" s="44" t="s">
        <v>3710</v>
      </c>
      <c r="CQ659" s="44" t="s">
        <v>4578</v>
      </c>
      <c r="CV659" s="44"/>
      <c r="CW659" s="44"/>
      <c r="CX659" s="44"/>
    </row>
    <row r="660" customFormat="false" ht="15" hidden="false" customHeight="false" outlineLevel="0" collapsed="false">
      <c r="A660" s="273" t="n">
        <v>657</v>
      </c>
      <c r="B660" s="44" t="s">
        <v>3439</v>
      </c>
      <c r="C660" s="44" t="s">
        <v>5124</v>
      </c>
      <c r="D660" s="113" t="n">
        <v>5</v>
      </c>
      <c r="G660" s="44" t="s">
        <v>5442</v>
      </c>
      <c r="H660" s="44" t="s">
        <v>5401</v>
      </c>
      <c r="I660" s="113" t="n">
        <v>0</v>
      </c>
      <c r="L660" s="44" t="s">
        <v>2697</v>
      </c>
      <c r="M660" s="44" t="s">
        <v>5120</v>
      </c>
      <c r="N660" s="113" t="n">
        <v>0</v>
      </c>
      <c r="O660" s="113" t="s">
        <v>5783</v>
      </c>
      <c r="P660" s="113" t="n">
        <v>0</v>
      </c>
      <c r="Q660" s="113" t="s">
        <v>5784</v>
      </c>
      <c r="R660" s="113" t="n">
        <f aca="false">PRODUCT(N660+P660)</f>
        <v>0</v>
      </c>
      <c r="T660" s="273" t="n">
        <v>657</v>
      </c>
      <c r="U660" s="44" t="s">
        <v>5694</v>
      </c>
      <c r="V660" s="44" t="s">
        <v>4485</v>
      </c>
      <c r="W660" s="113" t="n">
        <v>1</v>
      </c>
      <c r="Y660" s="273" t="n">
        <v>657</v>
      </c>
      <c r="Z660" s="44" t="s">
        <v>5708</v>
      </c>
      <c r="AA660" s="44" t="s">
        <v>4773</v>
      </c>
      <c r="AB660" s="113" t="s">
        <v>5785</v>
      </c>
      <c r="AC660" s="113" t="s">
        <v>5783</v>
      </c>
      <c r="AD660" s="295" t="n">
        <v>1</v>
      </c>
      <c r="AE660" s="113" t="s">
        <v>5784</v>
      </c>
      <c r="AF660" s="113" t="n">
        <f aca="false">PRODUCT(AB660+AD660)</f>
        <v>1</v>
      </c>
      <c r="AI660" s="290" t="s">
        <v>5734</v>
      </c>
      <c r="AJ660" s="44" t="s">
        <v>5358</v>
      </c>
      <c r="AK660" s="113" t="n">
        <v>0</v>
      </c>
      <c r="AN660" s="44" t="s">
        <v>4656</v>
      </c>
      <c r="AO660" s="44" t="s">
        <v>4550</v>
      </c>
      <c r="AS660" s="44" t="s">
        <v>4656</v>
      </c>
      <c r="AT660" s="44" t="s">
        <v>4550</v>
      </c>
      <c r="AX660" s="44" t="s">
        <v>3149</v>
      </c>
      <c r="AY660" s="44" t="s">
        <v>4482</v>
      </c>
      <c r="AZ660" s="113" t="s">
        <v>5785</v>
      </c>
      <c r="BA660" s="113" t="s">
        <v>5783</v>
      </c>
      <c r="BB660" s="113" t="s">
        <v>5785</v>
      </c>
      <c r="BC660" s="113" t="s">
        <v>5784</v>
      </c>
      <c r="BD660" s="113" t="n">
        <f aca="false">PRODUCT(AZ660+BB660)</f>
        <v>0</v>
      </c>
      <c r="BG660" s="44" t="s">
        <v>4656</v>
      </c>
      <c r="BH660" s="44" t="s">
        <v>4550</v>
      </c>
      <c r="BL660" s="44" t="s">
        <v>1862</v>
      </c>
      <c r="BM660" s="44" t="s">
        <v>4648</v>
      </c>
      <c r="BN660" s="113" t="s">
        <v>5785</v>
      </c>
      <c r="BO660" s="113" t="s">
        <v>5783</v>
      </c>
      <c r="BP660" s="113" t="s">
        <v>5785</v>
      </c>
      <c r="BQ660" s="113" t="s">
        <v>5784</v>
      </c>
      <c r="BR660" s="113" t="n">
        <f aca="false">PRODUCT(BN660+BP660)</f>
        <v>0</v>
      </c>
      <c r="BU660" s="44" t="s">
        <v>4656</v>
      </c>
      <c r="BV660" s="44" t="s">
        <v>4550</v>
      </c>
      <c r="BW660" s="113"/>
      <c r="BZ660" s="44" t="s">
        <v>3223</v>
      </c>
      <c r="CA660" s="44" t="s">
        <v>5582</v>
      </c>
      <c r="CB660" s="113" t="n">
        <v>0</v>
      </c>
      <c r="CC660" s="113" t="n">
        <v>0</v>
      </c>
      <c r="CD660" s="113" t="n">
        <v>0</v>
      </c>
      <c r="CE660" s="113" t="n">
        <v>0</v>
      </c>
      <c r="CF660" s="113" t="n">
        <f aca="false">SUM(CB660:CE660)</f>
        <v>0</v>
      </c>
      <c r="CI660" s="44" t="s">
        <v>5603</v>
      </c>
      <c r="CJ660" s="44" t="s">
        <v>4488</v>
      </c>
      <c r="CK660" s="113" t="n">
        <v>0</v>
      </c>
      <c r="CL660" s="113" t="n">
        <v>0</v>
      </c>
      <c r="CM660" s="113" t="n">
        <v>0</v>
      </c>
      <c r="CP660" s="44" t="s">
        <v>3768</v>
      </c>
      <c r="CQ660" s="44" t="s">
        <v>4482</v>
      </c>
      <c r="CV660" s="44"/>
      <c r="CW660" s="44"/>
      <c r="CX660" s="44"/>
    </row>
    <row r="661" customFormat="false" ht="15" hidden="false" customHeight="false" outlineLevel="0" collapsed="false">
      <c r="A661" s="273" t="n">
        <v>658</v>
      </c>
      <c r="B661" s="44" t="s">
        <v>1400</v>
      </c>
      <c r="C661" s="44" t="s">
        <v>4503</v>
      </c>
      <c r="D661" s="113" t="n">
        <v>5</v>
      </c>
      <c r="G661" s="44" t="s">
        <v>4794</v>
      </c>
      <c r="H661" s="44" t="s">
        <v>4662</v>
      </c>
      <c r="I661" s="113" t="n">
        <v>0</v>
      </c>
      <c r="L661" s="44" t="s">
        <v>3636</v>
      </c>
      <c r="M661" s="44" t="s">
        <v>5221</v>
      </c>
      <c r="N661" s="113" t="n">
        <v>0</v>
      </c>
      <c r="O661" s="113" t="s">
        <v>5783</v>
      </c>
      <c r="P661" s="113" t="n">
        <v>0</v>
      </c>
      <c r="Q661" s="113" t="s">
        <v>5784</v>
      </c>
      <c r="R661" s="113" t="n">
        <f aca="false">PRODUCT(N661+P661)</f>
        <v>0</v>
      </c>
      <c r="T661" s="273" t="n">
        <v>658</v>
      </c>
      <c r="U661" s="44" t="s">
        <v>2158</v>
      </c>
      <c r="V661" s="44" t="s">
        <v>4575</v>
      </c>
      <c r="W661" s="113" t="n">
        <v>1</v>
      </c>
      <c r="Y661" s="273" t="n">
        <v>658</v>
      </c>
      <c r="Z661" s="44" t="s">
        <v>5709</v>
      </c>
      <c r="AA661" s="44" t="s">
        <v>4485</v>
      </c>
      <c r="AB661" s="113" t="s">
        <v>5785</v>
      </c>
      <c r="AC661" s="113" t="s">
        <v>5783</v>
      </c>
      <c r="AD661" s="295" t="n">
        <v>1</v>
      </c>
      <c r="AE661" s="113" t="s">
        <v>5784</v>
      </c>
      <c r="AF661" s="113" t="n">
        <f aca="false">PRODUCT(AB661+AD661)</f>
        <v>1</v>
      </c>
      <c r="AI661" s="44" t="s">
        <v>3321</v>
      </c>
      <c r="AJ661" s="44" t="s">
        <v>4773</v>
      </c>
      <c r="AK661" s="113" t="n">
        <v>0</v>
      </c>
      <c r="AN661" s="44" t="s">
        <v>5442</v>
      </c>
      <c r="AO661" s="44" t="s">
        <v>5401</v>
      </c>
      <c r="AS661" s="44" t="s">
        <v>5442</v>
      </c>
      <c r="AT661" s="44" t="s">
        <v>5401</v>
      </c>
      <c r="AX661" s="44" t="s">
        <v>3190</v>
      </c>
      <c r="AY661" s="44" t="s">
        <v>5223</v>
      </c>
      <c r="AZ661" s="113" t="s">
        <v>5785</v>
      </c>
      <c r="BA661" s="113" t="s">
        <v>5783</v>
      </c>
      <c r="BB661" s="113" t="s">
        <v>5785</v>
      </c>
      <c r="BC661" s="113" t="s">
        <v>5784</v>
      </c>
      <c r="BD661" s="113" t="n">
        <f aca="false">PRODUCT(AZ661+BB661)</f>
        <v>0</v>
      </c>
      <c r="BG661" s="44" t="s">
        <v>5442</v>
      </c>
      <c r="BH661" s="44" t="s">
        <v>5401</v>
      </c>
      <c r="BL661" s="44" t="s">
        <v>5622</v>
      </c>
      <c r="BM661" s="44" t="s">
        <v>4578</v>
      </c>
      <c r="BN661" s="113" t="s">
        <v>5785</v>
      </c>
      <c r="BO661" s="113" t="s">
        <v>5783</v>
      </c>
      <c r="BP661" s="113" t="s">
        <v>5785</v>
      </c>
      <c r="BQ661" s="113" t="s">
        <v>5784</v>
      </c>
      <c r="BR661" s="113" t="n">
        <f aca="false">PRODUCT(BN661+BP661)</f>
        <v>0</v>
      </c>
      <c r="BU661" s="44" t="s">
        <v>5442</v>
      </c>
      <c r="BV661" s="44" t="s">
        <v>5401</v>
      </c>
      <c r="BW661" s="113"/>
      <c r="BZ661" s="44" t="s">
        <v>1541</v>
      </c>
      <c r="CA661" s="44" t="s">
        <v>4540</v>
      </c>
      <c r="CB661" s="113" t="n">
        <v>0</v>
      </c>
      <c r="CC661" s="113" t="n">
        <v>0</v>
      </c>
      <c r="CD661" s="113" t="n">
        <v>0</v>
      </c>
      <c r="CE661" s="113" t="n">
        <v>0</v>
      </c>
      <c r="CF661" s="113" t="n">
        <f aca="false">SUM(CB661:CE661)</f>
        <v>0</v>
      </c>
      <c r="CI661" s="44" t="s">
        <v>5392</v>
      </c>
      <c r="CJ661" s="44" t="s">
        <v>5604</v>
      </c>
      <c r="CK661" s="113" t="n">
        <v>0</v>
      </c>
      <c r="CL661" s="113" t="n">
        <v>0</v>
      </c>
      <c r="CM661" s="113" t="n">
        <v>0</v>
      </c>
      <c r="CP661" s="44" t="s">
        <v>1501</v>
      </c>
      <c r="CQ661" s="44" t="s">
        <v>4540</v>
      </c>
      <c r="CV661" s="44"/>
      <c r="CW661" s="44"/>
      <c r="CX661" s="44"/>
    </row>
    <row r="662" customFormat="false" ht="15" hidden="false" customHeight="false" outlineLevel="0" collapsed="false">
      <c r="A662" s="273" t="n">
        <v>659</v>
      </c>
      <c r="B662" s="44" t="s">
        <v>3348</v>
      </c>
      <c r="C662" s="44" t="s">
        <v>4482</v>
      </c>
      <c r="D662" s="113" t="n">
        <v>4</v>
      </c>
      <c r="G662" s="289" t="s">
        <v>3822</v>
      </c>
      <c r="H662" s="112" t="s">
        <v>5221</v>
      </c>
      <c r="I662" s="113" t="n">
        <v>0</v>
      </c>
      <c r="L662" s="44" t="s">
        <v>3267</v>
      </c>
      <c r="M662" s="44" t="s">
        <v>4662</v>
      </c>
      <c r="N662" s="113" t="n">
        <v>0</v>
      </c>
      <c r="O662" s="113" t="s">
        <v>5783</v>
      </c>
      <c r="P662" s="113" t="n">
        <v>0</v>
      </c>
      <c r="Q662" s="113" t="s">
        <v>5784</v>
      </c>
      <c r="R662" s="113" t="n">
        <f aca="false">PRODUCT(N662+P662)</f>
        <v>0</v>
      </c>
      <c r="T662" s="273" t="n">
        <v>659</v>
      </c>
      <c r="U662" s="44" t="s">
        <v>5695</v>
      </c>
      <c r="V662" s="44" t="s">
        <v>4578</v>
      </c>
      <c r="W662" s="113" t="n">
        <v>1</v>
      </c>
      <c r="Y662" s="273" t="n">
        <v>659</v>
      </c>
      <c r="Z662" s="44" t="s">
        <v>5711</v>
      </c>
      <c r="AA662" s="44" t="s">
        <v>4509</v>
      </c>
      <c r="AB662" s="113" t="s">
        <v>5785</v>
      </c>
      <c r="AC662" s="113" t="s">
        <v>5783</v>
      </c>
      <c r="AD662" s="295" t="n">
        <v>1</v>
      </c>
      <c r="AE662" s="113" t="s">
        <v>5784</v>
      </c>
      <c r="AF662" s="113" t="n">
        <f aca="false">PRODUCT(AB662+AD662)</f>
        <v>1</v>
      </c>
      <c r="AI662" s="44" t="s">
        <v>5749</v>
      </c>
      <c r="AJ662" s="44" t="s">
        <v>4899</v>
      </c>
      <c r="AK662" s="113" t="n">
        <v>0</v>
      </c>
      <c r="AN662" s="44" t="s">
        <v>4794</v>
      </c>
      <c r="AO662" s="44" t="s">
        <v>4662</v>
      </c>
      <c r="AS662" s="44" t="s">
        <v>4794</v>
      </c>
      <c r="AT662" s="44" t="s">
        <v>4662</v>
      </c>
      <c r="AX662" s="44" t="s">
        <v>3391</v>
      </c>
      <c r="AY662" s="44" t="s">
        <v>5358</v>
      </c>
      <c r="AZ662" s="113" t="s">
        <v>5785</v>
      </c>
      <c r="BA662" s="113" t="s">
        <v>5783</v>
      </c>
      <c r="BB662" s="113" t="s">
        <v>5785</v>
      </c>
      <c r="BC662" s="113" t="s">
        <v>5784</v>
      </c>
      <c r="BD662" s="113" t="n">
        <f aca="false">PRODUCT(AZ662+BB662)</f>
        <v>0</v>
      </c>
      <c r="BG662" s="44" t="s">
        <v>4794</v>
      </c>
      <c r="BH662" s="44" t="s">
        <v>4662</v>
      </c>
      <c r="BL662" s="44" t="s">
        <v>5623</v>
      </c>
      <c r="BM662" s="44" t="s">
        <v>4746</v>
      </c>
      <c r="BN662" s="113" t="s">
        <v>5785</v>
      </c>
      <c r="BO662" s="113" t="s">
        <v>5783</v>
      </c>
      <c r="BP662" s="113" t="s">
        <v>5785</v>
      </c>
      <c r="BQ662" s="113" t="s">
        <v>5784</v>
      </c>
      <c r="BR662" s="113" t="n">
        <f aca="false">PRODUCT(BN662+BP662)</f>
        <v>0</v>
      </c>
      <c r="BU662" s="44" t="s">
        <v>4794</v>
      </c>
      <c r="BV662" s="44" t="s">
        <v>4662</v>
      </c>
      <c r="BW662" s="113"/>
      <c r="BZ662" s="44" t="s">
        <v>5585</v>
      </c>
      <c r="CA662" s="44" t="s">
        <v>4542</v>
      </c>
      <c r="CB662" s="113" t="n">
        <v>0</v>
      </c>
      <c r="CC662" s="113" t="n">
        <v>0</v>
      </c>
      <c r="CD662" s="113" t="n">
        <v>0</v>
      </c>
      <c r="CE662" s="113" t="n">
        <v>0</v>
      </c>
      <c r="CF662" s="113" t="n">
        <f aca="false">SUM(CB662:CE662)</f>
        <v>0</v>
      </c>
      <c r="CI662" s="44" t="s">
        <v>2045</v>
      </c>
      <c r="CJ662" s="44" t="s">
        <v>4564</v>
      </c>
      <c r="CK662" s="113" t="n">
        <v>0</v>
      </c>
      <c r="CL662" s="113" t="n">
        <v>0</v>
      </c>
      <c r="CM662" s="113" t="n">
        <v>0</v>
      </c>
      <c r="CP662" s="44" t="s">
        <v>2830</v>
      </c>
      <c r="CQ662" s="44" t="s">
        <v>4482</v>
      </c>
      <c r="CV662" s="44"/>
      <c r="CW662" s="44"/>
      <c r="CX662" s="44"/>
    </row>
    <row r="663" customFormat="false" ht="15" hidden="false" customHeight="false" outlineLevel="0" collapsed="false">
      <c r="A663" s="273" t="n">
        <v>660</v>
      </c>
      <c r="B663" s="44" t="s">
        <v>3563</v>
      </c>
      <c r="C663" s="44" t="s">
        <v>4482</v>
      </c>
      <c r="D663" s="113" t="n">
        <v>4</v>
      </c>
      <c r="G663" s="44" t="s">
        <v>5608</v>
      </c>
      <c r="H663" s="44" t="s">
        <v>4648</v>
      </c>
      <c r="I663" s="113" t="n">
        <v>0</v>
      </c>
      <c r="L663" s="44" t="s">
        <v>3695</v>
      </c>
      <c r="M663" s="44" t="s">
        <v>4489</v>
      </c>
      <c r="N663" s="113" t="n">
        <v>0</v>
      </c>
      <c r="O663" s="113" t="s">
        <v>5783</v>
      </c>
      <c r="P663" s="113" t="n">
        <v>0</v>
      </c>
      <c r="Q663" s="113" t="s">
        <v>5784</v>
      </c>
      <c r="R663" s="113" t="n">
        <f aca="false">PRODUCT(N663+P663)</f>
        <v>0</v>
      </c>
      <c r="T663" s="273" t="n">
        <v>660</v>
      </c>
      <c r="U663" s="44" t="s">
        <v>5697</v>
      </c>
      <c r="V663" s="44" t="s">
        <v>4489</v>
      </c>
      <c r="W663" s="113" t="n">
        <v>1</v>
      </c>
      <c r="Y663" s="273" t="n">
        <v>660</v>
      </c>
      <c r="Z663" s="44" t="s">
        <v>5264</v>
      </c>
      <c r="AA663" s="44" t="s">
        <v>4542</v>
      </c>
      <c r="AB663" s="113" t="s">
        <v>5785</v>
      </c>
      <c r="AC663" s="113" t="s">
        <v>5783</v>
      </c>
      <c r="AD663" s="295" t="n">
        <v>1</v>
      </c>
      <c r="AE663" s="113" t="s">
        <v>5784</v>
      </c>
      <c r="AF663" s="113" t="n">
        <f aca="false">PRODUCT(AB663+AD663)</f>
        <v>1</v>
      </c>
      <c r="AI663" s="44" t="s">
        <v>5752</v>
      </c>
      <c r="AJ663" s="44" t="s">
        <v>4746</v>
      </c>
      <c r="AK663" s="113" t="n">
        <v>0</v>
      </c>
      <c r="AN663" s="289" t="s">
        <v>3822</v>
      </c>
      <c r="AO663" s="112" t="s">
        <v>5221</v>
      </c>
      <c r="AS663" s="289" t="s">
        <v>3822</v>
      </c>
      <c r="AT663" s="112" t="s">
        <v>5221</v>
      </c>
      <c r="AX663" s="44" t="s">
        <v>1502</v>
      </c>
      <c r="AY663" s="44" t="s">
        <v>4503</v>
      </c>
      <c r="AZ663" s="113" t="s">
        <v>5785</v>
      </c>
      <c r="BA663" s="113" t="s">
        <v>5783</v>
      </c>
      <c r="BB663" s="113" t="s">
        <v>5785</v>
      </c>
      <c r="BC663" s="113" t="s">
        <v>5784</v>
      </c>
      <c r="BD663" s="113" t="n">
        <f aca="false">PRODUCT(AZ663+BB663)</f>
        <v>0</v>
      </c>
      <c r="BG663" s="289" t="s">
        <v>3822</v>
      </c>
      <c r="BH663" s="112" t="s">
        <v>5221</v>
      </c>
      <c r="BL663" s="44" t="s">
        <v>5624</v>
      </c>
      <c r="BM663" s="44" t="s">
        <v>5625</v>
      </c>
      <c r="BN663" s="113" t="s">
        <v>5785</v>
      </c>
      <c r="BO663" s="113" t="s">
        <v>5783</v>
      </c>
      <c r="BP663" s="113" t="s">
        <v>5785</v>
      </c>
      <c r="BQ663" s="113" t="s">
        <v>5784</v>
      </c>
      <c r="BR663" s="113" t="n">
        <f aca="false">PRODUCT(BN663+BP663)</f>
        <v>0</v>
      </c>
      <c r="BU663" s="289" t="s">
        <v>3822</v>
      </c>
      <c r="BV663" s="112" t="s">
        <v>5221</v>
      </c>
      <c r="BW663" s="113"/>
      <c r="BZ663" s="44" t="s">
        <v>3313</v>
      </c>
      <c r="CA663" s="44" t="s">
        <v>4482</v>
      </c>
      <c r="CB663" s="113" t="n">
        <v>0</v>
      </c>
      <c r="CC663" s="113" t="n">
        <v>0</v>
      </c>
      <c r="CD663" s="113" t="n">
        <v>0</v>
      </c>
      <c r="CE663" s="113" t="n">
        <v>0</v>
      </c>
      <c r="CF663" s="113" t="n">
        <f aca="false">SUM(CB663:CE663)</f>
        <v>0</v>
      </c>
      <c r="CI663" s="44" t="s">
        <v>5605</v>
      </c>
      <c r="CJ663" s="44" t="s">
        <v>5606</v>
      </c>
      <c r="CK663" s="113" t="n">
        <v>0</v>
      </c>
      <c r="CL663" s="113" t="n">
        <v>0</v>
      </c>
      <c r="CM663" s="113" t="n">
        <v>0</v>
      </c>
      <c r="CP663" s="44" t="s">
        <v>4730</v>
      </c>
      <c r="CQ663" s="44" t="s">
        <v>4500</v>
      </c>
      <c r="CV663" s="44"/>
      <c r="CW663" s="44"/>
      <c r="CX663" s="44"/>
    </row>
    <row r="664" customFormat="false" ht="15" hidden="false" customHeight="false" outlineLevel="0" collapsed="false">
      <c r="A664" s="273" t="n">
        <v>661</v>
      </c>
      <c r="B664" s="44" t="s">
        <v>2642</v>
      </c>
      <c r="C664" s="44" t="s">
        <v>4773</v>
      </c>
      <c r="D664" s="113" t="n">
        <v>4</v>
      </c>
      <c r="G664" s="44" t="s">
        <v>3483</v>
      </c>
      <c r="H664" s="44" t="s">
        <v>4482</v>
      </c>
      <c r="I664" s="113" t="n">
        <v>0</v>
      </c>
      <c r="L664" s="44" t="s">
        <v>3641</v>
      </c>
      <c r="M664" s="44" t="s">
        <v>4482</v>
      </c>
      <c r="N664" s="113" t="n">
        <v>0</v>
      </c>
      <c r="O664" s="113" t="s">
        <v>5783</v>
      </c>
      <c r="P664" s="113" t="n">
        <v>0</v>
      </c>
      <c r="Q664" s="113" t="s">
        <v>5784</v>
      </c>
      <c r="R664" s="113" t="n">
        <f aca="false">PRODUCT(N664+P664)</f>
        <v>0</v>
      </c>
      <c r="T664" s="273" t="n">
        <v>661</v>
      </c>
      <c r="U664" s="44" t="s">
        <v>3352</v>
      </c>
      <c r="V664" s="44" t="s">
        <v>4709</v>
      </c>
      <c r="W664" s="113" t="n">
        <v>1</v>
      </c>
      <c r="Y664" s="273" t="n">
        <v>661</v>
      </c>
      <c r="Z664" s="44" t="s">
        <v>3497</v>
      </c>
      <c r="AA664" s="44" t="s">
        <v>4523</v>
      </c>
      <c r="AB664" s="113" t="s">
        <v>5785</v>
      </c>
      <c r="AC664" s="113" t="s">
        <v>5783</v>
      </c>
      <c r="AD664" s="295" t="n">
        <v>1</v>
      </c>
      <c r="AE664" s="113" t="s">
        <v>5784</v>
      </c>
      <c r="AF664" s="113" t="n">
        <f aca="false">PRODUCT(AB664+AD664)</f>
        <v>1</v>
      </c>
      <c r="AI664" s="44" t="s">
        <v>3525</v>
      </c>
      <c r="AJ664" s="44" t="s">
        <v>4489</v>
      </c>
      <c r="AK664" s="113" t="n">
        <v>0</v>
      </c>
      <c r="AN664" s="44" t="s">
        <v>5608</v>
      </c>
      <c r="AO664" s="44" t="s">
        <v>4648</v>
      </c>
      <c r="AS664" s="44" t="s">
        <v>5608</v>
      </c>
      <c r="AT664" s="44" t="s">
        <v>4648</v>
      </c>
      <c r="AX664" s="44" t="s">
        <v>5643</v>
      </c>
      <c r="AY664" s="44" t="s">
        <v>4523</v>
      </c>
      <c r="AZ664" s="113" t="s">
        <v>5785</v>
      </c>
      <c r="BA664" s="113" t="s">
        <v>5783</v>
      </c>
      <c r="BB664" s="113" t="s">
        <v>5785</v>
      </c>
      <c r="BC664" s="113" t="s">
        <v>5784</v>
      </c>
      <c r="BD664" s="113" t="n">
        <f aca="false">PRODUCT(AZ664+BB664)</f>
        <v>0</v>
      </c>
      <c r="BG664" s="44" t="s">
        <v>5608</v>
      </c>
      <c r="BH664" s="44" t="s">
        <v>4648</v>
      </c>
      <c r="BL664" s="44" t="s">
        <v>2874</v>
      </c>
      <c r="BM664" s="44" t="s">
        <v>4509</v>
      </c>
      <c r="BN664" s="113" t="s">
        <v>5785</v>
      </c>
      <c r="BO664" s="113" t="s">
        <v>5783</v>
      </c>
      <c r="BP664" s="113" t="s">
        <v>5785</v>
      </c>
      <c r="BQ664" s="113" t="s">
        <v>5784</v>
      </c>
      <c r="BR664" s="113" t="n">
        <f aca="false">PRODUCT(BN664+BP664)</f>
        <v>0</v>
      </c>
      <c r="BU664" s="44" t="s">
        <v>5608</v>
      </c>
      <c r="BV664" s="44" t="s">
        <v>4648</v>
      </c>
      <c r="BW664" s="113"/>
      <c r="BZ664" s="44" t="s">
        <v>4660</v>
      </c>
      <c r="CA664" s="44" t="s">
        <v>4542</v>
      </c>
      <c r="CB664" s="113" t="n">
        <v>0</v>
      </c>
      <c r="CC664" s="113" t="n">
        <v>0</v>
      </c>
      <c r="CD664" s="113" t="n">
        <v>0</v>
      </c>
      <c r="CE664" s="113" t="n">
        <v>0</v>
      </c>
      <c r="CF664" s="113" t="n">
        <f aca="false">SUM(CB664:CE664)</f>
        <v>0</v>
      </c>
      <c r="CI664" s="44" t="s">
        <v>5371</v>
      </c>
      <c r="CJ664" s="44" t="s">
        <v>4746</v>
      </c>
      <c r="CK664" s="113" t="n">
        <v>0</v>
      </c>
      <c r="CL664" s="113" t="n">
        <v>0</v>
      </c>
      <c r="CM664" s="113" t="n">
        <v>0</v>
      </c>
      <c r="CP664" s="44" t="s">
        <v>2278</v>
      </c>
      <c r="CQ664" s="44" t="s">
        <v>4648</v>
      </c>
      <c r="CV664" s="44"/>
      <c r="CW664" s="44"/>
      <c r="CX664" s="44"/>
    </row>
    <row r="665" customFormat="false" ht="15" hidden="false" customHeight="false" outlineLevel="0" collapsed="false">
      <c r="A665" s="273" t="n">
        <v>662</v>
      </c>
      <c r="B665" s="44" t="s">
        <v>2251</v>
      </c>
      <c r="C665" s="44" t="s">
        <v>4523</v>
      </c>
      <c r="D665" s="113" t="n">
        <v>4</v>
      </c>
      <c r="G665" s="44" t="s">
        <v>2689</v>
      </c>
      <c r="H665" s="44" t="s">
        <v>4773</v>
      </c>
      <c r="I665" s="113" t="n">
        <v>0</v>
      </c>
      <c r="L665" s="44" t="s">
        <v>3036</v>
      </c>
      <c r="M665" s="44" t="s">
        <v>4509</v>
      </c>
      <c r="N665" s="113" t="n">
        <v>0</v>
      </c>
      <c r="O665" s="113" t="s">
        <v>5783</v>
      </c>
      <c r="P665" s="113" t="n">
        <v>0</v>
      </c>
      <c r="Q665" s="113" t="s">
        <v>5784</v>
      </c>
      <c r="R665" s="113" t="n">
        <f aca="false">PRODUCT(N665+P665)</f>
        <v>0</v>
      </c>
      <c r="T665" s="273" t="n">
        <v>662</v>
      </c>
      <c r="U665" s="44" t="s">
        <v>3660</v>
      </c>
      <c r="V665" s="44" t="s">
        <v>4564</v>
      </c>
      <c r="W665" s="113" t="n">
        <v>1</v>
      </c>
      <c r="Y665" s="273" t="n">
        <v>662</v>
      </c>
      <c r="Z665" s="44" t="s">
        <v>5717</v>
      </c>
      <c r="AA665" s="44" t="s">
        <v>4566</v>
      </c>
      <c r="AB665" s="113" t="s">
        <v>5785</v>
      </c>
      <c r="AC665" s="113" t="s">
        <v>5783</v>
      </c>
      <c r="AD665" s="295" t="n">
        <v>1</v>
      </c>
      <c r="AE665" s="113" t="s">
        <v>5784</v>
      </c>
      <c r="AF665" s="113" t="n">
        <f aca="false">PRODUCT(AB665+AD665)</f>
        <v>1</v>
      </c>
      <c r="AI665" s="44" t="s">
        <v>5753</v>
      </c>
      <c r="AJ665" s="44" t="s">
        <v>4503</v>
      </c>
      <c r="AK665" s="113" t="n">
        <v>0</v>
      </c>
      <c r="AN665" s="44" t="s">
        <v>3483</v>
      </c>
      <c r="AO665" s="44" t="s">
        <v>4482</v>
      </c>
      <c r="AS665" s="44" t="s">
        <v>3483</v>
      </c>
      <c r="AT665" s="44" t="s">
        <v>4482</v>
      </c>
      <c r="AX665" s="44" t="s">
        <v>5644</v>
      </c>
      <c r="AY665" s="44" t="s">
        <v>4603</v>
      </c>
      <c r="AZ665" s="113" t="s">
        <v>5785</v>
      </c>
      <c r="BA665" s="113" t="s">
        <v>5783</v>
      </c>
      <c r="BB665" s="113" t="s">
        <v>5785</v>
      </c>
      <c r="BC665" s="113" t="s">
        <v>5784</v>
      </c>
      <c r="BD665" s="113" t="n">
        <f aca="false">PRODUCT(AZ665+BB665)</f>
        <v>0</v>
      </c>
      <c r="BG665" s="44" t="s">
        <v>3483</v>
      </c>
      <c r="BH665" s="44" t="s">
        <v>4482</v>
      </c>
      <c r="BL665" s="44" t="s">
        <v>5626</v>
      </c>
      <c r="BM665" s="44" t="s">
        <v>4542</v>
      </c>
      <c r="BN665" s="113" t="s">
        <v>5785</v>
      </c>
      <c r="BO665" s="113" t="s">
        <v>5783</v>
      </c>
      <c r="BP665" s="113" t="s">
        <v>5785</v>
      </c>
      <c r="BQ665" s="113" t="s">
        <v>5784</v>
      </c>
      <c r="BR665" s="113" t="n">
        <f aca="false">PRODUCT(BN665+BP665)</f>
        <v>0</v>
      </c>
      <c r="BU665" s="44" t="s">
        <v>3483</v>
      </c>
      <c r="BV665" s="44" t="s">
        <v>4482</v>
      </c>
      <c r="BW665" s="113"/>
      <c r="BZ665" s="44" t="s">
        <v>5588</v>
      </c>
      <c r="CA665" s="44" t="s">
        <v>4503</v>
      </c>
      <c r="CB665" s="113" t="n">
        <v>0</v>
      </c>
      <c r="CC665" s="113" t="n">
        <v>0</v>
      </c>
      <c r="CD665" s="113" t="n">
        <v>0</v>
      </c>
      <c r="CE665" s="113" t="n">
        <v>0</v>
      </c>
      <c r="CF665" s="113" t="n">
        <f aca="false">SUM(CB665:CE665)</f>
        <v>0</v>
      </c>
      <c r="CI665" s="44" t="s">
        <v>5464</v>
      </c>
      <c r="CJ665" s="112" t="s">
        <v>5401</v>
      </c>
      <c r="CK665" s="113" t="n">
        <v>0</v>
      </c>
      <c r="CL665" s="113" t="n">
        <v>0</v>
      </c>
      <c r="CM665" s="113" t="n">
        <v>0</v>
      </c>
      <c r="CP665" s="44" t="s">
        <v>4858</v>
      </c>
      <c r="CQ665" s="44" t="s">
        <v>4500</v>
      </c>
      <c r="CV665" s="44"/>
      <c r="CW665" s="44"/>
      <c r="CX665" s="44"/>
    </row>
    <row r="666" customFormat="false" ht="15" hidden="false" customHeight="false" outlineLevel="0" collapsed="false">
      <c r="A666" s="273" t="n">
        <v>663</v>
      </c>
      <c r="B666" s="44" t="s">
        <v>2644</v>
      </c>
      <c r="C666" s="44" t="s">
        <v>4746</v>
      </c>
      <c r="D666" s="113" t="n">
        <v>4</v>
      </c>
      <c r="G666" s="44" t="s">
        <v>5609</v>
      </c>
      <c r="H666" s="44" t="s">
        <v>4523</v>
      </c>
      <c r="I666" s="113" t="n">
        <v>0</v>
      </c>
      <c r="L666" s="44" t="s">
        <v>5393</v>
      </c>
      <c r="M666" s="44" t="s">
        <v>5358</v>
      </c>
      <c r="N666" s="113" t="n">
        <v>0</v>
      </c>
      <c r="O666" s="113" t="s">
        <v>5783</v>
      </c>
      <c r="P666" s="113" t="n">
        <v>0</v>
      </c>
      <c r="Q666" s="113" t="s">
        <v>5784</v>
      </c>
      <c r="R666" s="113" t="n">
        <f aca="false">PRODUCT(N666+P666)</f>
        <v>0</v>
      </c>
      <c r="T666" s="273" t="n">
        <v>663</v>
      </c>
      <c r="U666" s="44" t="s">
        <v>5700</v>
      </c>
      <c r="V666" s="44" t="s">
        <v>4554</v>
      </c>
      <c r="W666" s="113" t="n">
        <v>1</v>
      </c>
      <c r="Y666" s="273" t="n">
        <v>663</v>
      </c>
      <c r="Z666" s="44" t="s">
        <v>1681</v>
      </c>
      <c r="AA666" s="44" t="s">
        <v>4564</v>
      </c>
      <c r="AB666" s="113" t="s">
        <v>5785</v>
      </c>
      <c r="AC666" s="113" t="s">
        <v>5783</v>
      </c>
      <c r="AD666" s="295" t="n">
        <v>1</v>
      </c>
      <c r="AE666" s="113" t="s">
        <v>5784</v>
      </c>
      <c r="AF666" s="113" t="n">
        <f aca="false">PRODUCT(AB666+AD666)</f>
        <v>1</v>
      </c>
      <c r="AI666" s="44" t="s">
        <v>5754</v>
      </c>
      <c r="AJ666" s="44" t="s">
        <v>5223</v>
      </c>
      <c r="AK666" s="113" t="n">
        <v>0</v>
      </c>
      <c r="AN666" s="44" t="s">
        <v>2689</v>
      </c>
      <c r="AO666" s="44" t="s">
        <v>4773</v>
      </c>
      <c r="AS666" s="44" t="s">
        <v>2689</v>
      </c>
      <c r="AT666" s="44" t="s">
        <v>4773</v>
      </c>
      <c r="AX666" s="44" t="s">
        <v>3519</v>
      </c>
      <c r="AY666" s="44" t="s">
        <v>4773</v>
      </c>
      <c r="AZ666" s="113" t="s">
        <v>5785</v>
      </c>
      <c r="BA666" s="113" t="s">
        <v>5783</v>
      </c>
      <c r="BB666" s="113" t="s">
        <v>5785</v>
      </c>
      <c r="BC666" s="113" t="s">
        <v>5784</v>
      </c>
      <c r="BD666" s="113" t="n">
        <f aca="false">PRODUCT(AZ666+BB666)</f>
        <v>0</v>
      </c>
      <c r="BG666" s="44" t="s">
        <v>2689</v>
      </c>
      <c r="BH666" s="44" t="s">
        <v>4773</v>
      </c>
      <c r="BL666" s="44" t="s">
        <v>5627</v>
      </c>
      <c r="BM666" s="44" t="s">
        <v>4489</v>
      </c>
      <c r="BN666" s="113" t="s">
        <v>5785</v>
      </c>
      <c r="BO666" s="113" t="s">
        <v>5783</v>
      </c>
      <c r="BP666" s="113" t="s">
        <v>5785</v>
      </c>
      <c r="BQ666" s="113" t="s">
        <v>5784</v>
      </c>
      <c r="BR666" s="113" t="n">
        <f aca="false">PRODUCT(BN666+BP666)</f>
        <v>0</v>
      </c>
      <c r="BU666" s="44" t="s">
        <v>2689</v>
      </c>
      <c r="BV666" s="44" t="s">
        <v>4773</v>
      </c>
      <c r="BW666" s="113"/>
      <c r="BZ666" s="44" t="s">
        <v>2609</v>
      </c>
      <c r="CA666" s="44" t="s">
        <v>4578</v>
      </c>
      <c r="CB666" s="113" t="n">
        <v>0</v>
      </c>
      <c r="CC666" s="113" t="n">
        <v>0</v>
      </c>
      <c r="CD666" s="113" t="n">
        <v>0</v>
      </c>
      <c r="CE666" s="113" t="n">
        <v>0</v>
      </c>
      <c r="CF666" s="113" t="n">
        <f aca="false">SUM(CB666:CE666)</f>
        <v>0</v>
      </c>
      <c r="CI666" s="44" t="s">
        <v>2249</v>
      </c>
      <c r="CJ666" s="44" t="s">
        <v>4523</v>
      </c>
      <c r="CK666" s="113" t="n">
        <v>0</v>
      </c>
      <c r="CL666" s="113" t="n">
        <v>0</v>
      </c>
      <c r="CM666" s="113" t="n">
        <v>0</v>
      </c>
      <c r="CP666" s="44" t="s">
        <v>2738</v>
      </c>
      <c r="CQ666" s="44" t="s">
        <v>4625</v>
      </c>
      <c r="CV666" s="44"/>
      <c r="CW666" s="44"/>
      <c r="CX666" s="44"/>
    </row>
    <row r="667" customFormat="false" ht="15" hidden="false" customHeight="false" outlineLevel="0" collapsed="false">
      <c r="A667" s="273" t="n">
        <v>664</v>
      </c>
      <c r="B667" s="44" t="s">
        <v>4811</v>
      </c>
      <c r="C667" s="44" t="s">
        <v>4638</v>
      </c>
      <c r="D667" s="113" t="n">
        <v>4</v>
      </c>
      <c r="G667" s="44" t="s">
        <v>4891</v>
      </c>
      <c r="H667" s="44" t="s">
        <v>4805</v>
      </c>
      <c r="I667" s="113" t="n">
        <v>0</v>
      </c>
      <c r="L667" s="44" t="s">
        <v>3487</v>
      </c>
      <c r="M667" s="44" t="s">
        <v>5496</v>
      </c>
      <c r="N667" s="113" t="n">
        <v>0</v>
      </c>
      <c r="O667" s="113" t="s">
        <v>5783</v>
      </c>
      <c r="P667" s="113" t="n">
        <v>0</v>
      </c>
      <c r="Q667" s="113" t="s">
        <v>5784</v>
      </c>
      <c r="R667" s="113" t="n">
        <f aca="false">PRODUCT(N667+P667)</f>
        <v>0</v>
      </c>
      <c r="T667" s="273" t="n">
        <v>664</v>
      </c>
      <c r="U667" s="44" t="s">
        <v>5701</v>
      </c>
      <c r="V667" s="44" t="s">
        <v>5223</v>
      </c>
      <c r="W667" s="113" t="n">
        <v>1</v>
      </c>
      <c r="Y667" s="273" t="n">
        <v>664</v>
      </c>
      <c r="Z667" s="44" t="s">
        <v>5718</v>
      </c>
      <c r="AA667" s="44" t="s">
        <v>294</v>
      </c>
      <c r="AB667" s="113" t="s">
        <v>5785</v>
      </c>
      <c r="AC667" s="113" t="s">
        <v>5783</v>
      </c>
      <c r="AD667" s="295" t="n">
        <v>1</v>
      </c>
      <c r="AE667" s="113" t="s">
        <v>5784</v>
      </c>
      <c r="AF667" s="113" t="n">
        <f aca="false">PRODUCT(AB667+AD667)</f>
        <v>1</v>
      </c>
      <c r="AI667" s="44" t="s">
        <v>3431</v>
      </c>
      <c r="AJ667" s="44" t="s">
        <v>4625</v>
      </c>
      <c r="AK667" s="113" t="n">
        <v>0</v>
      </c>
      <c r="AN667" s="44" t="s">
        <v>5609</v>
      </c>
      <c r="AO667" s="44" t="s">
        <v>4523</v>
      </c>
      <c r="AS667" s="44" t="s">
        <v>5609</v>
      </c>
      <c r="AT667" s="44" t="s">
        <v>4523</v>
      </c>
      <c r="AX667" s="44" t="s">
        <v>5645</v>
      </c>
      <c r="AY667" s="44" t="s">
        <v>4746</v>
      </c>
      <c r="AZ667" s="113" t="s">
        <v>5785</v>
      </c>
      <c r="BA667" s="113" t="s">
        <v>5783</v>
      </c>
      <c r="BB667" s="113" t="s">
        <v>5785</v>
      </c>
      <c r="BC667" s="113" t="s">
        <v>5784</v>
      </c>
      <c r="BD667" s="113" t="n">
        <f aca="false">PRODUCT(AZ667+BB667)</f>
        <v>0</v>
      </c>
      <c r="BG667" s="44" t="s">
        <v>5609</v>
      </c>
      <c r="BH667" s="44" t="s">
        <v>4523</v>
      </c>
      <c r="BL667" s="44" t="s">
        <v>5628</v>
      </c>
      <c r="BM667" s="112" t="s">
        <v>4482</v>
      </c>
      <c r="BN667" s="113" t="s">
        <v>5785</v>
      </c>
      <c r="BO667" s="113" t="s">
        <v>5783</v>
      </c>
      <c r="BP667" s="113" t="s">
        <v>5785</v>
      </c>
      <c r="BQ667" s="113" t="s">
        <v>5784</v>
      </c>
      <c r="BR667" s="113" t="n">
        <f aca="false">PRODUCT(BN667+BP667)</f>
        <v>0</v>
      </c>
      <c r="BU667" s="44" t="s">
        <v>5609</v>
      </c>
      <c r="BV667" s="44" t="s">
        <v>4523</v>
      </c>
      <c r="BW667" s="113"/>
      <c r="BZ667" s="44" t="s">
        <v>1815</v>
      </c>
      <c r="CA667" s="44" t="s">
        <v>5591</v>
      </c>
      <c r="CB667" s="113" t="n">
        <v>0</v>
      </c>
      <c r="CC667" s="113" t="n">
        <v>0</v>
      </c>
      <c r="CD667" s="113" t="n">
        <v>0</v>
      </c>
      <c r="CE667" s="113" t="n">
        <v>0</v>
      </c>
      <c r="CF667" s="113" t="n">
        <f aca="false">SUM(CB667:CE667)</f>
        <v>0</v>
      </c>
      <c r="CI667" s="44" t="s">
        <v>4656</v>
      </c>
      <c r="CJ667" s="44" t="s">
        <v>4550</v>
      </c>
      <c r="CK667" s="113" t="n">
        <v>0</v>
      </c>
      <c r="CL667" s="113" t="n">
        <v>0</v>
      </c>
      <c r="CM667" s="113" t="n">
        <v>0</v>
      </c>
      <c r="CP667" s="44" t="s">
        <v>5280</v>
      </c>
      <c r="CQ667" s="44" t="s">
        <v>4523</v>
      </c>
      <c r="CV667" s="44"/>
      <c r="CW667" s="44"/>
      <c r="CX667" s="44"/>
    </row>
    <row r="668" customFormat="false" ht="15" hidden="false" customHeight="false" outlineLevel="0" collapsed="false">
      <c r="A668" s="273" t="n">
        <v>665</v>
      </c>
      <c r="B668" s="44" t="s">
        <v>2807</v>
      </c>
      <c r="C668" s="44" t="s">
        <v>4482</v>
      </c>
      <c r="D668" s="113" t="n">
        <v>4</v>
      </c>
      <c r="G668" s="44" t="s">
        <v>3273</v>
      </c>
      <c r="H668" s="44" t="s">
        <v>4662</v>
      </c>
      <c r="I668" s="113" t="n">
        <v>0</v>
      </c>
      <c r="L668" s="44" t="s">
        <v>5402</v>
      </c>
      <c r="M668" s="44" t="s">
        <v>5223</v>
      </c>
      <c r="N668" s="113" t="n">
        <v>0</v>
      </c>
      <c r="O668" s="113" t="s">
        <v>5783</v>
      </c>
      <c r="P668" s="113" t="n">
        <v>0</v>
      </c>
      <c r="Q668" s="113" t="s">
        <v>5784</v>
      </c>
      <c r="R668" s="113" t="n">
        <f aca="false">PRODUCT(N668+P668)</f>
        <v>0</v>
      </c>
      <c r="T668" s="273" t="n">
        <v>665</v>
      </c>
      <c r="U668" s="44" t="s">
        <v>5703</v>
      </c>
      <c r="V668" s="44" t="s">
        <v>4638</v>
      </c>
      <c r="W668" s="113" t="n">
        <v>1</v>
      </c>
      <c r="Y668" s="273" t="n">
        <v>665</v>
      </c>
      <c r="Z668" s="44" t="s">
        <v>2175</v>
      </c>
      <c r="AA668" s="44" t="s">
        <v>4575</v>
      </c>
      <c r="AB668" s="113" t="s">
        <v>5785</v>
      </c>
      <c r="AC668" s="113" t="s">
        <v>5783</v>
      </c>
      <c r="AD668" s="295" t="n">
        <v>1</v>
      </c>
      <c r="AE668" s="113" t="s">
        <v>5784</v>
      </c>
      <c r="AF668" s="113" t="n">
        <f aca="false">PRODUCT(AB668+AD668)</f>
        <v>1</v>
      </c>
      <c r="AI668" s="44" t="s">
        <v>3355</v>
      </c>
      <c r="AJ668" s="44" t="s">
        <v>4709</v>
      </c>
      <c r="AK668" s="113" t="n">
        <v>0</v>
      </c>
      <c r="AN668" s="44" t="s">
        <v>4891</v>
      </c>
      <c r="AO668" s="44" t="s">
        <v>4805</v>
      </c>
      <c r="AS668" s="44" t="s">
        <v>4891</v>
      </c>
      <c r="AT668" s="44" t="s">
        <v>4805</v>
      </c>
      <c r="AX668" s="44" t="s">
        <v>5646</v>
      </c>
      <c r="AY668" s="44" t="s">
        <v>4773</v>
      </c>
      <c r="AZ668" s="113" t="s">
        <v>5785</v>
      </c>
      <c r="BA668" s="113" t="s">
        <v>5783</v>
      </c>
      <c r="BB668" s="113" t="s">
        <v>5785</v>
      </c>
      <c r="BC668" s="113" t="s">
        <v>5784</v>
      </c>
      <c r="BD668" s="113" t="n">
        <f aca="false">PRODUCT(AZ668+BB668)</f>
        <v>0</v>
      </c>
      <c r="BG668" s="44" t="s">
        <v>4891</v>
      </c>
      <c r="BH668" s="44" t="s">
        <v>4805</v>
      </c>
      <c r="BL668" s="44" t="s">
        <v>3707</v>
      </c>
      <c r="BM668" s="44" t="s">
        <v>4489</v>
      </c>
      <c r="BN668" s="113" t="s">
        <v>5785</v>
      </c>
      <c r="BO668" s="113" t="s">
        <v>5783</v>
      </c>
      <c r="BP668" s="113" t="s">
        <v>5785</v>
      </c>
      <c r="BQ668" s="113" t="s">
        <v>5784</v>
      </c>
      <c r="BR668" s="113" t="n">
        <f aca="false">PRODUCT(BN668+BP668)</f>
        <v>0</v>
      </c>
      <c r="BU668" s="44" t="s">
        <v>4891</v>
      </c>
      <c r="BV668" s="44" t="s">
        <v>4805</v>
      </c>
      <c r="BW668" s="113"/>
      <c r="BZ668" s="44" t="s">
        <v>4982</v>
      </c>
      <c r="CA668" s="44" t="s">
        <v>294</v>
      </c>
      <c r="CB668" s="113" t="n">
        <v>0</v>
      </c>
      <c r="CC668" s="113" t="n">
        <v>0</v>
      </c>
      <c r="CD668" s="113" t="n">
        <v>0</v>
      </c>
      <c r="CE668" s="113" t="n">
        <v>0</v>
      </c>
      <c r="CF668" s="113" t="n">
        <f aca="false">SUM(CB668:CE668)</f>
        <v>0</v>
      </c>
      <c r="CI668" s="44" t="s">
        <v>5442</v>
      </c>
      <c r="CJ668" s="44" t="s">
        <v>5401</v>
      </c>
      <c r="CK668" s="113" t="n">
        <v>0</v>
      </c>
      <c r="CL668" s="113" t="n">
        <v>0</v>
      </c>
      <c r="CM668" s="113" t="n">
        <v>0</v>
      </c>
      <c r="CP668" s="44" t="s">
        <v>3152</v>
      </c>
      <c r="CQ668" s="44" t="s">
        <v>4482</v>
      </c>
      <c r="CV668" s="44"/>
      <c r="CW668" s="44"/>
      <c r="CX668" s="44"/>
    </row>
    <row r="669" customFormat="false" ht="15" hidden="false" customHeight="false" outlineLevel="0" collapsed="false">
      <c r="A669" s="273" t="n">
        <v>666</v>
      </c>
      <c r="B669" s="44" t="s">
        <v>4769</v>
      </c>
      <c r="C669" s="44" t="s">
        <v>4566</v>
      </c>
      <c r="D669" s="113" t="n">
        <v>4</v>
      </c>
      <c r="G669" s="44" t="s">
        <v>3560</v>
      </c>
      <c r="H669" s="44" t="s">
        <v>5365</v>
      </c>
      <c r="I669" s="113" t="n">
        <v>0</v>
      </c>
      <c r="L669" s="44" t="s">
        <v>2644</v>
      </c>
      <c r="M669" s="44" t="s">
        <v>4746</v>
      </c>
      <c r="N669" s="113" t="n">
        <v>0</v>
      </c>
      <c r="O669" s="113" t="s">
        <v>5783</v>
      </c>
      <c r="P669" s="113" t="n">
        <v>0</v>
      </c>
      <c r="Q669" s="113" t="s">
        <v>5784</v>
      </c>
      <c r="R669" s="113" t="n">
        <f aca="false">PRODUCT(N669+P669)</f>
        <v>0</v>
      </c>
      <c r="T669" s="273" t="n">
        <v>666</v>
      </c>
      <c r="U669" s="44" t="s">
        <v>2018</v>
      </c>
      <c r="V669" s="44" t="s">
        <v>294</v>
      </c>
      <c r="W669" s="113" t="n">
        <v>1</v>
      </c>
      <c r="Y669" s="273" t="n">
        <v>666</v>
      </c>
      <c r="Z669" s="44" t="s">
        <v>1956</v>
      </c>
      <c r="AA669" s="44" t="s">
        <v>4523</v>
      </c>
      <c r="AB669" s="113" t="s">
        <v>5785</v>
      </c>
      <c r="AC669" s="113" t="s">
        <v>5783</v>
      </c>
      <c r="AD669" s="295" t="n">
        <v>1</v>
      </c>
      <c r="AE669" s="113" t="s">
        <v>5784</v>
      </c>
      <c r="AF669" s="113" t="n">
        <f aca="false">PRODUCT(AB669+AD669)</f>
        <v>1</v>
      </c>
      <c r="AI669" s="44" t="s">
        <v>5755</v>
      </c>
      <c r="AJ669" s="112" t="s">
        <v>5124</v>
      </c>
      <c r="AK669" s="113" t="n">
        <v>0</v>
      </c>
      <c r="AN669" s="44" t="s">
        <v>3273</v>
      </c>
      <c r="AO669" s="44" t="s">
        <v>4662</v>
      </c>
      <c r="AS669" s="44" t="s">
        <v>3273</v>
      </c>
      <c r="AT669" s="44" t="s">
        <v>4662</v>
      </c>
      <c r="AX669" s="44" t="s">
        <v>3639</v>
      </c>
      <c r="AY669" s="44" t="s">
        <v>4566</v>
      </c>
      <c r="AZ669" s="113" t="s">
        <v>5785</v>
      </c>
      <c r="BA669" s="113" t="s">
        <v>5783</v>
      </c>
      <c r="BB669" s="113" t="s">
        <v>5785</v>
      </c>
      <c r="BC669" s="113" t="s">
        <v>5784</v>
      </c>
      <c r="BD669" s="113" t="n">
        <f aca="false">PRODUCT(AZ669+BB669)</f>
        <v>0</v>
      </c>
      <c r="BG669" s="44" t="s">
        <v>3273</v>
      </c>
      <c r="BH669" s="44" t="s">
        <v>4662</v>
      </c>
      <c r="BL669" s="44" t="s">
        <v>3253</v>
      </c>
      <c r="BM669" s="44" t="s">
        <v>4773</v>
      </c>
      <c r="BN669" s="113" t="s">
        <v>5785</v>
      </c>
      <c r="BO669" s="113" t="s">
        <v>5783</v>
      </c>
      <c r="BP669" s="113" t="s">
        <v>5785</v>
      </c>
      <c r="BQ669" s="113" t="s">
        <v>5784</v>
      </c>
      <c r="BR669" s="113" t="n">
        <f aca="false">PRODUCT(BN669+BP669)</f>
        <v>0</v>
      </c>
      <c r="BU669" s="44" t="s">
        <v>3273</v>
      </c>
      <c r="BV669" s="44" t="s">
        <v>4662</v>
      </c>
      <c r="BW669" s="113"/>
      <c r="BZ669" s="44" t="s">
        <v>1828</v>
      </c>
      <c r="CA669" s="44" t="s">
        <v>5593</v>
      </c>
      <c r="CB669" s="113" t="n">
        <v>0</v>
      </c>
      <c r="CC669" s="113" t="n">
        <v>0</v>
      </c>
      <c r="CD669" s="113" t="n">
        <v>0</v>
      </c>
      <c r="CE669" s="113" t="n">
        <v>0</v>
      </c>
      <c r="CF669" s="113" t="n">
        <f aca="false">SUM(CB669:CE669)</f>
        <v>0</v>
      </c>
      <c r="CI669" s="44" t="s">
        <v>4794</v>
      </c>
      <c r="CJ669" s="44" t="s">
        <v>4662</v>
      </c>
      <c r="CK669" s="113" t="n">
        <v>0</v>
      </c>
      <c r="CL669" s="113" t="n">
        <v>0</v>
      </c>
      <c r="CM669" s="113" t="n">
        <v>0</v>
      </c>
      <c r="CP669" s="44" t="s">
        <v>3262</v>
      </c>
      <c r="CQ669" s="44" t="s">
        <v>4489</v>
      </c>
      <c r="CV669" s="44"/>
      <c r="CW669" s="44"/>
      <c r="CX669" s="44"/>
    </row>
    <row r="670" customFormat="false" ht="15" hidden="false" customHeight="false" outlineLevel="0" collapsed="false">
      <c r="A670" s="273" t="n">
        <v>667</v>
      </c>
      <c r="B670" s="44" t="s">
        <v>4993</v>
      </c>
      <c r="C670" s="44" t="s">
        <v>4578</v>
      </c>
      <c r="D670" s="113" t="n">
        <v>4</v>
      </c>
      <c r="G670" s="44" t="s">
        <v>3491</v>
      </c>
      <c r="H670" s="44" t="s">
        <v>4489</v>
      </c>
      <c r="I670" s="113" t="n">
        <v>0</v>
      </c>
      <c r="L670" s="44" t="s">
        <v>3565</v>
      </c>
      <c r="M670" s="44" t="s">
        <v>5539</v>
      </c>
      <c r="N670" s="113" t="n">
        <v>0</v>
      </c>
      <c r="O670" s="113" t="s">
        <v>5783</v>
      </c>
      <c r="P670" s="113" t="n">
        <v>0</v>
      </c>
      <c r="Q670" s="113" t="s">
        <v>5784</v>
      </c>
      <c r="R670" s="113" t="n">
        <f aca="false">PRODUCT(N670+P670)</f>
        <v>0</v>
      </c>
      <c r="T670" s="273" t="n">
        <v>667</v>
      </c>
      <c r="U670" s="44" t="s">
        <v>5704</v>
      </c>
      <c r="V670" s="44" t="s">
        <v>4578</v>
      </c>
      <c r="W670" s="113" t="n">
        <v>1</v>
      </c>
      <c r="Y670" s="273" t="n">
        <v>667</v>
      </c>
      <c r="Z670" s="44" t="s">
        <v>3323</v>
      </c>
      <c r="AA670" s="44" t="s">
        <v>4746</v>
      </c>
      <c r="AB670" s="113" t="s">
        <v>5785</v>
      </c>
      <c r="AC670" s="113" t="s">
        <v>5783</v>
      </c>
      <c r="AD670" s="295" t="n">
        <v>1</v>
      </c>
      <c r="AE670" s="113" t="s">
        <v>5784</v>
      </c>
      <c r="AF670" s="113" t="n">
        <f aca="false">PRODUCT(AB670+AD670)</f>
        <v>1</v>
      </c>
      <c r="AI670" s="44" t="s">
        <v>3178</v>
      </c>
      <c r="AJ670" s="44" t="s">
        <v>5223</v>
      </c>
      <c r="AK670" s="113" t="n">
        <v>0</v>
      </c>
      <c r="AN670" s="44" t="s">
        <v>3560</v>
      </c>
      <c r="AO670" s="44" t="s">
        <v>5365</v>
      </c>
      <c r="AS670" s="44" t="s">
        <v>3560</v>
      </c>
      <c r="AT670" s="44" t="s">
        <v>5365</v>
      </c>
      <c r="AX670" s="44" t="s">
        <v>2155</v>
      </c>
      <c r="AY670" s="44" t="s">
        <v>4564</v>
      </c>
      <c r="AZ670" s="113" t="s">
        <v>5785</v>
      </c>
      <c r="BA670" s="113" t="s">
        <v>5783</v>
      </c>
      <c r="BB670" s="113" t="s">
        <v>5785</v>
      </c>
      <c r="BC670" s="113" t="s">
        <v>5784</v>
      </c>
      <c r="BD670" s="113" t="n">
        <f aca="false">PRODUCT(AZ670+BB670)</f>
        <v>0</v>
      </c>
      <c r="BG670" s="44" t="s">
        <v>3560</v>
      </c>
      <c r="BH670" s="44" t="s">
        <v>5365</v>
      </c>
      <c r="BL670" s="44" t="s">
        <v>3715</v>
      </c>
      <c r="BM670" s="112" t="s">
        <v>4489</v>
      </c>
      <c r="BN670" s="113" t="s">
        <v>5785</v>
      </c>
      <c r="BO670" s="113" t="s">
        <v>5783</v>
      </c>
      <c r="BP670" s="113" t="s">
        <v>5785</v>
      </c>
      <c r="BQ670" s="113" t="s">
        <v>5784</v>
      </c>
      <c r="BR670" s="113" t="n">
        <f aca="false">PRODUCT(BN670+BP670)</f>
        <v>0</v>
      </c>
      <c r="BU670" s="44" t="s">
        <v>3560</v>
      </c>
      <c r="BV670" s="44" t="s">
        <v>5365</v>
      </c>
      <c r="BW670" s="113"/>
      <c r="BZ670" s="44" t="s">
        <v>1678</v>
      </c>
      <c r="CA670" s="44" t="s">
        <v>4564</v>
      </c>
      <c r="CB670" s="113" t="n">
        <v>0</v>
      </c>
      <c r="CC670" s="113" t="n">
        <v>0</v>
      </c>
      <c r="CD670" s="113" t="n">
        <v>0</v>
      </c>
      <c r="CE670" s="113" t="n">
        <v>0</v>
      </c>
      <c r="CF670" s="113" t="n">
        <f aca="false">SUM(CB670:CE670)</f>
        <v>0</v>
      </c>
      <c r="CI670" s="289" t="s">
        <v>3822</v>
      </c>
      <c r="CJ670" s="112" t="s">
        <v>5221</v>
      </c>
      <c r="CK670" s="113" t="n">
        <v>0</v>
      </c>
      <c r="CL670" s="113" t="n">
        <v>0</v>
      </c>
      <c r="CM670" s="113" t="n">
        <v>0</v>
      </c>
      <c r="CP670" s="44" t="s">
        <v>3484</v>
      </c>
      <c r="CQ670" s="44" t="s">
        <v>4489</v>
      </c>
      <c r="CV670" s="44"/>
      <c r="CW670" s="44"/>
      <c r="CX670" s="44"/>
    </row>
    <row r="671" customFormat="false" ht="15" hidden="false" customHeight="false" outlineLevel="0" collapsed="false">
      <c r="A671" s="273" t="n">
        <v>668</v>
      </c>
      <c r="B671" s="44" t="s">
        <v>4677</v>
      </c>
      <c r="C671" s="44" t="s">
        <v>294</v>
      </c>
      <c r="D671" s="113" t="n">
        <v>4</v>
      </c>
      <c r="G671" s="44" t="s">
        <v>5611</v>
      </c>
      <c r="H671" s="44" t="s">
        <v>4662</v>
      </c>
      <c r="I671" s="113" t="n">
        <v>0</v>
      </c>
      <c r="L671" s="44" t="s">
        <v>2977</v>
      </c>
      <c r="M671" s="44" t="s">
        <v>4503</v>
      </c>
      <c r="N671" s="113" t="n">
        <v>0</v>
      </c>
      <c r="O671" s="113" t="s">
        <v>5783</v>
      </c>
      <c r="P671" s="113" t="n">
        <v>0</v>
      </c>
      <c r="Q671" s="113" t="s">
        <v>5784</v>
      </c>
      <c r="R671" s="113" t="n">
        <f aca="false">PRODUCT(N671+P671)</f>
        <v>0</v>
      </c>
      <c r="T671" s="273" t="n">
        <v>668</v>
      </c>
      <c r="U671" s="44" t="s">
        <v>5705</v>
      </c>
      <c r="V671" s="44" t="s">
        <v>4931</v>
      </c>
      <c r="W671" s="113" t="n">
        <v>1</v>
      </c>
      <c r="Y671" s="273" t="n">
        <v>668</v>
      </c>
      <c r="Z671" s="44" t="s">
        <v>3532</v>
      </c>
      <c r="AA671" s="44" t="s">
        <v>4489</v>
      </c>
      <c r="AB671" s="113" t="s">
        <v>5785</v>
      </c>
      <c r="AC671" s="113" t="s">
        <v>5783</v>
      </c>
      <c r="AD671" s="295" t="n">
        <v>1</v>
      </c>
      <c r="AE671" s="113" t="s">
        <v>5784</v>
      </c>
      <c r="AF671" s="113" t="n">
        <f aca="false">PRODUCT(AB671+AD671)</f>
        <v>1</v>
      </c>
      <c r="AI671" s="44" t="s">
        <v>5756</v>
      </c>
      <c r="AJ671" s="44" t="s">
        <v>4523</v>
      </c>
      <c r="AK671" s="113" t="n">
        <v>0</v>
      </c>
      <c r="AN671" s="44" t="s">
        <v>3491</v>
      </c>
      <c r="AO671" s="44" t="s">
        <v>4489</v>
      </c>
      <c r="AS671" s="44" t="s">
        <v>3491</v>
      </c>
      <c r="AT671" s="44" t="s">
        <v>4489</v>
      </c>
      <c r="AX671" s="44" t="s">
        <v>1602</v>
      </c>
      <c r="AY671" s="44" t="s">
        <v>5530</v>
      </c>
      <c r="AZ671" s="113" t="s">
        <v>5785</v>
      </c>
      <c r="BA671" s="113" t="s">
        <v>5783</v>
      </c>
      <c r="BB671" s="113" t="s">
        <v>5785</v>
      </c>
      <c r="BC671" s="113" t="s">
        <v>5784</v>
      </c>
      <c r="BD671" s="113" t="n">
        <f aca="false">PRODUCT(AZ671+BB671)</f>
        <v>0</v>
      </c>
      <c r="BG671" s="44" t="s">
        <v>3491</v>
      </c>
      <c r="BH671" s="44" t="s">
        <v>4489</v>
      </c>
      <c r="BL671" s="44" t="s">
        <v>5629</v>
      </c>
      <c r="BM671" s="44" t="s">
        <v>4488</v>
      </c>
      <c r="BN671" s="113" t="s">
        <v>5785</v>
      </c>
      <c r="BO671" s="113" t="s">
        <v>5783</v>
      </c>
      <c r="BP671" s="113" t="s">
        <v>5785</v>
      </c>
      <c r="BQ671" s="113" t="s">
        <v>5784</v>
      </c>
      <c r="BR671" s="113" t="n">
        <f aca="false">PRODUCT(BN671+BP671)</f>
        <v>0</v>
      </c>
      <c r="BU671" s="44" t="s">
        <v>3491</v>
      </c>
      <c r="BV671" s="44" t="s">
        <v>4489</v>
      </c>
      <c r="BW671" s="113"/>
      <c r="BZ671" s="44" t="s">
        <v>5594</v>
      </c>
      <c r="CA671" s="44" t="s">
        <v>4648</v>
      </c>
      <c r="CB671" s="113" t="n">
        <v>0</v>
      </c>
      <c r="CC671" s="113" t="n">
        <v>0</v>
      </c>
      <c r="CD671" s="113" t="n">
        <v>0</v>
      </c>
      <c r="CE671" s="113" t="n">
        <v>0</v>
      </c>
      <c r="CF671" s="113" t="n">
        <f aca="false">SUM(CB671:CE671)</f>
        <v>0</v>
      </c>
      <c r="CI671" s="44" t="s">
        <v>5608</v>
      </c>
      <c r="CJ671" s="44" t="s">
        <v>4648</v>
      </c>
      <c r="CK671" s="113" t="n">
        <v>0</v>
      </c>
      <c r="CL671" s="113" t="n">
        <v>0</v>
      </c>
      <c r="CM671" s="113" t="n">
        <v>0</v>
      </c>
      <c r="CP671" s="136" t="s">
        <v>5618</v>
      </c>
      <c r="CQ671" s="44" t="s">
        <v>4746</v>
      </c>
      <c r="CV671" s="44"/>
      <c r="CW671" s="44"/>
      <c r="CX671" s="44"/>
    </row>
    <row r="672" customFormat="false" ht="15" hidden="false" customHeight="false" outlineLevel="0" collapsed="false">
      <c r="A672" s="273" t="n">
        <v>669</v>
      </c>
      <c r="B672" s="44" t="s">
        <v>3134</v>
      </c>
      <c r="C672" s="44" t="s">
        <v>4648</v>
      </c>
      <c r="D672" s="113" t="n">
        <v>4</v>
      </c>
      <c r="G672" s="44" t="s">
        <v>3085</v>
      </c>
      <c r="H672" s="44" t="s">
        <v>4482</v>
      </c>
      <c r="I672" s="113" t="n">
        <v>0</v>
      </c>
      <c r="L672" s="44" t="s">
        <v>3276</v>
      </c>
      <c r="M672" s="44" t="s">
        <v>4489</v>
      </c>
      <c r="N672" s="113" t="n">
        <v>0</v>
      </c>
      <c r="O672" s="113" t="s">
        <v>5783</v>
      </c>
      <c r="P672" s="113" t="n">
        <v>0</v>
      </c>
      <c r="Q672" s="113" t="s">
        <v>5784</v>
      </c>
      <c r="R672" s="113" t="n">
        <f aca="false">PRODUCT(N672+P672)</f>
        <v>0</v>
      </c>
      <c r="T672" s="273" t="n">
        <v>669</v>
      </c>
      <c r="U672" s="44" t="s">
        <v>5706</v>
      </c>
      <c r="V672" s="44" t="s">
        <v>4931</v>
      </c>
      <c r="W672" s="113" t="n">
        <v>1</v>
      </c>
      <c r="Y672" s="273" t="n">
        <v>669</v>
      </c>
      <c r="Z672" s="44" t="s">
        <v>5723</v>
      </c>
      <c r="AA672" s="44" t="s">
        <v>4625</v>
      </c>
      <c r="AB672" s="113" t="s">
        <v>5785</v>
      </c>
      <c r="AC672" s="113" t="s">
        <v>5783</v>
      </c>
      <c r="AD672" s="295" t="n">
        <v>1</v>
      </c>
      <c r="AE672" s="113" t="s">
        <v>5784</v>
      </c>
      <c r="AF672" s="113" t="n">
        <f aca="false">PRODUCT(AB672+AD672)</f>
        <v>1</v>
      </c>
      <c r="AI672" s="44" t="s">
        <v>5757</v>
      </c>
      <c r="AJ672" s="44" t="s">
        <v>4625</v>
      </c>
      <c r="AK672" s="113" t="n">
        <v>0</v>
      </c>
      <c r="AN672" s="44" t="s">
        <v>5611</v>
      </c>
      <c r="AO672" s="44" t="s">
        <v>4662</v>
      </c>
      <c r="AS672" s="44" t="s">
        <v>5611</v>
      </c>
      <c r="AT672" s="44" t="s">
        <v>4662</v>
      </c>
      <c r="AX672" s="44" t="s">
        <v>5647</v>
      </c>
      <c r="AY672" s="44" t="s">
        <v>5124</v>
      </c>
      <c r="AZ672" s="113" t="s">
        <v>5785</v>
      </c>
      <c r="BA672" s="113" t="s">
        <v>5783</v>
      </c>
      <c r="BB672" s="113" t="s">
        <v>5785</v>
      </c>
      <c r="BC672" s="113" t="s">
        <v>5784</v>
      </c>
      <c r="BD672" s="113" t="n">
        <f aca="false">PRODUCT(AZ672+BB672)</f>
        <v>0</v>
      </c>
      <c r="BG672" s="44" t="s">
        <v>5611</v>
      </c>
      <c r="BH672" s="44" t="s">
        <v>4662</v>
      </c>
      <c r="BL672" s="44" t="s">
        <v>2758</v>
      </c>
      <c r="BM672" s="44" t="s">
        <v>4509</v>
      </c>
      <c r="BN672" s="113" t="s">
        <v>5785</v>
      </c>
      <c r="BO672" s="113" t="s">
        <v>5783</v>
      </c>
      <c r="BP672" s="113" t="s">
        <v>5785</v>
      </c>
      <c r="BQ672" s="113" t="s">
        <v>5784</v>
      </c>
      <c r="BR672" s="113" t="n">
        <f aca="false">PRODUCT(BN672+BP672)</f>
        <v>0</v>
      </c>
      <c r="BU672" s="44" t="s">
        <v>5611</v>
      </c>
      <c r="BV672" s="44" t="s">
        <v>4662</v>
      </c>
      <c r="BW672" s="113"/>
      <c r="BZ672" s="44" t="s">
        <v>3219</v>
      </c>
      <c r="CA672" s="44" t="s">
        <v>4578</v>
      </c>
      <c r="CB672" s="113" t="n">
        <v>0</v>
      </c>
      <c r="CC672" s="113" t="n">
        <v>0</v>
      </c>
      <c r="CD672" s="113" t="n">
        <v>0</v>
      </c>
      <c r="CE672" s="113" t="n">
        <v>0</v>
      </c>
      <c r="CF672" s="113" t="n">
        <f aca="false">SUM(CB672:CE672)</f>
        <v>0</v>
      </c>
      <c r="CI672" s="44" t="s">
        <v>3483</v>
      </c>
      <c r="CJ672" s="44" t="s">
        <v>4482</v>
      </c>
      <c r="CK672" s="113" t="n">
        <v>0</v>
      </c>
      <c r="CL672" s="113" t="n">
        <v>0</v>
      </c>
      <c r="CM672" s="113" t="n">
        <v>0</v>
      </c>
      <c r="CP672" s="44" t="s">
        <v>5617</v>
      </c>
      <c r="CQ672" s="44" t="s">
        <v>5358</v>
      </c>
      <c r="CV672" s="44"/>
      <c r="CW672" s="44"/>
      <c r="CX672" s="44"/>
    </row>
    <row r="673" customFormat="false" ht="15" hidden="false" customHeight="false" outlineLevel="0" collapsed="false">
      <c r="A673" s="273" t="n">
        <v>670</v>
      </c>
      <c r="B673" s="44" t="s">
        <v>4633</v>
      </c>
      <c r="C673" s="44" t="s">
        <v>4519</v>
      </c>
      <c r="D673" s="113" t="n">
        <v>4</v>
      </c>
      <c r="G673" s="44" t="s">
        <v>3393</v>
      </c>
      <c r="H673" s="44" t="s">
        <v>5358</v>
      </c>
      <c r="I673" s="113" t="n">
        <v>0</v>
      </c>
      <c r="L673" s="44" t="s">
        <v>4539</v>
      </c>
      <c r="M673" s="44" t="s">
        <v>5541</v>
      </c>
      <c r="N673" s="113" t="n">
        <v>0</v>
      </c>
      <c r="O673" s="113" t="s">
        <v>5783</v>
      </c>
      <c r="P673" s="113" t="n">
        <v>0</v>
      </c>
      <c r="Q673" s="113" t="s">
        <v>5784</v>
      </c>
      <c r="R673" s="113" t="n">
        <f aca="false">PRODUCT(N673+P673)</f>
        <v>0</v>
      </c>
      <c r="T673" s="273" t="n">
        <v>670</v>
      </c>
      <c r="U673" s="44" t="s">
        <v>5708</v>
      </c>
      <c r="V673" s="44" t="s">
        <v>4773</v>
      </c>
      <c r="W673" s="113" t="n">
        <v>1</v>
      </c>
      <c r="Y673" s="273" t="n">
        <v>670</v>
      </c>
      <c r="Z673" s="44" t="s">
        <v>5731</v>
      </c>
      <c r="AA673" s="44" t="s">
        <v>4500</v>
      </c>
      <c r="AB673" s="113" t="s">
        <v>5785</v>
      </c>
      <c r="AC673" s="113" t="s">
        <v>5783</v>
      </c>
      <c r="AD673" s="295" t="n">
        <v>1</v>
      </c>
      <c r="AE673" s="113" t="s">
        <v>5784</v>
      </c>
      <c r="AF673" s="113" t="n">
        <f aca="false">PRODUCT(AB673+AD673)</f>
        <v>1</v>
      </c>
      <c r="AI673" s="44" t="s">
        <v>5758</v>
      </c>
      <c r="AJ673" s="112" t="s">
        <v>5223</v>
      </c>
      <c r="AK673" s="113" t="n">
        <v>0</v>
      </c>
      <c r="AN673" s="44" t="s">
        <v>3085</v>
      </c>
      <c r="AO673" s="44" t="s">
        <v>4482</v>
      </c>
      <c r="AS673" s="44" t="s">
        <v>3085</v>
      </c>
      <c r="AT673" s="44" t="s">
        <v>4482</v>
      </c>
      <c r="AX673" s="44" t="s">
        <v>3049</v>
      </c>
      <c r="AY673" s="44" t="s">
        <v>4509</v>
      </c>
      <c r="AZ673" s="113" t="s">
        <v>5785</v>
      </c>
      <c r="BA673" s="113" t="s">
        <v>5783</v>
      </c>
      <c r="BB673" s="113" t="s">
        <v>5785</v>
      </c>
      <c r="BC673" s="113" t="s">
        <v>5784</v>
      </c>
      <c r="BD673" s="113" t="n">
        <f aca="false">PRODUCT(AZ673+BB673)</f>
        <v>0</v>
      </c>
      <c r="BG673" s="44" t="s">
        <v>3085</v>
      </c>
      <c r="BH673" s="44" t="s">
        <v>4482</v>
      </c>
      <c r="BL673" s="44" t="s">
        <v>5373</v>
      </c>
      <c r="BM673" s="44" t="s">
        <v>4578</v>
      </c>
      <c r="BN673" s="113" t="s">
        <v>5785</v>
      </c>
      <c r="BO673" s="113" t="s">
        <v>5783</v>
      </c>
      <c r="BP673" s="113" t="n">
        <v>0</v>
      </c>
      <c r="BQ673" s="113" t="s">
        <v>5784</v>
      </c>
      <c r="BR673" s="113" t="n">
        <f aca="false">PRODUCT(BN673+BP673)</f>
        <v>0</v>
      </c>
      <c r="BU673" s="44" t="s">
        <v>3085</v>
      </c>
      <c r="BV673" s="44" t="s">
        <v>4482</v>
      </c>
      <c r="BW673" s="113"/>
      <c r="BZ673" s="136" t="s">
        <v>3651</v>
      </c>
      <c r="CA673" s="136" t="s">
        <v>5496</v>
      </c>
      <c r="CB673" s="113" t="n">
        <v>0</v>
      </c>
      <c r="CC673" s="113" t="n">
        <v>0</v>
      </c>
      <c r="CD673" s="113" t="n">
        <v>0</v>
      </c>
      <c r="CE673" s="113" t="n">
        <v>0</v>
      </c>
      <c r="CF673" s="113" t="n">
        <f aca="false">SUM(CB673:CE673)</f>
        <v>0</v>
      </c>
      <c r="CI673" s="44" t="s">
        <v>2689</v>
      </c>
      <c r="CJ673" s="44" t="s">
        <v>4773</v>
      </c>
      <c r="CK673" s="113" t="n">
        <v>0</v>
      </c>
      <c r="CL673" s="113" t="n">
        <v>0</v>
      </c>
      <c r="CM673" s="113" t="n">
        <v>0</v>
      </c>
      <c r="CP673" s="44" t="s">
        <v>3783</v>
      </c>
      <c r="CQ673" s="44" t="s">
        <v>4482</v>
      </c>
      <c r="CV673" s="44"/>
      <c r="CW673" s="44"/>
      <c r="CX673" s="44"/>
    </row>
    <row r="674" customFormat="false" ht="15" hidden="false" customHeight="false" outlineLevel="0" collapsed="false">
      <c r="A674" s="273" t="n">
        <v>671</v>
      </c>
      <c r="B674" s="44" t="s">
        <v>5585</v>
      </c>
      <c r="C674" s="44" t="s">
        <v>4542</v>
      </c>
      <c r="D674" s="113" t="n">
        <v>4</v>
      </c>
      <c r="G674" s="44" t="s">
        <v>5612</v>
      </c>
      <c r="H674" s="44" t="s">
        <v>4489</v>
      </c>
      <c r="I674" s="113" t="n">
        <v>0</v>
      </c>
      <c r="L674" s="44" t="s">
        <v>5542</v>
      </c>
      <c r="M674" s="44" t="s">
        <v>5496</v>
      </c>
      <c r="N674" s="113" t="n">
        <v>0</v>
      </c>
      <c r="O674" s="113" t="s">
        <v>5783</v>
      </c>
      <c r="P674" s="113" t="n">
        <v>0</v>
      </c>
      <c r="Q674" s="113" t="s">
        <v>5784</v>
      </c>
      <c r="R674" s="113" t="n">
        <f aca="false">PRODUCT(N674+P674)</f>
        <v>0</v>
      </c>
      <c r="T674" s="273" t="n">
        <v>671</v>
      </c>
      <c r="U674" s="44" t="s">
        <v>5709</v>
      </c>
      <c r="V674" s="44" t="s">
        <v>4485</v>
      </c>
      <c r="W674" s="113" t="n">
        <v>1</v>
      </c>
      <c r="Y674" s="273" t="n">
        <v>671</v>
      </c>
      <c r="Z674" s="44" t="s">
        <v>2802</v>
      </c>
      <c r="AA674" s="44" t="s">
        <v>5124</v>
      </c>
      <c r="AB674" s="113" t="n">
        <v>1</v>
      </c>
      <c r="AC674" s="113" t="s">
        <v>5783</v>
      </c>
      <c r="AD674" s="113" t="n">
        <v>0</v>
      </c>
      <c r="AE674" s="113" t="s">
        <v>5784</v>
      </c>
      <c r="AF674" s="113" t="n">
        <f aca="false">PRODUCT(AB674+AD674)</f>
        <v>1</v>
      </c>
      <c r="AI674" s="44" t="s">
        <v>5388</v>
      </c>
      <c r="AJ674" s="44" t="s">
        <v>4931</v>
      </c>
      <c r="AK674" s="113" t="n">
        <v>0</v>
      </c>
      <c r="AN674" s="44" t="s">
        <v>3393</v>
      </c>
      <c r="AO674" s="44" t="s">
        <v>5358</v>
      </c>
      <c r="AS674" s="44" t="s">
        <v>3393</v>
      </c>
      <c r="AT674" s="44" t="s">
        <v>5358</v>
      </c>
      <c r="AX674" s="44" t="s">
        <v>2604</v>
      </c>
      <c r="AY674" s="44" t="s">
        <v>4578</v>
      </c>
      <c r="AZ674" s="113" t="s">
        <v>5785</v>
      </c>
      <c r="BA674" s="113" t="s">
        <v>5783</v>
      </c>
      <c r="BB674" s="113" t="s">
        <v>5785</v>
      </c>
      <c r="BC674" s="113" t="s">
        <v>5784</v>
      </c>
      <c r="BD674" s="113" t="n">
        <f aca="false">PRODUCT(AZ674+BB674)</f>
        <v>0</v>
      </c>
      <c r="BG674" s="44" t="s">
        <v>3393</v>
      </c>
      <c r="BH674" s="44" t="s">
        <v>5358</v>
      </c>
      <c r="BL674" s="44" t="s">
        <v>4761</v>
      </c>
      <c r="BM674" s="44" t="s">
        <v>4564</v>
      </c>
      <c r="BN674" s="113" t="s">
        <v>5785</v>
      </c>
      <c r="BO674" s="113" t="s">
        <v>5783</v>
      </c>
      <c r="BP674" s="113" t="s">
        <v>5785</v>
      </c>
      <c r="BQ674" s="113" t="s">
        <v>5784</v>
      </c>
      <c r="BR674" s="113" t="n">
        <f aca="false">PRODUCT(BN674+BP674)</f>
        <v>0</v>
      </c>
      <c r="BU674" s="44" t="s">
        <v>3393</v>
      </c>
      <c r="BV674" s="44" t="s">
        <v>5358</v>
      </c>
      <c r="BW674" s="113"/>
      <c r="BZ674" s="44" t="s">
        <v>3437</v>
      </c>
      <c r="CA674" s="44" t="s">
        <v>5124</v>
      </c>
      <c r="CB674" s="113" t="n">
        <v>0</v>
      </c>
      <c r="CC674" s="113" t="n">
        <v>0</v>
      </c>
      <c r="CD674" s="113" t="n">
        <v>0</v>
      </c>
      <c r="CE674" s="113" t="n">
        <v>0</v>
      </c>
      <c r="CF674" s="113" t="n">
        <f aca="false">SUM(CB674:CE674)</f>
        <v>0</v>
      </c>
      <c r="CI674" s="44" t="s">
        <v>5609</v>
      </c>
      <c r="CJ674" s="44" t="s">
        <v>4523</v>
      </c>
      <c r="CK674" s="113" t="n">
        <v>0</v>
      </c>
      <c r="CL674" s="113" t="n">
        <v>0</v>
      </c>
      <c r="CM674" s="113" t="n">
        <v>0</v>
      </c>
      <c r="CP674" s="44" t="s">
        <v>3816</v>
      </c>
      <c r="CQ674" s="44" t="s">
        <v>4482</v>
      </c>
      <c r="CV674" s="44"/>
      <c r="CW674" s="44"/>
      <c r="CX674" s="44"/>
    </row>
    <row r="675" customFormat="false" ht="15" hidden="false" customHeight="false" outlineLevel="0" collapsed="false">
      <c r="A675" s="273" t="n">
        <v>672</v>
      </c>
      <c r="B675" s="44" t="s">
        <v>3219</v>
      </c>
      <c r="C675" s="44" t="s">
        <v>4578</v>
      </c>
      <c r="D675" s="113" t="n">
        <v>4</v>
      </c>
      <c r="G675" s="44" t="s">
        <v>2072</v>
      </c>
      <c r="H675" s="44" t="s">
        <v>4773</v>
      </c>
      <c r="I675" s="113" t="n">
        <v>0</v>
      </c>
      <c r="L675" s="44" t="s">
        <v>5463</v>
      </c>
      <c r="M675" s="112" t="s">
        <v>4578</v>
      </c>
      <c r="N675" s="113" t="n">
        <v>0</v>
      </c>
      <c r="O675" s="113" t="s">
        <v>5783</v>
      </c>
      <c r="P675" s="113" t="n">
        <v>0</v>
      </c>
      <c r="Q675" s="113" t="s">
        <v>5784</v>
      </c>
      <c r="R675" s="113" t="n">
        <f aca="false">PRODUCT(N675+P675)</f>
        <v>0</v>
      </c>
      <c r="T675" s="273" t="n">
        <v>672</v>
      </c>
      <c r="U675" s="44" t="s">
        <v>5711</v>
      </c>
      <c r="V675" s="44" t="s">
        <v>4509</v>
      </c>
      <c r="W675" s="113" t="n">
        <v>1</v>
      </c>
      <c r="Y675" s="273" t="n">
        <v>672</v>
      </c>
      <c r="Z675" s="44" t="s">
        <v>5060</v>
      </c>
      <c r="AA675" s="44" t="s">
        <v>4578</v>
      </c>
      <c r="AB675" s="113" t="n">
        <v>1</v>
      </c>
      <c r="AC675" s="113" t="s">
        <v>5783</v>
      </c>
      <c r="AD675" s="113" t="n">
        <v>0</v>
      </c>
      <c r="AE675" s="113" t="s">
        <v>5784</v>
      </c>
      <c r="AF675" s="113" t="n">
        <f aca="false">PRODUCT(AB675+AD675)</f>
        <v>1</v>
      </c>
      <c r="AI675" s="44" t="s">
        <v>2880</v>
      </c>
      <c r="AJ675" s="44" t="s">
        <v>4509</v>
      </c>
      <c r="AK675" s="113" t="n">
        <v>0</v>
      </c>
      <c r="AN675" s="44" t="s">
        <v>5612</v>
      </c>
      <c r="AO675" s="44" t="s">
        <v>4489</v>
      </c>
      <c r="AS675" s="44" t="s">
        <v>5612</v>
      </c>
      <c r="AT675" s="44" t="s">
        <v>4489</v>
      </c>
      <c r="AX675" s="44" t="s">
        <v>1814</v>
      </c>
      <c r="AY675" s="44" t="s">
        <v>4576</v>
      </c>
      <c r="AZ675" s="113" t="s">
        <v>5785</v>
      </c>
      <c r="BA675" s="113" t="s">
        <v>5783</v>
      </c>
      <c r="BB675" s="113" t="s">
        <v>5785</v>
      </c>
      <c r="BC675" s="113" t="s">
        <v>5784</v>
      </c>
      <c r="BD675" s="113" t="n">
        <f aca="false">PRODUCT(AZ675+BB675)</f>
        <v>0</v>
      </c>
      <c r="BG675" s="44" t="s">
        <v>5612</v>
      </c>
      <c r="BH675" s="44" t="s">
        <v>4489</v>
      </c>
      <c r="BL675" s="44" t="s">
        <v>5630</v>
      </c>
      <c r="BM675" s="44" t="s">
        <v>4519</v>
      </c>
      <c r="BN675" s="113" t="s">
        <v>5785</v>
      </c>
      <c r="BO675" s="113" t="s">
        <v>5783</v>
      </c>
      <c r="BP675" s="113" t="s">
        <v>5785</v>
      </c>
      <c r="BQ675" s="113" t="s">
        <v>5784</v>
      </c>
      <c r="BR675" s="113" t="n">
        <f aca="false">PRODUCT(BN675+BP675)</f>
        <v>0</v>
      </c>
      <c r="BU675" s="44" t="s">
        <v>5612</v>
      </c>
      <c r="BV675" s="44" t="s">
        <v>4489</v>
      </c>
      <c r="BW675" s="113"/>
      <c r="BZ675" s="44" t="s">
        <v>5601</v>
      </c>
      <c r="CA675" s="44" t="s">
        <v>4509</v>
      </c>
      <c r="CB675" s="113" t="n">
        <v>0</v>
      </c>
      <c r="CC675" s="113" t="n">
        <v>0</v>
      </c>
      <c r="CD675" s="113" t="n">
        <v>0</v>
      </c>
      <c r="CE675" s="113" t="n">
        <v>0</v>
      </c>
      <c r="CF675" s="113" t="n">
        <f aca="false">SUM(CB675:CE675)</f>
        <v>0</v>
      </c>
      <c r="CI675" s="44" t="s">
        <v>4891</v>
      </c>
      <c r="CJ675" s="44" t="s">
        <v>4805</v>
      </c>
      <c r="CK675" s="113" t="n">
        <v>0</v>
      </c>
      <c r="CL675" s="113" t="n">
        <v>0</v>
      </c>
      <c r="CM675" s="113" t="n">
        <v>0</v>
      </c>
      <c r="CP675" s="44" t="s">
        <v>3141</v>
      </c>
      <c r="CQ675" s="44" t="s">
        <v>4648</v>
      </c>
      <c r="CV675" s="44"/>
      <c r="CW675" s="44"/>
      <c r="CX675" s="44"/>
    </row>
    <row r="676" customFormat="false" ht="15" hidden="false" customHeight="false" outlineLevel="0" collapsed="false">
      <c r="A676" s="273" t="n">
        <v>673</v>
      </c>
      <c r="B676" s="44" t="s">
        <v>2113</v>
      </c>
      <c r="C676" s="44" t="s">
        <v>4566</v>
      </c>
      <c r="D676" s="113" t="n">
        <v>4</v>
      </c>
      <c r="G676" s="44" t="s">
        <v>3642</v>
      </c>
      <c r="H676" s="44" t="s">
        <v>5496</v>
      </c>
      <c r="I676" s="113" t="n">
        <v>0</v>
      </c>
      <c r="L676" s="44" t="s">
        <v>2693</v>
      </c>
      <c r="M676" s="44" t="s">
        <v>5120</v>
      </c>
      <c r="N676" s="113" t="n">
        <v>0</v>
      </c>
      <c r="O676" s="113" t="s">
        <v>5783</v>
      </c>
      <c r="P676" s="113" t="n">
        <v>0</v>
      </c>
      <c r="Q676" s="113" t="s">
        <v>5784</v>
      </c>
      <c r="R676" s="113" t="n">
        <f aca="false">PRODUCT(N676+P676)</f>
        <v>0</v>
      </c>
      <c r="T676" s="273" t="n">
        <v>673</v>
      </c>
      <c r="U676" s="44" t="s">
        <v>5264</v>
      </c>
      <c r="V676" s="44" t="s">
        <v>4542</v>
      </c>
      <c r="W676" s="113" t="n">
        <v>1</v>
      </c>
      <c r="Y676" s="273" t="n">
        <v>673</v>
      </c>
      <c r="Z676" s="44" t="s">
        <v>2688</v>
      </c>
      <c r="AA676" s="44" t="s">
        <v>5120</v>
      </c>
      <c r="AB676" s="113" t="n">
        <v>1</v>
      </c>
      <c r="AC676" s="113" t="s">
        <v>5783</v>
      </c>
      <c r="AD676" s="113" t="n">
        <v>0</v>
      </c>
      <c r="AE676" s="113" t="s">
        <v>5784</v>
      </c>
      <c r="AF676" s="113" t="n">
        <f aca="false">PRODUCT(AB676+AD676)</f>
        <v>1</v>
      </c>
      <c r="AI676" s="44" t="s">
        <v>5759</v>
      </c>
      <c r="AJ676" s="44" t="s">
        <v>4566</v>
      </c>
      <c r="AK676" s="113" t="n">
        <v>0</v>
      </c>
      <c r="AN676" s="44" t="s">
        <v>2072</v>
      </c>
      <c r="AO676" s="44" t="s">
        <v>4773</v>
      </c>
      <c r="AS676" s="44" t="s">
        <v>2072</v>
      </c>
      <c r="AT676" s="44" t="s">
        <v>4773</v>
      </c>
      <c r="AX676" s="44" t="s">
        <v>2016</v>
      </c>
      <c r="AY676" s="44" t="s">
        <v>4477</v>
      </c>
      <c r="AZ676" s="113" t="s">
        <v>5785</v>
      </c>
      <c r="BA676" s="113" t="s">
        <v>5783</v>
      </c>
      <c r="BB676" s="113" t="s">
        <v>5785</v>
      </c>
      <c r="BC676" s="113" t="s">
        <v>5784</v>
      </c>
      <c r="BD676" s="113" t="n">
        <f aca="false">PRODUCT(AZ676+BB676)</f>
        <v>0</v>
      </c>
      <c r="BG676" s="44" t="s">
        <v>2072</v>
      </c>
      <c r="BH676" s="44" t="s">
        <v>4773</v>
      </c>
      <c r="BL676" s="44" t="s">
        <v>1575</v>
      </c>
      <c r="BM676" s="44" t="s">
        <v>4523</v>
      </c>
      <c r="BN676" s="113" t="s">
        <v>5785</v>
      </c>
      <c r="BO676" s="113" t="s">
        <v>5783</v>
      </c>
      <c r="BP676" s="113" t="s">
        <v>5785</v>
      </c>
      <c r="BQ676" s="113" t="s">
        <v>5784</v>
      </c>
      <c r="BR676" s="113" t="n">
        <f aca="false">PRODUCT(BN676+BP676)</f>
        <v>0</v>
      </c>
      <c r="BU676" s="44" t="s">
        <v>2072</v>
      </c>
      <c r="BV676" s="44" t="s">
        <v>4773</v>
      </c>
      <c r="BW676" s="113"/>
      <c r="BZ676" s="44" t="s">
        <v>5602</v>
      </c>
      <c r="CA676" s="44" t="s">
        <v>4648</v>
      </c>
      <c r="CB676" s="113" t="n">
        <v>0</v>
      </c>
      <c r="CC676" s="113" t="n">
        <v>0</v>
      </c>
      <c r="CD676" s="113" t="n">
        <v>0</v>
      </c>
      <c r="CE676" s="113" t="n">
        <v>0</v>
      </c>
      <c r="CF676" s="113" t="n">
        <f aca="false">SUM(CB676:CE676)</f>
        <v>0</v>
      </c>
      <c r="CI676" s="44" t="s">
        <v>3273</v>
      </c>
      <c r="CJ676" s="44" t="s">
        <v>4662</v>
      </c>
      <c r="CK676" s="113" t="n">
        <v>0</v>
      </c>
      <c r="CL676" s="113" t="n">
        <v>0</v>
      </c>
      <c r="CM676" s="113" t="n">
        <v>0</v>
      </c>
      <c r="CP676" s="44" t="s">
        <v>3423</v>
      </c>
      <c r="CQ676" s="44" t="s">
        <v>5124</v>
      </c>
      <c r="CV676" s="44"/>
      <c r="CW676" s="44"/>
      <c r="CX676" s="44"/>
    </row>
    <row r="677" customFormat="false" ht="15" hidden="false" customHeight="false" outlineLevel="0" collapsed="false">
      <c r="A677" s="273" t="n">
        <v>674</v>
      </c>
      <c r="B677" s="136" t="s">
        <v>3651</v>
      </c>
      <c r="C677" s="136" t="s">
        <v>5496</v>
      </c>
      <c r="D677" s="113" t="n">
        <v>4</v>
      </c>
      <c r="G677" s="44" t="s">
        <v>2013</v>
      </c>
      <c r="H677" s="44" t="s">
        <v>4477</v>
      </c>
      <c r="I677" s="113" t="n">
        <v>0</v>
      </c>
      <c r="L677" s="44" t="s">
        <v>3383</v>
      </c>
      <c r="M677" s="44" t="s">
        <v>4578</v>
      </c>
      <c r="N677" s="113" t="n">
        <v>0</v>
      </c>
      <c r="O677" s="113" t="s">
        <v>5783</v>
      </c>
      <c r="P677" s="113" t="n">
        <v>0</v>
      </c>
      <c r="Q677" s="113" t="s">
        <v>5784</v>
      </c>
      <c r="R677" s="113" t="n">
        <f aca="false">PRODUCT(N677+P677)</f>
        <v>0</v>
      </c>
      <c r="T677" s="273" t="n">
        <v>674</v>
      </c>
      <c r="U677" s="44" t="s">
        <v>3497</v>
      </c>
      <c r="V677" s="44" t="s">
        <v>4523</v>
      </c>
      <c r="W677" s="113" t="n">
        <v>1</v>
      </c>
      <c r="Y677" s="273" t="n">
        <v>674</v>
      </c>
      <c r="Z677" s="44" t="s">
        <v>2476</v>
      </c>
      <c r="AA677" s="44" t="s">
        <v>4746</v>
      </c>
      <c r="AB677" s="113" t="n">
        <v>1</v>
      </c>
      <c r="AC677" s="113" t="s">
        <v>5783</v>
      </c>
      <c r="AD677" s="113" t="n">
        <v>0</v>
      </c>
      <c r="AE677" s="113" t="s">
        <v>5784</v>
      </c>
      <c r="AF677" s="113" t="n">
        <f aca="false">PRODUCT(AB677+AD677)</f>
        <v>1</v>
      </c>
      <c r="AI677" s="44" t="s">
        <v>5762</v>
      </c>
      <c r="AJ677" s="44" t="s">
        <v>4500</v>
      </c>
      <c r="AK677" s="113" t="n">
        <v>0</v>
      </c>
      <c r="AN677" s="44" t="s">
        <v>3642</v>
      </c>
      <c r="AO677" s="44" t="s">
        <v>5496</v>
      </c>
      <c r="AS677" s="44" t="s">
        <v>3642</v>
      </c>
      <c r="AT677" s="44" t="s">
        <v>5496</v>
      </c>
      <c r="AX677" s="44" t="s">
        <v>5648</v>
      </c>
      <c r="AY677" s="44" t="s">
        <v>4662</v>
      </c>
      <c r="AZ677" s="113" t="s">
        <v>5785</v>
      </c>
      <c r="BA677" s="113" t="s">
        <v>5783</v>
      </c>
      <c r="BB677" s="113" t="s">
        <v>5785</v>
      </c>
      <c r="BC677" s="113" t="s">
        <v>5784</v>
      </c>
      <c r="BD677" s="113" t="n">
        <f aca="false">PRODUCT(AZ677+BB677)</f>
        <v>0</v>
      </c>
      <c r="BG677" s="44" t="s">
        <v>3642</v>
      </c>
      <c r="BH677" s="44" t="s">
        <v>5496</v>
      </c>
      <c r="BL677" s="44" t="s">
        <v>1939</v>
      </c>
      <c r="BM677" s="44" t="s">
        <v>4566</v>
      </c>
      <c r="BN677" s="113" t="s">
        <v>5785</v>
      </c>
      <c r="BO677" s="113" t="s">
        <v>5783</v>
      </c>
      <c r="BP677" s="113" t="s">
        <v>5785</v>
      </c>
      <c r="BQ677" s="113" t="s">
        <v>5784</v>
      </c>
      <c r="BR677" s="113" t="n">
        <f aca="false">PRODUCT(BN677+BP677)</f>
        <v>0</v>
      </c>
      <c r="BU677" s="44" t="s">
        <v>3642</v>
      </c>
      <c r="BV677" s="44" t="s">
        <v>5496</v>
      </c>
      <c r="BW677" s="113"/>
      <c r="BZ677" s="44" t="s">
        <v>5603</v>
      </c>
      <c r="CA677" s="44" t="s">
        <v>4488</v>
      </c>
      <c r="CB677" s="113" t="n">
        <v>0</v>
      </c>
      <c r="CC677" s="113" t="n">
        <v>0</v>
      </c>
      <c r="CD677" s="113" t="n">
        <v>0</v>
      </c>
      <c r="CE677" s="113" t="n">
        <v>0</v>
      </c>
      <c r="CF677" s="113" t="n">
        <f aca="false">SUM(CB677:CE677)</f>
        <v>0</v>
      </c>
      <c r="CI677" s="44" t="s">
        <v>3560</v>
      </c>
      <c r="CJ677" s="44" t="s">
        <v>5365</v>
      </c>
      <c r="CK677" s="113" t="n">
        <v>0</v>
      </c>
      <c r="CL677" s="113" t="n">
        <v>0</v>
      </c>
      <c r="CM677" s="113" t="n">
        <v>0</v>
      </c>
      <c r="CP677" s="44" t="s">
        <v>3404</v>
      </c>
      <c r="CQ677" s="44" t="s">
        <v>4482</v>
      </c>
      <c r="CV677" s="44"/>
      <c r="CW677" s="44"/>
      <c r="CX677" s="44"/>
    </row>
    <row r="678" customFormat="false" ht="15" hidden="false" customHeight="false" outlineLevel="0" collapsed="false">
      <c r="A678" s="273" t="n">
        <v>675</v>
      </c>
      <c r="B678" s="44" t="s">
        <v>5597</v>
      </c>
      <c r="C678" s="44" t="s">
        <v>4523</v>
      </c>
      <c r="D678" s="113" t="n">
        <v>4</v>
      </c>
      <c r="G678" s="44" t="s">
        <v>5613</v>
      </c>
      <c r="H678" s="44" t="s">
        <v>294</v>
      </c>
      <c r="I678" s="113" t="n">
        <v>0</v>
      </c>
      <c r="L678" s="44" t="s">
        <v>5447</v>
      </c>
      <c r="M678" s="112" t="s">
        <v>4931</v>
      </c>
      <c r="N678" s="113" t="n">
        <v>0</v>
      </c>
      <c r="O678" s="113" t="s">
        <v>5783</v>
      </c>
      <c r="P678" s="113" t="n">
        <v>0</v>
      </c>
      <c r="Q678" s="113" t="s">
        <v>5784</v>
      </c>
      <c r="R678" s="113" t="n">
        <f aca="false">PRODUCT(N678+P678)</f>
        <v>0</v>
      </c>
      <c r="T678" s="273" t="n">
        <v>675</v>
      </c>
      <c r="U678" s="44" t="s">
        <v>5717</v>
      </c>
      <c r="V678" s="44" t="s">
        <v>4566</v>
      </c>
      <c r="W678" s="113" t="n">
        <v>1</v>
      </c>
      <c r="Y678" s="273" t="n">
        <v>675</v>
      </c>
      <c r="Z678" s="44" t="s">
        <v>5061</v>
      </c>
      <c r="AA678" s="44" t="s">
        <v>4625</v>
      </c>
      <c r="AB678" s="113" t="n">
        <v>1</v>
      </c>
      <c r="AC678" s="113" t="s">
        <v>5783</v>
      </c>
      <c r="AD678" s="113" t="n">
        <v>0</v>
      </c>
      <c r="AE678" s="113" t="s">
        <v>5784</v>
      </c>
      <c r="AF678" s="113" t="n">
        <f aca="false">PRODUCT(AB678+AD678)</f>
        <v>1</v>
      </c>
      <c r="AI678" s="44" t="s">
        <v>2912</v>
      </c>
      <c r="AJ678" s="44" t="s">
        <v>4662</v>
      </c>
      <c r="AK678" s="113" t="n">
        <v>0</v>
      </c>
      <c r="AN678" s="44" t="s">
        <v>2013</v>
      </c>
      <c r="AO678" s="44" t="s">
        <v>4477</v>
      </c>
      <c r="AS678" s="44" t="s">
        <v>2013</v>
      </c>
      <c r="AT678" s="44" t="s">
        <v>4477</v>
      </c>
      <c r="AX678" s="44" t="s">
        <v>5649</v>
      </c>
      <c r="AY678" s="112" t="s">
        <v>5124</v>
      </c>
      <c r="AZ678" s="113" t="s">
        <v>5785</v>
      </c>
      <c r="BA678" s="113" t="s">
        <v>5783</v>
      </c>
      <c r="BB678" s="113" t="s">
        <v>5785</v>
      </c>
      <c r="BC678" s="113" t="s">
        <v>5784</v>
      </c>
      <c r="BD678" s="113" t="n">
        <f aca="false">PRODUCT(AZ678+BB678)</f>
        <v>0</v>
      </c>
      <c r="BG678" s="44" t="s">
        <v>2013</v>
      </c>
      <c r="BH678" s="44" t="s">
        <v>4477</v>
      </c>
      <c r="BL678" s="44" t="s">
        <v>5632</v>
      </c>
      <c r="BM678" s="44" t="s">
        <v>4540</v>
      </c>
      <c r="BN678" s="113" t="s">
        <v>5785</v>
      </c>
      <c r="BO678" s="113" t="s">
        <v>5783</v>
      </c>
      <c r="BP678" s="113" t="s">
        <v>5785</v>
      </c>
      <c r="BQ678" s="113" t="s">
        <v>5784</v>
      </c>
      <c r="BR678" s="113" t="n">
        <f aca="false">PRODUCT(BN678+BP678)</f>
        <v>0</v>
      </c>
      <c r="BU678" s="44" t="s">
        <v>2013</v>
      </c>
      <c r="BV678" s="44" t="s">
        <v>4477</v>
      </c>
      <c r="BW678" s="113"/>
      <c r="BZ678" s="44" t="s">
        <v>5605</v>
      </c>
      <c r="CA678" s="44" t="s">
        <v>5606</v>
      </c>
      <c r="CB678" s="113" t="n">
        <v>0</v>
      </c>
      <c r="CC678" s="113" t="n">
        <v>0</v>
      </c>
      <c r="CD678" s="113" t="n">
        <v>0</v>
      </c>
      <c r="CE678" s="113" t="n">
        <v>0</v>
      </c>
      <c r="CF678" s="113" t="n">
        <f aca="false">SUM(CB678:CE678)</f>
        <v>0</v>
      </c>
      <c r="CI678" s="44" t="s">
        <v>3491</v>
      </c>
      <c r="CJ678" s="44" t="s">
        <v>4489</v>
      </c>
      <c r="CK678" s="113" t="n">
        <v>0</v>
      </c>
      <c r="CL678" s="113" t="n">
        <v>0</v>
      </c>
      <c r="CM678" s="113" t="n">
        <v>0</v>
      </c>
      <c r="CP678" s="44" t="s">
        <v>2268</v>
      </c>
      <c r="CQ678" s="44" t="s">
        <v>4489</v>
      </c>
      <c r="CV678" s="44"/>
      <c r="CW678" s="44"/>
      <c r="CX678" s="44"/>
    </row>
    <row r="679" customFormat="false" ht="15" hidden="false" customHeight="false" outlineLevel="0" collapsed="false">
      <c r="A679" s="273" t="n">
        <v>676</v>
      </c>
      <c r="B679" s="44" t="s">
        <v>5237</v>
      </c>
      <c r="C679" s="44" t="s">
        <v>4746</v>
      </c>
      <c r="D679" s="294" t="n">
        <v>4</v>
      </c>
      <c r="G679" s="44" t="s">
        <v>5234</v>
      </c>
      <c r="H679" s="44" t="s">
        <v>4571</v>
      </c>
      <c r="I679" s="113" t="n">
        <v>0</v>
      </c>
      <c r="L679" s="44" t="s">
        <v>2981</v>
      </c>
      <c r="M679" s="44" t="s">
        <v>4662</v>
      </c>
      <c r="N679" s="113" t="n">
        <v>0</v>
      </c>
      <c r="O679" s="113" t="s">
        <v>5783</v>
      </c>
      <c r="P679" s="113" t="n">
        <v>0</v>
      </c>
      <c r="Q679" s="113" t="s">
        <v>5784</v>
      </c>
      <c r="R679" s="113" t="n">
        <f aca="false">PRODUCT(N679+P679)</f>
        <v>0</v>
      </c>
      <c r="T679" s="273" t="n">
        <v>676</v>
      </c>
      <c r="U679" s="44" t="s">
        <v>1681</v>
      </c>
      <c r="V679" s="44" t="s">
        <v>4564</v>
      </c>
      <c r="W679" s="113" t="n">
        <v>1</v>
      </c>
      <c r="Y679" s="273" t="n">
        <v>676</v>
      </c>
      <c r="Z679" s="44" t="s">
        <v>2298</v>
      </c>
      <c r="AA679" s="44" t="s">
        <v>4566</v>
      </c>
      <c r="AB679" s="113" t="n">
        <v>1</v>
      </c>
      <c r="AC679" s="113" t="s">
        <v>5783</v>
      </c>
      <c r="AD679" s="113" t="n">
        <v>0</v>
      </c>
      <c r="AE679" s="113" t="s">
        <v>5784</v>
      </c>
      <c r="AF679" s="113" t="n">
        <f aca="false">PRODUCT(AB679+AD679)</f>
        <v>1</v>
      </c>
      <c r="AI679" s="44" t="s">
        <v>5763</v>
      </c>
      <c r="AJ679" s="44" t="s">
        <v>4523</v>
      </c>
      <c r="AK679" s="113" t="n">
        <v>0</v>
      </c>
      <c r="AN679" s="44" t="s">
        <v>5613</v>
      </c>
      <c r="AO679" s="44" t="s">
        <v>294</v>
      </c>
      <c r="AS679" s="44" t="s">
        <v>5613</v>
      </c>
      <c r="AT679" s="44" t="s">
        <v>294</v>
      </c>
      <c r="AX679" s="44" t="s">
        <v>5650</v>
      </c>
      <c r="AY679" s="44" t="s">
        <v>4638</v>
      </c>
      <c r="AZ679" s="113" t="s">
        <v>5785</v>
      </c>
      <c r="BA679" s="113" t="s">
        <v>5783</v>
      </c>
      <c r="BB679" s="113" t="s">
        <v>5785</v>
      </c>
      <c r="BC679" s="113" t="s">
        <v>5784</v>
      </c>
      <c r="BD679" s="113" t="n">
        <f aca="false">PRODUCT(AZ679+BB679)</f>
        <v>0</v>
      </c>
      <c r="BG679" s="44" t="s">
        <v>5613</v>
      </c>
      <c r="BH679" s="44" t="s">
        <v>294</v>
      </c>
      <c r="BL679" s="44" t="s">
        <v>3747</v>
      </c>
      <c r="BM679" s="112" t="s">
        <v>4489</v>
      </c>
      <c r="BN679" s="113" t="s">
        <v>5785</v>
      </c>
      <c r="BO679" s="113" t="s">
        <v>5783</v>
      </c>
      <c r="BP679" s="113" t="s">
        <v>5785</v>
      </c>
      <c r="BQ679" s="113" t="s">
        <v>5784</v>
      </c>
      <c r="BR679" s="113" t="n">
        <f aca="false">PRODUCT(BN679+BP679)</f>
        <v>0</v>
      </c>
      <c r="BU679" s="44" t="s">
        <v>5613</v>
      </c>
      <c r="BV679" s="44" t="s">
        <v>294</v>
      </c>
      <c r="BW679" s="113"/>
      <c r="BZ679" s="44" t="s">
        <v>3085</v>
      </c>
      <c r="CA679" s="44" t="s">
        <v>4482</v>
      </c>
      <c r="CB679" s="113" t="n">
        <v>0</v>
      </c>
      <c r="CC679" s="113" t="n">
        <v>0</v>
      </c>
      <c r="CD679" s="113" t="n">
        <v>0</v>
      </c>
      <c r="CE679" s="113" t="n">
        <v>0</v>
      </c>
      <c r="CF679" s="113" t="n">
        <f aca="false">SUM(CB679:CE679)</f>
        <v>0</v>
      </c>
      <c r="CI679" s="44" t="s">
        <v>5611</v>
      </c>
      <c r="CJ679" s="44" t="s">
        <v>4662</v>
      </c>
      <c r="CK679" s="113" t="n">
        <v>0</v>
      </c>
      <c r="CL679" s="113" t="n">
        <v>0</v>
      </c>
      <c r="CM679" s="113" t="n">
        <v>0</v>
      </c>
      <c r="CP679" s="44" t="s">
        <v>1712</v>
      </c>
      <c r="CQ679" s="44" t="s">
        <v>4578</v>
      </c>
      <c r="CV679" s="44"/>
      <c r="CW679" s="44"/>
      <c r="CX679" s="44"/>
    </row>
    <row r="680" customFormat="false" ht="15" hidden="false" customHeight="false" outlineLevel="0" collapsed="false">
      <c r="A680" s="273" t="n">
        <v>677</v>
      </c>
      <c r="B680" s="44" t="s">
        <v>5035</v>
      </c>
      <c r="C680" s="44" t="s">
        <v>5036</v>
      </c>
      <c r="D680" s="113" t="n">
        <v>4</v>
      </c>
      <c r="G680" s="44" t="s">
        <v>5614</v>
      </c>
      <c r="H680" s="44" t="s">
        <v>4773</v>
      </c>
      <c r="I680" s="113" t="n">
        <v>0</v>
      </c>
      <c r="L680" s="44" t="s">
        <v>4769</v>
      </c>
      <c r="M680" s="44" t="s">
        <v>4566</v>
      </c>
      <c r="N680" s="113" t="n">
        <v>0</v>
      </c>
      <c r="O680" s="113" t="s">
        <v>5783</v>
      </c>
      <c r="P680" s="113" t="n">
        <v>0</v>
      </c>
      <c r="Q680" s="113" t="s">
        <v>5784</v>
      </c>
      <c r="R680" s="113" t="n">
        <f aca="false">PRODUCT(N680+P680)</f>
        <v>0</v>
      </c>
      <c r="T680" s="273" t="n">
        <v>677</v>
      </c>
      <c r="U680" s="44" t="s">
        <v>5718</v>
      </c>
      <c r="V680" s="44" t="s">
        <v>294</v>
      </c>
      <c r="W680" s="113" t="n">
        <v>1</v>
      </c>
      <c r="Y680" s="273" t="n">
        <v>677</v>
      </c>
      <c r="Z680" s="44" t="s">
        <v>5342</v>
      </c>
      <c r="AA680" s="44" t="s">
        <v>5272</v>
      </c>
      <c r="AB680" s="113" t="n">
        <v>1</v>
      </c>
      <c r="AC680" s="113" t="s">
        <v>5783</v>
      </c>
      <c r="AD680" s="113" t="n">
        <v>0</v>
      </c>
      <c r="AE680" s="113" t="s">
        <v>5784</v>
      </c>
      <c r="AF680" s="113" t="n">
        <f aca="false">PRODUCT(AB680+AD680)</f>
        <v>1</v>
      </c>
      <c r="AI680" s="44" t="s">
        <v>5764</v>
      </c>
      <c r="AJ680" s="112" t="s">
        <v>4773</v>
      </c>
      <c r="AK680" s="113" t="n">
        <v>0</v>
      </c>
      <c r="AN680" s="44" t="s">
        <v>5234</v>
      </c>
      <c r="AO680" s="44" t="s">
        <v>4571</v>
      </c>
      <c r="AS680" s="44" t="s">
        <v>5234</v>
      </c>
      <c r="AT680" s="44" t="s">
        <v>4571</v>
      </c>
      <c r="AX680" s="44" t="s">
        <v>5651</v>
      </c>
      <c r="AY680" s="44" t="s">
        <v>4578</v>
      </c>
      <c r="AZ680" s="113" t="s">
        <v>5785</v>
      </c>
      <c r="BA680" s="113" t="s">
        <v>5783</v>
      </c>
      <c r="BB680" s="113" t="s">
        <v>5785</v>
      </c>
      <c r="BC680" s="113" t="s">
        <v>5784</v>
      </c>
      <c r="BD680" s="113" t="n">
        <f aca="false">PRODUCT(AZ680+BB680)</f>
        <v>0</v>
      </c>
      <c r="BG680" s="44" t="s">
        <v>5234</v>
      </c>
      <c r="BH680" s="44" t="s">
        <v>4571</v>
      </c>
      <c r="BL680" s="44" t="s">
        <v>5633</v>
      </c>
      <c r="BM680" s="44" t="s">
        <v>5625</v>
      </c>
      <c r="BN680" s="113" t="s">
        <v>5785</v>
      </c>
      <c r="BO680" s="113" t="s">
        <v>5783</v>
      </c>
      <c r="BP680" s="113" t="s">
        <v>5785</v>
      </c>
      <c r="BQ680" s="113" t="s">
        <v>5784</v>
      </c>
      <c r="BR680" s="113" t="n">
        <f aca="false">PRODUCT(BN680+BP680)</f>
        <v>0</v>
      </c>
      <c r="BU680" s="44" t="s">
        <v>5234</v>
      </c>
      <c r="BV680" s="44" t="s">
        <v>4571</v>
      </c>
      <c r="BW680" s="113"/>
      <c r="BZ680" s="44" t="s">
        <v>2013</v>
      </c>
      <c r="CA680" s="44" t="s">
        <v>4477</v>
      </c>
      <c r="CB680" s="113" t="n">
        <v>0</v>
      </c>
      <c r="CC680" s="113" t="n">
        <v>0</v>
      </c>
      <c r="CD680" s="113" t="n">
        <v>0</v>
      </c>
      <c r="CE680" s="113" t="n">
        <v>0</v>
      </c>
      <c r="CF680" s="113" t="n">
        <f aca="false">SUM(CB680:CE680)</f>
        <v>0</v>
      </c>
      <c r="CI680" s="44" t="s">
        <v>3393</v>
      </c>
      <c r="CJ680" s="44" t="s">
        <v>5358</v>
      </c>
      <c r="CK680" s="113" t="n">
        <v>0</v>
      </c>
      <c r="CL680" s="113" t="n">
        <v>0</v>
      </c>
      <c r="CM680" s="113" t="n">
        <v>0</v>
      </c>
      <c r="CP680" s="44" t="s">
        <v>5243</v>
      </c>
      <c r="CQ680" s="44" t="s">
        <v>4746</v>
      </c>
      <c r="CV680" s="44"/>
      <c r="CW680" s="44"/>
      <c r="CX680" s="44"/>
    </row>
    <row r="681" customFormat="false" ht="15" hidden="false" customHeight="false" outlineLevel="0" collapsed="false">
      <c r="A681" s="273" t="n">
        <v>678</v>
      </c>
      <c r="B681" s="44" t="s">
        <v>3351</v>
      </c>
      <c r="C681" s="44" t="s">
        <v>4709</v>
      </c>
      <c r="D681" s="113" t="n">
        <v>4</v>
      </c>
      <c r="G681" s="44" t="s">
        <v>3228</v>
      </c>
      <c r="H681" s="44" t="s">
        <v>5124</v>
      </c>
      <c r="I681" s="113" t="n">
        <v>0</v>
      </c>
      <c r="L681" s="44" t="s">
        <v>5285</v>
      </c>
      <c r="M681" s="44" t="s">
        <v>4566</v>
      </c>
      <c r="N681" s="113" t="n">
        <v>0</v>
      </c>
      <c r="O681" s="113" t="s">
        <v>5783</v>
      </c>
      <c r="P681" s="113" t="n">
        <v>0</v>
      </c>
      <c r="Q681" s="113" t="s">
        <v>5784</v>
      </c>
      <c r="R681" s="113" t="n">
        <f aca="false">PRODUCT(N681+P681)</f>
        <v>0</v>
      </c>
      <c r="U681" s="44" t="s">
        <v>2175</v>
      </c>
      <c r="V681" s="44" t="s">
        <v>4575</v>
      </c>
      <c r="W681" s="113" t="n">
        <v>1</v>
      </c>
      <c r="Y681" s="273" t="n">
        <v>678</v>
      </c>
      <c r="Z681" s="44" t="s">
        <v>2648</v>
      </c>
      <c r="AA681" s="44" t="s">
        <v>5124</v>
      </c>
      <c r="AB681" s="113" t="n">
        <v>1</v>
      </c>
      <c r="AC681" s="113" t="s">
        <v>5783</v>
      </c>
      <c r="AD681" s="113" t="n">
        <v>0</v>
      </c>
      <c r="AE681" s="113" t="s">
        <v>5784</v>
      </c>
      <c r="AF681" s="113" t="n">
        <f aca="false">PRODUCT(AB681+AD681)</f>
        <v>1</v>
      </c>
      <c r="AI681" s="44" t="s">
        <v>5765</v>
      </c>
      <c r="AJ681" s="44" t="s">
        <v>4625</v>
      </c>
      <c r="AK681" s="113" t="n">
        <v>0</v>
      </c>
      <c r="AN681" s="44" t="s">
        <v>5614</v>
      </c>
      <c r="AO681" s="44" t="s">
        <v>4773</v>
      </c>
      <c r="AS681" s="44" t="s">
        <v>5614</v>
      </c>
      <c r="AT681" s="44" t="s">
        <v>4773</v>
      </c>
      <c r="AX681" s="44" t="s">
        <v>5652</v>
      </c>
      <c r="AY681" s="44" t="s">
        <v>5223</v>
      </c>
      <c r="AZ681" s="113" t="s">
        <v>5785</v>
      </c>
      <c r="BA681" s="113" t="s">
        <v>5783</v>
      </c>
      <c r="BB681" s="113" t="s">
        <v>5785</v>
      </c>
      <c r="BC681" s="113" t="s">
        <v>5784</v>
      </c>
      <c r="BD681" s="113" t="n">
        <f aca="false">PRODUCT(AZ681+BB681)</f>
        <v>0</v>
      </c>
      <c r="BG681" s="44" t="s">
        <v>5614</v>
      </c>
      <c r="BH681" s="44" t="s">
        <v>4773</v>
      </c>
      <c r="BL681" s="44" t="s">
        <v>1735</v>
      </c>
      <c r="BM681" s="44" t="s">
        <v>5634</v>
      </c>
      <c r="BN681" s="113" t="s">
        <v>5785</v>
      </c>
      <c r="BO681" s="113" t="s">
        <v>5783</v>
      </c>
      <c r="BP681" s="113" t="s">
        <v>5785</v>
      </c>
      <c r="BQ681" s="113" t="s">
        <v>5784</v>
      </c>
      <c r="BR681" s="113" t="n">
        <f aca="false">PRODUCT(BN681+BP681)</f>
        <v>0</v>
      </c>
      <c r="BU681" s="44" t="s">
        <v>5614</v>
      </c>
      <c r="BV681" s="44" t="s">
        <v>4773</v>
      </c>
      <c r="BW681" s="113"/>
      <c r="BZ681" s="44" t="s">
        <v>5613</v>
      </c>
      <c r="CA681" s="44" t="s">
        <v>294</v>
      </c>
      <c r="CB681" s="113" t="n">
        <v>0</v>
      </c>
      <c r="CC681" s="113" t="n">
        <v>0</v>
      </c>
      <c r="CD681" s="113" t="n">
        <v>0</v>
      </c>
      <c r="CE681" s="113" t="n">
        <v>0</v>
      </c>
      <c r="CF681" s="113" t="n">
        <f aca="false">SUM(CB681:CE681)</f>
        <v>0</v>
      </c>
      <c r="CI681" s="44" t="s">
        <v>5612</v>
      </c>
      <c r="CJ681" s="44" t="s">
        <v>4489</v>
      </c>
      <c r="CK681" s="113" t="n">
        <v>0</v>
      </c>
      <c r="CL681" s="113" t="n">
        <v>0</v>
      </c>
      <c r="CM681" s="113" t="n">
        <v>0</v>
      </c>
      <c r="CP681" s="44" t="s">
        <v>5619</v>
      </c>
      <c r="CQ681" s="44" t="s">
        <v>4746</v>
      </c>
      <c r="CV681" s="44"/>
      <c r="CW681" s="44"/>
      <c r="CX681" s="44"/>
    </row>
    <row r="682" customFormat="false" ht="15" hidden="false" customHeight="false" outlineLevel="0" collapsed="false">
      <c r="A682" s="273" t="n">
        <v>679</v>
      </c>
      <c r="B682" s="44" t="s">
        <v>4891</v>
      </c>
      <c r="C682" s="44" t="s">
        <v>4805</v>
      </c>
      <c r="D682" s="113" t="n">
        <v>4</v>
      </c>
      <c r="G682" s="44" t="s">
        <v>3712</v>
      </c>
      <c r="H682" s="44" t="s">
        <v>4578</v>
      </c>
      <c r="I682" s="113" t="n">
        <v>0</v>
      </c>
      <c r="L682" s="44" t="s">
        <v>5299</v>
      </c>
      <c r="M682" s="44" t="s">
        <v>4564</v>
      </c>
      <c r="N682" s="113" t="n">
        <v>0</v>
      </c>
      <c r="O682" s="113" t="s">
        <v>5783</v>
      </c>
      <c r="P682" s="113" t="n">
        <v>0</v>
      </c>
      <c r="Q682" s="113" t="s">
        <v>5784</v>
      </c>
      <c r="R682" s="113" t="n">
        <f aca="false">PRODUCT(N682+P682)</f>
        <v>0</v>
      </c>
      <c r="U682" s="44" t="s">
        <v>1956</v>
      </c>
      <c r="V682" s="44" t="s">
        <v>4523</v>
      </c>
      <c r="W682" s="113" t="n">
        <v>1</v>
      </c>
      <c r="Y682" s="273" t="n">
        <v>679</v>
      </c>
      <c r="Z682" s="44" t="s">
        <v>2480</v>
      </c>
      <c r="AA682" s="44" t="s">
        <v>4746</v>
      </c>
      <c r="AB682" s="113" t="n">
        <v>1</v>
      </c>
      <c r="AC682" s="113" t="s">
        <v>5783</v>
      </c>
      <c r="AD682" s="113" t="n">
        <v>0</v>
      </c>
      <c r="AE682" s="113" t="s">
        <v>5784</v>
      </c>
      <c r="AF682" s="113" t="n">
        <f aca="false">PRODUCT(AB682+AD682)</f>
        <v>1</v>
      </c>
      <c r="AI682" s="44" t="s">
        <v>3392</v>
      </c>
      <c r="AJ682" s="44" t="s">
        <v>4648</v>
      </c>
      <c r="AK682" s="113" t="n">
        <v>0</v>
      </c>
      <c r="AN682" s="44" t="s">
        <v>3228</v>
      </c>
      <c r="AO682" s="44" t="s">
        <v>5124</v>
      </c>
      <c r="AS682" s="44" t="s">
        <v>3228</v>
      </c>
      <c r="AT682" s="44" t="s">
        <v>5124</v>
      </c>
      <c r="AX682" s="44" t="s">
        <v>5654</v>
      </c>
      <c r="AY682" s="44" t="s">
        <v>4489</v>
      </c>
      <c r="AZ682" s="113" t="s">
        <v>5785</v>
      </c>
      <c r="BA682" s="113" t="s">
        <v>5783</v>
      </c>
      <c r="BB682" s="113" t="s">
        <v>5785</v>
      </c>
      <c r="BC682" s="113" t="s">
        <v>5784</v>
      </c>
      <c r="BD682" s="113" t="n">
        <f aca="false">PRODUCT(AZ682+BB682)</f>
        <v>0</v>
      </c>
      <c r="BG682" s="44" t="s">
        <v>3228</v>
      </c>
      <c r="BH682" s="44" t="s">
        <v>5124</v>
      </c>
      <c r="BL682" s="44" t="s">
        <v>3495</v>
      </c>
      <c r="BM682" s="44" t="s">
        <v>5496</v>
      </c>
      <c r="BN682" s="113" t="s">
        <v>5785</v>
      </c>
      <c r="BO682" s="113" t="s">
        <v>5783</v>
      </c>
      <c r="BP682" s="113" t="s">
        <v>5785</v>
      </c>
      <c r="BQ682" s="113" t="s">
        <v>5784</v>
      </c>
      <c r="BR682" s="113" t="n">
        <f aca="false">PRODUCT(BN682+BP682)</f>
        <v>0</v>
      </c>
      <c r="BU682" s="44" t="s">
        <v>3228</v>
      </c>
      <c r="BV682" s="44" t="s">
        <v>5124</v>
      </c>
      <c r="BW682" s="113"/>
      <c r="BZ682" s="44" t="s">
        <v>3712</v>
      </c>
      <c r="CA682" s="44" t="s">
        <v>4578</v>
      </c>
      <c r="CB682" s="113" t="n">
        <v>0</v>
      </c>
      <c r="CC682" s="113" t="n">
        <v>0</v>
      </c>
      <c r="CD682" s="113" t="n">
        <v>0</v>
      </c>
      <c r="CE682" s="113" t="n">
        <v>0</v>
      </c>
      <c r="CF682" s="113" t="n">
        <f aca="false">SUM(CB682:CE682)</f>
        <v>0</v>
      </c>
      <c r="CI682" s="44" t="s">
        <v>2072</v>
      </c>
      <c r="CJ682" s="44" t="s">
        <v>4773</v>
      </c>
      <c r="CK682" s="113" t="n">
        <v>0</v>
      </c>
      <c r="CL682" s="113" t="n">
        <v>0</v>
      </c>
      <c r="CM682" s="113" t="n">
        <v>0</v>
      </c>
      <c r="CP682" s="44" t="s">
        <v>5620</v>
      </c>
      <c r="CQ682" s="44" t="s">
        <v>1037</v>
      </c>
      <c r="CV682" s="44"/>
      <c r="CW682" s="44"/>
      <c r="CX682" s="44"/>
    </row>
    <row r="683" customFormat="false" ht="15" hidden="false" customHeight="false" outlineLevel="0" collapsed="false">
      <c r="A683" s="273" t="n">
        <v>680</v>
      </c>
      <c r="B683" s="44" t="s">
        <v>3273</v>
      </c>
      <c r="C683" s="44" t="s">
        <v>4662</v>
      </c>
      <c r="D683" s="113" t="n">
        <v>4</v>
      </c>
      <c r="G683" s="44" t="s">
        <v>4724</v>
      </c>
      <c r="H683" s="44" t="s">
        <v>4648</v>
      </c>
      <c r="I683" s="113" t="n">
        <v>0</v>
      </c>
      <c r="L683" s="44" t="s">
        <v>4750</v>
      </c>
      <c r="M683" s="44" t="s">
        <v>4500</v>
      </c>
      <c r="N683" s="113" t="n">
        <v>0</v>
      </c>
      <c r="O683" s="113" t="s">
        <v>5783</v>
      </c>
      <c r="P683" s="113" t="n">
        <v>0</v>
      </c>
      <c r="Q683" s="113" t="s">
        <v>5784</v>
      </c>
      <c r="R683" s="113" t="n">
        <f aca="false">PRODUCT(N683+P683)</f>
        <v>0</v>
      </c>
      <c r="U683" s="44" t="s">
        <v>3323</v>
      </c>
      <c r="V683" s="44" t="s">
        <v>4746</v>
      </c>
      <c r="W683" s="113" t="n">
        <v>1</v>
      </c>
      <c r="Y683" s="273" t="n">
        <v>680</v>
      </c>
      <c r="Z683" s="44" t="s">
        <v>5154</v>
      </c>
      <c r="AA683" s="44" t="s">
        <v>5120</v>
      </c>
      <c r="AB683" s="113" t="n">
        <v>1</v>
      </c>
      <c r="AC683" s="113" t="s">
        <v>5783</v>
      </c>
      <c r="AD683" s="113" t="n">
        <v>0</v>
      </c>
      <c r="AE683" s="113" t="s">
        <v>5784</v>
      </c>
      <c r="AF683" s="113" t="n">
        <f aca="false">PRODUCT(AB683+AD683)</f>
        <v>1</v>
      </c>
      <c r="AI683" s="44" t="s">
        <v>5766</v>
      </c>
      <c r="AJ683" s="44" t="s">
        <v>4931</v>
      </c>
      <c r="AK683" s="113" t="n">
        <v>0</v>
      </c>
      <c r="AN683" s="44" t="s">
        <v>3712</v>
      </c>
      <c r="AO683" s="44" t="s">
        <v>4578</v>
      </c>
      <c r="AS683" s="44" t="s">
        <v>3712</v>
      </c>
      <c r="AT683" s="44" t="s">
        <v>4578</v>
      </c>
      <c r="AX683" s="44" t="s">
        <v>3313</v>
      </c>
      <c r="AY683" s="44" t="s">
        <v>4773</v>
      </c>
      <c r="AZ683" s="113" t="s">
        <v>5785</v>
      </c>
      <c r="BA683" s="113" t="s">
        <v>5783</v>
      </c>
      <c r="BB683" s="113" t="s">
        <v>5785</v>
      </c>
      <c r="BC683" s="113" t="s">
        <v>5784</v>
      </c>
      <c r="BD683" s="113" t="n">
        <f aca="false">PRODUCT(AZ683+BB683)</f>
        <v>0</v>
      </c>
      <c r="BG683" s="44" t="s">
        <v>3712</v>
      </c>
      <c r="BH683" s="44" t="s">
        <v>4578</v>
      </c>
      <c r="BL683" s="44" t="s">
        <v>2049</v>
      </c>
      <c r="BM683" s="44" t="s">
        <v>4564</v>
      </c>
      <c r="BN683" s="113" t="s">
        <v>5785</v>
      </c>
      <c r="BO683" s="113" t="s">
        <v>5783</v>
      </c>
      <c r="BP683" s="113" t="s">
        <v>5785</v>
      </c>
      <c r="BQ683" s="113" t="s">
        <v>5784</v>
      </c>
      <c r="BR683" s="113" t="n">
        <f aca="false">PRODUCT(BN683+BP683)</f>
        <v>0</v>
      </c>
      <c r="BU683" s="44" t="s">
        <v>3712</v>
      </c>
      <c r="BV683" s="44" t="s">
        <v>4578</v>
      </c>
      <c r="BW683" s="113"/>
      <c r="BZ683" s="44" t="s">
        <v>3710</v>
      </c>
      <c r="CA683" s="44" t="s">
        <v>4578</v>
      </c>
      <c r="CB683" s="113" t="n">
        <v>0</v>
      </c>
      <c r="CC683" s="113" t="n">
        <v>0</v>
      </c>
      <c r="CD683" s="113" t="n">
        <v>0</v>
      </c>
      <c r="CE683" s="113" t="n">
        <v>0</v>
      </c>
      <c r="CF683" s="113" t="n">
        <f aca="false">SUM(CB683:CE683)</f>
        <v>0</v>
      </c>
      <c r="CI683" s="44" t="s">
        <v>3642</v>
      </c>
      <c r="CJ683" s="44" t="s">
        <v>5496</v>
      </c>
      <c r="CK683" s="113" t="n">
        <v>0</v>
      </c>
      <c r="CL683" s="113" t="n">
        <v>0</v>
      </c>
      <c r="CM683" s="113" t="n">
        <v>0</v>
      </c>
      <c r="CP683" s="44" t="s">
        <v>1908</v>
      </c>
      <c r="CQ683" s="44" t="s">
        <v>4542</v>
      </c>
      <c r="CV683" s="44"/>
      <c r="CW683" s="44"/>
      <c r="CX683" s="44"/>
    </row>
    <row r="684" customFormat="false" ht="15" hidden="false" customHeight="false" outlineLevel="0" collapsed="false">
      <c r="A684" s="273" t="n">
        <v>681</v>
      </c>
      <c r="B684" s="44" t="s">
        <v>3404</v>
      </c>
      <c r="C684" s="44" t="s">
        <v>4482</v>
      </c>
      <c r="D684" s="113" t="n">
        <v>4</v>
      </c>
      <c r="G684" s="44" t="s">
        <v>3710</v>
      </c>
      <c r="H684" s="44" t="s">
        <v>4578</v>
      </c>
      <c r="I684" s="113" t="n">
        <v>0</v>
      </c>
      <c r="L684" s="44" t="s">
        <v>3015</v>
      </c>
      <c r="M684" s="44" t="s">
        <v>4482</v>
      </c>
      <c r="N684" s="113" t="n">
        <v>0</v>
      </c>
      <c r="O684" s="113" t="s">
        <v>5783</v>
      </c>
      <c r="P684" s="113" t="n">
        <v>0</v>
      </c>
      <c r="Q684" s="113" t="s">
        <v>5784</v>
      </c>
      <c r="R684" s="113" t="n">
        <f aca="false">PRODUCT(N684+P684)</f>
        <v>0</v>
      </c>
      <c r="U684" s="44" t="s">
        <v>3532</v>
      </c>
      <c r="V684" s="44" t="s">
        <v>4489</v>
      </c>
      <c r="W684" s="113" t="n">
        <v>1</v>
      </c>
      <c r="Y684" s="273" t="n">
        <v>681</v>
      </c>
      <c r="Z684" s="44" t="s">
        <v>3424</v>
      </c>
      <c r="AA684" s="44" t="s">
        <v>4625</v>
      </c>
      <c r="AB684" s="113" t="n">
        <v>1</v>
      </c>
      <c r="AC684" s="113" t="s">
        <v>5783</v>
      </c>
      <c r="AD684" s="113" t="n">
        <v>0</v>
      </c>
      <c r="AE684" s="113" t="s">
        <v>5784</v>
      </c>
      <c r="AF684" s="113" t="n">
        <f aca="false">PRODUCT(AB684+AD684)</f>
        <v>1</v>
      </c>
      <c r="AI684" s="44" t="s">
        <v>2989</v>
      </c>
      <c r="AJ684" s="44" t="s">
        <v>4662</v>
      </c>
      <c r="AK684" s="113" t="n">
        <v>0</v>
      </c>
      <c r="AN684" s="44" t="s">
        <v>4724</v>
      </c>
      <c r="AO684" s="44" t="s">
        <v>4648</v>
      </c>
      <c r="AS684" s="44" t="s">
        <v>4724</v>
      </c>
      <c r="AT684" s="44" t="s">
        <v>4648</v>
      </c>
      <c r="AX684" s="44" t="s">
        <v>5655</v>
      </c>
      <c r="AY684" s="44" t="s">
        <v>4564</v>
      </c>
      <c r="AZ684" s="113" t="s">
        <v>5785</v>
      </c>
      <c r="BA684" s="113" t="s">
        <v>5783</v>
      </c>
      <c r="BB684" s="113" t="s">
        <v>5785</v>
      </c>
      <c r="BC684" s="113" t="s">
        <v>5784</v>
      </c>
      <c r="BD684" s="113" t="n">
        <f aca="false">PRODUCT(AZ684+BB684)</f>
        <v>0</v>
      </c>
      <c r="BG684" s="44" t="s">
        <v>4724</v>
      </c>
      <c r="BH684" s="44" t="s">
        <v>4648</v>
      </c>
      <c r="BL684" s="44" t="s">
        <v>3603</v>
      </c>
      <c r="BM684" s="44" t="s">
        <v>4578</v>
      </c>
      <c r="BN684" s="113" t="s">
        <v>5785</v>
      </c>
      <c r="BO684" s="113" t="s">
        <v>5783</v>
      </c>
      <c r="BP684" s="113" t="s">
        <v>5785</v>
      </c>
      <c r="BQ684" s="113" t="s">
        <v>5784</v>
      </c>
      <c r="BR684" s="113" t="n">
        <f aca="false">PRODUCT(BN684+BP684)</f>
        <v>0</v>
      </c>
      <c r="BU684" s="44" t="s">
        <v>4724</v>
      </c>
      <c r="BV684" s="44" t="s">
        <v>4648</v>
      </c>
      <c r="BW684" s="113"/>
      <c r="BZ684" s="44" t="s">
        <v>3768</v>
      </c>
      <c r="CA684" s="44" t="s">
        <v>4482</v>
      </c>
      <c r="CB684" s="113" t="n">
        <v>0</v>
      </c>
      <c r="CC684" s="113" t="n">
        <v>0</v>
      </c>
      <c r="CD684" s="113" t="n">
        <v>0</v>
      </c>
      <c r="CE684" s="113" t="n">
        <v>0</v>
      </c>
      <c r="CF684" s="113" t="n">
        <f aca="false">SUM(CB684:CE684)</f>
        <v>0</v>
      </c>
      <c r="CI684" s="44" t="s">
        <v>2013</v>
      </c>
      <c r="CJ684" s="44" t="s">
        <v>4477</v>
      </c>
      <c r="CK684" s="113" t="n">
        <v>0</v>
      </c>
      <c r="CL684" s="113" t="n">
        <v>0</v>
      </c>
      <c r="CM684" s="113" t="n">
        <v>0</v>
      </c>
      <c r="CP684" s="44" t="s">
        <v>1883</v>
      </c>
      <c r="CQ684" s="44" t="s">
        <v>4482</v>
      </c>
      <c r="CV684" s="44"/>
      <c r="CW684" s="44"/>
      <c r="CX684" s="44"/>
    </row>
    <row r="685" customFormat="false" ht="15" hidden="false" customHeight="false" outlineLevel="0" collapsed="false">
      <c r="A685" s="273" t="n">
        <v>682</v>
      </c>
      <c r="B685" s="44" t="s">
        <v>5677</v>
      </c>
      <c r="C685" s="44" t="s">
        <v>4625</v>
      </c>
      <c r="D685" s="113" t="n">
        <v>4</v>
      </c>
      <c r="G685" s="44" t="s">
        <v>5615</v>
      </c>
      <c r="H685" s="44" t="s">
        <v>4489</v>
      </c>
      <c r="I685" s="113" t="n">
        <v>0</v>
      </c>
      <c r="L685" s="44" t="s">
        <v>5546</v>
      </c>
      <c r="M685" s="44" t="s">
        <v>5358</v>
      </c>
      <c r="N685" s="113" t="n">
        <v>0</v>
      </c>
      <c r="O685" s="113" t="s">
        <v>5783</v>
      </c>
      <c r="P685" s="113" t="n">
        <v>0</v>
      </c>
      <c r="Q685" s="113" t="s">
        <v>5784</v>
      </c>
      <c r="R685" s="113" t="n">
        <f aca="false">PRODUCT(N685+P685)</f>
        <v>0</v>
      </c>
      <c r="U685" s="44" t="s">
        <v>5723</v>
      </c>
      <c r="V685" s="44" t="s">
        <v>4625</v>
      </c>
      <c r="W685" s="113" t="n">
        <v>1</v>
      </c>
      <c r="Y685" s="273" t="n">
        <v>682</v>
      </c>
      <c r="Z685" s="44" t="s">
        <v>2978</v>
      </c>
      <c r="AA685" s="44" t="s">
        <v>4662</v>
      </c>
      <c r="AB685" s="113" t="n">
        <v>1</v>
      </c>
      <c r="AC685" s="113" t="s">
        <v>5783</v>
      </c>
      <c r="AD685" s="113" t="n">
        <v>0</v>
      </c>
      <c r="AE685" s="113" t="s">
        <v>5784</v>
      </c>
      <c r="AF685" s="113" t="n">
        <f aca="false">PRODUCT(AB685+AD685)</f>
        <v>1</v>
      </c>
      <c r="AI685" s="44" t="s">
        <v>2995</v>
      </c>
      <c r="AJ685" s="44" t="s">
        <v>4709</v>
      </c>
      <c r="AK685" s="113" t="n">
        <v>0</v>
      </c>
      <c r="AN685" s="44" t="s">
        <v>3710</v>
      </c>
      <c r="AO685" s="44" t="s">
        <v>4578</v>
      </c>
      <c r="AS685" s="44" t="s">
        <v>3710</v>
      </c>
      <c r="AT685" s="44" t="s">
        <v>4578</v>
      </c>
      <c r="AX685" s="44" t="s">
        <v>5657</v>
      </c>
      <c r="AY685" s="44" t="s">
        <v>4564</v>
      </c>
      <c r="AZ685" s="113" t="s">
        <v>5785</v>
      </c>
      <c r="BA685" s="113" t="s">
        <v>5783</v>
      </c>
      <c r="BB685" s="113" t="s">
        <v>5785</v>
      </c>
      <c r="BC685" s="113" t="s">
        <v>5784</v>
      </c>
      <c r="BD685" s="113" t="n">
        <f aca="false">PRODUCT(AZ685+BB685)</f>
        <v>0</v>
      </c>
      <c r="BG685" s="44" t="s">
        <v>3710</v>
      </c>
      <c r="BH685" s="44" t="s">
        <v>4578</v>
      </c>
      <c r="BL685" s="44" t="s">
        <v>1953</v>
      </c>
      <c r="BM685" s="44" t="s">
        <v>4523</v>
      </c>
      <c r="BN685" s="113" t="s">
        <v>5785</v>
      </c>
      <c r="BO685" s="113" t="s">
        <v>5783</v>
      </c>
      <c r="BP685" s="113" t="s">
        <v>5785</v>
      </c>
      <c r="BQ685" s="113" t="s">
        <v>5784</v>
      </c>
      <c r="BR685" s="113" t="n">
        <f aca="false">PRODUCT(BN685+BP685)</f>
        <v>0</v>
      </c>
      <c r="BU685" s="44" t="s">
        <v>3710</v>
      </c>
      <c r="BV685" s="44" t="s">
        <v>4578</v>
      </c>
      <c r="BW685" s="113"/>
      <c r="BZ685" s="44" t="s">
        <v>1501</v>
      </c>
      <c r="CA685" s="44" t="s">
        <v>4540</v>
      </c>
      <c r="CB685" s="113" t="n">
        <v>0</v>
      </c>
      <c r="CC685" s="113" t="n">
        <v>0</v>
      </c>
      <c r="CD685" s="113" t="n">
        <v>0</v>
      </c>
      <c r="CE685" s="113" t="n">
        <v>0</v>
      </c>
      <c r="CF685" s="113" t="n">
        <f aca="false">SUM(CB685:CE685)</f>
        <v>0</v>
      </c>
      <c r="CI685" s="44" t="s">
        <v>5613</v>
      </c>
      <c r="CJ685" s="44" t="s">
        <v>294</v>
      </c>
      <c r="CK685" s="113" t="n">
        <v>0</v>
      </c>
      <c r="CL685" s="113" t="n">
        <v>0</v>
      </c>
      <c r="CM685" s="113" t="n">
        <v>0</v>
      </c>
      <c r="CP685" s="44" t="s">
        <v>5621</v>
      </c>
      <c r="CQ685" s="44" t="s">
        <v>4552</v>
      </c>
      <c r="CV685" s="44"/>
      <c r="CW685" s="44"/>
      <c r="CX685" s="44"/>
    </row>
    <row r="686" customFormat="false" ht="15" hidden="false" customHeight="false" outlineLevel="0" collapsed="false">
      <c r="A686" s="273" t="n">
        <v>683</v>
      </c>
      <c r="B686" s="44" t="s">
        <v>3218</v>
      </c>
      <c r="C686" s="44" t="s">
        <v>5496</v>
      </c>
      <c r="D686" s="113" t="n">
        <v>4</v>
      </c>
      <c r="G686" s="44" t="s">
        <v>2266</v>
      </c>
      <c r="H686" s="44" t="s">
        <v>4489</v>
      </c>
      <c r="I686" s="113" t="n">
        <v>0</v>
      </c>
      <c r="L686" s="44" t="s">
        <v>2647</v>
      </c>
      <c r="M686" s="44" t="s">
        <v>4773</v>
      </c>
      <c r="N686" s="113" t="n">
        <v>0</v>
      </c>
      <c r="O686" s="113" t="s">
        <v>5783</v>
      </c>
      <c r="P686" s="113" t="n">
        <v>0</v>
      </c>
      <c r="Q686" s="113" t="s">
        <v>5784</v>
      </c>
      <c r="R686" s="113" t="n">
        <f aca="false">PRODUCT(N686+P686)</f>
        <v>0</v>
      </c>
      <c r="U686" s="44" t="s">
        <v>5731</v>
      </c>
      <c r="V686" s="44" t="s">
        <v>4500</v>
      </c>
      <c r="W686" s="113" t="n">
        <v>1</v>
      </c>
      <c r="Y686" s="273" t="n">
        <v>683</v>
      </c>
      <c r="Z686" s="44" t="s">
        <v>2866</v>
      </c>
      <c r="AA686" s="44" t="s">
        <v>4709</v>
      </c>
      <c r="AB686" s="113" t="n">
        <v>1</v>
      </c>
      <c r="AC686" s="113" t="s">
        <v>5783</v>
      </c>
      <c r="AD686" s="113" t="n">
        <v>0</v>
      </c>
      <c r="AE686" s="113" t="s">
        <v>5784</v>
      </c>
      <c r="AF686" s="113" t="n">
        <f aca="false">PRODUCT(AB686+AD686)</f>
        <v>1</v>
      </c>
      <c r="AI686" s="44" t="s">
        <v>2127</v>
      </c>
      <c r="AJ686" s="44" t="s">
        <v>4477</v>
      </c>
      <c r="AN686" s="44" t="s">
        <v>5615</v>
      </c>
      <c r="AO686" s="44" t="s">
        <v>4489</v>
      </c>
      <c r="AS686" s="44" t="s">
        <v>5615</v>
      </c>
      <c r="AT686" s="44" t="s">
        <v>4489</v>
      </c>
      <c r="AX686" s="44" t="s">
        <v>5659</v>
      </c>
      <c r="AY686" s="44" t="s">
        <v>4550</v>
      </c>
      <c r="AZ686" s="113" t="s">
        <v>5785</v>
      </c>
      <c r="BA686" s="113" t="s">
        <v>5783</v>
      </c>
      <c r="BB686" s="113" t="s">
        <v>5785</v>
      </c>
      <c r="BC686" s="113" t="s">
        <v>5784</v>
      </c>
      <c r="BD686" s="113" t="n">
        <f aca="false">PRODUCT(AZ686+BB686)</f>
        <v>0</v>
      </c>
      <c r="BG686" s="44" t="s">
        <v>5615</v>
      </c>
      <c r="BH686" s="44" t="s">
        <v>4489</v>
      </c>
      <c r="BL686" s="44" t="s">
        <v>5635</v>
      </c>
      <c r="BM686" s="44" t="s">
        <v>5636</v>
      </c>
      <c r="BN686" s="113" t="s">
        <v>5785</v>
      </c>
      <c r="BO686" s="113" t="s">
        <v>5783</v>
      </c>
      <c r="BP686" s="113" t="s">
        <v>5785</v>
      </c>
      <c r="BQ686" s="113" t="s">
        <v>5784</v>
      </c>
      <c r="BR686" s="113" t="n">
        <f aca="false">PRODUCT(BN686+BP686)</f>
        <v>0</v>
      </c>
      <c r="BU686" s="44" t="s">
        <v>5615</v>
      </c>
      <c r="BV686" s="44" t="s">
        <v>4489</v>
      </c>
      <c r="BW686" s="113"/>
      <c r="BZ686" s="44" t="s">
        <v>2830</v>
      </c>
      <c r="CA686" s="44" t="s">
        <v>4482</v>
      </c>
      <c r="CB686" s="113" t="n">
        <v>0</v>
      </c>
      <c r="CC686" s="113" t="n">
        <v>0</v>
      </c>
      <c r="CD686" s="113" t="n">
        <v>0</v>
      </c>
      <c r="CE686" s="113" t="n">
        <v>0</v>
      </c>
      <c r="CF686" s="113" t="n">
        <f aca="false">SUM(CB686:CE686)</f>
        <v>0</v>
      </c>
      <c r="CI686" s="44" t="s">
        <v>5234</v>
      </c>
      <c r="CJ686" s="44" t="s">
        <v>4571</v>
      </c>
      <c r="CK686" s="113" t="n">
        <v>0</v>
      </c>
      <c r="CL686" s="113" t="n">
        <v>0</v>
      </c>
      <c r="CM686" s="113" t="n">
        <v>0</v>
      </c>
      <c r="CP686" s="44" t="s">
        <v>3658</v>
      </c>
      <c r="CQ686" s="44" t="s">
        <v>4482</v>
      </c>
      <c r="CV686" s="44"/>
      <c r="CW686" s="44"/>
      <c r="CX686" s="44"/>
    </row>
    <row r="687" customFormat="false" ht="15" hidden="false" customHeight="false" outlineLevel="0" collapsed="false">
      <c r="A687" s="273" t="n">
        <v>684</v>
      </c>
      <c r="B687" s="44" t="s">
        <v>5683</v>
      </c>
      <c r="C687" s="44" t="s">
        <v>5524</v>
      </c>
      <c r="D687" s="113" t="n">
        <v>4</v>
      </c>
      <c r="G687" s="44" t="s">
        <v>3266</v>
      </c>
      <c r="H687" s="44" t="s">
        <v>4489</v>
      </c>
      <c r="I687" s="113" t="n">
        <v>0</v>
      </c>
      <c r="L687" s="44" t="s">
        <v>4647</v>
      </c>
      <c r="M687" s="44" t="s">
        <v>4648</v>
      </c>
      <c r="N687" s="113" t="n">
        <v>0</v>
      </c>
      <c r="O687" s="113" t="s">
        <v>5783</v>
      </c>
      <c r="P687" s="113" t="n">
        <v>0</v>
      </c>
      <c r="Q687" s="113" t="s">
        <v>5784</v>
      </c>
      <c r="R687" s="113" t="n">
        <f aca="false">PRODUCT(N687+P687)</f>
        <v>0</v>
      </c>
      <c r="U687" s="44" t="s">
        <v>2802</v>
      </c>
      <c r="V687" s="44" t="s">
        <v>5124</v>
      </c>
      <c r="W687" s="113" t="n">
        <v>0</v>
      </c>
      <c r="Y687" s="273" t="n">
        <v>684</v>
      </c>
      <c r="Z687" s="44" t="s">
        <v>2924</v>
      </c>
      <c r="AA687" s="44" t="s">
        <v>4482</v>
      </c>
      <c r="AB687" s="113" t="n">
        <v>1</v>
      </c>
      <c r="AC687" s="113" t="s">
        <v>5783</v>
      </c>
      <c r="AD687" s="113" t="n">
        <v>0</v>
      </c>
      <c r="AE687" s="113" t="s">
        <v>5784</v>
      </c>
      <c r="AF687" s="113" t="n">
        <f aca="false">PRODUCT(AB687+AD687)</f>
        <v>1</v>
      </c>
      <c r="AI687" s="44" t="s">
        <v>4697</v>
      </c>
      <c r="AJ687" s="44" t="s">
        <v>4489</v>
      </c>
      <c r="AN687" s="44" t="s">
        <v>2266</v>
      </c>
      <c r="AO687" s="44" t="s">
        <v>4489</v>
      </c>
      <c r="AS687" s="44" t="s">
        <v>2266</v>
      </c>
      <c r="AT687" s="44" t="s">
        <v>4489</v>
      </c>
      <c r="AX687" s="44" t="s">
        <v>5660</v>
      </c>
      <c r="AY687" s="44" t="s">
        <v>4500</v>
      </c>
      <c r="AZ687" s="113" t="s">
        <v>5785</v>
      </c>
      <c r="BA687" s="113" t="s">
        <v>5783</v>
      </c>
      <c r="BB687" s="113" t="s">
        <v>5785</v>
      </c>
      <c r="BC687" s="113" t="s">
        <v>5784</v>
      </c>
      <c r="BD687" s="113" t="n">
        <f aca="false">PRODUCT(AZ687+BB687)</f>
        <v>0</v>
      </c>
      <c r="BG687" s="44" t="s">
        <v>2266</v>
      </c>
      <c r="BH687" s="44" t="s">
        <v>4489</v>
      </c>
      <c r="BL687" s="44" t="s">
        <v>4904</v>
      </c>
      <c r="BM687" s="44" t="s">
        <v>4648</v>
      </c>
      <c r="BN687" s="113" t="s">
        <v>5785</v>
      </c>
      <c r="BO687" s="113" t="s">
        <v>5783</v>
      </c>
      <c r="BP687" s="113" t="s">
        <v>5785</v>
      </c>
      <c r="BQ687" s="113" t="s">
        <v>5784</v>
      </c>
      <c r="BR687" s="113" t="n">
        <f aca="false">PRODUCT(BN687+BP687)</f>
        <v>0</v>
      </c>
      <c r="BU687" s="44" t="s">
        <v>2266</v>
      </c>
      <c r="BV687" s="44" t="s">
        <v>4489</v>
      </c>
      <c r="BW687" s="113"/>
      <c r="BZ687" s="44" t="s">
        <v>3783</v>
      </c>
      <c r="CA687" s="44" t="s">
        <v>4482</v>
      </c>
      <c r="CB687" s="113" t="n">
        <v>0</v>
      </c>
      <c r="CC687" s="113" t="n">
        <v>0</v>
      </c>
      <c r="CD687" s="113" t="n">
        <v>0</v>
      </c>
      <c r="CE687" s="113" t="n">
        <v>0</v>
      </c>
      <c r="CF687" s="113" t="n">
        <f aca="false">SUM(CB687:CE687)</f>
        <v>0</v>
      </c>
      <c r="CI687" s="44" t="s">
        <v>5614</v>
      </c>
      <c r="CJ687" s="44" t="s">
        <v>4773</v>
      </c>
      <c r="CK687" s="113" t="n">
        <v>0</v>
      </c>
      <c r="CL687" s="113" t="n">
        <v>0</v>
      </c>
      <c r="CM687" s="113" t="n">
        <v>0</v>
      </c>
      <c r="CP687" s="44" t="s">
        <v>1862</v>
      </c>
      <c r="CQ687" s="44" t="s">
        <v>4648</v>
      </c>
      <c r="CV687" s="44"/>
      <c r="CW687" s="44"/>
      <c r="CX687" s="44"/>
    </row>
    <row r="688" customFormat="false" ht="15" hidden="false" customHeight="false" outlineLevel="0" collapsed="false">
      <c r="A688" s="273" t="n">
        <v>685</v>
      </c>
      <c r="B688" s="44" t="s">
        <v>5684</v>
      </c>
      <c r="C688" s="112" t="s">
        <v>4773</v>
      </c>
      <c r="D688" s="113" t="n">
        <v>4</v>
      </c>
      <c r="G688" s="44" t="s">
        <v>5616</v>
      </c>
      <c r="H688" s="44" t="s">
        <v>4746</v>
      </c>
      <c r="I688" s="113" t="n">
        <v>0</v>
      </c>
      <c r="L688" s="44" t="s">
        <v>2909</v>
      </c>
      <c r="M688" s="44" t="s">
        <v>4625</v>
      </c>
      <c r="N688" s="113" t="n">
        <v>0</v>
      </c>
      <c r="O688" s="113" t="s">
        <v>5783</v>
      </c>
      <c r="P688" s="113" t="n">
        <v>0</v>
      </c>
      <c r="Q688" s="113" t="s">
        <v>5784</v>
      </c>
      <c r="R688" s="113" t="n">
        <f aca="false">PRODUCT(N688+P688)</f>
        <v>0</v>
      </c>
      <c r="U688" s="44" t="s">
        <v>4999</v>
      </c>
      <c r="V688" s="44" t="s">
        <v>4523</v>
      </c>
      <c r="W688" s="113" t="n">
        <v>0</v>
      </c>
      <c r="Y688" s="273" t="n">
        <v>685</v>
      </c>
      <c r="Z688" s="44" t="s">
        <v>5440</v>
      </c>
      <c r="AA688" s="44" t="s">
        <v>4773</v>
      </c>
      <c r="AB688" s="113" t="n">
        <v>1</v>
      </c>
      <c r="AC688" s="113" t="s">
        <v>5783</v>
      </c>
      <c r="AD688" s="113" t="n">
        <v>0</v>
      </c>
      <c r="AE688" s="113" t="s">
        <v>5784</v>
      </c>
      <c r="AF688" s="113" t="n">
        <f aca="false">PRODUCT(AB688+AD688)</f>
        <v>1</v>
      </c>
      <c r="AI688" s="44" t="s">
        <v>2043</v>
      </c>
      <c r="AJ688" s="44" t="s">
        <v>4482</v>
      </c>
      <c r="AN688" s="44" t="s">
        <v>3266</v>
      </c>
      <c r="AO688" s="44" t="s">
        <v>4489</v>
      </c>
      <c r="AS688" s="44" t="s">
        <v>3266</v>
      </c>
      <c r="AT688" s="44" t="s">
        <v>4489</v>
      </c>
      <c r="AX688" s="44" t="s">
        <v>4715</v>
      </c>
      <c r="AY688" s="44" t="s">
        <v>4564</v>
      </c>
      <c r="AZ688" s="113" t="s">
        <v>5785</v>
      </c>
      <c r="BA688" s="113" t="s">
        <v>5783</v>
      </c>
      <c r="BB688" s="113" t="s">
        <v>5785</v>
      </c>
      <c r="BC688" s="113" t="s">
        <v>5784</v>
      </c>
      <c r="BD688" s="113" t="n">
        <f aca="false">PRODUCT(AZ688+BB688)</f>
        <v>0</v>
      </c>
      <c r="BG688" s="44" t="s">
        <v>3266</v>
      </c>
      <c r="BH688" s="44" t="s">
        <v>4489</v>
      </c>
      <c r="BL688" s="44" t="s">
        <v>5637</v>
      </c>
      <c r="BM688" s="44" t="s">
        <v>4931</v>
      </c>
      <c r="BN688" s="113" t="s">
        <v>5785</v>
      </c>
      <c r="BO688" s="113" t="s">
        <v>5783</v>
      </c>
      <c r="BP688" s="113" t="s">
        <v>5785</v>
      </c>
      <c r="BQ688" s="113" t="s">
        <v>5784</v>
      </c>
      <c r="BR688" s="113" t="n">
        <f aca="false">PRODUCT(BN688+BP688)</f>
        <v>0</v>
      </c>
      <c r="BU688" s="44" t="s">
        <v>3266</v>
      </c>
      <c r="BV688" s="44" t="s">
        <v>4489</v>
      </c>
      <c r="BW688" s="113"/>
      <c r="BZ688" s="44" t="s">
        <v>3404</v>
      </c>
      <c r="CA688" s="44" t="s">
        <v>4482</v>
      </c>
      <c r="CB688" s="113" t="n">
        <v>0</v>
      </c>
      <c r="CC688" s="113" t="n">
        <v>0</v>
      </c>
      <c r="CD688" s="113" t="n">
        <v>0</v>
      </c>
      <c r="CE688" s="113" t="n">
        <v>0</v>
      </c>
      <c r="CF688" s="113" t="n">
        <f aca="false">SUM(CB688:CE688)</f>
        <v>0</v>
      </c>
      <c r="CI688" s="44" t="s">
        <v>3228</v>
      </c>
      <c r="CJ688" s="44" t="s">
        <v>5124</v>
      </c>
      <c r="CK688" s="113" t="n">
        <v>0</v>
      </c>
      <c r="CL688" s="113" t="n">
        <v>0</v>
      </c>
      <c r="CM688" s="113" t="n">
        <v>0</v>
      </c>
      <c r="CP688" s="44" t="s">
        <v>5622</v>
      </c>
      <c r="CQ688" s="44" t="s">
        <v>4578</v>
      </c>
      <c r="CV688" s="44"/>
      <c r="CW688" s="44"/>
      <c r="CX688" s="44"/>
    </row>
    <row r="689" customFormat="false" ht="15" hidden="false" customHeight="false" outlineLevel="0" collapsed="false">
      <c r="A689" s="273" t="n">
        <v>686</v>
      </c>
      <c r="B689" s="44" t="s">
        <v>5691</v>
      </c>
      <c r="C689" s="44" t="s">
        <v>1037</v>
      </c>
      <c r="D689" s="113" t="n">
        <v>4</v>
      </c>
      <c r="G689" s="44" t="s">
        <v>3768</v>
      </c>
      <c r="H689" s="44" t="s">
        <v>4482</v>
      </c>
      <c r="I689" s="113" t="n">
        <v>0</v>
      </c>
      <c r="L689" s="44" t="s">
        <v>3864</v>
      </c>
      <c r="M689" s="112" t="s">
        <v>1037</v>
      </c>
      <c r="N689" s="113" t="n">
        <v>0</v>
      </c>
      <c r="O689" s="113" t="s">
        <v>5783</v>
      </c>
      <c r="P689" s="113" t="n">
        <v>0</v>
      </c>
      <c r="Q689" s="113" t="s">
        <v>5784</v>
      </c>
      <c r="R689" s="113" t="n">
        <f aca="false">PRODUCT(N689+P689)</f>
        <v>0</v>
      </c>
      <c r="U689" s="44" t="s">
        <v>2454</v>
      </c>
      <c r="V689" s="44" t="s">
        <v>4509</v>
      </c>
      <c r="W689" s="113" t="n">
        <v>0</v>
      </c>
      <c r="Y689" s="273" t="n">
        <v>686</v>
      </c>
      <c r="Z689" s="44" t="s">
        <v>3488</v>
      </c>
      <c r="AA689" s="44" t="s">
        <v>4489</v>
      </c>
      <c r="AB689" s="113" t="n">
        <v>1</v>
      </c>
      <c r="AC689" s="113" t="s">
        <v>5783</v>
      </c>
      <c r="AD689" s="113" t="n">
        <v>0</v>
      </c>
      <c r="AE689" s="113" t="s">
        <v>5784</v>
      </c>
      <c r="AF689" s="113" t="n">
        <f aca="false">PRODUCT(AB689+AD689)</f>
        <v>1</v>
      </c>
      <c r="AI689" s="44" t="s">
        <v>1579</v>
      </c>
      <c r="AJ689" s="44" t="s">
        <v>4523</v>
      </c>
      <c r="AN689" s="44" t="s">
        <v>5616</v>
      </c>
      <c r="AO689" s="44" t="s">
        <v>4746</v>
      </c>
      <c r="AS689" s="44" t="s">
        <v>5616</v>
      </c>
      <c r="AT689" s="44" t="s">
        <v>4746</v>
      </c>
      <c r="AX689" s="44" t="s">
        <v>3475</v>
      </c>
      <c r="AY689" s="44" t="s">
        <v>5124</v>
      </c>
      <c r="AZ689" s="113" t="s">
        <v>5785</v>
      </c>
      <c r="BA689" s="113" t="s">
        <v>5783</v>
      </c>
      <c r="BB689" s="113" t="s">
        <v>5785</v>
      </c>
      <c r="BC689" s="113" t="s">
        <v>5784</v>
      </c>
      <c r="BD689" s="113" t="n">
        <f aca="false">PRODUCT(AZ689+BB689)</f>
        <v>0</v>
      </c>
      <c r="BG689" s="44" t="s">
        <v>5616</v>
      </c>
      <c r="BH689" s="44" t="s">
        <v>4746</v>
      </c>
      <c r="BL689" s="44" t="s">
        <v>5638</v>
      </c>
      <c r="BM689" s="44" t="s">
        <v>4540</v>
      </c>
      <c r="BN689" s="113" t="s">
        <v>5785</v>
      </c>
      <c r="BO689" s="113" t="s">
        <v>5783</v>
      </c>
      <c r="BP689" s="113" t="s">
        <v>5785</v>
      </c>
      <c r="BQ689" s="113" t="s">
        <v>5784</v>
      </c>
      <c r="BR689" s="113" t="n">
        <f aca="false">PRODUCT(BN689+BP689)</f>
        <v>0</v>
      </c>
      <c r="BU689" s="44" t="s">
        <v>5616</v>
      </c>
      <c r="BV689" s="44" t="s">
        <v>4746</v>
      </c>
      <c r="BW689" s="113"/>
      <c r="BZ689" s="44" t="s">
        <v>2268</v>
      </c>
      <c r="CA689" s="44" t="s">
        <v>4489</v>
      </c>
      <c r="CB689" s="113" t="n">
        <v>0</v>
      </c>
      <c r="CC689" s="113" t="n">
        <v>0</v>
      </c>
      <c r="CD689" s="113" t="n">
        <v>0</v>
      </c>
      <c r="CE689" s="113" t="n">
        <v>0</v>
      </c>
      <c r="CF689" s="113" t="n">
        <f aca="false">SUM(CB689:CE689)</f>
        <v>0</v>
      </c>
      <c r="CI689" s="44" t="s">
        <v>4724</v>
      </c>
      <c r="CJ689" s="44" t="s">
        <v>4648</v>
      </c>
      <c r="CK689" s="113" t="n">
        <v>0</v>
      </c>
      <c r="CL689" s="113" t="n">
        <v>0</v>
      </c>
      <c r="CM689" s="113" t="n">
        <v>0</v>
      </c>
      <c r="CP689" s="44" t="s">
        <v>5623</v>
      </c>
      <c r="CQ689" s="44" t="s">
        <v>4746</v>
      </c>
      <c r="CV689" s="44"/>
      <c r="CW689" s="44"/>
      <c r="CX689" s="44"/>
    </row>
    <row r="690" customFormat="false" ht="15" hidden="false" customHeight="false" outlineLevel="0" collapsed="false">
      <c r="A690" s="273" t="n">
        <v>687</v>
      </c>
      <c r="B690" s="44" t="s">
        <v>5693</v>
      </c>
      <c r="C690" s="44" t="s">
        <v>4625</v>
      </c>
      <c r="D690" s="113" t="n">
        <v>4</v>
      </c>
      <c r="G690" s="44" t="s">
        <v>1501</v>
      </c>
      <c r="H690" s="44" t="s">
        <v>4540</v>
      </c>
      <c r="I690" s="113" t="n">
        <v>0</v>
      </c>
      <c r="L690" s="44" t="s">
        <v>5548</v>
      </c>
      <c r="M690" s="44" t="s">
        <v>4523</v>
      </c>
      <c r="N690" s="113" t="n">
        <v>0</v>
      </c>
      <c r="O690" s="113" t="s">
        <v>5783</v>
      </c>
      <c r="P690" s="113" t="n">
        <v>0</v>
      </c>
      <c r="Q690" s="113" t="s">
        <v>5784</v>
      </c>
      <c r="R690" s="113" t="n">
        <f aca="false">PRODUCT(N690+P690)</f>
        <v>0</v>
      </c>
      <c r="U690" s="44" t="s">
        <v>3386</v>
      </c>
      <c r="V690" s="44" t="s">
        <v>5358</v>
      </c>
      <c r="W690" s="113" t="n">
        <v>0</v>
      </c>
      <c r="Y690" s="273" t="n">
        <v>687</v>
      </c>
      <c r="Z690" s="44" t="s">
        <v>3134</v>
      </c>
      <c r="AA690" s="44" t="s">
        <v>4648</v>
      </c>
      <c r="AB690" s="113" t="n">
        <v>1</v>
      </c>
      <c r="AC690" s="113" t="s">
        <v>5783</v>
      </c>
      <c r="AD690" s="113" t="n">
        <v>0</v>
      </c>
      <c r="AE690" s="113" t="s">
        <v>5784</v>
      </c>
      <c r="AF690" s="113" t="n">
        <f aca="false">PRODUCT(AB690+AD690)</f>
        <v>1</v>
      </c>
      <c r="AI690" s="44" t="s">
        <v>4777</v>
      </c>
      <c r="AJ690" s="44" t="s">
        <v>4648</v>
      </c>
      <c r="AN690" s="44" t="s">
        <v>3768</v>
      </c>
      <c r="AO690" s="44" t="s">
        <v>4482</v>
      </c>
      <c r="AS690" s="44" t="s">
        <v>3768</v>
      </c>
      <c r="AT690" s="44" t="s">
        <v>4482</v>
      </c>
      <c r="AX690" s="44" t="s">
        <v>5661</v>
      </c>
      <c r="AY690" s="44" t="s">
        <v>4566</v>
      </c>
      <c r="AZ690" s="113" t="s">
        <v>5785</v>
      </c>
      <c r="BA690" s="113" t="s">
        <v>5783</v>
      </c>
      <c r="BB690" s="113" t="s">
        <v>5785</v>
      </c>
      <c r="BC690" s="113" t="s">
        <v>5784</v>
      </c>
      <c r="BD690" s="113" t="n">
        <f aca="false">PRODUCT(AZ690+BB690)</f>
        <v>0</v>
      </c>
      <c r="BG690" s="44" t="s">
        <v>3768</v>
      </c>
      <c r="BH690" s="44" t="s">
        <v>4482</v>
      </c>
      <c r="BL690" s="44" t="s">
        <v>5639</v>
      </c>
      <c r="BM690" s="44" t="s">
        <v>5530</v>
      </c>
      <c r="BN690" s="113" t="s">
        <v>5785</v>
      </c>
      <c r="BO690" s="113" t="s">
        <v>5783</v>
      </c>
      <c r="BP690" s="113" t="s">
        <v>5785</v>
      </c>
      <c r="BQ690" s="113" t="s">
        <v>5784</v>
      </c>
      <c r="BR690" s="113" t="n">
        <f aca="false">PRODUCT(BN690+BP690)</f>
        <v>0</v>
      </c>
      <c r="BU690" s="44" t="s">
        <v>3768</v>
      </c>
      <c r="BV690" s="44" t="s">
        <v>4482</v>
      </c>
      <c r="BW690" s="113"/>
      <c r="BZ690" s="44" t="s">
        <v>1712</v>
      </c>
      <c r="CA690" s="44" t="s">
        <v>4578</v>
      </c>
      <c r="CB690" s="113" t="n">
        <v>0</v>
      </c>
      <c r="CC690" s="113" t="n">
        <v>0</v>
      </c>
      <c r="CD690" s="113" t="n">
        <v>0</v>
      </c>
      <c r="CE690" s="113" t="n">
        <v>0</v>
      </c>
      <c r="CF690" s="113" t="n">
        <f aca="false">SUM(CB690:CE690)</f>
        <v>0</v>
      </c>
      <c r="CI690" s="44" t="s">
        <v>5615</v>
      </c>
      <c r="CJ690" s="44" t="s">
        <v>4489</v>
      </c>
      <c r="CK690" s="113" t="n">
        <v>0</v>
      </c>
      <c r="CL690" s="113" t="n">
        <v>0</v>
      </c>
      <c r="CM690" s="113" t="n">
        <v>0</v>
      </c>
      <c r="CP690" s="44" t="s">
        <v>5624</v>
      </c>
      <c r="CQ690" s="44" t="s">
        <v>5625</v>
      </c>
      <c r="CV690" s="44"/>
      <c r="CW690" s="44"/>
      <c r="CX690" s="44"/>
    </row>
    <row r="691" customFormat="false" ht="15" hidden="false" customHeight="false" outlineLevel="0" collapsed="false">
      <c r="A691" s="273" t="n">
        <v>688</v>
      </c>
      <c r="B691" s="44" t="s">
        <v>5699</v>
      </c>
      <c r="C691" s="44" t="s">
        <v>5036</v>
      </c>
      <c r="D691" s="294" t="n">
        <v>4</v>
      </c>
      <c r="G691" s="44" t="s">
        <v>2830</v>
      </c>
      <c r="H691" s="44" t="s">
        <v>4482</v>
      </c>
      <c r="I691" s="113" t="n">
        <v>0</v>
      </c>
      <c r="L691" s="44" t="s">
        <v>5029</v>
      </c>
      <c r="M691" s="44" t="s">
        <v>4482</v>
      </c>
      <c r="N691" s="113" t="n">
        <v>0</v>
      </c>
      <c r="O691" s="113" t="s">
        <v>5783</v>
      </c>
      <c r="P691" s="113" t="n">
        <v>0</v>
      </c>
      <c r="Q691" s="113" t="s">
        <v>5784</v>
      </c>
      <c r="R691" s="113" t="n">
        <f aca="false">PRODUCT(N691+P691)</f>
        <v>0</v>
      </c>
      <c r="U691" s="44" t="s">
        <v>3083</v>
      </c>
      <c r="V691" s="44" t="s">
        <v>5124</v>
      </c>
      <c r="W691" s="113" t="n">
        <v>0</v>
      </c>
      <c r="Y691" s="273" t="n">
        <v>688</v>
      </c>
      <c r="Z691" s="44" t="s">
        <v>3280</v>
      </c>
      <c r="AA691" s="44" t="s">
        <v>4482</v>
      </c>
      <c r="AB691" s="113" t="n">
        <v>1</v>
      </c>
      <c r="AC691" s="113" t="s">
        <v>5783</v>
      </c>
      <c r="AD691" s="113" t="n">
        <v>0</v>
      </c>
      <c r="AE691" s="113" t="s">
        <v>5784</v>
      </c>
      <c r="AF691" s="113" t="n">
        <f aca="false">PRODUCT(AB691+AD691)</f>
        <v>1</v>
      </c>
      <c r="AI691" s="44" t="s">
        <v>2236</v>
      </c>
      <c r="AJ691" s="44" t="s">
        <v>4564</v>
      </c>
      <c r="AN691" s="44" t="s">
        <v>1501</v>
      </c>
      <c r="AO691" s="44" t="s">
        <v>4540</v>
      </c>
      <c r="AS691" s="44" t="s">
        <v>1501</v>
      </c>
      <c r="AT691" s="44" t="s">
        <v>4540</v>
      </c>
      <c r="AX691" s="44" t="s">
        <v>1866</v>
      </c>
      <c r="AY691" s="44" t="s">
        <v>4648</v>
      </c>
      <c r="AZ691" s="113" t="s">
        <v>5785</v>
      </c>
      <c r="BA691" s="113" t="s">
        <v>5783</v>
      </c>
      <c r="BB691" s="113" t="s">
        <v>5785</v>
      </c>
      <c r="BC691" s="113" t="s">
        <v>5784</v>
      </c>
      <c r="BD691" s="113" t="n">
        <f aca="false">PRODUCT(AZ691+BB691)</f>
        <v>0</v>
      </c>
      <c r="BG691" s="44" t="s">
        <v>1501</v>
      </c>
      <c r="BH691" s="44" t="s">
        <v>4540</v>
      </c>
      <c r="BL691" s="44" t="s">
        <v>5640</v>
      </c>
      <c r="BM691" s="44" t="s">
        <v>5641</v>
      </c>
      <c r="BN691" s="113" t="s">
        <v>5785</v>
      </c>
      <c r="BO691" s="113" t="s">
        <v>5783</v>
      </c>
      <c r="BP691" s="113" t="s">
        <v>5785</v>
      </c>
      <c r="BQ691" s="113" t="s">
        <v>5784</v>
      </c>
      <c r="BR691" s="113" t="n">
        <f aca="false">PRODUCT(BN691+BP691)</f>
        <v>0</v>
      </c>
      <c r="BU691" s="44" t="s">
        <v>1501</v>
      </c>
      <c r="BV691" s="44" t="s">
        <v>4540</v>
      </c>
      <c r="BW691" s="113"/>
      <c r="BZ691" s="44" t="s">
        <v>5243</v>
      </c>
      <c r="CA691" s="44" t="s">
        <v>4746</v>
      </c>
      <c r="CB691" s="113" t="n">
        <v>0</v>
      </c>
      <c r="CC691" s="113" t="n">
        <v>0</v>
      </c>
      <c r="CD691" s="113" t="n">
        <v>0</v>
      </c>
      <c r="CE691" s="113" t="n">
        <v>0</v>
      </c>
      <c r="CF691" s="113" t="n">
        <f aca="false">SUM(CB691:CE691)</f>
        <v>0</v>
      </c>
      <c r="CI691" s="44" t="s">
        <v>2266</v>
      </c>
      <c r="CJ691" s="44" t="s">
        <v>4489</v>
      </c>
      <c r="CK691" s="113" t="n">
        <v>0</v>
      </c>
      <c r="CL691" s="113" t="n">
        <v>0</v>
      </c>
      <c r="CM691" s="113" t="n">
        <v>0</v>
      </c>
      <c r="CP691" s="44" t="s">
        <v>2874</v>
      </c>
      <c r="CQ691" s="44" t="s">
        <v>4509</v>
      </c>
      <c r="CV691" s="44"/>
      <c r="CW691" s="44"/>
      <c r="CX691" s="44"/>
    </row>
    <row r="692" customFormat="false" ht="15" hidden="false" customHeight="false" outlineLevel="0" collapsed="false">
      <c r="A692" s="273" t="n">
        <v>689</v>
      </c>
      <c r="B692" s="44" t="s">
        <v>5700</v>
      </c>
      <c r="C692" s="44" t="s">
        <v>4554</v>
      </c>
      <c r="D692" s="113" t="n">
        <v>4</v>
      </c>
      <c r="G692" s="44" t="s">
        <v>3783</v>
      </c>
      <c r="H692" s="44" t="s">
        <v>4482</v>
      </c>
      <c r="I692" s="113" t="n">
        <v>0</v>
      </c>
      <c r="L692" s="44" t="s">
        <v>2517</v>
      </c>
      <c r="M692" s="44" t="s">
        <v>4566</v>
      </c>
      <c r="N692" s="113" t="n">
        <v>0</v>
      </c>
      <c r="O692" s="113" t="s">
        <v>5783</v>
      </c>
      <c r="P692" s="113" t="n">
        <v>0</v>
      </c>
      <c r="Q692" s="113" t="s">
        <v>5784</v>
      </c>
      <c r="R692" s="113" t="n">
        <f aca="false">PRODUCT(N692+P692)</f>
        <v>0</v>
      </c>
      <c r="U692" s="44" t="s">
        <v>5060</v>
      </c>
      <c r="V692" s="44" t="s">
        <v>4578</v>
      </c>
      <c r="W692" s="113" t="n">
        <v>0</v>
      </c>
      <c r="Y692" s="273" t="n">
        <v>689</v>
      </c>
      <c r="Z692" s="44" t="s">
        <v>3649</v>
      </c>
      <c r="AA692" s="44" t="s">
        <v>4773</v>
      </c>
      <c r="AB692" s="113" t="n">
        <v>1</v>
      </c>
      <c r="AC692" s="113" t="s">
        <v>5783</v>
      </c>
      <c r="AD692" s="113" t="n">
        <v>0</v>
      </c>
      <c r="AE692" s="113" t="s">
        <v>5784</v>
      </c>
      <c r="AF692" s="113" t="n">
        <f aca="false">PRODUCT(AB692+AD692)</f>
        <v>1</v>
      </c>
      <c r="AI692" s="44" t="s">
        <v>2267</v>
      </c>
      <c r="AJ692" s="44" t="s">
        <v>4489</v>
      </c>
      <c r="AN692" s="44" t="s">
        <v>3783</v>
      </c>
      <c r="AO692" s="44" t="s">
        <v>4482</v>
      </c>
      <c r="AS692" s="44" t="s">
        <v>3783</v>
      </c>
      <c r="AT692" s="44" t="s">
        <v>4482</v>
      </c>
      <c r="AX692" s="44" t="s">
        <v>1683</v>
      </c>
      <c r="AY692" s="44" t="s">
        <v>4564</v>
      </c>
      <c r="AZ692" s="113" t="s">
        <v>5785</v>
      </c>
      <c r="BA692" s="113" t="s">
        <v>5783</v>
      </c>
      <c r="BB692" s="113" t="s">
        <v>5785</v>
      </c>
      <c r="BC692" s="113" t="s">
        <v>5784</v>
      </c>
      <c r="BD692" s="113" t="n">
        <f aca="false">PRODUCT(AZ692+BB692)</f>
        <v>0</v>
      </c>
      <c r="BG692" s="44" t="s">
        <v>3783</v>
      </c>
      <c r="BH692" s="44" t="s">
        <v>4482</v>
      </c>
      <c r="BL692" s="44" t="s">
        <v>5642</v>
      </c>
      <c r="BM692" s="44" t="s">
        <v>4773</v>
      </c>
      <c r="BN692" s="113" t="s">
        <v>5785</v>
      </c>
      <c r="BO692" s="113" t="s">
        <v>5783</v>
      </c>
      <c r="BP692" s="113" t="n">
        <v>0</v>
      </c>
      <c r="BQ692" s="113" t="s">
        <v>5784</v>
      </c>
      <c r="BR692" s="113" t="n">
        <f aca="false">PRODUCT(BN692+BP692)</f>
        <v>0</v>
      </c>
      <c r="BU692" s="44" t="s">
        <v>3783</v>
      </c>
      <c r="BV692" s="44" t="s">
        <v>4482</v>
      </c>
      <c r="BW692" s="113"/>
      <c r="BZ692" s="44" t="s">
        <v>5619</v>
      </c>
      <c r="CA692" s="44" t="s">
        <v>4746</v>
      </c>
      <c r="CB692" s="113" t="n">
        <v>0</v>
      </c>
      <c r="CC692" s="113" t="n">
        <v>0</v>
      </c>
      <c r="CD692" s="113" t="n">
        <v>0</v>
      </c>
      <c r="CE692" s="113" t="n">
        <v>0</v>
      </c>
      <c r="CF692" s="113" t="n">
        <f aca="false">SUM(CB692:CE692)</f>
        <v>0</v>
      </c>
      <c r="CI692" s="44" t="s">
        <v>3266</v>
      </c>
      <c r="CJ692" s="44" t="s">
        <v>4489</v>
      </c>
      <c r="CK692" s="113" t="n">
        <v>0</v>
      </c>
      <c r="CL692" s="113" t="n">
        <v>0</v>
      </c>
      <c r="CM692" s="113" t="n">
        <v>0</v>
      </c>
      <c r="CP692" s="44" t="s">
        <v>5626</v>
      </c>
      <c r="CQ692" s="44" t="s">
        <v>4542</v>
      </c>
      <c r="CV692" s="44"/>
      <c r="CW692" s="44"/>
      <c r="CX692" s="44"/>
    </row>
    <row r="693" customFormat="false" ht="15" hidden="false" customHeight="false" outlineLevel="0" collapsed="false">
      <c r="A693" s="273" t="n">
        <v>690</v>
      </c>
      <c r="B693" s="44" t="s">
        <v>5701</v>
      </c>
      <c r="C693" s="44" t="s">
        <v>5223</v>
      </c>
      <c r="D693" s="113" t="n">
        <v>4</v>
      </c>
      <c r="G693" s="44" t="s">
        <v>3152</v>
      </c>
      <c r="H693" s="44" t="s">
        <v>4482</v>
      </c>
      <c r="I693" s="113" t="n">
        <v>0</v>
      </c>
      <c r="L693" s="44" t="s">
        <v>3353</v>
      </c>
      <c r="M693" s="44" t="s">
        <v>4709</v>
      </c>
      <c r="N693" s="113" t="n">
        <v>0</v>
      </c>
      <c r="O693" s="113" t="s">
        <v>5783</v>
      </c>
      <c r="P693" s="113" t="n">
        <v>0</v>
      </c>
      <c r="Q693" s="113" t="s">
        <v>5784</v>
      </c>
      <c r="R693" s="113" t="n">
        <f aca="false">PRODUCT(N693+P693)</f>
        <v>0</v>
      </c>
      <c r="U693" s="44" t="s">
        <v>2688</v>
      </c>
      <c r="V693" s="44" t="s">
        <v>5120</v>
      </c>
      <c r="W693" s="113" t="n">
        <v>0</v>
      </c>
      <c r="Y693" s="273" t="n">
        <v>690</v>
      </c>
      <c r="Z693" s="44" t="s">
        <v>5587</v>
      </c>
      <c r="AA693" s="112" t="s">
        <v>4931</v>
      </c>
      <c r="AB693" s="113" t="n">
        <v>1</v>
      </c>
      <c r="AC693" s="113" t="s">
        <v>5783</v>
      </c>
      <c r="AD693" s="113" t="n">
        <v>0</v>
      </c>
      <c r="AE693" s="113" t="s">
        <v>5784</v>
      </c>
      <c r="AF693" s="113" t="n">
        <f aca="false">PRODUCT(AB693+AD693)</f>
        <v>1</v>
      </c>
      <c r="AI693" s="44" t="s">
        <v>4585</v>
      </c>
      <c r="AJ693" s="44" t="s">
        <v>4542</v>
      </c>
      <c r="AN693" s="44" t="s">
        <v>3152</v>
      </c>
      <c r="AO693" s="44" t="s">
        <v>4482</v>
      </c>
      <c r="AS693" s="44" t="s">
        <v>3152</v>
      </c>
      <c r="AT693" s="44" t="s">
        <v>4482</v>
      </c>
      <c r="AX693" s="290" t="s">
        <v>5662</v>
      </c>
      <c r="AY693" s="44" t="s">
        <v>5358</v>
      </c>
      <c r="AZ693" s="113" t="s">
        <v>5785</v>
      </c>
      <c r="BA693" s="113" t="s">
        <v>5783</v>
      </c>
      <c r="BB693" s="113" t="s">
        <v>5785</v>
      </c>
      <c r="BC693" s="113" t="s">
        <v>5784</v>
      </c>
      <c r="BD693" s="113" t="n">
        <f aca="false">PRODUCT(AZ693+BB693)</f>
        <v>0</v>
      </c>
      <c r="BG693" s="44" t="s">
        <v>3152</v>
      </c>
      <c r="BH693" s="44" t="s">
        <v>4482</v>
      </c>
      <c r="BL693" s="44" t="s">
        <v>1879</v>
      </c>
      <c r="BM693" s="44" t="s">
        <v>4482</v>
      </c>
      <c r="BN693" s="113" t="s">
        <v>5785</v>
      </c>
      <c r="BO693" s="113" t="s">
        <v>5783</v>
      </c>
      <c r="BP693" s="113" t="s">
        <v>5785</v>
      </c>
      <c r="BQ693" s="113" t="s">
        <v>5784</v>
      </c>
      <c r="BR693" s="113" t="n">
        <f aca="false">PRODUCT(BN693+BP693)</f>
        <v>0</v>
      </c>
      <c r="BU693" s="44" t="s">
        <v>3152</v>
      </c>
      <c r="BV693" s="44" t="s">
        <v>4482</v>
      </c>
      <c r="BW693" s="113"/>
      <c r="BZ693" s="44" t="s">
        <v>5620</v>
      </c>
      <c r="CA693" s="44" t="s">
        <v>1037</v>
      </c>
      <c r="CB693" s="113" t="n">
        <v>0</v>
      </c>
      <c r="CC693" s="113" t="n">
        <v>0</v>
      </c>
      <c r="CD693" s="113" t="n">
        <v>0</v>
      </c>
      <c r="CE693" s="113" t="n">
        <v>0</v>
      </c>
      <c r="CF693" s="113" t="n">
        <f aca="false">SUM(CB693:CE693)</f>
        <v>0</v>
      </c>
      <c r="CI693" s="44" t="s">
        <v>5616</v>
      </c>
      <c r="CJ693" s="44" t="s">
        <v>4746</v>
      </c>
      <c r="CK693" s="113" t="n">
        <v>0</v>
      </c>
      <c r="CL693" s="113" t="n">
        <v>0</v>
      </c>
      <c r="CM693" s="113" t="n">
        <v>0</v>
      </c>
      <c r="CP693" s="44" t="s">
        <v>5627</v>
      </c>
      <c r="CQ693" s="44" t="s">
        <v>4489</v>
      </c>
      <c r="CV693" s="44"/>
      <c r="CW693" s="44"/>
      <c r="CX693" s="44"/>
    </row>
    <row r="694" customFormat="false" ht="15" hidden="false" customHeight="false" outlineLevel="0" collapsed="false">
      <c r="A694" s="273" t="n">
        <v>691</v>
      </c>
      <c r="B694" s="44" t="s">
        <v>5715</v>
      </c>
      <c r="C694" s="44" t="s">
        <v>4571</v>
      </c>
      <c r="D694" s="294" t="n">
        <v>4</v>
      </c>
      <c r="G694" s="44" t="s">
        <v>5280</v>
      </c>
      <c r="H694" s="44" t="s">
        <v>4523</v>
      </c>
      <c r="I694" s="113" t="n">
        <v>0</v>
      </c>
      <c r="L694" s="44" t="s">
        <v>3694</v>
      </c>
      <c r="M694" s="44" t="s">
        <v>4489</v>
      </c>
      <c r="N694" s="113" t="n">
        <v>0</v>
      </c>
      <c r="O694" s="113" t="s">
        <v>5783</v>
      </c>
      <c r="P694" s="113" t="n">
        <v>0</v>
      </c>
      <c r="Q694" s="113" t="s">
        <v>5784</v>
      </c>
      <c r="R694" s="113" t="n">
        <f aca="false">PRODUCT(N694+P694)</f>
        <v>0</v>
      </c>
      <c r="U694" s="44" t="s">
        <v>2584</v>
      </c>
      <c r="V694" s="44" t="s">
        <v>4482</v>
      </c>
      <c r="W694" s="113" t="n">
        <v>0</v>
      </c>
      <c r="Y694" s="273" t="n">
        <v>691</v>
      </c>
      <c r="Z694" s="44" t="s">
        <v>5589</v>
      </c>
      <c r="AA694" s="44" t="s">
        <v>4746</v>
      </c>
      <c r="AB694" s="113" t="n">
        <v>1</v>
      </c>
      <c r="AC694" s="113" t="s">
        <v>5783</v>
      </c>
      <c r="AD694" s="113" t="n">
        <v>0</v>
      </c>
      <c r="AE694" s="113" t="s">
        <v>5784</v>
      </c>
      <c r="AF694" s="113" t="n">
        <f aca="false">PRODUCT(AB694+AD694)</f>
        <v>1</v>
      </c>
      <c r="AI694" s="44" t="s">
        <v>4836</v>
      </c>
      <c r="AJ694" s="44" t="s">
        <v>4500</v>
      </c>
      <c r="AN694" s="44" t="s">
        <v>5280</v>
      </c>
      <c r="AO694" s="44" t="s">
        <v>4523</v>
      </c>
      <c r="AS694" s="44" t="s">
        <v>5280</v>
      </c>
      <c r="AT694" s="44" t="s">
        <v>4523</v>
      </c>
      <c r="AX694" s="44" t="s">
        <v>3220</v>
      </c>
      <c r="AY694" s="44" t="s">
        <v>5124</v>
      </c>
      <c r="AZ694" s="113" t="s">
        <v>5785</v>
      </c>
      <c r="BA694" s="113" t="s">
        <v>5783</v>
      </c>
      <c r="BB694" s="113" t="s">
        <v>5785</v>
      </c>
      <c r="BC694" s="113" t="s">
        <v>5784</v>
      </c>
      <c r="BD694" s="113" t="n">
        <f aca="false">PRODUCT(AZ694+BB694)</f>
        <v>0</v>
      </c>
      <c r="BG694" s="44" t="s">
        <v>5280</v>
      </c>
      <c r="BH694" s="44" t="s">
        <v>4523</v>
      </c>
      <c r="BL694" s="44" t="s">
        <v>3149</v>
      </c>
      <c r="BM694" s="44" t="s">
        <v>4482</v>
      </c>
      <c r="BN694" s="113" t="s">
        <v>5785</v>
      </c>
      <c r="BO694" s="113" t="s">
        <v>5783</v>
      </c>
      <c r="BP694" s="113" t="s">
        <v>5785</v>
      </c>
      <c r="BQ694" s="113" t="s">
        <v>5784</v>
      </c>
      <c r="BR694" s="113" t="n">
        <f aca="false">PRODUCT(BN694+BP694)</f>
        <v>0</v>
      </c>
      <c r="BU694" s="44" t="s">
        <v>5280</v>
      </c>
      <c r="BV694" s="44" t="s">
        <v>4523</v>
      </c>
      <c r="BW694" s="113"/>
      <c r="BZ694" s="44" t="s">
        <v>1908</v>
      </c>
      <c r="CA694" s="44" t="s">
        <v>4542</v>
      </c>
      <c r="CB694" s="113" t="n">
        <v>0</v>
      </c>
      <c r="CC694" s="113" t="n">
        <v>0</v>
      </c>
      <c r="CD694" s="113" t="n">
        <v>0</v>
      </c>
      <c r="CE694" s="113" t="n">
        <v>0</v>
      </c>
      <c r="CF694" s="113" t="n">
        <f aca="false">SUM(CB694:CE694)</f>
        <v>0</v>
      </c>
      <c r="CI694" s="44" t="s">
        <v>1501</v>
      </c>
      <c r="CJ694" s="44" t="s">
        <v>4540</v>
      </c>
      <c r="CK694" s="113" t="n">
        <v>0</v>
      </c>
      <c r="CL694" s="113" t="n">
        <v>0</v>
      </c>
      <c r="CM694" s="113" t="n">
        <v>0</v>
      </c>
      <c r="CP694" s="44" t="s">
        <v>3253</v>
      </c>
      <c r="CQ694" s="44" t="s">
        <v>4773</v>
      </c>
      <c r="CV694" s="44"/>
      <c r="CW694" s="44"/>
      <c r="CX694" s="44"/>
    </row>
    <row r="695" customFormat="false" ht="15" hidden="false" customHeight="false" outlineLevel="0" collapsed="false">
      <c r="A695" s="273" t="n">
        <v>692</v>
      </c>
      <c r="B695" s="44" t="s">
        <v>5733</v>
      </c>
      <c r="C695" s="112" t="s">
        <v>5223</v>
      </c>
      <c r="D695" s="113" t="n">
        <v>4</v>
      </c>
      <c r="G695" s="44" t="s">
        <v>4858</v>
      </c>
      <c r="H695" s="44" t="s">
        <v>4500</v>
      </c>
      <c r="I695" s="113" t="n">
        <v>0</v>
      </c>
      <c r="L695" s="44" t="s">
        <v>4917</v>
      </c>
      <c r="M695" s="44" t="s">
        <v>4648</v>
      </c>
      <c r="N695" s="113" t="n">
        <v>0</v>
      </c>
      <c r="O695" s="113" t="s">
        <v>5783</v>
      </c>
      <c r="P695" s="113" t="n">
        <v>0</v>
      </c>
      <c r="Q695" s="113" t="s">
        <v>5784</v>
      </c>
      <c r="R695" s="113" t="n">
        <f aca="false">PRODUCT(N695+P695)</f>
        <v>0</v>
      </c>
      <c r="U695" s="44" t="s">
        <v>5202</v>
      </c>
      <c r="V695" s="44" t="s">
        <v>4523</v>
      </c>
      <c r="W695" s="113" t="n">
        <v>0</v>
      </c>
      <c r="Y695" s="273" t="n">
        <v>692</v>
      </c>
      <c r="Z695" s="44" t="s">
        <v>3575</v>
      </c>
      <c r="AA695" s="44" t="s">
        <v>4773</v>
      </c>
      <c r="AB695" s="113" t="n">
        <v>1</v>
      </c>
      <c r="AC695" s="113" t="s">
        <v>5783</v>
      </c>
      <c r="AD695" s="113" t="n">
        <v>0</v>
      </c>
      <c r="AE695" s="113" t="s">
        <v>5784</v>
      </c>
      <c r="AF695" s="113" t="n">
        <f aca="false">PRODUCT(AB695+AD695)</f>
        <v>1</v>
      </c>
      <c r="AI695" s="44" t="s">
        <v>2136</v>
      </c>
      <c r="AJ695" s="44" t="s">
        <v>4578</v>
      </c>
      <c r="AN695" s="44" t="s">
        <v>4858</v>
      </c>
      <c r="AO695" s="44" t="s">
        <v>4500</v>
      </c>
      <c r="AS695" s="44" t="s">
        <v>4858</v>
      </c>
      <c r="AT695" s="44" t="s">
        <v>4500</v>
      </c>
      <c r="AX695" s="44" t="s">
        <v>3714</v>
      </c>
      <c r="AY695" s="44" t="s">
        <v>4482</v>
      </c>
      <c r="AZ695" s="113" t="s">
        <v>5785</v>
      </c>
      <c r="BA695" s="113" t="s">
        <v>5783</v>
      </c>
      <c r="BB695" s="113" t="s">
        <v>5785</v>
      </c>
      <c r="BC695" s="113" t="s">
        <v>5784</v>
      </c>
      <c r="BD695" s="113" t="n">
        <f aca="false">PRODUCT(AZ695+BB695)</f>
        <v>0</v>
      </c>
      <c r="BG695" s="44" t="s">
        <v>4858</v>
      </c>
      <c r="BH695" s="44" t="s">
        <v>4500</v>
      </c>
      <c r="BL695" s="44" t="s">
        <v>3190</v>
      </c>
      <c r="BM695" s="44" t="s">
        <v>5223</v>
      </c>
      <c r="BN695" s="113" t="s">
        <v>5785</v>
      </c>
      <c r="BO695" s="113" t="s">
        <v>5783</v>
      </c>
      <c r="BP695" s="113" t="s">
        <v>5785</v>
      </c>
      <c r="BQ695" s="113" t="s">
        <v>5784</v>
      </c>
      <c r="BR695" s="113" t="n">
        <f aca="false">PRODUCT(BN695+BP695)</f>
        <v>0</v>
      </c>
      <c r="BU695" s="44" t="s">
        <v>4858</v>
      </c>
      <c r="BV695" s="44" t="s">
        <v>4500</v>
      </c>
      <c r="BW695" s="113"/>
      <c r="BZ695" s="44" t="s">
        <v>1883</v>
      </c>
      <c r="CA695" s="44" t="s">
        <v>4482</v>
      </c>
      <c r="CB695" s="113" t="n">
        <v>0</v>
      </c>
      <c r="CC695" s="113" t="n">
        <v>0</v>
      </c>
      <c r="CD695" s="113" t="n">
        <v>0</v>
      </c>
      <c r="CE695" s="113" t="n">
        <v>0</v>
      </c>
      <c r="CF695" s="113" t="n">
        <f aca="false">SUM(CB695:CE695)</f>
        <v>0</v>
      </c>
      <c r="CI695" s="44" t="s">
        <v>3152</v>
      </c>
      <c r="CJ695" s="44" t="s">
        <v>4482</v>
      </c>
      <c r="CK695" s="113" t="n">
        <v>0</v>
      </c>
      <c r="CL695" s="113" t="n">
        <v>0</v>
      </c>
      <c r="CM695" s="113" t="n">
        <v>0</v>
      </c>
      <c r="CP695" s="44" t="s">
        <v>3707</v>
      </c>
      <c r="CQ695" s="44" t="s">
        <v>4489</v>
      </c>
      <c r="CV695" s="44"/>
      <c r="CW695" s="44"/>
      <c r="CX695" s="44"/>
    </row>
    <row r="696" customFormat="false" ht="15" hidden="false" customHeight="false" outlineLevel="0" collapsed="false">
      <c r="A696" s="273" t="n">
        <v>693</v>
      </c>
      <c r="B696" s="290" t="s">
        <v>5734</v>
      </c>
      <c r="C696" s="44" t="s">
        <v>5358</v>
      </c>
      <c r="D696" s="113" t="n">
        <v>4</v>
      </c>
      <c r="G696" s="44" t="s">
        <v>2738</v>
      </c>
      <c r="H696" s="44" t="s">
        <v>4625</v>
      </c>
      <c r="I696" s="113" t="n">
        <v>0</v>
      </c>
      <c r="L696" s="44" t="s">
        <v>2680</v>
      </c>
      <c r="M696" s="44" t="s">
        <v>4482</v>
      </c>
      <c r="N696" s="113" t="n">
        <v>0</v>
      </c>
      <c r="O696" s="113" t="s">
        <v>5783</v>
      </c>
      <c r="P696" s="113" t="n">
        <v>0</v>
      </c>
      <c r="Q696" s="113" t="s">
        <v>5784</v>
      </c>
      <c r="R696" s="113" t="n">
        <f aca="false">PRODUCT(N696+P696)</f>
        <v>0</v>
      </c>
      <c r="U696" s="44" t="s">
        <v>2690</v>
      </c>
      <c r="V696" s="44" t="s">
        <v>4482</v>
      </c>
      <c r="W696" s="113" t="n">
        <v>0</v>
      </c>
      <c r="Y696" s="273" t="n">
        <v>693</v>
      </c>
      <c r="Z696" s="44" t="s">
        <v>5592</v>
      </c>
      <c r="AA696" s="44" t="s">
        <v>5036</v>
      </c>
      <c r="AB696" s="113" t="n">
        <v>1</v>
      </c>
      <c r="AC696" s="113" t="s">
        <v>5783</v>
      </c>
      <c r="AD696" s="113" t="n">
        <v>0</v>
      </c>
      <c r="AE696" s="113" t="s">
        <v>5784</v>
      </c>
      <c r="AF696" s="113" t="n">
        <f aca="false">PRODUCT(AB696+AD696)</f>
        <v>1</v>
      </c>
      <c r="AI696" s="44" t="s">
        <v>4854</v>
      </c>
      <c r="AJ696" s="44" t="s">
        <v>4578</v>
      </c>
      <c r="AN696" s="44" t="s">
        <v>2738</v>
      </c>
      <c r="AO696" s="44" t="s">
        <v>4625</v>
      </c>
      <c r="AS696" s="44" t="s">
        <v>2738</v>
      </c>
      <c r="AT696" s="44" t="s">
        <v>4625</v>
      </c>
      <c r="AX696" s="44" t="s">
        <v>1933</v>
      </c>
      <c r="AY696" s="44" t="s">
        <v>4509</v>
      </c>
      <c r="AZ696" s="113" t="s">
        <v>5785</v>
      </c>
      <c r="BA696" s="113" t="s">
        <v>5783</v>
      </c>
      <c r="BB696" s="113" t="s">
        <v>5785</v>
      </c>
      <c r="BC696" s="113" t="s">
        <v>5784</v>
      </c>
      <c r="BD696" s="113" t="n">
        <f aca="false">PRODUCT(AZ696+BB696)</f>
        <v>0</v>
      </c>
      <c r="BG696" s="44" t="s">
        <v>2738</v>
      </c>
      <c r="BH696" s="44" t="s">
        <v>4625</v>
      </c>
      <c r="BL696" s="44" t="s">
        <v>3391</v>
      </c>
      <c r="BM696" s="44" t="s">
        <v>5358</v>
      </c>
      <c r="BN696" s="113" t="s">
        <v>5785</v>
      </c>
      <c r="BO696" s="113" t="s">
        <v>5783</v>
      </c>
      <c r="BP696" s="113" t="s">
        <v>5785</v>
      </c>
      <c r="BQ696" s="113" t="s">
        <v>5784</v>
      </c>
      <c r="BR696" s="113" t="n">
        <f aca="false">PRODUCT(BN696+BP696)</f>
        <v>0</v>
      </c>
      <c r="BU696" s="44" t="s">
        <v>2738</v>
      </c>
      <c r="BV696" s="44" t="s">
        <v>4625</v>
      </c>
      <c r="BW696" s="113"/>
      <c r="BZ696" s="44" t="s">
        <v>5621</v>
      </c>
      <c r="CA696" s="44" t="s">
        <v>4552</v>
      </c>
      <c r="CB696" s="113" t="n">
        <v>0</v>
      </c>
      <c r="CC696" s="113" t="n">
        <v>0</v>
      </c>
      <c r="CD696" s="113" t="n">
        <v>0</v>
      </c>
      <c r="CE696" s="113" t="n">
        <v>0</v>
      </c>
      <c r="CF696" s="113" t="n">
        <f aca="false">SUM(CB696:CE696)</f>
        <v>0</v>
      </c>
      <c r="CI696" s="44" t="s">
        <v>5280</v>
      </c>
      <c r="CJ696" s="44" t="s">
        <v>4523</v>
      </c>
      <c r="CK696" s="113" t="n">
        <v>0</v>
      </c>
      <c r="CL696" s="113" t="n">
        <v>0</v>
      </c>
      <c r="CM696" s="113" t="n">
        <v>0</v>
      </c>
      <c r="CP696" s="44" t="s">
        <v>5628</v>
      </c>
      <c r="CQ696" s="112" t="s">
        <v>4482</v>
      </c>
      <c r="CV696" s="44"/>
      <c r="CW696" s="44"/>
      <c r="CX696" s="44"/>
    </row>
    <row r="697" customFormat="false" ht="15" hidden="false" customHeight="false" outlineLevel="0" collapsed="false">
      <c r="A697" s="273" t="n">
        <v>694</v>
      </c>
      <c r="B697" s="44" t="s">
        <v>2476</v>
      </c>
      <c r="C697" s="44" t="s">
        <v>4746</v>
      </c>
      <c r="D697" s="113" t="n">
        <v>3</v>
      </c>
      <c r="G697" s="44" t="s">
        <v>2278</v>
      </c>
      <c r="H697" s="44" t="s">
        <v>4648</v>
      </c>
      <c r="I697" s="113" t="n">
        <v>0</v>
      </c>
      <c r="L697" s="44" t="s">
        <v>2877</v>
      </c>
      <c r="M697" s="44" t="s">
        <v>4482</v>
      </c>
      <c r="N697" s="113" t="n">
        <v>0</v>
      </c>
      <c r="O697" s="113" t="s">
        <v>5783</v>
      </c>
      <c r="P697" s="113" t="n">
        <v>0</v>
      </c>
      <c r="Q697" s="113" t="s">
        <v>5784</v>
      </c>
      <c r="R697" s="113" t="n">
        <f aca="false">PRODUCT(N697+P697)</f>
        <v>0</v>
      </c>
      <c r="U697" s="44" t="s">
        <v>2476</v>
      </c>
      <c r="V697" s="44" t="s">
        <v>4746</v>
      </c>
      <c r="W697" s="113" t="n">
        <v>0</v>
      </c>
      <c r="Y697" s="273" t="n">
        <v>694</v>
      </c>
      <c r="Z697" s="44" t="s">
        <v>4704</v>
      </c>
      <c r="AA697" s="44" t="s">
        <v>4485</v>
      </c>
      <c r="AB697" s="113" t="n">
        <v>1</v>
      </c>
      <c r="AC697" s="113" t="s">
        <v>5783</v>
      </c>
      <c r="AD697" s="113" t="n">
        <v>0</v>
      </c>
      <c r="AE697" s="113" t="s">
        <v>5784</v>
      </c>
      <c r="AF697" s="113" t="n">
        <f aca="false">PRODUCT(AB697+AD697)</f>
        <v>1</v>
      </c>
      <c r="AI697" s="44" t="s">
        <v>2044</v>
      </c>
      <c r="AJ697" s="44" t="s">
        <v>4578</v>
      </c>
      <c r="AN697" s="44" t="s">
        <v>2278</v>
      </c>
      <c r="AO697" s="44" t="s">
        <v>4648</v>
      </c>
      <c r="AS697" s="44" t="s">
        <v>2278</v>
      </c>
      <c r="AT697" s="44" t="s">
        <v>4648</v>
      </c>
      <c r="AX697" s="44" t="s">
        <v>5663</v>
      </c>
      <c r="AY697" s="44" t="s">
        <v>4540</v>
      </c>
      <c r="AZ697" s="113" t="s">
        <v>5785</v>
      </c>
      <c r="BA697" s="113" t="s">
        <v>5783</v>
      </c>
      <c r="BB697" s="113" t="s">
        <v>5785</v>
      </c>
      <c r="BC697" s="113" t="s">
        <v>5784</v>
      </c>
      <c r="BD697" s="113" t="n">
        <f aca="false">PRODUCT(AZ697+BB697)</f>
        <v>0</v>
      </c>
      <c r="BG697" s="44" t="s">
        <v>2278</v>
      </c>
      <c r="BH697" s="44" t="s">
        <v>4648</v>
      </c>
      <c r="BL697" s="44" t="s">
        <v>1502</v>
      </c>
      <c r="BM697" s="44" t="s">
        <v>4503</v>
      </c>
      <c r="BN697" s="113" t="s">
        <v>5785</v>
      </c>
      <c r="BO697" s="113" t="s">
        <v>5783</v>
      </c>
      <c r="BP697" s="113" t="s">
        <v>5785</v>
      </c>
      <c r="BQ697" s="113" t="s">
        <v>5784</v>
      </c>
      <c r="BR697" s="113" t="n">
        <f aca="false">PRODUCT(BN697+BP697)</f>
        <v>0</v>
      </c>
      <c r="BU697" s="44" t="s">
        <v>2278</v>
      </c>
      <c r="BV697" s="44" t="s">
        <v>4648</v>
      </c>
      <c r="BW697" s="113"/>
      <c r="BZ697" s="44" t="s">
        <v>3658</v>
      </c>
      <c r="CA697" s="44" t="s">
        <v>4482</v>
      </c>
      <c r="CB697" s="113" t="n">
        <v>0</v>
      </c>
      <c r="CC697" s="113" t="n">
        <v>0</v>
      </c>
      <c r="CD697" s="113" t="n">
        <v>0</v>
      </c>
      <c r="CE697" s="113" t="n">
        <v>0</v>
      </c>
      <c r="CF697" s="113" t="n">
        <f aca="false">SUM(CB697:CE697)</f>
        <v>0</v>
      </c>
      <c r="CI697" s="44" t="s">
        <v>4858</v>
      </c>
      <c r="CJ697" s="44" t="s">
        <v>4500</v>
      </c>
      <c r="CK697" s="113" t="n">
        <v>0</v>
      </c>
      <c r="CL697" s="113" t="n">
        <v>0</v>
      </c>
      <c r="CM697" s="113" t="n">
        <v>0</v>
      </c>
      <c r="CP697" s="44" t="s">
        <v>3715</v>
      </c>
      <c r="CQ697" s="112" t="s">
        <v>4489</v>
      </c>
      <c r="CV697" s="44"/>
      <c r="CW697" s="44"/>
      <c r="CX697" s="44"/>
    </row>
    <row r="698" customFormat="false" ht="15" hidden="false" customHeight="false" outlineLevel="0" collapsed="false">
      <c r="A698" s="273" t="n">
        <v>695</v>
      </c>
      <c r="B698" s="44" t="s">
        <v>2537</v>
      </c>
      <c r="C698" s="44" t="s">
        <v>4482</v>
      </c>
      <c r="D698" s="113" t="n">
        <v>3</v>
      </c>
      <c r="G698" s="44" t="s">
        <v>3262</v>
      </c>
      <c r="H698" s="44" t="s">
        <v>4489</v>
      </c>
      <c r="I698" s="113" t="n">
        <v>0</v>
      </c>
      <c r="L698" s="44" t="s">
        <v>5424</v>
      </c>
      <c r="M698" s="44" t="s">
        <v>4709</v>
      </c>
      <c r="N698" s="113" t="n">
        <v>0</v>
      </c>
      <c r="O698" s="113" t="s">
        <v>5783</v>
      </c>
      <c r="P698" s="113" t="n">
        <v>0</v>
      </c>
      <c r="Q698" s="113" t="s">
        <v>5784</v>
      </c>
      <c r="R698" s="113" t="n">
        <f aca="false">PRODUCT(N698+P698)</f>
        <v>0</v>
      </c>
      <c r="U698" s="44" t="s">
        <v>2537</v>
      </c>
      <c r="V698" s="44" t="s">
        <v>4482</v>
      </c>
      <c r="W698" s="113" t="n">
        <v>0</v>
      </c>
      <c r="Y698" s="273" t="n">
        <v>695</v>
      </c>
      <c r="Z698" s="44" t="s">
        <v>5597</v>
      </c>
      <c r="AA698" s="44" t="s">
        <v>4523</v>
      </c>
      <c r="AB698" s="113" t="n">
        <v>1</v>
      </c>
      <c r="AC698" s="113" t="s">
        <v>5783</v>
      </c>
      <c r="AD698" s="113" t="n">
        <v>0</v>
      </c>
      <c r="AE698" s="113" t="s">
        <v>5784</v>
      </c>
      <c r="AF698" s="113" t="n">
        <f aca="false">PRODUCT(AB698+AD698)</f>
        <v>1</v>
      </c>
      <c r="AI698" s="44" t="s">
        <v>2130</v>
      </c>
      <c r="AJ698" s="44" t="s">
        <v>4477</v>
      </c>
      <c r="AN698" s="44" t="s">
        <v>3262</v>
      </c>
      <c r="AO698" s="44" t="s">
        <v>4489</v>
      </c>
      <c r="AS698" s="44" t="s">
        <v>3262</v>
      </c>
      <c r="AT698" s="44" t="s">
        <v>4489</v>
      </c>
      <c r="AX698" s="136" t="s">
        <v>5664</v>
      </c>
      <c r="AY698" s="136" t="s">
        <v>4709</v>
      </c>
      <c r="AZ698" s="113" t="s">
        <v>5785</v>
      </c>
      <c r="BA698" s="113" t="s">
        <v>5783</v>
      </c>
      <c r="BB698" s="113" t="s">
        <v>5785</v>
      </c>
      <c r="BC698" s="113" t="s">
        <v>5784</v>
      </c>
      <c r="BD698" s="113" t="n">
        <f aca="false">PRODUCT(AZ698+BB698)</f>
        <v>0</v>
      </c>
      <c r="BG698" s="44" t="s">
        <v>3262</v>
      </c>
      <c r="BH698" s="44" t="s">
        <v>4489</v>
      </c>
      <c r="BL698" s="44" t="s">
        <v>5643</v>
      </c>
      <c r="BM698" s="44" t="s">
        <v>4523</v>
      </c>
      <c r="BN698" s="113" t="s">
        <v>5785</v>
      </c>
      <c r="BO698" s="113" t="s">
        <v>5783</v>
      </c>
      <c r="BP698" s="113" t="s">
        <v>5785</v>
      </c>
      <c r="BQ698" s="113" t="s">
        <v>5784</v>
      </c>
      <c r="BR698" s="113" t="n">
        <f aca="false">PRODUCT(BN698+BP698)</f>
        <v>0</v>
      </c>
      <c r="BU698" s="44" t="s">
        <v>3262</v>
      </c>
      <c r="BV698" s="44" t="s">
        <v>4489</v>
      </c>
      <c r="BW698" s="113"/>
      <c r="BZ698" s="44" t="s">
        <v>1862</v>
      </c>
      <c r="CA698" s="44" t="s">
        <v>4648</v>
      </c>
      <c r="CB698" s="113" t="n">
        <v>0</v>
      </c>
      <c r="CC698" s="113" t="n">
        <v>0</v>
      </c>
      <c r="CD698" s="113" t="n">
        <v>0</v>
      </c>
      <c r="CE698" s="113" t="n">
        <v>0</v>
      </c>
      <c r="CF698" s="113" t="n">
        <f aca="false">SUM(CB698:CE698)</f>
        <v>0</v>
      </c>
      <c r="CI698" s="44" t="s">
        <v>2738</v>
      </c>
      <c r="CJ698" s="44" t="s">
        <v>4625</v>
      </c>
      <c r="CK698" s="113" t="n">
        <v>0</v>
      </c>
      <c r="CL698" s="113" t="n">
        <v>0</v>
      </c>
      <c r="CM698" s="113" t="n">
        <v>0</v>
      </c>
      <c r="CP698" s="44" t="s">
        <v>5629</v>
      </c>
      <c r="CQ698" s="44" t="s">
        <v>4488</v>
      </c>
      <c r="CV698" s="44"/>
      <c r="CW698" s="44"/>
      <c r="CX698" s="44"/>
    </row>
    <row r="699" customFormat="false" ht="15" hidden="false" customHeight="false" outlineLevel="0" collapsed="false">
      <c r="A699" s="273" t="n">
        <v>696</v>
      </c>
      <c r="B699" s="44" t="s">
        <v>4990</v>
      </c>
      <c r="C699" s="44" t="s">
        <v>4578</v>
      </c>
      <c r="D699" s="113" t="n">
        <v>3</v>
      </c>
      <c r="G699" s="44" t="s">
        <v>4730</v>
      </c>
      <c r="H699" s="44" t="s">
        <v>4500</v>
      </c>
      <c r="I699" s="113" t="n">
        <v>0</v>
      </c>
      <c r="L699" s="44" t="s">
        <v>3092</v>
      </c>
      <c r="M699" s="44" t="s">
        <v>4625</v>
      </c>
      <c r="N699" s="113" t="n">
        <v>0</v>
      </c>
      <c r="O699" s="113" t="s">
        <v>5783</v>
      </c>
      <c r="P699" s="113" t="n">
        <v>0</v>
      </c>
      <c r="Q699" s="113" t="s">
        <v>5784</v>
      </c>
      <c r="R699" s="113" t="n">
        <f aca="false">PRODUCT(N699+P699)</f>
        <v>0</v>
      </c>
      <c r="U699" s="44" t="s">
        <v>5061</v>
      </c>
      <c r="V699" s="44" t="s">
        <v>4625</v>
      </c>
      <c r="W699" s="113" t="n">
        <v>0</v>
      </c>
      <c r="Y699" s="273" t="n">
        <v>696</v>
      </c>
      <c r="Z699" s="44" t="s">
        <v>5035</v>
      </c>
      <c r="AA699" s="44" t="s">
        <v>5036</v>
      </c>
      <c r="AB699" s="113" t="n">
        <v>1</v>
      </c>
      <c r="AC699" s="113" t="s">
        <v>5783</v>
      </c>
      <c r="AD699" s="113" t="n">
        <v>0</v>
      </c>
      <c r="AE699" s="113" t="s">
        <v>5784</v>
      </c>
      <c r="AF699" s="113" t="n">
        <f aca="false">PRODUCT(AB699+AD699)</f>
        <v>1</v>
      </c>
      <c r="AI699" s="44" t="s">
        <v>1936</v>
      </c>
      <c r="AJ699" s="44" t="s">
        <v>4523</v>
      </c>
      <c r="AN699" s="44" t="s">
        <v>4730</v>
      </c>
      <c r="AO699" s="44" t="s">
        <v>4500</v>
      </c>
      <c r="AS699" s="44" t="s">
        <v>4730</v>
      </c>
      <c r="AT699" s="44" t="s">
        <v>4500</v>
      </c>
      <c r="AX699" s="44" t="s">
        <v>5666</v>
      </c>
      <c r="AY699" s="44" t="s">
        <v>4523</v>
      </c>
      <c r="AZ699" s="113" t="s">
        <v>5785</v>
      </c>
      <c r="BA699" s="113" t="s">
        <v>5783</v>
      </c>
      <c r="BB699" s="113" t="s">
        <v>5785</v>
      </c>
      <c r="BC699" s="113" t="s">
        <v>5784</v>
      </c>
      <c r="BD699" s="113" t="n">
        <f aca="false">PRODUCT(AZ699+BB699)</f>
        <v>0</v>
      </c>
      <c r="BG699" s="44" t="s">
        <v>4730</v>
      </c>
      <c r="BH699" s="44" t="s">
        <v>4500</v>
      </c>
      <c r="BL699" s="44" t="s">
        <v>5644</v>
      </c>
      <c r="BM699" s="44" t="s">
        <v>4603</v>
      </c>
      <c r="BN699" s="113" t="s">
        <v>5785</v>
      </c>
      <c r="BO699" s="113" t="s">
        <v>5783</v>
      </c>
      <c r="BP699" s="113" t="s">
        <v>5785</v>
      </c>
      <c r="BQ699" s="113" t="s">
        <v>5784</v>
      </c>
      <c r="BR699" s="113" t="n">
        <f aca="false">PRODUCT(BN699+BP699)</f>
        <v>0</v>
      </c>
      <c r="BU699" s="44" t="s">
        <v>4730</v>
      </c>
      <c r="BV699" s="44" t="s">
        <v>4500</v>
      </c>
      <c r="BW699" s="113"/>
      <c r="BZ699" s="44" t="s">
        <v>5622</v>
      </c>
      <c r="CA699" s="44" t="s">
        <v>4578</v>
      </c>
      <c r="CB699" s="113" t="n">
        <v>0</v>
      </c>
      <c r="CC699" s="113" t="n">
        <v>0</v>
      </c>
      <c r="CD699" s="113" t="n">
        <v>0</v>
      </c>
      <c r="CE699" s="113" t="n">
        <v>0</v>
      </c>
      <c r="CF699" s="113" t="n">
        <f aca="false">SUM(CB699:CE699)</f>
        <v>0</v>
      </c>
      <c r="CI699" s="44" t="s">
        <v>2278</v>
      </c>
      <c r="CJ699" s="44" t="s">
        <v>4648</v>
      </c>
      <c r="CK699" s="113" t="n">
        <v>0</v>
      </c>
      <c r="CL699" s="113" t="n">
        <v>0</v>
      </c>
      <c r="CM699" s="113" t="n">
        <v>0</v>
      </c>
      <c r="CP699" s="44" t="s">
        <v>2758</v>
      </c>
      <c r="CQ699" s="44" t="s">
        <v>4509</v>
      </c>
      <c r="CV699" s="44"/>
      <c r="CW699" s="44"/>
      <c r="CX699" s="44"/>
    </row>
    <row r="700" customFormat="false" ht="15" hidden="false" customHeight="false" outlineLevel="0" collapsed="false">
      <c r="A700" s="273" t="n">
        <v>697</v>
      </c>
      <c r="B700" s="44" t="s">
        <v>5533</v>
      </c>
      <c r="C700" s="44" t="s">
        <v>4648</v>
      </c>
      <c r="D700" s="113" t="n">
        <v>3</v>
      </c>
      <c r="G700" s="44" t="s">
        <v>5617</v>
      </c>
      <c r="H700" s="44" t="s">
        <v>5358</v>
      </c>
      <c r="I700" s="113" t="n">
        <v>0</v>
      </c>
      <c r="L700" s="44" t="s">
        <v>5551</v>
      </c>
      <c r="M700" s="44" t="s">
        <v>5223</v>
      </c>
      <c r="N700" s="113" t="n">
        <v>0</v>
      </c>
      <c r="O700" s="113" t="s">
        <v>5783</v>
      </c>
      <c r="P700" s="113" t="n">
        <v>0</v>
      </c>
      <c r="Q700" s="113" t="s">
        <v>5784</v>
      </c>
      <c r="R700" s="113" t="n">
        <f aca="false">PRODUCT(N700+P700)</f>
        <v>0</v>
      </c>
      <c r="U700" s="44" t="s">
        <v>2298</v>
      </c>
      <c r="V700" s="44" t="s">
        <v>4566</v>
      </c>
      <c r="W700" s="113" t="n">
        <v>0</v>
      </c>
      <c r="Y700" s="273" t="n">
        <v>697</v>
      </c>
      <c r="Z700" s="44" t="s">
        <v>4757</v>
      </c>
      <c r="AA700" s="44" t="s">
        <v>4641</v>
      </c>
      <c r="AB700" s="113" t="n">
        <v>0</v>
      </c>
      <c r="AC700" s="113" t="s">
        <v>5783</v>
      </c>
      <c r="AD700" s="113" t="n">
        <v>1</v>
      </c>
      <c r="AE700" s="113" t="s">
        <v>5784</v>
      </c>
      <c r="AF700" s="113" t="n">
        <f aca="false">PRODUCT(AB700+AD700)</f>
        <v>1</v>
      </c>
      <c r="AI700" s="44" t="s">
        <v>4723</v>
      </c>
      <c r="AJ700" s="44" t="s">
        <v>5506</v>
      </c>
      <c r="AN700" s="44" t="s">
        <v>5617</v>
      </c>
      <c r="AO700" s="44" t="s">
        <v>5358</v>
      </c>
      <c r="AS700" s="44" t="s">
        <v>5617</v>
      </c>
      <c r="AT700" s="44" t="s">
        <v>5358</v>
      </c>
      <c r="AX700" s="44" t="s">
        <v>5667</v>
      </c>
      <c r="AY700" s="44" t="s">
        <v>4540</v>
      </c>
      <c r="AZ700" s="113" t="s">
        <v>5785</v>
      </c>
      <c r="BA700" s="113" t="s">
        <v>5783</v>
      </c>
      <c r="BB700" s="113" t="s">
        <v>5785</v>
      </c>
      <c r="BC700" s="113" t="s">
        <v>5784</v>
      </c>
      <c r="BD700" s="113" t="n">
        <f aca="false">PRODUCT(AZ700+BB700)</f>
        <v>0</v>
      </c>
      <c r="BG700" s="44" t="s">
        <v>5617</v>
      </c>
      <c r="BH700" s="44" t="s">
        <v>5358</v>
      </c>
      <c r="BL700" s="44" t="s">
        <v>3519</v>
      </c>
      <c r="BM700" s="44" t="s">
        <v>4773</v>
      </c>
      <c r="BN700" s="113" t="s">
        <v>5785</v>
      </c>
      <c r="BO700" s="113" t="s">
        <v>5783</v>
      </c>
      <c r="BP700" s="113" t="s">
        <v>5785</v>
      </c>
      <c r="BQ700" s="113" t="s">
        <v>5784</v>
      </c>
      <c r="BR700" s="113" t="n">
        <f aca="false">PRODUCT(BN700+BP700)</f>
        <v>0</v>
      </c>
      <c r="BU700" s="44" t="s">
        <v>5617</v>
      </c>
      <c r="BV700" s="44" t="s">
        <v>5358</v>
      </c>
      <c r="BW700" s="113"/>
      <c r="BZ700" s="44" t="s">
        <v>5623</v>
      </c>
      <c r="CA700" s="44" t="s">
        <v>4746</v>
      </c>
      <c r="CB700" s="113" t="n">
        <v>0</v>
      </c>
      <c r="CC700" s="113" t="n">
        <v>0</v>
      </c>
      <c r="CD700" s="113" t="n">
        <v>0</v>
      </c>
      <c r="CE700" s="113" t="n">
        <v>0</v>
      </c>
      <c r="CF700" s="113" t="n">
        <f aca="false">SUM(CB700:CE700)</f>
        <v>0</v>
      </c>
      <c r="CI700" s="44" t="s">
        <v>3262</v>
      </c>
      <c r="CJ700" s="44" t="s">
        <v>4489</v>
      </c>
      <c r="CK700" s="113" t="n">
        <v>0</v>
      </c>
      <c r="CL700" s="113" t="n">
        <v>0</v>
      </c>
      <c r="CM700" s="113" t="n">
        <v>0</v>
      </c>
      <c r="CP700" s="44" t="s">
        <v>5373</v>
      </c>
      <c r="CQ700" s="44" t="s">
        <v>4578</v>
      </c>
      <c r="CV700" s="44"/>
      <c r="CW700" s="44"/>
      <c r="CX700" s="44"/>
    </row>
    <row r="701" customFormat="false" ht="15" hidden="false" customHeight="false" outlineLevel="0" collapsed="false">
      <c r="A701" s="273" t="n">
        <v>698</v>
      </c>
      <c r="B701" s="44" t="s">
        <v>3346</v>
      </c>
      <c r="C701" s="44" t="s">
        <v>4482</v>
      </c>
      <c r="D701" s="113" t="n">
        <v>3</v>
      </c>
      <c r="G701" s="44" t="s">
        <v>3865</v>
      </c>
      <c r="H701" s="112" t="s">
        <v>4709</v>
      </c>
      <c r="I701" s="113" t="n">
        <v>0</v>
      </c>
      <c r="L701" s="44" t="s">
        <v>4665</v>
      </c>
      <c r="M701" s="44" t="s">
        <v>4608</v>
      </c>
      <c r="N701" s="113" t="n">
        <v>0</v>
      </c>
      <c r="O701" s="113" t="s">
        <v>5783</v>
      </c>
      <c r="P701" s="113" t="n">
        <v>0</v>
      </c>
      <c r="Q701" s="113" t="s">
        <v>5784</v>
      </c>
      <c r="R701" s="113" t="n">
        <f aca="false">PRODUCT(N701+P701)</f>
        <v>0</v>
      </c>
      <c r="U701" s="44" t="s">
        <v>5236</v>
      </c>
      <c r="V701" s="44" t="s">
        <v>4662</v>
      </c>
      <c r="W701" s="113" t="n">
        <v>0</v>
      </c>
      <c r="Y701" s="273" t="n">
        <v>698</v>
      </c>
      <c r="Z701" s="44" t="s">
        <v>5126</v>
      </c>
      <c r="AA701" s="44" t="s">
        <v>4899</v>
      </c>
      <c r="AB701" s="113" t="n">
        <v>0</v>
      </c>
      <c r="AC701" s="113" t="s">
        <v>5783</v>
      </c>
      <c r="AD701" s="113" t="n">
        <v>1</v>
      </c>
      <c r="AE701" s="113" t="s">
        <v>5784</v>
      </c>
      <c r="AF701" s="113" t="n">
        <f aca="false">PRODUCT(AB701+AD701)</f>
        <v>1</v>
      </c>
      <c r="AI701" s="44" t="s">
        <v>4691</v>
      </c>
      <c r="AJ701" s="44" t="s">
        <v>4500</v>
      </c>
      <c r="AN701" s="44" t="s">
        <v>3865</v>
      </c>
      <c r="AO701" s="112" t="s">
        <v>4709</v>
      </c>
      <c r="AS701" s="44" t="s">
        <v>3865</v>
      </c>
      <c r="AT701" s="112" t="s">
        <v>4709</v>
      </c>
      <c r="AX701" s="44" t="s">
        <v>5668</v>
      </c>
      <c r="AY701" s="44" t="s">
        <v>4564</v>
      </c>
      <c r="AZ701" s="113" t="s">
        <v>5785</v>
      </c>
      <c r="BA701" s="113" t="s">
        <v>5783</v>
      </c>
      <c r="BB701" s="113" t="s">
        <v>5785</v>
      </c>
      <c r="BC701" s="113" t="s">
        <v>5784</v>
      </c>
      <c r="BD701" s="113" t="n">
        <f aca="false">PRODUCT(AZ701+BB701)</f>
        <v>0</v>
      </c>
      <c r="BG701" s="44" t="s">
        <v>3865</v>
      </c>
      <c r="BH701" s="112" t="s">
        <v>4709</v>
      </c>
      <c r="BL701" s="44" t="s">
        <v>5645</v>
      </c>
      <c r="BM701" s="44" t="s">
        <v>4746</v>
      </c>
      <c r="BN701" s="113" t="s">
        <v>5785</v>
      </c>
      <c r="BO701" s="113" t="s">
        <v>5783</v>
      </c>
      <c r="BP701" s="113" t="s">
        <v>5785</v>
      </c>
      <c r="BQ701" s="113" t="s">
        <v>5784</v>
      </c>
      <c r="BR701" s="113" t="n">
        <f aca="false">PRODUCT(BN701+BP701)</f>
        <v>0</v>
      </c>
      <c r="BU701" s="44" t="s">
        <v>3865</v>
      </c>
      <c r="BV701" s="112" t="s">
        <v>4709</v>
      </c>
      <c r="BW701" s="113"/>
      <c r="BZ701" s="44" t="s">
        <v>5624</v>
      </c>
      <c r="CA701" s="44" t="s">
        <v>5625</v>
      </c>
      <c r="CB701" s="113" t="n">
        <v>0</v>
      </c>
      <c r="CC701" s="113" t="n">
        <v>0</v>
      </c>
      <c r="CD701" s="113" t="n">
        <v>0</v>
      </c>
      <c r="CE701" s="113" t="n">
        <v>0</v>
      </c>
      <c r="CF701" s="113" t="n">
        <f aca="false">SUM(CB701:CE701)</f>
        <v>0</v>
      </c>
      <c r="CI701" s="44" t="s">
        <v>4730</v>
      </c>
      <c r="CJ701" s="44" t="s">
        <v>4500</v>
      </c>
      <c r="CK701" s="113" t="n">
        <v>0</v>
      </c>
      <c r="CL701" s="113" t="n">
        <v>0</v>
      </c>
      <c r="CM701" s="113" t="n">
        <v>0</v>
      </c>
      <c r="CP701" s="44" t="s">
        <v>4761</v>
      </c>
      <c r="CQ701" s="44" t="s">
        <v>4564</v>
      </c>
      <c r="CV701" s="44"/>
      <c r="CW701" s="44"/>
      <c r="CX701" s="44"/>
    </row>
    <row r="702" customFormat="false" ht="15" hidden="false" customHeight="false" outlineLevel="0" collapsed="false">
      <c r="A702" s="273" t="n">
        <v>699</v>
      </c>
      <c r="B702" s="44" t="s">
        <v>5463</v>
      </c>
      <c r="C702" s="112" t="s">
        <v>4578</v>
      </c>
      <c r="D702" s="113" t="n">
        <v>3</v>
      </c>
      <c r="G702" s="44" t="s">
        <v>3867</v>
      </c>
      <c r="H702" s="112" t="s">
        <v>5401</v>
      </c>
      <c r="I702" s="113" t="n">
        <v>0</v>
      </c>
      <c r="L702" s="44" t="s">
        <v>3814</v>
      </c>
      <c r="M702" s="112" t="s">
        <v>5552</v>
      </c>
      <c r="N702" s="113" t="n">
        <v>0</v>
      </c>
      <c r="O702" s="113" t="s">
        <v>5783</v>
      </c>
      <c r="P702" s="113" t="n">
        <v>0</v>
      </c>
      <c r="Q702" s="113" t="s">
        <v>5784</v>
      </c>
      <c r="R702" s="113" t="n">
        <f aca="false">PRODUCT(N702+P702)</f>
        <v>0</v>
      </c>
      <c r="U702" s="44" t="s">
        <v>2374</v>
      </c>
      <c r="V702" s="44" t="s">
        <v>4523</v>
      </c>
      <c r="W702" s="113" t="n">
        <v>0</v>
      </c>
      <c r="Y702" s="273" t="n">
        <v>699</v>
      </c>
      <c r="Z702" s="44" t="s">
        <v>5393</v>
      </c>
      <c r="AA702" s="44" t="s">
        <v>5358</v>
      </c>
      <c r="AB702" s="113" t="n">
        <v>0</v>
      </c>
      <c r="AC702" s="113" t="s">
        <v>5783</v>
      </c>
      <c r="AD702" s="113" t="n">
        <v>1</v>
      </c>
      <c r="AE702" s="113" t="s">
        <v>5784</v>
      </c>
      <c r="AF702" s="113" t="n">
        <f aca="false">PRODUCT(AB702+AD702)</f>
        <v>1</v>
      </c>
      <c r="AI702" s="44" t="s">
        <v>4654</v>
      </c>
      <c r="AJ702" s="44" t="s">
        <v>4489</v>
      </c>
      <c r="AN702" s="44" t="s">
        <v>3867</v>
      </c>
      <c r="AO702" s="112" t="s">
        <v>5401</v>
      </c>
      <c r="AS702" s="44" t="s">
        <v>3867</v>
      </c>
      <c r="AT702" s="112" t="s">
        <v>5401</v>
      </c>
      <c r="AX702" s="44" t="s">
        <v>1440</v>
      </c>
      <c r="AY702" s="44" t="s">
        <v>4648</v>
      </c>
      <c r="AZ702" s="113" t="s">
        <v>5785</v>
      </c>
      <c r="BA702" s="113" t="s">
        <v>5783</v>
      </c>
      <c r="BB702" s="113" t="s">
        <v>5785</v>
      </c>
      <c r="BC702" s="113" t="s">
        <v>5784</v>
      </c>
      <c r="BD702" s="113" t="n">
        <f aca="false">PRODUCT(AZ702+BB702)</f>
        <v>0</v>
      </c>
      <c r="BG702" s="44" t="s">
        <v>3867</v>
      </c>
      <c r="BH702" s="112" t="s">
        <v>5401</v>
      </c>
      <c r="BL702" s="44" t="s">
        <v>5646</v>
      </c>
      <c r="BM702" s="44" t="s">
        <v>4773</v>
      </c>
      <c r="BN702" s="113" t="s">
        <v>5785</v>
      </c>
      <c r="BO702" s="113" t="s">
        <v>5783</v>
      </c>
      <c r="BP702" s="113" t="s">
        <v>5785</v>
      </c>
      <c r="BQ702" s="113" t="s">
        <v>5784</v>
      </c>
      <c r="BR702" s="113" t="n">
        <f aca="false">PRODUCT(BN702+BP702)</f>
        <v>0</v>
      </c>
      <c r="BU702" s="44" t="s">
        <v>3867</v>
      </c>
      <c r="BV702" s="112" t="s">
        <v>5401</v>
      </c>
      <c r="BW702" s="113"/>
      <c r="BZ702" s="44" t="s">
        <v>2874</v>
      </c>
      <c r="CA702" s="44" t="s">
        <v>4509</v>
      </c>
      <c r="CB702" s="113" t="n">
        <v>0</v>
      </c>
      <c r="CC702" s="113" t="n">
        <v>0</v>
      </c>
      <c r="CD702" s="113" t="n">
        <v>0</v>
      </c>
      <c r="CE702" s="113" t="n">
        <v>0</v>
      </c>
      <c r="CF702" s="113" t="n">
        <f aca="false">SUM(CB702:CE702)</f>
        <v>0</v>
      </c>
      <c r="CI702" s="44" t="s">
        <v>5617</v>
      </c>
      <c r="CJ702" s="44" t="s">
        <v>5358</v>
      </c>
      <c r="CK702" s="113" t="n">
        <v>0</v>
      </c>
      <c r="CL702" s="113" t="n">
        <v>0</v>
      </c>
      <c r="CM702" s="113" t="n">
        <v>0</v>
      </c>
      <c r="CP702" s="44" t="s">
        <v>1575</v>
      </c>
      <c r="CQ702" s="44" t="s">
        <v>4523</v>
      </c>
      <c r="CV702" s="44"/>
      <c r="CW702" s="44"/>
      <c r="CX702" s="44"/>
    </row>
    <row r="703" customFormat="false" ht="15" hidden="false" customHeight="false" outlineLevel="0" collapsed="false">
      <c r="A703" s="273" t="n">
        <v>700</v>
      </c>
      <c r="B703" s="44" t="s">
        <v>5299</v>
      </c>
      <c r="C703" s="44" t="s">
        <v>4564</v>
      </c>
      <c r="D703" s="113" t="n">
        <v>3</v>
      </c>
      <c r="G703" s="136" t="s">
        <v>5618</v>
      </c>
      <c r="H703" s="44" t="s">
        <v>4746</v>
      </c>
      <c r="I703" s="113" t="n">
        <v>0</v>
      </c>
      <c r="L703" s="44" t="s">
        <v>3774</v>
      </c>
      <c r="M703" s="44" t="s">
        <v>1037</v>
      </c>
      <c r="N703" s="113" t="n">
        <v>0</v>
      </c>
      <c r="O703" s="113" t="s">
        <v>5783</v>
      </c>
      <c r="P703" s="113" t="n">
        <v>0</v>
      </c>
      <c r="Q703" s="113" t="s">
        <v>5784</v>
      </c>
      <c r="R703" s="113" t="n">
        <f aca="false">PRODUCT(N703+P703)</f>
        <v>0</v>
      </c>
      <c r="U703" s="44" t="s">
        <v>2744</v>
      </c>
      <c r="V703" s="44" t="s">
        <v>4566</v>
      </c>
      <c r="W703" s="113" t="n">
        <v>0</v>
      </c>
      <c r="Y703" s="273" t="n">
        <v>700</v>
      </c>
      <c r="Z703" s="44" t="s">
        <v>3487</v>
      </c>
      <c r="AA703" s="44" t="s">
        <v>5496</v>
      </c>
      <c r="AB703" s="113" t="n">
        <v>0</v>
      </c>
      <c r="AC703" s="113" t="s">
        <v>5783</v>
      </c>
      <c r="AD703" s="113" t="n">
        <v>1</v>
      </c>
      <c r="AE703" s="113" t="s">
        <v>5784</v>
      </c>
      <c r="AF703" s="113" t="n">
        <f aca="false">PRODUCT(AB703+AD703)</f>
        <v>1</v>
      </c>
      <c r="AI703" s="44" t="s">
        <v>4682</v>
      </c>
      <c r="AJ703" s="44" t="s">
        <v>4550</v>
      </c>
      <c r="AN703" s="136" t="s">
        <v>5618</v>
      </c>
      <c r="AO703" s="44" t="s">
        <v>4746</v>
      </c>
      <c r="AS703" s="136" t="s">
        <v>5618</v>
      </c>
      <c r="AT703" s="44" t="s">
        <v>4746</v>
      </c>
      <c r="AX703" s="44" t="s">
        <v>5669</v>
      </c>
      <c r="AY703" s="44" t="s">
        <v>4489</v>
      </c>
      <c r="AZ703" s="113" t="s">
        <v>5785</v>
      </c>
      <c r="BA703" s="113" t="s">
        <v>5783</v>
      </c>
      <c r="BB703" s="113" t="s">
        <v>5785</v>
      </c>
      <c r="BC703" s="113" t="s">
        <v>5784</v>
      </c>
      <c r="BD703" s="113" t="n">
        <f aca="false">PRODUCT(AZ703+BB703)</f>
        <v>0</v>
      </c>
      <c r="BG703" s="136" t="s">
        <v>5618</v>
      </c>
      <c r="BH703" s="44" t="s">
        <v>4746</v>
      </c>
      <c r="BL703" s="44" t="s">
        <v>3639</v>
      </c>
      <c r="BM703" s="44" t="s">
        <v>4566</v>
      </c>
      <c r="BN703" s="113" t="s">
        <v>5785</v>
      </c>
      <c r="BO703" s="113" t="s">
        <v>5783</v>
      </c>
      <c r="BP703" s="113" t="s">
        <v>5785</v>
      </c>
      <c r="BQ703" s="113" t="s">
        <v>5784</v>
      </c>
      <c r="BR703" s="113" t="n">
        <f aca="false">PRODUCT(BN703+BP703)</f>
        <v>0</v>
      </c>
      <c r="BU703" s="136" t="s">
        <v>5618</v>
      </c>
      <c r="BV703" s="44" t="s">
        <v>4746</v>
      </c>
      <c r="BW703" s="113"/>
      <c r="BZ703" s="44" t="s">
        <v>5626</v>
      </c>
      <c r="CA703" s="44" t="s">
        <v>4542</v>
      </c>
      <c r="CB703" s="113" t="n">
        <v>0</v>
      </c>
      <c r="CC703" s="113" t="n">
        <v>0</v>
      </c>
      <c r="CD703" s="113" t="n">
        <v>0</v>
      </c>
      <c r="CE703" s="113" t="n">
        <v>0</v>
      </c>
      <c r="CF703" s="113" t="n">
        <f aca="false">SUM(CB703:CE703)</f>
        <v>0</v>
      </c>
      <c r="CI703" s="44" t="s">
        <v>3865</v>
      </c>
      <c r="CJ703" s="112" t="s">
        <v>4709</v>
      </c>
      <c r="CK703" s="113" t="n">
        <v>0</v>
      </c>
      <c r="CL703" s="113" t="n">
        <v>0</v>
      </c>
      <c r="CM703" s="113" t="n">
        <v>0</v>
      </c>
      <c r="CP703" s="44" t="s">
        <v>5630</v>
      </c>
      <c r="CQ703" s="44" t="s">
        <v>4519</v>
      </c>
      <c r="CV703" s="44"/>
      <c r="CW703" s="44"/>
      <c r="CX703" s="44"/>
    </row>
    <row r="704" customFormat="false" ht="15" hidden="false" customHeight="false" outlineLevel="0" collapsed="false">
      <c r="A704" s="273" t="n">
        <v>701</v>
      </c>
      <c r="B704" s="44" t="s">
        <v>4750</v>
      </c>
      <c r="C704" s="44" t="s">
        <v>4500</v>
      </c>
      <c r="D704" s="113" t="n">
        <v>3</v>
      </c>
      <c r="G704" s="44" t="s">
        <v>3484</v>
      </c>
      <c r="H704" s="44" t="s">
        <v>4489</v>
      </c>
      <c r="I704" s="113" t="n">
        <v>0</v>
      </c>
      <c r="L704" s="44" t="s">
        <v>3490</v>
      </c>
      <c r="M704" s="44" t="s">
        <v>4482</v>
      </c>
      <c r="N704" s="113" t="n">
        <v>0</v>
      </c>
      <c r="O704" s="113" t="s">
        <v>5783</v>
      </c>
      <c r="P704" s="113" t="n">
        <v>0</v>
      </c>
      <c r="Q704" s="113" t="s">
        <v>5784</v>
      </c>
      <c r="R704" s="113" t="n">
        <f aca="false">PRODUCT(N704+P704)</f>
        <v>0</v>
      </c>
      <c r="U704" s="44" t="s">
        <v>3348</v>
      </c>
      <c r="V704" s="44" t="s">
        <v>4482</v>
      </c>
      <c r="W704" s="113" t="n">
        <v>0</v>
      </c>
      <c r="Y704" s="273" t="n">
        <v>701</v>
      </c>
      <c r="Z704" s="44" t="s">
        <v>5402</v>
      </c>
      <c r="AA704" s="44" t="s">
        <v>5223</v>
      </c>
      <c r="AB704" s="113" t="n">
        <v>0</v>
      </c>
      <c r="AC704" s="113" t="s">
        <v>5783</v>
      </c>
      <c r="AD704" s="113" t="n">
        <v>1</v>
      </c>
      <c r="AE704" s="113" t="s">
        <v>5784</v>
      </c>
      <c r="AF704" s="113" t="n">
        <f aca="false">PRODUCT(AB704+AD704)</f>
        <v>1</v>
      </c>
      <c r="AI704" s="44" t="s">
        <v>4699</v>
      </c>
      <c r="AJ704" s="44" t="s">
        <v>4523</v>
      </c>
      <c r="AN704" s="44" t="s">
        <v>3484</v>
      </c>
      <c r="AO704" s="44" t="s">
        <v>4489</v>
      </c>
      <c r="AS704" s="44" t="s">
        <v>3484</v>
      </c>
      <c r="AT704" s="44" t="s">
        <v>4489</v>
      </c>
      <c r="AX704" s="44" t="s">
        <v>5670</v>
      </c>
      <c r="AY704" s="44" t="s">
        <v>4662</v>
      </c>
      <c r="AZ704" s="113" t="s">
        <v>5785</v>
      </c>
      <c r="BA704" s="113" t="s">
        <v>5783</v>
      </c>
      <c r="BB704" s="113" t="s">
        <v>5785</v>
      </c>
      <c r="BC704" s="113" t="s">
        <v>5784</v>
      </c>
      <c r="BD704" s="113" t="n">
        <f aca="false">PRODUCT(AZ704+BB704)</f>
        <v>0</v>
      </c>
      <c r="BG704" s="44" t="s">
        <v>3484</v>
      </c>
      <c r="BH704" s="44" t="s">
        <v>4489</v>
      </c>
      <c r="BL704" s="44" t="s">
        <v>2155</v>
      </c>
      <c r="BM704" s="44" t="s">
        <v>4564</v>
      </c>
      <c r="BN704" s="113" t="s">
        <v>5785</v>
      </c>
      <c r="BO704" s="113" t="s">
        <v>5783</v>
      </c>
      <c r="BP704" s="113" t="s">
        <v>5785</v>
      </c>
      <c r="BQ704" s="113" t="s">
        <v>5784</v>
      </c>
      <c r="BR704" s="113" t="n">
        <f aca="false">PRODUCT(BN704+BP704)</f>
        <v>0</v>
      </c>
      <c r="BU704" s="44" t="s">
        <v>3484</v>
      </c>
      <c r="BV704" s="44" t="s">
        <v>4489</v>
      </c>
      <c r="BW704" s="113"/>
      <c r="BZ704" s="44" t="s">
        <v>5627</v>
      </c>
      <c r="CA704" s="44" t="s">
        <v>4489</v>
      </c>
      <c r="CB704" s="113" t="n">
        <v>0</v>
      </c>
      <c r="CC704" s="113" t="n">
        <v>0</v>
      </c>
      <c r="CD704" s="113" t="n">
        <v>0</v>
      </c>
      <c r="CE704" s="113" t="n">
        <v>0</v>
      </c>
      <c r="CF704" s="113" t="n">
        <f aca="false">SUM(CB704:CE704)</f>
        <v>0</v>
      </c>
      <c r="CI704" s="44" t="s">
        <v>3867</v>
      </c>
      <c r="CJ704" s="112" t="s">
        <v>5401</v>
      </c>
      <c r="CK704" s="113" t="n">
        <v>0</v>
      </c>
      <c r="CL704" s="113" t="n">
        <v>0</v>
      </c>
      <c r="CM704" s="113" t="n">
        <v>0</v>
      </c>
      <c r="CP704" s="44" t="s">
        <v>1939</v>
      </c>
      <c r="CQ704" s="44" t="s">
        <v>4566</v>
      </c>
      <c r="CV704" s="44"/>
      <c r="CW704" s="44"/>
      <c r="CX704" s="44"/>
    </row>
    <row r="705" customFormat="false" ht="15" hidden="false" customHeight="false" outlineLevel="0" collapsed="false">
      <c r="A705" s="273" t="n">
        <v>702</v>
      </c>
      <c r="B705" s="44" t="s">
        <v>2647</v>
      </c>
      <c r="C705" s="44" t="s">
        <v>4773</v>
      </c>
      <c r="D705" s="113" t="n">
        <v>3</v>
      </c>
      <c r="G705" s="44" t="s">
        <v>3423</v>
      </c>
      <c r="H705" s="44" t="s">
        <v>5124</v>
      </c>
      <c r="I705" s="113" t="n">
        <v>0</v>
      </c>
      <c r="L705" s="44" t="s">
        <v>2235</v>
      </c>
      <c r="M705" s="44" t="s">
        <v>4564</v>
      </c>
      <c r="N705" s="113" t="n">
        <v>0</v>
      </c>
      <c r="O705" s="113" t="s">
        <v>5783</v>
      </c>
      <c r="P705" s="113" t="n">
        <v>0</v>
      </c>
      <c r="Q705" s="113" t="s">
        <v>5784</v>
      </c>
      <c r="R705" s="113" t="n">
        <f aca="false">PRODUCT(N705+P705)</f>
        <v>0</v>
      </c>
      <c r="U705" s="44" t="s">
        <v>5342</v>
      </c>
      <c r="V705" s="44" t="s">
        <v>5272</v>
      </c>
      <c r="W705" s="113" t="n">
        <v>0</v>
      </c>
      <c r="Y705" s="273" t="n">
        <v>702</v>
      </c>
      <c r="Z705" s="44" t="s">
        <v>2977</v>
      </c>
      <c r="AA705" s="44" t="s">
        <v>4503</v>
      </c>
      <c r="AB705" s="113" t="n">
        <v>0</v>
      </c>
      <c r="AC705" s="113" t="s">
        <v>5783</v>
      </c>
      <c r="AD705" s="113" t="n">
        <v>1</v>
      </c>
      <c r="AE705" s="113" t="s">
        <v>5784</v>
      </c>
      <c r="AF705" s="113" t="n">
        <f aca="false">PRODUCT(AB705+AD705)</f>
        <v>1</v>
      </c>
      <c r="AI705" s="44" t="s">
        <v>4595</v>
      </c>
      <c r="AJ705" s="44" t="s">
        <v>4489</v>
      </c>
      <c r="AN705" s="44" t="s">
        <v>3404</v>
      </c>
      <c r="AO705" s="44" t="s">
        <v>4482</v>
      </c>
      <c r="AS705" s="44" t="s">
        <v>3404</v>
      </c>
      <c r="AT705" s="44" t="s">
        <v>4482</v>
      </c>
      <c r="AX705" s="44" t="s">
        <v>5671</v>
      </c>
      <c r="AY705" s="44" t="s">
        <v>4564</v>
      </c>
      <c r="AZ705" s="113" t="s">
        <v>5785</v>
      </c>
      <c r="BA705" s="113" t="s">
        <v>5783</v>
      </c>
      <c r="BB705" s="113" t="s">
        <v>5785</v>
      </c>
      <c r="BC705" s="113" t="s">
        <v>5784</v>
      </c>
      <c r="BD705" s="113" t="n">
        <f aca="false">PRODUCT(AZ705+BB705)</f>
        <v>0</v>
      </c>
      <c r="BG705" s="44" t="s">
        <v>3404</v>
      </c>
      <c r="BH705" s="44" t="s">
        <v>4482</v>
      </c>
      <c r="BL705" s="44" t="s">
        <v>1602</v>
      </c>
      <c r="BM705" s="44" t="s">
        <v>5530</v>
      </c>
      <c r="BN705" s="113" t="s">
        <v>5785</v>
      </c>
      <c r="BO705" s="113" t="s">
        <v>5783</v>
      </c>
      <c r="BP705" s="113" t="s">
        <v>5785</v>
      </c>
      <c r="BQ705" s="113" t="s">
        <v>5784</v>
      </c>
      <c r="BR705" s="113" t="n">
        <f aca="false">PRODUCT(BN705+BP705)</f>
        <v>0</v>
      </c>
      <c r="BU705" s="44" t="s">
        <v>3404</v>
      </c>
      <c r="BV705" s="44" t="s">
        <v>4482</v>
      </c>
      <c r="BW705" s="113"/>
      <c r="BZ705" s="44" t="s">
        <v>5628</v>
      </c>
      <c r="CA705" s="112" t="s">
        <v>4482</v>
      </c>
      <c r="CB705" s="113" t="n">
        <v>0</v>
      </c>
      <c r="CC705" s="113" t="n">
        <v>0</v>
      </c>
      <c r="CD705" s="113" t="n">
        <v>0</v>
      </c>
      <c r="CE705" s="113" t="n">
        <v>0</v>
      </c>
      <c r="CF705" s="113" t="n">
        <f aca="false">SUM(CB705:CE705)</f>
        <v>0</v>
      </c>
      <c r="CI705" s="136" t="s">
        <v>5618</v>
      </c>
      <c r="CJ705" s="44" t="s">
        <v>4746</v>
      </c>
      <c r="CK705" s="113" t="n">
        <v>0</v>
      </c>
      <c r="CL705" s="113" t="n">
        <v>0</v>
      </c>
      <c r="CM705" s="113" t="n">
        <v>0</v>
      </c>
      <c r="CP705" s="44" t="s">
        <v>5632</v>
      </c>
      <c r="CQ705" s="44" t="s">
        <v>4540</v>
      </c>
      <c r="CV705" s="44"/>
      <c r="CW705" s="44"/>
      <c r="CX705" s="44"/>
    </row>
    <row r="706" customFormat="false" ht="15" hidden="false" customHeight="false" outlineLevel="0" collapsed="false">
      <c r="A706" s="273" t="n">
        <v>703</v>
      </c>
      <c r="B706" s="44" t="s">
        <v>5555</v>
      </c>
      <c r="C706" s="44" t="s">
        <v>5124</v>
      </c>
      <c r="D706" s="113" t="n">
        <v>3</v>
      </c>
      <c r="G706" s="44" t="s">
        <v>3141</v>
      </c>
      <c r="H706" s="44" t="s">
        <v>4648</v>
      </c>
      <c r="I706" s="113" t="n">
        <v>0</v>
      </c>
      <c r="L706" s="44" t="s">
        <v>3144</v>
      </c>
      <c r="M706" s="44" t="s">
        <v>4578</v>
      </c>
      <c r="N706" s="113" t="n">
        <v>0</v>
      </c>
      <c r="O706" s="113" t="s">
        <v>5783</v>
      </c>
      <c r="P706" s="113" t="n">
        <v>0</v>
      </c>
      <c r="Q706" s="113" t="s">
        <v>5784</v>
      </c>
      <c r="R706" s="113" t="n">
        <f aca="false">PRODUCT(N706+P706)</f>
        <v>0</v>
      </c>
      <c r="U706" s="44" t="s">
        <v>2648</v>
      </c>
      <c r="V706" s="44" t="s">
        <v>5124</v>
      </c>
      <c r="W706" s="113" t="n">
        <v>0</v>
      </c>
      <c r="Y706" s="273" t="n">
        <v>703</v>
      </c>
      <c r="Z706" s="44" t="s">
        <v>3276</v>
      </c>
      <c r="AA706" s="44" t="s">
        <v>4489</v>
      </c>
      <c r="AB706" s="113" t="n">
        <v>0</v>
      </c>
      <c r="AC706" s="113" t="s">
        <v>5783</v>
      </c>
      <c r="AD706" s="113" t="n">
        <v>1</v>
      </c>
      <c r="AE706" s="113" t="s">
        <v>5784</v>
      </c>
      <c r="AF706" s="113" t="n">
        <f aca="false">PRODUCT(AB706+AD706)</f>
        <v>1</v>
      </c>
      <c r="AI706" s="44" t="s">
        <v>2126</v>
      </c>
      <c r="AJ706" s="44" t="s">
        <v>4578</v>
      </c>
      <c r="AN706" s="44" t="s">
        <v>2268</v>
      </c>
      <c r="AO706" s="44" t="s">
        <v>4489</v>
      </c>
      <c r="AS706" s="44" t="s">
        <v>2268</v>
      </c>
      <c r="AT706" s="44" t="s">
        <v>4489</v>
      </c>
      <c r="AX706" s="44" t="s">
        <v>5672</v>
      </c>
      <c r="AY706" s="44" t="s">
        <v>4542</v>
      </c>
      <c r="AZ706" s="113" t="s">
        <v>5785</v>
      </c>
      <c r="BA706" s="113" t="s">
        <v>5783</v>
      </c>
      <c r="BB706" s="113" t="s">
        <v>5785</v>
      </c>
      <c r="BC706" s="113" t="s">
        <v>5784</v>
      </c>
      <c r="BD706" s="113" t="n">
        <f aca="false">PRODUCT(AZ706+BB706)</f>
        <v>0</v>
      </c>
      <c r="BG706" s="44" t="s">
        <v>2268</v>
      </c>
      <c r="BH706" s="44" t="s">
        <v>4489</v>
      </c>
      <c r="BL706" s="44" t="s">
        <v>5647</v>
      </c>
      <c r="BM706" s="44" t="s">
        <v>5124</v>
      </c>
      <c r="BN706" s="113" t="s">
        <v>5785</v>
      </c>
      <c r="BO706" s="113" t="s">
        <v>5783</v>
      </c>
      <c r="BP706" s="113" t="s">
        <v>5785</v>
      </c>
      <c r="BQ706" s="113" t="s">
        <v>5784</v>
      </c>
      <c r="BR706" s="113" t="n">
        <f aca="false">PRODUCT(BN706+BP706)</f>
        <v>0</v>
      </c>
      <c r="BU706" s="44" t="s">
        <v>2268</v>
      </c>
      <c r="BV706" s="44" t="s">
        <v>4489</v>
      </c>
      <c r="BW706" s="113"/>
      <c r="BZ706" s="44" t="s">
        <v>3707</v>
      </c>
      <c r="CA706" s="44" t="s">
        <v>4489</v>
      </c>
      <c r="CB706" s="113" t="n">
        <v>0</v>
      </c>
      <c r="CC706" s="113" t="n">
        <v>0</v>
      </c>
      <c r="CD706" s="113" t="n">
        <v>0</v>
      </c>
      <c r="CE706" s="113" t="n">
        <v>0</v>
      </c>
      <c r="CF706" s="113" t="n">
        <f aca="false">SUM(CB706:CE706)</f>
        <v>0</v>
      </c>
      <c r="CI706" s="44" t="s">
        <v>3484</v>
      </c>
      <c r="CJ706" s="44" t="s">
        <v>4489</v>
      </c>
      <c r="CK706" s="113" t="n">
        <v>0</v>
      </c>
      <c r="CL706" s="113" t="n">
        <v>0</v>
      </c>
      <c r="CM706" s="113" t="n">
        <v>0</v>
      </c>
      <c r="CP706" s="44" t="s">
        <v>3747</v>
      </c>
      <c r="CQ706" s="112" t="s">
        <v>4489</v>
      </c>
      <c r="CV706" s="44"/>
      <c r="CW706" s="44"/>
      <c r="CX706" s="44"/>
    </row>
    <row r="707" customFormat="false" ht="15" hidden="false" customHeight="false" outlineLevel="0" collapsed="false">
      <c r="A707" s="273" t="n">
        <v>704</v>
      </c>
      <c r="B707" s="44" t="s">
        <v>2269</v>
      </c>
      <c r="C707" s="44" t="s">
        <v>4489</v>
      </c>
      <c r="D707" s="113" t="n">
        <v>3</v>
      </c>
      <c r="G707" s="44" t="s">
        <v>3404</v>
      </c>
      <c r="H707" s="44" t="s">
        <v>4482</v>
      </c>
      <c r="I707" s="113" t="n">
        <v>0</v>
      </c>
      <c r="L707" s="44" t="s">
        <v>2269</v>
      </c>
      <c r="M707" s="44" t="s">
        <v>4489</v>
      </c>
      <c r="N707" s="113" t="n">
        <v>0</v>
      </c>
      <c r="O707" s="113" t="s">
        <v>5783</v>
      </c>
      <c r="P707" s="113" t="n">
        <v>0</v>
      </c>
      <c r="Q707" s="113" t="s">
        <v>5784</v>
      </c>
      <c r="R707" s="113" t="n">
        <f aca="false">PRODUCT(N707+P707)</f>
        <v>0</v>
      </c>
      <c r="U707" s="44" t="s">
        <v>2679</v>
      </c>
      <c r="V707" s="136" t="s">
        <v>5120</v>
      </c>
      <c r="W707" s="113" t="n">
        <v>0</v>
      </c>
      <c r="Y707" s="273" t="n">
        <v>704</v>
      </c>
      <c r="Z707" s="44" t="s">
        <v>5463</v>
      </c>
      <c r="AA707" s="112" t="s">
        <v>4578</v>
      </c>
      <c r="AB707" s="113" t="n">
        <v>0</v>
      </c>
      <c r="AC707" s="113" t="s">
        <v>5783</v>
      </c>
      <c r="AD707" s="113" t="n">
        <v>1</v>
      </c>
      <c r="AE707" s="113" t="s">
        <v>5784</v>
      </c>
      <c r="AF707" s="113" t="n">
        <f aca="false">PRODUCT(AB707+AD707)</f>
        <v>1</v>
      </c>
      <c r="AI707" s="44" t="s">
        <v>2247</v>
      </c>
      <c r="AJ707" s="44" t="s">
        <v>4523</v>
      </c>
      <c r="AN707" s="44" t="s">
        <v>1712</v>
      </c>
      <c r="AO707" s="44" t="s">
        <v>4578</v>
      </c>
      <c r="AS707" s="44" t="s">
        <v>1712</v>
      </c>
      <c r="AT707" s="44" t="s">
        <v>4578</v>
      </c>
      <c r="AX707" s="136" t="s">
        <v>5673</v>
      </c>
      <c r="AY707" s="136" t="s">
        <v>4746</v>
      </c>
      <c r="AZ707" s="113" t="s">
        <v>5785</v>
      </c>
      <c r="BA707" s="113" t="s">
        <v>5783</v>
      </c>
      <c r="BB707" s="113" t="s">
        <v>5785</v>
      </c>
      <c r="BC707" s="113" t="s">
        <v>5784</v>
      </c>
      <c r="BD707" s="113" t="n">
        <f aca="false">PRODUCT(AZ707+BB707)</f>
        <v>0</v>
      </c>
      <c r="BG707" s="44" t="s">
        <v>1712</v>
      </c>
      <c r="BH707" s="44" t="s">
        <v>4578</v>
      </c>
      <c r="BL707" s="44" t="s">
        <v>3049</v>
      </c>
      <c r="BM707" s="44" t="s">
        <v>4509</v>
      </c>
      <c r="BN707" s="113" t="s">
        <v>5785</v>
      </c>
      <c r="BO707" s="113" t="s">
        <v>5783</v>
      </c>
      <c r="BP707" s="113" t="s">
        <v>5785</v>
      </c>
      <c r="BQ707" s="113" t="s">
        <v>5784</v>
      </c>
      <c r="BR707" s="113" t="n">
        <f aca="false">PRODUCT(BN707+BP707)</f>
        <v>0</v>
      </c>
      <c r="BU707" s="44" t="s">
        <v>1712</v>
      </c>
      <c r="BV707" s="44" t="s">
        <v>4578</v>
      </c>
      <c r="BW707" s="113"/>
      <c r="BZ707" s="44" t="s">
        <v>3253</v>
      </c>
      <c r="CA707" s="44" t="s">
        <v>4773</v>
      </c>
      <c r="CB707" s="113" t="n">
        <v>0</v>
      </c>
      <c r="CC707" s="113" t="n">
        <v>0</v>
      </c>
      <c r="CD707" s="113" t="n">
        <v>0</v>
      </c>
      <c r="CE707" s="113" t="n">
        <v>0</v>
      </c>
      <c r="CF707" s="113" t="n">
        <f aca="false">SUM(CB707:CE707)</f>
        <v>0</v>
      </c>
      <c r="CI707" s="44" t="s">
        <v>3423</v>
      </c>
      <c r="CJ707" s="44" t="s">
        <v>5124</v>
      </c>
      <c r="CK707" s="113" t="n">
        <v>0</v>
      </c>
      <c r="CL707" s="113" t="n">
        <v>0</v>
      </c>
      <c r="CM707" s="113" t="n">
        <v>0</v>
      </c>
      <c r="CP707" s="44" t="s">
        <v>5633</v>
      </c>
      <c r="CQ707" s="44" t="s">
        <v>5625</v>
      </c>
      <c r="CV707" s="44"/>
      <c r="CW707" s="44"/>
      <c r="CX707" s="44"/>
    </row>
    <row r="708" customFormat="false" ht="15" hidden="false" customHeight="false" outlineLevel="0" collapsed="false">
      <c r="A708" s="273" t="n">
        <v>705</v>
      </c>
      <c r="B708" s="44" t="s">
        <v>3280</v>
      </c>
      <c r="C708" s="44" t="s">
        <v>4482</v>
      </c>
      <c r="D708" s="113" t="n">
        <v>3</v>
      </c>
      <c r="G708" s="44" t="s">
        <v>2268</v>
      </c>
      <c r="H708" s="44" t="s">
        <v>4489</v>
      </c>
      <c r="I708" s="113" t="n">
        <v>0</v>
      </c>
      <c r="L708" s="44" t="s">
        <v>4839</v>
      </c>
      <c r="M708" s="44" t="s">
        <v>4662</v>
      </c>
      <c r="N708" s="113" t="n">
        <v>0</v>
      </c>
      <c r="O708" s="113" t="s">
        <v>5783</v>
      </c>
      <c r="P708" s="113" t="n">
        <v>0</v>
      </c>
      <c r="Q708" s="113" t="s">
        <v>5784</v>
      </c>
      <c r="R708" s="113" t="n">
        <f aca="false">PRODUCT(N708+P708)</f>
        <v>0</v>
      </c>
      <c r="U708" s="44" t="s">
        <v>2355</v>
      </c>
      <c r="V708" s="44" t="s">
        <v>4564</v>
      </c>
      <c r="W708" s="113" t="n">
        <v>0</v>
      </c>
      <c r="Y708" s="273" t="n">
        <v>705</v>
      </c>
      <c r="Z708" s="44" t="s">
        <v>4769</v>
      </c>
      <c r="AA708" s="44" t="s">
        <v>4566</v>
      </c>
      <c r="AB708" s="113" t="n">
        <v>0</v>
      </c>
      <c r="AC708" s="113" t="s">
        <v>5783</v>
      </c>
      <c r="AD708" s="113" t="n">
        <v>1</v>
      </c>
      <c r="AE708" s="113" t="s">
        <v>5784</v>
      </c>
      <c r="AF708" s="113" t="n">
        <f aca="false">PRODUCT(AB708+AD708)</f>
        <v>1</v>
      </c>
      <c r="AI708" s="44" t="s">
        <v>1668</v>
      </c>
      <c r="AJ708" s="44" t="s">
        <v>4564</v>
      </c>
      <c r="AN708" s="44" t="s">
        <v>5243</v>
      </c>
      <c r="AO708" s="44" t="s">
        <v>4746</v>
      </c>
      <c r="AS708" s="44" t="s">
        <v>5243</v>
      </c>
      <c r="AT708" s="44" t="s">
        <v>4746</v>
      </c>
      <c r="AX708" s="44" t="s">
        <v>5674</v>
      </c>
      <c r="AY708" s="44" t="s">
        <v>4566</v>
      </c>
      <c r="AZ708" s="113" t="s">
        <v>5785</v>
      </c>
      <c r="BA708" s="113" t="s">
        <v>5783</v>
      </c>
      <c r="BB708" s="113" t="s">
        <v>5785</v>
      </c>
      <c r="BC708" s="113" t="s">
        <v>5784</v>
      </c>
      <c r="BD708" s="113" t="n">
        <f aca="false">PRODUCT(AZ708+BB708)</f>
        <v>0</v>
      </c>
      <c r="BG708" s="44" t="s">
        <v>5243</v>
      </c>
      <c r="BH708" s="44" t="s">
        <v>4746</v>
      </c>
      <c r="BL708" s="44" t="s">
        <v>2604</v>
      </c>
      <c r="BM708" s="44" t="s">
        <v>4578</v>
      </c>
      <c r="BN708" s="113" t="s">
        <v>5785</v>
      </c>
      <c r="BO708" s="113" t="s">
        <v>5783</v>
      </c>
      <c r="BP708" s="113" t="s">
        <v>5785</v>
      </c>
      <c r="BQ708" s="113" t="s">
        <v>5784</v>
      </c>
      <c r="BR708" s="113" t="n">
        <f aca="false">PRODUCT(BN708+BP708)</f>
        <v>0</v>
      </c>
      <c r="BU708" s="44" t="s">
        <v>5243</v>
      </c>
      <c r="BV708" s="44" t="s">
        <v>4746</v>
      </c>
      <c r="BW708" s="113"/>
      <c r="BZ708" s="44" t="s">
        <v>3715</v>
      </c>
      <c r="CA708" s="112" t="s">
        <v>4489</v>
      </c>
      <c r="CB708" s="113" t="n">
        <v>0</v>
      </c>
      <c r="CC708" s="113" t="n">
        <v>0</v>
      </c>
      <c r="CD708" s="113" t="n">
        <v>0</v>
      </c>
      <c r="CE708" s="113" t="n">
        <v>0</v>
      </c>
      <c r="CF708" s="113" t="n">
        <f aca="false">SUM(CB708:CE708)</f>
        <v>0</v>
      </c>
      <c r="CI708" s="44" t="s">
        <v>3141</v>
      </c>
      <c r="CJ708" s="44" t="s">
        <v>4648</v>
      </c>
      <c r="CK708" s="113" t="n">
        <v>0</v>
      </c>
      <c r="CL708" s="113" t="n">
        <v>0</v>
      </c>
      <c r="CM708" s="113" t="n">
        <v>0</v>
      </c>
      <c r="CP708" s="44" t="s">
        <v>1735</v>
      </c>
      <c r="CQ708" s="44" t="s">
        <v>5634</v>
      </c>
      <c r="CV708" s="44"/>
      <c r="CW708" s="44"/>
      <c r="CX708" s="44"/>
    </row>
    <row r="709" customFormat="false" ht="15" hidden="false" customHeight="false" outlineLevel="0" collapsed="false">
      <c r="A709" s="273" t="n">
        <v>706</v>
      </c>
      <c r="B709" s="44" t="s">
        <v>4839</v>
      </c>
      <c r="C709" s="44" t="s">
        <v>4662</v>
      </c>
      <c r="D709" s="113" t="n">
        <v>3</v>
      </c>
      <c r="G709" s="44" t="s">
        <v>1712</v>
      </c>
      <c r="H709" s="44" t="s">
        <v>4578</v>
      </c>
      <c r="I709" s="113" t="n">
        <v>0</v>
      </c>
      <c r="L709" s="44" t="s">
        <v>3308</v>
      </c>
      <c r="M709" s="44" t="s">
        <v>4482</v>
      </c>
      <c r="N709" s="113" t="n">
        <v>0</v>
      </c>
      <c r="O709" s="113" t="s">
        <v>5783</v>
      </c>
      <c r="P709" s="113" t="n">
        <v>0</v>
      </c>
      <c r="Q709" s="113" t="s">
        <v>5784</v>
      </c>
      <c r="R709" s="113" t="n">
        <f aca="false">PRODUCT(N709+P709)</f>
        <v>0</v>
      </c>
      <c r="U709" s="44" t="s">
        <v>5533</v>
      </c>
      <c r="V709" s="44" t="s">
        <v>4648</v>
      </c>
      <c r="W709" s="113" t="n">
        <v>0</v>
      </c>
      <c r="Y709" s="273" t="n">
        <v>706</v>
      </c>
      <c r="Z709" s="44" t="s">
        <v>5285</v>
      </c>
      <c r="AA709" s="44" t="s">
        <v>4566</v>
      </c>
      <c r="AB709" s="113" t="n">
        <v>0</v>
      </c>
      <c r="AC709" s="113" t="s">
        <v>5783</v>
      </c>
      <c r="AD709" s="113" t="n">
        <v>1</v>
      </c>
      <c r="AE709" s="113" t="s">
        <v>5784</v>
      </c>
      <c r="AF709" s="113" t="n">
        <f aca="false">PRODUCT(AB709+AD709)</f>
        <v>1</v>
      </c>
      <c r="AI709" s="44" t="s">
        <v>2131</v>
      </c>
      <c r="AJ709" s="44" t="s">
        <v>4578</v>
      </c>
      <c r="AN709" s="44" t="s">
        <v>5619</v>
      </c>
      <c r="AO709" s="44" t="s">
        <v>4746</v>
      </c>
      <c r="AS709" s="44" t="s">
        <v>5619</v>
      </c>
      <c r="AT709" s="44" t="s">
        <v>4746</v>
      </c>
      <c r="AX709" s="44" t="s">
        <v>3570</v>
      </c>
      <c r="AY709" s="44" t="s">
        <v>5365</v>
      </c>
      <c r="AZ709" s="113" t="s">
        <v>5785</v>
      </c>
      <c r="BA709" s="113" t="s">
        <v>5783</v>
      </c>
      <c r="BB709" s="113" t="s">
        <v>5785</v>
      </c>
      <c r="BC709" s="113" t="s">
        <v>5784</v>
      </c>
      <c r="BD709" s="113" t="n">
        <f aca="false">PRODUCT(AZ709+BB709)</f>
        <v>0</v>
      </c>
      <c r="BG709" s="44" t="s">
        <v>5619</v>
      </c>
      <c r="BH709" s="44" t="s">
        <v>4746</v>
      </c>
      <c r="BL709" s="44" t="s">
        <v>1814</v>
      </c>
      <c r="BM709" s="44" t="s">
        <v>4576</v>
      </c>
      <c r="BN709" s="113" t="s">
        <v>5785</v>
      </c>
      <c r="BO709" s="113" t="s">
        <v>5783</v>
      </c>
      <c r="BP709" s="113" t="s">
        <v>5785</v>
      </c>
      <c r="BQ709" s="113" t="s">
        <v>5784</v>
      </c>
      <c r="BR709" s="113" t="n">
        <f aca="false">PRODUCT(BN709+BP709)</f>
        <v>0</v>
      </c>
      <c r="BU709" s="44" t="s">
        <v>5619</v>
      </c>
      <c r="BV709" s="44" t="s">
        <v>4746</v>
      </c>
      <c r="BW709" s="113"/>
      <c r="BZ709" s="44" t="s">
        <v>5629</v>
      </c>
      <c r="CA709" s="44" t="s">
        <v>4488</v>
      </c>
      <c r="CB709" s="113" t="n">
        <v>0</v>
      </c>
      <c r="CC709" s="113" t="n">
        <v>0</v>
      </c>
      <c r="CD709" s="113" t="n">
        <v>0</v>
      </c>
      <c r="CE709" s="113" t="n">
        <v>0</v>
      </c>
      <c r="CF709" s="113" t="n">
        <f aca="false">SUM(CB709:CE709)</f>
        <v>0</v>
      </c>
      <c r="CI709" s="44" t="s">
        <v>5243</v>
      </c>
      <c r="CJ709" s="44" t="s">
        <v>4746</v>
      </c>
      <c r="CK709" s="113" t="n">
        <v>0</v>
      </c>
      <c r="CL709" s="113" t="n">
        <v>0</v>
      </c>
      <c r="CM709" s="113" t="n">
        <v>0</v>
      </c>
      <c r="CP709" s="44" t="s">
        <v>3495</v>
      </c>
      <c r="CQ709" s="44" t="s">
        <v>5496</v>
      </c>
      <c r="CV709" s="44"/>
      <c r="CW709" s="44"/>
      <c r="CX709" s="44"/>
    </row>
    <row r="710" customFormat="false" ht="15" hidden="false" customHeight="false" outlineLevel="0" collapsed="false">
      <c r="A710" s="273" t="n">
        <v>707</v>
      </c>
      <c r="B710" s="44" t="s">
        <v>5568</v>
      </c>
      <c r="C710" s="112" t="s">
        <v>4578</v>
      </c>
      <c r="D710" s="113" t="n">
        <v>3</v>
      </c>
      <c r="G710" s="44" t="s">
        <v>5620</v>
      </c>
      <c r="H710" s="44" t="s">
        <v>1037</v>
      </c>
      <c r="I710" s="113" t="n">
        <v>0</v>
      </c>
      <c r="L710" s="44" t="s">
        <v>5436</v>
      </c>
      <c r="M710" s="44" t="s">
        <v>5567</v>
      </c>
      <c r="N710" s="113" t="n">
        <v>0</v>
      </c>
      <c r="O710" s="113" t="s">
        <v>5783</v>
      </c>
      <c r="P710" s="113" t="n">
        <v>0</v>
      </c>
      <c r="Q710" s="113" t="s">
        <v>5784</v>
      </c>
      <c r="R710" s="113" t="n">
        <f aca="false">PRODUCT(N710+P710)</f>
        <v>0</v>
      </c>
      <c r="U710" s="44" t="s">
        <v>5212</v>
      </c>
      <c r="V710" s="44" t="s">
        <v>4523</v>
      </c>
      <c r="W710" s="113" t="n">
        <v>0</v>
      </c>
      <c r="Y710" s="273" t="n">
        <v>707</v>
      </c>
      <c r="Z710" s="44" t="s">
        <v>5299</v>
      </c>
      <c r="AA710" s="44" t="s">
        <v>4564</v>
      </c>
      <c r="AB710" s="113" t="n">
        <v>0</v>
      </c>
      <c r="AC710" s="113" t="s">
        <v>5783</v>
      </c>
      <c r="AD710" s="113" t="n">
        <v>1</v>
      </c>
      <c r="AE710" s="113" t="s">
        <v>5784</v>
      </c>
      <c r="AF710" s="113" t="n">
        <f aca="false">PRODUCT(AB710+AD710)</f>
        <v>1</v>
      </c>
      <c r="AI710" s="44" t="s">
        <v>1912</v>
      </c>
      <c r="AJ710" s="44" t="s">
        <v>4542</v>
      </c>
      <c r="AN710" s="44" t="s">
        <v>5620</v>
      </c>
      <c r="AO710" s="44" t="s">
        <v>1037</v>
      </c>
      <c r="AS710" s="44" t="s">
        <v>5620</v>
      </c>
      <c r="AT710" s="44" t="s">
        <v>1037</v>
      </c>
      <c r="AX710" s="44" t="s">
        <v>5675</v>
      </c>
      <c r="AY710" s="44" t="s">
        <v>4503</v>
      </c>
      <c r="AZ710" s="113" t="s">
        <v>5785</v>
      </c>
      <c r="BA710" s="113" t="s">
        <v>5783</v>
      </c>
      <c r="BB710" s="113" t="s">
        <v>5785</v>
      </c>
      <c r="BC710" s="113" t="s">
        <v>5784</v>
      </c>
      <c r="BD710" s="113" t="n">
        <f aca="false">PRODUCT(AZ710+BB710)</f>
        <v>0</v>
      </c>
      <c r="BG710" s="44" t="s">
        <v>5620</v>
      </c>
      <c r="BH710" s="44" t="s">
        <v>1037</v>
      </c>
      <c r="BL710" s="44" t="s">
        <v>2016</v>
      </c>
      <c r="BM710" s="44" t="s">
        <v>4477</v>
      </c>
      <c r="BN710" s="113" t="s">
        <v>5785</v>
      </c>
      <c r="BO710" s="113" t="s">
        <v>5783</v>
      </c>
      <c r="BP710" s="113" t="s">
        <v>5785</v>
      </c>
      <c r="BQ710" s="113" t="s">
        <v>5784</v>
      </c>
      <c r="BR710" s="113" t="n">
        <f aca="false">PRODUCT(BN710+BP710)</f>
        <v>0</v>
      </c>
      <c r="BU710" s="44" t="s">
        <v>5620</v>
      </c>
      <c r="BV710" s="44" t="s">
        <v>1037</v>
      </c>
      <c r="BW710" s="113"/>
      <c r="BZ710" s="44" t="s">
        <v>2758</v>
      </c>
      <c r="CA710" s="44" t="s">
        <v>4509</v>
      </c>
      <c r="CB710" s="113" t="n">
        <v>0</v>
      </c>
      <c r="CC710" s="113" t="n">
        <v>0</v>
      </c>
      <c r="CD710" s="113" t="n">
        <v>0</v>
      </c>
      <c r="CE710" s="113" t="n">
        <v>0</v>
      </c>
      <c r="CF710" s="113" t="n">
        <f aca="false">SUM(CB710:CE710)</f>
        <v>0</v>
      </c>
      <c r="CI710" s="44" t="s">
        <v>5619</v>
      </c>
      <c r="CJ710" s="44" t="s">
        <v>4746</v>
      </c>
      <c r="CK710" s="113" t="n">
        <v>0</v>
      </c>
      <c r="CL710" s="113" t="n">
        <v>0</v>
      </c>
      <c r="CM710" s="113" t="n">
        <v>0</v>
      </c>
      <c r="CP710" s="44" t="s">
        <v>2049</v>
      </c>
      <c r="CQ710" s="44" t="s">
        <v>4564</v>
      </c>
      <c r="CV710" s="44"/>
      <c r="CW710" s="44"/>
      <c r="CX710" s="44"/>
    </row>
    <row r="711" customFormat="false" ht="15" hidden="false" customHeight="false" outlineLevel="0" collapsed="false">
      <c r="A711" s="273" t="n">
        <v>708</v>
      </c>
      <c r="B711" s="286" t="s">
        <v>5450</v>
      </c>
      <c r="C711" s="287" t="s">
        <v>5401</v>
      </c>
      <c r="D711" s="113" t="n">
        <v>3</v>
      </c>
      <c r="G711" s="44" t="s">
        <v>1908</v>
      </c>
      <c r="H711" s="44" t="s">
        <v>4542</v>
      </c>
      <c r="I711" s="113" t="n">
        <v>0</v>
      </c>
      <c r="L711" s="44" t="s">
        <v>3186</v>
      </c>
      <c r="M711" s="44" t="s">
        <v>4648</v>
      </c>
      <c r="N711" s="113" t="n">
        <v>0</v>
      </c>
      <c r="O711" s="113" t="s">
        <v>5783</v>
      </c>
      <c r="P711" s="113" t="n">
        <v>0</v>
      </c>
      <c r="Q711" s="113" t="s">
        <v>5784</v>
      </c>
      <c r="R711" s="113" t="n">
        <f aca="false">PRODUCT(N711+P711)</f>
        <v>0</v>
      </c>
      <c r="U711" s="44" t="s">
        <v>5336</v>
      </c>
      <c r="V711" s="44" t="s">
        <v>4523</v>
      </c>
      <c r="W711" s="113" t="n">
        <v>0</v>
      </c>
      <c r="Y711" s="273" t="n">
        <v>708</v>
      </c>
      <c r="Z711" s="44" t="s">
        <v>4750</v>
      </c>
      <c r="AA711" s="44" t="s">
        <v>4500</v>
      </c>
      <c r="AB711" s="113" t="n">
        <v>0</v>
      </c>
      <c r="AC711" s="113" t="s">
        <v>5783</v>
      </c>
      <c r="AD711" s="113" t="n">
        <v>1</v>
      </c>
      <c r="AE711" s="113" t="s">
        <v>5784</v>
      </c>
      <c r="AF711" s="113" t="n">
        <f aca="false">PRODUCT(AB711+AD711)</f>
        <v>1</v>
      </c>
      <c r="AI711" s="44" t="s">
        <v>4659</v>
      </c>
      <c r="AJ711" s="44" t="s">
        <v>4523</v>
      </c>
      <c r="AN711" s="44" t="s">
        <v>1908</v>
      </c>
      <c r="AO711" s="44" t="s">
        <v>4542</v>
      </c>
      <c r="AS711" s="44" t="s">
        <v>1908</v>
      </c>
      <c r="AT711" s="44" t="s">
        <v>4542</v>
      </c>
      <c r="AX711" s="44" t="s">
        <v>5676</v>
      </c>
      <c r="AY711" s="44" t="s">
        <v>4519</v>
      </c>
      <c r="AZ711" s="113" t="s">
        <v>5785</v>
      </c>
      <c r="BA711" s="113" t="s">
        <v>5783</v>
      </c>
      <c r="BB711" s="113" t="s">
        <v>5785</v>
      </c>
      <c r="BC711" s="113" t="s">
        <v>5784</v>
      </c>
      <c r="BD711" s="113" t="n">
        <f aca="false">PRODUCT(AZ711+BB711)</f>
        <v>0</v>
      </c>
      <c r="BG711" s="44" t="s">
        <v>1908</v>
      </c>
      <c r="BH711" s="44" t="s">
        <v>4542</v>
      </c>
      <c r="BL711" s="44" t="s">
        <v>5648</v>
      </c>
      <c r="BM711" s="44" t="s">
        <v>4662</v>
      </c>
      <c r="BN711" s="113" t="s">
        <v>5785</v>
      </c>
      <c r="BO711" s="113" t="s">
        <v>5783</v>
      </c>
      <c r="BP711" s="113" t="s">
        <v>5785</v>
      </c>
      <c r="BQ711" s="113" t="s">
        <v>5784</v>
      </c>
      <c r="BR711" s="113" t="n">
        <f aca="false">PRODUCT(BN711+BP711)</f>
        <v>0</v>
      </c>
      <c r="BU711" s="44" t="s">
        <v>1908</v>
      </c>
      <c r="BV711" s="44" t="s">
        <v>4542</v>
      </c>
      <c r="BW711" s="113"/>
      <c r="BZ711" s="44" t="s">
        <v>5373</v>
      </c>
      <c r="CA711" s="44" t="s">
        <v>4578</v>
      </c>
      <c r="CB711" s="113" t="n">
        <v>0</v>
      </c>
      <c r="CC711" s="113" t="n">
        <v>0</v>
      </c>
      <c r="CD711" s="113" t="n">
        <v>0</v>
      </c>
      <c r="CE711" s="113" t="n">
        <v>0</v>
      </c>
      <c r="CF711" s="113" t="n">
        <f aca="false">SUM(CB711:CE711)</f>
        <v>0</v>
      </c>
      <c r="CI711" s="44" t="s">
        <v>5620</v>
      </c>
      <c r="CJ711" s="44" t="s">
        <v>1037</v>
      </c>
      <c r="CK711" s="113" t="n">
        <v>0</v>
      </c>
      <c r="CL711" s="113" t="n">
        <v>0</v>
      </c>
      <c r="CM711" s="113" t="n">
        <v>0</v>
      </c>
      <c r="CP711" s="44" t="s">
        <v>2979</v>
      </c>
      <c r="CQ711" s="44" t="s">
        <v>4662</v>
      </c>
      <c r="CV711" s="44"/>
      <c r="CW711" s="44"/>
      <c r="CX711" s="44"/>
    </row>
    <row r="712" customFormat="false" ht="15" hidden="false" customHeight="false" outlineLevel="0" collapsed="false">
      <c r="A712" s="273" t="n">
        <v>709</v>
      </c>
      <c r="B712" s="44" t="s">
        <v>5596</v>
      </c>
      <c r="C712" s="44" t="s">
        <v>4773</v>
      </c>
      <c r="D712" s="294" t="n">
        <v>3</v>
      </c>
      <c r="G712" s="44" t="s">
        <v>1883</v>
      </c>
      <c r="H712" s="44" t="s">
        <v>4482</v>
      </c>
      <c r="I712" s="113" t="n">
        <v>0</v>
      </c>
      <c r="L712" s="44" t="s">
        <v>5409</v>
      </c>
      <c r="M712" s="44" t="s">
        <v>5223</v>
      </c>
      <c r="N712" s="113" t="n">
        <v>0</v>
      </c>
      <c r="O712" s="113" t="s">
        <v>5783</v>
      </c>
      <c r="P712" s="113" t="n">
        <v>0</v>
      </c>
      <c r="Q712" s="113" t="s">
        <v>5784</v>
      </c>
      <c r="R712" s="113" t="n">
        <f aca="false">PRODUCT(N712+P712)</f>
        <v>0</v>
      </c>
      <c r="U712" s="44" t="s">
        <v>3282</v>
      </c>
      <c r="V712" s="44" t="s">
        <v>4489</v>
      </c>
      <c r="W712" s="113" t="n">
        <v>0</v>
      </c>
      <c r="Y712" s="273" t="n">
        <v>709</v>
      </c>
      <c r="Z712" s="44" t="s">
        <v>3015</v>
      </c>
      <c r="AA712" s="44" t="s">
        <v>4482</v>
      </c>
      <c r="AB712" s="113" t="n">
        <v>0</v>
      </c>
      <c r="AC712" s="113" t="s">
        <v>5783</v>
      </c>
      <c r="AD712" s="113" t="n">
        <v>1</v>
      </c>
      <c r="AE712" s="113" t="s">
        <v>5784</v>
      </c>
      <c r="AF712" s="113" t="n">
        <f aca="false">PRODUCT(AB712+AD712)</f>
        <v>1</v>
      </c>
      <c r="AI712" s="44" t="s">
        <v>2112</v>
      </c>
      <c r="AJ712" s="44" t="s">
        <v>4566</v>
      </c>
      <c r="AN712" s="44" t="s">
        <v>1883</v>
      </c>
      <c r="AO712" s="44" t="s">
        <v>4482</v>
      </c>
      <c r="AS712" s="44" t="s">
        <v>1883</v>
      </c>
      <c r="AT712" s="44" t="s">
        <v>4482</v>
      </c>
      <c r="AX712" s="44" t="s">
        <v>2163</v>
      </c>
      <c r="AY712" s="44" t="s">
        <v>4575</v>
      </c>
      <c r="AZ712" s="113" t="s">
        <v>5785</v>
      </c>
      <c r="BA712" s="113" t="s">
        <v>5783</v>
      </c>
      <c r="BB712" s="113" t="s">
        <v>5785</v>
      </c>
      <c r="BC712" s="113" t="s">
        <v>5784</v>
      </c>
      <c r="BD712" s="113" t="n">
        <f aca="false">PRODUCT(AZ712+BB712)</f>
        <v>0</v>
      </c>
      <c r="BG712" s="44" t="s">
        <v>1883</v>
      </c>
      <c r="BH712" s="44" t="s">
        <v>4482</v>
      </c>
      <c r="BL712" s="44" t="s">
        <v>5649</v>
      </c>
      <c r="BM712" s="112" t="s">
        <v>5124</v>
      </c>
      <c r="BN712" s="113" t="s">
        <v>5785</v>
      </c>
      <c r="BO712" s="113" t="s">
        <v>5783</v>
      </c>
      <c r="BP712" s="113" t="s">
        <v>5785</v>
      </c>
      <c r="BQ712" s="113" t="s">
        <v>5784</v>
      </c>
      <c r="BR712" s="113" t="n">
        <f aca="false">PRODUCT(BN712+BP712)</f>
        <v>0</v>
      </c>
      <c r="BU712" s="44" t="s">
        <v>1883</v>
      </c>
      <c r="BV712" s="44" t="s">
        <v>4482</v>
      </c>
      <c r="BW712" s="113"/>
      <c r="BZ712" s="44" t="s">
        <v>4761</v>
      </c>
      <c r="CA712" s="44" t="s">
        <v>4564</v>
      </c>
      <c r="CB712" s="113" t="n">
        <v>0</v>
      </c>
      <c r="CC712" s="113" t="n">
        <v>0</v>
      </c>
      <c r="CD712" s="113" t="n">
        <v>0</v>
      </c>
      <c r="CE712" s="113" t="n">
        <v>0</v>
      </c>
      <c r="CF712" s="113" t="n">
        <f aca="false">SUM(CB712:CE712)</f>
        <v>0</v>
      </c>
      <c r="CI712" s="44" t="s">
        <v>1883</v>
      </c>
      <c r="CJ712" s="44" t="s">
        <v>4482</v>
      </c>
      <c r="CK712" s="113" t="n">
        <v>0</v>
      </c>
      <c r="CL712" s="113" t="n">
        <v>0</v>
      </c>
      <c r="CM712" s="113" t="n">
        <v>0</v>
      </c>
      <c r="CP712" s="44" t="s">
        <v>3603</v>
      </c>
      <c r="CQ712" s="44" t="s">
        <v>4578</v>
      </c>
      <c r="CV712" s="44"/>
      <c r="CW712" s="44"/>
      <c r="CX712" s="44"/>
    </row>
    <row r="713" customFormat="false" ht="15" hidden="false" customHeight="false" outlineLevel="0" collapsed="false">
      <c r="A713" s="273" t="n">
        <v>710</v>
      </c>
      <c r="B713" s="44" t="s">
        <v>5598</v>
      </c>
      <c r="C713" s="44" t="s">
        <v>4625</v>
      </c>
      <c r="D713" s="113" t="n">
        <v>3</v>
      </c>
      <c r="G713" s="44" t="s">
        <v>5621</v>
      </c>
      <c r="H713" s="44" t="s">
        <v>4552</v>
      </c>
      <c r="I713" s="113" t="n">
        <v>0</v>
      </c>
      <c r="L713" s="44" t="s">
        <v>2599</v>
      </c>
      <c r="M713" s="44" t="s">
        <v>4578</v>
      </c>
      <c r="N713" s="113" t="n">
        <v>0</v>
      </c>
      <c r="O713" s="113" t="s">
        <v>5783</v>
      </c>
      <c r="P713" s="113" t="n">
        <v>0</v>
      </c>
      <c r="Q713" s="113" t="s">
        <v>5784</v>
      </c>
      <c r="R713" s="113" t="n">
        <f aca="false">PRODUCT(N713+P713)</f>
        <v>0</v>
      </c>
      <c r="U713" s="44" t="s">
        <v>2697</v>
      </c>
      <c r="V713" s="44" t="s">
        <v>5120</v>
      </c>
      <c r="W713" s="113" t="n">
        <v>0</v>
      </c>
      <c r="Y713" s="273" t="n">
        <v>710</v>
      </c>
      <c r="Z713" s="44" t="s">
        <v>4647</v>
      </c>
      <c r="AA713" s="44" t="s">
        <v>4648</v>
      </c>
      <c r="AB713" s="113" t="n">
        <v>0</v>
      </c>
      <c r="AC713" s="113" t="s">
        <v>5783</v>
      </c>
      <c r="AD713" s="113" t="n">
        <v>1</v>
      </c>
      <c r="AE713" s="113" t="s">
        <v>5784</v>
      </c>
      <c r="AF713" s="113" t="n">
        <f aca="false">PRODUCT(AB713+AD713)</f>
        <v>1</v>
      </c>
      <c r="AI713" s="44" t="s">
        <v>1571</v>
      </c>
      <c r="AJ713" s="44" t="s">
        <v>4523</v>
      </c>
      <c r="AN713" s="44" t="s">
        <v>5621</v>
      </c>
      <c r="AO713" s="44" t="s">
        <v>4552</v>
      </c>
      <c r="AS713" s="44" t="s">
        <v>5621</v>
      </c>
      <c r="AT713" s="44" t="s">
        <v>4552</v>
      </c>
      <c r="AX713" s="44" t="s">
        <v>5677</v>
      </c>
      <c r="AY713" s="44" t="s">
        <v>4625</v>
      </c>
      <c r="AZ713" s="113" t="s">
        <v>5785</v>
      </c>
      <c r="BA713" s="113" t="s">
        <v>5783</v>
      </c>
      <c r="BB713" s="113" t="s">
        <v>5785</v>
      </c>
      <c r="BC713" s="113" t="s">
        <v>5784</v>
      </c>
      <c r="BD713" s="113" t="n">
        <f aca="false">PRODUCT(AZ713+BB713)</f>
        <v>0</v>
      </c>
      <c r="BG713" s="44" t="s">
        <v>5621</v>
      </c>
      <c r="BH713" s="44" t="s">
        <v>4552</v>
      </c>
      <c r="BL713" s="44" t="s">
        <v>5650</v>
      </c>
      <c r="BM713" s="44" t="s">
        <v>4638</v>
      </c>
      <c r="BN713" s="113" t="s">
        <v>5785</v>
      </c>
      <c r="BO713" s="113" t="s">
        <v>5783</v>
      </c>
      <c r="BP713" s="113" t="s">
        <v>5785</v>
      </c>
      <c r="BQ713" s="113" t="s">
        <v>5784</v>
      </c>
      <c r="BR713" s="113" t="n">
        <f aca="false">PRODUCT(BN713+BP713)</f>
        <v>0</v>
      </c>
      <c r="BU713" s="44" t="s">
        <v>5621</v>
      </c>
      <c r="BV713" s="44" t="s">
        <v>4552</v>
      </c>
      <c r="BW713" s="113"/>
      <c r="BZ713" s="44" t="s">
        <v>5630</v>
      </c>
      <c r="CA713" s="44" t="s">
        <v>4519</v>
      </c>
      <c r="CB713" s="113" t="n">
        <v>0</v>
      </c>
      <c r="CC713" s="113" t="n">
        <v>0</v>
      </c>
      <c r="CD713" s="113" t="n">
        <v>0</v>
      </c>
      <c r="CE713" s="113" t="n">
        <v>0</v>
      </c>
      <c r="CF713" s="113" t="n">
        <f aca="false">SUM(CB713:CE713)</f>
        <v>0</v>
      </c>
      <c r="CI713" s="44" t="s">
        <v>5621</v>
      </c>
      <c r="CJ713" s="44" t="s">
        <v>4552</v>
      </c>
      <c r="CK713" s="113" t="n">
        <v>0</v>
      </c>
      <c r="CL713" s="113" t="n">
        <v>0</v>
      </c>
      <c r="CM713" s="113" t="n">
        <v>0</v>
      </c>
      <c r="CP713" s="44" t="s">
        <v>1953</v>
      </c>
      <c r="CQ713" s="44" t="s">
        <v>4523</v>
      </c>
      <c r="CV713" s="44"/>
      <c r="CW713" s="44"/>
      <c r="CX713" s="44"/>
    </row>
    <row r="714" customFormat="false" ht="15" hidden="false" customHeight="false" outlineLevel="0" collapsed="false">
      <c r="A714" s="273" t="n">
        <v>711</v>
      </c>
      <c r="B714" s="44" t="s">
        <v>3657</v>
      </c>
      <c r="C714" s="44" t="s">
        <v>4773</v>
      </c>
      <c r="D714" s="113" t="n">
        <v>3</v>
      </c>
      <c r="G714" s="44" t="s">
        <v>3658</v>
      </c>
      <c r="H714" s="44" t="s">
        <v>4482</v>
      </c>
      <c r="I714" s="113" t="n">
        <v>0</v>
      </c>
      <c r="L714" s="44" t="s">
        <v>2848</v>
      </c>
      <c r="M714" s="44" t="s">
        <v>4482</v>
      </c>
      <c r="N714" s="113" t="n">
        <v>0</v>
      </c>
      <c r="O714" s="113" t="s">
        <v>5783</v>
      </c>
      <c r="P714" s="113" t="n">
        <v>0</v>
      </c>
      <c r="Q714" s="113" t="s">
        <v>5784</v>
      </c>
      <c r="R714" s="113" t="n">
        <f aca="false">PRODUCT(N714+P714)</f>
        <v>0</v>
      </c>
      <c r="U714" s="44" t="s">
        <v>2480</v>
      </c>
      <c r="V714" s="44" t="s">
        <v>4746</v>
      </c>
      <c r="W714" s="113" t="n">
        <v>0</v>
      </c>
      <c r="Y714" s="273" t="n">
        <v>711</v>
      </c>
      <c r="Z714" s="44" t="s">
        <v>5548</v>
      </c>
      <c r="AA714" s="44" t="s">
        <v>4523</v>
      </c>
      <c r="AB714" s="113" t="n">
        <v>0</v>
      </c>
      <c r="AC714" s="113" t="s">
        <v>5783</v>
      </c>
      <c r="AD714" s="113" t="n">
        <v>1</v>
      </c>
      <c r="AE714" s="113" t="s">
        <v>5784</v>
      </c>
      <c r="AF714" s="113" t="n">
        <f aca="false">PRODUCT(AB714+AD714)</f>
        <v>1</v>
      </c>
      <c r="AI714" s="44" t="s">
        <v>5507</v>
      </c>
      <c r="AJ714" s="44" t="s">
        <v>4578</v>
      </c>
      <c r="AN714" s="44" t="s">
        <v>3658</v>
      </c>
      <c r="AO714" s="44" t="s">
        <v>4482</v>
      </c>
      <c r="AS714" s="44" t="s">
        <v>3658</v>
      </c>
      <c r="AT714" s="44" t="s">
        <v>4482</v>
      </c>
      <c r="AX714" s="44" t="s">
        <v>2171</v>
      </c>
      <c r="AY714" s="44" t="s">
        <v>4575</v>
      </c>
      <c r="AZ714" s="113" t="s">
        <v>5785</v>
      </c>
      <c r="BA714" s="113" t="s">
        <v>5783</v>
      </c>
      <c r="BB714" s="113" t="s">
        <v>5785</v>
      </c>
      <c r="BC714" s="113" t="s">
        <v>5784</v>
      </c>
      <c r="BD714" s="113" t="n">
        <f aca="false">PRODUCT(AZ714+BB714)</f>
        <v>0</v>
      </c>
      <c r="BG714" s="44" t="s">
        <v>3658</v>
      </c>
      <c r="BH714" s="44" t="s">
        <v>4482</v>
      </c>
      <c r="BL714" s="44" t="s">
        <v>5651</v>
      </c>
      <c r="BM714" s="44" t="s">
        <v>4578</v>
      </c>
      <c r="BN714" s="113" t="s">
        <v>5785</v>
      </c>
      <c r="BO714" s="113" t="s">
        <v>5783</v>
      </c>
      <c r="BP714" s="113" t="s">
        <v>5785</v>
      </c>
      <c r="BQ714" s="113" t="s">
        <v>5784</v>
      </c>
      <c r="BR714" s="113" t="n">
        <f aca="false">PRODUCT(BN714+BP714)</f>
        <v>0</v>
      </c>
      <c r="BU714" s="44" t="s">
        <v>3658</v>
      </c>
      <c r="BV714" s="44" t="s">
        <v>4482</v>
      </c>
      <c r="BW714" s="113"/>
      <c r="BZ714" s="44" t="s">
        <v>1575</v>
      </c>
      <c r="CA714" s="44" t="s">
        <v>4523</v>
      </c>
      <c r="CB714" s="113" t="n">
        <v>0</v>
      </c>
      <c r="CC714" s="113" t="n">
        <v>0</v>
      </c>
      <c r="CD714" s="113" t="n">
        <v>0</v>
      </c>
      <c r="CE714" s="113" t="n">
        <v>0</v>
      </c>
      <c r="CF714" s="113" t="n">
        <f aca="false">SUM(CB714:CE714)</f>
        <v>0</v>
      </c>
      <c r="CI714" s="44" t="s">
        <v>5623</v>
      </c>
      <c r="CJ714" s="44" t="s">
        <v>4746</v>
      </c>
      <c r="CK714" s="113" t="n">
        <v>0</v>
      </c>
      <c r="CL714" s="113" t="n">
        <v>0</v>
      </c>
      <c r="CM714" s="113" t="n">
        <v>0</v>
      </c>
      <c r="CP714" s="44" t="s">
        <v>5635</v>
      </c>
      <c r="CQ714" s="44" t="s">
        <v>5636</v>
      </c>
      <c r="CV714" s="44"/>
      <c r="CW714" s="44"/>
      <c r="CX714" s="44"/>
    </row>
    <row r="715" customFormat="false" ht="15" hidden="false" customHeight="false" outlineLevel="0" collapsed="false">
      <c r="A715" s="273" t="n">
        <v>712</v>
      </c>
      <c r="B715" s="44" t="s">
        <v>5270</v>
      </c>
      <c r="C715" s="44" t="s">
        <v>4662</v>
      </c>
      <c r="D715" s="113" t="n">
        <v>3</v>
      </c>
      <c r="G715" s="44" t="s">
        <v>1862</v>
      </c>
      <c r="H715" s="44" t="s">
        <v>4648</v>
      </c>
      <c r="I715" s="113" t="n">
        <v>0</v>
      </c>
      <c r="L715" s="44" t="s">
        <v>3705</v>
      </c>
      <c r="M715" s="44" t="s">
        <v>4482</v>
      </c>
      <c r="N715" s="113" t="n">
        <v>0</v>
      </c>
      <c r="O715" s="113" t="s">
        <v>5783</v>
      </c>
      <c r="P715" s="113" t="n">
        <v>0</v>
      </c>
      <c r="Q715" s="113" t="s">
        <v>5784</v>
      </c>
      <c r="R715" s="113" t="n">
        <f aca="false">PRODUCT(N715+P715)</f>
        <v>0</v>
      </c>
      <c r="U715" s="44" t="s">
        <v>3695</v>
      </c>
      <c r="V715" s="44" t="s">
        <v>4489</v>
      </c>
      <c r="W715" s="113" t="n">
        <v>0</v>
      </c>
      <c r="Y715" s="273" t="n">
        <v>712</v>
      </c>
      <c r="Z715" s="44" t="s">
        <v>5029</v>
      </c>
      <c r="AA715" s="44" t="s">
        <v>4482</v>
      </c>
      <c r="AB715" s="113" t="n">
        <v>0</v>
      </c>
      <c r="AC715" s="113" t="s">
        <v>5783</v>
      </c>
      <c r="AD715" s="113" t="n">
        <v>1</v>
      </c>
      <c r="AE715" s="113" t="s">
        <v>5784</v>
      </c>
      <c r="AF715" s="113" t="n">
        <f aca="false">PRODUCT(AB715+AD715)</f>
        <v>1</v>
      </c>
      <c r="AI715" s="44" t="s">
        <v>1940</v>
      </c>
      <c r="AJ715" s="44" t="s">
        <v>4540</v>
      </c>
      <c r="AN715" s="44" t="s">
        <v>1862</v>
      </c>
      <c r="AO715" s="44" t="s">
        <v>4648</v>
      </c>
      <c r="AS715" s="44" t="s">
        <v>1862</v>
      </c>
      <c r="AT715" s="44" t="s">
        <v>4648</v>
      </c>
      <c r="AX715" s="44" t="s">
        <v>2140</v>
      </c>
      <c r="AY715" s="44" t="s">
        <v>294</v>
      </c>
      <c r="AZ715" s="113" t="s">
        <v>5785</v>
      </c>
      <c r="BA715" s="113" t="s">
        <v>5783</v>
      </c>
      <c r="BB715" s="113" t="s">
        <v>5785</v>
      </c>
      <c r="BC715" s="113" t="s">
        <v>5784</v>
      </c>
      <c r="BD715" s="113" t="n">
        <f aca="false">PRODUCT(AZ715+BB715)</f>
        <v>0</v>
      </c>
      <c r="BG715" s="44" t="s">
        <v>1862</v>
      </c>
      <c r="BH715" s="44" t="s">
        <v>4648</v>
      </c>
      <c r="BL715" s="44" t="s">
        <v>5652</v>
      </c>
      <c r="BM715" s="44" t="s">
        <v>5223</v>
      </c>
      <c r="BN715" s="113" t="s">
        <v>5785</v>
      </c>
      <c r="BO715" s="113" t="s">
        <v>5783</v>
      </c>
      <c r="BP715" s="113" t="s">
        <v>5785</v>
      </c>
      <c r="BQ715" s="113" t="s">
        <v>5784</v>
      </c>
      <c r="BR715" s="113" t="n">
        <f aca="false">PRODUCT(BN715+BP715)</f>
        <v>0</v>
      </c>
      <c r="BU715" s="44" t="s">
        <v>1862</v>
      </c>
      <c r="BV715" s="44" t="s">
        <v>4648</v>
      </c>
      <c r="BW715" s="113"/>
      <c r="BZ715" s="44" t="s">
        <v>1939</v>
      </c>
      <c r="CA715" s="44" t="s">
        <v>4566</v>
      </c>
      <c r="CB715" s="113" t="n">
        <v>0</v>
      </c>
      <c r="CC715" s="113" t="n">
        <v>0</v>
      </c>
      <c r="CD715" s="113" t="n">
        <v>0</v>
      </c>
      <c r="CE715" s="113" t="n">
        <v>0</v>
      </c>
      <c r="CF715" s="113" t="n">
        <f aca="false">SUM(CB715:CE715)</f>
        <v>0</v>
      </c>
      <c r="CI715" s="44" t="s">
        <v>5624</v>
      </c>
      <c r="CJ715" s="44" t="s">
        <v>5625</v>
      </c>
      <c r="CK715" s="113" t="n">
        <v>0</v>
      </c>
      <c r="CL715" s="113" t="n">
        <v>0</v>
      </c>
      <c r="CM715" s="113" t="n">
        <v>0</v>
      </c>
      <c r="CP715" s="44" t="s">
        <v>4904</v>
      </c>
      <c r="CQ715" s="44" t="s">
        <v>4648</v>
      </c>
      <c r="CV715" s="44"/>
      <c r="CW715" s="44"/>
      <c r="CX715" s="44"/>
    </row>
    <row r="716" customFormat="false" ht="15" hidden="false" customHeight="false" outlineLevel="0" collapsed="false">
      <c r="A716" s="273" t="n">
        <v>713</v>
      </c>
      <c r="B716" s="44" t="s">
        <v>2280</v>
      </c>
      <c r="C716" s="44" t="s">
        <v>4648</v>
      </c>
      <c r="D716" s="113" t="n">
        <v>3</v>
      </c>
      <c r="G716" s="44" t="s">
        <v>5622</v>
      </c>
      <c r="H716" s="44" t="s">
        <v>4578</v>
      </c>
      <c r="I716" s="113" t="n">
        <v>0</v>
      </c>
      <c r="L716" s="44" t="s">
        <v>3042</v>
      </c>
      <c r="M716" s="44" t="s">
        <v>5223</v>
      </c>
      <c r="N716" s="113" t="n">
        <v>0</v>
      </c>
      <c r="O716" s="113" t="s">
        <v>5783</v>
      </c>
      <c r="P716" s="113" t="n">
        <v>0</v>
      </c>
      <c r="Q716" s="113" t="s">
        <v>5784</v>
      </c>
      <c r="R716" s="113" t="n">
        <f aca="false">PRODUCT(N716+P716)</f>
        <v>0</v>
      </c>
      <c r="U716" s="44" t="s">
        <v>3036</v>
      </c>
      <c r="V716" s="44" t="s">
        <v>4509</v>
      </c>
      <c r="W716" s="113" t="n">
        <v>0</v>
      </c>
      <c r="Y716" s="273" t="n">
        <v>713</v>
      </c>
      <c r="Z716" s="44" t="s">
        <v>3774</v>
      </c>
      <c r="AA716" s="44" t="s">
        <v>1037</v>
      </c>
      <c r="AB716" s="113" t="n">
        <v>0</v>
      </c>
      <c r="AC716" s="113" t="s">
        <v>5783</v>
      </c>
      <c r="AD716" s="113" t="n">
        <v>1</v>
      </c>
      <c r="AE716" s="113" t="s">
        <v>5784</v>
      </c>
      <c r="AF716" s="113" t="n">
        <f aca="false">PRODUCT(AB716+AD716)</f>
        <v>1</v>
      </c>
      <c r="AI716" s="44" t="s">
        <v>2073</v>
      </c>
      <c r="AJ716" s="44" t="s">
        <v>4523</v>
      </c>
      <c r="AN716" s="44" t="s">
        <v>5622</v>
      </c>
      <c r="AO716" s="44" t="s">
        <v>4578</v>
      </c>
      <c r="AS716" s="44" t="s">
        <v>5622</v>
      </c>
      <c r="AT716" s="44" t="s">
        <v>4578</v>
      </c>
      <c r="AX716" s="44" t="s">
        <v>5678</v>
      </c>
      <c r="AY716" s="44" t="s">
        <v>5524</v>
      </c>
      <c r="AZ716" s="113" t="s">
        <v>5785</v>
      </c>
      <c r="BA716" s="113" t="s">
        <v>5783</v>
      </c>
      <c r="BB716" s="113" t="s">
        <v>5785</v>
      </c>
      <c r="BC716" s="113" t="s">
        <v>5784</v>
      </c>
      <c r="BD716" s="113" t="n">
        <f aca="false">PRODUCT(AZ716+BB716)</f>
        <v>0</v>
      </c>
      <c r="BG716" s="44" t="s">
        <v>5622</v>
      </c>
      <c r="BH716" s="44" t="s">
        <v>4578</v>
      </c>
      <c r="BL716" s="44" t="s">
        <v>5653</v>
      </c>
      <c r="BM716" s="44" t="s">
        <v>5223</v>
      </c>
      <c r="BN716" s="113" t="s">
        <v>5785</v>
      </c>
      <c r="BO716" s="113" t="s">
        <v>5783</v>
      </c>
      <c r="BP716" s="113" t="n">
        <v>0</v>
      </c>
      <c r="BQ716" s="113" t="s">
        <v>5784</v>
      </c>
      <c r="BR716" s="113" t="n">
        <f aca="false">PRODUCT(BN716+BP716)</f>
        <v>0</v>
      </c>
      <c r="BU716" s="44" t="s">
        <v>5622</v>
      </c>
      <c r="BV716" s="44" t="s">
        <v>4578</v>
      </c>
      <c r="BW716" s="113"/>
      <c r="BZ716" s="44" t="s">
        <v>5632</v>
      </c>
      <c r="CA716" s="44" t="s">
        <v>4540</v>
      </c>
      <c r="CB716" s="113" t="n">
        <v>0</v>
      </c>
      <c r="CC716" s="113" t="n">
        <v>0</v>
      </c>
      <c r="CD716" s="113" t="n">
        <v>0</v>
      </c>
      <c r="CE716" s="113" t="n">
        <v>0</v>
      </c>
      <c r="CF716" s="113" t="n">
        <f aca="false">SUM(CB716:CE716)</f>
        <v>0</v>
      </c>
      <c r="CI716" s="44" t="s">
        <v>2874</v>
      </c>
      <c r="CJ716" s="44" t="s">
        <v>4509</v>
      </c>
      <c r="CK716" s="113" t="n">
        <v>0</v>
      </c>
      <c r="CL716" s="113" t="n">
        <v>0</v>
      </c>
      <c r="CM716" s="113" t="n">
        <v>0</v>
      </c>
      <c r="CP716" s="44" t="s">
        <v>5637</v>
      </c>
      <c r="CQ716" s="44" t="s">
        <v>4931</v>
      </c>
      <c r="CV716" s="44"/>
      <c r="CW716" s="44"/>
      <c r="CX716" s="44"/>
    </row>
    <row r="717" customFormat="false" ht="15" hidden="false" customHeight="false" outlineLevel="0" collapsed="false">
      <c r="A717" s="273" t="n">
        <v>714</v>
      </c>
      <c r="B717" s="44" t="s">
        <v>4747</v>
      </c>
      <c r="C717" s="44" t="s">
        <v>4638</v>
      </c>
      <c r="D717" s="113" t="n">
        <v>3</v>
      </c>
      <c r="G717" s="44" t="s">
        <v>5623</v>
      </c>
      <c r="H717" s="44" t="s">
        <v>4746</v>
      </c>
      <c r="I717" s="113" t="n">
        <v>0</v>
      </c>
      <c r="L717" s="44" t="s">
        <v>3815</v>
      </c>
      <c r="M717" s="44" t="s">
        <v>5221</v>
      </c>
      <c r="N717" s="113" t="n">
        <v>0</v>
      </c>
      <c r="O717" s="113" t="s">
        <v>5783</v>
      </c>
      <c r="P717" s="113" t="n">
        <v>0</v>
      </c>
      <c r="Q717" s="113" t="s">
        <v>5784</v>
      </c>
      <c r="R717" s="113" t="n">
        <f aca="false">PRODUCT(N717+P717)</f>
        <v>0</v>
      </c>
      <c r="U717" s="44" t="s">
        <v>4806</v>
      </c>
      <c r="V717" s="44" t="s">
        <v>4564</v>
      </c>
      <c r="W717" s="113" t="n">
        <v>0</v>
      </c>
      <c r="Y717" s="273" t="n">
        <v>714</v>
      </c>
      <c r="Z717" s="44" t="s">
        <v>2235</v>
      </c>
      <c r="AA717" s="44" t="s">
        <v>4564</v>
      </c>
      <c r="AB717" s="113" t="n">
        <v>0</v>
      </c>
      <c r="AC717" s="113" t="s">
        <v>5783</v>
      </c>
      <c r="AD717" s="113" t="n">
        <v>1</v>
      </c>
      <c r="AE717" s="113" t="s">
        <v>5784</v>
      </c>
      <c r="AF717" s="113" t="n">
        <f aca="false">PRODUCT(AB717+AD717)</f>
        <v>1</v>
      </c>
      <c r="AI717" s="44" t="s">
        <v>4508</v>
      </c>
      <c r="AJ717" s="44" t="s">
        <v>5510</v>
      </c>
      <c r="AN717" s="44" t="s">
        <v>5623</v>
      </c>
      <c r="AO717" s="44" t="s">
        <v>4746</v>
      </c>
      <c r="AS717" s="44" t="s">
        <v>5623</v>
      </c>
      <c r="AT717" s="44" t="s">
        <v>4746</v>
      </c>
      <c r="AX717" s="44" t="s">
        <v>4848</v>
      </c>
      <c r="AY717" s="44" t="s">
        <v>4519</v>
      </c>
      <c r="AZ717" s="113" t="s">
        <v>5785</v>
      </c>
      <c r="BA717" s="113" t="s">
        <v>5783</v>
      </c>
      <c r="BB717" s="113" t="s">
        <v>5785</v>
      </c>
      <c r="BC717" s="113" t="s">
        <v>5784</v>
      </c>
      <c r="BD717" s="113" t="n">
        <f aca="false">PRODUCT(AZ717+BB717)</f>
        <v>0</v>
      </c>
      <c r="BG717" s="44" t="s">
        <v>5623</v>
      </c>
      <c r="BH717" s="44" t="s">
        <v>4746</v>
      </c>
      <c r="BL717" s="44" t="s">
        <v>5654</v>
      </c>
      <c r="BM717" s="44" t="s">
        <v>4489</v>
      </c>
      <c r="BN717" s="113" t="s">
        <v>5785</v>
      </c>
      <c r="BO717" s="113" t="s">
        <v>5783</v>
      </c>
      <c r="BP717" s="113" t="s">
        <v>5785</v>
      </c>
      <c r="BQ717" s="113" t="s">
        <v>5784</v>
      </c>
      <c r="BR717" s="113" t="n">
        <f aca="false">PRODUCT(BN717+BP717)</f>
        <v>0</v>
      </c>
      <c r="BU717" s="44" t="s">
        <v>5623</v>
      </c>
      <c r="BV717" s="44" t="s">
        <v>4746</v>
      </c>
      <c r="BW717" s="113"/>
      <c r="BZ717" s="44" t="s">
        <v>3747</v>
      </c>
      <c r="CA717" s="112" t="s">
        <v>4489</v>
      </c>
      <c r="CB717" s="113" t="n">
        <v>0</v>
      </c>
      <c r="CC717" s="113" t="n">
        <v>0</v>
      </c>
      <c r="CD717" s="113" t="n">
        <v>0</v>
      </c>
      <c r="CE717" s="113" t="n">
        <v>0</v>
      </c>
      <c r="CF717" s="113" t="n">
        <f aca="false">SUM(CB717:CE717)</f>
        <v>0</v>
      </c>
      <c r="CI717" s="44" t="s">
        <v>5626</v>
      </c>
      <c r="CJ717" s="44" t="s">
        <v>4542</v>
      </c>
      <c r="CK717" s="113" t="n">
        <v>0</v>
      </c>
      <c r="CL717" s="113" t="n">
        <v>0</v>
      </c>
      <c r="CM717" s="113" t="n">
        <v>0</v>
      </c>
      <c r="CP717" s="44" t="s">
        <v>5639</v>
      </c>
      <c r="CQ717" s="44" t="s">
        <v>5530</v>
      </c>
      <c r="CV717" s="44"/>
      <c r="CW717" s="44"/>
      <c r="CX717" s="44"/>
    </row>
    <row r="718" customFormat="false" ht="15" hidden="false" customHeight="false" outlineLevel="0" collapsed="false">
      <c r="A718" s="273" t="n">
        <v>715</v>
      </c>
      <c r="B718" s="44" t="s">
        <v>5392</v>
      </c>
      <c r="C718" s="44" t="s">
        <v>5604</v>
      </c>
      <c r="D718" s="113" t="n">
        <v>3</v>
      </c>
      <c r="G718" s="44" t="s">
        <v>5624</v>
      </c>
      <c r="H718" s="44" t="s">
        <v>5625</v>
      </c>
      <c r="I718" s="113" t="n">
        <v>0</v>
      </c>
      <c r="L718" s="44" t="s">
        <v>5300</v>
      </c>
      <c r="M718" s="44" t="s">
        <v>5272</v>
      </c>
      <c r="N718" s="113" t="n">
        <v>0</v>
      </c>
      <c r="O718" s="113" t="s">
        <v>5783</v>
      </c>
      <c r="P718" s="113" t="n">
        <v>0</v>
      </c>
      <c r="Q718" s="113" t="s">
        <v>5784</v>
      </c>
      <c r="R718" s="113" t="n">
        <f aca="false">PRODUCT(N718+P718)</f>
        <v>0</v>
      </c>
      <c r="U718" s="44" t="s">
        <v>5457</v>
      </c>
      <c r="V718" s="44" t="s">
        <v>4931</v>
      </c>
      <c r="W718" s="113" t="n">
        <v>0</v>
      </c>
      <c r="Y718" s="273" t="n">
        <v>715</v>
      </c>
      <c r="Z718" s="44" t="s">
        <v>2269</v>
      </c>
      <c r="AA718" s="44" t="s">
        <v>4489</v>
      </c>
      <c r="AB718" s="113" t="n">
        <v>0</v>
      </c>
      <c r="AC718" s="113" t="s">
        <v>5783</v>
      </c>
      <c r="AD718" s="113" t="n">
        <v>1</v>
      </c>
      <c r="AE718" s="113" t="s">
        <v>5784</v>
      </c>
      <c r="AF718" s="113" t="n">
        <f aca="false">PRODUCT(AB718+AD718)</f>
        <v>1</v>
      </c>
      <c r="AI718" s="44" t="s">
        <v>2279</v>
      </c>
      <c r="AJ718" s="44" t="s">
        <v>4648</v>
      </c>
      <c r="AN718" s="44" t="s">
        <v>5624</v>
      </c>
      <c r="AO718" s="44" t="s">
        <v>5625</v>
      </c>
      <c r="AS718" s="44" t="s">
        <v>5624</v>
      </c>
      <c r="AT718" s="44" t="s">
        <v>5625</v>
      </c>
      <c r="AX718" s="44" t="s">
        <v>2806</v>
      </c>
      <c r="AY718" s="44" t="s">
        <v>5124</v>
      </c>
      <c r="AZ718" s="113" t="s">
        <v>5785</v>
      </c>
      <c r="BA718" s="113" t="s">
        <v>5783</v>
      </c>
      <c r="BB718" s="113" t="s">
        <v>5785</v>
      </c>
      <c r="BC718" s="113" t="s">
        <v>5784</v>
      </c>
      <c r="BD718" s="113" t="n">
        <f aca="false">PRODUCT(AZ718+BB718)</f>
        <v>0</v>
      </c>
      <c r="BG718" s="44" t="s">
        <v>5624</v>
      </c>
      <c r="BH718" s="44" t="s">
        <v>5625</v>
      </c>
      <c r="BL718" s="44" t="s">
        <v>3313</v>
      </c>
      <c r="BM718" s="44" t="s">
        <v>4773</v>
      </c>
      <c r="BN718" s="113" t="s">
        <v>5785</v>
      </c>
      <c r="BO718" s="113" t="s">
        <v>5783</v>
      </c>
      <c r="BP718" s="113" t="s">
        <v>5785</v>
      </c>
      <c r="BQ718" s="113" t="s">
        <v>5784</v>
      </c>
      <c r="BR718" s="113" t="n">
        <f aca="false">PRODUCT(BN718+BP718)</f>
        <v>0</v>
      </c>
      <c r="BU718" s="44" t="s">
        <v>5624</v>
      </c>
      <c r="BV718" s="44" t="s">
        <v>5625</v>
      </c>
      <c r="BW718" s="113"/>
      <c r="BZ718" s="44" t="s">
        <v>5633</v>
      </c>
      <c r="CA718" s="44" t="s">
        <v>5625</v>
      </c>
      <c r="CB718" s="113" t="n">
        <v>0</v>
      </c>
      <c r="CC718" s="113" t="n">
        <v>0</v>
      </c>
      <c r="CD718" s="113" t="n">
        <v>0</v>
      </c>
      <c r="CE718" s="113" t="n">
        <v>0</v>
      </c>
      <c r="CF718" s="113" t="n">
        <f aca="false">SUM(CB718:CE718)</f>
        <v>0</v>
      </c>
      <c r="CI718" s="44" t="s">
        <v>5627</v>
      </c>
      <c r="CJ718" s="44" t="s">
        <v>4489</v>
      </c>
      <c r="CK718" s="113" t="n">
        <v>0</v>
      </c>
      <c r="CL718" s="113" t="n">
        <v>0</v>
      </c>
      <c r="CM718" s="113" t="n">
        <v>0</v>
      </c>
      <c r="CP718" s="44" t="s">
        <v>5638</v>
      </c>
      <c r="CQ718" s="44" t="s">
        <v>4540</v>
      </c>
      <c r="CV718" s="44"/>
      <c r="CW718" s="44"/>
      <c r="CX718" s="44"/>
    </row>
    <row r="719" customFormat="false" ht="15" hidden="false" customHeight="false" outlineLevel="0" collapsed="false">
      <c r="A719" s="273" t="n">
        <v>716</v>
      </c>
      <c r="B719" s="44" t="s">
        <v>5371</v>
      </c>
      <c r="C719" s="44" t="s">
        <v>4746</v>
      </c>
      <c r="D719" s="113" t="n">
        <v>3</v>
      </c>
      <c r="G719" s="44" t="s">
        <v>2874</v>
      </c>
      <c r="H719" s="44" t="s">
        <v>4509</v>
      </c>
      <c r="I719" s="113" t="n">
        <v>0</v>
      </c>
      <c r="L719" s="44" t="s">
        <v>5579</v>
      </c>
      <c r="M719" s="44" t="s">
        <v>4564</v>
      </c>
      <c r="N719" s="113" t="n">
        <v>0</v>
      </c>
      <c r="O719" s="113" t="s">
        <v>5783</v>
      </c>
      <c r="P719" s="113" t="n">
        <v>0</v>
      </c>
      <c r="Q719" s="113" t="s">
        <v>5784</v>
      </c>
      <c r="R719" s="113" t="n">
        <f aca="false">PRODUCT(N719+P719)</f>
        <v>0</v>
      </c>
      <c r="U719" s="44" t="s">
        <v>5154</v>
      </c>
      <c r="V719" s="44" t="s">
        <v>5120</v>
      </c>
      <c r="W719" s="113" t="n">
        <v>0</v>
      </c>
      <c r="Y719" s="273" t="n">
        <v>716</v>
      </c>
      <c r="Z719" s="44" t="s">
        <v>3186</v>
      </c>
      <c r="AA719" s="44" t="s">
        <v>4648</v>
      </c>
      <c r="AB719" s="113" t="n">
        <v>0</v>
      </c>
      <c r="AC719" s="113" t="s">
        <v>5783</v>
      </c>
      <c r="AD719" s="113" t="n">
        <v>1</v>
      </c>
      <c r="AE719" s="113" t="s">
        <v>5784</v>
      </c>
      <c r="AF719" s="113" t="n">
        <f aca="false">PRODUCT(AB719+AD719)</f>
        <v>1</v>
      </c>
      <c r="AI719" s="44" t="s">
        <v>2114</v>
      </c>
      <c r="AJ719" s="44" t="s">
        <v>4566</v>
      </c>
      <c r="AN719" s="44" t="s">
        <v>2874</v>
      </c>
      <c r="AO719" s="44" t="s">
        <v>4509</v>
      </c>
      <c r="AS719" s="44" t="s">
        <v>2874</v>
      </c>
      <c r="AT719" s="44" t="s">
        <v>4509</v>
      </c>
      <c r="AX719" s="44" t="s">
        <v>3218</v>
      </c>
      <c r="AY719" s="44" t="s">
        <v>5496</v>
      </c>
      <c r="AZ719" s="113" t="s">
        <v>5785</v>
      </c>
      <c r="BA719" s="113" t="s">
        <v>5783</v>
      </c>
      <c r="BB719" s="113" t="s">
        <v>5785</v>
      </c>
      <c r="BC719" s="113" t="s">
        <v>5784</v>
      </c>
      <c r="BD719" s="113" t="n">
        <f aca="false">PRODUCT(AZ719+BB719)</f>
        <v>0</v>
      </c>
      <c r="BG719" s="44" t="s">
        <v>2874</v>
      </c>
      <c r="BH719" s="44" t="s">
        <v>4509</v>
      </c>
      <c r="BL719" s="44" t="s">
        <v>5655</v>
      </c>
      <c r="BM719" s="44" t="s">
        <v>4564</v>
      </c>
      <c r="BN719" s="113" t="s">
        <v>5785</v>
      </c>
      <c r="BO719" s="113" t="s">
        <v>5783</v>
      </c>
      <c r="BP719" s="113" t="s">
        <v>5785</v>
      </c>
      <c r="BQ719" s="113" t="s">
        <v>5784</v>
      </c>
      <c r="BR719" s="113" t="n">
        <f aca="false">PRODUCT(BN719+BP719)</f>
        <v>0</v>
      </c>
      <c r="BU719" s="44" t="s">
        <v>2874</v>
      </c>
      <c r="BV719" s="44" t="s">
        <v>4509</v>
      </c>
      <c r="BW719" s="113"/>
      <c r="BZ719" s="44" t="s">
        <v>1735</v>
      </c>
      <c r="CA719" s="44" t="s">
        <v>5634</v>
      </c>
      <c r="CB719" s="113" t="n">
        <v>0</v>
      </c>
      <c r="CC719" s="113" t="n">
        <v>0</v>
      </c>
      <c r="CD719" s="113" t="n">
        <v>0</v>
      </c>
      <c r="CE719" s="113" t="n">
        <v>0</v>
      </c>
      <c r="CF719" s="113" t="n">
        <f aca="false">SUM(CB719:CE719)</f>
        <v>0</v>
      </c>
      <c r="CI719" s="44" t="s">
        <v>5629</v>
      </c>
      <c r="CJ719" s="44" t="s">
        <v>4488</v>
      </c>
      <c r="CK719" s="113" t="n">
        <v>0</v>
      </c>
      <c r="CL719" s="113" t="n">
        <v>0</v>
      </c>
      <c r="CM719" s="113" t="n">
        <v>0</v>
      </c>
      <c r="CP719" s="44" t="s">
        <v>5640</v>
      </c>
      <c r="CQ719" s="44" t="s">
        <v>5641</v>
      </c>
      <c r="CV719" s="44"/>
      <c r="CW719" s="44"/>
      <c r="CX719" s="44"/>
    </row>
    <row r="720" customFormat="false" ht="15" hidden="false" customHeight="false" outlineLevel="0" collapsed="false">
      <c r="A720" s="273" t="n">
        <v>717</v>
      </c>
      <c r="B720" s="44" t="s">
        <v>5608</v>
      </c>
      <c r="C720" s="44" t="s">
        <v>4648</v>
      </c>
      <c r="D720" s="113" t="n">
        <v>3</v>
      </c>
      <c r="G720" s="44" t="s">
        <v>5626</v>
      </c>
      <c r="H720" s="44" t="s">
        <v>4542</v>
      </c>
      <c r="I720" s="113" t="n">
        <v>0</v>
      </c>
      <c r="L720" s="44" t="s">
        <v>5372</v>
      </c>
      <c r="M720" s="44" t="s">
        <v>4746</v>
      </c>
      <c r="N720" s="113" t="n">
        <v>0</v>
      </c>
      <c r="O720" s="113" t="s">
        <v>5783</v>
      </c>
      <c r="P720" s="113" t="n">
        <v>0</v>
      </c>
      <c r="Q720" s="113" t="s">
        <v>5784</v>
      </c>
      <c r="R720" s="113" t="n">
        <f aca="false">PRODUCT(N720+P720)</f>
        <v>0</v>
      </c>
      <c r="U720" s="44" t="s">
        <v>2951</v>
      </c>
      <c r="V720" s="44" t="s">
        <v>4746</v>
      </c>
      <c r="W720" s="113" t="n">
        <v>0</v>
      </c>
      <c r="Y720" s="273" t="n">
        <v>717</v>
      </c>
      <c r="Z720" s="44" t="s">
        <v>5279</v>
      </c>
      <c r="AA720" s="44" t="s">
        <v>4746</v>
      </c>
      <c r="AB720" s="113" t="n">
        <v>0</v>
      </c>
      <c r="AC720" s="113" t="s">
        <v>5783</v>
      </c>
      <c r="AD720" s="113" t="n">
        <v>1</v>
      </c>
      <c r="AE720" s="113" t="s">
        <v>5784</v>
      </c>
      <c r="AF720" s="113" t="n">
        <f aca="false">PRODUCT(AB720+AD720)</f>
        <v>1</v>
      </c>
      <c r="AI720" s="44" t="s">
        <v>1857</v>
      </c>
      <c r="AJ720" s="44" t="s">
        <v>4648</v>
      </c>
      <c r="AN720" s="44" t="s">
        <v>5626</v>
      </c>
      <c r="AO720" s="44" t="s">
        <v>4542</v>
      </c>
      <c r="AS720" s="44" t="s">
        <v>5626</v>
      </c>
      <c r="AT720" s="44" t="s">
        <v>4542</v>
      </c>
      <c r="AX720" s="44" t="s">
        <v>5679</v>
      </c>
      <c r="AY720" s="44" t="s">
        <v>4540</v>
      </c>
      <c r="AZ720" s="113" t="s">
        <v>5785</v>
      </c>
      <c r="BA720" s="113" t="s">
        <v>5783</v>
      </c>
      <c r="BB720" s="113" t="s">
        <v>5785</v>
      </c>
      <c r="BC720" s="113" t="s">
        <v>5784</v>
      </c>
      <c r="BD720" s="113" t="n">
        <f aca="false">PRODUCT(AZ720+BB720)</f>
        <v>0</v>
      </c>
      <c r="BG720" s="44" t="s">
        <v>5626</v>
      </c>
      <c r="BH720" s="44" t="s">
        <v>4542</v>
      </c>
      <c r="BL720" s="44" t="s">
        <v>5657</v>
      </c>
      <c r="BM720" s="44" t="s">
        <v>4564</v>
      </c>
      <c r="BN720" s="113" t="s">
        <v>5785</v>
      </c>
      <c r="BO720" s="113" t="s">
        <v>5783</v>
      </c>
      <c r="BP720" s="113" t="s">
        <v>5785</v>
      </c>
      <c r="BQ720" s="113" t="s">
        <v>5784</v>
      </c>
      <c r="BR720" s="113" t="n">
        <f aca="false">PRODUCT(BN720+BP720)</f>
        <v>0</v>
      </c>
      <c r="BU720" s="44" t="s">
        <v>5626</v>
      </c>
      <c r="BV720" s="44" t="s">
        <v>4542</v>
      </c>
      <c r="BW720" s="113"/>
      <c r="BZ720" s="44" t="s">
        <v>3495</v>
      </c>
      <c r="CA720" s="44" t="s">
        <v>5496</v>
      </c>
      <c r="CB720" s="113" t="n">
        <v>0</v>
      </c>
      <c r="CC720" s="113" t="n">
        <v>0</v>
      </c>
      <c r="CD720" s="113" t="n">
        <v>0</v>
      </c>
      <c r="CE720" s="113" t="n">
        <v>0</v>
      </c>
      <c r="CF720" s="113" t="n">
        <f aca="false">SUM(CB720:CE720)</f>
        <v>0</v>
      </c>
      <c r="CI720" s="44" t="s">
        <v>2758</v>
      </c>
      <c r="CJ720" s="44" t="s">
        <v>4509</v>
      </c>
      <c r="CK720" s="113" t="n">
        <v>0</v>
      </c>
      <c r="CL720" s="113" t="n">
        <v>0</v>
      </c>
      <c r="CM720" s="113" t="n">
        <v>0</v>
      </c>
      <c r="CP720" s="44" t="s">
        <v>5642</v>
      </c>
      <c r="CQ720" s="44" t="s">
        <v>4773</v>
      </c>
      <c r="CV720" s="44"/>
      <c r="CW720" s="44"/>
      <c r="CX720" s="44"/>
    </row>
    <row r="721" customFormat="false" ht="15" hidden="false" customHeight="false" outlineLevel="0" collapsed="false">
      <c r="A721" s="273" t="n">
        <v>718</v>
      </c>
      <c r="B721" s="44" t="s">
        <v>3393</v>
      </c>
      <c r="C721" s="44" t="s">
        <v>5358</v>
      </c>
      <c r="D721" s="113" t="n">
        <v>3</v>
      </c>
      <c r="G721" s="44" t="s">
        <v>5627</v>
      </c>
      <c r="H721" s="44" t="s">
        <v>4489</v>
      </c>
      <c r="I721" s="113" t="n">
        <v>0</v>
      </c>
      <c r="L721" s="44" t="s">
        <v>2837</v>
      </c>
      <c r="M721" s="44" t="s">
        <v>4509</v>
      </c>
      <c r="N721" s="113" t="n">
        <v>0</v>
      </c>
      <c r="O721" s="113" t="s">
        <v>5783</v>
      </c>
      <c r="P721" s="113" t="n">
        <v>0</v>
      </c>
      <c r="Q721" s="113" t="s">
        <v>5784</v>
      </c>
      <c r="R721" s="113" t="n">
        <f aca="false">PRODUCT(N721+P721)</f>
        <v>0</v>
      </c>
      <c r="U721" s="44" t="s">
        <v>3424</v>
      </c>
      <c r="V721" s="44" t="s">
        <v>4625</v>
      </c>
      <c r="W721" s="113" t="n">
        <v>0</v>
      </c>
      <c r="Y721" s="273" t="n">
        <v>718</v>
      </c>
      <c r="Z721" s="112" t="s">
        <v>5465</v>
      </c>
      <c r="AA721" s="112" t="s">
        <v>4709</v>
      </c>
      <c r="AB721" s="113" t="n">
        <v>0</v>
      </c>
      <c r="AC721" s="113" t="s">
        <v>5783</v>
      </c>
      <c r="AD721" s="113" t="n">
        <v>1</v>
      </c>
      <c r="AE721" s="113" t="s">
        <v>5784</v>
      </c>
      <c r="AF721" s="113" t="n">
        <f aca="false">PRODUCT(AB721+AD721)</f>
        <v>1</v>
      </c>
      <c r="AI721" s="44" t="s">
        <v>1933</v>
      </c>
      <c r="AJ721" s="44" t="s">
        <v>4523</v>
      </c>
      <c r="AN721" s="44" t="s">
        <v>5627</v>
      </c>
      <c r="AO721" s="44" t="s">
        <v>4489</v>
      </c>
      <c r="AS721" s="44" t="s">
        <v>5627</v>
      </c>
      <c r="AT721" s="44" t="s">
        <v>4489</v>
      </c>
      <c r="AX721" s="136" t="s">
        <v>5680</v>
      </c>
      <c r="AY721" s="44" t="s">
        <v>4625</v>
      </c>
      <c r="AZ721" s="113" t="s">
        <v>5785</v>
      </c>
      <c r="BA721" s="113" t="s">
        <v>5783</v>
      </c>
      <c r="BB721" s="113" t="s">
        <v>5785</v>
      </c>
      <c r="BC721" s="113" t="s">
        <v>5784</v>
      </c>
      <c r="BD721" s="113" t="n">
        <f aca="false">PRODUCT(AZ721+BB721)</f>
        <v>0</v>
      </c>
      <c r="BG721" s="44" t="s">
        <v>5627</v>
      </c>
      <c r="BH721" s="44" t="s">
        <v>4489</v>
      </c>
      <c r="BL721" s="44" t="s">
        <v>5659</v>
      </c>
      <c r="BM721" s="44" t="s">
        <v>4550</v>
      </c>
      <c r="BN721" s="113" t="s">
        <v>5785</v>
      </c>
      <c r="BO721" s="113" t="s">
        <v>5783</v>
      </c>
      <c r="BP721" s="113" t="s">
        <v>5785</v>
      </c>
      <c r="BQ721" s="113" t="s">
        <v>5784</v>
      </c>
      <c r="BR721" s="113" t="n">
        <f aca="false">PRODUCT(BN721+BP721)</f>
        <v>0</v>
      </c>
      <c r="BU721" s="44" t="s">
        <v>5627</v>
      </c>
      <c r="BV721" s="44" t="s">
        <v>4489</v>
      </c>
      <c r="BW721" s="113"/>
      <c r="BZ721" s="44" t="s">
        <v>2049</v>
      </c>
      <c r="CA721" s="44" t="s">
        <v>4564</v>
      </c>
      <c r="CB721" s="113" t="n">
        <v>0</v>
      </c>
      <c r="CC721" s="113" t="n">
        <v>0</v>
      </c>
      <c r="CD721" s="113" t="n">
        <v>0</v>
      </c>
      <c r="CE721" s="113" t="n">
        <v>0</v>
      </c>
      <c r="CF721" s="113" t="n">
        <f aca="false">SUM(CB721:CE721)</f>
        <v>0</v>
      </c>
      <c r="CI721" s="44" t="s">
        <v>4761</v>
      </c>
      <c r="CJ721" s="44" t="s">
        <v>4564</v>
      </c>
      <c r="CK721" s="113" t="n">
        <v>0</v>
      </c>
      <c r="CL721" s="113" t="n">
        <v>0</v>
      </c>
      <c r="CM721" s="113" t="n">
        <v>0</v>
      </c>
      <c r="CP721" s="44" t="s">
        <v>1879</v>
      </c>
      <c r="CQ721" s="44" t="s">
        <v>4482</v>
      </c>
      <c r="CV721" s="44"/>
      <c r="CW721" s="44"/>
      <c r="CX721" s="44"/>
    </row>
    <row r="722" customFormat="false" ht="15" hidden="false" customHeight="false" outlineLevel="0" collapsed="false">
      <c r="A722" s="273" t="n">
        <v>719</v>
      </c>
      <c r="B722" s="44" t="s">
        <v>1712</v>
      </c>
      <c r="C722" s="44" t="s">
        <v>4578</v>
      </c>
      <c r="D722" s="113" t="n">
        <v>3</v>
      </c>
      <c r="G722" s="44" t="s">
        <v>5628</v>
      </c>
      <c r="H722" s="112" t="s">
        <v>4482</v>
      </c>
      <c r="I722" s="113" t="n">
        <v>0</v>
      </c>
      <c r="L722" s="44" t="s">
        <v>5279</v>
      </c>
      <c r="M722" s="44" t="s">
        <v>4746</v>
      </c>
      <c r="N722" s="113" t="n">
        <v>0</v>
      </c>
      <c r="O722" s="113" t="s">
        <v>5783</v>
      </c>
      <c r="P722" s="113" t="n">
        <v>0</v>
      </c>
      <c r="Q722" s="113" t="s">
        <v>5784</v>
      </c>
      <c r="R722" s="113" t="n">
        <f aca="false">PRODUCT(N722+P722)</f>
        <v>0</v>
      </c>
      <c r="U722" s="44" t="s">
        <v>3432</v>
      </c>
      <c r="V722" s="44" t="s">
        <v>5540</v>
      </c>
      <c r="W722" s="113" t="n">
        <v>0</v>
      </c>
      <c r="Y722" s="273" t="n">
        <v>719</v>
      </c>
      <c r="Z722" s="44" t="s">
        <v>2867</v>
      </c>
      <c r="AA722" s="44" t="s">
        <v>4509</v>
      </c>
      <c r="AB722" s="113" t="n">
        <v>0</v>
      </c>
      <c r="AC722" s="113" t="s">
        <v>5783</v>
      </c>
      <c r="AD722" s="113" t="n">
        <v>1</v>
      </c>
      <c r="AE722" s="113" t="s">
        <v>5784</v>
      </c>
      <c r="AF722" s="113" t="n">
        <f aca="false">PRODUCT(AB722+AD722)</f>
        <v>1</v>
      </c>
      <c r="AI722" s="44" t="s">
        <v>4655</v>
      </c>
      <c r="AJ722" s="44" t="s">
        <v>294</v>
      </c>
      <c r="AN722" s="44" t="s">
        <v>5628</v>
      </c>
      <c r="AO722" s="112" t="s">
        <v>4482</v>
      </c>
      <c r="AS722" s="44" t="s">
        <v>5628</v>
      </c>
      <c r="AT722" s="112" t="s">
        <v>4482</v>
      </c>
      <c r="AX722" s="44" t="s">
        <v>5681</v>
      </c>
      <c r="AY722" s="44" t="s">
        <v>4625</v>
      </c>
      <c r="AZ722" s="113" t="s">
        <v>5785</v>
      </c>
      <c r="BA722" s="113" t="s">
        <v>5783</v>
      </c>
      <c r="BB722" s="113" t="s">
        <v>5785</v>
      </c>
      <c r="BC722" s="113" t="s">
        <v>5784</v>
      </c>
      <c r="BD722" s="113" t="n">
        <f aca="false">PRODUCT(AZ722+BB722)</f>
        <v>0</v>
      </c>
      <c r="BG722" s="44" t="s">
        <v>5628</v>
      </c>
      <c r="BH722" s="112" t="s">
        <v>4482</v>
      </c>
      <c r="BL722" s="44" t="s">
        <v>5660</v>
      </c>
      <c r="BM722" s="44" t="s">
        <v>4500</v>
      </c>
      <c r="BN722" s="113" t="s">
        <v>5785</v>
      </c>
      <c r="BO722" s="113" t="s">
        <v>5783</v>
      </c>
      <c r="BP722" s="113" t="s">
        <v>5785</v>
      </c>
      <c r="BQ722" s="113" t="s">
        <v>5784</v>
      </c>
      <c r="BR722" s="113" t="n">
        <f aca="false">PRODUCT(BN722+BP722)</f>
        <v>0</v>
      </c>
      <c r="BU722" s="44" t="s">
        <v>5628</v>
      </c>
      <c r="BV722" s="112" t="s">
        <v>4482</v>
      </c>
      <c r="BW722" s="113"/>
      <c r="BZ722" s="44" t="s">
        <v>2979</v>
      </c>
      <c r="CA722" s="44" t="s">
        <v>4662</v>
      </c>
      <c r="CB722" s="113" t="n">
        <v>0</v>
      </c>
      <c r="CC722" s="113" t="n">
        <v>0</v>
      </c>
      <c r="CD722" s="113" t="n">
        <v>0</v>
      </c>
      <c r="CE722" s="113" t="n">
        <v>0</v>
      </c>
      <c r="CF722" s="113" t="n">
        <f aca="false">SUM(CB722:CE722)</f>
        <v>0</v>
      </c>
      <c r="CI722" s="44" t="s">
        <v>5630</v>
      </c>
      <c r="CJ722" s="44" t="s">
        <v>4519</v>
      </c>
      <c r="CK722" s="113" t="n">
        <v>0</v>
      </c>
      <c r="CL722" s="113" t="n">
        <v>0</v>
      </c>
      <c r="CM722" s="113" t="n">
        <v>0</v>
      </c>
      <c r="CP722" s="44" t="s">
        <v>3181</v>
      </c>
      <c r="CQ722" s="44" t="s">
        <v>5124</v>
      </c>
      <c r="CV722" s="44"/>
      <c r="CW722" s="44"/>
      <c r="CX722" s="44"/>
    </row>
    <row r="723" customFormat="false" ht="15" hidden="false" customHeight="false" outlineLevel="0" collapsed="false">
      <c r="A723" s="273" t="n">
        <v>720</v>
      </c>
      <c r="B723" s="44" t="s">
        <v>5632</v>
      </c>
      <c r="C723" s="44" t="s">
        <v>4540</v>
      </c>
      <c r="D723" s="113" t="n">
        <v>3</v>
      </c>
      <c r="G723" s="44" t="s">
        <v>3707</v>
      </c>
      <c r="H723" s="44" t="s">
        <v>4489</v>
      </c>
      <c r="I723" s="113" t="n">
        <v>0</v>
      </c>
      <c r="L723" s="44" t="s">
        <v>2135</v>
      </c>
      <c r="M723" s="44" t="s">
        <v>4477</v>
      </c>
      <c r="N723" s="113" t="n">
        <v>0</v>
      </c>
      <c r="O723" s="113" t="s">
        <v>5783</v>
      </c>
      <c r="P723" s="113" t="n">
        <v>0</v>
      </c>
      <c r="Q723" s="113" t="s">
        <v>5784</v>
      </c>
      <c r="R723" s="113" t="n">
        <f aca="false">PRODUCT(N723+P723)</f>
        <v>0</v>
      </c>
      <c r="U723" s="44" t="s">
        <v>5542</v>
      </c>
      <c r="V723" s="44" t="s">
        <v>5496</v>
      </c>
      <c r="W723" s="113" t="n">
        <v>0</v>
      </c>
      <c r="Y723" s="273"/>
      <c r="Z723" s="44" t="s">
        <v>5595</v>
      </c>
      <c r="AA723" s="44" t="s">
        <v>4625</v>
      </c>
      <c r="AB723" s="113" t="n">
        <v>0</v>
      </c>
      <c r="AC723" s="113" t="s">
        <v>5783</v>
      </c>
      <c r="AD723" s="113" t="n">
        <v>1</v>
      </c>
      <c r="AE723" s="113" t="s">
        <v>5784</v>
      </c>
      <c r="AF723" s="113" t="n">
        <f aca="false">PRODUCT(AB723+AD723)</f>
        <v>1</v>
      </c>
      <c r="AI723" s="44" t="s">
        <v>5513</v>
      </c>
      <c r="AJ723" s="44" t="s">
        <v>4523</v>
      </c>
      <c r="AN723" s="44" t="s">
        <v>3707</v>
      </c>
      <c r="AO723" s="44" t="s">
        <v>4489</v>
      </c>
      <c r="AS723" s="44" t="s">
        <v>3707</v>
      </c>
      <c r="AT723" s="44" t="s">
        <v>4489</v>
      </c>
      <c r="AX723" s="44" t="s">
        <v>3812</v>
      </c>
      <c r="AY723" s="112" t="s">
        <v>5682</v>
      </c>
      <c r="AZ723" s="113" t="s">
        <v>5785</v>
      </c>
      <c r="BA723" s="113" t="s">
        <v>5783</v>
      </c>
      <c r="BB723" s="113" t="s">
        <v>5785</v>
      </c>
      <c r="BC723" s="113" t="s">
        <v>5784</v>
      </c>
      <c r="BD723" s="113" t="n">
        <f aca="false">PRODUCT(AZ723+BB723)</f>
        <v>0</v>
      </c>
      <c r="BG723" s="44" t="s">
        <v>3707</v>
      </c>
      <c r="BH723" s="44" t="s">
        <v>4489</v>
      </c>
      <c r="BL723" s="44" t="s">
        <v>4715</v>
      </c>
      <c r="BM723" s="44" t="s">
        <v>4564</v>
      </c>
      <c r="BN723" s="113" t="s">
        <v>5785</v>
      </c>
      <c r="BO723" s="113" t="s">
        <v>5783</v>
      </c>
      <c r="BP723" s="113" t="s">
        <v>5785</v>
      </c>
      <c r="BQ723" s="113" t="s">
        <v>5784</v>
      </c>
      <c r="BR723" s="113" t="n">
        <f aca="false">PRODUCT(BN723+BP723)</f>
        <v>0</v>
      </c>
      <c r="BU723" s="44" t="s">
        <v>3707</v>
      </c>
      <c r="BV723" s="44" t="s">
        <v>4489</v>
      </c>
      <c r="BW723" s="113"/>
      <c r="BZ723" s="44" t="s">
        <v>3603</v>
      </c>
      <c r="CA723" s="44" t="s">
        <v>4578</v>
      </c>
      <c r="CB723" s="113" t="n">
        <v>0</v>
      </c>
      <c r="CC723" s="113" t="n">
        <v>0</v>
      </c>
      <c r="CD723" s="113" t="n">
        <v>0</v>
      </c>
      <c r="CE723" s="113" t="n">
        <v>0</v>
      </c>
      <c r="CF723" s="113" t="n">
        <f aca="false">SUM(CB723:CE723)</f>
        <v>0</v>
      </c>
      <c r="CI723" s="44" t="s">
        <v>1575</v>
      </c>
      <c r="CJ723" s="44" t="s">
        <v>4523</v>
      </c>
      <c r="CK723" s="113" t="n">
        <v>0</v>
      </c>
      <c r="CL723" s="113" t="n">
        <v>0</v>
      </c>
      <c r="CM723" s="113" t="n">
        <v>0</v>
      </c>
      <c r="CP723" s="44" t="s">
        <v>3149</v>
      </c>
      <c r="CQ723" s="44" t="s">
        <v>4482</v>
      </c>
      <c r="CV723" s="44"/>
      <c r="CW723" s="44"/>
      <c r="CX723" s="44"/>
    </row>
    <row r="724" customFormat="false" ht="15" hidden="false" customHeight="false" outlineLevel="0" collapsed="false">
      <c r="A724" s="273" t="n">
        <v>721</v>
      </c>
      <c r="B724" s="44" t="s">
        <v>5667</v>
      </c>
      <c r="C724" s="44" t="s">
        <v>4540</v>
      </c>
      <c r="D724" s="113" t="n">
        <v>3</v>
      </c>
      <c r="G724" s="44" t="s">
        <v>3253</v>
      </c>
      <c r="H724" s="44" t="s">
        <v>4773</v>
      </c>
      <c r="I724" s="113" t="n">
        <v>0</v>
      </c>
      <c r="L724" s="112" t="s">
        <v>5465</v>
      </c>
      <c r="M724" s="112" t="s">
        <v>4709</v>
      </c>
      <c r="N724" s="113" t="n">
        <v>0</v>
      </c>
      <c r="O724" s="113" t="s">
        <v>5783</v>
      </c>
      <c r="P724" s="113" t="n">
        <v>0</v>
      </c>
      <c r="Q724" s="113" t="s">
        <v>5784</v>
      </c>
      <c r="R724" s="113" t="n">
        <f aca="false">PRODUCT(N724+P724)</f>
        <v>0</v>
      </c>
      <c r="U724" s="44" t="s">
        <v>2693</v>
      </c>
      <c r="V724" s="44" t="s">
        <v>5120</v>
      </c>
      <c r="W724" s="113" t="n">
        <v>0</v>
      </c>
      <c r="Y724" s="273"/>
      <c r="Z724" s="44" t="s">
        <v>5462</v>
      </c>
      <c r="AA724" s="112" t="s">
        <v>4709</v>
      </c>
      <c r="AB724" s="113" t="n">
        <v>0</v>
      </c>
      <c r="AC724" s="113" t="s">
        <v>5783</v>
      </c>
      <c r="AD724" s="113" t="n">
        <v>1</v>
      </c>
      <c r="AE724" s="113" t="s">
        <v>5784</v>
      </c>
      <c r="AF724" s="113" t="n">
        <f aca="false">PRODUCT(AB724+AD724)</f>
        <v>1</v>
      </c>
      <c r="AI724" s="44" t="s">
        <v>4841</v>
      </c>
      <c r="AJ724" s="44" t="s">
        <v>4662</v>
      </c>
      <c r="AN724" s="44" t="s">
        <v>3253</v>
      </c>
      <c r="AO724" s="44" t="s">
        <v>4773</v>
      </c>
      <c r="AS724" s="44" t="s">
        <v>3253</v>
      </c>
      <c r="AT724" s="44" t="s">
        <v>4773</v>
      </c>
      <c r="AX724" s="44" t="s">
        <v>5423</v>
      </c>
      <c r="AY724" s="44" t="s">
        <v>4564</v>
      </c>
      <c r="AZ724" s="113" t="s">
        <v>5785</v>
      </c>
      <c r="BA724" s="113" t="s">
        <v>5783</v>
      </c>
      <c r="BB724" s="113" t="s">
        <v>5785</v>
      </c>
      <c r="BC724" s="113" t="s">
        <v>5784</v>
      </c>
      <c r="BD724" s="113" t="n">
        <f aca="false">PRODUCT(AZ724+BB724)</f>
        <v>0</v>
      </c>
      <c r="BG724" s="44" t="s">
        <v>3253</v>
      </c>
      <c r="BH724" s="44" t="s">
        <v>4773</v>
      </c>
      <c r="BL724" s="44" t="s">
        <v>2468</v>
      </c>
      <c r="BM724" s="44" t="s">
        <v>4509</v>
      </c>
      <c r="BN724" s="113" t="s">
        <v>5785</v>
      </c>
      <c r="BO724" s="113" t="s">
        <v>5783</v>
      </c>
      <c r="BP724" s="113" t="n">
        <v>0</v>
      </c>
      <c r="BQ724" s="113" t="s">
        <v>5784</v>
      </c>
      <c r="BR724" s="113" t="n">
        <f aca="false">PRODUCT(BN724+BP724)</f>
        <v>0</v>
      </c>
      <c r="BU724" s="44" t="s">
        <v>3253</v>
      </c>
      <c r="BV724" s="44" t="s">
        <v>4773</v>
      </c>
      <c r="BW724" s="113"/>
      <c r="BZ724" s="44" t="s">
        <v>1953</v>
      </c>
      <c r="CA724" s="44" t="s">
        <v>4523</v>
      </c>
      <c r="CB724" s="113" t="n">
        <v>0</v>
      </c>
      <c r="CC724" s="113" t="n">
        <v>0</v>
      </c>
      <c r="CD724" s="113" t="n">
        <v>0</v>
      </c>
      <c r="CE724" s="113" t="n">
        <v>0</v>
      </c>
      <c r="CF724" s="113" t="n">
        <f aca="false">SUM(CB724:CE724)</f>
        <v>0</v>
      </c>
      <c r="CI724" s="44" t="s">
        <v>1939</v>
      </c>
      <c r="CJ724" s="44" t="s">
        <v>4566</v>
      </c>
      <c r="CK724" s="113" t="n">
        <v>0</v>
      </c>
      <c r="CL724" s="113" t="n">
        <v>0</v>
      </c>
      <c r="CM724" s="113" t="n">
        <v>0</v>
      </c>
      <c r="CP724" s="44" t="s">
        <v>3190</v>
      </c>
      <c r="CQ724" s="44" t="s">
        <v>5223</v>
      </c>
      <c r="CV724" s="44"/>
      <c r="CW724" s="44"/>
      <c r="CX724" s="44"/>
    </row>
    <row r="725" customFormat="false" ht="15" hidden="false" customHeight="false" outlineLevel="0" collapsed="false">
      <c r="A725" s="273" t="n">
        <v>722</v>
      </c>
      <c r="B725" s="44" t="s">
        <v>5670</v>
      </c>
      <c r="C725" s="44" t="s">
        <v>4662</v>
      </c>
      <c r="D725" s="113" t="n">
        <v>3</v>
      </c>
      <c r="G725" s="44" t="s">
        <v>2758</v>
      </c>
      <c r="H725" s="44" t="s">
        <v>4509</v>
      </c>
      <c r="I725" s="113" t="n">
        <v>0</v>
      </c>
      <c r="L725" s="44" t="s">
        <v>2980</v>
      </c>
      <c r="M725" s="44" t="s">
        <v>4662</v>
      </c>
      <c r="N725" s="113" t="n">
        <v>0</v>
      </c>
      <c r="O725" s="113" t="s">
        <v>5783</v>
      </c>
      <c r="P725" s="113" t="n">
        <v>0</v>
      </c>
      <c r="Q725" s="113" t="s">
        <v>5784</v>
      </c>
      <c r="R725" s="113" t="n">
        <f aca="false">PRODUCT(N725+P725)</f>
        <v>0</v>
      </c>
      <c r="U725" s="44" t="s">
        <v>4811</v>
      </c>
      <c r="V725" s="44" t="s">
        <v>4638</v>
      </c>
      <c r="W725" s="113" t="n">
        <v>0</v>
      </c>
      <c r="Y725" s="273"/>
      <c r="Z725" s="136" t="s">
        <v>3651</v>
      </c>
      <c r="AA725" s="136" t="s">
        <v>5496</v>
      </c>
      <c r="AB725" s="113" t="n">
        <v>0</v>
      </c>
      <c r="AC725" s="113" t="s">
        <v>5783</v>
      </c>
      <c r="AD725" s="113" t="n">
        <v>1</v>
      </c>
      <c r="AE725" s="113" t="s">
        <v>5784</v>
      </c>
      <c r="AF725" s="113" t="n">
        <f aca="false">PRODUCT(AB725+AD725)</f>
        <v>1</v>
      </c>
      <c r="AI725" s="44" t="s">
        <v>5516</v>
      </c>
      <c r="AJ725" s="44" t="s">
        <v>4523</v>
      </c>
      <c r="AN725" s="44" t="s">
        <v>3715</v>
      </c>
      <c r="AO725" s="112" t="s">
        <v>4489</v>
      </c>
      <c r="AS725" s="44" t="s">
        <v>3715</v>
      </c>
      <c r="AT725" s="112" t="s">
        <v>4489</v>
      </c>
      <c r="AX725" s="44" t="s">
        <v>5683</v>
      </c>
      <c r="AY725" s="44" t="s">
        <v>5524</v>
      </c>
      <c r="AZ725" s="113" t="s">
        <v>5785</v>
      </c>
      <c r="BA725" s="113" t="s">
        <v>5783</v>
      </c>
      <c r="BB725" s="113" t="s">
        <v>5785</v>
      </c>
      <c r="BC725" s="113" t="s">
        <v>5784</v>
      </c>
      <c r="BD725" s="113" t="n">
        <f aca="false">PRODUCT(AZ725+BB725)</f>
        <v>0</v>
      </c>
      <c r="BG725" s="44" t="s">
        <v>3715</v>
      </c>
      <c r="BH725" s="112" t="s">
        <v>4489</v>
      </c>
      <c r="BL725" s="44" t="s">
        <v>3475</v>
      </c>
      <c r="BM725" s="44" t="s">
        <v>5124</v>
      </c>
      <c r="BN725" s="113" t="s">
        <v>5785</v>
      </c>
      <c r="BO725" s="113" t="s">
        <v>5783</v>
      </c>
      <c r="BP725" s="113" t="s">
        <v>5785</v>
      </c>
      <c r="BQ725" s="113" t="s">
        <v>5784</v>
      </c>
      <c r="BR725" s="113" t="n">
        <f aca="false">PRODUCT(BN725+BP725)</f>
        <v>0</v>
      </c>
      <c r="BU725" s="44" t="s">
        <v>3715</v>
      </c>
      <c r="BV725" s="112" t="s">
        <v>4489</v>
      </c>
      <c r="BW725" s="113"/>
      <c r="BZ725" s="44" t="s">
        <v>5635</v>
      </c>
      <c r="CA725" s="44" t="s">
        <v>5636</v>
      </c>
      <c r="CB725" s="113" t="n">
        <v>0</v>
      </c>
      <c r="CC725" s="113" t="n">
        <v>0</v>
      </c>
      <c r="CD725" s="113" t="n">
        <v>0</v>
      </c>
      <c r="CE725" s="113" t="n">
        <v>0</v>
      </c>
      <c r="CF725" s="113" t="n">
        <f aca="false">SUM(CB725:CE725)</f>
        <v>0</v>
      </c>
      <c r="CI725" s="44" t="s">
        <v>5633</v>
      </c>
      <c r="CJ725" s="44" t="s">
        <v>5625</v>
      </c>
      <c r="CK725" s="113" t="n">
        <v>0</v>
      </c>
      <c r="CL725" s="113" t="n">
        <v>0</v>
      </c>
      <c r="CM725" s="113" t="n">
        <v>0</v>
      </c>
      <c r="CP725" s="44" t="s">
        <v>3391</v>
      </c>
      <c r="CQ725" s="44" t="s">
        <v>5358</v>
      </c>
      <c r="CV725" s="44"/>
      <c r="CW725" s="44"/>
      <c r="CX725" s="44"/>
    </row>
    <row r="726" customFormat="false" ht="15" hidden="false" customHeight="false" outlineLevel="0" collapsed="false">
      <c r="A726" s="273" t="n">
        <v>723</v>
      </c>
      <c r="B726" s="136" t="s">
        <v>5673</v>
      </c>
      <c r="C726" s="136" t="s">
        <v>4746</v>
      </c>
      <c r="D726" s="113" t="n">
        <v>3</v>
      </c>
      <c r="G726" s="44" t="s">
        <v>5373</v>
      </c>
      <c r="H726" s="44" t="s">
        <v>4578</v>
      </c>
      <c r="I726" s="113" t="n">
        <v>0</v>
      </c>
      <c r="L726" s="44" t="s">
        <v>4880</v>
      </c>
      <c r="M726" s="44" t="s">
        <v>4578</v>
      </c>
      <c r="N726" s="113" t="n">
        <v>0</v>
      </c>
      <c r="O726" s="113" t="s">
        <v>5783</v>
      </c>
      <c r="P726" s="113" t="n">
        <v>0</v>
      </c>
      <c r="Q726" s="113" t="s">
        <v>5784</v>
      </c>
      <c r="R726" s="113" t="n">
        <f aca="false">PRODUCT(N726+P726)</f>
        <v>0</v>
      </c>
      <c r="U726" s="44" t="s">
        <v>2978</v>
      </c>
      <c r="V726" s="44" t="s">
        <v>4662</v>
      </c>
      <c r="W726" s="113" t="n">
        <v>0</v>
      </c>
      <c r="Y726" s="273"/>
      <c r="Z726" s="44" t="s">
        <v>5598</v>
      </c>
      <c r="AA726" s="44" t="s">
        <v>4625</v>
      </c>
      <c r="AB726" s="113" t="n">
        <v>0</v>
      </c>
      <c r="AC726" s="113" t="s">
        <v>5783</v>
      </c>
      <c r="AD726" s="113" t="n">
        <v>1</v>
      </c>
      <c r="AE726" s="113" t="s">
        <v>5784</v>
      </c>
      <c r="AF726" s="113" t="n">
        <f aca="false">PRODUCT(AB726+AD726)</f>
        <v>1</v>
      </c>
      <c r="AI726" s="44" t="s">
        <v>2128</v>
      </c>
      <c r="AJ726" s="44" t="s">
        <v>4578</v>
      </c>
      <c r="AN726" s="44" t="s">
        <v>5629</v>
      </c>
      <c r="AO726" s="44" t="s">
        <v>4488</v>
      </c>
      <c r="AS726" s="44" t="s">
        <v>5629</v>
      </c>
      <c r="AT726" s="44" t="s">
        <v>4488</v>
      </c>
      <c r="AX726" s="44" t="s">
        <v>5684</v>
      </c>
      <c r="AY726" s="112" t="s">
        <v>4773</v>
      </c>
      <c r="AZ726" s="113" t="s">
        <v>5785</v>
      </c>
      <c r="BA726" s="113" t="s">
        <v>5783</v>
      </c>
      <c r="BB726" s="113" t="s">
        <v>5785</v>
      </c>
      <c r="BC726" s="113" t="s">
        <v>5784</v>
      </c>
      <c r="BD726" s="113" t="n">
        <f aca="false">PRODUCT(AZ726+BB726)</f>
        <v>0</v>
      </c>
      <c r="BG726" s="44" t="s">
        <v>5629</v>
      </c>
      <c r="BH726" s="44" t="s">
        <v>4488</v>
      </c>
      <c r="BL726" s="44" t="s">
        <v>5661</v>
      </c>
      <c r="BM726" s="44" t="s">
        <v>4566</v>
      </c>
      <c r="BN726" s="113" t="s">
        <v>5785</v>
      </c>
      <c r="BO726" s="113" t="s">
        <v>5783</v>
      </c>
      <c r="BP726" s="113" t="s">
        <v>5785</v>
      </c>
      <c r="BQ726" s="113" t="s">
        <v>5784</v>
      </c>
      <c r="BR726" s="113" t="n">
        <f aca="false">PRODUCT(BN726+BP726)</f>
        <v>0</v>
      </c>
      <c r="BU726" s="44" t="s">
        <v>5629</v>
      </c>
      <c r="BV726" s="44" t="s">
        <v>4488</v>
      </c>
      <c r="BW726" s="113"/>
      <c r="BZ726" s="44" t="s">
        <v>4904</v>
      </c>
      <c r="CA726" s="44" t="s">
        <v>4648</v>
      </c>
      <c r="CB726" s="113" t="n">
        <v>0</v>
      </c>
      <c r="CC726" s="113" t="n">
        <v>0</v>
      </c>
      <c r="CD726" s="113" t="n">
        <v>0</v>
      </c>
      <c r="CE726" s="113" t="n">
        <v>0</v>
      </c>
      <c r="CF726" s="113" t="n">
        <f aca="false">SUM(CB726:CE726)</f>
        <v>0</v>
      </c>
      <c r="CI726" s="44" t="s">
        <v>1735</v>
      </c>
      <c r="CJ726" s="44" t="s">
        <v>5634</v>
      </c>
      <c r="CK726" s="113" t="n">
        <v>0</v>
      </c>
      <c r="CL726" s="113" t="n">
        <v>0</v>
      </c>
      <c r="CM726" s="113" t="n">
        <v>0</v>
      </c>
      <c r="CP726" s="44" t="s">
        <v>1502</v>
      </c>
      <c r="CQ726" s="44" t="s">
        <v>4503</v>
      </c>
      <c r="CV726" s="44"/>
      <c r="CW726" s="44"/>
      <c r="CX726" s="44"/>
    </row>
    <row r="727" customFormat="false" ht="15" hidden="false" customHeight="false" outlineLevel="0" collapsed="false">
      <c r="A727" s="273" t="n">
        <v>724</v>
      </c>
      <c r="B727" s="44" t="s">
        <v>2171</v>
      </c>
      <c r="C727" s="44" t="s">
        <v>4575</v>
      </c>
      <c r="D727" s="113" t="n">
        <v>3</v>
      </c>
      <c r="G727" s="44" t="s">
        <v>4761</v>
      </c>
      <c r="H727" s="44" t="s">
        <v>4564</v>
      </c>
      <c r="I727" s="113" t="n">
        <v>0</v>
      </c>
      <c r="L727" s="44" t="s">
        <v>5448</v>
      </c>
      <c r="M727" s="44" t="s">
        <v>5358</v>
      </c>
      <c r="N727" s="113" t="n">
        <v>0</v>
      </c>
      <c r="O727" s="113" t="s">
        <v>5783</v>
      </c>
      <c r="P727" s="113" t="n">
        <v>0</v>
      </c>
      <c r="Q727" s="113" t="s">
        <v>5784</v>
      </c>
      <c r="R727" s="113" t="n">
        <f aca="false">PRODUCT(N727+P727)</f>
        <v>0</v>
      </c>
      <c r="U727" s="44" t="s">
        <v>2981</v>
      </c>
      <c r="V727" s="44" t="s">
        <v>4662</v>
      </c>
      <c r="W727" s="113" t="n">
        <v>0</v>
      </c>
      <c r="Y727" s="273"/>
      <c r="Z727" s="44" t="s">
        <v>5237</v>
      </c>
      <c r="AA727" s="44" t="s">
        <v>4746</v>
      </c>
      <c r="AB727" s="113" t="n">
        <v>0</v>
      </c>
      <c r="AC727" s="113" t="s">
        <v>5783</v>
      </c>
      <c r="AD727" s="113" t="n">
        <v>1</v>
      </c>
      <c r="AE727" s="113" t="s">
        <v>5784</v>
      </c>
      <c r="AF727" s="113" t="n">
        <f aca="false">PRODUCT(AB727+AD727)</f>
        <v>1</v>
      </c>
      <c r="AI727" s="44" t="s">
        <v>1855</v>
      </c>
      <c r="AJ727" s="44" t="s">
        <v>4648</v>
      </c>
      <c r="AN727" s="44" t="s">
        <v>2758</v>
      </c>
      <c r="AO727" s="44" t="s">
        <v>4509</v>
      </c>
      <c r="AS727" s="44" t="s">
        <v>2758</v>
      </c>
      <c r="AT727" s="44" t="s">
        <v>4509</v>
      </c>
      <c r="AX727" s="44" t="s">
        <v>3557</v>
      </c>
      <c r="AY727" s="44" t="s">
        <v>5365</v>
      </c>
      <c r="AZ727" s="113" t="s">
        <v>5785</v>
      </c>
      <c r="BA727" s="113" t="s">
        <v>5783</v>
      </c>
      <c r="BB727" s="113" t="s">
        <v>5785</v>
      </c>
      <c r="BC727" s="113" t="s">
        <v>5784</v>
      </c>
      <c r="BD727" s="113" t="n">
        <f aca="false">PRODUCT(AZ727+BB727)</f>
        <v>0</v>
      </c>
      <c r="BG727" s="44" t="s">
        <v>2758</v>
      </c>
      <c r="BH727" s="44" t="s">
        <v>4509</v>
      </c>
      <c r="BL727" s="44" t="s">
        <v>1866</v>
      </c>
      <c r="BM727" s="44" t="s">
        <v>4648</v>
      </c>
      <c r="BN727" s="113" t="s">
        <v>5785</v>
      </c>
      <c r="BO727" s="113" t="s">
        <v>5783</v>
      </c>
      <c r="BP727" s="113" t="s">
        <v>5785</v>
      </c>
      <c r="BQ727" s="113" t="s">
        <v>5784</v>
      </c>
      <c r="BR727" s="113" t="n">
        <f aca="false">PRODUCT(BN727+BP727)</f>
        <v>0</v>
      </c>
      <c r="BU727" s="44" t="s">
        <v>2758</v>
      </c>
      <c r="BV727" s="44" t="s">
        <v>4509</v>
      </c>
      <c r="BW727" s="113"/>
      <c r="BZ727" s="44" t="s">
        <v>5637</v>
      </c>
      <c r="CA727" s="44" t="s">
        <v>4931</v>
      </c>
      <c r="CB727" s="113" t="n">
        <v>0</v>
      </c>
      <c r="CC727" s="113" t="n">
        <v>0</v>
      </c>
      <c r="CD727" s="113" t="n">
        <v>0</v>
      </c>
      <c r="CE727" s="113" t="n">
        <v>0</v>
      </c>
      <c r="CF727" s="113" t="n">
        <f aca="false">SUM(CB727:CE727)</f>
        <v>0</v>
      </c>
      <c r="CI727" s="44" t="s">
        <v>2049</v>
      </c>
      <c r="CJ727" s="44" t="s">
        <v>4564</v>
      </c>
      <c r="CK727" s="113" t="n">
        <v>0</v>
      </c>
      <c r="CL727" s="113" t="n">
        <v>0</v>
      </c>
      <c r="CM727" s="113" t="n">
        <v>0</v>
      </c>
      <c r="CP727" s="44" t="s">
        <v>5643</v>
      </c>
      <c r="CQ727" s="44" t="s">
        <v>4523</v>
      </c>
      <c r="CV727" s="44"/>
      <c r="CW727" s="44"/>
      <c r="CX727" s="44"/>
    </row>
    <row r="728" customFormat="false" ht="15" hidden="false" customHeight="false" outlineLevel="0" collapsed="false">
      <c r="A728" s="273" t="n">
        <v>725</v>
      </c>
      <c r="B728" s="44" t="s">
        <v>2140</v>
      </c>
      <c r="C728" s="44" t="s">
        <v>294</v>
      </c>
      <c r="D728" s="113" t="n">
        <v>3</v>
      </c>
      <c r="G728" s="44" t="s">
        <v>5630</v>
      </c>
      <c r="H728" s="44" t="s">
        <v>4519</v>
      </c>
      <c r="I728" s="113" t="n">
        <v>0</v>
      </c>
      <c r="L728" s="44" t="s">
        <v>3314</v>
      </c>
      <c r="M728" s="44" t="s">
        <v>4773</v>
      </c>
      <c r="N728" s="113" t="n">
        <v>0</v>
      </c>
      <c r="O728" s="113" t="s">
        <v>5783</v>
      </c>
      <c r="P728" s="113" t="n">
        <v>0</v>
      </c>
      <c r="Q728" s="113" t="s">
        <v>5784</v>
      </c>
      <c r="R728" s="113" t="n">
        <f aca="false">PRODUCT(N728+P728)</f>
        <v>0</v>
      </c>
      <c r="U728" s="44" t="s">
        <v>2866</v>
      </c>
      <c r="V728" s="44" t="s">
        <v>4709</v>
      </c>
      <c r="W728" s="113" t="n">
        <v>0</v>
      </c>
      <c r="Y728" s="273"/>
      <c r="Z728" s="44" t="s">
        <v>3173</v>
      </c>
      <c r="AA728" s="44" t="s">
        <v>5223</v>
      </c>
      <c r="AB728" s="113" t="n">
        <v>0</v>
      </c>
      <c r="AC728" s="113" t="s">
        <v>5783</v>
      </c>
      <c r="AD728" s="113" t="n">
        <v>1</v>
      </c>
      <c r="AE728" s="113" t="s">
        <v>5784</v>
      </c>
      <c r="AF728" s="113" t="n">
        <f aca="false">PRODUCT(AB728+AD728)</f>
        <v>1</v>
      </c>
      <c r="AI728" s="44" t="s">
        <v>4842</v>
      </c>
      <c r="AJ728" s="44" t="s">
        <v>4500</v>
      </c>
      <c r="AN728" s="44" t="s">
        <v>4761</v>
      </c>
      <c r="AO728" s="44" t="s">
        <v>4564</v>
      </c>
      <c r="AS728" s="44" t="s">
        <v>4761</v>
      </c>
      <c r="AT728" s="44" t="s">
        <v>4564</v>
      </c>
      <c r="AX728" s="44" t="s">
        <v>5685</v>
      </c>
      <c r="AY728" s="44" t="s">
        <v>5120</v>
      </c>
      <c r="AZ728" s="113" t="s">
        <v>5785</v>
      </c>
      <c r="BA728" s="113" t="s">
        <v>5783</v>
      </c>
      <c r="BB728" s="113" t="s">
        <v>5785</v>
      </c>
      <c r="BC728" s="113" t="s">
        <v>5784</v>
      </c>
      <c r="BD728" s="113" t="n">
        <f aca="false">PRODUCT(AZ728+BB728)</f>
        <v>0</v>
      </c>
      <c r="BG728" s="44" t="s">
        <v>4761</v>
      </c>
      <c r="BH728" s="44" t="s">
        <v>4564</v>
      </c>
      <c r="BL728" s="44" t="s">
        <v>1683</v>
      </c>
      <c r="BM728" s="44" t="s">
        <v>4564</v>
      </c>
      <c r="BN728" s="113" t="s">
        <v>5785</v>
      </c>
      <c r="BO728" s="113" t="s">
        <v>5783</v>
      </c>
      <c r="BP728" s="113" t="s">
        <v>5785</v>
      </c>
      <c r="BQ728" s="113" t="s">
        <v>5784</v>
      </c>
      <c r="BR728" s="113" t="n">
        <f aca="false">PRODUCT(BN728+BP728)</f>
        <v>0</v>
      </c>
      <c r="BU728" s="44" t="s">
        <v>4761</v>
      </c>
      <c r="BV728" s="44" t="s">
        <v>4564</v>
      </c>
      <c r="BW728" s="113"/>
      <c r="BZ728" s="44" t="s">
        <v>5638</v>
      </c>
      <c r="CA728" s="44" t="s">
        <v>4540</v>
      </c>
      <c r="CB728" s="113" t="n">
        <v>0</v>
      </c>
      <c r="CC728" s="113" t="n">
        <v>0</v>
      </c>
      <c r="CD728" s="113" t="n">
        <v>0</v>
      </c>
      <c r="CE728" s="113" t="n">
        <v>0</v>
      </c>
      <c r="CF728" s="113" t="n">
        <f aca="false">SUM(CB728:CE728)</f>
        <v>0</v>
      </c>
      <c r="CI728" s="44" t="s">
        <v>2979</v>
      </c>
      <c r="CJ728" s="44" t="s">
        <v>4662</v>
      </c>
      <c r="CK728" s="113" t="n">
        <v>0</v>
      </c>
      <c r="CL728" s="113" t="n">
        <v>0</v>
      </c>
      <c r="CM728" s="113" t="n">
        <v>0</v>
      </c>
      <c r="CP728" s="44" t="s">
        <v>5644</v>
      </c>
      <c r="CQ728" s="44" t="s">
        <v>4603</v>
      </c>
      <c r="CV728" s="44"/>
      <c r="CW728" s="44"/>
      <c r="CX728" s="44"/>
    </row>
    <row r="729" customFormat="false" ht="15" hidden="false" customHeight="false" outlineLevel="0" collapsed="false">
      <c r="A729" s="273" t="n">
        <v>726</v>
      </c>
      <c r="B729" s="44" t="s">
        <v>5678</v>
      </c>
      <c r="C729" s="44" t="s">
        <v>5524</v>
      </c>
      <c r="D729" s="113" t="n">
        <v>3</v>
      </c>
      <c r="G729" s="44" t="s">
        <v>5632</v>
      </c>
      <c r="H729" s="44" t="s">
        <v>4540</v>
      </c>
      <c r="I729" s="113" t="n">
        <v>0</v>
      </c>
      <c r="L729" s="44" t="s">
        <v>3014</v>
      </c>
      <c r="M729" s="44" t="s">
        <v>4662</v>
      </c>
      <c r="N729" s="113" t="n">
        <v>0</v>
      </c>
      <c r="O729" s="113" t="s">
        <v>5783</v>
      </c>
      <c r="P729" s="113" t="n">
        <v>0</v>
      </c>
      <c r="Q729" s="113" t="s">
        <v>5784</v>
      </c>
      <c r="R729" s="113" t="n">
        <f aca="false">PRODUCT(N729+P729)</f>
        <v>0</v>
      </c>
      <c r="U729" s="44" t="s">
        <v>5546</v>
      </c>
      <c r="V729" s="44" t="s">
        <v>5358</v>
      </c>
      <c r="W729" s="113" t="n">
        <v>0</v>
      </c>
      <c r="Y729" s="273"/>
      <c r="Z729" s="44" t="s">
        <v>3317</v>
      </c>
      <c r="AA729" s="44" t="s">
        <v>4773</v>
      </c>
      <c r="AB729" s="113" t="n">
        <v>0</v>
      </c>
      <c r="AC729" s="113" t="s">
        <v>5783</v>
      </c>
      <c r="AD729" s="113" t="n">
        <v>1</v>
      </c>
      <c r="AE729" s="113" t="s">
        <v>5784</v>
      </c>
      <c r="AF729" s="113" t="n">
        <f aca="false">PRODUCT(AB729+AD729)</f>
        <v>1</v>
      </c>
      <c r="AI729" s="44" t="s">
        <v>4804</v>
      </c>
      <c r="AJ729" s="44" t="s">
        <v>4805</v>
      </c>
      <c r="AN729" s="44" t="s">
        <v>5630</v>
      </c>
      <c r="AO729" s="44" t="s">
        <v>4519</v>
      </c>
      <c r="AS729" s="44" t="s">
        <v>5630</v>
      </c>
      <c r="AT729" s="44" t="s">
        <v>4519</v>
      </c>
      <c r="AX729" s="44" t="s">
        <v>2814</v>
      </c>
      <c r="AY729" s="44" t="s">
        <v>4662</v>
      </c>
      <c r="AZ729" s="113" t="s">
        <v>5785</v>
      </c>
      <c r="BA729" s="113" t="s">
        <v>5783</v>
      </c>
      <c r="BB729" s="113" t="s">
        <v>5785</v>
      </c>
      <c r="BC729" s="113" t="s">
        <v>5784</v>
      </c>
      <c r="BD729" s="113" t="n">
        <f aca="false">PRODUCT(AZ729+BB729)</f>
        <v>0</v>
      </c>
      <c r="BG729" s="44" t="s">
        <v>5630</v>
      </c>
      <c r="BH729" s="44" t="s">
        <v>4519</v>
      </c>
      <c r="BL729" s="290" t="s">
        <v>5662</v>
      </c>
      <c r="BM729" s="44" t="s">
        <v>5358</v>
      </c>
      <c r="BN729" s="113" t="s">
        <v>5785</v>
      </c>
      <c r="BO729" s="113" t="s">
        <v>5783</v>
      </c>
      <c r="BP729" s="113" t="s">
        <v>5785</v>
      </c>
      <c r="BQ729" s="113" t="s">
        <v>5784</v>
      </c>
      <c r="BR729" s="113" t="n">
        <f aca="false">PRODUCT(BN729+BP729)</f>
        <v>0</v>
      </c>
      <c r="BU729" s="44" t="s">
        <v>5630</v>
      </c>
      <c r="BV729" s="44" t="s">
        <v>4519</v>
      </c>
      <c r="BW729" s="113"/>
      <c r="BZ729" s="44" t="s">
        <v>5639</v>
      </c>
      <c r="CA729" s="44" t="s">
        <v>5530</v>
      </c>
      <c r="CB729" s="113" t="n">
        <v>0</v>
      </c>
      <c r="CC729" s="113" t="n">
        <v>0</v>
      </c>
      <c r="CD729" s="113" t="n">
        <v>0</v>
      </c>
      <c r="CE729" s="113" t="n">
        <v>0</v>
      </c>
      <c r="CF729" s="113" t="n">
        <f aca="false">SUM(CB729:CE729)</f>
        <v>0</v>
      </c>
      <c r="CI729" s="44" t="s">
        <v>1953</v>
      </c>
      <c r="CJ729" s="44" t="s">
        <v>4523</v>
      </c>
      <c r="CK729" s="113" t="n">
        <v>0</v>
      </c>
      <c r="CL729" s="113" t="n">
        <v>0</v>
      </c>
      <c r="CM729" s="113" t="n">
        <v>0</v>
      </c>
      <c r="CP729" s="44" t="s">
        <v>5266</v>
      </c>
      <c r="CQ729" s="44" t="s">
        <v>5223</v>
      </c>
      <c r="CV729" s="44"/>
      <c r="CW729" s="44"/>
      <c r="CX729" s="44"/>
    </row>
    <row r="730" customFormat="false" ht="15" hidden="false" customHeight="false" outlineLevel="0" collapsed="false">
      <c r="A730" s="273" t="n">
        <v>727</v>
      </c>
      <c r="B730" s="136" t="s">
        <v>5680</v>
      </c>
      <c r="C730" s="44" t="s">
        <v>4625</v>
      </c>
      <c r="D730" s="113" t="n">
        <v>3</v>
      </c>
      <c r="G730" s="44" t="s">
        <v>3747</v>
      </c>
      <c r="H730" s="112" t="s">
        <v>4489</v>
      </c>
      <c r="I730" s="113" t="n">
        <v>0</v>
      </c>
      <c r="L730" s="44" t="s">
        <v>2047</v>
      </c>
      <c r="M730" s="44" t="s">
        <v>4482</v>
      </c>
      <c r="N730" s="113" t="n">
        <v>0</v>
      </c>
      <c r="O730" s="113" t="s">
        <v>5783</v>
      </c>
      <c r="P730" s="113" t="n">
        <v>0</v>
      </c>
      <c r="Q730" s="113" t="s">
        <v>5784</v>
      </c>
      <c r="R730" s="113" t="n">
        <f aca="false">PRODUCT(N730+P730)</f>
        <v>0</v>
      </c>
      <c r="U730" s="44" t="s">
        <v>2647</v>
      </c>
      <c r="V730" s="44" t="s">
        <v>4773</v>
      </c>
      <c r="W730" s="113" t="n">
        <v>0</v>
      </c>
      <c r="Y730" s="273"/>
      <c r="Z730" s="136" t="s">
        <v>3530</v>
      </c>
      <c r="AA730" s="136" t="s">
        <v>4773</v>
      </c>
      <c r="AB730" s="113" t="n">
        <v>0</v>
      </c>
      <c r="AC730" s="113" t="s">
        <v>5783</v>
      </c>
      <c r="AD730" s="113" t="n">
        <v>1</v>
      </c>
      <c r="AE730" s="113" t="s">
        <v>5784</v>
      </c>
      <c r="AF730" s="113" t="n">
        <f aca="false">PRODUCT(AB730+AD730)</f>
        <v>1</v>
      </c>
      <c r="AI730" s="44" t="s">
        <v>4795</v>
      </c>
      <c r="AJ730" s="44" t="s">
        <v>4648</v>
      </c>
      <c r="AN730" s="44" t="s">
        <v>1575</v>
      </c>
      <c r="AO730" s="44" t="s">
        <v>4523</v>
      </c>
      <c r="AS730" s="44" t="s">
        <v>1575</v>
      </c>
      <c r="AT730" s="44" t="s">
        <v>4523</v>
      </c>
      <c r="AX730" s="44" t="s">
        <v>5370</v>
      </c>
      <c r="AY730" s="44" t="s">
        <v>4746</v>
      </c>
      <c r="AZ730" s="113" t="s">
        <v>5785</v>
      </c>
      <c r="BA730" s="113" t="s">
        <v>5783</v>
      </c>
      <c r="BB730" s="113" t="s">
        <v>5785</v>
      </c>
      <c r="BC730" s="113" t="s">
        <v>5784</v>
      </c>
      <c r="BD730" s="113" t="n">
        <f aca="false">PRODUCT(AZ730+BB730)</f>
        <v>0</v>
      </c>
      <c r="BG730" s="44" t="s">
        <v>1575</v>
      </c>
      <c r="BH730" s="44" t="s">
        <v>4523</v>
      </c>
      <c r="BL730" s="44" t="s">
        <v>3220</v>
      </c>
      <c r="BM730" s="44" t="s">
        <v>5124</v>
      </c>
      <c r="BN730" s="113" t="s">
        <v>5785</v>
      </c>
      <c r="BO730" s="113" t="s">
        <v>5783</v>
      </c>
      <c r="BP730" s="113" t="s">
        <v>5785</v>
      </c>
      <c r="BQ730" s="113" t="s">
        <v>5784</v>
      </c>
      <c r="BR730" s="113" t="n">
        <f aca="false">PRODUCT(BN730+BP730)</f>
        <v>0</v>
      </c>
      <c r="BU730" s="44" t="s">
        <v>1575</v>
      </c>
      <c r="BV730" s="44" t="s">
        <v>4523</v>
      </c>
      <c r="BW730" s="113"/>
      <c r="BZ730" s="44" t="s">
        <v>5640</v>
      </c>
      <c r="CA730" s="44" t="s">
        <v>5641</v>
      </c>
      <c r="CB730" s="113" t="n">
        <v>0</v>
      </c>
      <c r="CC730" s="113" t="n">
        <v>0</v>
      </c>
      <c r="CD730" s="113" t="n">
        <v>0</v>
      </c>
      <c r="CE730" s="113" t="n">
        <v>0</v>
      </c>
      <c r="CF730" s="113" t="n">
        <f aca="false">SUM(CB730:CE730)</f>
        <v>0</v>
      </c>
      <c r="CI730" s="44" t="s">
        <v>5635</v>
      </c>
      <c r="CJ730" s="44" t="s">
        <v>5636</v>
      </c>
      <c r="CK730" s="113" t="n">
        <v>0</v>
      </c>
      <c r="CL730" s="113" t="n">
        <v>0</v>
      </c>
      <c r="CM730" s="113" t="n">
        <v>0</v>
      </c>
      <c r="CP730" s="44" t="s">
        <v>3519</v>
      </c>
      <c r="CQ730" s="44" t="s">
        <v>4773</v>
      </c>
      <c r="CV730" s="44"/>
      <c r="CW730" s="44"/>
      <c r="CX730" s="44"/>
    </row>
    <row r="731" customFormat="false" ht="15" hidden="false" customHeight="false" outlineLevel="0" collapsed="false">
      <c r="A731" s="273" t="n">
        <v>728</v>
      </c>
      <c r="B731" s="44" t="s">
        <v>5370</v>
      </c>
      <c r="C731" s="44" t="s">
        <v>4746</v>
      </c>
      <c r="D731" s="113" t="n">
        <v>3</v>
      </c>
      <c r="G731" s="44" t="s">
        <v>1735</v>
      </c>
      <c r="H731" s="44" t="s">
        <v>5634</v>
      </c>
      <c r="I731" s="113" t="n">
        <v>0</v>
      </c>
      <c r="L731" s="44" t="s">
        <v>3479</v>
      </c>
      <c r="M731" s="44" t="s">
        <v>4489</v>
      </c>
      <c r="N731" s="113" t="n">
        <v>0</v>
      </c>
      <c r="O731" s="113" t="s">
        <v>5783</v>
      </c>
      <c r="P731" s="113" t="n">
        <v>0</v>
      </c>
      <c r="Q731" s="113" t="s">
        <v>5784</v>
      </c>
      <c r="R731" s="113" t="n">
        <f aca="false">PRODUCT(N731+P731)</f>
        <v>0</v>
      </c>
      <c r="U731" s="44" t="s">
        <v>2909</v>
      </c>
      <c r="V731" s="44" t="s">
        <v>4625</v>
      </c>
      <c r="W731" s="113" t="n">
        <v>0</v>
      </c>
      <c r="Y731" s="273"/>
      <c r="Z731" s="44" t="s">
        <v>2696</v>
      </c>
      <c r="AA731" s="44" t="s">
        <v>5120</v>
      </c>
      <c r="AB731" s="113" t="n">
        <v>0</v>
      </c>
      <c r="AC731" s="113" t="s">
        <v>5783</v>
      </c>
      <c r="AD731" s="113" t="n">
        <v>1</v>
      </c>
      <c r="AE731" s="113" t="s">
        <v>5784</v>
      </c>
      <c r="AF731" s="113" t="n">
        <f aca="false">PRODUCT(AB731+AD731)</f>
        <v>1</v>
      </c>
      <c r="AI731" s="44" t="s">
        <v>2891</v>
      </c>
      <c r="AJ731" s="44" t="s">
        <v>4482</v>
      </c>
      <c r="AN731" s="44" t="s">
        <v>1939</v>
      </c>
      <c r="AO731" s="44" t="s">
        <v>4566</v>
      </c>
      <c r="AS731" s="44" t="s">
        <v>1939</v>
      </c>
      <c r="AT731" s="44" t="s">
        <v>4566</v>
      </c>
      <c r="AX731" s="44" t="s">
        <v>5686</v>
      </c>
      <c r="AY731" s="112" t="s">
        <v>5223</v>
      </c>
      <c r="AZ731" s="113" t="s">
        <v>5785</v>
      </c>
      <c r="BA731" s="113" t="s">
        <v>5783</v>
      </c>
      <c r="BB731" s="113" t="s">
        <v>5785</v>
      </c>
      <c r="BC731" s="113" t="s">
        <v>5784</v>
      </c>
      <c r="BD731" s="113" t="n">
        <f aca="false">PRODUCT(AZ731+BB731)</f>
        <v>0</v>
      </c>
      <c r="BG731" s="44" t="s">
        <v>1939</v>
      </c>
      <c r="BH731" s="44" t="s">
        <v>4566</v>
      </c>
      <c r="BL731" s="44" t="s">
        <v>3714</v>
      </c>
      <c r="BM731" s="44" t="s">
        <v>4482</v>
      </c>
      <c r="BN731" s="113" t="s">
        <v>5785</v>
      </c>
      <c r="BO731" s="113" t="s">
        <v>5783</v>
      </c>
      <c r="BP731" s="113" t="s">
        <v>5785</v>
      </c>
      <c r="BQ731" s="113" t="s">
        <v>5784</v>
      </c>
      <c r="BR731" s="113" t="n">
        <f aca="false">PRODUCT(BN731+BP731)</f>
        <v>0</v>
      </c>
      <c r="BU731" s="44" t="s">
        <v>1939</v>
      </c>
      <c r="BV731" s="44" t="s">
        <v>4566</v>
      </c>
      <c r="BW731" s="113"/>
      <c r="BZ731" s="44" t="s">
        <v>5642</v>
      </c>
      <c r="CA731" s="44" t="s">
        <v>4773</v>
      </c>
      <c r="CB731" s="113" t="n">
        <v>0</v>
      </c>
      <c r="CC731" s="113" t="n">
        <v>0</v>
      </c>
      <c r="CD731" s="113" t="n">
        <v>0</v>
      </c>
      <c r="CE731" s="113" t="n">
        <v>0</v>
      </c>
      <c r="CF731" s="113" t="n">
        <f aca="false">SUM(CB731:CE731)</f>
        <v>0</v>
      </c>
      <c r="CI731" s="44" t="s">
        <v>4904</v>
      </c>
      <c r="CJ731" s="44" t="s">
        <v>4648</v>
      </c>
      <c r="CK731" s="113" t="n">
        <v>0</v>
      </c>
      <c r="CL731" s="113" t="n">
        <v>0</v>
      </c>
      <c r="CM731" s="113" t="n">
        <v>0</v>
      </c>
      <c r="CP731" s="44" t="s">
        <v>5645</v>
      </c>
      <c r="CQ731" s="44" t="s">
        <v>4746</v>
      </c>
      <c r="CV731" s="44"/>
      <c r="CW731" s="44"/>
      <c r="CX731" s="44"/>
    </row>
    <row r="732" customFormat="false" ht="15" hidden="false" customHeight="false" outlineLevel="0" collapsed="false">
      <c r="A732" s="273" t="n">
        <v>729</v>
      </c>
      <c r="B732" s="44" t="s">
        <v>2197</v>
      </c>
      <c r="C732" s="44" t="s">
        <v>4625</v>
      </c>
      <c r="D732" s="113" t="n">
        <v>3</v>
      </c>
      <c r="G732" s="44" t="s">
        <v>3495</v>
      </c>
      <c r="H732" s="44" t="s">
        <v>5496</v>
      </c>
      <c r="I732" s="113" t="n">
        <v>0</v>
      </c>
      <c r="L732" s="44" t="s">
        <v>2867</v>
      </c>
      <c r="M732" s="44" t="s">
        <v>4509</v>
      </c>
      <c r="N732" s="113" t="n">
        <v>0</v>
      </c>
      <c r="O732" s="113" t="s">
        <v>5783</v>
      </c>
      <c r="P732" s="113" t="n">
        <v>0</v>
      </c>
      <c r="Q732" s="113" t="s">
        <v>5784</v>
      </c>
      <c r="R732" s="113" t="n">
        <f aca="false">PRODUCT(N732+P732)</f>
        <v>0</v>
      </c>
      <c r="U732" s="44" t="s">
        <v>3864</v>
      </c>
      <c r="V732" s="112" t="s">
        <v>1037</v>
      </c>
      <c r="W732" s="113" t="n">
        <v>0</v>
      </c>
      <c r="Y732" s="273"/>
      <c r="Z732" s="289" t="s">
        <v>3822</v>
      </c>
      <c r="AA732" s="112" t="s">
        <v>5221</v>
      </c>
      <c r="AB732" s="113" t="s">
        <v>5785</v>
      </c>
      <c r="AC732" s="113" t="s">
        <v>5783</v>
      </c>
      <c r="AD732" s="113" t="n">
        <v>0</v>
      </c>
      <c r="AE732" s="113" t="s">
        <v>5784</v>
      </c>
      <c r="AF732" s="113" t="n">
        <f aca="false">PRODUCT(AB732+AD732)</f>
        <v>0</v>
      </c>
      <c r="AI732" s="44" t="s">
        <v>4798</v>
      </c>
      <c r="AJ732" s="44" t="s">
        <v>4503</v>
      </c>
      <c r="AN732" s="44" t="s">
        <v>5632</v>
      </c>
      <c r="AO732" s="44" t="s">
        <v>4540</v>
      </c>
      <c r="AS732" s="44" t="s">
        <v>5632</v>
      </c>
      <c r="AT732" s="44" t="s">
        <v>4540</v>
      </c>
      <c r="AX732" s="44" t="s">
        <v>2197</v>
      </c>
      <c r="AY732" s="44" t="s">
        <v>4625</v>
      </c>
      <c r="AZ732" s="113" t="s">
        <v>5785</v>
      </c>
      <c r="BA732" s="113" t="s">
        <v>5783</v>
      </c>
      <c r="BB732" s="113" t="s">
        <v>5785</v>
      </c>
      <c r="BC732" s="113" t="s">
        <v>5784</v>
      </c>
      <c r="BD732" s="113" t="n">
        <f aca="false">PRODUCT(AZ732+BB732)</f>
        <v>0</v>
      </c>
      <c r="BG732" s="44" t="s">
        <v>5632</v>
      </c>
      <c r="BH732" s="44" t="s">
        <v>4540</v>
      </c>
      <c r="BL732" s="44" t="s">
        <v>1933</v>
      </c>
      <c r="BM732" s="44" t="s">
        <v>4509</v>
      </c>
      <c r="BN732" s="113" t="s">
        <v>5785</v>
      </c>
      <c r="BO732" s="113" t="s">
        <v>5783</v>
      </c>
      <c r="BP732" s="113" t="s">
        <v>5785</v>
      </c>
      <c r="BQ732" s="113" t="s">
        <v>5784</v>
      </c>
      <c r="BR732" s="113" t="n">
        <f aca="false">PRODUCT(BN732+BP732)</f>
        <v>0</v>
      </c>
      <c r="BU732" s="44" t="s">
        <v>5632</v>
      </c>
      <c r="BV732" s="44" t="s">
        <v>4540</v>
      </c>
      <c r="BW732" s="113"/>
      <c r="BZ732" s="44" t="s">
        <v>1879</v>
      </c>
      <c r="CA732" s="44" t="s">
        <v>4482</v>
      </c>
      <c r="CB732" s="113" t="n">
        <v>0</v>
      </c>
      <c r="CC732" s="113" t="n">
        <v>0</v>
      </c>
      <c r="CD732" s="113" t="n">
        <v>0</v>
      </c>
      <c r="CE732" s="113" t="n">
        <v>0</v>
      </c>
      <c r="CF732" s="113" t="n">
        <f aca="false">SUM(CB732:CE732)</f>
        <v>0</v>
      </c>
      <c r="CI732" s="44" t="s">
        <v>5638</v>
      </c>
      <c r="CJ732" s="44" t="s">
        <v>4540</v>
      </c>
      <c r="CK732" s="113" t="n">
        <v>0</v>
      </c>
      <c r="CL732" s="113" t="n">
        <v>0</v>
      </c>
      <c r="CM732" s="113" t="n">
        <v>0</v>
      </c>
      <c r="CP732" s="44" t="s">
        <v>3639</v>
      </c>
      <c r="CQ732" s="44" t="s">
        <v>4566</v>
      </c>
      <c r="CV732" s="44"/>
      <c r="CW732" s="44"/>
      <c r="CX732" s="44"/>
    </row>
    <row r="733" customFormat="false" ht="15" hidden="false" customHeight="false" outlineLevel="0" collapsed="false">
      <c r="A733" s="273" t="n">
        <v>730</v>
      </c>
      <c r="B733" s="44" t="s">
        <v>1606</v>
      </c>
      <c r="C733" s="44" t="s">
        <v>5530</v>
      </c>
      <c r="D733" s="113" t="n">
        <v>3</v>
      </c>
      <c r="G733" s="44" t="s">
        <v>2049</v>
      </c>
      <c r="H733" s="44" t="s">
        <v>4564</v>
      </c>
      <c r="I733" s="113" t="n">
        <v>0</v>
      </c>
      <c r="L733" s="44" t="s">
        <v>5595</v>
      </c>
      <c r="M733" s="44" t="s">
        <v>4625</v>
      </c>
      <c r="N733" s="113" t="n">
        <v>0</v>
      </c>
      <c r="O733" s="113" t="s">
        <v>5783</v>
      </c>
      <c r="P733" s="113" t="n">
        <v>0</v>
      </c>
      <c r="Q733" s="113" t="s">
        <v>5784</v>
      </c>
      <c r="R733" s="113" t="n">
        <f aca="false">PRODUCT(N733+P733)</f>
        <v>0</v>
      </c>
      <c r="U733" s="44" t="s">
        <v>2924</v>
      </c>
      <c r="V733" s="44" t="s">
        <v>4482</v>
      </c>
      <c r="W733" s="113" t="n">
        <v>0</v>
      </c>
      <c r="Y733" s="273"/>
      <c r="Z733" s="44" t="s">
        <v>5608</v>
      </c>
      <c r="AA733" s="44" t="s">
        <v>4648</v>
      </c>
      <c r="AB733" s="113" t="s">
        <v>5785</v>
      </c>
      <c r="AC733" s="113" t="s">
        <v>5783</v>
      </c>
      <c r="AD733" s="113" t="n">
        <v>0</v>
      </c>
      <c r="AE733" s="113" t="s">
        <v>5784</v>
      </c>
      <c r="AF733" s="113" t="n">
        <f aca="false">PRODUCT(AB733+AD733)</f>
        <v>0</v>
      </c>
      <c r="AI733" s="44" t="s">
        <v>2048</v>
      </c>
      <c r="AJ733" s="44" t="s">
        <v>4578</v>
      </c>
      <c r="AN733" s="44" t="s">
        <v>3747</v>
      </c>
      <c r="AO733" s="112" t="s">
        <v>4489</v>
      </c>
      <c r="AS733" s="44" t="s">
        <v>3747</v>
      </c>
      <c r="AT733" s="112" t="s">
        <v>4489</v>
      </c>
      <c r="AX733" s="44" t="s">
        <v>1606</v>
      </c>
      <c r="AY733" s="44" t="s">
        <v>5530</v>
      </c>
      <c r="AZ733" s="113" t="s">
        <v>5785</v>
      </c>
      <c r="BA733" s="113" t="s">
        <v>5783</v>
      </c>
      <c r="BB733" s="113" t="s">
        <v>5785</v>
      </c>
      <c r="BC733" s="113" t="s">
        <v>5784</v>
      </c>
      <c r="BD733" s="113" t="n">
        <f aca="false">PRODUCT(AZ733+BB733)</f>
        <v>0</v>
      </c>
      <c r="BG733" s="44" t="s">
        <v>3747</v>
      </c>
      <c r="BH733" s="112" t="s">
        <v>4489</v>
      </c>
      <c r="BL733" s="44" t="s">
        <v>5663</v>
      </c>
      <c r="BM733" s="44" t="s">
        <v>4540</v>
      </c>
      <c r="BN733" s="113" t="s">
        <v>5785</v>
      </c>
      <c r="BO733" s="113" t="s">
        <v>5783</v>
      </c>
      <c r="BP733" s="113" t="s">
        <v>5785</v>
      </c>
      <c r="BQ733" s="113" t="s">
        <v>5784</v>
      </c>
      <c r="BR733" s="113" t="n">
        <f aca="false">PRODUCT(BN733+BP733)</f>
        <v>0</v>
      </c>
      <c r="BU733" s="44" t="s">
        <v>3747</v>
      </c>
      <c r="BV733" s="112" t="s">
        <v>4489</v>
      </c>
      <c r="BW733" s="113"/>
      <c r="BZ733" s="44" t="s">
        <v>3181</v>
      </c>
      <c r="CA733" s="44" t="s">
        <v>5124</v>
      </c>
      <c r="CB733" s="113" t="n">
        <v>0</v>
      </c>
      <c r="CC733" s="113" t="n">
        <v>0</v>
      </c>
      <c r="CD733" s="113" t="n">
        <v>0</v>
      </c>
      <c r="CE733" s="113" t="n">
        <v>0</v>
      </c>
      <c r="CF733" s="113" t="n">
        <f aca="false">SUM(CB733:CE733)</f>
        <v>0</v>
      </c>
      <c r="CI733" s="44" t="s">
        <v>5639</v>
      </c>
      <c r="CJ733" s="44" t="s">
        <v>5530</v>
      </c>
      <c r="CK733" s="113" t="n">
        <v>0</v>
      </c>
      <c r="CL733" s="113" t="n">
        <v>0</v>
      </c>
      <c r="CM733" s="113" t="n">
        <v>0</v>
      </c>
      <c r="CP733" s="44" t="s">
        <v>5646</v>
      </c>
      <c r="CQ733" s="44" t="s">
        <v>4773</v>
      </c>
      <c r="CV733" s="44"/>
      <c r="CW733" s="44"/>
      <c r="CX733" s="44"/>
    </row>
    <row r="734" customFormat="false" ht="15" hidden="false" customHeight="false" outlineLevel="0" collapsed="false">
      <c r="A734" s="273" t="n">
        <v>731</v>
      </c>
      <c r="B734" s="44" t="s">
        <v>5687</v>
      </c>
      <c r="C734" s="44" t="s">
        <v>4564</v>
      </c>
      <c r="D734" s="113" t="n">
        <v>3</v>
      </c>
      <c r="G734" s="44" t="s">
        <v>2979</v>
      </c>
      <c r="H734" s="44" t="s">
        <v>4662</v>
      </c>
      <c r="I734" s="113" t="n">
        <v>0</v>
      </c>
      <c r="L734" s="44" t="s">
        <v>5462</v>
      </c>
      <c r="M734" s="112" t="s">
        <v>4709</v>
      </c>
      <c r="N734" s="113" t="n">
        <v>0</v>
      </c>
      <c r="O734" s="113" t="s">
        <v>5783</v>
      </c>
      <c r="P734" s="113" t="n">
        <v>0</v>
      </c>
      <c r="Q734" s="113" t="s">
        <v>5784</v>
      </c>
      <c r="R734" s="113" t="n">
        <f aca="false">PRODUCT(N734+P734)</f>
        <v>0</v>
      </c>
      <c r="U734" s="44" t="s">
        <v>5440</v>
      </c>
      <c r="V734" s="44" t="s">
        <v>4773</v>
      </c>
      <c r="W734" s="113" t="n">
        <v>0</v>
      </c>
      <c r="Y734" s="273"/>
      <c r="Z734" s="44" t="s">
        <v>5609</v>
      </c>
      <c r="AA734" s="44" t="s">
        <v>4523</v>
      </c>
      <c r="AB734" s="113" t="s">
        <v>5785</v>
      </c>
      <c r="AC734" s="113" t="s">
        <v>5783</v>
      </c>
      <c r="AD734" s="113" t="n">
        <v>0</v>
      </c>
      <c r="AE734" s="113" t="s">
        <v>5784</v>
      </c>
      <c r="AF734" s="113" t="n">
        <f aca="false">PRODUCT(AB734+AD734)</f>
        <v>0</v>
      </c>
      <c r="AI734" s="44" t="s">
        <v>4757</v>
      </c>
      <c r="AJ734" s="44" t="s">
        <v>4641</v>
      </c>
      <c r="AN734" s="44" t="s">
        <v>5633</v>
      </c>
      <c r="AO734" s="44" t="s">
        <v>5625</v>
      </c>
      <c r="AS734" s="44" t="s">
        <v>5633</v>
      </c>
      <c r="AT734" s="44" t="s">
        <v>5625</v>
      </c>
      <c r="AX734" s="44" t="s">
        <v>5687</v>
      </c>
      <c r="AY734" s="44" t="s">
        <v>4564</v>
      </c>
      <c r="AZ734" s="113" t="s">
        <v>5785</v>
      </c>
      <c r="BA734" s="113" t="s">
        <v>5783</v>
      </c>
      <c r="BB734" s="113" t="s">
        <v>5785</v>
      </c>
      <c r="BC734" s="113" t="s">
        <v>5784</v>
      </c>
      <c r="BD734" s="113" t="n">
        <f aca="false">PRODUCT(AZ734+BB734)</f>
        <v>0</v>
      </c>
      <c r="BG734" s="44" t="s">
        <v>5633</v>
      </c>
      <c r="BH734" s="44" t="s">
        <v>5625</v>
      </c>
      <c r="BL734" s="136" t="s">
        <v>5664</v>
      </c>
      <c r="BM734" s="136" t="s">
        <v>4709</v>
      </c>
      <c r="BN734" s="113" t="s">
        <v>5785</v>
      </c>
      <c r="BO734" s="113" t="s">
        <v>5783</v>
      </c>
      <c r="BP734" s="113" t="s">
        <v>5785</v>
      </c>
      <c r="BQ734" s="113" t="s">
        <v>5784</v>
      </c>
      <c r="BR734" s="113" t="n">
        <f aca="false">PRODUCT(BN734+BP734)</f>
        <v>0</v>
      </c>
      <c r="BU734" s="44" t="s">
        <v>5633</v>
      </c>
      <c r="BV734" s="44" t="s">
        <v>5625</v>
      </c>
      <c r="BW734" s="113"/>
      <c r="BZ734" s="44" t="s">
        <v>3149</v>
      </c>
      <c r="CA734" s="44" t="s">
        <v>4482</v>
      </c>
      <c r="CB734" s="113" t="n">
        <v>0</v>
      </c>
      <c r="CC734" s="113" t="n">
        <v>0</v>
      </c>
      <c r="CD734" s="113" t="n">
        <v>0</v>
      </c>
      <c r="CE734" s="113" t="n">
        <v>0</v>
      </c>
      <c r="CF734" s="113" t="n">
        <f aca="false">SUM(CB734:CE734)</f>
        <v>0</v>
      </c>
      <c r="CI734" s="44" t="s">
        <v>5640</v>
      </c>
      <c r="CJ734" s="44" t="s">
        <v>5641</v>
      </c>
      <c r="CK734" s="113" t="n">
        <v>0</v>
      </c>
      <c r="CL734" s="113" t="n">
        <v>0</v>
      </c>
      <c r="CM734" s="113" t="n">
        <v>0</v>
      </c>
      <c r="CP734" s="44" t="s">
        <v>2155</v>
      </c>
      <c r="CQ734" s="44" t="s">
        <v>4564</v>
      </c>
      <c r="CV734" s="44"/>
      <c r="CW734" s="44"/>
      <c r="CX734" s="44"/>
    </row>
    <row r="735" customFormat="false" ht="15" hidden="false" customHeight="false" outlineLevel="0" collapsed="false">
      <c r="A735" s="273" t="n">
        <v>732</v>
      </c>
      <c r="B735" s="44" t="s">
        <v>5690</v>
      </c>
      <c r="C735" s="44" t="s">
        <v>4503</v>
      </c>
      <c r="D735" s="113" t="n">
        <v>3</v>
      </c>
      <c r="G735" s="44" t="s">
        <v>3603</v>
      </c>
      <c r="H735" s="44" t="s">
        <v>4578</v>
      </c>
      <c r="I735" s="113" t="n">
        <v>0</v>
      </c>
      <c r="L735" s="44" t="s">
        <v>3219</v>
      </c>
      <c r="M735" s="44" t="s">
        <v>4578</v>
      </c>
      <c r="N735" s="113" t="n">
        <v>0</v>
      </c>
      <c r="O735" s="113" t="s">
        <v>5783</v>
      </c>
      <c r="P735" s="113" t="n">
        <v>0</v>
      </c>
      <c r="Q735" s="113" t="s">
        <v>5784</v>
      </c>
      <c r="R735" s="113" t="n">
        <f aca="false">PRODUCT(N735+P735)</f>
        <v>0</v>
      </c>
      <c r="U735" s="44" t="s">
        <v>2517</v>
      </c>
      <c r="V735" s="44" t="s">
        <v>4566</v>
      </c>
      <c r="W735" s="113" t="n">
        <v>0</v>
      </c>
      <c r="Y735" s="273"/>
      <c r="Z735" s="44" t="s">
        <v>4891</v>
      </c>
      <c r="AA735" s="44" t="s">
        <v>4805</v>
      </c>
      <c r="AB735" s="113" t="s">
        <v>5785</v>
      </c>
      <c r="AC735" s="113" t="s">
        <v>5783</v>
      </c>
      <c r="AD735" s="113" t="n">
        <v>0</v>
      </c>
      <c r="AE735" s="113" t="s">
        <v>5784</v>
      </c>
      <c r="AF735" s="113" t="n">
        <f aca="false">PRODUCT(AB735+AD735)</f>
        <v>0</v>
      </c>
      <c r="AI735" s="44" t="s">
        <v>4592</v>
      </c>
      <c r="AJ735" s="44" t="s">
        <v>4477</v>
      </c>
      <c r="AN735" s="44" t="s">
        <v>1735</v>
      </c>
      <c r="AO735" s="44" t="s">
        <v>5634</v>
      </c>
      <c r="AS735" s="44" t="s">
        <v>1735</v>
      </c>
      <c r="AT735" s="44" t="s">
        <v>5634</v>
      </c>
      <c r="AX735" s="44" t="s">
        <v>2775</v>
      </c>
      <c r="AY735" s="44" t="s">
        <v>4509</v>
      </c>
      <c r="AZ735" s="113" t="s">
        <v>5785</v>
      </c>
      <c r="BA735" s="113" t="s">
        <v>5783</v>
      </c>
      <c r="BB735" s="113" t="s">
        <v>5785</v>
      </c>
      <c r="BC735" s="113" t="s">
        <v>5784</v>
      </c>
      <c r="BD735" s="113" t="n">
        <f aca="false">PRODUCT(AZ735+BB735)</f>
        <v>0</v>
      </c>
      <c r="BG735" s="44" t="s">
        <v>1735</v>
      </c>
      <c r="BH735" s="44" t="s">
        <v>5634</v>
      </c>
      <c r="BL735" s="44" t="s">
        <v>5665</v>
      </c>
      <c r="BM735" s="44" t="s">
        <v>4773</v>
      </c>
      <c r="BN735" s="113" t="s">
        <v>5785</v>
      </c>
      <c r="BO735" s="113" t="s">
        <v>5783</v>
      </c>
      <c r="BP735" s="113" t="n">
        <v>0</v>
      </c>
      <c r="BQ735" s="113" t="s">
        <v>5784</v>
      </c>
      <c r="BR735" s="113" t="n">
        <f aca="false">PRODUCT(BN735+BP735)</f>
        <v>0</v>
      </c>
      <c r="BU735" s="44" t="s">
        <v>1735</v>
      </c>
      <c r="BV735" s="44" t="s">
        <v>5634</v>
      </c>
      <c r="BW735" s="113"/>
      <c r="BZ735" s="44" t="s">
        <v>3190</v>
      </c>
      <c r="CA735" s="44" t="s">
        <v>5223</v>
      </c>
      <c r="CB735" s="113" t="n">
        <v>0</v>
      </c>
      <c r="CC735" s="113" t="n">
        <v>0</v>
      </c>
      <c r="CD735" s="113" t="n">
        <v>0</v>
      </c>
      <c r="CE735" s="113" t="n">
        <v>0</v>
      </c>
      <c r="CF735" s="113" t="n">
        <f aca="false">SUM(CB735:CE735)</f>
        <v>0</v>
      </c>
      <c r="CI735" s="44" t="s">
        <v>1879</v>
      </c>
      <c r="CJ735" s="44" t="s">
        <v>4482</v>
      </c>
      <c r="CK735" s="113" t="n">
        <v>0</v>
      </c>
      <c r="CL735" s="113" t="n">
        <v>0</v>
      </c>
      <c r="CM735" s="113" t="n">
        <v>0</v>
      </c>
      <c r="CP735" s="44" t="s">
        <v>5434</v>
      </c>
      <c r="CQ735" s="44" t="s">
        <v>5124</v>
      </c>
      <c r="CV735" s="44"/>
      <c r="CW735" s="44"/>
      <c r="CX735" s="44"/>
    </row>
    <row r="736" customFormat="false" ht="15" hidden="false" customHeight="false" outlineLevel="0" collapsed="false">
      <c r="A736" s="273" t="n">
        <v>733</v>
      </c>
      <c r="B736" s="44" t="s">
        <v>2820</v>
      </c>
      <c r="C736" s="44" t="s">
        <v>4509</v>
      </c>
      <c r="D736" s="113" t="n">
        <v>3</v>
      </c>
      <c r="G736" s="44" t="s">
        <v>1953</v>
      </c>
      <c r="H736" s="44" t="s">
        <v>4523</v>
      </c>
      <c r="I736" s="113" t="n">
        <v>0</v>
      </c>
      <c r="L736" s="136" t="s">
        <v>3651</v>
      </c>
      <c r="M736" s="136" t="s">
        <v>5496</v>
      </c>
      <c r="N736" s="113" t="n">
        <v>0</v>
      </c>
      <c r="O736" s="113" t="s">
        <v>5783</v>
      </c>
      <c r="P736" s="113" t="n">
        <v>0</v>
      </c>
      <c r="Q736" s="113" t="s">
        <v>5784</v>
      </c>
      <c r="R736" s="113" t="n">
        <f aca="false">PRODUCT(N736+P736)</f>
        <v>0</v>
      </c>
      <c r="U736" s="44" t="s">
        <v>3353</v>
      </c>
      <c r="V736" s="44" t="s">
        <v>4709</v>
      </c>
      <c r="W736" s="113" t="n">
        <v>0</v>
      </c>
      <c r="Y736" s="273"/>
      <c r="Z736" s="44" t="s">
        <v>3273</v>
      </c>
      <c r="AA736" s="44" t="s">
        <v>4662</v>
      </c>
      <c r="AB736" s="113" t="s">
        <v>5785</v>
      </c>
      <c r="AC736" s="113" t="s">
        <v>5783</v>
      </c>
      <c r="AD736" s="113" t="n">
        <v>0</v>
      </c>
      <c r="AE736" s="113" t="s">
        <v>5784</v>
      </c>
      <c r="AF736" s="113" t="n">
        <f aca="false">PRODUCT(AB736+AD736)</f>
        <v>0</v>
      </c>
      <c r="AI736" s="44" t="s">
        <v>1981</v>
      </c>
      <c r="AJ736" s="44" t="s">
        <v>4489</v>
      </c>
      <c r="AN736" s="44" t="s">
        <v>3495</v>
      </c>
      <c r="AO736" s="44" t="s">
        <v>5496</v>
      </c>
      <c r="AS736" s="44" t="s">
        <v>3495</v>
      </c>
      <c r="AT736" s="44" t="s">
        <v>5496</v>
      </c>
      <c r="AX736" s="44" t="s">
        <v>5688</v>
      </c>
      <c r="AY736" s="44" t="s">
        <v>5223</v>
      </c>
      <c r="AZ736" s="113" t="s">
        <v>5785</v>
      </c>
      <c r="BA736" s="113" t="s">
        <v>5783</v>
      </c>
      <c r="BB736" s="113" t="s">
        <v>5785</v>
      </c>
      <c r="BC736" s="113" t="s">
        <v>5784</v>
      </c>
      <c r="BD736" s="113" t="n">
        <f aca="false">PRODUCT(AZ736+BB736)</f>
        <v>0</v>
      </c>
      <c r="BG736" s="44" t="s">
        <v>3495</v>
      </c>
      <c r="BH736" s="44" t="s">
        <v>5496</v>
      </c>
      <c r="BL736" s="44" t="s">
        <v>5666</v>
      </c>
      <c r="BM736" s="44" t="s">
        <v>4523</v>
      </c>
      <c r="BN736" s="113" t="s">
        <v>5785</v>
      </c>
      <c r="BO736" s="113" t="s">
        <v>5783</v>
      </c>
      <c r="BP736" s="113" t="s">
        <v>5785</v>
      </c>
      <c r="BQ736" s="113" t="s">
        <v>5784</v>
      </c>
      <c r="BR736" s="113" t="n">
        <f aca="false">PRODUCT(BN736+BP736)</f>
        <v>0</v>
      </c>
      <c r="BU736" s="44" t="s">
        <v>3495</v>
      </c>
      <c r="BV736" s="44" t="s">
        <v>5496</v>
      </c>
      <c r="BW736" s="113"/>
      <c r="BZ736" s="44" t="s">
        <v>3391</v>
      </c>
      <c r="CA736" s="44" t="s">
        <v>5358</v>
      </c>
      <c r="CB736" s="113" t="n">
        <v>0</v>
      </c>
      <c r="CC736" s="113" t="n">
        <v>0</v>
      </c>
      <c r="CD736" s="113" t="n">
        <v>0</v>
      </c>
      <c r="CE736" s="113" t="n">
        <v>0</v>
      </c>
      <c r="CF736" s="113" t="n">
        <f aca="false">SUM(CB736:CE736)</f>
        <v>0</v>
      </c>
      <c r="CI736" s="44" t="s">
        <v>3181</v>
      </c>
      <c r="CJ736" s="44" t="s">
        <v>5124</v>
      </c>
      <c r="CK736" s="113" t="n">
        <v>0</v>
      </c>
      <c r="CL736" s="113" t="n">
        <v>0</v>
      </c>
      <c r="CM736" s="113" t="n">
        <v>0</v>
      </c>
      <c r="CP736" s="44" t="s">
        <v>1602</v>
      </c>
      <c r="CQ736" s="44" t="s">
        <v>5530</v>
      </c>
      <c r="CV736" s="44"/>
      <c r="CW736" s="44"/>
      <c r="CX736" s="44"/>
    </row>
    <row r="737" customFormat="false" ht="15" hidden="false" customHeight="false" outlineLevel="0" collapsed="false">
      <c r="A737" s="273" t="n">
        <v>734</v>
      </c>
      <c r="B737" s="44" t="s">
        <v>3708</v>
      </c>
      <c r="C737" s="44" t="s">
        <v>4578</v>
      </c>
      <c r="D737" s="113" t="n">
        <v>3</v>
      </c>
      <c r="G737" s="44" t="s">
        <v>5635</v>
      </c>
      <c r="H737" s="44" t="s">
        <v>5636</v>
      </c>
      <c r="I737" s="113" t="n">
        <v>0</v>
      </c>
      <c r="L737" s="286" t="s">
        <v>5450</v>
      </c>
      <c r="M737" s="287" t="s">
        <v>5401</v>
      </c>
      <c r="N737" s="113" t="n">
        <v>0</v>
      </c>
      <c r="O737" s="113" t="s">
        <v>5783</v>
      </c>
      <c r="P737" s="113" t="n">
        <v>0</v>
      </c>
      <c r="Q737" s="113" t="s">
        <v>5784</v>
      </c>
      <c r="R737" s="113" t="n">
        <f aca="false">PRODUCT(N737+P737)</f>
        <v>0</v>
      </c>
      <c r="U737" s="44" t="s">
        <v>3694</v>
      </c>
      <c r="V737" s="44" t="s">
        <v>4489</v>
      </c>
      <c r="W737" s="113" t="n">
        <v>0</v>
      </c>
      <c r="Y737" s="273"/>
      <c r="Z737" s="44" t="s">
        <v>3560</v>
      </c>
      <c r="AA737" s="44" t="s">
        <v>5365</v>
      </c>
      <c r="AB737" s="113" t="s">
        <v>5785</v>
      </c>
      <c r="AC737" s="113" t="s">
        <v>5783</v>
      </c>
      <c r="AD737" s="113" t="n">
        <v>0</v>
      </c>
      <c r="AE737" s="113" t="s">
        <v>5784</v>
      </c>
      <c r="AF737" s="113" t="n">
        <f aca="false">PRODUCT(AB737+AD737)</f>
        <v>0</v>
      </c>
      <c r="AI737" s="44" t="s">
        <v>1906</v>
      </c>
      <c r="AJ737" s="44" t="s">
        <v>4542</v>
      </c>
      <c r="AN737" s="44" t="s">
        <v>2049</v>
      </c>
      <c r="AO737" s="44" t="s">
        <v>4564</v>
      </c>
      <c r="AS737" s="44" t="s">
        <v>2049</v>
      </c>
      <c r="AT737" s="44" t="s">
        <v>4564</v>
      </c>
      <c r="AX737" s="44" t="s">
        <v>3599</v>
      </c>
      <c r="AY737" s="44" t="s">
        <v>4773</v>
      </c>
      <c r="AZ737" s="113" t="s">
        <v>5785</v>
      </c>
      <c r="BA737" s="113" t="s">
        <v>5783</v>
      </c>
      <c r="BB737" s="113" t="s">
        <v>5785</v>
      </c>
      <c r="BC737" s="113" t="s">
        <v>5784</v>
      </c>
      <c r="BD737" s="113" t="n">
        <f aca="false">PRODUCT(AZ737+BB737)</f>
        <v>0</v>
      </c>
      <c r="BG737" s="44" t="s">
        <v>2049</v>
      </c>
      <c r="BH737" s="44" t="s">
        <v>4564</v>
      </c>
      <c r="BL737" s="44" t="s">
        <v>5667</v>
      </c>
      <c r="BM737" s="44" t="s">
        <v>4540</v>
      </c>
      <c r="BN737" s="113" t="s">
        <v>5785</v>
      </c>
      <c r="BO737" s="113" t="s">
        <v>5783</v>
      </c>
      <c r="BP737" s="113" t="s">
        <v>5785</v>
      </c>
      <c r="BQ737" s="113" t="s">
        <v>5784</v>
      </c>
      <c r="BR737" s="113" t="n">
        <f aca="false">PRODUCT(BN737+BP737)</f>
        <v>0</v>
      </c>
      <c r="BU737" s="44" t="s">
        <v>2049</v>
      </c>
      <c r="BV737" s="44" t="s">
        <v>4564</v>
      </c>
      <c r="BW737" s="113"/>
      <c r="BZ737" s="44" t="s">
        <v>1502</v>
      </c>
      <c r="CA737" s="44" t="s">
        <v>4503</v>
      </c>
      <c r="CB737" s="113" t="n">
        <v>0</v>
      </c>
      <c r="CC737" s="113" t="n">
        <v>0</v>
      </c>
      <c r="CD737" s="113" t="n">
        <v>0</v>
      </c>
      <c r="CE737" s="113" t="n">
        <v>0</v>
      </c>
      <c r="CF737" s="113" t="n">
        <f aca="false">SUM(CB737:CE737)</f>
        <v>0</v>
      </c>
      <c r="CI737" s="44" t="s">
        <v>3391</v>
      </c>
      <c r="CJ737" s="44" t="s">
        <v>5358</v>
      </c>
      <c r="CK737" s="113" t="n">
        <v>0</v>
      </c>
      <c r="CL737" s="113" t="n">
        <v>0</v>
      </c>
      <c r="CM737" s="113" t="n">
        <v>0</v>
      </c>
      <c r="CP737" s="44" t="s">
        <v>2604</v>
      </c>
      <c r="CQ737" s="44" t="s">
        <v>4578</v>
      </c>
      <c r="CV737" s="44"/>
      <c r="CW737" s="44"/>
      <c r="CX737" s="44"/>
    </row>
    <row r="738" customFormat="false" ht="15" hidden="false" customHeight="false" outlineLevel="0" collapsed="false">
      <c r="A738" s="273" t="n">
        <v>735</v>
      </c>
      <c r="B738" s="44" t="s">
        <v>4877</v>
      </c>
      <c r="C738" s="44" t="s">
        <v>4878</v>
      </c>
      <c r="D738" s="113" t="n">
        <v>3</v>
      </c>
      <c r="G738" s="44" t="s">
        <v>4904</v>
      </c>
      <c r="H738" s="44" t="s">
        <v>4648</v>
      </c>
      <c r="I738" s="113" t="n">
        <v>0</v>
      </c>
      <c r="L738" s="44" t="s">
        <v>5596</v>
      </c>
      <c r="M738" s="44" t="s">
        <v>4773</v>
      </c>
      <c r="N738" s="113" t="n">
        <v>0</v>
      </c>
      <c r="O738" s="113" t="s">
        <v>5783</v>
      </c>
      <c r="P738" s="113" t="n">
        <v>0</v>
      </c>
      <c r="Q738" s="113" t="s">
        <v>5784</v>
      </c>
      <c r="R738" s="113" t="n">
        <f aca="false">PRODUCT(N738+P738)</f>
        <v>0</v>
      </c>
      <c r="U738" s="44" t="s">
        <v>4917</v>
      </c>
      <c r="V738" s="44" t="s">
        <v>4648</v>
      </c>
      <c r="W738" s="113" t="n">
        <v>0</v>
      </c>
      <c r="Y738" s="273"/>
      <c r="Z738" s="44" t="s">
        <v>3491</v>
      </c>
      <c r="AA738" s="44" t="s">
        <v>4489</v>
      </c>
      <c r="AB738" s="113" t="s">
        <v>5785</v>
      </c>
      <c r="AC738" s="113" t="s">
        <v>5783</v>
      </c>
      <c r="AD738" s="113" t="n">
        <v>0</v>
      </c>
      <c r="AE738" s="113" t="s">
        <v>5784</v>
      </c>
      <c r="AF738" s="113" t="n">
        <f aca="false">PRODUCT(AB738+AD738)</f>
        <v>0</v>
      </c>
      <c r="AI738" s="44" t="s">
        <v>2298</v>
      </c>
      <c r="AJ738" s="44" t="s">
        <v>4566</v>
      </c>
      <c r="AN738" s="44" t="s">
        <v>3603</v>
      </c>
      <c r="AO738" s="44" t="s">
        <v>4578</v>
      </c>
      <c r="AS738" s="44" t="s">
        <v>3603</v>
      </c>
      <c r="AT738" s="44" t="s">
        <v>4578</v>
      </c>
      <c r="AX738" s="44" t="s">
        <v>5689</v>
      </c>
      <c r="AY738" s="44" t="s">
        <v>4625</v>
      </c>
      <c r="AZ738" s="113" t="s">
        <v>5785</v>
      </c>
      <c r="BA738" s="113" t="s">
        <v>5783</v>
      </c>
      <c r="BB738" s="113" t="s">
        <v>5785</v>
      </c>
      <c r="BC738" s="113" t="s">
        <v>5784</v>
      </c>
      <c r="BD738" s="113" t="n">
        <f aca="false">PRODUCT(AZ738+BB738)</f>
        <v>0</v>
      </c>
      <c r="BG738" s="44" t="s">
        <v>3603</v>
      </c>
      <c r="BH738" s="44" t="s">
        <v>4578</v>
      </c>
      <c r="BL738" s="44" t="s">
        <v>5668</v>
      </c>
      <c r="BM738" s="44" t="s">
        <v>4564</v>
      </c>
      <c r="BN738" s="113" t="s">
        <v>5785</v>
      </c>
      <c r="BO738" s="113" t="s">
        <v>5783</v>
      </c>
      <c r="BP738" s="113" t="s">
        <v>5785</v>
      </c>
      <c r="BQ738" s="113" t="s">
        <v>5784</v>
      </c>
      <c r="BR738" s="113" t="n">
        <f aca="false">PRODUCT(BN738+BP738)</f>
        <v>0</v>
      </c>
      <c r="BU738" s="44" t="s">
        <v>3603</v>
      </c>
      <c r="BV738" s="44" t="s">
        <v>4578</v>
      </c>
      <c r="BW738" s="113"/>
      <c r="BZ738" s="44" t="s">
        <v>5643</v>
      </c>
      <c r="CA738" s="44" t="s">
        <v>4523</v>
      </c>
      <c r="CB738" s="113" t="n">
        <v>0</v>
      </c>
      <c r="CC738" s="113" t="n">
        <v>0</v>
      </c>
      <c r="CD738" s="113" t="n">
        <v>0</v>
      </c>
      <c r="CE738" s="113" t="n">
        <v>0</v>
      </c>
      <c r="CF738" s="113" t="n">
        <f aca="false">SUM(CB738:CE738)</f>
        <v>0</v>
      </c>
      <c r="CI738" s="44" t="s">
        <v>1502</v>
      </c>
      <c r="CJ738" s="44" t="s">
        <v>4503</v>
      </c>
      <c r="CK738" s="113" t="n">
        <v>0</v>
      </c>
      <c r="CL738" s="113" t="n">
        <v>0</v>
      </c>
      <c r="CM738" s="113" t="n">
        <v>0</v>
      </c>
      <c r="CP738" s="44" t="s">
        <v>3049</v>
      </c>
      <c r="CQ738" s="44" t="s">
        <v>4509</v>
      </c>
      <c r="CV738" s="44"/>
      <c r="CW738" s="44"/>
      <c r="CX738" s="44"/>
    </row>
    <row r="739" customFormat="false" ht="15" hidden="false" customHeight="false" outlineLevel="0" collapsed="false">
      <c r="A739" s="273" t="n">
        <v>736</v>
      </c>
      <c r="B739" s="44" t="s">
        <v>5703</v>
      </c>
      <c r="C739" s="44" t="s">
        <v>4638</v>
      </c>
      <c r="D739" s="113" t="n">
        <v>3</v>
      </c>
      <c r="G739" s="44" t="s">
        <v>5637</v>
      </c>
      <c r="H739" s="44" t="s">
        <v>4931</v>
      </c>
      <c r="I739" s="113" t="n">
        <v>0</v>
      </c>
      <c r="L739" s="44" t="s">
        <v>5598</v>
      </c>
      <c r="M739" s="44" t="s">
        <v>4625</v>
      </c>
      <c r="N739" s="113" t="n">
        <v>0</v>
      </c>
      <c r="O739" s="113" t="s">
        <v>5783</v>
      </c>
      <c r="P739" s="113" t="n">
        <v>0</v>
      </c>
      <c r="Q739" s="113" t="s">
        <v>5784</v>
      </c>
      <c r="R739" s="113" t="n">
        <f aca="false">PRODUCT(N739+P739)</f>
        <v>0</v>
      </c>
      <c r="U739" s="44" t="s">
        <v>2680</v>
      </c>
      <c r="V739" s="44" t="s">
        <v>4482</v>
      </c>
      <c r="W739" s="113" t="n">
        <v>0</v>
      </c>
      <c r="Y739" s="273"/>
      <c r="Z739" s="44" t="s">
        <v>5611</v>
      </c>
      <c r="AA739" s="44" t="s">
        <v>4662</v>
      </c>
      <c r="AB739" s="113" t="s">
        <v>5785</v>
      </c>
      <c r="AC739" s="113" t="s">
        <v>5783</v>
      </c>
      <c r="AD739" s="113" t="n">
        <v>0</v>
      </c>
      <c r="AE739" s="113" t="s">
        <v>5784</v>
      </c>
      <c r="AF739" s="113" t="n">
        <f aca="false">PRODUCT(AB739+AD739)</f>
        <v>0</v>
      </c>
      <c r="AI739" s="44" t="s">
        <v>1298</v>
      </c>
      <c r="AJ739" s="44" t="s">
        <v>5524</v>
      </c>
      <c r="AN739" s="44" t="s">
        <v>1953</v>
      </c>
      <c r="AO739" s="44" t="s">
        <v>4523</v>
      </c>
      <c r="AS739" s="44" t="s">
        <v>1953</v>
      </c>
      <c r="AT739" s="44" t="s">
        <v>4523</v>
      </c>
      <c r="AX739" s="44" t="s">
        <v>3199</v>
      </c>
      <c r="AY739" s="44" t="s">
        <v>5124</v>
      </c>
      <c r="AZ739" s="113" t="s">
        <v>5785</v>
      </c>
      <c r="BA739" s="113" t="s">
        <v>5783</v>
      </c>
      <c r="BB739" s="113" t="s">
        <v>5785</v>
      </c>
      <c r="BC739" s="113" t="s">
        <v>5784</v>
      </c>
      <c r="BD739" s="113" t="n">
        <f aca="false">PRODUCT(AZ739+BB739)</f>
        <v>0</v>
      </c>
      <c r="BG739" s="44" t="s">
        <v>1953</v>
      </c>
      <c r="BH739" s="44" t="s">
        <v>4523</v>
      </c>
      <c r="BL739" s="44" t="s">
        <v>1440</v>
      </c>
      <c r="BM739" s="44" t="s">
        <v>4648</v>
      </c>
      <c r="BN739" s="113" t="s">
        <v>5785</v>
      </c>
      <c r="BO739" s="113" t="s">
        <v>5783</v>
      </c>
      <c r="BP739" s="113" t="s">
        <v>5785</v>
      </c>
      <c r="BQ739" s="113" t="s">
        <v>5784</v>
      </c>
      <c r="BR739" s="113" t="n">
        <f aca="false">PRODUCT(BN739+BP739)</f>
        <v>0</v>
      </c>
      <c r="BU739" s="44" t="s">
        <v>1953</v>
      </c>
      <c r="BV739" s="44" t="s">
        <v>4523</v>
      </c>
      <c r="BW739" s="113"/>
      <c r="BZ739" s="44" t="s">
        <v>5644</v>
      </c>
      <c r="CA739" s="44" t="s">
        <v>4603</v>
      </c>
      <c r="CB739" s="113" t="n">
        <v>0</v>
      </c>
      <c r="CC739" s="113" t="n">
        <v>0</v>
      </c>
      <c r="CD739" s="113" t="n">
        <v>0</v>
      </c>
      <c r="CE739" s="113" t="n">
        <v>0</v>
      </c>
      <c r="CF739" s="113" t="n">
        <f aca="false">SUM(CB739:CE739)</f>
        <v>0</v>
      </c>
      <c r="CI739" s="44" t="s">
        <v>5643</v>
      </c>
      <c r="CJ739" s="44" t="s">
        <v>4523</v>
      </c>
      <c r="CK739" s="113" t="n">
        <v>0</v>
      </c>
      <c r="CL739" s="113" t="n">
        <v>0</v>
      </c>
      <c r="CM739" s="113" t="n">
        <v>0</v>
      </c>
      <c r="CP739" s="44" t="s">
        <v>5647</v>
      </c>
      <c r="CQ739" s="44" t="s">
        <v>5124</v>
      </c>
      <c r="CV739" s="44"/>
      <c r="CW739" s="44"/>
      <c r="CX739" s="44"/>
    </row>
    <row r="740" customFormat="false" ht="15" hidden="false" customHeight="false" outlineLevel="0" collapsed="false">
      <c r="A740" s="273" t="n">
        <v>737</v>
      </c>
      <c r="B740" s="44" t="s">
        <v>2018</v>
      </c>
      <c r="C740" s="44" t="s">
        <v>294</v>
      </c>
      <c r="D740" s="113" t="n">
        <v>3</v>
      </c>
      <c r="G740" s="44" t="s">
        <v>5638</v>
      </c>
      <c r="H740" s="44" t="s">
        <v>4540</v>
      </c>
      <c r="I740" s="113" t="n">
        <v>0</v>
      </c>
      <c r="L740" s="44" t="s">
        <v>5599</v>
      </c>
      <c r="M740" s="44" t="s">
        <v>5272</v>
      </c>
      <c r="N740" s="113" t="n">
        <v>0</v>
      </c>
      <c r="O740" s="113" t="s">
        <v>5783</v>
      </c>
      <c r="P740" s="113" t="n">
        <v>0</v>
      </c>
      <c r="Q740" s="113" t="s">
        <v>5784</v>
      </c>
      <c r="R740" s="113" t="n">
        <f aca="false">PRODUCT(N740+P740)</f>
        <v>0</v>
      </c>
      <c r="U740" s="44" t="s">
        <v>2877</v>
      </c>
      <c r="V740" s="44" t="s">
        <v>4482</v>
      </c>
      <c r="W740" s="113" t="n">
        <v>0</v>
      </c>
      <c r="Y740" s="273"/>
      <c r="Z740" s="44" t="s">
        <v>3393</v>
      </c>
      <c r="AA740" s="44" t="s">
        <v>5358</v>
      </c>
      <c r="AB740" s="113" t="s">
        <v>5785</v>
      </c>
      <c r="AC740" s="113" t="s">
        <v>5783</v>
      </c>
      <c r="AD740" s="113" t="n">
        <v>0</v>
      </c>
      <c r="AE740" s="113" t="s">
        <v>5784</v>
      </c>
      <c r="AF740" s="113" t="n">
        <f aca="false">PRODUCT(AB740+AD740)</f>
        <v>0</v>
      </c>
      <c r="AI740" s="44" t="s">
        <v>5525</v>
      </c>
      <c r="AJ740" s="44" t="s">
        <v>4578</v>
      </c>
      <c r="AN740" s="44" t="s">
        <v>5635</v>
      </c>
      <c r="AO740" s="44" t="s">
        <v>5636</v>
      </c>
      <c r="AS740" s="44" t="s">
        <v>5635</v>
      </c>
      <c r="AT740" s="44" t="s">
        <v>5636</v>
      </c>
      <c r="AX740" s="44" t="s">
        <v>5690</v>
      </c>
      <c r="AY740" s="44" t="s">
        <v>4503</v>
      </c>
      <c r="AZ740" s="113" t="s">
        <v>5785</v>
      </c>
      <c r="BA740" s="113" t="s">
        <v>5783</v>
      </c>
      <c r="BB740" s="113" t="s">
        <v>5785</v>
      </c>
      <c r="BC740" s="113" t="s">
        <v>5784</v>
      </c>
      <c r="BD740" s="113" t="n">
        <f aca="false">PRODUCT(AZ740+BB740)</f>
        <v>0</v>
      </c>
      <c r="BG740" s="44" t="s">
        <v>5635</v>
      </c>
      <c r="BH740" s="44" t="s">
        <v>5636</v>
      </c>
      <c r="BL740" s="44" t="s">
        <v>5669</v>
      </c>
      <c r="BM740" s="44" t="s">
        <v>4489</v>
      </c>
      <c r="BN740" s="113" t="s">
        <v>5785</v>
      </c>
      <c r="BO740" s="113" t="s">
        <v>5783</v>
      </c>
      <c r="BP740" s="113" t="s">
        <v>5785</v>
      </c>
      <c r="BQ740" s="113" t="s">
        <v>5784</v>
      </c>
      <c r="BR740" s="113" t="n">
        <f aca="false">PRODUCT(BN740+BP740)</f>
        <v>0</v>
      </c>
      <c r="BU740" s="44" t="s">
        <v>5635</v>
      </c>
      <c r="BV740" s="44" t="s">
        <v>5636</v>
      </c>
      <c r="BW740" s="113"/>
      <c r="BZ740" s="44" t="s">
        <v>5266</v>
      </c>
      <c r="CA740" s="44" t="s">
        <v>5223</v>
      </c>
      <c r="CB740" s="113" t="n">
        <v>0</v>
      </c>
      <c r="CC740" s="113" t="n">
        <v>0</v>
      </c>
      <c r="CD740" s="113" t="n">
        <v>0</v>
      </c>
      <c r="CE740" s="113" t="n">
        <v>0</v>
      </c>
      <c r="CF740" s="113" t="n">
        <f aca="false">SUM(CB740:CE740)</f>
        <v>0</v>
      </c>
      <c r="CI740" s="44" t="s">
        <v>5644</v>
      </c>
      <c r="CJ740" s="44" t="s">
        <v>4603</v>
      </c>
      <c r="CK740" s="113" t="n">
        <v>0</v>
      </c>
      <c r="CL740" s="113" t="n">
        <v>0</v>
      </c>
      <c r="CM740" s="113" t="n">
        <v>0</v>
      </c>
      <c r="CP740" s="44" t="s">
        <v>1814</v>
      </c>
      <c r="CQ740" s="44" t="s">
        <v>4576</v>
      </c>
      <c r="CV740" s="44"/>
      <c r="CW740" s="44"/>
      <c r="CX740" s="44"/>
    </row>
    <row r="741" customFormat="false" ht="15" hidden="false" customHeight="false" outlineLevel="0" collapsed="false">
      <c r="A741" s="273" t="n">
        <v>738</v>
      </c>
      <c r="B741" s="44" t="s">
        <v>1513</v>
      </c>
      <c r="C741" s="44" t="s">
        <v>4503</v>
      </c>
      <c r="D741" s="113" t="n">
        <v>3</v>
      </c>
      <c r="G741" s="44" t="s">
        <v>5639</v>
      </c>
      <c r="H741" s="44" t="s">
        <v>5530</v>
      </c>
      <c r="I741" s="113" t="n">
        <v>0</v>
      </c>
      <c r="L741" s="44" t="s">
        <v>5270</v>
      </c>
      <c r="M741" s="44" t="s">
        <v>4662</v>
      </c>
      <c r="N741" s="113" t="n">
        <v>0</v>
      </c>
      <c r="O741" s="113" t="s">
        <v>5783</v>
      </c>
      <c r="P741" s="113" t="n">
        <v>0</v>
      </c>
      <c r="Q741" s="113" t="s">
        <v>5784</v>
      </c>
      <c r="R741" s="113" t="n">
        <f aca="false">PRODUCT(N741+P741)</f>
        <v>0</v>
      </c>
      <c r="U741" s="44" t="s">
        <v>5424</v>
      </c>
      <c r="V741" s="44" t="s">
        <v>4709</v>
      </c>
      <c r="W741" s="113" t="n">
        <v>0</v>
      </c>
      <c r="Y741" s="273"/>
      <c r="Z741" s="44" t="s">
        <v>5612</v>
      </c>
      <c r="AA741" s="44" t="s">
        <v>4489</v>
      </c>
      <c r="AB741" s="113" t="s">
        <v>5785</v>
      </c>
      <c r="AC741" s="113" t="s">
        <v>5783</v>
      </c>
      <c r="AD741" s="113" t="n">
        <v>0</v>
      </c>
      <c r="AE741" s="113" t="s">
        <v>5784</v>
      </c>
      <c r="AF741" s="113" t="n">
        <f aca="false">PRODUCT(AB741+AD741)</f>
        <v>0</v>
      </c>
      <c r="AI741" s="44" t="s">
        <v>4541</v>
      </c>
      <c r="AJ741" s="44" t="s">
        <v>4542</v>
      </c>
      <c r="AN741" s="44" t="s">
        <v>4904</v>
      </c>
      <c r="AO741" s="44" t="s">
        <v>4648</v>
      </c>
      <c r="AS741" s="44" t="s">
        <v>4904</v>
      </c>
      <c r="AT741" s="44" t="s">
        <v>4648</v>
      </c>
      <c r="AX741" s="44" t="s">
        <v>5691</v>
      </c>
      <c r="AY741" s="44" t="s">
        <v>1037</v>
      </c>
      <c r="AZ741" s="113" t="s">
        <v>5785</v>
      </c>
      <c r="BA741" s="113" t="s">
        <v>5783</v>
      </c>
      <c r="BB741" s="113" t="s">
        <v>5785</v>
      </c>
      <c r="BC741" s="113" t="s">
        <v>5784</v>
      </c>
      <c r="BD741" s="113" t="n">
        <f aca="false">PRODUCT(AZ741+BB741)</f>
        <v>0</v>
      </c>
      <c r="BG741" s="44" t="s">
        <v>4904</v>
      </c>
      <c r="BH741" s="44" t="s">
        <v>4648</v>
      </c>
      <c r="BL741" s="44" t="s">
        <v>5670</v>
      </c>
      <c r="BM741" s="44" t="s">
        <v>4662</v>
      </c>
      <c r="BN741" s="113" t="s">
        <v>5785</v>
      </c>
      <c r="BO741" s="113" t="s">
        <v>5783</v>
      </c>
      <c r="BP741" s="113" t="s">
        <v>5785</v>
      </c>
      <c r="BQ741" s="113" t="s">
        <v>5784</v>
      </c>
      <c r="BR741" s="113" t="n">
        <f aca="false">PRODUCT(BN741+BP741)</f>
        <v>0</v>
      </c>
      <c r="BU741" s="44" t="s">
        <v>4904</v>
      </c>
      <c r="BV741" s="44" t="s">
        <v>4648</v>
      </c>
      <c r="BW741" s="113"/>
      <c r="BZ741" s="44" t="s">
        <v>3519</v>
      </c>
      <c r="CA741" s="44" t="s">
        <v>4773</v>
      </c>
      <c r="CB741" s="113" t="n">
        <v>0</v>
      </c>
      <c r="CC741" s="113" t="n">
        <v>0</v>
      </c>
      <c r="CD741" s="113" t="n">
        <v>0</v>
      </c>
      <c r="CE741" s="113" t="n">
        <v>0</v>
      </c>
      <c r="CF741" s="113" t="n">
        <f aca="false">SUM(CB741:CE741)</f>
        <v>0</v>
      </c>
      <c r="CI741" s="44" t="s">
        <v>3519</v>
      </c>
      <c r="CJ741" s="44" t="s">
        <v>4773</v>
      </c>
      <c r="CK741" s="113" t="n">
        <v>0</v>
      </c>
      <c r="CL741" s="113" t="n">
        <v>0</v>
      </c>
      <c r="CM741" s="113" t="n">
        <v>0</v>
      </c>
      <c r="CP741" s="44" t="s">
        <v>2016</v>
      </c>
      <c r="CQ741" s="44" t="s">
        <v>4477</v>
      </c>
      <c r="CV741" s="44"/>
      <c r="CW741" s="44"/>
      <c r="CX741" s="44"/>
    </row>
    <row r="742" customFormat="false" ht="15" hidden="false" customHeight="false" outlineLevel="0" collapsed="false">
      <c r="A742" s="273" t="n">
        <v>739</v>
      </c>
      <c r="B742" s="44" t="s">
        <v>5704</v>
      </c>
      <c r="C742" s="44" t="s">
        <v>4578</v>
      </c>
      <c r="D742" s="113" t="n">
        <v>3</v>
      </c>
      <c r="G742" s="44" t="s">
        <v>5640</v>
      </c>
      <c r="H742" s="44" t="s">
        <v>5641</v>
      </c>
      <c r="I742" s="113" t="n">
        <v>0</v>
      </c>
      <c r="L742" s="44" t="s">
        <v>5237</v>
      </c>
      <c r="M742" s="44" t="s">
        <v>4746</v>
      </c>
      <c r="N742" s="113" t="n">
        <v>0</v>
      </c>
      <c r="O742" s="113" t="s">
        <v>5783</v>
      </c>
      <c r="P742" s="113" t="n">
        <v>0</v>
      </c>
      <c r="Q742" s="113" t="s">
        <v>5784</v>
      </c>
      <c r="R742" s="113" t="n">
        <f aca="false">PRODUCT(N742+P742)</f>
        <v>0</v>
      </c>
      <c r="U742" s="44" t="s">
        <v>3092</v>
      </c>
      <c r="V742" s="44" t="s">
        <v>4625</v>
      </c>
      <c r="W742" s="113" t="n">
        <v>0</v>
      </c>
      <c r="Y742" s="273"/>
      <c r="Z742" s="44" t="s">
        <v>2072</v>
      </c>
      <c r="AA742" s="44" t="s">
        <v>4773</v>
      </c>
      <c r="AB742" s="113" t="s">
        <v>5785</v>
      </c>
      <c r="AC742" s="113" t="s">
        <v>5783</v>
      </c>
      <c r="AD742" s="113" t="n">
        <v>0</v>
      </c>
      <c r="AE742" s="113" t="s">
        <v>5784</v>
      </c>
      <c r="AF742" s="113" t="n">
        <f aca="false">PRODUCT(AB742+AD742)</f>
        <v>0</v>
      </c>
      <c r="AI742" s="44" t="s">
        <v>5527</v>
      </c>
      <c r="AJ742" s="44" t="s">
        <v>4540</v>
      </c>
      <c r="AN742" s="44" t="s">
        <v>5637</v>
      </c>
      <c r="AO742" s="44" t="s">
        <v>4931</v>
      </c>
      <c r="AS742" s="44" t="s">
        <v>5637</v>
      </c>
      <c r="AT742" s="44" t="s">
        <v>4931</v>
      </c>
      <c r="AX742" s="44" t="s">
        <v>5692</v>
      </c>
      <c r="AY742" s="44" t="s">
        <v>4899</v>
      </c>
      <c r="AZ742" s="113" t="s">
        <v>5785</v>
      </c>
      <c r="BA742" s="113" t="s">
        <v>5783</v>
      </c>
      <c r="BB742" s="113" t="s">
        <v>5785</v>
      </c>
      <c r="BC742" s="113" t="s">
        <v>5784</v>
      </c>
      <c r="BD742" s="113" t="n">
        <f aca="false">PRODUCT(AZ742+BB742)</f>
        <v>0</v>
      </c>
      <c r="BG742" s="44" t="s">
        <v>5637</v>
      </c>
      <c r="BH742" s="44" t="s">
        <v>4931</v>
      </c>
      <c r="BL742" s="44" t="s">
        <v>5671</v>
      </c>
      <c r="BM742" s="44" t="s">
        <v>4564</v>
      </c>
      <c r="BN742" s="113" t="s">
        <v>5785</v>
      </c>
      <c r="BO742" s="113" t="s">
        <v>5783</v>
      </c>
      <c r="BP742" s="113" t="s">
        <v>5785</v>
      </c>
      <c r="BQ742" s="113" t="s">
        <v>5784</v>
      </c>
      <c r="BR742" s="113" t="n">
        <f aca="false">PRODUCT(BN742+BP742)</f>
        <v>0</v>
      </c>
      <c r="BU742" s="44" t="s">
        <v>5637</v>
      </c>
      <c r="BV742" s="44" t="s">
        <v>4931</v>
      </c>
      <c r="BW742" s="113"/>
      <c r="BZ742" s="44" t="s">
        <v>5645</v>
      </c>
      <c r="CA742" s="44" t="s">
        <v>4746</v>
      </c>
      <c r="CB742" s="113" t="n">
        <v>0</v>
      </c>
      <c r="CC742" s="113" t="n">
        <v>0</v>
      </c>
      <c r="CD742" s="113" t="n">
        <v>0</v>
      </c>
      <c r="CE742" s="113" t="n">
        <v>0</v>
      </c>
      <c r="CF742" s="113" t="n">
        <f aca="false">SUM(CB742:CE742)</f>
        <v>0</v>
      </c>
      <c r="CI742" s="44" t="s">
        <v>5645</v>
      </c>
      <c r="CJ742" s="44" t="s">
        <v>4746</v>
      </c>
      <c r="CK742" s="113" t="n">
        <v>0</v>
      </c>
      <c r="CL742" s="113" t="n">
        <v>0</v>
      </c>
      <c r="CM742" s="113" t="n">
        <v>0</v>
      </c>
      <c r="CP742" s="44" t="s">
        <v>5648</v>
      </c>
      <c r="CQ742" s="44" t="s">
        <v>4662</v>
      </c>
      <c r="CV742" s="44"/>
      <c r="CW742" s="44"/>
      <c r="CX742" s="44"/>
    </row>
    <row r="743" customFormat="false" ht="15" hidden="false" customHeight="false" outlineLevel="0" collapsed="false">
      <c r="A743" s="273" t="n">
        <v>740</v>
      </c>
      <c r="B743" s="44" t="s">
        <v>5705</v>
      </c>
      <c r="C743" s="44" t="s">
        <v>4931</v>
      </c>
      <c r="D743" s="113" t="n">
        <v>3</v>
      </c>
      <c r="G743" s="44" t="s">
        <v>5642</v>
      </c>
      <c r="H743" s="44" t="s">
        <v>4773</v>
      </c>
      <c r="I743" s="113" t="n">
        <v>0</v>
      </c>
      <c r="L743" s="44" t="s">
        <v>5428</v>
      </c>
      <c r="M743" s="44" t="s">
        <v>5401</v>
      </c>
      <c r="N743" s="113" t="n">
        <v>0</v>
      </c>
      <c r="O743" s="113" t="s">
        <v>5783</v>
      </c>
      <c r="P743" s="113" t="n">
        <v>0</v>
      </c>
      <c r="Q743" s="113" t="s">
        <v>5784</v>
      </c>
      <c r="R743" s="113" t="n">
        <f aca="false">PRODUCT(N743+P743)</f>
        <v>0</v>
      </c>
      <c r="U743" s="44" t="s">
        <v>5551</v>
      </c>
      <c r="V743" s="44" t="s">
        <v>5223</v>
      </c>
      <c r="W743" s="113" t="n">
        <v>0</v>
      </c>
      <c r="Y743" s="273"/>
      <c r="Z743" s="44" t="s">
        <v>3642</v>
      </c>
      <c r="AA743" s="44" t="s">
        <v>5496</v>
      </c>
      <c r="AB743" s="113" t="s">
        <v>5785</v>
      </c>
      <c r="AC743" s="113" t="s">
        <v>5783</v>
      </c>
      <c r="AD743" s="113" t="n">
        <v>0</v>
      </c>
      <c r="AE743" s="113" t="s">
        <v>5784</v>
      </c>
      <c r="AF743" s="113" t="n">
        <f aca="false">PRODUCT(AB743+AD743)</f>
        <v>0</v>
      </c>
      <c r="AI743" s="44" t="s">
        <v>2191</v>
      </c>
      <c r="AJ743" s="44" t="s">
        <v>4625</v>
      </c>
      <c r="AN743" s="44" t="s">
        <v>5638</v>
      </c>
      <c r="AO743" s="44" t="s">
        <v>4540</v>
      </c>
      <c r="AS743" s="44" t="s">
        <v>5638</v>
      </c>
      <c r="AT743" s="44" t="s">
        <v>4540</v>
      </c>
      <c r="AX743" s="44" t="s">
        <v>2820</v>
      </c>
      <c r="AY743" s="44" t="s">
        <v>4509</v>
      </c>
      <c r="AZ743" s="113" t="s">
        <v>5785</v>
      </c>
      <c r="BA743" s="113" t="s">
        <v>5783</v>
      </c>
      <c r="BB743" s="113" t="s">
        <v>5785</v>
      </c>
      <c r="BC743" s="113" t="s">
        <v>5784</v>
      </c>
      <c r="BD743" s="113" t="n">
        <f aca="false">PRODUCT(AZ743+BB743)</f>
        <v>0</v>
      </c>
      <c r="BG743" s="44" t="s">
        <v>5638</v>
      </c>
      <c r="BH743" s="44" t="s">
        <v>4540</v>
      </c>
      <c r="BL743" s="44" t="s">
        <v>5672</v>
      </c>
      <c r="BM743" s="44" t="s">
        <v>4542</v>
      </c>
      <c r="BN743" s="113" t="s">
        <v>5785</v>
      </c>
      <c r="BO743" s="113" t="s">
        <v>5783</v>
      </c>
      <c r="BP743" s="113" t="s">
        <v>5785</v>
      </c>
      <c r="BQ743" s="113" t="s">
        <v>5784</v>
      </c>
      <c r="BR743" s="113" t="n">
        <f aca="false">PRODUCT(BN743+BP743)</f>
        <v>0</v>
      </c>
      <c r="BU743" s="44" t="s">
        <v>5638</v>
      </c>
      <c r="BV743" s="44" t="s">
        <v>4540</v>
      </c>
      <c r="BW743" s="113"/>
      <c r="BZ743" s="44" t="s">
        <v>5646</v>
      </c>
      <c r="CA743" s="44" t="s">
        <v>4773</v>
      </c>
      <c r="CB743" s="113" t="n">
        <v>0</v>
      </c>
      <c r="CC743" s="113" t="n">
        <v>0</v>
      </c>
      <c r="CD743" s="113" t="n">
        <v>0</v>
      </c>
      <c r="CE743" s="113" t="n">
        <v>0</v>
      </c>
      <c r="CF743" s="113" t="n">
        <f aca="false">SUM(CB743:CE743)</f>
        <v>0</v>
      </c>
      <c r="CI743" s="44" t="s">
        <v>5646</v>
      </c>
      <c r="CJ743" s="44" t="s">
        <v>4773</v>
      </c>
      <c r="CK743" s="113" t="n">
        <v>0</v>
      </c>
      <c r="CL743" s="113" t="n">
        <v>0</v>
      </c>
      <c r="CM743" s="113" t="n">
        <v>0</v>
      </c>
      <c r="CP743" s="44" t="s">
        <v>5650</v>
      </c>
      <c r="CQ743" s="44" t="s">
        <v>4638</v>
      </c>
      <c r="CV743" s="44"/>
      <c r="CW743" s="44"/>
      <c r="CX743" s="44"/>
    </row>
    <row r="744" customFormat="false" ht="15" hidden="false" customHeight="false" outlineLevel="0" collapsed="false">
      <c r="A744" s="273" t="n">
        <v>741</v>
      </c>
      <c r="B744" s="44" t="s">
        <v>5707</v>
      </c>
      <c r="C744" s="44" t="s">
        <v>4578</v>
      </c>
      <c r="D744" s="113" t="n">
        <v>3</v>
      </c>
      <c r="G744" s="44" t="s">
        <v>1879</v>
      </c>
      <c r="H744" s="44" t="s">
        <v>4482</v>
      </c>
      <c r="I744" s="113" t="n">
        <v>0</v>
      </c>
      <c r="L744" s="44" t="s">
        <v>3173</v>
      </c>
      <c r="M744" s="44" t="s">
        <v>5223</v>
      </c>
      <c r="N744" s="113" t="n">
        <v>0</v>
      </c>
      <c r="O744" s="113" t="s">
        <v>5783</v>
      </c>
      <c r="P744" s="113" t="n">
        <v>0</v>
      </c>
      <c r="Q744" s="113" t="s">
        <v>5784</v>
      </c>
      <c r="R744" s="113" t="n">
        <f aca="false">PRODUCT(N744+P744)</f>
        <v>0</v>
      </c>
      <c r="U744" s="44" t="s">
        <v>4665</v>
      </c>
      <c r="V744" s="44" t="s">
        <v>4608</v>
      </c>
      <c r="W744" s="113" t="n">
        <v>0</v>
      </c>
      <c r="Y744" s="273"/>
      <c r="Z744" s="44" t="s">
        <v>5234</v>
      </c>
      <c r="AA744" s="44" t="s">
        <v>4571</v>
      </c>
      <c r="AB744" s="113" t="s">
        <v>5785</v>
      </c>
      <c r="AC744" s="113" t="s">
        <v>5783</v>
      </c>
      <c r="AD744" s="113" t="n">
        <v>0</v>
      </c>
      <c r="AE744" s="113" t="s">
        <v>5784</v>
      </c>
      <c r="AF744" s="113" t="n">
        <f aca="false">PRODUCT(AB744+AD744)</f>
        <v>0</v>
      </c>
      <c r="AI744" s="44" t="s">
        <v>4840</v>
      </c>
      <c r="AJ744" s="44" t="s">
        <v>4578</v>
      </c>
      <c r="AN744" s="44" t="s">
        <v>5639</v>
      </c>
      <c r="AO744" s="44" t="s">
        <v>5530</v>
      </c>
      <c r="AS744" s="44" t="s">
        <v>5639</v>
      </c>
      <c r="AT744" s="44" t="s">
        <v>5530</v>
      </c>
      <c r="AX744" s="44" t="s">
        <v>5693</v>
      </c>
      <c r="AY744" s="44" t="s">
        <v>4625</v>
      </c>
      <c r="AZ744" s="113" t="s">
        <v>5785</v>
      </c>
      <c r="BA744" s="113" t="s">
        <v>5783</v>
      </c>
      <c r="BB744" s="113" t="s">
        <v>5785</v>
      </c>
      <c r="BC744" s="113" t="s">
        <v>5784</v>
      </c>
      <c r="BD744" s="113" t="n">
        <f aca="false">PRODUCT(AZ744+BB744)</f>
        <v>0</v>
      </c>
      <c r="BG744" s="44" t="s">
        <v>5639</v>
      </c>
      <c r="BH744" s="44" t="s">
        <v>5530</v>
      </c>
      <c r="BL744" s="136" t="s">
        <v>5673</v>
      </c>
      <c r="BM744" s="136" t="s">
        <v>4746</v>
      </c>
      <c r="BN744" s="113" t="s">
        <v>5785</v>
      </c>
      <c r="BO744" s="113" t="s">
        <v>5783</v>
      </c>
      <c r="BP744" s="113" t="s">
        <v>5785</v>
      </c>
      <c r="BQ744" s="113" t="s">
        <v>5784</v>
      </c>
      <c r="BR744" s="113" t="n">
        <f aca="false">PRODUCT(BN744+BP744)</f>
        <v>0</v>
      </c>
      <c r="BU744" s="44" t="s">
        <v>5639</v>
      </c>
      <c r="BV744" s="44" t="s">
        <v>5530</v>
      </c>
      <c r="BW744" s="113"/>
      <c r="BZ744" s="44" t="s">
        <v>3639</v>
      </c>
      <c r="CA744" s="44" t="s">
        <v>4566</v>
      </c>
      <c r="CB744" s="113" t="n">
        <v>0</v>
      </c>
      <c r="CC744" s="113" t="n">
        <v>0</v>
      </c>
      <c r="CD744" s="113" t="n">
        <v>0</v>
      </c>
      <c r="CE744" s="113" t="n">
        <v>0</v>
      </c>
      <c r="CF744" s="113" t="n">
        <f aca="false">SUM(CB744:CE744)</f>
        <v>0</v>
      </c>
      <c r="CI744" s="44" t="s">
        <v>3639</v>
      </c>
      <c r="CJ744" s="44" t="s">
        <v>4566</v>
      </c>
      <c r="CK744" s="113" t="n">
        <v>0</v>
      </c>
      <c r="CL744" s="113" t="n">
        <v>0</v>
      </c>
      <c r="CM744" s="113" t="n">
        <v>0</v>
      </c>
      <c r="CP744" s="44" t="s">
        <v>5651</v>
      </c>
      <c r="CQ744" s="44" t="s">
        <v>4578</v>
      </c>
      <c r="CV744" s="44"/>
      <c r="CW744" s="44"/>
      <c r="CX744" s="44"/>
    </row>
    <row r="745" customFormat="false" ht="15" hidden="false" customHeight="false" outlineLevel="0" collapsed="false">
      <c r="A745" s="273" t="n">
        <v>742</v>
      </c>
      <c r="B745" s="44" t="s">
        <v>2611</v>
      </c>
      <c r="C745" s="44" t="s">
        <v>4578</v>
      </c>
      <c r="D745" s="113" t="n">
        <v>3</v>
      </c>
      <c r="G745" s="44" t="s">
        <v>3181</v>
      </c>
      <c r="H745" s="44" t="s">
        <v>5124</v>
      </c>
      <c r="I745" s="113" t="n">
        <v>0</v>
      </c>
      <c r="L745" s="44" t="s">
        <v>3317</v>
      </c>
      <c r="M745" s="44" t="s">
        <v>4773</v>
      </c>
      <c r="N745" s="113" t="n">
        <v>0</v>
      </c>
      <c r="O745" s="113" t="s">
        <v>5783</v>
      </c>
      <c r="P745" s="113" t="n">
        <v>0</v>
      </c>
      <c r="Q745" s="113" t="s">
        <v>5784</v>
      </c>
      <c r="R745" s="113" t="n">
        <f aca="false">PRODUCT(N745+P745)</f>
        <v>0</v>
      </c>
      <c r="U745" s="44" t="s">
        <v>3814</v>
      </c>
      <c r="V745" s="112" t="s">
        <v>5552</v>
      </c>
      <c r="W745" s="113" t="n">
        <v>0</v>
      </c>
      <c r="Y745" s="273"/>
      <c r="Z745" s="44" t="s">
        <v>5614</v>
      </c>
      <c r="AA745" s="44" t="s">
        <v>4773</v>
      </c>
      <c r="AB745" s="113" t="s">
        <v>5785</v>
      </c>
      <c r="AC745" s="113" t="s">
        <v>5783</v>
      </c>
      <c r="AD745" s="113" t="n">
        <v>0</v>
      </c>
      <c r="AE745" s="113" t="s">
        <v>5784</v>
      </c>
      <c r="AF745" s="113" t="n">
        <f aca="false">PRODUCT(AB745+AD745)</f>
        <v>0</v>
      </c>
      <c r="AI745" s="44" t="s">
        <v>2264</v>
      </c>
      <c r="AJ745" s="44" t="s">
        <v>4489</v>
      </c>
      <c r="AN745" s="44" t="s">
        <v>5640</v>
      </c>
      <c r="AO745" s="44" t="s">
        <v>5641</v>
      </c>
      <c r="AS745" s="44" t="s">
        <v>5640</v>
      </c>
      <c r="AT745" s="44" t="s">
        <v>5641</v>
      </c>
      <c r="AX745" s="44" t="s">
        <v>5694</v>
      </c>
      <c r="AY745" s="44" t="s">
        <v>4485</v>
      </c>
      <c r="AZ745" s="113" t="s">
        <v>5785</v>
      </c>
      <c r="BA745" s="113" t="s">
        <v>5783</v>
      </c>
      <c r="BB745" s="113" t="s">
        <v>5785</v>
      </c>
      <c r="BC745" s="113" t="s">
        <v>5784</v>
      </c>
      <c r="BD745" s="113" t="n">
        <f aca="false">PRODUCT(AZ745+BB745)</f>
        <v>0</v>
      </c>
      <c r="BG745" s="44" t="s">
        <v>5640</v>
      </c>
      <c r="BH745" s="44" t="s">
        <v>5641</v>
      </c>
      <c r="BL745" s="44" t="s">
        <v>5674</v>
      </c>
      <c r="BM745" s="44" t="s">
        <v>4566</v>
      </c>
      <c r="BN745" s="113" t="s">
        <v>5785</v>
      </c>
      <c r="BO745" s="113" t="s">
        <v>5783</v>
      </c>
      <c r="BP745" s="113" t="s">
        <v>5785</v>
      </c>
      <c r="BQ745" s="113" t="s">
        <v>5784</v>
      </c>
      <c r="BR745" s="113" t="n">
        <f aca="false">PRODUCT(BN745+BP745)</f>
        <v>0</v>
      </c>
      <c r="BU745" s="44" t="s">
        <v>5640</v>
      </c>
      <c r="BV745" s="44" t="s">
        <v>5641</v>
      </c>
      <c r="BW745" s="113"/>
      <c r="BZ745" s="44" t="s">
        <v>2155</v>
      </c>
      <c r="CA745" s="44" t="s">
        <v>4564</v>
      </c>
      <c r="CB745" s="113" t="n">
        <v>0</v>
      </c>
      <c r="CC745" s="113" t="n">
        <v>0</v>
      </c>
      <c r="CD745" s="113" t="n">
        <v>0</v>
      </c>
      <c r="CE745" s="113" t="n">
        <v>0</v>
      </c>
      <c r="CF745" s="113" t="n">
        <f aca="false">SUM(CB745:CE745)</f>
        <v>0</v>
      </c>
      <c r="CI745" s="44" t="s">
        <v>2155</v>
      </c>
      <c r="CJ745" s="44" t="s">
        <v>4564</v>
      </c>
      <c r="CK745" s="113" t="n">
        <v>0</v>
      </c>
      <c r="CL745" s="113" t="n">
        <v>0</v>
      </c>
      <c r="CM745" s="113" t="n">
        <v>0</v>
      </c>
      <c r="CP745" s="44" t="s">
        <v>5652</v>
      </c>
      <c r="CQ745" s="44" t="s">
        <v>5223</v>
      </c>
      <c r="CV745" s="44"/>
      <c r="CW745" s="44"/>
      <c r="CX745" s="44"/>
    </row>
    <row r="746" customFormat="false" ht="15" hidden="false" customHeight="false" outlineLevel="0" collapsed="false">
      <c r="A746" s="273" t="n">
        <v>743</v>
      </c>
      <c r="B746" s="44" t="s">
        <v>5716</v>
      </c>
      <c r="C746" s="44" t="s">
        <v>5124</v>
      </c>
      <c r="D746" s="113" t="n">
        <v>3</v>
      </c>
      <c r="G746" s="44" t="s">
        <v>3149</v>
      </c>
      <c r="H746" s="44" t="s">
        <v>4482</v>
      </c>
      <c r="I746" s="113" t="n">
        <v>0</v>
      </c>
      <c r="L746" s="44" t="s">
        <v>3351</v>
      </c>
      <c r="M746" s="44" t="s">
        <v>4709</v>
      </c>
      <c r="N746" s="113" t="n">
        <v>0</v>
      </c>
      <c r="O746" s="113" t="s">
        <v>5783</v>
      </c>
      <c r="P746" s="113" t="n">
        <v>0</v>
      </c>
      <c r="Q746" s="113" t="s">
        <v>5784</v>
      </c>
      <c r="R746" s="113" t="n">
        <f aca="false">PRODUCT(N746+P746)</f>
        <v>0</v>
      </c>
      <c r="U746" s="44" t="s">
        <v>5555</v>
      </c>
      <c r="V746" s="44" t="s">
        <v>5124</v>
      </c>
      <c r="W746" s="113" t="n">
        <v>0</v>
      </c>
      <c r="Y746" s="273"/>
      <c r="Z746" s="44" t="s">
        <v>3228</v>
      </c>
      <c r="AA746" s="44" t="s">
        <v>5124</v>
      </c>
      <c r="AB746" s="113" t="s">
        <v>5785</v>
      </c>
      <c r="AC746" s="113" t="s">
        <v>5783</v>
      </c>
      <c r="AD746" s="113" t="n">
        <v>0</v>
      </c>
      <c r="AE746" s="113" t="s">
        <v>5784</v>
      </c>
      <c r="AF746" s="113" t="n">
        <f aca="false">PRODUCT(AB746+AD746)</f>
        <v>0</v>
      </c>
      <c r="AI746" s="44" t="s">
        <v>2041</v>
      </c>
      <c r="AJ746" s="44" t="s">
        <v>4578</v>
      </c>
      <c r="AN746" s="44" t="s">
        <v>1879</v>
      </c>
      <c r="AO746" s="44" t="s">
        <v>4482</v>
      </c>
      <c r="AS746" s="44" t="s">
        <v>1879</v>
      </c>
      <c r="AT746" s="44" t="s">
        <v>4482</v>
      </c>
      <c r="AX746" s="44" t="s">
        <v>2158</v>
      </c>
      <c r="AY746" s="44" t="s">
        <v>4575</v>
      </c>
      <c r="AZ746" s="113" t="s">
        <v>5785</v>
      </c>
      <c r="BA746" s="113" t="s">
        <v>5783</v>
      </c>
      <c r="BB746" s="113" t="s">
        <v>5785</v>
      </c>
      <c r="BC746" s="113" t="s">
        <v>5784</v>
      </c>
      <c r="BD746" s="113" t="n">
        <f aca="false">PRODUCT(AZ746+BB746)</f>
        <v>0</v>
      </c>
      <c r="BG746" s="44" t="s">
        <v>1879</v>
      </c>
      <c r="BH746" s="44" t="s">
        <v>4482</v>
      </c>
      <c r="BL746" s="44" t="s">
        <v>3570</v>
      </c>
      <c r="BM746" s="44" t="s">
        <v>5365</v>
      </c>
      <c r="BN746" s="113" t="s">
        <v>5785</v>
      </c>
      <c r="BO746" s="113" t="s">
        <v>5783</v>
      </c>
      <c r="BP746" s="113" t="s">
        <v>5785</v>
      </c>
      <c r="BQ746" s="113" t="s">
        <v>5784</v>
      </c>
      <c r="BR746" s="113" t="n">
        <f aca="false">PRODUCT(BN746+BP746)</f>
        <v>0</v>
      </c>
      <c r="BU746" s="44" t="s">
        <v>1879</v>
      </c>
      <c r="BV746" s="44" t="s">
        <v>4482</v>
      </c>
      <c r="BW746" s="113"/>
      <c r="BZ746" s="44" t="s">
        <v>5434</v>
      </c>
      <c r="CA746" s="44" t="s">
        <v>5124</v>
      </c>
      <c r="CB746" s="113" t="n">
        <v>0</v>
      </c>
      <c r="CC746" s="113" t="n">
        <v>0</v>
      </c>
      <c r="CD746" s="113" t="n">
        <v>0</v>
      </c>
      <c r="CE746" s="113" t="n">
        <v>0</v>
      </c>
      <c r="CF746" s="113" t="n">
        <f aca="false">SUM(CB746:CE746)</f>
        <v>0</v>
      </c>
      <c r="CI746" s="44" t="s">
        <v>5434</v>
      </c>
      <c r="CJ746" s="44" t="s">
        <v>5124</v>
      </c>
      <c r="CK746" s="113" t="n">
        <v>0</v>
      </c>
      <c r="CL746" s="113" t="n">
        <v>0</v>
      </c>
      <c r="CM746" s="113" t="n">
        <v>0</v>
      </c>
      <c r="CP746" s="44" t="s">
        <v>5653</v>
      </c>
      <c r="CQ746" s="44" t="s">
        <v>5223</v>
      </c>
      <c r="CV746" s="44"/>
      <c r="CW746" s="44"/>
      <c r="CX746" s="44"/>
    </row>
    <row r="747" customFormat="false" ht="15" hidden="false" customHeight="false" outlineLevel="0" collapsed="false">
      <c r="A747" s="273" t="n">
        <v>744</v>
      </c>
      <c r="B747" s="44" t="s">
        <v>3395</v>
      </c>
      <c r="C747" s="44" t="s">
        <v>5721</v>
      </c>
      <c r="D747" s="113" t="n">
        <v>3</v>
      </c>
      <c r="G747" s="44" t="s">
        <v>3190</v>
      </c>
      <c r="H747" s="44" t="s">
        <v>5223</v>
      </c>
      <c r="I747" s="113" t="n">
        <v>0</v>
      </c>
      <c r="L747" s="136" t="s">
        <v>3530</v>
      </c>
      <c r="M747" s="136" t="s">
        <v>4773</v>
      </c>
      <c r="N747" s="113" t="n">
        <v>0</v>
      </c>
      <c r="O747" s="113" t="s">
        <v>5783</v>
      </c>
      <c r="P747" s="113" t="n">
        <v>0</v>
      </c>
      <c r="Q747" s="113" t="s">
        <v>5784</v>
      </c>
      <c r="R747" s="113" t="n">
        <f aca="false">PRODUCT(N747+P747)</f>
        <v>0</v>
      </c>
      <c r="U747" s="44" t="s">
        <v>3488</v>
      </c>
      <c r="V747" s="44" t="s">
        <v>4489</v>
      </c>
      <c r="W747" s="113" t="n">
        <v>0</v>
      </c>
      <c r="Y747" s="273"/>
      <c r="Z747" s="44" t="s">
        <v>3712</v>
      </c>
      <c r="AA747" s="44" t="s">
        <v>4578</v>
      </c>
      <c r="AB747" s="113" t="s">
        <v>5785</v>
      </c>
      <c r="AC747" s="113" t="s">
        <v>5783</v>
      </c>
      <c r="AD747" s="113" t="n">
        <v>0</v>
      </c>
      <c r="AE747" s="113" t="s">
        <v>5784</v>
      </c>
      <c r="AF747" s="113" t="n">
        <f aca="false">PRODUCT(AB747+AD747)</f>
        <v>0</v>
      </c>
      <c r="AI747" s="44" t="s">
        <v>5529</v>
      </c>
      <c r="AJ747" s="44" t="s">
        <v>5530</v>
      </c>
      <c r="AN747" s="44" t="s">
        <v>3149</v>
      </c>
      <c r="AO747" s="44" t="s">
        <v>4482</v>
      </c>
      <c r="AS747" s="44" t="s">
        <v>3149</v>
      </c>
      <c r="AT747" s="44" t="s">
        <v>4482</v>
      </c>
      <c r="AX747" s="44" t="s">
        <v>5695</v>
      </c>
      <c r="AY747" s="44" t="s">
        <v>4578</v>
      </c>
      <c r="AZ747" s="113" t="s">
        <v>5785</v>
      </c>
      <c r="BA747" s="113" t="s">
        <v>5783</v>
      </c>
      <c r="BB747" s="113" t="s">
        <v>5785</v>
      </c>
      <c r="BC747" s="113" t="s">
        <v>5784</v>
      </c>
      <c r="BD747" s="113" t="n">
        <f aca="false">PRODUCT(AZ747+BB747)</f>
        <v>0</v>
      </c>
      <c r="BG747" s="44" t="s">
        <v>3149</v>
      </c>
      <c r="BH747" s="44" t="s">
        <v>4482</v>
      </c>
      <c r="BL747" s="44" t="s">
        <v>5675</v>
      </c>
      <c r="BM747" s="44" t="s">
        <v>4503</v>
      </c>
      <c r="BN747" s="113" t="s">
        <v>5785</v>
      </c>
      <c r="BO747" s="113" t="s">
        <v>5783</v>
      </c>
      <c r="BP747" s="113" t="s">
        <v>5785</v>
      </c>
      <c r="BQ747" s="113" t="s">
        <v>5784</v>
      </c>
      <c r="BR747" s="113" t="n">
        <f aca="false">PRODUCT(BN747+BP747)</f>
        <v>0</v>
      </c>
      <c r="BU747" s="44" t="s">
        <v>3149</v>
      </c>
      <c r="BV747" s="44" t="s">
        <v>4482</v>
      </c>
      <c r="BW747" s="113"/>
      <c r="BZ747" s="44" t="s">
        <v>1602</v>
      </c>
      <c r="CA747" s="44" t="s">
        <v>5530</v>
      </c>
      <c r="CB747" s="113" t="n">
        <v>0</v>
      </c>
      <c r="CC747" s="113" t="n">
        <v>0</v>
      </c>
      <c r="CD747" s="113" t="n">
        <v>0</v>
      </c>
      <c r="CE747" s="113" t="n">
        <v>0</v>
      </c>
      <c r="CF747" s="113" t="n">
        <f aca="false">SUM(CB747:CE747)</f>
        <v>0</v>
      </c>
      <c r="CI747" s="44" t="s">
        <v>1602</v>
      </c>
      <c r="CJ747" s="44" t="s">
        <v>5530</v>
      </c>
      <c r="CK747" s="113" t="n">
        <v>0</v>
      </c>
      <c r="CL747" s="113" t="n">
        <v>0</v>
      </c>
      <c r="CM747" s="113" t="n">
        <v>0</v>
      </c>
      <c r="CP747" s="44" t="s">
        <v>5654</v>
      </c>
      <c r="CQ747" s="44" t="s">
        <v>4489</v>
      </c>
      <c r="CV747" s="44"/>
      <c r="CW747" s="44"/>
      <c r="CX747" s="44"/>
    </row>
    <row r="748" customFormat="false" ht="15" hidden="false" customHeight="false" outlineLevel="0" collapsed="false">
      <c r="A748" s="273" t="n">
        <v>745</v>
      </c>
      <c r="B748" s="44" t="s">
        <v>3044</v>
      </c>
      <c r="C748" s="44" t="s">
        <v>5223</v>
      </c>
      <c r="D748" s="113" t="n">
        <v>3</v>
      </c>
      <c r="G748" s="44" t="s">
        <v>3391</v>
      </c>
      <c r="H748" s="44" t="s">
        <v>5358</v>
      </c>
      <c r="I748" s="113" t="n">
        <v>0</v>
      </c>
      <c r="L748" s="44" t="s">
        <v>2696</v>
      </c>
      <c r="M748" s="44" t="s">
        <v>5120</v>
      </c>
      <c r="N748" s="113" t="n">
        <v>0</v>
      </c>
      <c r="O748" s="113" t="s">
        <v>5783</v>
      </c>
      <c r="P748" s="113" t="n">
        <v>0</v>
      </c>
      <c r="Q748" s="113" t="s">
        <v>5784</v>
      </c>
      <c r="R748" s="113" t="n">
        <f aca="false">PRODUCT(N748+P748)</f>
        <v>0</v>
      </c>
      <c r="U748" s="44" t="s">
        <v>3490</v>
      </c>
      <c r="V748" s="44" t="s">
        <v>4482</v>
      </c>
      <c r="W748" s="113" t="n">
        <v>0</v>
      </c>
      <c r="Y748" s="273"/>
      <c r="Z748" s="44" t="s">
        <v>4724</v>
      </c>
      <c r="AA748" s="44" t="s">
        <v>4648</v>
      </c>
      <c r="AB748" s="113" t="s">
        <v>5785</v>
      </c>
      <c r="AC748" s="113" t="s">
        <v>5783</v>
      </c>
      <c r="AD748" s="113" t="n">
        <v>0</v>
      </c>
      <c r="AE748" s="113" t="s">
        <v>5784</v>
      </c>
      <c r="AF748" s="113" t="n">
        <f aca="false">PRODUCT(AB748+AD748)</f>
        <v>0</v>
      </c>
      <c r="AI748" s="44" t="s">
        <v>2111</v>
      </c>
      <c r="AJ748" s="44" t="s">
        <v>4566</v>
      </c>
      <c r="AN748" s="44" t="s">
        <v>3190</v>
      </c>
      <c r="AO748" s="44" t="s">
        <v>5223</v>
      </c>
      <c r="AS748" s="44" t="s">
        <v>3190</v>
      </c>
      <c r="AT748" s="44" t="s">
        <v>5223</v>
      </c>
      <c r="AX748" s="44" t="s">
        <v>5696</v>
      </c>
      <c r="AY748" s="44" t="s">
        <v>4566</v>
      </c>
      <c r="AZ748" s="113" t="s">
        <v>5785</v>
      </c>
      <c r="BA748" s="113" t="s">
        <v>5783</v>
      </c>
      <c r="BB748" s="113" t="s">
        <v>5785</v>
      </c>
      <c r="BC748" s="113" t="s">
        <v>5784</v>
      </c>
      <c r="BD748" s="113" t="n">
        <f aca="false">PRODUCT(AZ748+BB748)</f>
        <v>0</v>
      </c>
      <c r="BG748" s="44" t="s">
        <v>3190</v>
      </c>
      <c r="BH748" s="44" t="s">
        <v>5223</v>
      </c>
      <c r="BL748" s="44" t="s">
        <v>5676</v>
      </c>
      <c r="BM748" s="44" t="s">
        <v>4519</v>
      </c>
      <c r="BN748" s="113" t="s">
        <v>5785</v>
      </c>
      <c r="BO748" s="113" t="s">
        <v>5783</v>
      </c>
      <c r="BP748" s="113" t="s">
        <v>5785</v>
      </c>
      <c r="BQ748" s="113" t="s">
        <v>5784</v>
      </c>
      <c r="BR748" s="113" t="n">
        <f aca="false">PRODUCT(BN748+BP748)</f>
        <v>0</v>
      </c>
      <c r="BU748" s="44" t="s">
        <v>3190</v>
      </c>
      <c r="BV748" s="44" t="s">
        <v>5223</v>
      </c>
      <c r="BW748" s="113"/>
      <c r="BZ748" s="44" t="s">
        <v>5647</v>
      </c>
      <c r="CA748" s="44" t="s">
        <v>5124</v>
      </c>
      <c r="CB748" s="113" t="n">
        <v>0</v>
      </c>
      <c r="CC748" s="113" t="n">
        <v>0</v>
      </c>
      <c r="CD748" s="113" t="n">
        <v>0</v>
      </c>
      <c r="CE748" s="113" t="n">
        <v>0</v>
      </c>
      <c r="CF748" s="113" t="n">
        <f aca="false">SUM(CB748:CE748)</f>
        <v>0</v>
      </c>
      <c r="CI748" s="44" t="s">
        <v>5647</v>
      </c>
      <c r="CJ748" s="44" t="s">
        <v>5124</v>
      </c>
      <c r="CK748" s="113" t="n">
        <v>0</v>
      </c>
      <c r="CL748" s="113" t="n">
        <v>0</v>
      </c>
      <c r="CM748" s="113" t="n">
        <v>0</v>
      </c>
      <c r="CP748" s="44" t="s">
        <v>3313</v>
      </c>
      <c r="CQ748" s="44" t="s">
        <v>4773</v>
      </c>
      <c r="CV748" s="44"/>
      <c r="CW748" s="44"/>
      <c r="CX748" s="44"/>
    </row>
    <row r="749" customFormat="false" ht="15" hidden="false" customHeight="false" outlineLevel="0" collapsed="false">
      <c r="A749" s="273" t="n">
        <v>746</v>
      </c>
      <c r="B749" s="44" t="s">
        <v>5728</v>
      </c>
      <c r="C749" s="44" t="s">
        <v>4503</v>
      </c>
      <c r="D749" s="113" t="n">
        <v>3</v>
      </c>
      <c r="G749" s="44" t="s">
        <v>1502</v>
      </c>
      <c r="H749" s="44" t="s">
        <v>4503</v>
      </c>
      <c r="I749" s="113" t="n">
        <v>0</v>
      </c>
      <c r="L749" s="44" t="s">
        <v>2872</v>
      </c>
      <c r="M749" s="44" t="s">
        <v>4509</v>
      </c>
      <c r="N749" s="113" t="n">
        <v>0</v>
      </c>
      <c r="O749" s="113" t="s">
        <v>5783</v>
      </c>
      <c r="P749" s="113" t="n">
        <v>0</v>
      </c>
      <c r="Q749" s="113" t="s">
        <v>5784</v>
      </c>
      <c r="R749" s="113" t="n">
        <f aca="false">PRODUCT(N749+P749)</f>
        <v>0</v>
      </c>
      <c r="U749" s="44" t="s">
        <v>3134</v>
      </c>
      <c r="V749" s="44" t="s">
        <v>4648</v>
      </c>
      <c r="W749" s="113" t="n">
        <v>0</v>
      </c>
      <c r="Y749" s="273"/>
      <c r="Z749" s="44" t="s">
        <v>3710</v>
      </c>
      <c r="AA749" s="44" t="s">
        <v>4578</v>
      </c>
      <c r="AB749" s="113" t="s">
        <v>5785</v>
      </c>
      <c r="AC749" s="113" t="s">
        <v>5783</v>
      </c>
      <c r="AD749" s="113" t="n">
        <v>0</v>
      </c>
      <c r="AE749" s="113" t="s">
        <v>5784</v>
      </c>
      <c r="AF749" s="113" t="n">
        <f aca="false">PRODUCT(AB749+AD749)</f>
        <v>0</v>
      </c>
      <c r="AI749" s="44" t="s">
        <v>1671</v>
      </c>
      <c r="AJ749" s="44" t="s">
        <v>4564</v>
      </c>
      <c r="AN749" s="44" t="s">
        <v>3391</v>
      </c>
      <c r="AO749" s="44" t="s">
        <v>5358</v>
      </c>
      <c r="AS749" s="44" t="s">
        <v>3391</v>
      </c>
      <c r="AT749" s="44" t="s">
        <v>5358</v>
      </c>
      <c r="AX749" s="44" t="s">
        <v>5697</v>
      </c>
      <c r="AY749" s="44" t="s">
        <v>4489</v>
      </c>
      <c r="AZ749" s="113" t="s">
        <v>5785</v>
      </c>
      <c r="BA749" s="113" t="s">
        <v>5783</v>
      </c>
      <c r="BB749" s="113" t="s">
        <v>5785</v>
      </c>
      <c r="BC749" s="113" t="s">
        <v>5784</v>
      </c>
      <c r="BD749" s="113" t="n">
        <f aca="false">PRODUCT(AZ749+BB749)</f>
        <v>0</v>
      </c>
      <c r="BG749" s="44" t="s">
        <v>3391</v>
      </c>
      <c r="BH749" s="44" t="s">
        <v>5358</v>
      </c>
      <c r="BL749" s="44" t="s">
        <v>2163</v>
      </c>
      <c r="BM749" s="44" t="s">
        <v>4575</v>
      </c>
      <c r="BN749" s="113" t="s">
        <v>5785</v>
      </c>
      <c r="BO749" s="113" t="s">
        <v>5783</v>
      </c>
      <c r="BP749" s="113" t="s">
        <v>5785</v>
      </c>
      <c r="BQ749" s="113" t="s">
        <v>5784</v>
      </c>
      <c r="BR749" s="113" t="n">
        <f aca="false">PRODUCT(BN749+BP749)</f>
        <v>0</v>
      </c>
      <c r="BU749" s="44" t="s">
        <v>3391</v>
      </c>
      <c r="BV749" s="44" t="s">
        <v>5358</v>
      </c>
      <c r="BW749" s="113"/>
      <c r="BZ749" s="44" t="s">
        <v>3049</v>
      </c>
      <c r="CA749" s="44" t="s">
        <v>4509</v>
      </c>
      <c r="CB749" s="113" t="n">
        <v>0</v>
      </c>
      <c r="CC749" s="113" t="n">
        <v>0</v>
      </c>
      <c r="CD749" s="113" t="n">
        <v>0</v>
      </c>
      <c r="CE749" s="113" t="n">
        <v>0</v>
      </c>
      <c r="CF749" s="113" t="n">
        <f aca="false">SUM(CB749:CE749)</f>
        <v>0</v>
      </c>
      <c r="CI749" s="44" t="s">
        <v>3049</v>
      </c>
      <c r="CJ749" s="44" t="s">
        <v>4509</v>
      </c>
      <c r="CK749" s="113" t="n">
        <v>0</v>
      </c>
      <c r="CL749" s="113" t="n">
        <v>0</v>
      </c>
      <c r="CM749" s="113" t="n">
        <v>0</v>
      </c>
      <c r="CP749" s="44" t="s">
        <v>5655</v>
      </c>
      <c r="CQ749" s="44" t="s">
        <v>4564</v>
      </c>
      <c r="CV749" s="44"/>
      <c r="CW749" s="44"/>
      <c r="CX749" s="44"/>
    </row>
    <row r="750" customFormat="false" ht="15" hidden="false" customHeight="false" outlineLevel="0" collapsed="false">
      <c r="A750" s="273" t="n">
        <v>747</v>
      </c>
      <c r="B750" s="44" t="s">
        <v>5729</v>
      </c>
      <c r="C750" s="44" t="s">
        <v>4746</v>
      </c>
      <c r="D750" s="113" t="n">
        <v>3</v>
      </c>
      <c r="G750" s="44" t="s">
        <v>5643</v>
      </c>
      <c r="H750" s="44" t="s">
        <v>4523</v>
      </c>
      <c r="I750" s="113" t="n">
        <v>0</v>
      </c>
      <c r="L750" s="44" t="s">
        <v>3145</v>
      </c>
      <c r="M750" s="44" t="s">
        <v>4482</v>
      </c>
      <c r="N750" s="113" t="n">
        <v>0</v>
      </c>
      <c r="O750" s="113" t="s">
        <v>5783</v>
      </c>
      <c r="P750" s="113" t="n">
        <v>0</v>
      </c>
      <c r="Q750" s="113" t="s">
        <v>5784</v>
      </c>
      <c r="R750" s="113" t="n">
        <f aca="false">PRODUCT(N750+P750)</f>
        <v>0</v>
      </c>
      <c r="U750" s="44" t="s">
        <v>3280</v>
      </c>
      <c r="V750" s="44" t="s">
        <v>4482</v>
      </c>
      <c r="W750" s="113" t="n">
        <v>0</v>
      </c>
      <c r="Y750" s="273"/>
      <c r="Z750" s="44" t="s">
        <v>5615</v>
      </c>
      <c r="AA750" s="44" t="s">
        <v>4489</v>
      </c>
      <c r="AB750" s="113" t="s">
        <v>5785</v>
      </c>
      <c r="AC750" s="113" t="s">
        <v>5783</v>
      </c>
      <c r="AD750" s="113" t="n">
        <v>0</v>
      </c>
      <c r="AE750" s="113" t="s">
        <v>5784</v>
      </c>
      <c r="AF750" s="113" t="n">
        <f aca="false">PRODUCT(AB750+AD750)</f>
        <v>0</v>
      </c>
      <c r="AI750" s="44" t="s">
        <v>5531</v>
      </c>
      <c r="AJ750" s="44" t="s">
        <v>294</v>
      </c>
      <c r="AN750" s="44" t="s">
        <v>1502</v>
      </c>
      <c r="AO750" s="44" t="s">
        <v>4503</v>
      </c>
      <c r="AS750" s="44" t="s">
        <v>1502</v>
      </c>
      <c r="AT750" s="44" t="s">
        <v>4503</v>
      </c>
      <c r="AX750" s="44" t="s">
        <v>5698</v>
      </c>
      <c r="AY750" s="44" t="s">
        <v>4489</v>
      </c>
      <c r="AZ750" s="113" t="s">
        <v>5785</v>
      </c>
      <c r="BA750" s="113" t="s">
        <v>5783</v>
      </c>
      <c r="BB750" s="113" t="s">
        <v>5785</v>
      </c>
      <c r="BC750" s="113" t="s">
        <v>5784</v>
      </c>
      <c r="BD750" s="113" t="n">
        <f aca="false">PRODUCT(AZ750+BB750)</f>
        <v>0</v>
      </c>
      <c r="BG750" s="44" t="s">
        <v>1502</v>
      </c>
      <c r="BH750" s="44" t="s">
        <v>4503</v>
      </c>
      <c r="BL750" s="44" t="s">
        <v>5677</v>
      </c>
      <c r="BM750" s="44" t="s">
        <v>4625</v>
      </c>
      <c r="BN750" s="113" t="s">
        <v>5785</v>
      </c>
      <c r="BO750" s="113" t="s">
        <v>5783</v>
      </c>
      <c r="BP750" s="113" t="s">
        <v>5785</v>
      </c>
      <c r="BQ750" s="113" t="s">
        <v>5784</v>
      </c>
      <c r="BR750" s="113" t="n">
        <f aca="false">PRODUCT(BN750+BP750)</f>
        <v>0</v>
      </c>
      <c r="BU750" s="44" t="s">
        <v>1502</v>
      </c>
      <c r="BV750" s="44" t="s">
        <v>4503</v>
      </c>
      <c r="BW750" s="113"/>
      <c r="BZ750" s="44" t="s">
        <v>2604</v>
      </c>
      <c r="CA750" s="44" t="s">
        <v>4578</v>
      </c>
      <c r="CB750" s="113" t="n">
        <v>0</v>
      </c>
      <c r="CC750" s="113" t="n">
        <v>0</v>
      </c>
      <c r="CD750" s="113" t="n">
        <v>0</v>
      </c>
      <c r="CE750" s="113" t="n">
        <v>0</v>
      </c>
      <c r="CF750" s="113" t="n">
        <f aca="false">SUM(CB750:CE750)</f>
        <v>0</v>
      </c>
      <c r="CI750" s="44" t="s">
        <v>2604</v>
      </c>
      <c r="CJ750" s="44" t="s">
        <v>4578</v>
      </c>
      <c r="CK750" s="113" t="n">
        <v>0</v>
      </c>
      <c r="CL750" s="113" t="n">
        <v>0</v>
      </c>
      <c r="CM750" s="113" t="n">
        <v>0</v>
      </c>
      <c r="CP750" s="44" t="s">
        <v>5657</v>
      </c>
      <c r="CQ750" s="44" t="s">
        <v>4564</v>
      </c>
      <c r="CV750" s="44"/>
      <c r="CW750" s="44"/>
      <c r="CX750" s="44"/>
    </row>
    <row r="751" customFormat="false" ht="15" hidden="false" customHeight="false" outlineLevel="0" collapsed="false">
      <c r="A751" s="273" t="n">
        <v>748</v>
      </c>
      <c r="B751" s="136" t="s">
        <v>3819</v>
      </c>
      <c r="C751" s="44" t="s">
        <v>5124</v>
      </c>
      <c r="D751" s="113" t="n">
        <v>3</v>
      </c>
      <c r="G751" s="44" t="s">
        <v>3519</v>
      </c>
      <c r="H751" s="44" t="s">
        <v>4773</v>
      </c>
      <c r="I751" s="113" t="n">
        <v>0</v>
      </c>
      <c r="L751" s="44" t="s">
        <v>2280</v>
      </c>
      <c r="M751" s="44" t="s">
        <v>4648</v>
      </c>
      <c r="N751" s="113" t="n">
        <v>0</v>
      </c>
      <c r="O751" s="113" t="s">
        <v>5783</v>
      </c>
      <c r="P751" s="113" t="n">
        <v>0</v>
      </c>
      <c r="Q751" s="113" t="s">
        <v>5784</v>
      </c>
      <c r="R751" s="113" t="n">
        <f aca="false">PRODUCT(N751+P751)</f>
        <v>0</v>
      </c>
      <c r="U751" s="44" t="s">
        <v>2715</v>
      </c>
      <c r="V751" s="44" t="s">
        <v>4773</v>
      </c>
      <c r="W751" s="113" t="n">
        <v>0</v>
      </c>
      <c r="Y751" s="273"/>
      <c r="Z751" s="44" t="s">
        <v>2266</v>
      </c>
      <c r="AA751" s="44" t="s">
        <v>4489</v>
      </c>
      <c r="AB751" s="113" t="s">
        <v>5785</v>
      </c>
      <c r="AC751" s="113" t="s">
        <v>5783</v>
      </c>
      <c r="AD751" s="113" t="n">
        <v>0</v>
      </c>
      <c r="AE751" s="113" t="s">
        <v>5784</v>
      </c>
      <c r="AF751" s="113" t="n">
        <f aca="false">PRODUCT(AB751+AD751)</f>
        <v>0</v>
      </c>
      <c r="AI751" s="44" t="s">
        <v>2132</v>
      </c>
      <c r="AJ751" s="44" t="s">
        <v>4477</v>
      </c>
      <c r="AN751" s="44" t="s">
        <v>5643</v>
      </c>
      <c r="AO751" s="44" t="s">
        <v>4523</v>
      </c>
      <c r="AS751" s="44" t="s">
        <v>5643</v>
      </c>
      <c r="AT751" s="44" t="s">
        <v>4523</v>
      </c>
      <c r="AX751" s="44" t="s">
        <v>3444</v>
      </c>
      <c r="AY751" s="44" t="s">
        <v>4625</v>
      </c>
      <c r="AZ751" s="113" t="s">
        <v>5785</v>
      </c>
      <c r="BA751" s="113" t="s">
        <v>5783</v>
      </c>
      <c r="BB751" s="113" t="s">
        <v>5785</v>
      </c>
      <c r="BC751" s="113" t="s">
        <v>5784</v>
      </c>
      <c r="BD751" s="113" t="n">
        <f aca="false">PRODUCT(AZ751+BB751)</f>
        <v>0</v>
      </c>
      <c r="BG751" s="44" t="s">
        <v>5643</v>
      </c>
      <c r="BH751" s="44" t="s">
        <v>4523</v>
      </c>
      <c r="BL751" s="44" t="s">
        <v>2171</v>
      </c>
      <c r="BM751" s="44" t="s">
        <v>4575</v>
      </c>
      <c r="BN751" s="113" t="s">
        <v>5785</v>
      </c>
      <c r="BO751" s="113" t="s">
        <v>5783</v>
      </c>
      <c r="BP751" s="113" t="s">
        <v>5785</v>
      </c>
      <c r="BQ751" s="113" t="s">
        <v>5784</v>
      </c>
      <c r="BR751" s="113" t="n">
        <f aca="false">PRODUCT(BN751+BP751)</f>
        <v>0</v>
      </c>
      <c r="BU751" s="44" t="s">
        <v>5643</v>
      </c>
      <c r="BV751" s="44" t="s">
        <v>4523</v>
      </c>
      <c r="BW751" s="113"/>
      <c r="BZ751" s="44" t="s">
        <v>1814</v>
      </c>
      <c r="CA751" s="44" t="s">
        <v>4576</v>
      </c>
      <c r="CB751" s="113" t="n">
        <v>0</v>
      </c>
      <c r="CC751" s="113" t="n">
        <v>0</v>
      </c>
      <c r="CD751" s="113" t="n">
        <v>0</v>
      </c>
      <c r="CE751" s="113" t="n">
        <v>0</v>
      </c>
      <c r="CF751" s="113" t="n">
        <f aca="false">SUM(CB751:CE751)</f>
        <v>0</v>
      </c>
      <c r="CI751" s="44" t="s">
        <v>1814</v>
      </c>
      <c r="CJ751" s="44" t="s">
        <v>4576</v>
      </c>
      <c r="CK751" s="113" t="n">
        <v>0</v>
      </c>
      <c r="CL751" s="113" t="n">
        <v>0</v>
      </c>
      <c r="CM751" s="113" t="n">
        <v>0</v>
      </c>
      <c r="CP751" s="44" t="s">
        <v>5659</v>
      </c>
      <c r="CQ751" s="44" t="s">
        <v>4550</v>
      </c>
      <c r="CV751" s="44"/>
      <c r="CW751" s="44"/>
      <c r="CX751" s="44"/>
    </row>
    <row r="752" customFormat="false" ht="15" hidden="false" customHeight="false" outlineLevel="0" collapsed="false">
      <c r="A752" s="273" t="n">
        <v>749</v>
      </c>
      <c r="B752" s="44" t="s">
        <v>5737</v>
      </c>
      <c r="C752" s="44" t="s">
        <v>4575</v>
      </c>
      <c r="D752" s="113" t="n">
        <v>3</v>
      </c>
      <c r="G752" s="44" t="s">
        <v>5645</v>
      </c>
      <c r="H752" s="44" t="s">
        <v>4746</v>
      </c>
      <c r="I752" s="113" t="n">
        <v>0</v>
      </c>
      <c r="L752" s="44" t="s">
        <v>4747</v>
      </c>
      <c r="M752" s="44" t="s">
        <v>4638</v>
      </c>
      <c r="N752" s="113" t="n">
        <v>0</v>
      </c>
      <c r="O752" s="113" t="s">
        <v>5783</v>
      </c>
      <c r="P752" s="113" t="n">
        <v>0</v>
      </c>
      <c r="Q752" s="113" t="s">
        <v>5784</v>
      </c>
      <c r="R752" s="113" t="n">
        <f aca="false">PRODUCT(N752+P752)</f>
        <v>0</v>
      </c>
      <c r="U752" s="44" t="s">
        <v>4839</v>
      </c>
      <c r="V752" s="44" t="s">
        <v>4662</v>
      </c>
      <c r="W752" s="113" t="n">
        <v>0</v>
      </c>
      <c r="Y752" s="273"/>
      <c r="Z752" s="44" t="s">
        <v>3266</v>
      </c>
      <c r="AA752" s="44" t="s">
        <v>4489</v>
      </c>
      <c r="AB752" s="113" t="s">
        <v>5785</v>
      </c>
      <c r="AC752" s="113" t="s">
        <v>5783</v>
      </c>
      <c r="AD752" s="113" t="n">
        <v>0</v>
      </c>
      <c r="AE752" s="113" t="s">
        <v>5784</v>
      </c>
      <c r="AF752" s="113" t="n">
        <f aca="false">PRODUCT(AB752+AD752)</f>
        <v>0</v>
      </c>
      <c r="AI752" s="44" t="s">
        <v>4661</v>
      </c>
      <c r="AJ752" s="44" t="s">
        <v>4662</v>
      </c>
      <c r="AN752" s="44" t="s">
        <v>5644</v>
      </c>
      <c r="AO752" s="44" t="s">
        <v>4603</v>
      </c>
      <c r="AS752" s="44" t="s">
        <v>5644</v>
      </c>
      <c r="AT752" s="44" t="s">
        <v>4603</v>
      </c>
      <c r="AX752" s="44" t="s">
        <v>2987</v>
      </c>
      <c r="AY752" s="44" t="s">
        <v>4662</v>
      </c>
      <c r="AZ752" s="113" t="s">
        <v>5785</v>
      </c>
      <c r="BA752" s="113" t="s">
        <v>5783</v>
      </c>
      <c r="BB752" s="113" t="s">
        <v>5785</v>
      </c>
      <c r="BC752" s="113" t="s">
        <v>5784</v>
      </c>
      <c r="BD752" s="113" t="n">
        <f aca="false">PRODUCT(AZ752+BB752)</f>
        <v>0</v>
      </c>
      <c r="BG752" s="44" t="s">
        <v>5644</v>
      </c>
      <c r="BH752" s="44" t="s">
        <v>4603</v>
      </c>
      <c r="BL752" s="44" t="s">
        <v>2140</v>
      </c>
      <c r="BM752" s="44" t="s">
        <v>294</v>
      </c>
      <c r="BN752" s="113" t="s">
        <v>5785</v>
      </c>
      <c r="BO752" s="113" t="s">
        <v>5783</v>
      </c>
      <c r="BP752" s="113" t="s">
        <v>5785</v>
      </c>
      <c r="BQ752" s="113" t="s">
        <v>5784</v>
      </c>
      <c r="BR752" s="113" t="n">
        <f aca="false">PRODUCT(BN752+BP752)</f>
        <v>0</v>
      </c>
      <c r="BU752" s="44" t="s">
        <v>5644</v>
      </c>
      <c r="BV752" s="44" t="s">
        <v>4603</v>
      </c>
      <c r="BW752" s="113"/>
      <c r="BZ752" s="44" t="s">
        <v>2016</v>
      </c>
      <c r="CA752" s="44" t="s">
        <v>4477</v>
      </c>
      <c r="CB752" s="113" t="n">
        <v>0</v>
      </c>
      <c r="CC752" s="113" t="n">
        <v>0</v>
      </c>
      <c r="CD752" s="113" t="n">
        <v>0</v>
      </c>
      <c r="CE752" s="113" t="n">
        <v>0</v>
      </c>
      <c r="CF752" s="113" t="n">
        <f aca="false">SUM(CB752:CE752)</f>
        <v>0</v>
      </c>
      <c r="CI752" s="44" t="s">
        <v>2016</v>
      </c>
      <c r="CJ752" s="44" t="s">
        <v>4477</v>
      </c>
      <c r="CK752" s="113" t="n">
        <v>0</v>
      </c>
      <c r="CL752" s="113" t="n">
        <v>0</v>
      </c>
      <c r="CM752" s="113" t="n">
        <v>0</v>
      </c>
      <c r="CP752" s="44" t="s">
        <v>5660</v>
      </c>
      <c r="CQ752" s="44" t="s">
        <v>4500</v>
      </c>
      <c r="CV752" s="44"/>
      <c r="CW752" s="44"/>
      <c r="CX752" s="44"/>
    </row>
    <row r="753" customFormat="false" ht="15" hidden="false" customHeight="false" outlineLevel="0" collapsed="false">
      <c r="A753" s="273" t="n">
        <v>750</v>
      </c>
      <c r="B753" s="44" t="s">
        <v>5455</v>
      </c>
      <c r="C753" s="112" t="s">
        <v>4931</v>
      </c>
      <c r="D753" s="294" t="n">
        <v>3</v>
      </c>
      <c r="G753" s="44" t="s">
        <v>5646</v>
      </c>
      <c r="H753" s="44" t="s">
        <v>4773</v>
      </c>
      <c r="I753" s="113" t="n">
        <v>0</v>
      </c>
      <c r="L753" s="44" t="s">
        <v>5392</v>
      </c>
      <c r="M753" s="44" t="s">
        <v>5604</v>
      </c>
      <c r="N753" s="113" t="n">
        <v>0</v>
      </c>
      <c r="O753" s="113" t="s">
        <v>5783</v>
      </c>
      <c r="P753" s="113" t="n">
        <v>0</v>
      </c>
      <c r="Q753" s="113" t="s">
        <v>5784</v>
      </c>
      <c r="R753" s="113" t="n">
        <f aca="false">PRODUCT(N753+P753)</f>
        <v>0</v>
      </c>
      <c r="U753" s="44" t="s">
        <v>3308</v>
      </c>
      <c r="V753" s="44" t="s">
        <v>4482</v>
      </c>
      <c r="W753" s="113" t="n">
        <v>0</v>
      </c>
      <c r="Y753" s="273"/>
      <c r="Z753" s="44" t="s">
        <v>5616</v>
      </c>
      <c r="AA753" s="44" t="s">
        <v>4746</v>
      </c>
      <c r="AB753" s="113" t="s">
        <v>5785</v>
      </c>
      <c r="AC753" s="113" t="s">
        <v>5783</v>
      </c>
      <c r="AD753" s="113" t="n">
        <v>0</v>
      </c>
      <c r="AE753" s="113" t="s">
        <v>5784</v>
      </c>
      <c r="AF753" s="113" t="n">
        <f aca="false">PRODUCT(AB753+AD753)</f>
        <v>0</v>
      </c>
      <c r="AI753" s="44" t="s">
        <v>2353</v>
      </c>
      <c r="AJ753" s="44" t="s">
        <v>4564</v>
      </c>
      <c r="AN753" s="44" t="s">
        <v>3519</v>
      </c>
      <c r="AO753" s="44" t="s">
        <v>4773</v>
      </c>
      <c r="AS753" s="44" t="s">
        <v>3519</v>
      </c>
      <c r="AT753" s="44" t="s">
        <v>4773</v>
      </c>
      <c r="AX753" s="44" t="s">
        <v>3352</v>
      </c>
      <c r="AY753" s="44" t="s">
        <v>4709</v>
      </c>
      <c r="AZ753" s="113" t="s">
        <v>5785</v>
      </c>
      <c r="BA753" s="113" t="s">
        <v>5783</v>
      </c>
      <c r="BB753" s="113" t="s">
        <v>5785</v>
      </c>
      <c r="BC753" s="113" t="s">
        <v>5784</v>
      </c>
      <c r="BD753" s="113" t="n">
        <f aca="false">PRODUCT(AZ753+BB753)</f>
        <v>0</v>
      </c>
      <c r="BG753" s="44" t="s">
        <v>3519</v>
      </c>
      <c r="BH753" s="44" t="s">
        <v>4773</v>
      </c>
      <c r="BL753" s="44" t="s">
        <v>5678</v>
      </c>
      <c r="BM753" s="44" t="s">
        <v>5524</v>
      </c>
      <c r="BN753" s="113" t="s">
        <v>5785</v>
      </c>
      <c r="BO753" s="113" t="s">
        <v>5783</v>
      </c>
      <c r="BP753" s="113" t="s">
        <v>5785</v>
      </c>
      <c r="BQ753" s="113" t="s">
        <v>5784</v>
      </c>
      <c r="BR753" s="113" t="n">
        <f aca="false">PRODUCT(BN753+BP753)</f>
        <v>0</v>
      </c>
      <c r="BU753" s="44" t="s">
        <v>3519</v>
      </c>
      <c r="BV753" s="44" t="s">
        <v>4773</v>
      </c>
      <c r="BW753" s="113"/>
      <c r="BZ753" s="44" t="s">
        <v>5648</v>
      </c>
      <c r="CA753" s="44" t="s">
        <v>4662</v>
      </c>
      <c r="CB753" s="113" t="n">
        <v>0</v>
      </c>
      <c r="CC753" s="113" t="n">
        <v>0</v>
      </c>
      <c r="CD753" s="113" t="n">
        <v>0</v>
      </c>
      <c r="CE753" s="113" t="n">
        <v>0</v>
      </c>
      <c r="CF753" s="113" t="n">
        <f aca="false">SUM(CB753:CE753)</f>
        <v>0</v>
      </c>
      <c r="CI753" s="44" t="s">
        <v>5648</v>
      </c>
      <c r="CJ753" s="44" t="s">
        <v>4662</v>
      </c>
      <c r="CK753" s="113" t="n">
        <v>0</v>
      </c>
      <c r="CL753" s="113" t="n">
        <v>0</v>
      </c>
      <c r="CM753" s="113" t="n">
        <v>0</v>
      </c>
      <c r="CP753" s="44" t="s">
        <v>4715</v>
      </c>
      <c r="CQ753" s="44" t="s">
        <v>4564</v>
      </c>
      <c r="CV753" s="44"/>
      <c r="CW753" s="44"/>
      <c r="CX753" s="44"/>
    </row>
    <row r="754" customFormat="false" ht="15" hidden="false" customHeight="false" outlineLevel="0" collapsed="false">
      <c r="A754" s="273" t="n">
        <v>751</v>
      </c>
      <c r="B754" s="44" t="s">
        <v>2057</v>
      </c>
      <c r="C754" s="44" t="s">
        <v>4564</v>
      </c>
      <c r="D754" s="294" t="n">
        <v>3</v>
      </c>
      <c r="G754" s="44" t="s">
        <v>3639</v>
      </c>
      <c r="H754" s="44" t="s">
        <v>4566</v>
      </c>
      <c r="I754" s="113" t="n">
        <v>0</v>
      </c>
      <c r="L754" s="44" t="s">
        <v>2045</v>
      </c>
      <c r="M754" s="44" t="s">
        <v>4564</v>
      </c>
      <c r="N754" s="113" t="n">
        <v>0</v>
      </c>
      <c r="O754" s="113" t="s">
        <v>5783</v>
      </c>
      <c r="P754" s="113" t="n">
        <v>0</v>
      </c>
      <c r="Q754" s="113" t="s">
        <v>5784</v>
      </c>
      <c r="R754" s="113" t="n">
        <f aca="false">PRODUCT(N754+P754)</f>
        <v>0</v>
      </c>
      <c r="U754" s="44" t="s">
        <v>3568</v>
      </c>
      <c r="V754" s="44" t="s">
        <v>5365</v>
      </c>
      <c r="W754" s="113" t="n">
        <v>0</v>
      </c>
      <c r="Y754" s="273"/>
      <c r="Z754" s="44" t="s">
        <v>3768</v>
      </c>
      <c r="AA754" s="44" t="s">
        <v>4482</v>
      </c>
      <c r="AB754" s="113" t="s">
        <v>5785</v>
      </c>
      <c r="AC754" s="113" t="s">
        <v>5783</v>
      </c>
      <c r="AD754" s="113" t="n">
        <v>0</v>
      </c>
      <c r="AE754" s="113" t="s">
        <v>5784</v>
      </c>
      <c r="AF754" s="113" t="n">
        <f aca="false">PRODUCT(AB754+AD754)</f>
        <v>0</v>
      </c>
      <c r="AI754" s="44" t="s">
        <v>2299</v>
      </c>
      <c r="AJ754" s="44" t="s">
        <v>4566</v>
      </c>
      <c r="AN754" s="44" t="s">
        <v>5645</v>
      </c>
      <c r="AO754" s="44" t="s">
        <v>4746</v>
      </c>
      <c r="AS754" s="44" t="s">
        <v>5645</v>
      </c>
      <c r="AT754" s="44" t="s">
        <v>4746</v>
      </c>
      <c r="AX754" s="44" t="s">
        <v>3660</v>
      </c>
      <c r="AY754" s="44" t="s">
        <v>4564</v>
      </c>
      <c r="AZ754" s="113" t="s">
        <v>5785</v>
      </c>
      <c r="BA754" s="113" t="s">
        <v>5783</v>
      </c>
      <c r="BB754" s="113" t="s">
        <v>5785</v>
      </c>
      <c r="BC754" s="113" t="s">
        <v>5784</v>
      </c>
      <c r="BD754" s="113" t="n">
        <f aca="false">PRODUCT(AZ754+BB754)</f>
        <v>0</v>
      </c>
      <c r="BG754" s="44" t="s">
        <v>5645</v>
      </c>
      <c r="BH754" s="44" t="s">
        <v>4746</v>
      </c>
      <c r="BL754" s="44" t="s">
        <v>4848</v>
      </c>
      <c r="BM754" s="44" t="s">
        <v>4519</v>
      </c>
      <c r="BN754" s="113" t="s">
        <v>5785</v>
      </c>
      <c r="BO754" s="113" t="s">
        <v>5783</v>
      </c>
      <c r="BP754" s="113" t="s">
        <v>5785</v>
      </c>
      <c r="BQ754" s="113" t="s">
        <v>5784</v>
      </c>
      <c r="BR754" s="113" t="n">
        <f aca="false">PRODUCT(BN754+BP754)</f>
        <v>0</v>
      </c>
      <c r="BU754" s="44" t="s">
        <v>5645</v>
      </c>
      <c r="BV754" s="44" t="s">
        <v>4746</v>
      </c>
      <c r="BW754" s="113"/>
      <c r="BZ754" s="44" t="s">
        <v>5649</v>
      </c>
      <c r="CA754" s="112" t="s">
        <v>5124</v>
      </c>
      <c r="CB754" s="113" t="n">
        <v>0</v>
      </c>
      <c r="CC754" s="113" t="n">
        <v>0</v>
      </c>
      <c r="CD754" s="113" t="n">
        <v>0</v>
      </c>
      <c r="CE754" s="113" t="n">
        <v>0</v>
      </c>
      <c r="CF754" s="113" t="n">
        <f aca="false">SUM(CB754:CE754)</f>
        <v>0</v>
      </c>
      <c r="CI754" s="44" t="s">
        <v>5649</v>
      </c>
      <c r="CJ754" s="112" t="s">
        <v>5124</v>
      </c>
      <c r="CK754" s="113" t="n">
        <v>0</v>
      </c>
      <c r="CL754" s="113" t="n">
        <v>0</v>
      </c>
      <c r="CM754" s="113" t="n">
        <v>0</v>
      </c>
      <c r="CP754" s="44" t="s">
        <v>2468</v>
      </c>
      <c r="CQ754" s="44" t="s">
        <v>4509</v>
      </c>
      <c r="CV754" s="44"/>
      <c r="CW754" s="44"/>
      <c r="CX754" s="44"/>
    </row>
    <row r="755" customFormat="false" ht="15" hidden="false" customHeight="false" outlineLevel="0" collapsed="false">
      <c r="A755" s="273" t="n">
        <v>752</v>
      </c>
      <c r="B755" s="44" t="s">
        <v>2240</v>
      </c>
      <c r="C755" s="44" t="s">
        <v>4564</v>
      </c>
      <c r="D755" s="294" t="n">
        <v>3</v>
      </c>
      <c r="G755" s="44" t="s">
        <v>5434</v>
      </c>
      <c r="H755" s="44" t="s">
        <v>5124</v>
      </c>
      <c r="I755" s="113" t="n">
        <v>0</v>
      </c>
      <c r="L755" s="44" t="s">
        <v>5371</v>
      </c>
      <c r="M755" s="44" t="s">
        <v>4746</v>
      </c>
      <c r="N755" s="113" t="n">
        <v>0</v>
      </c>
      <c r="O755" s="113" t="s">
        <v>5783</v>
      </c>
      <c r="P755" s="113" t="n">
        <v>0</v>
      </c>
      <c r="Q755" s="113" t="s">
        <v>5784</v>
      </c>
      <c r="R755" s="113" t="n">
        <f aca="false">PRODUCT(N755+P755)</f>
        <v>0</v>
      </c>
      <c r="U755" s="44" t="s">
        <v>3612</v>
      </c>
      <c r="V755" s="44" t="s">
        <v>5124</v>
      </c>
      <c r="W755" s="113" t="n">
        <v>0</v>
      </c>
      <c r="Y755" s="273"/>
      <c r="Z755" s="44" t="s">
        <v>2830</v>
      </c>
      <c r="AA755" s="44" t="s">
        <v>4482</v>
      </c>
      <c r="AB755" s="113" t="s">
        <v>5785</v>
      </c>
      <c r="AC755" s="113" t="s">
        <v>5783</v>
      </c>
      <c r="AD755" s="113" t="n">
        <v>0</v>
      </c>
      <c r="AE755" s="113" t="s">
        <v>5784</v>
      </c>
      <c r="AF755" s="113" t="n">
        <f aca="false">PRODUCT(AB755+AD755)</f>
        <v>0</v>
      </c>
      <c r="AI755" s="44" t="s">
        <v>5533</v>
      </c>
      <c r="AJ755" s="44" t="s">
        <v>4648</v>
      </c>
      <c r="AN755" s="44" t="s">
        <v>5646</v>
      </c>
      <c r="AO755" s="44" t="s">
        <v>4773</v>
      </c>
      <c r="AS755" s="44" t="s">
        <v>5646</v>
      </c>
      <c r="AT755" s="44" t="s">
        <v>4773</v>
      </c>
      <c r="AX755" s="44" t="s">
        <v>5700</v>
      </c>
      <c r="AY755" s="44" t="s">
        <v>4554</v>
      </c>
      <c r="AZ755" s="113" t="s">
        <v>5785</v>
      </c>
      <c r="BA755" s="113" t="s">
        <v>5783</v>
      </c>
      <c r="BB755" s="113" t="s">
        <v>5785</v>
      </c>
      <c r="BC755" s="113" t="s">
        <v>5784</v>
      </c>
      <c r="BD755" s="113" t="n">
        <f aca="false">PRODUCT(AZ755+BB755)</f>
        <v>0</v>
      </c>
      <c r="BG755" s="44" t="s">
        <v>5646</v>
      </c>
      <c r="BH755" s="44" t="s">
        <v>4773</v>
      </c>
      <c r="BL755" s="44" t="s">
        <v>3648</v>
      </c>
      <c r="BM755" s="44" t="s">
        <v>5221</v>
      </c>
      <c r="BN755" s="113" t="s">
        <v>5785</v>
      </c>
      <c r="BO755" s="113" t="s">
        <v>5783</v>
      </c>
      <c r="BP755" s="113" t="n">
        <v>0</v>
      </c>
      <c r="BQ755" s="113" t="s">
        <v>5784</v>
      </c>
      <c r="BR755" s="113" t="n">
        <f aca="false">PRODUCT(BN755+BP755)</f>
        <v>0</v>
      </c>
      <c r="BU755" s="44" t="s">
        <v>5646</v>
      </c>
      <c r="BV755" s="44" t="s">
        <v>4773</v>
      </c>
      <c r="BW755" s="113"/>
      <c r="BZ755" s="44" t="s">
        <v>5650</v>
      </c>
      <c r="CA755" s="44" t="s">
        <v>4638</v>
      </c>
      <c r="CB755" s="113" t="n">
        <v>0</v>
      </c>
      <c r="CC755" s="113" t="n">
        <v>0</v>
      </c>
      <c r="CD755" s="113" t="n">
        <v>0</v>
      </c>
      <c r="CE755" s="113" t="n">
        <v>0</v>
      </c>
      <c r="CF755" s="113" t="n">
        <f aca="false">SUM(CB755:CE755)</f>
        <v>0</v>
      </c>
      <c r="CI755" s="44" t="s">
        <v>5650</v>
      </c>
      <c r="CJ755" s="44" t="s">
        <v>4638</v>
      </c>
      <c r="CK755" s="113" t="n">
        <v>0</v>
      </c>
      <c r="CL755" s="113" t="n">
        <v>0</v>
      </c>
      <c r="CM755" s="113" t="n">
        <v>0</v>
      </c>
      <c r="CP755" s="44" t="s">
        <v>3475</v>
      </c>
      <c r="CQ755" s="44" t="s">
        <v>5124</v>
      </c>
      <c r="CV755" s="44"/>
      <c r="CW755" s="44"/>
      <c r="CX755" s="44"/>
    </row>
    <row r="756" customFormat="false" ht="15" hidden="false" customHeight="false" outlineLevel="0" collapsed="false">
      <c r="A756" s="273" t="n">
        <v>753</v>
      </c>
      <c r="B756" s="44" t="s">
        <v>5744</v>
      </c>
      <c r="C756" s="44" t="s">
        <v>4564</v>
      </c>
      <c r="D756" s="294" t="n">
        <v>3</v>
      </c>
      <c r="G756" s="44" t="s">
        <v>1602</v>
      </c>
      <c r="H756" s="44" t="s">
        <v>5530</v>
      </c>
      <c r="I756" s="113" t="n">
        <v>0</v>
      </c>
      <c r="L756" s="44" t="s">
        <v>5464</v>
      </c>
      <c r="M756" s="112" t="s">
        <v>5401</v>
      </c>
      <c r="N756" s="113" t="n">
        <v>0</v>
      </c>
      <c r="O756" s="113" t="s">
        <v>5783</v>
      </c>
      <c r="P756" s="113" t="n">
        <v>0</v>
      </c>
      <c r="Q756" s="113" t="s">
        <v>5784</v>
      </c>
      <c r="R756" s="113" t="n">
        <f aca="false">PRODUCT(N756+P756)</f>
        <v>0</v>
      </c>
      <c r="U756" s="136" t="s">
        <v>5576</v>
      </c>
      <c r="V756" s="136" t="s">
        <v>4746</v>
      </c>
      <c r="W756" s="113" t="n">
        <v>0</v>
      </c>
      <c r="Y756" s="273"/>
      <c r="Z756" s="44" t="s">
        <v>3783</v>
      </c>
      <c r="AA756" s="44" t="s">
        <v>4482</v>
      </c>
      <c r="AB756" s="113" t="s">
        <v>5785</v>
      </c>
      <c r="AC756" s="113" t="s">
        <v>5783</v>
      </c>
      <c r="AD756" s="113" t="n">
        <v>0</v>
      </c>
      <c r="AE756" s="113" t="s">
        <v>5784</v>
      </c>
      <c r="AF756" s="113" t="n">
        <f aca="false">PRODUCT(AB756+AD756)</f>
        <v>0</v>
      </c>
      <c r="AI756" s="44" t="s">
        <v>1910</v>
      </c>
      <c r="AJ756" s="44" t="s">
        <v>4542</v>
      </c>
      <c r="AN756" s="44" t="s">
        <v>3639</v>
      </c>
      <c r="AO756" s="44" t="s">
        <v>4566</v>
      </c>
      <c r="AS756" s="44" t="s">
        <v>3639</v>
      </c>
      <c r="AT756" s="44" t="s">
        <v>4566</v>
      </c>
      <c r="AX756" s="44" t="s">
        <v>3439</v>
      </c>
      <c r="AY756" s="44" t="s">
        <v>5124</v>
      </c>
      <c r="AZ756" s="113" t="s">
        <v>5785</v>
      </c>
      <c r="BA756" s="113" t="s">
        <v>5783</v>
      </c>
      <c r="BB756" s="113" t="s">
        <v>5785</v>
      </c>
      <c r="BC756" s="113" t="s">
        <v>5784</v>
      </c>
      <c r="BD756" s="113" t="n">
        <f aca="false">PRODUCT(AZ756+BB756)</f>
        <v>0</v>
      </c>
      <c r="BG756" s="44" t="s">
        <v>3639</v>
      </c>
      <c r="BH756" s="44" t="s">
        <v>4566</v>
      </c>
      <c r="BL756" s="44" t="s">
        <v>2806</v>
      </c>
      <c r="BM756" s="44" t="s">
        <v>5124</v>
      </c>
      <c r="BN756" s="113" t="s">
        <v>5785</v>
      </c>
      <c r="BO756" s="113" t="s">
        <v>5783</v>
      </c>
      <c r="BP756" s="113" t="s">
        <v>5785</v>
      </c>
      <c r="BQ756" s="113" t="s">
        <v>5784</v>
      </c>
      <c r="BR756" s="113" t="n">
        <f aca="false">PRODUCT(BN756+BP756)</f>
        <v>0</v>
      </c>
      <c r="BU756" s="44" t="s">
        <v>3639</v>
      </c>
      <c r="BV756" s="44" t="s">
        <v>4566</v>
      </c>
      <c r="BW756" s="113"/>
      <c r="BZ756" s="44" t="s">
        <v>5651</v>
      </c>
      <c r="CA756" s="44" t="s">
        <v>4578</v>
      </c>
      <c r="CB756" s="113" t="n">
        <v>0</v>
      </c>
      <c r="CC756" s="113" t="n">
        <v>0</v>
      </c>
      <c r="CD756" s="113" t="n">
        <v>0</v>
      </c>
      <c r="CE756" s="113" t="n">
        <v>0</v>
      </c>
      <c r="CF756" s="113" t="n">
        <f aca="false">SUM(CB756:CE756)</f>
        <v>0</v>
      </c>
      <c r="CI756" s="44" t="s">
        <v>5651</v>
      </c>
      <c r="CJ756" s="44" t="s">
        <v>4578</v>
      </c>
      <c r="CK756" s="113" t="n">
        <v>0</v>
      </c>
      <c r="CL756" s="113" t="n">
        <v>0</v>
      </c>
      <c r="CM756" s="113" t="n">
        <v>0</v>
      </c>
      <c r="CP756" s="44" t="s">
        <v>5661</v>
      </c>
      <c r="CQ756" s="44" t="s">
        <v>4566</v>
      </c>
      <c r="CV756" s="44"/>
      <c r="CW756" s="44"/>
      <c r="CX756" s="44"/>
    </row>
    <row r="757" customFormat="false" ht="15" hidden="false" customHeight="false" outlineLevel="0" collapsed="false">
      <c r="A757" s="273" t="n">
        <v>754</v>
      </c>
      <c r="B757" s="44" t="s">
        <v>2454</v>
      </c>
      <c r="C757" s="44" t="s">
        <v>4509</v>
      </c>
      <c r="D757" s="113" t="n">
        <v>2</v>
      </c>
      <c r="G757" s="44" t="s">
        <v>3049</v>
      </c>
      <c r="H757" s="44" t="s">
        <v>4509</v>
      </c>
      <c r="I757" s="113" t="n">
        <v>0</v>
      </c>
      <c r="L757" s="44" t="s">
        <v>2249</v>
      </c>
      <c r="M757" s="44" t="s">
        <v>4523</v>
      </c>
      <c r="N757" s="113" t="n">
        <v>0</v>
      </c>
      <c r="O757" s="113" t="s">
        <v>5783</v>
      </c>
      <c r="P757" s="113" t="n">
        <v>0</v>
      </c>
      <c r="Q757" s="113" t="s">
        <v>5784</v>
      </c>
      <c r="R757" s="113" t="n">
        <f aca="false">PRODUCT(N757+P757)</f>
        <v>0</v>
      </c>
      <c r="U757" s="44" t="s">
        <v>3705</v>
      </c>
      <c r="V757" s="44" t="s">
        <v>4482</v>
      </c>
      <c r="W757" s="113" t="n">
        <v>0</v>
      </c>
      <c r="Y757" s="273"/>
      <c r="Z757" s="44" t="s">
        <v>3152</v>
      </c>
      <c r="AA757" s="44" t="s">
        <v>4482</v>
      </c>
      <c r="AB757" s="113" t="s">
        <v>5785</v>
      </c>
      <c r="AC757" s="113" t="s">
        <v>5783</v>
      </c>
      <c r="AD757" s="113" t="n">
        <v>0</v>
      </c>
      <c r="AE757" s="113" t="s">
        <v>5784</v>
      </c>
      <c r="AF757" s="113" t="n">
        <f aca="false">PRODUCT(AB757+AD757)</f>
        <v>0</v>
      </c>
      <c r="AI757" s="44" t="s">
        <v>2042</v>
      </c>
      <c r="AJ757" s="44" t="s">
        <v>4564</v>
      </c>
      <c r="AN757" s="44" t="s">
        <v>2155</v>
      </c>
      <c r="AO757" s="44" t="s">
        <v>4564</v>
      </c>
      <c r="AS757" s="44" t="s">
        <v>2155</v>
      </c>
      <c r="AT757" s="44" t="s">
        <v>4564</v>
      </c>
      <c r="AX757" s="44" t="s">
        <v>3708</v>
      </c>
      <c r="AY757" s="44" t="s">
        <v>4578</v>
      </c>
      <c r="AZ757" s="113" t="s">
        <v>5785</v>
      </c>
      <c r="BA757" s="113" t="s">
        <v>5783</v>
      </c>
      <c r="BB757" s="113" t="s">
        <v>5785</v>
      </c>
      <c r="BC757" s="113" t="s">
        <v>5784</v>
      </c>
      <c r="BD757" s="113" t="n">
        <f aca="false">PRODUCT(AZ757+BB757)</f>
        <v>0</v>
      </c>
      <c r="BG757" s="44" t="s">
        <v>2155</v>
      </c>
      <c r="BH757" s="44" t="s">
        <v>4564</v>
      </c>
      <c r="BL757" s="44" t="s">
        <v>3218</v>
      </c>
      <c r="BM757" s="44" t="s">
        <v>5496</v>
      </c>
      <c r="BN757" s="113" t="s">
        <v>5785</v>
      </c>
      <c r="BO757" s="113" t="s">
        <v>5783</v>
      </c>
      <c r="BP757" s="113" t="s">
        <v>5785</v>
      </c>
      <c r="BQ757" s="113" t="s">
        <v>5784</v>
      </c>
      <c r="BR757" s="113" t="n">
        <f aca="false">PRODUCT(BN757+BP757)</f>
        <v>0</v>
      </c>
      <c r="BU757" s="44" t="s">
        <v>2155</v>
      </c>
      <c r="BV757" s="44" t="s">
        <v>4564</v>
      </c>
      <c r="BW757" s="113"/>
      <c r="BZ757" s="44" t="s">
        <v>5652</v>
      </c>
      <c r="CA757" s="44" t="s">
        <v>5223</v>
      </c>
      <c r="CB757" s="113" t="n">
        <v>0</v>
      </c>
      <c r="CC757" s="113" t="n">
        <v>0</v>
      </c>
      <c r="CD757" s="113" t="n">
        <v>0</v>
      </c>
      <c r="CE757" s="113" t="n">
        <v>0</v>
      </c>
      <c r="CF757" s="113" t="n">
        <f aca="false">SUM(CB757:CE757)</f>
        <v>0</v>
      </c>
      <c r="CI757" s="44" t="s">
        <v>5652</v>
      </c>
      <c r="CJ757" s="44" t="s">
        <v>5223</v>
      </c>
      <c r="CK757" s="113" t="n">
        <v>0</v>
      </c>
      <c r="CL757" s="113" t="n">
        <v>0</v>
      </c>
      <c r="CM757" s="113" t="n">
        <v>0</v>
      </c>
      <c r="CP757" s="44" t="s">
        <v>1866</v>
      </c>
      <c r="CQ757" s="44" t="s">
        <v>4648</v>
      </c>
      <c r="CV757" s="44"/>
      <c r="CW757" s="44"/>
      <c r="CX757" s="44"/>
    </row>
    <row r="758" customFormat="false" ht="15" hidden="false" customHeight="false" outlineLevel="0" collapsed="false">
      <c r="A758" s="273" t="n">
        <v>755</v>
      </c>
      <c r="B758" s="44" t="s">
        <v>2688</v>
      </c>
      <c r="C758" s="44" t="s">
        <v>5120</v>
      </c>
      <c r="D758" s="113" t="n">
        <v>2</v>
      </c>
      <c r="G758" s="44" t="s">
        <v>2604</v>
      </c>
      <c r="H758" s="44" t="s">
        <v>4578</v>
      </c>
      <c r="I758" s="113" t="n">
        <v>0</v>
      </c>
      <c r="L758" s="44" t="s">
        <v>4656</v>
      </c>
      <c r="M758" s="44" t="s">
        <v>4550</v>
      </c>
      <c r="N758" s="113" t="n">
        <v>0</v>
      </c>
      <c r="O758" s="113" t="s">
        <v>5783</v>
      </c>
      <c r="P758" s="113" t="n">
        <v>0</v>
      </c>
      <c r="Q758" s="113" t="s">
        <v>5784</v>
      </c>
      <c r="R758" s="113" t="n">
        <f aca="false">PRODUCT(N758+P758)</f>
        <v>0</v>
      </c>
      <c r="U758" s="44" t="s">
        <v>3650</v>
      </c>
      <c r="V758" s="44" t="s">
        <v>4482</v>
      </c>
      <c r="W758" s="113" t="n">
        <v>0</v>
      </c>
      <c r="Y758" s="273"/>
      <c r="Z758" s="44" t="s">
        <v>5280</v>
      </c>
      <c r="AA758" s="44" t="s">
        <v>4523</v>
      </c>
      <c r="AB758" s="113" t="s">
        <v>5785</v>
      </c>
      <c r="AC758" s="113" t="s">
        <v>5783</v>
      </c>
      <c r="AD758" s="113" t="n">
        <v>0</v>
      </c>
      <c r="AE758" s="113" t="s">
        <v>5784</v>
      </c>
      <c r="AF758" s="113" t="n">
        <f aca="false">PRODUCT(AB758+AD758)</f>
        <v>0</v>
      </c>
      <c r="AI758" s="44" t="s">
        <v>4778</v>
      </c>
      <c r="AJ758" s="44" t="s">
        <v>4625</v>
      </c>
      <c r="AN758" s="44" t="s">
        <v>1602</v>
      </c>
      <c r="AO758" s="44" t="s">
        <v>5530</v>
      </c>
      <c r="AS758" s="44" t="s">
        <v>1602</v>
      </c>
      <c r="AT758" s="44" t="s">
        <v>5530</v>
      </c>
      <c r="AX758" s="44" t="s">
        <v>5701</v>
      </c>
      <c r="AY758" s="44" t="s">
        <v>5223</v>
      </c>
      <c r="AZ758" s="113" t="s">
        <v>5785</v>
      </c>
      <c r="BA758" s="113" t="s">
        <v>5783</v>
      </c>
      <c r="BB758" s="113" t="s">
        <v>5785</v>
      </c>
      <c r="BC758" s="113" t="s">
        <v>5784</v>
      </c>
      <c r="BD758" s="113" t="n">
        <f aca="false">PRODUCT(AZ758+BB758)</f>
        <v>0</v>
      </c>
      <c r="BG758" s="44" t="s">
        <v>1602</v>
      </c>
      <c r="BH758" s="44" t="s">
        <v>5530</v>
      </c>
      <c r="BL758" s="44" t="s">
        <v>5679</v>
      </c>
      <c r="BM758" s="44" t="s">
        <v>4540</v>
      </c>
      <c r="BN758" s="113" t="s">
        <v>5785</v>
      </c>
      <c r="BO758" s="113" t="s">
        <v>5783</v>
      </c>
      <c r="BP758" s="113" t="s">
        <v>5785</v>
      </c>
      <c r="BQ758" s="113" t="s">
        <v>5784</v>
      </c>
      <c r="BR758" s="113" t="n">
        <f aca="false">PRODUCT(BN758+BP758)</f>
        <v>0</v>
      </c>
      <c r="BU758" s="44" t="s">
        <v>1602</v>
      </c>
      <c r="BV758" s="44" t="s">
        <v>5530</v>
      </c>
      <c r="BW758" s="113"/>
      <c r="BZ758" s="44" t="s">
        <v>5653</v>
      </c>
      <c r="CA758" s="44" t="s">
        <v>5223</v>
      </c>
      <c r="CB758" s="113" t="n">
        <v>0</v>
      </c>
      <c r="CC758" s="113" t="n">
        <v>0</v>
      </c>
      <c r="CD758" s="113" t="n">
        <v>0</v>
      </c>
      <c r="CE758" s="113" t="n">
        <v>0</v>
      </c>
      <c r="CF758" s="113" t="n">
        <f aca="false">SUM(CB758:CE758)</f>
        <v>0</v>
      </c>
      <c r="CI758" s="44" t="s">
        <v>5653</v>
      </c>
      <c r="CJ758" s="44" t="s">
        <v>5223</v>
      </c>
      <c r="CK758" s="113" t="n">
        <v>0</v>
      </c>
      <c r="CL758" s="113" t="n">
        <v>0</v>
      </c>
      <c r="CM758" s="113" t="n">
        <v>0</v>
      </c>
      <c r="CP758" s="44" t="s">
        <v>1683</v>
      </c>
      <c r="CQ758" s="44" t="s">
        <v>4564</v>
      </c>
      <c r="CV758" s="44"/>
      <c r="CW758" s="44"/>
      <c r="CX758" s="44"/>
    </row>
    <row r="759" customFormat="false" ht="15" hidden="false" customHeight="false" outlineLevel="0" collapsed="false">
      <c r="A759" s="273" t="n">
        <v>756</v>
      </c>
      <c r="B759" s="44" t="s">
        <v>2298</v>
      </c>
      <c r="C759" s="44" t="s">
        <v>4566</v>
      </c>
      <c r="D759" s="113" t="n">
        <v>2</v>
      </c>
      <c r="G759" s="44" t="s">
        <v>1814</v>
      </c>
      <c r="H759" s="44" t="s">
        <v>4576</v>
      </c>
      <c r="I759" s="113" t="n">
        <v>0</v>
      </c>
      <c r="L759" s="44" t="s">
        <v>5442</v>
      </c>
      <c r="M759" s="44" t="s">
        <v>5401</v>
      </c>
      <c r="N759" s="113" t="n">
        <v>0</v>
      </c>
      <c r="O759" s="113" t="s">
        <v>5783</v>
      </c>
      <c r="P759" s="113" t="n">
        <v>0</v>
      </c>
      <c r="Q759" s="113" t="s">
        <v>5784</v>
      </c>
      <c r="R759" s="113" t="n">
        <f aca="false">PRODUCT(N759+P759)</f>
        <v>0</v>
      </c>
      <c r="U759" s="44" t="s">
        <v>3649</v>
      </c>
      <c r="V759" s="44" t="s">
        <v>4773</v>
      </c>
      <c r="W759" s="113" t="n">
        <v>0</v>
      </c>
      <c r="Y759" s="273"/>
      <c r="Z759" s="44" t="s">
        <v>4858</v>
      </c>
      <c r="AA759" s="44" t="s">
        <v>4500</v>
      </c>
      <c r="AB759" s="113" t="s">
        <v>5785</v>
      </c>
      <c r="AC759" s="113" t="s">
        <v>5783</v>
      </c>
      <c r="AD759" s="113" t="n">
        <v>0</v>
      </c>
      <c r="AE759" s="113" t="s">
        <v>5784</v>
      </c>
      <c r="AF759" s="113" t="n">
        <f aca="false">PRODUCT(AB759+AD759)</f>
        <v>0</v>
      </c>
      <c r="AI759" s="44" t="s">
        <v>2050</v>
      </c>
      <c r="AJ759" s="44" t="s">
        <v>4482</v>
      </c>
      <c r="AN759" s="44" t="s">
        <v>5647</v>
      </c>
      <c r="AO759" s="44" t="s">
        <v>5124</v>
      </c>
      <c r="AS759" s="44" t="s">
        <v>5647</v>
      </c>
      <c r="AT759" s="44" t="s">
        <v>5124</v>
      </c>
      <c r="AX759" s="44" t="s">
        <v>5702</v>
      </c>
      <c r="AY759" s="44" t="s">
        <v>4625</v>
      </c>
      <c r="AZ759" s="113" t="s">
        <v>5785</v>
      </c>
      <c r="BA759" s="113" t="s">
        <v>5783</v>
      </c>
      <c r="BB759" s="113" t="s">
        <v>5785</v>
      </c>
      <c r="BC759" s="113" t="s">
        <v>5784</v>
      </c>
      <c r="BD759" s="113" t="n">
        <f aca="false">PRODUCT(AZ759+BB759)</f>
        <v>0</v>
      </c>
      <c r="BG759" s="44" t="s">
        <v>5647</v>
      </c>
      <c r="BH759" s="44" t="s">
        <v>5124</v>
      </c>
      <c r="BL759" s="136" t="s">
        <v>5680</v>
      </c>
      <c r="BM759" s="44" t="s">
        <v>4625</v>
      </c>
      <c r="BN759" s="113" t="s">
        <v>5785</v>
      </c>
      <c r="BO759" s="113" t="s">
        <v>5783</v>
      </c>
      <c r="BP759" s="113" t="s">
        <v>5785</v>
      </c>
      <c r="BQ759" s="113" t="s">
        <v>5784</v>
      </c>
      <c r="BR759" s="113" t="n">
        <f aca="false">PRODUCT(BN759+BP759)</f>
        <v>0</v>
      </c>
      <c r="BU759" s="44" t="s">
        <v>5647</v>
      </c>
      <c r="BV759" s="44" t="s">
        <v>5124</v>
      </c>
      <c r="BW759" s="113"/>
      <c r="BZ759" s="44" t="s">
        <v>5654</v>
      </c>
      <c r="CA759" s="44" t="s">
        <v>4489</v>
      </c>
      <c r="CB759" s="113" t="n">
        <v>0</v>
      </c>
      <c r="CC759" s="113" t="n">
        <v>0</v>
      </c>
      <c r="CD759" s="113" t="n">
        <v>0</v>
      </c>
      <c r="CE759" s="113" t="n">
        <v>0</v>
      </c>
      <c r="CF759" s="113" t="n">
        <f aca="false">SUM(CB759:CE759)</f>
        <v>0</v>
      </c>
      <c r="CI759" s="44" t="s">
        <v>5654</v>
      </c>
      <c r="CJ759" s="44" t="s">
        <v>4489</v>
      </c>
      <c r="CK759" s="113" t="n">
        <v>0</v>
      </c>
      <c r="CL759" s="113" t="n">
        <v>0</v>
      </c>
      <c r="CM759" s="113" t="n">
        <v>0</v>
      </c>
      <c r="CP759" s="44" t="s">
        <v>3309</v>
      </c>
      <c r="CQ759" s="44" t="s">
        <v>4773</v>
      </c>
      <c r="CV759" s="44"/>
      <c r="CW759" s="44"/>
      <c r="CX759" s="44"/>
    </row>
    <row r="760" customFormat="false" ht="15" hidden="false" customHeight="false" outlineLevel="0" collapsed="false">
      <c r="A760" s="273" t="n">
        <v>757</v>
      </c>
      <c r="B760" s="44" t="s">
        <v>2353</v>
      </c>
      <c r="C760" s="44" t="s">
        <v>4564</v>
      </c>
      <c r="D760" s="113" t="n">
        <v>2</v>
      </c>
      <c r="G760" s="44" t="s">
        <v>5648</v>
      </c>
      <c r="H760" s="44" t="s">
        <v>4662</v>
      </c>
      <c r="I760" s="113" t="n">
        <v>0</v>
      </c>
      <c r="L760" s="44" t="s">
        <v>4794</v>
      </c>
      <c r="M760" s="44" t="s">
        <v>4662</v>
      </c>
      <c r="N760" s="113" t="n">
        <v>0</v>
      </c>
      <c r="O760" s="113" t="s">
        <v>5783</v>
      </c>
      <c r="P760" s="113" t="n">
        <v>0</v>
      </c>
      <c r="Q760" s="113" t="s">
        <v>5784</v>
      </c>
      <c r="R760" s="113" t="n">
        <f aca="false">PRODUCT(N760+P760)</f>
        <v>0</v>
      </c>
      <c r="U760" s="44" t="s">
        <v>3472</v>
      </c>
      <c r="V760" s="44" t="s">
        <v>4523</v>
      </c>
      <c r="W760" s="113" t="n">
        <v>0</v>
      </c>
      <c r="Y760" s="273"/>
      <c r="Z760" s="44" t="s">
        <v>2738</v>
      </c>
      <c r="AA760" s="44" t="s">
        <v>4625</v>
      </c>
      <c r="AB760" s="113" t="s">
        <v>5785</v>
      </c>
      <c r="AC760" s="113" t="s">
        <v>5783</v>
      </c>
      <c r="AD760" s="113" t="n">
        <v>0</v>
      </c>
      <c r="AE760" s="113" t="s">
        <v>5784</v>
      </c>
      <c r="AF760" s="113" t="n">
        <f aca="false">PRODUCT(AB760+AD760)</f>
        <v>0</v>
      </c>
      <c r="AI760" s="44" t="s">
        <v>2076</v>
      </c>
      <c r="AJ760" s="44" t="s">
        <v>4482</v>
      </c>
      <c r="AN760" s="44" t="s">
        <v>3049</v>
      </c>
      <c r="AO760" s="44" t="s">
        <v>4509</v>
      </c>
      <c r="AS760" s="44" t="s">
        <v>3049</v>
      </c>
      <c r="AT760" s="44" t="s">
        <v>4509</v>
      </c>
      <c r="AX760" s="44" t="s">
        <v>4877</v>
      </c>
      <c r="AY760" s="44" t="s">
        <v>4878</v>
      </c>
      <c r="AZ760" s="113" t="s">
        <v>5785</v>
      </c>
      <c r="BA760" s="113" t="s">
        <v>5783</v>
      </c>
      <c r="BB760" s="113" t="s">
        <v>5785</v>
      </c>
      <c r="BC760" s="113" t="s">
        <v>5784</v>
      </c>
      <c r="BD760" s="113" t="n">
        <f aca="false">PRODUCT(AZ760+BB760)</f>
        <v>0</v>
      </c>
      <c r="BG760" s="44" t="s">
        <v>3049</v>
      </c>
      <c r="BH760" s="44" t="s">
        <v>4509</v>
      </c>
      <c r="BL760" s="44" t="s">
        <v>5681</v>
      </c>
      <c r="BM760" s="44" t="s">
        <v>4625</v>
      </c>
      <c r="BN760" s="113" t="s">
        <v>5785</v>
      </c>
      <c r="BO760" s="113" t="s">
        <v>5783</v>
      </c>
      <c r="BP760" s="113" t="s">
        <v>5785</v>
      </c>
      <c r="BQ760" s="113" t="s">
        <v>5784</v>
      </c>
      <c r="BR760" s="113" t="n">
        <f aca="false">PRODUCT(BN760+BP760)</f>
        <v>0</v>
      </c>
      <c r="BU760" s="44" t="s">
        <v>3049</v>
      </c>
      <c r="BV760" s="44" t="s">
        <v>4509</v>
      </c>
      <c r="BW760" s="113"/>
      <c r="BZ760" s="44" t="s">
        <v>3313</v>
      </c>
      <c r="CA760" s="44" t="s">
        <v>4773</v>
      </c>
      <c r="CB760" s="113" t="n">
        <v>0</v>
      </c>
      <c r="CC760" s="113" t="n">
        <v>0</v>
      </c>
      <c r="CD760" s="113" t="n">
        <v>0</v>
      </c>
      <c r="CE760" s="113" t="n">
        <v>0</v>
      </c>
      <c r="CF760" s="113" t="n">
        <f aca="false">SUM(CB760:CE760)</f>
        <v>0</v>
      </c>
      <c r="CI760" s="44" t="s">
        <v>3313</v>
      </c>
      <c r="CJ760" s="44" t="s">
        <v>4773</v>
      </c>
      <c r="CK760" s="113" t="n">
        <v>0</v>
      </c>
      <c r="CL760" s="113" t="n">
        <v>0</v>
      </c>
      <c r="CM760" s="113" t="n">
        <v>0</v>
      </c>
      <c r="CP760" s="290" t="s">
        <v>5662</v>
      </c>
      <c r="CQ760" s="44" t="s">
        <v>5358</v>
      </c>
      <c r="CV760" s="44"/>
      <c r="CW760" s="44"/>
      <c r="CX760" s="44"/>
    </row>
    <row r="761" customFormat="false" ht="15" hidden="false" customHeight="false" outlineLevel="0" collapsed="false">
      <c r="A761" s="273" t="n">
        <v>758</v>
      </c>
      <c r="B761" s="44" t="s">
        <v>2252</v>
      </c>
      <c r="C761" s="44" t="s">
        <v>4523</v>
      </c>
      <c r="D761" s="113" t="n">
        <v>2</v>
      </c>
      <c r="G761" s="44" t="s">
        <v>5649</v>
      </c>
      <c r="H761" s="112" t="s">
        <v>5124</v>
      </c>
      <c r="I761" s="113" t="n">
        <v>0</v>
      </c>
      <c r="L761" s="44" t="s">
        <v>5608</v>
      </c>
      <c r="M761" s="44" t="s">
        <v>4648</v>
      </c>
      <c r="N761" s="113" t="n">
        <v>0</v>
      </c>
      <c r="O761" s="113" t="s">
        <v>5783</v>
      </c>
      <c r="P761" s="113" t="n">
        <v>0</v>
      </c>
      <c r="Q761" s="113" t="s">
        <v>5784</v>
      </c>
      <c r="R761" s="113" t="n">
        <f aca="false">PRODUCT(N761+P761)</f>
        <v>0</v>
      </c>
      <c r="U761" s="44" t="s">
        <v>3313</v>
      </c>
      <c r="V761" s="44" t="s">
        <v>4482</v>
      </c>
      <c r="W761" s="113" t="n">
        <v>0</v>
      </c>
      <c r="Y761" s="273"/>
      <c r="Z761" s="44" t="s">
        <v>2278</v>
      </c>
      <c r="AA761" s="44" t="s">
        <v>4648</v>
      </c>
      <c r="AB761" s="113" t="s">
        <v>5785</v>
      </c>
      <c r="AC761" s="113" t="s">
        <v>5783</v>
      </c>
      <c r="AD761" s="113" t="n">
        <v>0</v>
      </c>
      <c r="AE761" s="113" t="s">
        <v>5784</v>
      </c>
      <c r="AF761" s="113" t="n">
        <f aca="false">PRODUCT(AB761+AD761)</f>
        <v>0</v>
      </c>
      <c r="AI761" s="44" t="s">
        <v>2075</v>
      </c>
      <c r="AJ761" s="44" t="s">
        <v>4523</v>
      </c>
      <c r="AN761" s="44" t="s">
        <v>2604</v>
      </c>
      <c r="AO761" s="44" t="s">
        <v>4578</v>
      </c>
      <c r="AS761" s="44" t="s">
        <v>2604</v>
      </c>
      <c r="AT761" s="44" t="s">
        <v>4578</v>
      </c>
      <c r="AX761" s="44" t="s">
        <v>5703</v>
      </c>
      <c r="AY761" s="44" t="s">
        <v>4638</v>
      </c>
      <c r="AZ761" s="113" t="s">
        <v>5785</v>
      </c>
      <c r="BA761" s="113" t="s">
        <v>5783</v>
      </c>
      <c r="BB761" s="113" t="s">
        <v>5785</v>
      </c>
      <c r="BC761" s="113" t="s">
        <v>5784</v>
      </c>
      <c r="BD761" s="113" t="n">
        <f aca="false">PRODUCT(AZ761+BB761)</f>
        <v>0</v>
      </c>
      <c r="BG761" s="44" t="s">
        <v>2604</v>
      </c>
      <c r="BH761" s="44" t="s">
        <v>4578</v>
      </c>
      <c r="BL761" s="44" t="s">
        <v>3812</v>
      </c>
      <c r="BM761" s="112" t="s">
        <v>5682</v>
      </c>
      <c r="BN761" s="113" t="s">
        <v>5785</v>
      </c>
      <c r="BO761" s="113" t="s">
        <v>5783</v>
      </c>
      <c r="BP761" s="113" t="s">
        <v>5785</v>
      </c>
      <c r="BQ761" s="113" t="s">
        <v>5784</v>
      </c>
      <c r="BR761" s="113" t="n">
        <f aca="false">PRODUCT(BN761+BP761)</f>
        <v>0</v>
      </c>
      <c r="BU761" s="44" t="s">
        <v>2604</v>
      </c>
      <c r="BV761" s="44" t="s">
        <v>4578</v>
      </c>
      <c r="BW761" s="113"/>
      <c r="BZ761" s="44" t="s">
        <v>5655</v>
      </c>
      <c r="CA761" s="44" t="s">
        <v>4564</v>
      </c>
      <c r="CB761" s="113" t="n">
        <v>0</v>
      </c>
      <c r="CC761" s="113" t="n">
        <v>0</v>
      </c>
      <c r="CD761" s="113" t="n">
        <v>0</v>
      </c>
      <c r="CE761" s="113" t="n">
        <v>0</v>
      </c>
      <c r="CF761" s="113" t="n">
        <f aca="false">SUM(CB761:CE761)</f>
        <v>0</v>
      </c>
      <c r="CI761" s="44" t="s">
        <v>5655</v>
      </c>
      <c r="CJ761" s="44" t="s">
        <v>4564</v>
      </c>
      <c r="CK761" s="113" t="n">
        <v>0</v>
      </c>
      <c r="CL761" s="113" t="n">
        <v>0</v>
      </c>
      <c r="CM761" s="113" t="n">
        <v>0</v>
      </c>
      <c r="CP761" s="44" t="s">
        <v>3220</v>
      </c>
      <c r="CQ761" s="44" t="s">
        <v>5124</v>
      </c>
      <c r="CV761" s="44"/>
      <c r="CW761" s="44"/>
      <c r="CX761" s="44"/>
    </row>
    <row r="762" customFormat="false" ht="15" hidden="false" customHeight="false" outlineLevel="0" collapsed="false">
      <c r="A762" s="273" t="n">
        <v>759</v>
      </c>
      <c r="B762" s="44" t="s">
        <v>5542</v>
      </c>
      <c r="C762" s="44" t="s">
        <v>5496</v>
      </c>
      <c r="D762" s="113" t="n">
        <v>2</v>
      </c>
      <c r="G762" s="44" t="s">
        <v>5650</v>
      </c>
      <c r="H762" s="44" t="s">
        <v>4638</v>
      </c>
      <c r="I762" s="113" t="n">
        <v>0</v>
      </c>
      <c r="L762" s="44" t="s">
        <v>3483</v>
      </c>
      <c r="M762" s="44" t="s">
        <v>4482</v>
      </c>
      <c r="N762" s="113" t="n">
        <v>0</v>
      </c>
      <c r="O762" s="113" t="s">
        <v>5783</v>
      </c>
      <c r="P762" s="113" t="n">
        <v>0</v>
      </c>
      <c r="Q762" s="113" t="s">
        <v>5784</v>
      </c>
      <c r="R762" s="113" t="n">
        <f aca="false">PRODUCT(N762+P762)</f>
        <v>0</v>
      </c>
      <c r="U762" s="44" t="s">
        <v>5587</v>
      </c>
      <c r="V762" s="112" t="s">
        <v>4931</v>
      </c>
      <c r="W762" s="113" t="n">
        <v>0</v>
      </c>
      <c r="Y762" s="273"/>
      <c r="Z762" s="44" t="s">
        <v>3262</v>
      </c>
      <c r="AA762" s="44" t="s">
        <v>4489</v>
      </c>
      <c r="AB762" s="113" t="s">
        <v>5785</v>
      </c>
      <c r="AC762" s="113" t="s">
        <v>5783</v>
      </c>
      <c r="AD762" s="113" t="n">
        <v>0</v>
      </c>
      <c r="AE762" s="113" t="s">
        <v>5784</v>
      </c>
      <c r="AF762" s="113" t="n">
        <f aca="false">PRODUCT(AB762+AD762)</f>
        <v>0</v>
      </c>
      <c r="AI762" s="44" t="s">
        <v>4792</v>
      </c>
      <c r="AJ762" s="44" t="s">
        <v>4500</v>
      </c>
      <c r="AN762" s="44" t="s">
        <v>1814</v>
      </c>
      <c r="AO762" s="44" t="s">
        <v>4576</v>
      </c>
      <c r="AS762" s="44" t="s">
        <v>1814</v>
      </c>
      <c r="AT762" s="44" t="s">
        <v>4576</v>
      </c>
      <c r="AX762" s="44" t="s">
        <v>2018</v>
      </c>
      <c r="AY762" s="44" t="s">
        <v>294</v>
      </c>
      <c r="AZ762" s="113" t="s">
        <v>5785</v>
      </c>
      <c r="BA762" s="113" t="s">
        <v>5783</v>
      </c>
      <c r="BB762" s="113" t="s">
        <v>5785</v>
      </c>
      <c r="BC762" s="113" t="s">
        <v>5784</v>
      </c>
      <c r="BD762" s="113" t="n">
        <f aca="false">PRODUCT(AZ762+BB762)</f>
        <v>0</v>
      </c>
      <c r="BG762" s="44" t="s">
        <v>1814</v>
      </c>
      <c r="BH762" s="44" t="s">
        <v>4576</v>
      </c>
      <c r="BL762" s="44" t="s">
        <v>5423</v>
      </c>
      <c r="BM762" s="44" t="s">
        <v>4564</v>
      </c>
      <c r="BN762" s="113" t="s">
        <v>5785</v>
      </c>
      <c r="BO762" s="113" t="s">
        <v>5783</v>
      </c>
      <c r="BP762" s="113" t="s">
        <v>5785</v>
      </c>
      <c r="BQ762" s="113" t="s">
        <v>5784</v>
      </c>
      <c r="BR762" s="113" t="n">
        <f aca="false">PRODUCT(BN762+BP762)</f>
        <v>0</v>
      </c>
      <c r="BU762" s="44" t="s">
        <v>1814</v>
      </c>
      <c r="BV762" s="44" t="s">
        <v>4576</v>
      </c>
      <c r="BW762" s="113"/>
      <c r="BZ762" s="44" t="s">
        <v>5657</v>
      </c>
      <c r="CA762" s="44" t="s">
        <v>4564</v>
      </c>
      <c r="CB762" s="113" t="n">
        <v>0</v>
      </c>
      <c r="CC762" s="113" t="n">
        <v>0</v>
      </c>
      <c r="CD762" s="113" t="n">
        <v>0</v>
      </c>
      <c r="CE762" s="113" t="n">
        <v>0</v>
      </c>
      <c r="CF762" s="113" t="n">
        <f aca="false">SUM(CB762:CE762)</f>
        <v>0</v>
      </c>
      <c r="CI762" s="44" t="s">
        <v>5657</v>
      </c>
      <c r="CJ762" s="44" t="s">
        <v>4564</v>
      </c>
      <c r="CK762" s="113" t="n">
        <v>0</v>
      </c>
      <c r="CL762" s="113" t="n">
        <v>0</v>
      </c>
      <c r="CM762" s="113" t="n">
        <v>0</v>
      </c>
      <c r="CP762" s="44" t="s">
        <v>3714</v>
      </c>
      <c r="CQ762" s="44" t="s">
        <v>4482</v>
      </c>
      <c r="CV762" s="44"/>
      <c r="CW762" s="44"/>
      <c r="CX762" s="44"/>
    </row>
    <row r="763" customFormat="false" ht="15" hidden="false" customHeight="false" outlineLevel="0" collapsed="false">
      <c r="A763" s="273" t="n">
        <v>760</v>
      </c>
      <c r="B763" s="44" t="s">
        <v>2866</v>
      </c>
      <c r="C763" s="44" t="s">
        <v>4709</v>
      </c>
      <c r="D763" s="113" t="n">
        <v>2</v>
      </c>
      <c r="G763" s="44" t="s">
        <v>5651</v>
      </c>
      <c r="H763" s="44" t="s">
        <v>4578</v>
      </c>
      <c r="I763" s="113" t="n">
        <v>0</v>
      </c>
      <c r="L763" s="44" t="s">
        <v>2689</v>
      </c>
      <c r="M763" s="44" t="s">
        <v>4773</v>
      </c>
      <c r="N763" s="113" t="n">
        <v>0</v>
      </c>
      <c r="O763" s="113" t="s">
        <v>5783</v>
      </c>
      <c r="P763" s="113" t="n">
        <v>0</v>
      </c>
      <c r="Q763" s="113" t="s">
        <v>5784</v>
      </c>
      <c r="R763" s="113" t="n">
        <f aca="false">PRODUCT(N763+P763)</f>
        <v>0</v>
      </c>
      <c r="U763" s="44" t="s">
        <v>5589</v>
      </c>
      <c r="V763" s="44" t="s">
        <v>4746</v>
      </c>
      <c r="W763" s="113" t="n">
        <v>0</v>
      </c>
      <c r="Y763" s="273"/>
      <c r="Z763" s="44" t="s">
        <v>4730</v>
      </c>
      <c r="AA763" s="44" t="s">
        <v>4500</v>
      </c>
      <c r="AB763" s="113" t="s">
        <v>5785</v>
      </c>
      <c r="AC763" s="113" t="s">
        <v>5783</v>
      </c>
      <c r="AD763" s="113" t="n">
        <v>0</v>
      </c>
      <c r="AE763" s="113" t="s">
        <v>5784</v>
      </c>
      <c r="AF763" s="113" t="n">
        <f aca="false">PRODUCT(AB763+AD763)</f>
        <v>0</v>
      </c>
      <c r="AI763" s="44" t="s">
        <v>1939</v>
      </c>
      <c r="AJ763" s="44" t="s">
        <v>4523</v>
      </c>
      <c r="AN763" s="44" t="s">
        <v>2016</v>
      </c>
      <c r="AO763" s="44" t="s">
        <v>4477</v>
      </c>
      <c r="AS763" s="44" t="s">
        <v>2016</v>
      </c>
      <c r="AT763" s="44" t="s">
        <v>4477</v>
      </c>
      <c r="AX763" s="44" t="s">
        <v>1513</v>
      </c>
      <c r="AY763" s="44" t="s">
        <v>4503</v>
      </c>
      <c r="AZ763" s="113" t="s">
        <v>5785</v>
      </c>
      <c r="BA763" s="113" t="s">
        <v>5783</v>
      </c>
      <c r="BB763" s="113" t="s">
        <v>5785</v>
      </c>
      <c r="BC763" s="113" t="s">
        <v>5784</v>
      </c>
      <c r="BD763" s="113" t="n">
        <f aca="false">PRODUCT(AZ763+BB763)</f>
        <v>0</v>
      </c>
      <c r="BG763" s="44" t="s">
        <v>2016</v>
      </c>
      <c r="BH763" s="44" t="s">
        <v>4477</v>
      </c>
      <c r="BL763" s="44" t="s">
        <v>5683</v>
      </c>
      <c r="BM763" s="44" t="s">
        <v>5524</v>
      </c>
      <c r="BN763" s="113" t="s">
        <v>5785</v>
      </c>
      <c r="BO763" s="113" t="s">
        <v>5783</v>
      </c>
      <c r="BP763" s="113" t="s">
        <v>5785</v>
      </c>
      <c r="BQ763" s="113" t="s">
        <v>5784</v>
      </c>
      <c r="BR763" s="113" t="n">
        <f aca="false">PRODUCT(BN763+BP763)</f>
        <v>0</v>
      </c>
      <c r="BU763" s="44" t="s">
        <v>2016</v>
      </c>
      <c r="BV763" s="44" t="s">
        <v>4477</v>
      </c>
      <c r="BW763" s="113"/>
      <c r="BZ763" s="44" t="s">
        <v>5659</v>
      </c>
      <c r="CA763" s="44" t="s">
        <v>4550</v>
      </c>
      <c r="CB763" s="113" t="n">
        <v>0</v>
      </c>
      <c r="CC763" s="113" t="n">
        <v>0</v>
      </c>
      <c r="CD763" s="113" t="n">
        <v>0</v>
      </c>
      <c r="CE763" s="113" t="n">
        <v>0</v>
      </c>
      <c r="CF763" s="113" t="n">
        <f aca="false">SUM(CB763:CE763)</f>
        <v>0</v>
      </c>
      <c r="CI763" s="44" t="s">
        <v>5659</v>
      </c>
      <c r="CJ763" s="44" t="s">
        <v>4550</v>
      </c>
      <c r="CK763" s="113" t="n">
        <v>0</v>
      </c>
      <c r="CL763" s="113" t="n">
        <v>0</v>
      </c>
      <c r="CM763" s="113" t="n">
        <v>0</v>
      </c>
      <c r="CP763" s="44" t="s">
        <v>1933</v>
      </c>
      <c r="CQ763" s="44" t="s">
        <v>4509</v>
      </c>
      <c r="CV763" s="44"/>
      <c r="CW763" s="44"/>
      <c r="CX763" s="44"/>
    </row>
    <row r="764" customFormat="false" ht="15" hidden="false" customHeight="false" outlineLevel="0" collapsed="false">
      <c r="A764" s="273" t="n">
        <v>761</v>
      </c>
      <c r="B764" s="44" t="s">
        <v>3015</v>
      </c>
      <c r="C764" s="44" t="s">
        <v>4482</v>
      </c>
      <c r="D764" s="113" t="n">
        <v>2</v>
      </c>
      <c r="G764" s="44" t="s">
        <v>5652</v>
      </c>
      <c r="H764" s="44" t="s">
        <v>5223</v>
      </c>
      <c r="I764" s="113" t="n">
        <v>0</v>
      </c>
      <c r="L764" s="44" t="s">
        <v>5609</v>
      </c>
      <c r="M764" s="44" t="s">
        <v>4523</v>
      </c>
      <c r="N764" s="113" t="n">
        <v>0</v>
      </c>
      <c r="O764" s="113" t="s">
        <v>5783</v>
      </c>
      <c r="P764" s="113" t="n">
        <v>0</v>
      </c>
      <c r="Q764" s="113" t="s">
        <v>5784</v>
      </c>
      <c r="R764" s="113" t="n">
        <f aca="false">PRODUCT(N764+P764)</f>
        <v>0</v>
      </c>
      <c r="U764" s="44" t="s">
        <v>5590</v>
      </c>
      <c r="V764" s="44" t="s">
        <v>5036</v>
      </c>
      <c r="W764" s="113" t="n">
        <v>0</v>
      </c>
      <c r="Y764" s="273"/>
      <c r="Z764" s="44" t="s">
        <v>5617</v>
      </c>
      <c r="AA764" s="44" t="s">
        <v>5358</v>
      </c>
      <c r="AB764" s="113" t="s">
        <v>5785</v>
      </c>
      <c r="AC764" s="113" t="s">
        <v>5783</v>
      </c>
      <c r="AD764" s="113" t="n">
        <v>0</v>
      </c>
      <c r="AE764" s="113" t="s">
        <v>5784</v>
      </c>
      <c r="AF764" s="113" t="n">
        <f aca="false">PRODUCT(AB764+AD764)</f>
        <v>0</v>
      </c>
      <c r="AI764" s="44" t="s">
        <v>4809</v>
      </c>
      <c r="AJ764" s="44" t="s">
        <v>4648</v>
      </c>
      <c r="AN764" s="44" t="s">
        <v>5648</v>
      </c>
      <c r="AO764" s="44" t="s">
        <v>4662</v>
      </c>
      <c r="AS764" s="44" t="s">
        <v>5648</v>
      </c>
      <c r="AT764" s="44" t="s">
        <v>4662</v>
      </c>
      <c r="AX764" s="44" t="s">
        <v>1400</v>
      </c>
      <c r="AY764" s="44" t="s">
        <v>4503</v>
      </c>
      <c r="AZ764" s="113" t="s">
        <v>5785</v>
      </c>
      <c r="BA764" s="113" t="s">
        <v>5783</v>
      </c>
      <c r="BB764" s="113" t="s">
        <v>5785</v>
      </c>
      <c r="BC764" s="113" t="s">
        <v>5784</v>
      </c>
      <c r="BD764" s="113" t="n">
        <f aca="false">PRODUCT(AZ764+BB764)</f>
        <v>0</v>
      </c>
      <c r="BG764" s="44" t="s">
        <v>5648</v>
      </c>
      <c r="BH764" s="44" t="s">
        <v>4662</v>
      </c>
      <c r="BL764" s="44" t="s">
        <v>5684</v>
      </c>
      <c r="BM764" s="112" t="s">
        <v>4773</v>
      </c>
      <c r="BN764" s="113" t="s">
        <v>5785</v>
      </c>
      <c r="BO764" s="113" t="s">
        <v>5783</v>
      </c>
      <c r="BP764" s="113" t="s">
        <v>5785</v>
      </c>
      <c r="BQ764" s="113" t="s">
        <v>5784</v>
      </c>
      <c r="BR764" s="113" t="n">
        <f aca="false">PRODUCT(BN764+BP764)</f>
        <v>0</v>
      </c>
      <c r="BU764" s="44" t="s">
        <v>5648</v>
      </c>
      <c r="BV764" s="44" t="s">
        <v>4662</v>
      </c>
      <c r="BW764" s="113"/>
      <c r="BZ764" s="44" t="s">
        <v>5660</v>
      </c>
      <c r="CA764" s="44" t="s">
        <v>4500</v>
      </c>
      <c r="CB764" s="113" t="n">
        <v>0</v>
      </c>
      <c r="CC764" s="113" t="n">
        <v>0</v>
      </c>
      <c r="CD764" s="113" t="n">
        <v>0</v>
      </c>
      <c r="CE764" s="113" t="n">
        <v>0</v>
      </c>
      <c r="CF764" s="113" t="n">
        <f aca="false">SUM(CB764:CE764)</f>
        <v>0</v>
      </c>
      <c r="CI764" s="44" t="s">
        <v>5660</v>
      </c>
      <c r="CJ764" s="44" t="s">
        <v>4500</v>
      </c>
      <c r="CK764" s="113" t="n">
        <v>0</v>
      </c>
      <c r="CL764" s="113" t="n">
        <v>0</v>
      </c>
      <c r="CM764" s="113" t="n">
        <v>0</v>
      </c>
      <c r="CP764" s="44" t="s">
        <v>5663</v>
      </c>
      <c r="CQ764" s="44" t="s">
        <v>4540</v>
      </c>
      <c r="CV764" s="44"/>
      <c r="CW764" s="44"/>
      <c r="CX764" s="44"/>
    </row>
    <row r="765" customFormat="false" ht="15" hidden="false" customHeight="false" outlineLevel="0" collapsed="false">
      <c r="A765" s="273" t="n">
        <v>762</v>
      </c>
      <c r="B765" s="44" t="s">
        <v>5546</v>
      </c>
      <c r="C765" s="44" t="s">
        <v>5358</v>
      </c>
      <c r="D765" s="113" t="n">
        <v>2</v>
      </c>
      <c r="G765" s="44" t="s">
        <v>5653</v>
      </c>
      <c r="H765" s="44" t="s">
        <v>5223</v>
      </c>
      <c r="I765" s="113" t="n">
        <v>0</v>
      </c>
      <c r="L765" s="44" t="s">
        <v>4891</v>
      </c>
      <c r="M765" s="44" t="s">
        <v>4805</v>
      </c>
      <c r="N765" s="113" t="n">
        <v>0</v>
      </c>
      <c r="O765" s="113" t="s">
        <v>5783</v>
      </c>
      <c r="P765" s="113" t="n">
        <v>0</v>
      </c>
      <c r="Q765" s="113" t="s">
        <v>5784</v>
      </c>
      <c r="R765" s="113" t="n">
        <f aca="false">PRODUCT(N765+P765)</f>
        <v>0</v>
      </c>
      <c r="U765" s="44" t="s">
        <v>3575</v>
      </c>
      <c r="V765" s="44" t="s">
        <v>4773</v>
      </c>
      <c r="W765" s="113" t="n">
        <v>0</v>
      </c>
      <c r="Y765" s="273"/>
      <c r="Z765" s="44" t="s">
        <v>3865</v>
      </c>
      <c r="AA765" s="112" t="s">
        <v>4709</v>
      </c>
      <c r="AB765" s="113" t="s">
        <v>5785</v>
      </c>
      <c r="AC765" s="113" t="s">
        <v>5783</v>
      </c>
      <c r="AD765" s="113" t="n">
        <v>0</v>
      </c>
      <c r="AE765" s="113" t="s">
        <v>5784</v>
      </c>
      <c r="AF765" s="113" t="n">
        <f aca="false">PRODUCT(AB765+AD765)</f>
        <v>0</v>
      </c>
      <c r="AI765" s="44" t="s">
        <v>1934</v>
      </c>
      <c r="AJ765" s="44" t="s">
        <v>4540</v>
      </c>
      <c r="AN765" s="44" t="s">
        <v>5649</v>
      </c>
      <c r="AO765" s="112" t="s">
        <v>5124</v>
      </c>
      <c r="AS765" s="44" t="s">
        <v>5649</v>
      </c>
      <c r="AT765" s="112" t="s">
        <v>5124</v>
      </c>
      <c r="AX765" s="44" t="s">
        <v>5704</v>
      </c>
      <c r="AY765" s="44" t="s">
        <v>4578</v>
      </c>
      <c r="AZ765" s="113" t="s">
        <v>5785</v>
      </c>
      <c r="BA765" s="113" t="s">
        <v>5783</v>
      </c>
      <c r="BB765" s="113" t="s">
        <v>5785</v>
      </c>
      <c r="BC765" s="113" t="s">
        <v>5784</v>
      </c>
      <c r="BD765" s="113" t="n">
        <f aca="false">PRODUCT(AZ765+BB765)</f>
        <v>0</v>
      </c>
      <c r="BG765" s="44" t="s">
        <v>5649</v>
      </c>
      <c r="BH765" s="112" t="s">
        <v>5124</v>
      </c>
      <c r="BL765" s="44" t="s">
        <v>3557</v>
      </c>
      <c r="BM765" s="44" t="s">
        <v>5365</v>
      </c>
      <c r="BN765" s="113" t="s">
        <v>5785</v>
      </c>
      <c r="BO765" s="113" t="s">
        <v>5783</v>
      </c>
      <c r="BP765" s="113" t="s">
        <v>5785</v>
      </c>
      <c r="BQ765" s="113" t="s">
        <v>5784</v>
      </c>
      <c r="BR765" s="113" t="n">
        <f aca="false">PRODUCT(BN765+BP765)</f>
        <v>0</v>
      </c>
      <c r="BU765" s="44" t="s">
        <v>5649</v>
      </c>
      <c r="BV765" s="112" t="s">
        <v>5124</v>
      </c>
      <c r="BW765" s="113"/>
      <c r="BZ765" s="44" t="s">
        <v>4715</v>
      </c>
      <c r="CA765" s="44" t="s">
        <v>4564</v>
      </c>
      <c r="CB765" s="113" t="n">
        <v>0</v>
      </c>
      <c r="CC765" s="113" t="n">
        <v>0</v>
      </c>
      <c r="CD765" s="113" t="n">
        <v>0</v>
      </c>
      <c r="CE765" s="113" t="n">
        <v>0</v>
      </c>
      <c r="CF765" s="113" t="n">
        <f aca="false">SUM(CB765:CE765)</f>
        <v>0</v>
      </c>
      <c r="CI765" s="44" t="s">
        <v>4715</v>
      </c>
      <c r="CJ765" s="44" t="s">
        <v>4564</v>
      </c>
      <c r="CK765" s="113" t="n">
        <v>0</v>
      </c>
      <c r="CL765" s="113" t="n">
        <v>0</v>
      </c>
      <c r="CM765" s="113" t="n">
        <v>0</v>
      </c>
      <c r="CP765" s="136" t="s">
        <v>5664</v>
      </c>
      <c r="CQ765" s="136" t="s">
        <v>4709</v>
      </c>
      <c r="CV765" s="44"/>
      <c r="CW765" s="44"/>
      <c r="CX765" s="44"/>
    </row>
    <row r="766" customFormat="false" ht="15" hidden="false" customHeight="false" outlineLevel="0" collapsed="false">
      <c r="A766" s="273" t="n">
        <v>763</v>
      </c>
      <c r="B766" s="44" t="s">
        <v>2909</v>
      </c>
      <c r="C766" s="44" t="s">
        <v>4625</v>
      </c>
      <c r="D766" s="113" t="n">
        <v>2</v>
      </c>
      <c r="G766" s="44" t="s">
        <v>5654</v>
      </c>
      <c r="H766" s="44" t="s">
        <v>4489</v>
      </c>
      <c r="I766" s="113" t="n">
        <v>0</v>
      </c>
      <c r="L766" s="44" t="s">
        <v>3273</v>
      </c>
      <c r="M766" s="44" t="s">
        <v>4662</v>
      </c>
      <c r="N766" s="113" t="n">
        <v>0</v>
      </c>
      <c r="O766" s="113" t="s">
        <v>5783</v>
      </c>
      <c r="P766" s="113" t="n">
        <v>0</v>
      </c>
      <c r="Q766" s="113" t="s">
        <v>5784</v>
      </c>
      <c r="R766" s="113" t="n">
        <f aca="false">PRODUCT(N766+P766)</f>
        <v>0</v>
      </c>
      <c r="U766" s="44" t="s">
        <v>5448</v>
      </c>
      <c r="V766" s="44" t="s">
        <v>5358</v>
      </c>
      <c r="W766" s="113" t="n">
        <v>0</v>
      </c>
      <c r="Y766" s="273"/>
      <c r="Z766" s="44" t="s">
        <v>3867</v>
      </c>
      <c r="AA766" s="112" t="s">
        <v>5401</v>
      </c>
      <c r="AB766" s="113" t="s">
        <v>5785</v>
      </c>
      <c r="AC766" s="113" t="s">
        <v>5783</v>
      </c>
      <c r="AD766" s="113" t="n">
        <v>0</v>
      </c>
      <c r="AE766" s="113" t="s">
        <v>5784</v>
      </c>
      <c r="AF766" s="113" t="n">
        <f aca="false">PRODUCT(AB766+AD766)</f>
        <v>0</v>
      </c>
      <c r="AI766" s="44" t="s">
        <v>4860</v>
      </c>
      <c r="AJ766" s="44" t="s">
        <v>4564</v>
      </c>
      <c r="AN766" s="44" t="s">
        <v>5650</v>
      </c>
      <c r="AO766" s="44" t="s">
        <v>4638</v>
      </c>
      <c r="AS766" s="44" t="s">
        <v>5650</v>
      </c>
      <c r="AT766" s="44" t="s">
        <v>4638</v>
      </c>
      <c r="AX766" s="44" t="s">
        <v>5705</v>
      </c>
      <c r="AY766" s="44" t="s">
        <v>4931</v>
      </c>
      <c r="AZ766" s="113" t="s">
        <v>5785</v>
      </c>
      <c r="BA766" s="113" t="s">
        <v>5783</v>
      </c>
      <c r="BB766" s="113" t="s">
        <v>5785</v>
      </c>
      <c r="BC766" s="113" t="s">
        <v>5784</v>
      </c>
      <c r="BD766" s="113" t="n">
        <f aca="false">PRODUCT(AZ766+BB766)</f>
        <v>0</v>
      </c>
      <c r="BG766" s="44" t="s">
        <v>5650</v>
      </c>
      <c r="BH766" s="44" t="s">
        <v>4638</v>
      </c>
      <c r="BL766" s="44" t="s">
        <v>5685</v>
      </c>
      <c r="BM766" s="44" t="s">
        <v>5120</v>
      </c>
      <c r="BN766" s="113" t="s">
        <v>5785</v>
      </c>
      <c r="BO766" s="113" t="s">
        <v>5783</v>
      </c>
      <c r="BP766" s="113" t="s">
        <v>5785</v>
      </c>
      <c r="BQ766" s="113" t="s">
        <v>5784</v>
      </c>
      <c r="BR766" s="113" t="n">
        <f aca="false">PRODUCT(BN766+BP766)</f>
        <v>0</v>
      </c>
      <c r="BU766" s="44" t="s">
        <v>5650</v>
      </c>
      <c r="BV766" s="44" t="s">
        <v>4638</v>
      </c>
      <c r="BW766" s="113"/>
      <c r="BZ766" s="44" t="s">
        <v>2468</v>
      </c>
      <c r="CA766" s="44" t="s">
        <v>4509</v>
      </c>
      <c r="CB766" s="113" t="n">
        <v>0</v>
      </c>
      <c r="CC766" s="113" t="n">
        <v>0</v>
      </c>
      <c r="CD766" s="113" t="n">
        <v>0</v>
      </c>
      <c r="CE766" s="113" t="n">
        <v>0</v>
      </c>
      <c r="CF766" s="113" t="n">
        <f aca="false">SUM(CB766:CE766)</f>
        <v>0</v>
      </c>
      <c r="CI766" s="44" t="s">
        <v>2468</v>
      </c>
      <c r="CJ766" s="44" t="s">
        <v>4509</v>
      </c>
      <c r="CK766" s="113" t="n">
        <v>0</v>
      </c>
      <c r="CL766" s="113" t="n">
        <v>0</v>
      </c>
      <c r="CM766" s="113" t="n">
        <v>0</v>
      </c>
      <c r="CP766" s="44" t="s">
        <v>5666</v>
      </c>
      <c r="CQ766" s="44" t="s">
        <v>4523</v>
      </c>
      <c r="CV766" s="44"/>
      <c r="CW766" s="44"/>
      <c r="CX766" s="44"/>
    </row>
    <row r="767" customFormat="false" ht="15" hidden="false" customHeight="false" outlineLevel="0" collapsed="false">
      <c r="A767" s="273" t="n">
        <v>764</v>
      </c>
      <c r="B767" s="44" t="s">
        <v>5440</v>
      </c>
      <c r="C767" s="44" t="s">
        <v>4773</v>
      </c>
      <c r="D767" s="113" t="n">
        <v>2</v>
      </c>
      <c r="G767" s="44" t="s">
        <v>5655</v>
      </c>
      <c r="H767" s="44" t="s">
        <v>4564</v>
      </c>
      <c r="I767" s="113" t="n">
        <v>0</v>
      </c>
      <c r="L767" s="44" t="s">
        <v>3560</v>
      </c>
      <c r="M767" s="44" t="s">
        <v>5365</v>
      </c>
      <c r="N767" s="113" t="n">
        <v>0</v>
      </c>
      <c r="O767" s="113" t="s">
        <v>5783</v>
      </c>
      <c r="P767" s="113" t="n">
        <v>0</v>
      </c>
      <c r="Q767" s="113" t="s">
        <v>5784</v>
      </c>
      <c r="R767" s="113" t="n">
        <f aca="false">PRODUCT(N767+P767)</f>
        <v>0</v>
      </c>
      <c r="U767" s="44" t="s">
        <v>5592</v>
      </c>
      <c r="V767" s="44" t="s">
        <v>5036</v>
      </c>
      <c r="W767" s="113" t="n">
        <v>0</v>
      </c>
      <c r="Y767" s="273"/>
      <c r="Z767" s="136" t="s">
        <v>5618</v>
      </c>
      <c r="AA767" s="44" t="s">
        <v>4746</v>
      </c>
      <c r="AB767" s="113" t="s">
        <v>5785</v>
      </c>
      <c r="AC767" s="113" t="s">
        <v>5783</v>
      </c>
      <c r="AD767" s="113" t="n">
        <v>0</v>
      </c>
      <c r="AE767" s="113" t="s">
        <v>5784</v>
      </c>
      <c r="AF767" s="113" t="n">
        <f aca="false">PRODUCT(AB767+AD767)</f>
        <v>0</v>
      </c>
      <c r="AI767" s="44" t="s">
        <v>4686</v>
      </c>
      <c r="AJ767" s="44" t="s">
        <v>4540</v>
      </c>
      <c r="AN767" s="44" t="s">
        <v>5651</v>
      </c>
      <c r="AO767" s="44" t="s">
        <v>4578</v>
      </c>
      <c r="AS767" s="44" t="s">
        <v>5651</v>
      </c>
      <c r="AT767" s="44" t="s">
        <v>4578</v>
      </c>
      <c r="AX767" s="44" t="s">
        <v>5706</v>
      </c>
      <c r="AY767" s="44" t="s">
        <v>4931</v>
      </c>
      <c r="AZ767" s="113" t="s">
        <v>5785</v>
      </c>
      <c r="BA767" s="113" t="s">
        <v>5783</v>
      </c>
      <c r="BB767" s="113" t="s">
        <v>5785</v>
      </c>
      <c r="BC767" s="113" t="s">
        <v>5784</v>
      </c>
      <c r="BD767" s="113" t="n">
        <f aca="false">PRODUCT(AZ767+BB767)</f>
        <v>0</v>
      </c>
      <c r="BG767" s="44" t="s">
        <v>5651</v>
      </c>
      <c r="BH767" s="44" t="s">
        <v>4578</v>
      </c>
      <c r="BL767" s="44" t="s">
        <v>2814</v>
      </c>
      <c r="BM767" s="44" t="s">
        <v>4662</v>
      </c>
      <c r="BN767" s="113" t="s">
        <v>5785</v>
      </c>
      <c r="BO767" s="113" t="s">
        <v>5783</v>
      </c>
      <c r="BP767" s="113" t="s">
        <v>5785</v>
      </c>
      <c r="BQ767" s="113" t="s">
        <v>5784</v>
      </c>
      <c r="BR767" s="113" t="n">
        <f aca="false">PRODUCT(BN767+BP767)</f>
        <v>0</v>
      </c>
      <c r="BU767" s="44" t="s">
        <v>5651</v>
      </c>
      <c r="BV767" s="44" t="s">
        <v>4578</v>
      </c>
      <c r="BW767" s="113"/>
      <c r="BZ767" s="44" t="s">
        <v>3475</v>
      </c>
      <c r="CA767" s="44" t="s">
        <v>5124</v>
      </c>
      <c r="CB767" s="113" t="n">
        <v>0</v>
      </c>
      <c r="CC767" s="113" t="n">
        <v>0</v>
      </c>
      <c r="CD767" s="113" t="n">
        <v>0</v>
      </c>
      <c r="CE767" s="113" t="n">
        <v>0</v>
      </c>
      <c r="CF767" s="113" t="n">
        <f aca="false">SUM(CB767:CE767)</f>
        <v>0</v>
      </c>
      <c r="CI767" s="44" t="s">
        <v>3475</v>
      </c>
      <c r="CJ767" s="44" t="s">
        <v>5124</v>
      </c>
      <c r="CK767" s="113" t="n">
        <v>0</v>
      </c>
      <c r="CL767" s="113" t="n">
        <v>0</v>
      </c>
      <c r="CM767" s="113" t="n">
        <v>0</v>
      </c>
      <c r="CP767" s="44" t="s">
        <v>5665</v>
      </c>
      <c r="CQ767" s="44" t="s">
        <v>4773</v>
      </c>
      <c r="CV767" s="44"/>
      <c r="CW767" s="44"/>
      <c r="CX767" s="44"/>
    </row>
    <row r="768" customFormat="false" ht="15" hidden="false" customHeight="false" outlineLevel="0" collapsed="false">
      <c r="A768" s="273" t="n">
        <v>765</v>
      </c>
      <c r="B768" s="44" t="s">
        <v>2877</v>
      </c>
      <c r="C768" s="44" t="s">
        <v>4482</v>
      </c>
      <c r="D768" s="113" t="n">
        <v>2</v>
      </c>
      <c r="G768" s="44" t="s">
        <v>5657</v>
      </c>
      <c r="H768" s="44" t="s">
        <v>4564</v>
      </c>
      <c r="I768" s="113" t="n">
        <v>0</v>
      </c>
      <c r="L768" s="44" t="s">
        <v>3491</v>
      </c>
      <c r="M768" s="44" t="s">
        <v>4489</v>
      </c>
      <c r="N768" s="113" t="n">
        <v>0</v>
      </c>
      <c r="O768" s="113" t="s">
        <v>5783</v>
      </c>
      <c r="P768" s="113" t="n">
        <v>0</v>
      </c>
      <c r="Q768" s="113" t="s">
        <v>5784</v>
      </c>
      <c r="R768" s="113" t="n">
        <f aca="false">PRODUCT(N768+P768)</f>
        <v>0</v>
      </c>
      <c r="U768" s="44" t="s">
        <v>3014</v>
      </c>
      <c r="V768" s="44" t="s">
        <v>4662</v>
      </c>
      <c r="W768" s="113" t="n">
        <v>0</v>
      </c>
      <c r="Y768" s="273"/>
      <c r="Z768" s="44" t="s">
        <v>3484</v>
      </c>
      <c r="AA768" s="44" t="s">
        <v>4489</v>
      </c>
      <c r="AB768" s="113" t="s">
        <v>5785</v>
      </c>
      <c r="AC768" s="113" t="s">
        <v>5783</v>
      </c>
      <c r="AD768" s="113" t="n">
        <v>0</v>
      </c>
      <c r="AE768" s="113" t="s">
        <v>5784</v>
      </c>
      <c r="AF768" s="113" t="n">
        <f aca="false">PRODUCT(AB768+AD768)</f>
        <v>0</v>
      </c>
      <c r="AI768" s="44" t="s">
        <v>1674</v>
      </c>
      <c r="AJ768" s="44" t="s">
        <v>4564</v>
      </c>
      <c r="AN768" s="44" t="s">
        <v>5652</v>
      </c>
      <c r="AO768" s="44" t="s">
        <v>5223</v>
      </c>
      <c r="AS768" s="44" t="s">
        <v>5652</v>
      </c>
      <c r="AT768" s="44" t="s">
        <v>5223</v>
      </c>
      <c r="AX768" s="44" t="s">
        <v>5707</v>
      </c>
      <c r="AY768" s="44" t="s">
        <v>4578</v>
      </c>
      <c r="AZ768" s="113" t="s">
        <v>5785</v>
      </c>
      <c r="BA768" s="113" t="s">
        <v>5783</v>
      </c>
      <c r="BB768" s="113" t="s">
        <v>5785</v>
      </c>
      <c r="BC768" s="113" t="s">
        <v>5784</v>
      </c>
      <c r="BD768" s="113" t="n">
        <f aca="false">PRODUCT(AZ768+BB768)</f>
        <v>0</v>
      </c>
      <c r="BG768" s="44" t="s">
        <v>5652</v>
      </c>
      <c r="BH768" s="44" t="s">
        <v>5223</v>
      </c>
      <c r="BL768" s="44" t="s">
        <v>5370</v>
      </c>
      <c r="BM768" s="44" t="s">
        <v>4746</v>
      </c>
      <c r="BN768" s="113" t="s">
        <v>5785</v>
      </c>
      <c r="BO768" s="113" t="s">
        <v>5783</v>
      </c>
      <c r="BP768" s="113" t="s">
        <v>5785</v>
      </c>
      <c r="BQ768" s="113" t="s">
        <v>5784</v>
      </c>
      <c r="BR768" s="113" t="n">
        <f aca="false">PRODUCT(BN768+BP768)</f>
        <v>0</v>
      </c>
      <c r="BU768" s="44" t="s">
        <v>5652</v>
      </c>
      <c r="BV768" s="44" t="s">
        <v>5223</v>
      </c>
      <c r="BW768" s="113"/>
      <c r="BZ768" s="44" t="s">
        <v>5661</v>
      </c>
      <c r="CA768" s="44" t="s">
        <v>4566</v>
      </c>
      <c r="CB768" s="113" t="n">
        <v>0</v>
      </c>
      <c r="CC768" s="113" t="n">
        <v>0</v>
      </c>
      <c r="CD768" s="113" t="n">
        <v>0</v>
      </c>
      <c r="CE768" s="113" t="n">
        <v>0</v>
      </c>
      <c r="CF768" s="113" t="n">
        <f aca="false">SUM(CB768:CE768)</f>
        <v>0</v>
      </c>
      <c r="CI768" s="44" t="s">
        <v>5661</v>
      </c>
      <c r="CJ768" s="44" t="s">
        <v>4566</v>
      </c>
      <c r="CK768" s="113" t="n">
        <v>0</v>
      </c>
      <c r="CL768" s="113" t="n">
        <v>0</v>
      </c>
      <c r="CM768" s="113" t="n">
        <v>0</v>
      </c>
      <c r="CP768" s="44" t="s">
        <v>5667</v>
      </c>
      <c r="CQ768" s="44" t="s">
        <v>4540</v>
      </c>
      <c r="CV768" s="44"/>
      <c r="CW768" s="44"/>
      <c r="CX768" s="44"/>
    </row>
    <row r="769" customFormat="false" ht="15" hidden="false" customHeight="false" outlineLevel="0" collapsed="false">
      <c r="A769" s="273" t="n">
        <v>766</v>
      </c>
      <c r="B769" s="44" t="s">
        <v>5424</v>
      </c>
      <c r="C769" s="44" t="s">
        <v>4709</v>
      </c>
      <c r="D769" s="113" t="n">
        <v>2</v>
      </c>
      <c r="G769" s="44" t="s">
        <v>5660</v>
      </c>
      <c r="H769" s="44" t="s">
        <v>4500</v>
      </c>
      <c r="I769" s="113" t="n">
        <v>0</v>
      </c>
      <c r="L769" s="44" t="s">
        <v>5611</v>
      </c>
      <c r="M769" s="44" t="s">
        <v>4662</v>
      </c>
      <c r="N769" s="113" t="n">
        <v>0</v>
      </c>
      <c r="O769" s="113" t="s">
        <v>5783</v>
      </c>
      <c r="P769" s="113" t="n">
        <v>0</v>
      </c>
      <c r="Q769" s="113" t="s">
        <v>5784</v>
      </c>
      <c r="R769" s="113" t="n">
        <f aca="false">PRODUCT(N769+P769)</f>
        <v>0</v>
      </c>
      <c r="U769" s="44" t="s">
        <v>3479</v>
      </c>
      <c r="V769" s="44" t="s">
        <v>4489</v>
      </c>
      <c r="W769" s="113" t="n">
        <v>0</v>
      </c>
      <c r="Y769" s="273"/>
      <c r="Z769" s="44" t="s">
        <v>3423</v>
      </c>
      <c r="AA769" s="44" t="s">
        <v>5124</v>
      </c>
      <c r="AB769" s="113" t="s">
        <v>5785</v>
      </c>
      <c r="AC769" s="113" t="s">
        <v>5783</v>
      </c>
      <c r="AD769" s="113" t="n">
        <v>0</v>
      </c>
      <c r="AE769" s="113" t="s">
        <v>5784</v>
      </c>
      <c r="AF769" s="113" t="n">
        <f aca="false">PRODUCT(AB769+AD769)</f>
        <v>0</v>
      </c>
      <c r="AI769" s="44" t="s">
        <v>4796</v>
      </c>
      <c r="AJ769" s="44" t="s">
        <v>4648</v>
      </c>
      <c r="AN769" s="44" t="s">
        <v>5654</v>
      </c>
      <c r="AO769" s="44" t="s">
        <v>4489</v>
      </c>
      <c r="AS769" s="44" t="s">
        <v>5654</v>
      </c>
      <c r="AT769" s="44" t="s">
        <v>4489</v>
      </c>
      <c r="AX769" s="44" t="s">
        <v>5708</v>
      </c>
      <c r="AY769" s="44" t="s">
        <v>4773</v>
      </c>
      <c r="AZ769" s="113" t="s">
        <v>5785</v>
      </c>
      <c r="BA769" s="113" t="s">
        <v>5783</v>
      </c>
      <c r="BB769" s="113" t="s">
        <v>5785</v>
      </c>
      <c r="BC769" s="113" t="s">
        <v>5784</v>
      </c>
      <c r="BD769" s="113" t="n">
        <f aca="false">PRODUCT(AZ769+BB769)</f>
        <v>0</v>
      </c>
      <c r="BG769" s="44" t="s">
        <v>5654</v>
      </c>
      <c r="BH769" s="44" t="s">
        <v>4489</v>
      </c>
      <c r="BL769" s="44" t="s">
        <v>5686</v>
      </c>
      <c r="BM769" s="112" t="s">
        <v>5223</v>
      </c>
      <c r="BN769" s="113" t="s">
        <v>5785</v>
      </c>
      <c r="BO769" s="113" t="s">
        <v>5783</v>
      </c>
      <c r="BP769" s="113" t="s">
        <v>5785</v>
      </c>
      <c r="BQ769" s="113" t="s">
        <v>5784</v>
      </c>
      <c r="BR769" s="113" t="n">
        <f aca="false">PRODUCT(BN769+BP769)</f>
        <v>0</v>
      </c>
      <c r="BU769" s="44" t="s">
        <v>5654</v>
      </c>
      <c r="BV769" s="44" t="s">
        <v>4489</v>
      </c>
      <c r="BW769" s="113"/>
      <c r="BZ769" s="44" t="s">
        <v>1866</v>
      </c>
      <c r="CA769" s="44" t="s">
        <v>4648</v>
      </c>
      <c r="CB769" s="113" t="n">
        <v>0</v>
      </c>
      <c r="CC769" s="113" t="n">
        <v>0</v>
      </c>
      <c r="CD769" s="113" t="n">
        <v>0</v>
      </c>
      <c r="CE769" s="113" t="n">
        <v>0</v>
      </c>
      <c r="CF769" s="113" t="n">
        <f aca="false">SUM(CB769:CE769)</f>
        <v>0</v>
      </c>
      <c r="CI769" s="44" t="s">
        <v>1866</v>
      </c>
      <c r="CJ769" s="44" t="s">
        <v>4648</v>
      </c>
      <c r="CK769" s="113" t="n">
        <v>0</v>
      </c>
      <c r="CL769" s="113" t="n">
        <v>0</v>
      </c>
      <c r="CM769" s="113" t="n">
        <v>0</v>
      </c>
      <c r="CP769" s="44" t="s">
        <v>1440</v>
      </c>
      <c r="CQ769" s="44" t="s">
        <v>4648</v>
      </c>
      <c r="CV769" s="44"/>
      <c r="CW769" s="44"/>
      <c r="CX769" s="44"/>
    </row>
    <row r="770" customFormat="false" ht="15" hidden="false" customHeight="false" outlineLevel="0" collapsed="false">
      <c r="A770" s="273" t="n">
        <v>767</v>
      </c>
      <c r="B770" s="44" t="s">
        <v>3705</v>
      </c>
      <c r="C770" s="44" t="s">
        <v>4482</v>
      </c>
      <c r="D770" s="113" t="n">
        <v>2</v>
      </c>
      <c r="G770" s="44" t="s">
        <v>4715</v>
      </c>
      <c r="H770" s="44" t="s">
        <v>4564</v>
      </c>
      <c r="I770" s="113" t="n">
        <v>0</v>
      </c>
      <c r="L770" s="44" t="s">
        <v>3085</v>
      </c>
      <c r="M770" s="44" t="s">
        <v>4482</v>
      </c>
      <c r="N770" s="113" t="n">
        <v>0</v>
      </c>
      <c r="O770" s="113" t="s">
        <v>5783</v>
      </c>
      <c r="P770" s="113" t="n">
        <v>0</v>
      </c>
      <c r="Q770" s="113" t="s">
        <v>5784</v>
      </c>
      <c r="R770" s="113" t="n">
        <f aca="false">PRODUCT(N770+P770)</f>
        <v>0</v>
      </c>
      <c r="U770" s="44" t="s">
        <v>4704</v>
      </c>
      <c r="V770" s="44" t="s">
        <v>4485</v>
      </c>
      <c r="W770" s="113" t="n">
        <v>0</v>
      </c>
      <c r="Y770" s="273"/>
      <c r="Z770" s="44" t="s">
        <v>3141</v>
      </c>
      <c r="AA770" s="44" t="s">
        <v>4648</v>
      </c>
      <c r="AB770" s="113" t="s">
        <v>5785</v>
      </c>
      <c r="AC770" s="113" t="s">
        <v>5783</v>
      </c>
      <c r="AD770" s="113" t="n">
        <v>0</v>
      </c>
      <c r="AE770" s="113" t="s">
        <v>5784</v>
      </c>
      <c r="AF770" s="113" t="n">
        <f aca="false">PRODUCT(AB770+AD770)</f>
        <v>0</v>
      </c>
      <c r="AI770" s="44" t="s">
        <v>1853</v>
      </c>
      <c r="AJ770" s="44" t="s">
        <v>4648</v>
      </c>
      <c r="AN770" s="44" t="s">
        <v>3313</v>
      </c>
      <c r="AO770" s="44" t="s">
        <v>4773</v>
      </c>
      <c r="AS770" s="44" t="s">
        <v>3313</v>
      </c>
      <c r="AT770" s="44" t="s">
        <v>4773</v>
      </c>
      <c r="AX770" s="44" t="s">
        <v>5709</v>
      </c>
      <c r="AY770" s="44" t="s">
        <v>4485</v>
      </c>
      <c r="AZ770" s="113" t="s">
        <v>5785</v>
      </c>
      <c r="BA770" s="113" t="s">
        <v>5783</v>
      </c>
      <c r="BB770" s="113" t="s">
        <v>5785</v>
      </c>
      <c r="BC770" s="113" t="s">
        <v>5784</v>
      </c>
      <c r="BD770" s="113" t="n">
        <f aca="false">PRODUCT(AZ770+BB770)</f>
        <v>0</v>
      </c>
      <c r="BG770" s="44" t="s">
        <v>3313</v>
      </c>
      <c r="BH770" s="44" t="s">
        <v>4773</v>
      </c>
      <c r="BL770" s="44" t="s">
        <v>2197</v>
      </c>
      <c r="BM770" s="44" t="s">
        <v>4625</v>
      </c>
      <c r="BN770" s="113" t="s">
        <v>5785</v>
      </c>
      <c r="BO770" s="113" t="s">
        <v>5783</v>
      </c>
      <c r="BP770" s="113" t="s">
        <v>5785</v>
      </c>
      <c r="BQ770" s="113" t="s">
        <v>5784</v>
      </c>
      <c r="BR770" s="113" t="n">
        <f aca="false">PRODUCT(BN770+BP770)</f>
        <v>0</v>
      </c>
      <c r="BU770" s="44" t="s">
        <v>3313</v>
      </c>
      <c r="BV770" s="44" t="s">
        <v>4773</v>
      </c>
      <c r="BW770" s="113"/>
      <c r="BZ770" s="44" t="s">
        <v>1683</v>
      </c>
      <c r="CA770" s="44" t="s">
        <v>4564</v>
      </c>
      <c r="CB770" s="113" t="n">
        <v>0</v>
      </c>
      <c r="CC770" s="113" t="n">
        <v>0</v>
      </c>
      <c r="CD770" s="113" t="n">
        <v>0</v>
      </c>
      <c r="CE770" s="113" t="n">
        <v>0</v>
      </c>
      <c r="CF770" s="113" t="n">
        <f aca="false">SUM(CB770:CE770)</f>
        <v>0</v>
      </c>
      <c r="CI770" s="44" t="s">
        <v>1683</v>
      </c>
      <c r="CJ770" s="44" t="s">
        <v>4564</v>
      </c>
      <c r="CK770" s="113" t="n">
        <v>0</v>
      </c>
      <c r="CL770" s="113" t="n">
        <v>0</v>
      </c>
      <c r="CM770" s="113" t="n">
        <v>0</v>
      </c>
      <c r="CP770" s="44" t="s">
        <v>5668</v>
      </c>
      <c r="CQ770" s="44" t="s">
        <v>4564</v>
      </c>
      <c r="CV770" s="44"/>
      <c r="CW770" s="44"/>
      <c r="CX770" s="44"/>
    </row>
    <row r="771" customFormat="false" ht="15" hidden="false" customHeight="false" outlineLevel="0" collapsed="false">
      <c r="A771" s="273" t="n">
        <v>768</v>
      </c>
      <c r="B771" s="44" t="s">
        <v>3317</v>
      </c>
      <c r="C771" s="44" t="s">
        <v>4773</v>
      </c>
      <c r="D771" s="113" t="n">
        <v>2</v>
      </c>
      <c r="G771" s="44" t="s">
        <v>3475</v>
      </c>
      <c r="H771" s="44" t="s">
        <v>5124</v>
      </c>
      <c r="I771" s="113" t="n">
        <v>0</v>
      </c>
      <c r="L771" s="44" t="s">
        <v>3393</v>
      </c>
      <c r="M771" s="44" t="s">
        <v>5358</v>
      </c>
      <c r="N771" s="113" t="n">
        <v>0</v>
      </c>
      <c r="O771" s="113" t="s">
        <v>5783</v>
      </c>
      <c r="P771" s="113" t="n">
        <v>0</v>
      </c>
      <c r="Q771" s="113" t="s">
        <v>5784</v>
      </c>
      <c r="R771" s="113" t="n">
        <f aca="false">PRODUCT(N771+P771)</f>
        <v>0</v>
      </c>
      <c r="U771" s="44" t="s">
        <v>2113</v>
      </c>
      <c r="V771" s="44" t="s">
        <v>4566</v>
      </c>
      <c r="W771" s="113" t="n">
        <v>0</v>
      </c>
      <c r="Y771" s="273"/>
      <c r="Z771" s="44" t="s">
        <v>3404</v>
      </c>
      <c r="AA771" s="44" t="s">
        <v>4482</v>
      </c>
      <c r="AB771" s="113" t="s">
        <v>5785</v>
      </c>
      <c r="AC771" s="113" t="s">
        <v>5783</v>
      </c>
      <c r="AD771" s="113" t="n">
        <v>0</v>
      </c>
      <c r="AE771" s="113" t="s">
        <v>5784</v>
      </c>
      <c r="AF771" s="113" t="n">
        <f aca="false">PRODUCT(AB771+AD771)</f>
        <v>0</v>
      </c>
      <c r="AI771" s="44" t="s">
        <v>4770</v>
      </c>
      <c r="AJ771" s="44" t="s">
        <v>4489</v>
      </c>
      <c r="AN771" s="44" t="s">
        <v>5655</v>
      </c>
      <c r="AO771" s="44" t="s">
        <v>4564</v>
      </c>
      <c r="AS771" s="44" t="s">
        <v>5655</v>
      </c>
      <c r="AT771" s="44" t="s">
        <v>4564</v>
      </c>
      <c r="AX771" s="44" t="s">
        <v>5710</v>
      </c>
      <c r="AY771" s="112" t="s">
        <v>5124</v>
      </c>
      <c r="AZ771" s="113" t="s">
        <v>5785</v>
      </c>
      <c r="BA771" s="113" t="s">
        <v>5783</v>
      </c>
      <c r="BB771" s="113" t="s">
        <v>5785</v>
      </c>
      <c r="BC771" s="113" t="s">
        <v>5784</v>
      </c>
      <c r="BD771" s="113" t="n">
        <f aca="false">PRODUCT(AZ771+BB771)</f>
        <v>0</v>
      </c>
      <c r="BG771" s="44" t="s">
        <v>5655</v>
      </c>
      <c r="BH771" s="44" t="s">
        <v>4564</v>
      </c>
      <c r="BL771" s="44" t="s">
        <v>1606</v>
      </c>
      <c r="BM771" s="44" t="s">
        <v>5530</v>
      </c>
      <c r="BN771" s="113" t="s">
        <v>5785</v>
      </c>
      <c r="BO771" s="113" t="s">
        <v>5783</v>
      </c>
      <c r="BP771" s="113" t="s">
        <v>5785</v>
      </c>
      <c r="BQ771" s="113" t="s">
        <v>5784</v>
      </c>
      <c r="BR771" s="113" t="n">
        <f aca="false">PRODUCT(BN771+BP771)</f>
        <v>0</v>
      </c>
      <c r="BU771" s="44" t="s">
        <v>5655</v>
      </c>
      <c r="BV771" s="44" t="s">
        <v>4564</v>
      </c>
      <c r="BW771" s="113"/>
      <c r="BZ771" s="290" t="s">
        <v>5662</v>
      </c>
      <c r="CA771" s="44" t="s">
        <v>5358</v>
      </c>
      <c r="CB771" s="113" t="n">
        <v>0</v>
      </c>
      <c r="CC771" s="113" t="n">
        <v>0</v>
      </c>
      <c r="CD771" s="113" t="n">
        <v>0</v>
      </c>
      <c r="CE771" s="113" t="n">
        <v>0</v>
      </c>
      <c r="CF771" s="113" t="n">
        <f aca="false">SUM(CB771:CE771)</f>
        <v>0</v>
      </c>
      <c r="CI771" s="290" t="s">
        <v>5662</v>
      </c>
      <c r="CJ771" s="44" t="s">
        <v>5358</v>
      </c>
      <c r="CK771" s="113" t="n">
        <v>0</v>
      </c>
      <c r="CL771" s="113" t="n">
        <v>0</v>
      </c>
      <c r="CM771" s="113" t="n">
        <v>0</v>
      </c>
      <c r="CP771" s="44" t="s">
        <v>5669</v>
      </c>
      <c r="CQ771" s="44" t="s">
        <v>4489</v>
      </c>
      <c r="CV771" s="44"/>
      <c r="CW771" s="44"/>
      <c r="CX771" s="44"/>
    </row>
    <row r="772" customFormat="false" ht="15" hidden="false" customHeight="false" outlineLevel="0" collapsed="false">
      <c r="A772" s="273" t="n">
        <v>769</v>
      </c>
      <c r="B772" s="136" t="s">
        <v>3530</v>
      </c>
      <c r="C772" s="136" t="s">
        <v>4773</v>
      </c>
      <c r="D772" s="294" t="n">
        <v>2</v>
      </c>
      <c r="G772" s="44" t="s">
        <v>5661</v>
      </c>
      <c r="H772" s="44" t="s">
        <v>4566</v>
      </c>
      <c r="I772" s="113" t="n">
        <v>0</v>
      </c>
      <c r="L772" s="44" t="s">
        <v>5612</v>
      </c>
      <c r="M772" s="44" t="s">
        <v>4489</v>
      </c>
      <c r="N772" s="113" t="n">
        <v>0</v>
      </c>
      <c r="O772" s="113" t="s">
        <v>5783</v>
      </c>
      <c r="P772" s="113" t="n">
        <v>0</v>
      </c>
      <c r="Q772" s="113" t="s">
        <v>5784</v>
      </c>
      <c r="R772" s="113" t="n">
        <f aca="false">PRODUCT(N772+P772)</f>
        <v>0</v>
      </c>
      <c r="U772" s="44" t="s">
        <v>5597</v>
      </c>
      <c r="V772" s="44" t="s">
        <v>4523</v>
      </c>
      <c r="W772" s="113" t="n">
        <v>0</v>
      </c>
      <c r="Y772" s="273"/>
      <c r="Z772" s="44" t="s">
        <v>3658</v>
      </c>
      <c r="AA772" s="44" t="s">
        <v>4482</v>
      </c>
      <c r="AB772" s="113" t="s">
        <v>5785</v>
      </c>
      <c r="AC772" s="113" t="s">
        <v>5783</v>
      </c>
      <c r="AD772" s="113" t="n">
        <v>0</v>
      </c>
      <c r="AE772" s="113" t="s">
        <v>5784</v>
      </c>
      <c r="AF772" s="113" t="n">
        <f aca="false">PRODUCT(AB772+AD772)</f>
        <v>0</v>
      </c>
      <c r="AI772" s="44" t="s">
        <v>4629</v>
      </c>
      <c r="AJ772" s="44" t="s">
        <v>4550</v>
      </c>
      <c r="AN772" s="44" t="s">
        <v>5657</v>
      </c>
      <c r="AO772" s="44" t="s">
        <v>4564</v>
      </c>
      <c r="AS772" s="44" t="s">
        <v>5657</v>
      </c>
      <c r="AT772" s="44" t="s">
        <v>4564</v>
      </c>
      <c r="AX772" s="44" t="s">
        <v>5711</v>
      </c>
      <c r="AY772" s="44" t="s">
        <v>4509</v>
      </c>
      <c r="AZ772" s="113" t="s">
        <v>5785</v>
      </c>
      <c r="BA772" s="113" t="s">
        <v>5783</v>
      </c>
      <c r="BB772" s="113" t="s">
        <v>5785</v>
      </c>
      <c r="BC772" s="113" t="s">
        <v>5784</v>
      </c>
      <c r="BD772" s="113" t="n">
        <f aca="false">PRODUCT(AZ772+BB772)</f>
        <v>0</v>
      </c>
      <c r="BG772" s="44" t="s">
        <v>5657</v>
      </c>
      <c r="BH772" s="44" t="s">
        <v>4564</v>
      </c>
      <c r="BL772" s="44" t="s">
        <v>5687</v>
      </c>
      <c r="BM772" s="44" t="s">
        <v>4564</v>
      </c>
      <c r="BN772" s="113" t="s">
        <v>5785</v>
      </c>
      <c r="BO772" s="113" t="s">
        <v>5783</v>
      </c>
      <c r="BP772" s="113" t="s">
        <v>5785</v>
      </c>
      <c r="BQ772" s="113" t="s">
        <v>5784</v>
      </c>
      <c r="BR772" s="113" t="n">
        <f aca="false">PRODUCT(BN772+BP772)</f>
        <v>0</v>
      </c>
      <c r="BU772" s="44" t="s">
        <v>5657</v>
      </c>
      <c r="BV772" s="44" t="s">
        <v>4564</v>
      </c>
      <c r="BW772" s="113"/>
      <c r="BZ772" s="44" t="s">
        <v>3309</v>
      </c>
      <c r="CA772" s="44" t="s">
        <v>4773</v>
      </c>
      <c r="CB772" s="113" t="n">
        <v>0</v>
      </c>
      <c r="CC772" s="113" t="n">
        <v>0</v>
      </c>
      <c r="CD772" s="113" t="n">
        <v>0</v>
      </c>
      <c r="CE772" s="113" t="n">
        <v>0</v>
      </c>
      <c r="CF772" s="113" t="n">
        <f aca="false">SUM(CB772:CE772)</f>
        <v>0</v>
      </c>
      <c r="CI772" s="44" t="s">
        <v>3309</v>
      </c>
      <c r="CJ772" s="44" t="s">
        <v>4773</v>
      </c>
      <c r="CK772" s="113" t="n">
        <v>0</v>
      </c>
      <c r="CL772" s="113" t="n">
        <v>0</v>
      </c>
      <c r="CM772" s="113" t="n">
        <v>0</v>
      </c>
      <c r="CP772" s="44" t="s">
        <v>5670</v>
      </c>
      <c r="CQ772" s="44" t="s">
        <v>4662</v>
      </c>
      <c r="CV772" s="44"/>
      <c r="CW772" s="44"/>
      <c r="CX772" s="44"/>
    </row>
    <row r="773" customFormat="false" ht="15" hidden="false" customHeight="false" outlineLevel="0" collapsed="false">
      <c r="A773" s="273" t="n">
        <v>770</v>
      </c>
      <c r="B773" s="44" t="s">
        <v>2696</v>
      </c>
      <c r="C773" s="44" t="s">
        <v>5120</v>
      </c>
      <c r="D773" s="113" t="n">
        <v>2</v>
      </c>
      <c r="G773" s="44" t="s">
        <v>1866</v>
      </c>
      <c r="H773" s="44" t="s">
        <v>4648</v>
      </c>
      <c r="I773" s="113" t="n">
        <v>0</v>
      </c>
      <c r="L773" s="44" t="s">
        <v>2072</v>
      </c>
      <c r="M773" s="44" t="s">
        <v>4773</v>
      </c>
      <c r="N773" s="113" t="n">
        <v>0</v>
      </c>
      <c r="O773" s="113" t="s">
        <v>5783</v>
      </c>
      <c r="P773" s="113" t="n">
        <v>0</v>
      </c>
      <c r="Q773" s="113" t="s">
        <v>5784</v>
      </c>
      <c r="R773" s="113" t="n">
        <f aca="false">PRODUCT(N773+P773)</f>
        <v>0</v>
      </c>
      <c r="U773" s="44" t="s">
        <v>5599</v>
      </c>
      <c r="V773" s="44" t="s">
        <v>5272</v>
      </c>
      <c r="W773" s="113" t="n">
        <v>0</v>
      </c>
      <c r="Y773" s="273"/>
      <c r="Z773" s="44" t="s">
        <v>5628</v>
      </c>
      <c r="AA773" s="112" t="s">
        <v>4482</v>
      </c>
      <c r="AB773" s="113" t="s">
        <v>5785</v>
      </c>
      <c r="AC773" s="113" t="s">
        <v>5783</v>
      </c>
      <c r="AD773" s="113" t="n">
        <v>0</v>
      </c>
      <c r="AE773" s="113" t="s">
        <v>5784</v>
      </c>
      <c r="AF773" s="113" t="n">
        <f aca="false">PRODUCT(AB773+AD773)</f>
        <v>0</v>
      </c>
      <c r="AI773" s="44" t="s">
        <v>5537</v>
      </c>
      <c r="AJ773" s="44" t="s">
        <v>4489</v>
      </c>
      <c r="AN773" s="44" t="s">
        <v>5659</v>
      </c>
      <c r="AO773" s="44" t="s">
        <v>4550</v>
      </c>
      <c r="AS773" s="44" t="s">
        <v>5659</v>
      </c>
      <c r="AT773" s="44" t="s">
        <v>4550</v>
      </c>
      <c r="AX773" s="44" t="s">
        <v>5264</v>
      </c>
      <c r="AY773" s="44" t="s">
        <v>4542</v>
      </c>
      <c r="AZ773" s="113" t="s">
        <v>5785</v>
      </c>
      <c r="BA773" s="113" t="s">
        <v>5783</v>
      </c>
      <c r="BB773" s="113" t="s">
        <v>5785</v>
      </c>
      <c r="BC773" s="113" t="s">
        <v>5784</v>
      </c>
      <c r="BD773" s="113" t="n">
        <f aca="false">PRODUCT(AZ773+BB773)</f>
        <v>0</v>
      </c>
      <c r="BG773" s="44" t="s">
        <v>5659</v>
      </c>
      <c r="BH773" s="44" t="s">
        <v>4550</v>
      </c>
      <c r="BL773" s="44" t="s">
        <v>2775</v>
      </c>
      <c r="BM773" s="44" t="s">
        <v>4509</v>
      </c>
      <c r="BN773" s="113" t="s">
        <v>5785</v>
      </c>
      <c r="BO773" s="113" t="s">
        <v>5783</v>
      </c>
      <c r="BP773" s="113" t="s">
        <v>5785</v>
      </c>
      <c r="BQ773" s="113" t="s">
        <v>5784</v>
      </c>
      <c r="BR773" s="113" t="n">
        <f aca="false">PRODUCT(BN773+BP773)</f>
        <v>0</v>
      </c>
      <c r="BU773" s="44" t="s">
        <v>5659</v>
      </c>
      <c r="BV773" s="44" t="s">
        <v>4550</v>
      </c>
      <c r="BW773" s="113"/>
      <c r="BZ773" s="44" t="s">
        <v>3220</v>
      </c>
      <c r="CA773" s="44" t="s">
        <v>5124</v>
      </c>
      <c r="CB773" s="113" t="n">
        <v>0</v>
      </c>
      <c r="CC773" s="113" t="n">
        <v>0</v>
      </c>
      <c r="CD773" s="113" t="n">
        <v>0</v>
      </c>
      <c r="CE773" s="113" t="n">
        <v>0</v>
      </c>
      <c r="CF773" s="113" t="n">
        <f aca="false">SUM(CB773:CE773)</f>
        <v>0</v>
      </c>
      <c r="CI773" s="44" t="s">
        <v>3220</v>
      </c>
      <c r="CJ773" s="44" t="s">
        <v>5124</v>
      </c>
      <c r="CK773" s="113" t="n">
        <v>0</v>
      </c>
      <c r="CL773" s="113" t="n">
        <v>0</v>
      </c>
      <c r="CM773" s="113" t="n">
        <v>0</v>
      </c>
      <c r="CP773" s="44" t="s">
        <v>5671</v>
      </c>
      <c r="CQ773" s="44" t="s">
        <v>4564</v>
      </c>
      <c r="CV773" s="44"/>
      <c r="CW773" s="44"/>
      <c r="CX773" s="44"/>
    </row>
    <row r="774" customFormat="false" ht="15" hidden="false" customHeight="false" outlineLevel="0" collapsed="false">
      <c r="A774" s="273" t="n">
        <v>771</v>
      </c>
      <c r="B774" s="44" t="s">
        <v>2045</v>
      </c>
      <c r="C774" s="44" t="s">
        <v>4564</v>
      </c>
      <c r="D774" s="113" t="n">
        <v>2</v>
      </c>
      <c r="G774" s="44" t="s">
        <v>1683</v>
      </c>
      <c r="H774" s="44" t="s">
        <v>4564</v>
      </c>
      <c r="I774" s="113" t="n">
        <v>0</v>
      </c>
      <c r="L774" s="44" t="s">
        <v>3642</v>
      </c>
      <c r="M774" s="44" t="s">
        <v>5496</v>
      </c>
      <c r="N774" s="113" t="n">
        <v>0</v>
      </c>
      <c r="O774" s="113" t="s">
        <v>5783</v>
      </c>
      <c r="P774" s="113" t="n">
        <v>0</v>
      </c>
      <c r="Q774" s="113" t="s">
        <v>5784</v>
      </c>
      <c r="R774" s="113" t="n">
        <f aca="false">PRODUCT(N774+P774)</f>
        <v>0</v>
      </c>
      <c r="U774" s="44" t="s">
        <v>5270</v>
      </c>
      <c r="V774" s="44" t="s">
        <v>4662</v>
      </c>
      <c r="W774" s="113" t="n">
        <v>0</v>
      </c>
      <c r="Y774" s="273"/>
      <c r="Z774" s="44" t="s">
        <v>3707</v>
      </c>
      <c r="AA774" s="44" t="s">
        <v>4489</v>
      </c>
      <c r="AB774" s="113" t="s">
        <v>5785</v>
      </c>
      <c r="AC774" s="113" t="s">
        <v>5783</v>
      </c>
      <c r="AD774" s="113" t="n">
        <v>0</v>
      </c>
      <c r="AE774" s="113" t="s">
        <v>5784</v>
      </c>
      <c r="AF774" s="113" t="n">
        <f aca="false">PRODUCT(AB774+AD774)</f>
        <v>0</v>
      </c>
      <c r="AI774" s="44" t="s">
        <v>4806</v>
      </c>
      <c r="AJ774" s="44" t="s">
        <v>4564</v>
      </c>
      <c r="AN774" s="44" t="s">
        <v>5660</v>
      </c>
      <c r="AO774" s="44" t="s">
        <v>4500</v>
      </c>
      <c r="AS774" s="44" t="s">
        <v>5660</v>
      </c>
      <c r="AT774" s="44" t="s">
        <v>4500</v>
      </c>
      <c r="AX774" s="44" t="s">
        <v>5712</v>
      </c>
      <c r="AY774" s="44" t="s">
        <v>4566</v>
      </c>
      <c r="AZ774" s="113" t="s">
        <v>5785</v>
      </c>
      <c r="BA774" s="113" t="s">
        <v>5783</v>
      </c>
      <c r="BB774" s="113" t="s">
        <v>5785</v>
      </c>
      <c r="BC774" s="113" t="s">
        <v>5784</v>
      </c>
      <c r="BD774" s="113" t="n">
        <f aca="false">PRODUCT(AZ774+BB774)</f>
        <v>0</v>
      </c>
      <c r="BG774" s="44" t="s">
        <v>5660</v>
      </c>
      <c r="BH774" s="44" t="s">
        <v>4500</v>
      </c>
      <c r="BL774" s="44" t="s">
        <v>5688</v>
      </c>
      <c r="BM774" s="44" t="s">
        <v>5223</v>
      </c>
      <c r="BN774" s="113" t="s">
        <v>5785</v>
      </c>
      <c r="BO774" s="113" t="s">
        <v>5783</v>
      </c>
      <c r="BP774" s="113" t="s">
        <v>5785</v>
      </c>
      <c r="BQ774" s="113" t="s">
        <v>5784</v>
      </c>
      <c r="BR774" s="113" t="n">
        <f aca="false">PRODUCT(BN774+BP774)</f>
        <v>0</v>
      </c>
      <c r="BU774" s="44" t="s">
        <v>5660</v>
      </c>
      <c r="BV774" s="44" t="s">
        <v>4500</v>
      </c>
      <c r="BW774" s="113"/>
      <c r="BZ774" s="44" t="s">
        <v>3714</v>
      </c>
      <c r="CA774" s="44" t="s">
        <v>4482</v>
      </c>
      <c r="CB774" s="113" t="n">
        <v>0</v>
      </c>
      <c r="CC774" s="113" t="n">
        <v>0</v>
      </c>
      <c r="CD774" s="113" t="n">
        <v>0</v>
      </c>
      <c r="CE774" s="113" t="n">
        <v>0</v>
      </c>
      <c r="CF774" s="113" t="n">
        <f aca="false">SUM(CB774:CE774)</f>
        <v>0</v>
      </c>
      <c r="CI774" s="44" t="s">
        <v>3714</v>
      </c>
      <c r="CJ774" s="44" t="s">
        <v>4482</v>
      </c>
      <c r="CK774" s="113" t="n">
        <v>0</v>
      </c>
      <c r="CL774" s="113" t="n">
        <v>0</v>
      </c>
      <c r="CM774" s="113" t="n">
        <v>0</v>
      </c>
      <c r="CP774" s="44" t="s">
        <v>5672</v>
      </c>
      <c r="CQ774" s="44" t="s">
        <v>4542</v>
      </c>
      <c r="CV774" s="44"/>
      <c r="CW774" s="44"/>
      <c r="CX774" s="44"/>
    </row>
    <row r="775" customFormat="false" ht="15" hidden="false" customHeight="false" outlineLevel="0" collapsed="false">
      <c r="A775" s="273" t="n">
        <v>772</v>
      </c>
      <c r="B775" s="289" t="s">
        <v>3822</v>
      </c>
      <c r="C775" s="112" t="s">
        <v>5221</v>
      </c>
      <c r="D775" s="113" t="n">
        <v>2</v>
      </c>
      <c r="G775" s="44" t="s">
        <v>3309</v>
      </c>
      <c r="H775" s="44" t="s">
        <v>4773</v>
      </c>
      <c r="I775" s="113" t="n">
        <v>0</v>
      </c>
      <c r="L775" s="44" t="s">
        <v>5234</v>
      </c>
      <c r="M775" s="44" t="s">
        <v>4571</v>
      </c>
      <c r="N775" s="113" t="n">
        <v>0</v>
      </c>
      <c r="O775" s="113" t="s">
        <v>5783</v>
      </c>
      <c r="P775" s="113" t="n">
        <v>0</v>
      </c>
      <c r="Q775" s="113" t="s">
        <v>5784</v>
      </c>
      <c r="R775" s="113" t="n">
        <f aca="false">PRODUCT(N775+P775)</f>
        <v>0</v>
      </c>
      <c r="U775" s="44" t="s">
        <v>5428</v>
      </c>
      <c r="V775" s="44" t="s">
        <v>5401</v>
      </c>
      <c r="W775" s="113" t="n">
        <v>0</v>
      </c>
      <c r="Y775" s="273"/>
      <c r="Z775" s="44" t="s">
        <v>3253</v>
      </c>
      <c r="AA775" s="44" t="s">
        <v>4773</v>
      </c>
      <c r="AB775" s="113" t="s">
        <v>5785</v>
      </c>
      <c r="AC775" s="113" t="s">
        <v>5783</v>
      </c>
      <c r="AD775" s="113" t="n">
        <v>0</v>
      </c>
      <c r="AE775" s="113" t="s">
        <v>5784</v>
      </c>
      <c r="AF775" s="113" t="n">
        <f aca="false">PRODUCT(AB775+AD775)</f>
        <v>0</v>
      </c>
      <c r="AI775" s="44" t="s">
        <v>2160</v>
      </c>
      <c r="AJ775" s="44" t="s">
        <v>4575</v>
      </c>
      <c r="AN775" s="44" t="s">
        <v>4715</v>
      </c>
      <c r="AO775" s="44" t="s">
        <v>4564</v>
      </c>
      <c r="AS775" s="44" t="s">
        <v>4715</v>
      </c>
      <c r="AT775" s="44" t="s">
        <v>4564</v>
      </c>
      <c r="AX775" s="44" t="s">
        <v>5713</v>
      </c>
      <c r="AY775" s="44" t="s">
        <v>4566</v>
      </c>
      <c r="AZ775" s="113" t="s">
        <v>5785</v>
      </c>
      <c r="BA775" s="113" t="s">
        <v>5783</v>
      </c>
      <c r="BB775" s="113" t="s">
        <v>5785</v>
      </c>
      <c r="BC775" s="113" t="s">
        <v>5784</v>
      </c>
      <c r="BD775" s="113" t="n">
        <f aca="false">PRODUCT(AZ775+BB775)</f>
        <v>0</v>
      </c>
      <c r="BG775" s="44" t="s">
        <v>4715</v>
      </c>
      <c r="BH775" s="44" t="s">
        <v>4564</v>
      </c>
      <c r="BL775" s="44" t="s">
        <v>3599</v>
      </c>
      <c r="BM775" s="44" t="s">
        <v>4773</v>
      </c>
      <c r="BN775" s="113" t="s">
        <v>5785</v>
      </c>
      <c r="BO775" s="113" t="s">
        <v>5783</v>
      </c>
      <c r="BP775" s="113" t="s">
        <v>5785</v>
      </c>
      <c r="BQ775" s="113" t="s">
        <v>5784</v>
      </c>
      <c r="BR775" s="113" t="n">
        <f aca="false">PRODUCT(BN775+BP775)</f>
        <v>0</v>
      </c>
      <c r="BU775" s="44" t="s">
        <v>4715</v>
      </c>
      <c r="BV775" s="44" t="s">
        <v>4564</v>
      </c>
      <c r="BW775" s="113"/>
      <c r="BZ775" s="44" t="s">
        <v>1933</v>
      </c>
      <c r="CA775" s="44" t="s">
        <v>4509</v>
      </c>
      <c r="CB775" s="113" t="n">
        <v>0</v>
      </c>
      <c r="CC775" s="113" t="n">
        <v>0</v>
      </c>
      <c r="CD775" s="113" t="n">
        <v>0</v>
      </c>
      <c r="CE775" s="113" t="n">
        <v>0</v>
      </c>
      <c r="CF775" s="113" t="n">
        <f aca="false">SUM(CB775:CE775)</f>
        <v>0</v>
      </c>
      <c r="CI775" s="44" t="s">
        <v>1933</v>
      </c>
      <c r="CJ775" s="44" t="s">
        <v>4509</v>
      </c>
      <c r="CK775" s="113" t="n">
        <v>0</v>
      </c>
      <c r="CL775" s="113" t="n">
        <v>0</v>
      </c>
      <c r="CM775" s="113" t="n">
        <v>0</v>
      </c>
      <c r="CP775" s="136" t="s">
        <v>5673</v>
      </c>
      <c r="CQ775" s="136" t="s">
        <v>4746</v>
      </c>
      <c r="CV775" s="44"/>
      <c r="CW775" s="44"/>
      <c r="CX775" s="44"/>
    </row>
    <row r="776" customFormat="false" ht="15" hidden="false" customHeight="false" outlineLevel="0" collapsed="false">
      <c r="A776" s="273" t="n">
        <v>773</v>
      </c>
      <c r="B776" s="44" t="s">
        <v>5609</v>
      </c>
      <c r="C776" s="44" t="s">
        <v>4523</v>
      </c>
      <c r="D776" s="113" t="n">
        <v>2</v>
      </c>
      <c r="G776" s="44" t="s">
        <v>3220</v>
      </c>
      <c r="H776" s="44" t="s">
        <v>5124</v>
      </c>
      <c r="I776" s="113" t="n">
        <v>0</v>
      </c>
      <c r="L776" s="44" t="s">
        <v>5614</v>
      </c>
      <c r="M776" s="44" t="s">
        <v>4773</v>
      </c>
      <c r="N776" s="113" t="n">
        <v>0</v>
      </c>
      <c r="O776" s="113" t="s">
        <v>5783</v>
      </c>
      <c r="P776" s="113" t="n">
        <v>0</v>
      </c>
      <c r="Q776" s="113" t="s">
        <v>5784</v>
      </c>
      <c r="R776" s="113" t="n">
        <f aca="false">PRODUCT(N776+P776)</f>
        <v>0</v>
      </c>
      <c r="U776" s="44" t="s">
        <v>5035</v>
      </c>
      <c r="V776" s="44" t="s">
        <v>5036</v>
      </c>
      <c r="W776" s="113" t="n">
        <v>0</v>
      </c>
      <c r="Y776" s="273"/>
      <c r="Z776" s="44" t="s">
        <v>5373</v>
      </c>
      <c r="AA776" s="44" t="s">
        <v>4578</v>
      </c>
      <c r="AB776" s="113" t="s">
        <v>5785</v>
      </c>
      <c r="AC776" s="113" t="s">
        <v>5783</v>
      </c>
      <c r="AD776" s="113" t="n">
        <v>0</v>
      </c>
      <c r="AE776" s="113" t="s">
        <v>5784</v>
      </c>
      <c r="AF776" s="113" t="n">
        <f aca="false">PRODUCT(AB776+AD776)</f>
        <v>0</v>
      </c>
      <c r="AI776" s="44" t="s">
        <v>1937</v>
      </c>
      <c r="AJ776" s="44" t="s">
        <v>4540</v>
      </c>
      <c r="AN776" s="44" t="s">
        <v>3475</v>
      </c>
      <c r="AO776" s="44" t="s">
        <v>5124</v>
      </c>
      <c r="AS776" s="44" t="s">
        <v>3475</v>
      </c>
      <c r="AT776" s="44" t="s">
        <v>5124</v>
      </c>
      <c r="AX776" s="44" t="s">
        <v>5714</v>
      </c>
      <c r="AY776" s="112" t="s">
        <v>5223</v>
      </c>
      <c r="AZ776" s="113" t="s">
        <v>5785</v>
      </c>
      <c r="BA776" s="113" t="s">
        <v>5783</v>
      </c>
      <c r="BB776" s="113" t="s">
        <v>5785</v>
      </c>
      <c r="BC776" s="113" t="s">
        <v>5784</v>
      </c>
      <c r="BD776" s="113" t="n">
        <f aca="false">PRODUCT(AZ776+BB776)</f>
        <v>0</v>
      </c>
      <c r="BG776" s="44" t="s">
        <v>3475</v>
      </c>
      <c r="BH776" s="44" t="s">
        <v>5124</v>
      </c>
      <c r="BL776" s="44" t="s">
        <v>5689</v>
      </c>
      <c r="BM776" s="44" t="s">
        <v>4625</v>
      </c>
      <c r="BN776" s="113" t="s">
        <v>5785</v>
      </c>
      <c r="BO776" s="113" t="s">
        <v>5783</v>
      </c>
      <c r="BP776" s="113" t="s">
        <v>5785</v>
      </c>
      <c r="BQ776" s="113" t="s">
        <v>5784</v>
      </c>
      <c r="BR776" s="113" t="n">
        <f aca="false">PRODUCT(BN776+BP776)</f>
        <v>0</v>
      </c>
      <c r="BU776" s="44" t="s">
        <v>3475</v>
      </c>
      <c r="BV776" s="44" t="s">
        <v>5124</v>
      </c>
      <c r="BW776" s="113"/>
      <c r="BZ776" s="44" t="s">
        <v>5663</v>
      </c>
      <c r="CA776" s="44" t="s">
        <v>4540</v>
      </c>
      <c r="CB776" s="113" t="n">
        <v>0</v>
      </c>
      <c r="CC776" s="113" t="n">
        <v>0</v>
      </c>
      <c r="CD776" s="113" t="n">
        <v>0</v>
      </c>
      <c r="CE776" s="113" t="n">
        <v>0</v>
      </c>
      <c r="CF776" s="113" t="n">
        <f aca="false">SUM(CB776:CE776)</f>
        <v>0</v>
      </c>
      <c r="CI776" s="44" t="s">
        <v>5663</v>
      </c>
      <c r="CJ776" s="44" t="s">
        <v>4540</v>
      </c>
      <c r="CK776" s="113" t="n">
        <v>0</v>
      </c>
      <c r="CL776" s="113" t="n">
        <v>0</v>
      </c>
      <c r="CM776" s="113" t="n">
        <v>0</v>
      </c>
      <c r="CP776" s="44" t="s">
        <v>5674</v>
      </c>
      <c r="CQ776" s="44" t="s">
        <v>4566</v>
      </c>
      <c r="CV776" s="44"/>
      <c r="CW776" s="44"/>
      <c r="CX776" s="44"/>
    </row>
    <row r="777" customFormat="false" ht="15" hidden="false" customHeight="false" outlineLevel="0" collapsed="false">
      <c r="A777" s="273" t="n">
        <v>774</v>
      </c>
      <c r="B777" s="44" t="s">
        <v>2072</v>
      </c>
      <c r="C777" s="44" t="s">
        <v>4773</v>
      </c>
      <c r="D777" s="113" t="n">
        <v>2</v>
      </c>
      <c r="G777" s="44" t="s">
        <v>3714</v>
      </c>
      <c r="H777" s="44" t="s">
        <v>4482</v>
      </c>
      <c r="I777" s="113" t="n">
        <v>0</v>
      </c>
      <c r="L777" s="44" t="s">
        <v>3228</v>
      </c>
      <c r="M777" s="44" t="s">
        <v>5124</v>
      </c>
      <c r="N777" s="113" t="n">
        <v>0</v>
      </c>
      <c r="O777" s="113" t="s">
        <v>5783</v>
      </c>
      <c r="P777" s="113" t="n">
        <v>0</v>
      </c>
      <c r="Q777" s="113" t="s">
        <v>5784</v>
      </c>
      <c r="R777" s="113" t="n">
        <f aca="false">PRODUCT(N777+P777)</f>
        <v>0</v>
      </c>
      <c r="U777" s="44" t="s">
        <v>3351</v>
      </c>
      <c r="V777" s="44" t="s">
        <v>4709</v>
      </c>
      <c r="W777" s="113" t="n">
        <v>0</v>
      </c>
      <c r="Y777" s="273"/>
      <c r="Z777" s="44" t="s">
        <v>3495</v>
      </c>
      <c r="AA777" s="44" t="s">
        <v>5496</v>
      </c>
      <c r="AB777" s="113" t="s">
        <v>5785</v>
      </c>
      <c r="AC777" s="113" t="s">
        <v>5783</v>
      </c>
      <c r="AD777" s="113" t="n">
        <v>0</v>
      </c>
      <c r="AE777" s="113" t="s">
        <v>5784</v>
      </c>
      <c r="AF777" s="113" t="n">
        <f aca="false">PRODUCT(AB777+AD777)</f>
        <v>0</v>
      </c>
      <c r="AI777" s="44" t="s">
        <v>2248</v>
      </c>
      <c r="AJ777" s="44" t="s">
        <v>4523</v>
      </c>
      <c r="AN777" s="44" t="s">
        <v>5661</v>
      </c>
      <c r="AO777" s="44" t="s">
        <v>4566</v>
      </c>
      <c r="AS777" s="44" t="s">
        <v>5661</v>
      </c>
      <c r="AT777" s="44" t="s">
        <v>4566</v>
      </c>
      <c r="AX777" s="44" t="s">
        <v>5715</v>
      </c>
      <c r="AY777" s="44" t="s">
        <v>4571</v>
      </c>
      <c r="AZ777" s="113" t="s">
        <v>5785</v>
      </c>
      <c r="BA777" s="113" t="s">
        <v>5783</v>
      </c>
      <c r="BB777" s="113" t="s">
        <v>5785</v>
      </c>
      <c r="BC777" s="113" t="s">
        <v>5784</v>
      </c>
      <c r="BD777" s="113" t="n">
        <f aca="false">PRODUCT(AZ777+BB777)</f>
        <v>0</v>
      </c>
      <c r="BG777" s="44" t="s">
        <v>5661</v>
      </c>
      <c r="BH777" s="44" t="s">
        <v>4566</v>
      </c>
      <c r="BL777" s="44" t="s">
        <v>5449</v>
      </c>
      <c r="BM777" s="44" t="s">
        <v>4746</v>
      </c>
      <c r="BN777" s="113" t="s">
        <v>5785</v>
      </c>
      <c r="BO777" s="113" t="s">
        <v>5783</v>
      </c>
      <c r="BP777" s="113" t="n">
        <v>0</v>
      </c>
      <c r="BQ777" s="113" t="s">
        <v>5784</v>
      </c>
      <c r="BR777" s="113" t="n">
        <f aca="false">PRODUCT(BN777+BP777)</f>
        <v>0</v>
      </c>
      <c r="BU777" s="44" t="s">
        <v>5661</v>
      </c>
      <c r="BV777" s="44" t="s">
        <v>4566</v>
      </c>
      <c r="BW777" s="113"/>
      <c r="BZ777" s="136" t="s">
        <v>5664</v>
      </c>
      <c r="CA777" s="136" t="s">
        <v>4709</v>
      </c>
      <c r="CB777" s="113" t="n">
        <v>0</v>
      </c>
      <c r="CC777" s="113" t="n">
        <v>0</v>
      </c>
      <c r="CD777" s="113" t="n">
        <v>0</v>
      </c>
      <c r="CE777" s="113" t="n">
        <v>0</v>
      </c>
      <c r="CF777" s="113" t="n">
        <f aca="false">SUM(CB777:CE777)</f>
        <v>0</v>
      </c>
      <c r="CI777" s="136" t="s">
        <v>5664</v>
      </c>
      <c r="CJ777" s="136" t="s">
        <v>4709</v>
      </c>
      <c r="CK777" s="113" t="n">
        <v>0</v>
      </c>
      <c r="CL777" s="113" t="n">
        <v>0</v>
      </c>
      <c r="CM777" s="113" t="n">
        <v>0</v>
      </c>
      <c r="CP777" s="44" t="s">
        <v>3570</v>
      </c>
      <c r="CQ777" s="44" t="s">
        <v>5365</v>
      </c>
      <c r="CV777" s="44"/>
      <c r="CW777" s="44"/>
      <c r="CX777" s="44"/>
    </row>
    <row r="778" customFormat="false" ht="15" hidden="false" customHeight="false" outlineLevel="0" collapsed="false">
      <c r="A778" s="273" t="n">
        <v>775</v>
      </c>
      <c r="B778" s="44" t="s">
        <v>3642</v>
      </c>
      <c r="C778" s="44" t="s">
        <v>5496</v>
      </c>
      <c r="D778" s="113" t="n">
        <v>2</v>
      </c>
      <c r="G778" s="44" t="s">
        <v>1933</v>
      </c>
      <c r="H778" s="44" t="s">
        <v>4509</v>
      </c>
      <c r="I778" s="113" t="n">
        <v>0</v>
      </c>
      <c r="L778" s="44" t="s">
        <v>3712</v>
      </c>
      <c r="M778" s="44" t="s">
        <v>4578</v>
      </c>
      <c r="N778" s="113" t="n">
        <v>0</v>
      </c>
      <c r="O778" s="113" t="s">
        <v>5783</v>
      </c>
      <c r="P778" s="113" t="n">
        <v>0</v>
      </c>
      <c r="Q778" s="113" t="s">
        <v>5784</v>
      </c>
      <c r="R778" s="113" t="n">
        <f aca="false">PRODUCT(N778+P778)</f>
        <v>0</v>
      </c>
      <c r="U778" s="44" t="s">
        <v>2872</v>
      </c>
      <c r="V778" s="44" t="s">
        <v>4509</v>
      </c>
      <c r="W778" s="113" t="n">
        <v>0</v>
      </c>
      <c r="Y778" s="273"/>
      <c r="Z778" s="44" t="s">
        <v>4999</v>
      </c>
      <c r="AA778" s="44" t="s">
        <v>4523</v>
      </c>
      <c r="AB778" s="113" t="n">
        <v>0</v>
      </c>
      <c r="AC778" s="113" t="s">
        <v>5783</v>
      </c>
      <c r="AD778" s="113" t="n">
        <v>0</v>
      </c>
      <c r="AE778" s="113" t="s">
        <v>5784</v>
      </c>
      <c r="AF778" s="113" t="n">
        <f aca="false">PRODUCT(AB778+AD778)</f>
        <v>0</v>
      </c>
      <c r="AI778" s="44" t="s">
        <v>2155</v>
      </c>
      <c r="AJ778" s="44" t="s">
        <v>4575</v>
      </c>
      <c r="AN778" s="44" t="s">
        <v>1866</v>
      </c>
      <c r="AO778" s="44" t="s">
        <v>4648</v>
      </c>
      <c r="AS778" s="44" t="s">
        <v>1866</v>
      </c>
      <c r="AT778" s="44" t="s">
        <v>4648</v>
      </c>
      <c r="AX778" s="44" t="s">
        <v>2611</v>
      </c>
      <c r="AY778" s="44" t="s">
        <v>4578</v>
      </c>
      <c r="AZ778" s="113" t="s">
        <v>5785</v>
      </c>
      <c r="BA778" s="113" t="s">
        <v>5783</v>
      </c>
      <c r="BB778" s="113" t="s">
        <v>5785</v>
      </c>
      <c r="BC778" s="113" t="s">
        <v>5784</v>
      </c>
      <c r="BD778" s="113" t="n">
        <f aca="false">PRODUCT(AZ778+BB778)</f>
        <v>0</v>
      </c>
      <c r="BG778" s="44" t="s">
        <v>1866</v>
      </c>
      <c r="BH778" s="44" t="s">
        <v>4648</v>
      </c>
      <c r="BL778" s="44" t="s">
        <v>3199</v>
      </c>
      <c r="BM778" s="44" t="s">
        <v>5124</v>
      </c>
      <c r="BN778" s="113" t="s">
        <v>5785</v>
      </c>
      <c r="BO778" s="113" t="s">
        <v>5783</v>
      </c>
      <c r="BP778" s="113" t="s">
        <v>5785</v>
      </c>
      <c r="BQ778" s="113" t="s">
        <v>5784</v>
      </c>
      <c r="BR778" s="113" t="n">
        <f aca="false">PRODUCT(BN778+BP778)</f>
        <v>0</v>
      </c>
      <c r="BU778" s="44" t="s">
        <v>1866</v>
      </c>
      <c r="BV778" s="44" t="s">
        <v>4648</v>
      </c>
      <c r="BW778" s="113"/>
      <c r="BZ778" s="44" t="s">
        <v>5665</v>
      </c>
      <c r="CA778" s="44" t="s">
        <v>4773</v>
      </c>
      <c r="CB778" s="113" t="n">
        <v>0</v>
      </c>
      <c r="CC778" s="113" t="n">
        <v>0</v>
      </c>
      <c r="CD778" s="113" t="n">
        <v>0</v>
      </c>
      <c r="CE778" s="113" t="n">
        <v>0</v>
      </c>
      <c r="CF778" s="113" t="n">
        <f aca="false">SUM(CB778:CE778)</f>
        <v>0</v>
      </c>
      <c r="CI778" s="44" t="s">
        <v>5665</v>
      </c>
      <c r="CJ778" s="44" t="s">
        <v>4773</v>
      </c>
      <c r="CK778" s="113" t="n">
        <v>0</v>
      </c>
      <c r="CL778" s="113" t="n">
        <v>0</v>
      </c>
      <c r="CM778" s="113" t="n">
        <v>0</v>
      </c>
      <c r="CP778" s="44" t="s">
        <v>5675</v>
      </c>
      <c r="CQ778" s="44" t="s">
        <v>4503</v>
      </c>
      <c r="CV778" s="44"/>
      <c r="CW778" s="44"/>
      <c r="CX778" s="44"/>
    </row>
    <row r="779" customFormat="false" ht="15" hidden="false" customHeight="false" outlineLevel="0" collapsed="false">
      <c r="A779" s="273" t="n">
        <v>776</v>
      </c>
      <c r="B779" s="44" t="s">
        <v>5234</v>
      </c>
      <c r="C779" s="44" t="s">
        <v>4571</v>
      </c>
      <c r="D779" s="113" t="n">
        <v>2</v>
      </c>
      <c r="G779" s="44" t="s">
        <v>5663</v>
      </c>
      <c r="H779" s="44" t="s">
        <v>4540</v>
      </c>
      <c r="I779" s="113" t="n">
        <v>0</v>
      </c>
      <c r="L779" s="44" t="s">
        <v>4724</v>
      </c>
      <c r="M779" s="44" t="s">
        <v>4648</v>
      </c>
      <c r="N779" s="113" t="n">
        <v>0</v>
      </c>
      <c r="O779" s="113" t="s">
        <v>5783</v>
      </c>
      <c r="P779" s="113" t="n">
        <v>0</v>
      </c>
      <c r="Q779" s="113" t="s">
        <v>5784</v>
      </c>
      <c r="R779" s="113" t="n">
        <f aca="false">PRODUCT(N779+P779)</f>
        <v>0</v>
      </c>
      <c r="U779" s="44" t="s">
        <v>3145</v>
      </c>
      <c r="V779" s="44" t="s">
        <v>4482</v>
      </c>
      <c r="W779" s="113" t="n">
        <v>0</v>
      </c>
      <c r="Y779" s="273"/>
      <c r="Z779" s="44" t="s">
        <v>2454</v>
      </c>
      <c r="AA779" s="44" t="s">
        <v>4509</v>
      </c>
      <c r="AB779" s="113" t="n">
        <v>0</v>
      </c>
      <c r="AC779" s="113" t="s">
        <v>5783</v>
      </c>
      <c r="AD779" s="113" t="n">
        <v>0</v>
      </c>
      <c r="AE779" s="113" t="s">
        <v>5784</v>
      </c>
      <c r="AF779" s="113" t="n">
        <f aca="false">PRODUCT(AB779+AD779)</f>
        <v>0</v>
      </c>
      <c r="AI779" s="44" t="s">
        <v>4774</v>
      </c>
      <c r="AJ779" s="44" t="s">
        <v>4662</v>
      </c>
      <c r="AN779" s="44" t="s">
        <v>1683</v>
      </c>
      <c r="AO779" s="44" t="s">
        <v>4564</v>
      </c>
      <c r="AS779" s="44" t="s">
        <v>1683</v>
      </c>
      <c r="AT779" s="44" t="s">
        <v>4564</v>
      </c>
      <c r="AX779" s="44" t="s">
        <v>5716</v>
      </c>
      <c r="AY779" s="44" t="s">
        <v>5124</v>
      </c>
      <c r="AZ779" s="113" t="s">
        <v>5785</v>
      </c>
      <c r="BA779" s="113" t="s">
        <v>5783</v>
      </c>
      <c r="BB779" s="113" t="s">
        <v>5785</v>
      </c>
      <c r="BC779" s="113" t="s">
        <v>5784</v>
      </c>
      <c r="BD779" s="113" t="n">
        <f aca="false">PRODUCT(AZ779+BB779)</f>
        <v>0</v>
      </c>
      <c r="BG779" s="44" t="s">
        <v>1683</v>
      </c>
      <c r="BH779" s="44" t="s">
        <v>4564</v>
      </c>
      <c r="BL779" s="44" t="s">
        <v>5690</v>
      </c>
      <c r="BM779" s="44" t="s">
        <v>4503</v>
      </c>
      <c r="BN779" s="113" t="s">
        <v>5785</v>
      </c>
      <c r="BO779" s="113" t="s">
        <v>5783</v>
      </c>
      <c r="BP779" s="113" t="s">
        <v>5785</v>
      </c>
      <c r="BQ779" s="113" t="s">
        <v>5784</v>
      </c>
      <c r="BR779" s="113" t="n">
        <f aca="false">PRODUCT(BN779+BP779)</f>
        <v>0</v>
      </c>
      <c r="BU779" s="44" t="s">
        <v>1683</v>
      </c>
      <c r="BV779" s="44" t="s">
        <v>4564</v>
      </c>
      <c r="BW779" s="113"/>
      <c r="BZ779" s="44" t="s">
        <v>5666</v>
      </c>
      <c r="CA779" s="44" t="s">
        <v>4523</v>
      </c>
      <c r="CB779" s="113" t="n">
        <v>0</v>
      </c>
      <c r="CC779" s="113" t="n">
        <v>0</v>
      </c>
      <c r="CD779" s="113" t="n">
        <v>0</v>
      </c>
      <c r="CE779" s="113" t="n">
        <v>0</v>
      </c>
      <c r="CF779" s="113" t="n">
        <f aca="false">SUM(CB779:CE779)</f>
        <v>0</v>
      </c>
      <c r="CI779" s="44" t="s">
        <v>5666</v>
      </c>
      <c r="CJ779" s="44" t="s">
        <v>4523</v>
      </c>
      <c r="CK779" s="113" t="n">
        <v>0</v>
      </c>
      <c r="CL779" s="113" t="n">
        <v>0</v>
      </c>
      <c r="CM779" s="113" t="n">
        <v>0</v>
      </c>
      <c r="CP779" s="44" t="s">
        <v>5676</v>
      </c>
      <c r="CQ779" s="44" t="s">
        <v>4519</v>
      </c>
      <c r="CV779" s="44"/>
      <c r="CW779" s="44"/>
      <c r="CX779" s="44"/>
    </row>
    <row r="780" customFormat="false" ht="15" hidden="false" customHeight="false" outlineLevel="0" collapsed="false">
      <c r="A780" s="273" t="n">
        <v>777</v>
      </c>
      <c r="B780" s="44" t="s">
        <v>3228</v>
      </c>
      <c r="C780" s="44" t="s">
        <v>5124</v>
      </c>
      <c r="D780" s="113" t="n">
        <v>2</v>
      </c>
      <c r="G780" s="136" t="s">
        <v>5664</v>
      </c>
      <c r="H780" s="136" t="s">
        <v>4709</v>
      </c>
      <c r="I780" s="113" t="n">
        <v>0</v>
      </c>
      <c r="L780" s="44" t="s">
        <v>3710</v>
      </c>
      <c r="M780" s="44" t="s">
        <v>4578</v>
      </c>
      <c r="N780" s="113" t="n">
        <v>0</v>
      </c>
      <c r="O780" s="113" t="s">
        <v>5783</v>
      </c>
      <c r="P780" s="113" t="n">
        <v>0</v>
      </c>
      <c r="Q780" s="113" t="s">
        <v>5784</v>
      </c>
      <c r="R780" s="113" t="n">
        <f aca="false">PRODUCT(N780+P780)</f>
        <v>0</v>
      </c>
      <c r="U780" s="44" t="s">
        <v>5392</v>
      </c>
      <c r="V780" s="44" t="s">
        <v>5604</v>
      </c>
      <c r="W780" s="113" t="n">
        <v>0</v>
      </c>
      <c r="Y780" s="273"/>
      <c r="Z780" s="44" t="s">
        <v>2584</v>
      </c>
      <c r="AA780" s="44" t="s">
        <v>4482</v>
      </c>
      <c r="AB780" s="113" t="n">
        <v>0</v>
      </c>
      <c r="AC780" s="113" t="s">
        <v>5783</v>
      </c>
      <c r="AD780" s="113" t="n">
        <v>0</v>
      </c>
      <c r="AE780" s="113" t="s">
        <v>5784</v>
      </c>
      <c r="AF780" s="113" t="n">
        <f aca="false">PRODUCT(AB780+AD780)</f>
        <v>0</v>
      </c>
      <c r="AI780" s="44" t="s">
        <v>2251</v>
      </c>
      <c r="AJ780" s="44" t="s">
        <v>4523</v>
      </c>
      <c r="AN780" s="290" t="s">
        <v>5662</v>
      </c>
      <c r="AO780" s="44" t="s">
        <v>5358</v>
      </c>
      <c r="AS780" s="290" t="s">
        <v>5662</v>
      </c>
      <c r="AT780" s="44" t="s">
        <v>5358</v>
      </c>
      <c r="AX780" s="44" t="s">
        <v>3497</v>
      </c>
      <c r="AY780" s="44" t="s">
        <v>4523</v>
      </c>
      <c r="AZ780" s="113" t="s">
        <v>5785</v>
      </c>
      <c r="BA780" s="113" t="s">
        <v>5783</v>
      </c>
      <c r="BB780" s="113" t="s">
        <v>5785</v>
      </c>
      <c r="BC780" s="113" t="s">
        <v>5784</v>
      </c>
      <c r="BD780" s="113" t="n">
        <f aca="false">PRODUCT(AZ780+BB780)</f>
        <v>0</v>
      </c>
      <c r="BG780" s="290" t="s">
        <v>5662</v>
      </c>
      <c r="BH780" s="44" t="s">
        <v>5358</v>
      </c>
      <c r="BL780" s="44" t="s">
        <v>5691</v>
      </c>
      <c r="BM780" s="44" t="s">
        <v>1037</v>
      </c>
      <c r="BN780" s="113" t="s">
        <v>5785</v>
      </c>
      <c r="BO780" s="113" t="s">
        <v>5783</v>
      </c>
      <c r="BP780" s="113" t="s">
        <v>5785</v>
      </c>
      <c r="BQ780" s="113" t="s">
        <v>5784</v>
      </c>
      <c r="BR780" s="113" t="n">
        <f aca="false">PRODUCT(BN780+BP780)</f>
        <v>0</v>
      </c>
      <c r="BU780" s="290" t="s">
        <v>5662</v>
      </c>
      <c r="BV780" s="44" t="s">
        <v>5358</v>
      </c>
      <c r="BW780" s="113"/>
      <c r="BZ780" s="44" t="s">
        <v>5667</v>
      </c>
      <c r="CA780" s="44" t="s">
        <v>4540</v>
      </c>
      <c r="CB780" s="113" t="n">
        <v>0</v>
      </c>
      <c r="CC780" s="113" t="n">
        <v>0</v>
      </c>
      <c r="CD780" s="113" t="n">
        <v>0</v>
      </c>
      <c r="CE780" s="113" t="n">
        <v>0</v>
      </c>
      <c r="CF780" s="113" t="n">
        <f aca="false">SUM(CB780:CE780)</f>
        <v>0</v>
      </c>
      <c r="CI780" s="44" t="s">
        <v>5667</v>
      </c>
      <c r="CJ780" s="44" t="s">
        <v>4540</v>
      </c>
      <c r="CK780" s="113" t="n">
        <v>0</v>
      </c>
      <c r="CL780" s="113" t="n">
        <v>0</v>
      </c>
      <c r="CM780" s="113" t="n">
        <v>0</v>
      </c>
      <c r="CP780" s="44" t="s">
        <v>2163</v>
      </c>
      <c r="CQ780" s="44" t="s">
        <v>4575</v>
      </c>
      <c r="CV780" s="44"/>
      <c r="CW780" s="44"/>
      <c r="CX780" s="44"/>
    </row>
    <row r="781" customFormat="false" ht="15" hidden="false" customHeight="false" outlineLevel="0" collapsed="false">
      <c r="A781" s="273" t="n">
        <v>778</v>
      </c>
      <c r="B781" s="44" t="s">
        <v>4724</v>
      </c>
      <c r="C781" s="44" t="s">
        <v>4648</v>
      </c>
      <c r="D781" s="113" t="n">
        <v>2</v>
      </c>
      <c r="G781" s="44" t="s">
        <v>5665</v>
      </c>
      <c r="H781" s="44" t="s">
        <v>4773</v>
      </c>
      <c r="I781" s="113" t="n">
        <v>0</v>
      </c>
      <c r="L781" s="44" t="s">
        <v>5615</v>
      </c>
      <c r="M781" s="44" t="s">
        <v>4489</v>
      </c>
      <c r="N781" s="113" t="n">
        <v>0</v>
      </c>
      <c r="O781" s="113" t="s">
        <v>5783</v>
      </c>
      <c r="P781" s="113" t="n">
        <v>0</v>
      </c>
      <c r="Q781" s="113" t="s">
        <v>5784</v>
      </c>
      <c r="R781" s="113" t="n">
        <f aca="false">PRODUCT(N781+P781)</f>
        <v>0</v>
      </c>
      <c r="U781" s="44" t="s">
        <v>5371</v>
      </c>
      <c r="V781" s="44" t="s">
        <v>4746</v>
      </c>
      <c r="W781" s="113" t="n">
        <v>0</v>
      </c>
      <c r="Y781" s="273"/>
      <c r="Z781" s="44" t="s">
        <v>5202</v>
      </c>
      <c r="AA781" s="44" t="s">
        <v>4523</v>
      </c>
      <c r="AB781" s="113" t="n">
        <v>0</v>
      </c>
      <c r="AC781" s="113" t="s">
        <v>5783</v>
      </c>
      <c r="AD781" s="113" t="n">
        <v>0</v>
      </c>
      <c r="AE781" s="113" t="s">
        <v>5784</v>
      </c>
      <c r="AF781" s="113" t="n">
        <f aca="false">PRODUCT(AB781+AD781)</f>
        <v>0</v>
      </c>
      <c r="AI781" s="44" t="s">
        <v>4487</v>
      </c>
      <c r="AJ781" s="44" t="s">
        <v>4488</v>
      </c>
      <c r="AN781" s="44" t="s">
        <v>3220</v>
      </c>
      <c r="AO781" s="44" t="s">
        <v>5124</v>
      </c>
      <c r="AS781" s="44" t="s">
        <v>3220</v>
      </c>
      <c r="AT781" s="44" t="s">
        <v>5124</v>
      </c>
      <c r="AX781" s="44" t="s">
        <v>5717</v>
      </c>
      <c r="AY781" s="44" t="s">
        <v>4566</v>
      </c>
      <c r="AZ781" s="113" t="s">
        <v>5785</v>
      </c>
      <c r="BA781" s="113" t="s">
        <v>5783</v>
      </c>
      <c r="BB781" s="113" t="s">
        <v>5785</v>
      </c>
      <c r="BC781" s="113" t="s">
        <v>5784</v>
      </c>
      <c r="BD781" s="113" t="n">
        <f aca="false">PRODUCT(AZ781+BB781)</f>
        <v>0</v>
      </c>
      <c r="BG781" s="44" t="s">
        <v>3220</v>
      </c>
      <c r="BH781" s="44" t="s">
        <v>5124</v>
      </c>
      <c r="BL781" s="44" t="s">
        <v>5692</v>
      </c>
      <c r="BM781" s="44" t="s">
        <v>4899</v>
      </c>
      <c r="BN781" s="113" t="s">
        <v>5785</v>
      </c>
      <c r="BO781" s="113" t="s">
        <v>5783</v>
      </c>
      <c r="BP781" s="113" t="s">
        <v>5785</v>
      </c>
      <c r="BQ781" s="113" t="s">
        <v>5784</v>
      </c>
      <c r="BR781" s="113" t="n">
        <f aca="false">PRODUCT(BN781+BP781)</f>
        <v>0</v>
      </c>
      <c r="BU781" s="44" t="s">
        <v>3220</v>
      </c>
      <c r="BV781" s="44" t="s">
        <v>5124</v>
      </c>
      <c r="BW781" s="113"/>
      <c r="BZ781" s="44" t="s">
        <v>5668</v>
      </c>
      <c r="CA781" s="44" t="s">
        <v>4564</v>
      </c>
      <c r="CB781" s="113" t="n">
        <v>0</v>
      </c>
      <c r="CC781" s="113" t="n">
        <v>0</v>
      </c>
      <c r="CD781" s="113" t="n">
        <v>0</v>
      </c>
      <c r="CE781" s="113" t="n">
        <v>0</v>
      </c>
      <c r="CF781" s="113" t="n">
        <f aca="false">SUM(CB781:CE781)</f>
        <v>0</v>
      </c>
      <c r="CI781" s="44" t="s">
        <v>5668</v>
      </c>
      <c r="CJ781" s="44" t="s">
        <v>4564</v>
      </c>
      <c r="CK781" s="113" t="n">
        <v>0</v>
      </c>
      <c r="CL781" s="113" t="n">
        <v>0</v>
      </c>
      <c r="CM781" s="113" t="n">
        <v>0</v>
      </c>
      <c r="CP781" s="44" t="s">
        <v>5677</v>
      </c>
      <c r="CQ781" s="44" t="s">
        <v>4625</v>
      </c>
      <c r="CV781" s="44"/>
      <c r="CW781" s="44"/>
      <c r="CX781" s="44"/>
    </row>
    <row r="782" customFormat="false" ht="15" hidden="false" customHeight="false" outlineLevel="0" collapsed="false">
      <c r="A782" s="273" t="n">
        <v>779</v>
      </c>
      <c r="B782" s="44" t="s">
        <v>2266</v>
      </c>
      <c r="C782" s="44" t="s">
        <v>4489</v>
      </c>
      <c r="D782" s="113" t="n">
        <v>2</v>
      </c>
      <c r="G782" s="44" t="s">
        <v>5666</v>
      </c>
      <c r="H782" s="44" t="s">
        <v>4523</v>
      </c>
      <c r="I782" s="113" t="n">
        <v>0</v>
      </c>
      <c r="L782" s="44" t="s">
        <v>2266</v>
      </c>
      <c r="M782" s="44" t="s">
        <v>4489</v>
      </c>
      <c r="N782" s="113" t="n">
        <v>0</v>
      </c>
      <c r="O782" s="113" t="s">
        <v>5783</v>
      </c>
      <c r="P782" s="113" t="n">
        <v>0</v>
      </c>
      <c r="Q782" s="113" t="s">
        <v>5784</v>
      </c>
      <c r="R782" s="113" t="n">
        <f aca="false">PRODUCT(N782+P782)</f>
        <v>0</v>
      </c>
      <c r="U782" s="44" t="s">
        <v>5464</v>
      </c>
      <c r="V782" s="112" t="s">
        <v>5401</v>
      </c>
      <c r="W782" s="113" t="n">
        <v>0</v>
      </c>
      <c r="Y782" s="273"/>
      <c r="Z782" s="44" t="s">
        <v>2690</v>
      </c>
      <c r="AA782" s="44" t="s">
        <v>4482</v>
      </c>
      <c r="AB782" s="113" t="n">
        <v>0</v>
      </c>
      <c r="AC782" s="113" t="s">
        <v>5783</v>
      </c>
      <c r="AD782" s="113" t="n">
        <v>0</v>
      </c>
      <c r="AE782" s="113" t="s">
        <v>5784</v>
      </c>
      <c r="AF782" s="113" t="n">
        <f aca="false">PRODUCT(AB782+AD782)</f>
        <v>0</v>
      </c>
      <c r="AI782" s="44" t="s">
        <v>1989</v>
      </c>
      <c r="AJ782" s="44" t="s">
        <v>4523</v>
      </c>
      <c r="AN782" s="44" t="s">
        <v>3714</v>
      </c>
      <c r="AO782" s="44" t="s">
        <v>4482</v>
      </c>
      <c r="AS782" s="44" t="s">
        <v>3714</v>
      </c>
      <c r="AT782" s="44" t="s">
        <v>4482</v>
      </c>
      <c r="AX782" s="44" t="s">
        <v>3422</v>
      </c>
      <c r="AY782" s="44" t="s">
        <v>4625</v>
      </c>
      <c r="AZ782" s="113" t="s">
        <v>5785</v>
      </c>
      <c r="BA782" s="113" t="s">
        <v>5783</v>
      </c>
      <c r="BB782" s="113" t="s">
        <v>5785</v>
      </c>
      <c r="BC782" s="113" t="s">
        <v>5784</v>
      </c>
      <c r="BD782" s="113" t="n">
        <f aca="false">PRODUCT(AZ782+BB782)</f>
        <v>0</v>
      </c>
      <c r="BG782" s="44" t="s">
        <v>3714</v>
      </c>
      <c r="BH782" s="44" t="s">
        <v>4482</v>
      </c>
      <c r="BL782" s="44" t="s">
        <v>2820</v>
      </c>
      <c r="BM782" s="44" t="s">
        <v>4509</v>
      </c>
      <c r="BN782" s="113" t="s">
        <v>5785</v>
      </c>
      <c r="BO782" s="113" t="s">
        <v>5783</v>
      </c>
      <c r="BP782" s="113" t="s">
        <v>5785</v>
      </c>
      <c r="BQ782" s="113" t="s">
        <v>5784</v>
      </c>
      <c r="BR782" s="113" t="n">
        <f aca="false">PRODUCT(BN782+BP782)</f>
        <v>0</v>
      </c>
      <c r="BU782" s="44" t="s">
        <v>3714</v>
      </c>
      <c r="BV782" s="44" t="s">
        <v>4482</v>
      </c>
      <c r="BW782" s="113"/>
      <c r="BZ782" s="44" t="s">
        <v>1440</v>
      </c>
      <c r="CA782" s="44" t="s">
        <v>4648</v>
      </c>
      <c r="CB782" s="113" t="n">
        <v>0</v>
      </c>
      <c r="CC782" s="113" t="n">
        <v>0</v>
      </c>
      <c r="CD782" s="113" t="n">
        <v>0</v>
      </c>
      <c r="CE782" s="113" t="n">
        <v>0</v>
      </c>
      <c r="CF782" s="113" t="n">
        <f aca="false">SUM(CB782:CE782)</f>
        <v>0</v>
      </c>
      <c r="CI782" s="44" t="s">
        <v>1440</v>
      </c>
      <c r="CJ782" s="44" t="s">
        <v>4648</v>
      </c>
      <c r="CK782" s="113" t="n">
        <v>0</v>
      </c>
      <c r="CL782" s="113" t="n">
        <v>0</v>
      </c>
      <c r="CM782" s="113" t="n">
        <v>0</v>
      </c>
      <c r="CP782" s="44" t="s">
        <v>2140</v>
      </c>
      <c r="CQ782" s="44" t="s">
        <v>294</v>
      </c>
      <c r="CV782" s="44"/>
      <c r="CW782" s="44"/>
      <c r="CX782" s="44"/>
    </row>
    <row r="783" customFormat="false" ht="15" hidden="false" customHeight="false" outlineLevel="0" collapsed="false">
      <c r="A783" s="273" t="n">
        <v>780</v>
      </c>
      <c r="B783" s="44" t="s">
        <v>1908</v>
      </c>
      <c r="C783" s="44" t="s">
        <v>4542</v>
      </c>
      <c r="D783" s="113" t="n">
        <v>2</v>
      </c>
      <c r="G783" s="44" t="s">
        <v>5667</v>
      </c>
      <c r="H783" s="44" t="s">
        <v>4540</v>
      </c>
      <c r="I783" s="113" t="n">
        <v>0</v>
      </c>
      <c r="L783" s="44" t="s">
        <v>3266</v>
      </c>
      <c r="M783" s="44" t="s">
        <v>4489</v>
      </c>
      <c r="N783" s="113" t="n">
        <v>0</v>
      </c>
      <c r="O783" s="113" t="s">
        <v>5783</v>
      </c>
      <c r="P783" s="113" t="n">
        <v>0</v>
      </c>
      <c r="Q783" s="113" t="s">
        <v>5784</v>
      </c>
      <c r="R783" s="113" t="n">
        <f aca="false">PRODUCT(N783+P783)</f>
        <v>0</v>
      </c>
      <c r="U783" s="289" t="s">
        <v>3822</v>
      </c>
      <c r="V783" s="112" t="s">
        <v>5221</v>
      </c>
      <c r="W783" s="113" t="n">
        <v>0</v>
      </c>
      <c r="Y783" s="273"/>
      <c r="Z783" s="44" t="s">
        <v>2537</v>
      </c>
      <c r="AA783" s="44" t="s">
        <v>4482</v>
      </c>
      <c r="AB783" s="113" t="n">
        <v>0</v>
      </c>
      <c r="AC783" s="113" t="s">
        <v>5783</v>
      </c>
      <c r="AD783" s="113" t="n">
        <v>0</v>
      </c>
      <c r="AE783" s="113" t="s">
        <v>5784</v>
      </c>
      <c r="AF783" s="113" t="n">
        <f aca="false">PRODUCT(AB783+AD783)</f>
        <v>0</v>
      </c>
      <c r="AI783" s="44" t="s">
        <v>2252</v>
      </c>
      <c r="AJ783" s="44" t="s">
        <v>4523</v>
      </c>
      <c r="AN783" s="44" t="s">
        <v>1933</v>
      </c>
      <c r="AO783" s="44" t="s">
        <v>4509</v>
      </c>
      <c r="AS783" s="44" t="s">
        <v>1933</v>
      </c>
      <c r="AT783" s="44" t="s">
        <v>4509</v>
      </c>
      <c r="AX783" s="44" t="s">
        <v>1681</v>
      </c>
      <c r="AY783" s="44" t="s">
        <v>4564</v>
      </c>
      <c r="AZ783" s="113" t="s">
        <v>5785</v>
      </c>
      <c r="BA783" s="113" t="s">
        <v>5783</v>
      </c>
      <c r="BB783" s="113" t="s">
        <v>5785</v>
      </c>
      <c r="BC783" s="113" t="s">
        <v>5784</v>
      </c>
      <c r="BD783" s="113" t="n">
        <f aca="false">PRODUCT(AZ783+BB783)</f>
        <v>0</v>
      </c>
      <c r="BG783" s="44" t="s">
        <v>1933</v>
      </c>
      <c r="BH783" s="44" t="s">
        <v>4509</v>
      </c>
      <c r="BL783" s="44" t="s">
        <v>5693</v>
      </c>
      <c r="BM783" s="44" t="s">
        <v>4625</v>
      </c>
      <c r="BN783" s="113" t="s">
        <v>5785</v>
      </c>
      <c r="BO783" s="113" t="s">
        <v>5783</v>
      </c>
      <c r="BP783" s="113" t="s">
        <v>5785</v>
      </c>
      <c r="BQ783" s="113" t="s">
        <v>5784</v>
      </c>
      <c r="BR783" s="113" t="n">
        <f aca="false">PRODUCT(BN783+BP783)</f>
        <v>0</v>
      </c>
      <c r="BU783" s="44" t="s">
        <v>1933</v>
      </c>
      <c r="BV783" s="44" t="s">
        <v>4509</v>
      </c>
      <c r="BW783" s="113"/>
      <c r="BZ783" s="44" t="s">
        <v>5669</v>
      </c>
      <c r="CA783" s="44" t="s">
        <v>4489</v>
      </c>
      <c r="CB783" s="113" t="n">
        <v>0</v>
      </c>
      <c r="CC783" s="113" t="n">
        <v>0</v>
      </c>
      <c r="CD783" s="113" t="n">
        <v>0</v>
      </c>
      <c r="CE783" s="113" t="n">
        <v>0</v>
      </c>
      <c r="CF783" s="113" t="n">
        <f aca="false">SUM(CB783:CE783)</f>
        <v>0</v>
      </c>
      <c r="CI783" s="44" t="s">
        <v>5669</v>
      </c>
      <c r="CJ783" s="44" t="s">
        <v>4489</v>
      </c>
      <c r="CK783" s="113" t="n">
        <v>0</v>
      </c>
      <c r="CL783" s="113" t="n">
        <v>0</v>
      </c>
      <c r="CM783" s="113" t="n">
        <v>0</v>
      </c>
      <c r="CP783" s="44" t="s">
        <v>2171</v>
      </c>
      <c r="CQ783" s="44" t="s">
        <v>4575</v>
      </c>
      <c r="CV783" s="44"/>
      <c r="CW783" s="44"/>
      <c r="CX783" s="44"/>
    </row>
    <row r="784" customFormat="false" ht="15" hidden="false" customHeight="false" outlineLevel="0" collapsed="false">
      <c r="A784" s="273" t="n">
        <v>781</v>
      </c>
      <c r="B784" s="44" t="s">
        <v>3658</v>
      </c>
      <c r="C784" s="44" t="s">
        <v>4482</v>
      </c>
      <c r="D784" s="294" t="n">
        <v>2</v>
      </c>
      <c r="G784" s="44" t="s">
        <v>5668</v>
      </c>
      <c r="H784" s="44" t="s">
        <v>4564</v>
      </c>
      <c r="I784" s="113" t="n">
        <v>0</v>
      </c>
      <c r="L784" s="44" t="s">
        <v>5616</v>
      </c>
      <c r="M784" s="44" t="s">
        <v>4746</v>
      </c>
      <c r="N784" s="113" t="n">
        <v>0</v>
      </c>
      <c r="O784" s="113" t="s">
        <v>5783</v>
      </c>
      <c r="P784" s="113" t="n">
        <v>0</v>
      </c>
      <c r="Q784" s="113" t="s">
        <v>5784</v>
      </c>
      <c r="R784" s="113" t="n">
        <f aca="false">PRODUCT(N784+P784)</f>
        <v>0</v>
      </c>
      <c r="U784" s="44" t="s">
        <v>5608</v>
      </c>
      <c r="V784" s="44" t="s">
        <v>4648</v>
      </c>
      <c r="W784" s="113" t="n">
        <v>0</v>
      </c>
      <c r="Y784" s="273"/>
      <c r="Z784" s="44" t="s">
        <v>2374</v>
      </c>
      <c r="AA784" s="44" t="s">
        <v>4523</v>
      </c>
      <c r="AB784" s="113" t="n">
        <v>0</v>
      </c>
      <c r="AC784" s="113" t="s">
        <v>5783</v>
      </c>
      <c r="AD784" s="113" t="n">
        <v>0</v>
      </c>
      <c r="AE784" s="113" t="s">
        <v>5784</v>
      </c>
      <c r="AF784" s="113" t="n">
        <f aca="false">PRODUCT(AB784+AD784)</f>
        <v>0</v>
      </c>
      <c r="AI784" s="44" t="s">
        <v>4539</v>
      </c>
      <c r="AJ784" s="44" t="s">
        <v>5541</v>
      </c>
      <c r="AN784" s="44" t="s">
        <v>5663</v>
      </c>
      <c r="AO784" s="44" t="s">
        <v>4540</v>
      </c>
      <c r="AS784" s="44" t="s">
        <v>5663</v>
      </c>
      <c r="AT784" s="44" t="s">
        <v>4540</v>
      </c>
      <c r="AX784" s="44" t="s">
        <v>5718</v>
      </c>
      <c r="AY784" s="44" t="s">
        <v>294</v>
      </c>
      <c r="AZ784" s="113" t="s">
        <v>5785</v>
      </c>
      <c r="BA784" s="113" t="s">
        <v>5783</v>
      </c>
      <c r="BB784" s="113" t="s">
        <v>5785</v>
      </c>
      <c r="BC784" s="113" t="s">
        <v>5784</v>
      </c>
      <c r="BD784" s="113" t="n">
        <f aca="false">PRODUCT(AZ784+BB784)</f>
        <v>0</v>
      </c>
      <c r="BG784" s="44" t="s">
        <v>5663</v>
      </c>
      <c r="BH784" s="44" t="s">
        <v>4540</v>
      </c>
      <c r="BL784" s="44" t="s">
        <v>5694</v>
      </c>
      <c r="BM784" s="44" t="s">
        <v>4485</v>
      </c>
      <c r="BN784" s="113" t="s">
        <v>5785</v>
      </c>
      <c r="BO784" s="113" t="s">
        <v>5783</v>
      </c>
      <c r="BP784" s="113" t="s">
        <v>5785</v>
      </c>
      <c r="BQ784" s="113" t="s">
        <v>5784</v>
      </c>
      <c r="BR784" s="113" t="n">
        <f aca="false">PRODUCT(BN784+BP784)</f>
        <v>0</v>
      </c>
      <c r="BU784" s="44" t="s">
        <v>5663</v>
      </c>
      <c r="BV784" s="44" t="s">
        <v>4540</v>
      </c>
      <c r="BW784" s="113"/>
      <c r="BZ784" s="44" t="s">
        <v>5670</v>
      </c>
      <c r="CA784" s="44" t="s">
        <v>4662</v>
      </c>
      <c r="CB784" s="113" t="n">
        <v>0</v>
      </c>
      <c r="CC784" s="113" t="n">
        <v>0</v>
      </c>
      <c r="CD784" s="113" t="n">
        <v>0</v>
      </c>
      <c r="CE784" s="113" t="n">
        <v>0</v>
      </c>
      <c r="CF784" s="113" t="n">
        <f aca="false">SUM(CB784:CE784)</f>
        <v>0</v>
      </c>
      <c r="CI784" s="44" t="s">
        <v>5670</v>
      </c>
      <c r="CJ784" s="44" t="s">
        <v>4662</v>
      </c>
      <c r="CK784" s="113" t="n">
        <v>0</v>
      </c>
      <c r="CL784" s="113" t="n">
        <v>0</v>
      </c>
      <c r="CM784" s="113" t="n">
        <v>0</v>
      </c>
      <c r="CP784" s="44" t="s">
        <v>5678</v>
      </c>
      <c r="CQ784" s="44" t="s">
        <v>5524</v>
      </c>
      <c r="CV784" s="44"/>
      <c r="CW784" s="44"/>
      <c r="CX784" s="44"/>
    </row>
    <row r="785" customFormat="false" ht="15" hidden="false" customHeight="false" outlineLevel="0" collapsed="false">
      <c r="A785" s="273" t="n">
        <v>782</v>
      </c>
      <c r="B785" s="44" t="s">
        <v>3747</v>
      </c>
      <c r="C785" s="112" t="s">
        <v>4489</v>
      </c>
      <c r="D785" s="113" t="n">
        <v>2</v>
      </c>
      <c r="G785" s="44" t="s">
        <v>1440</v>
      </c>
      <c r="H785" s="44" t="s">
        <v>4648</v>
      </c>
      <c r="I785" s="113" t="n">
        <v>0</v>
      </c>
      <c r="L785" s="44" t="s">
        <v>3768</v>
      </c>
      <c r="M785" s="44" t="s">
        <v>4482</v>
      </c>
      <c r="N785" s="113" t="n">
        <v>0</v>
      </c>
      <c r="O785" s="113" t="s">
        <v>5783</v>
      </c>
      <c r="P785" s="113" t="n">
        <v>0</v>
      </c>
      <c r="Q785" s="113" t="s">
        <v>5784</v>
      </c>
      <c r="R785" s="113" t="n">
        <f aca="false">PRODUCT(N785+P785)</f>
        <v>0</v>
      </c>
      <c r="U785" s="44" t="s">
        <v>5609</v>
      </c>
      <c r="V785" s="44" t="s">
        <v>4523</v>
      </c>
      <c r="W785" s="113" t="n">
        <v>0</v>
      </c>
      <c r="Y785" s="273"/>
      <c r="Z785" s="44" t="s">
        <v>2744</v>
      </c>
      <c r="AA785" s="44" t="s">
        <v>4566</v>
      </c>
      <c r="AB785" s="113" t="n">
        <v>0</v>
      </c>
      <c r="AC785" s="113" t="s">
        <v>5783</v>
      </c>
      <c r="AD785" s="113" t="n">
        <v>0</v>
      </c>
      <c r="AE785" s="113" t="s">
        <v>5784</v>
      </c>
      <c r="AF785" s="113" t="n">
        <f aca="false">PRODUCT(AB785+AD785)</f>
        <v>0</v>
      </c>
      <c r="AI785" s="44" t="s">
        <v>4733</v>
      </c>
      <c r="AJ785" s="44" t="s">
        <v>4523</v>
      </c>
      <c r="AN785" s="136" t="s">
        <v>5664</v>
      </c>
      <c r="AO785" s="136" t="s">
        <v>4709</v>
      </c>
      <c r="AS785" s="136" t="s">
        <v>5664</v>
      </c>
      <c r="AT785" s="136" t="s">
        <v>4709</v>
      </c>
      <c r="AX785" s="44" t="s">
        <v>5719</v>
      </c>
      <c r="AY785" s="44" t="s">
        <v>4489</v>
      </c>
      <c r="AZ785" s="113" t="s">
        <v>5785</v>
      </c>
      <c r="BA785" s="113" t="s">
        <v>5783</v>
      </c>
      <c r="BB785" s="113" t="s">
        <v>5785</v>
      </c>
      <c r="BC785" s="113" t="s">
        <v>5784</v>
      </c>
      <c r="BD785" s="113" t="n">
        <f aca="false">PRODUCT(AZ785+BB785)</f>
        <v>0</v>
      </c>
      <c r="BG785" s="136" t="s">
        <v>5664</v>
      </c>
      <c r="BH785" s="136" t="s">
        <v>4709</v>
      </c>
      <c r="BL785" s="44" t="s">
        <v>2158</v>
      </c>
      <c r="BM785" s="44" t="s">
        <v>4575</v>
      </c>
      <c r="BN785" s="113" t="s">
        <v>5785</v>
      </c>
      <c r="BO785" s="113" t="s">
        <v>5783</v>
      </c>
      <c r="BP785" s="113" t="s">
        <v>5785</v>
      </c>
      <c r="BQ785" s="113" t="s">
        <v>5784</v>
      </c>
      <c r="BR785" s="113" t="n">
        <f aca="false">PRODUCT(BN785+BP785)</f>
        <v>0</v>
      </c>
      <c r="BU785" s="136" t="s">
        <v>5664</v>
      </c>
      <c r="BV785" s="136" t="s">
        <v>4709</v>
      </c>
      <c r="BW785" s="113"/>
      <c r="BZ785" s="44" t="s">
        <v>5671</v>
      </c>
      <c r="CA785" s="44" t="s">
        <v>4564</v>
      </c>
      <c r="CB785" s="113" t="n">
        <v>0</v>
      </c>
      <c r="CC785" s="113" t="n">
        <v>0</v>
      </c>
      <c r="CD785" s="113" t="n">
        <v>0</v>
      </c>
      <c r="CE785" s="113" t="n">
        <v>0</v>
      </c>
      <c r="CF785" s="113" t="n">
        <f aca="false">SUM(CB785:CE785)</f>
        <v>0</v>
      </c>
      <c r="CI785" s="44" t="s">
        <v>5671</v>
      </c>
      <c r="CJ785" s="44" t="s">
        <v>4564</v>
      </c>
      <c r="CK785" s="113" t="n">
        <v>0</v>
      </c>
      <c r="CL785" s="113" t="n">
        <v>0</v>
      </c>
      <c r="CM785" s="113" t="n">
        <v>0</v>
      </c>
      <c r="CP785" s="44" t="s">
        <v>4848</v>
      </c>
      <c r="CQ785" s="44" t="s">
        <v>4519</v>
      </c>
      <c r="CV785" s="44"/>
      <c r="CW785" s="44"/>
      <c r="CX785" s="44"/>
    </row>
    <row r="786" customFormat="false" ht="15" hidden="false" customHeight="false" outlineLevel="0" collapsed="false">
      <c r="A786" s="273" t="n">
        <v>783</v>
      </c>
      <c r="B786" s="44" t="s">
        <v>3603</v>
      </c>
      <c r="C786" s="44" t="s">
        <v>4578</v>
      </c>
      <c r="D786" s="113" t="n">
        <v>2</v>
      </c>
      <c r="G786" s="44" t="s">
        <v>5669</v>
      </c>
      <c r="H786" s="44" t="s">
        <v>4489</v>
      </c>
      <c r="I786" s="113" t="n">
        <v>0</v>
      </c>
      <c r="L786" s="44" t="s">
        <v>3783</v>
      </c>
      <c r="M786" s="44" t="s">
        <v>4482</v>
      </c>
      <c r="N786" s="113" t="n">
        <v>0</v>
      </c>
      <c r="O786" s="113" t="s">
        <v>5783</v>
      </c>
      <c r="P786" s="113" t="n">
        <v>0</v>
      </c>
      <c r="Q786" s="113" t="s">
        <v>5784</v>
      </c>
      <c r="R786" s="113" t="n">
        <f aca="false">PRODUCT(N786+P786)</f>
        <v>0</v>
      </c>
      <c r="U786" s="44" t="s">
        <v>4891</v>
      </c>
      <c r="V786" s="44" t="s">
        <v>4805</v>
      </c>
      <c r="W786" s="113" t="n">
        <v>0</v>
      </c>
      <c r="Y786" s="273"/>
      <c r="Z786" s="44" t="s">
        <v>2679</v>
      </c>
      <c r="AA786" s="136" t="s">
        <v>5120</v>
      </c>
      <c r="AB786" s="113" t="n">
        <v>0</v>
      </c>
      <c r="AC786" s="113" t="s">
        <v>5783</v>
      </c>
      <c r="AD786" s="113" t="n">
        <v>0</v>
      </c>
      <c r="AE786" s="113" t="s">
        <v>5784</v>
      </c>
      <c r="AF786" s="113" t="n">
        <f aca="false">PRODUCT(AB786+AD786)</f>
        <v>0</v>
      </c>
      <c r="AI786" s="44" t="s">
        <v>4811</v>
      </c>
      <c r="AJ786" s="44" t="s">
        <v>4638</v>
      </c>
      <c r="AN786" s="44" t="s">
        <v>5666</v>
      </c>
      <c r="AO786" s="44" t="s">
        <v>4523</v>
      </c>
      <c r="AS786" s="44" t="s">
        <v>5666</v>
      </c>
      <c r="AT786" s="44" t="s">
        <v>4523</v>
      </c>
      <c r="AX786" s="44" t="s">
        <v>2175</v>
      </c>
      <c r="AY786" s="44" t="s">
        <v>4575</v>
      </c>
      <c r="AZ786" s="113" t="s">
        <v>5785</v>
      </c>
      <c r="BA786" s="113" t="s">
        <v>5783</v>
      </c>
      <c r="BB786" s="113" t="s">
        <v>5785</v>
      </c>
      <c r="BC786" s="113" t="s">
        <v>5784</v>
      </c>
      <c r="BD786" s="113" t="n">
        <f aca="false">PRODUCT(AZ786+BB786)</f>
        <v>0</v>
      </c>
      <c r="BG786" s="44" t="s">
        <v>5666</v>
      </c>
      <c r="BH786" s="44" t="s">
        <v>4523</v>
      </c>
      <c r="BL786" s="44" t="s">
        <v>5695</v>
      </c>
      <c r="BM786" s="44" t="s">
        <v>4578</v>
      </c>
      <c r="BN786" s="113" t="s">
        <v>5785</v>
      </c>
      <c r="BO786" s="113" t="s">
        <v>5783</v>
      </c>
      <c r="BP786" s="113" t="s">
        <v>5785</v>
      </c>
      <c r="BQ786" s="113" t="s">
        <v>5784</v>
      </c>
      <c r="BR786" s="113" t="n">
        <f aca="false">PRODUCT(BN786+BP786)</f>
        <v>0</v>
      </c>
      <c r="BU786" s="44" t="s">
        <v>5666</v>
      </c>
      <c r="BV786" s="44" t="s">
        <v>4523</v>
      </c>
      <c r="BW786" s="113"/>
      <c r="BZ786" s="44" t="s">
        <v>5672</v>
      </c>
      <c r="CA786" s="44" t="s">
        <v>4542</v>
      </c>
      <c r="CB786" s="113" t="n">
        <v>0</v>
      </c>
      <c r="CC786" s="113" t="n">
        <v>0</v>
      </c>
      <c r="CD786" s="113" t="n">
        <v>0</v>
      </c>
      <c r="CE786" s="113" t="n">
        <v>0</v>
      </c>
      <c r="CF786" s="113" t="n">
        <f aca="false">SUM(CB786:CE786)</f>
        <v>0</v>
      </c>
      <c r="CI786" s="44" t="s">
        <v>5672</v>
      </c>
      <c r="CJ786" s="44" t="s">
        <v>4542</v>
      </c>
      <c r="CK786" s="113" t="n">
        <v>0</v>
      </c>
      <c r="CL786" s="113" t="n">
        <v>0</v>
      </c>
      <c r="CM786" s="113" t="n">
        <v>0</v>
      </c>
      <c r="CP786" s="44" t="s">
        <v>2806</v>
      </c>
      <c r="CQ786" s="44" t="s">
        <v>5124</v>
      </c>
      <c r="CV786" s="44"/>
      <c r="CW786" s="44"/>
      <c r="CX786" s="44"/>
    </row>
    <row r="787" customFormat="false" ht="15" hidden="false" customHeight="false" outlineLevel="0" collapsed="false">
      <c r="A787" s="273" t="n">
        <v>784</v>
      </c>
      <c r="B787" s="44" t="s">
        <v>4904</v>
      </c>
      <c r="C787" s="44" t="s">
        <v>4648</v>
      </c>
      <c r="D787" s="113" t="n">
        <v>2</v>
      </c>
      <c r="G787" s="44" t="s">
        <v>5671</v>
      </c>
      <c r="H787" s="44" t="s">
        <v>4564</v>
      </c>
      <c r="I787" s="113" t="n">
        <v>0</v>
      </c>
      <c r="L787" s="44" t="s">
        <v>3152</v>
      </c>
      <c r="M787" s="44" t="s">
        <v>4482</v>
      </c>
      <c r="N787" s="113" t="n">
        <v>0</v>
      </c>
      <c r="O787" s="113" t="s">
        <v>5783</v>
      </c>
      <c r="P787" s="113" t="n">
        <v>0</v>
      </c>
      <c r="Q787" s="113" t="s">
        <v>5784</v>
      </c>
      <c r="R787" s="113" t="n">
        <f aca="false">PRODUCT(N787+P787)</f>
        <v>0</v>
      </c>
      <c r="U787" s="44" t="s">
        <v>3273</v>
      </c>
      <c r="V787" s="44" t="s">
        <v>4662</v>
      </c>
      <c r="W787" s="113" t="n">
        <v>0</v>
      </c>
      <c r="Y787" s="273"/>
      <c r="Z787" s="44" t="s">
        <v>2355</v>
      </c>
      <c r="AA787" s="44" t="s">
        <v>4564</v>
      </c>
      <c r="AB787" s="113" t="n">
        <v>0</v>
      </c>
      <c r="AC787" s="113" t="s">
        <v>5783</v>
      </c>
      <c r="AD787" s="113" t="n">
        <v>0</v>
      </c>
      <c r="AE787" s="113" t="s">
        <v>5784</v>
      </c>
      <c r="AF787" s="113" t="n">
        <f aca="false">PRODUCT(AB787+AD787)</f>
        <v>0</v>
      </c>
      <c r="AI787" s="44" t="s">
        <v>1820</v>
      </c>
      <c r="AJ787" s="44" t="s">
        <v>5544</v>
      </c>
      <c r="AN787" s="44" t="s">
        <v>5667</v>
      </c>
      <c r="AO787" s="44" t="s">
        <v>4540</v>
      </c>
      <c r="AS787" s="44" t="s">
        <v>5667</v>
      </c>
      <c r="AT787" s="44" t="s">
        <v>4540</v>
      </c>
      <c r="AX787" s="44" t="s">
        <v>5720</v>
      </c>
      <c r="AY787" s="44" t="s">
        <v>4489</v>
      </c>
      <c r="AZ787" s="113" t="s">
        <v>5785</v>
      </c>
      <c r="BA787" s="113" t="s">
        <v>5783</v>
      </c>
      <c r="BB787" s="113" t="s">
        <v>5785</v>
      </c>
      <c r="BC787" s="113" t="s">
        <v>5784</v>
      </c>
      <c r="BD787" s="113" t="n">
        <f aca="false">PRODUCT(AZ787+BB787)</f>
        <v>0</v>
      </c>
      <c r="BG787" s="44" t="s">
        <v>5667</v>
      </c>
      <c r="BH787" s="44" t="s">
        <v>4540</v>
      </c>
      <c r="BL787" s="44" t="s">
        <v>5696</v>
      </c>
      <c r="BM787" s="44" t="s">
        <v>4566</v>
      </c>
      <c r="BN787" s="113" t="s">
        <v>5785</v>
      </c>
      <c r="BO787" s="113" t="s">
        <v>5783</v>
      </c>
      <c r="BP787" s="113" t="s">
        <v>5785</v>
      </c>
      <c r="BQ787" s="113" t="s">
        <v>5784</v>
      </c>
      <c r="BR787" s="113" t="n">
        <f aca="false">PRODUCT(BN787+BP787)</f>
        <v>0</v>
      </c>
      <c r="BU787" s="44" t="s">
        <v>5667</v>
      </c>
      <c r="BV787" s="44" t="s">
        <v>4540</v>
      </c>
      <c r="BW787" s="113"/>
      <c r="BZ787" s="136" t="s">
        <v>5673</v>
      </c>
      <c r="CA787" s="136" t="s">
        <v>4746</v>
      </c>
      <c r="CB787" s="113" t="n">
        <v>0</v>
      </c>
      <c r="CC787" s="113" t="n">
        <v>0</v>
      </c>
      <c r="CD787" s="113" t="n">
        <v>0</v>
      </c>
      <c r="CE787" s="113" t="n">
        <v>0</v>
      </c>
      <c r="CF787" s="113" t="n">
        <f aca="false">SUM(CB787:CE787)</f>
        <v>0</v>
      </c>
      <c r="CI787" s="136" t="s">
        <v>5673</v>
      </c>
      <c r="CJ787" s="136" t="s">
        <v>4746</v>
      </c>
      <c r="CK787" s="113" t="n">
        <v>0</v>
      </c>
      <c r="CL787" s="113" t="n">
        <v>0</v>
      </c>
      <c r="CM787" s="113" t="n">
        <v>0</v>
      </c>
      <c r="CP787" s="44" t="s">
        <v>3648</v>
      </c>
      <c r="CQ787" s="44" t="s">
        <v>5221</v>
      </c>
      <c r="CV787" s="44"/>
      <c r="CW787" s="44"/>
      <c r="CX787" s="44"/>
    </row>
    <row r="788" customFormat="false" ht="15" hidden="false" customHeight="false" outlineLevel="0" collapsed="false">
      <c r="A788" s="273" t="n">
        <v>785</v>
      </c>
      <c r="B788" s="44" t="s">
        <v>3190</v>
      </c>
      <c r="C788" s="44" t="s">
        <v>5223</v>
      </c>
      <c r="D788" s="113" t="n">
        <v>2</v>
      </c>
      <c r="G788" s="44" t="s">
        <v>5672</v>
      </c>
      <c r="H788" s="44" t="s">
        <v>4542</v>
      </c>
      <c r="I788" s="113" t="n">
        <v>0</v>
      </c>
      <c r="L788" s="44" t="s">
        <v>5280</v>
      </c>
      <c r="M788" s="44" t="s">
        <v>4523</v>
      </c>
      <c r="N788" s="113" t="n">
        <v>0</v>
      </c>
      <c r="O788" s="113" t="s">
        <v>5783</v>
      </c>
      <c r="P788" s="113" t="n">
        <v>0</v>
      </c>
      <c r="Q788" s="113" t="s">
        <v>5784</v>
      </c>
      <c r="R788" s="113" t="n">
        <f aca="false">PRODUCT(N788+P788)</f>
        <v>0</v>
      </c>
      <c r="U788" s="44" t="s">
        <v>3560</v>
      </c>
      <c r="V788" s="44" t="s">
        <v>5365</v>
      </c>
      <c r="W788" s="113" t="n">
        <v>0</v>
      </c>
      <c r="Y788" s="273"/>
      <c r="Z788" s="44" t="s">
        <v>5533</v>
      </c>
      <c r="AA788" s="44" t="s">
        <v>4648</v>
      </c>
      <c r="AB788" s="113" t="n">
        <v>0</v>
      </c>
      <c r="AC788" s="113" t="s">
        <v>5783</v>
      </c>
      <c r="AD788" s="113" t="n">
        <v>0</v>
      </c>
      <c r="AE788" s="113" t="s">
        <v>5784</v>
      </c>
      <c r="AF788" s="113" t="n">
        <f aca="false">PRODUCT(AB788+AD788)</f>
        <v>0</v>
      </c>
      <c r="AI788" s="44" t="s">
        <v>4769</v>
      </c>
      <c r="AJ788" s="44" t="s">
        <v>4566</v>
      </c>
      <c r="AN788" s="44" t="s">
        <v>5668</v>
      </c>
      <c r="AO788" s="44" t="s">
        <v>4564</v>
      </c>
      <c r="AS788" s="44" t="s">
        <v>5668</v>
      </c>
      <c r="AT788" s="44" t="s">
        <v>4564</v>
      </c>
      <c r="AX788" s="44" t="s">
        <v>1956</v>
      </c>
      <c r="AY788" s="44" t="s">
        <v>4523</v>
      </c>
      <c r="AZ788" s="113" t="s">
        <v>5785</v>
      </c>
      <c r="BA788" s="113" t="s">
        <v>5783</v>
      </c>
      <c r="BB788" s="113" t="s">
        <v>5785</v>
      </c>
      <c r="BC788" s="113" t="s">
        <v>5784</v>
      </c>
      <c r="BD788" s="113" t="n">
        <f aca="false">PRODUCT(AZ788+BB788)</f>
        <v>0</v>
      </c>
      <c r="BG788" s="44" t="s">
        <v>5668</v>
      </c>
      <c r="BH788" s="44" t="s">
        <v>4564</v>
      </c>
      <c r="BL788" s="44" t="s">
        <v>5697</v>
      </c>
      <c r="BM788" s="44" t="s">
        <v>4489</v>
      </c>
      <c r="BN788" s="113" t="s">
        <v>5785</v>
      </c>
      <c r="BO788" s="113" t="s">
        <v>5783</v>
      </c>
      <c r="BP788" s="113" t="s">
        <v>5785</v>
      </c>
      <c r="BQ788" s="113" t="s">
        <v>5784</v>
      </c>
      <c r="BR788" s="113" t="n">
        <f aca="false">PRODUCT(BN788+BP788)</f>
        <v>0</v>
      </c>
      <c r="BU788" s="44" t="s">
        <v>5668</v>
      </c>
      <c r="BV788" s="44" t="s">
        <v>4564</v>
      </c>
      <c r="BW788" s="113"/>
      <c r="BZ788" s="44" t="s">
        <v>5674</v>
      </c>
      <c r="CA788" s="44" t="s">
        <v>4566</v>
      </c>
      <c r="CB788" s="113" t="n">
        <v>0</v>
      </c>
      <c r="CC788" s="113" t="n">
        <v>0</v>
      </c>
      <c r="CD788" s="113" t="n">
        <v>0</v>
      </c>
      <c r="CE788" s="113" t="n">
        <v>0</v>
      </c>
      <c r="CF788" s="113" t="n">
        <f aca="false">SUM(CB788:CE788)</f>
        <v>0</v>
      </c>
      <c r="CI788" s="44" t="s">
        <v>5674</v>
      </c>
      <c r="CJ788" s="44" t="s">
        <v>4566</v>
      </c>
      <c r="CK788" s="113" t="n">
        <v>0</v>
      </c>
      <c r="CL788" s="113" t="n">
        <v>0</v>
      </c>
      <c r="CM788" s="113" t="n">
        <v>0</v>
      </c>
      <c r="CP788" s="44" t="s">
        <v>3218</v>
      </c>
      <c r="CQ788" s="44" t="s">
        <v>5496</v>
      </c>
      <c r="CV788" s="44"/>
      <c r="CW788" s="44"/>
      <c r="CX788" s="44"/>
    </row>
    <row r="789" customFormat="false" ht="15" hidden="false" customHeight="false" outlineLevel="0" collapsed="false">
      <c r="A789" s="273" t="n">
        <v>786</v>
      </c>
      <c r="B789" s="44" t="s">
        <v>3570</v>
      </c>
      <c r="C789" s="44" t="s">
        <v>5365</v>
      </c>
      <c r="D789" s="113" t="n">
        <v>2</v>
      </c>
      <c r="G789" s="136" t="s">
        <v>5673</v>
      </c>
      <c r="H789" s="136" t="s">
        <v>4746</v>
      </c>
      <c r="I789" s="113" t="n">
        <v>0</v>
      </c>
      <c r="L789" s="44" t="s">
        <v>4858</v>
      </c>
      <c r="M789" s="44" t="s">
        <v>4500</v>
      </c>
      <c r="N789" s="113" t="n">
        <v>0</v>
      </c>
      <c r="O789" s="113" t="s">
        <v>5783</v>
      </c>
      <c r="P789" s="113" t="n">
        <v>0</v>
      </c>
      <c r="Q789" s="113" t="s">
        <v>5784</v>
      </c>
      <c r="R789" s="113" t="n">
        <f aca="false">PRODUCT(N789+P789)</f>
        <v>0</v>
      </c>
      <c r="U789" s="44" t="s">
        <v>3491</v>
      </c>
      <c r="V789" s="44" t="s">
        <v>4489</v>
      </c>
      <c r="W789" s="113" t="n">
        <v>0</v>
      </c>
      <c r="Y789" s="273"/>
      <c r="Z789" s="44" t="s">
        <v>5212</v>
      </c>
      <c r="AA789" s="44" t="s">
        <v>4523</v>
      </c>
      <c r="AB789" s="113" t="n">
        <v>0</v>
      </c>
      <c r="AC789" s="113" t="s">
        <v>5783</v>
      </c>
      <c r="AD789" s="113" t="n">
        <v>0</v>
      </c>
      <c r="AE789" s="113" t="s">
        <v>5784</v>
      </c>
      <c r="AF789" s="113" t="n">
        <f aca="false">PRODUCT(AB789+AD789)</f>
        <v>0</v>
      </c>
      <c r="AI789" s="44" t="s">
        <v>4750</v>
      </c>
      <c r="AJ789" s="44" t="s">
        <v>4500</v>
      </c>
      <c r="AN789" s="44" t="s">
        <v>1440</v>
      </c>
      <c r="AO789" s="44" t="s">
        <v>4648</v>
      </c>
      <c r="AS789" s="44" t="s">
        <v>1440</v>
      </c>
      <c r="AT789" s="44" t="s">
        <v>4648</v>
      </c>
      <c r="AX789" s="44" t="s">
        <v>3395</v>
      </c>
      <c r="AY789" s="44" t="s">
        <v>5721</v>
      </c>
      <c r="AZ789" s="113" t="s">
        <v>5785</v>
      </c>
      <c r="BA789" s="113" t="s">
        <v>5783</v>
      </c>
      <c r="BB789" s="113" t="s">
        <v>5785</v>
      </c>
      <c r="BC789" s="113" t="s">
        <v>5784</v>
      </c>
      <c r="BD789" s="113" t="n">
        <f aca="false">PRODUCT(AZ789+BB789)</f>
        <v>0</v>
      </c>
      <c r="BG789" s="44" t="s">
        <v>1440</v>
      </c>
      <c r="BH789" s="44" t="s">
        <v>4648</v>
      </c>
      <c r="BL789" s="44" t="s">
        <v>5698</v>
      </c>
      <c r="BM789" s="44" t="s">
        <v>4489</v>
      </c>
      <c r="BN789" s="113" t="s">
        <v>5785</v>
      </c>
      <c r="BO789" s="113" t="s">
        <v>5783</v>
      </c>
      <c r="BP789" s="113" t="s">
        <v>5785</v>
      </c>
      <c r="BQ789" s="113" t="s">
        <v>5784</v>
      </c>
      <c r="BR789" s="113" t="n">
        <f aca="false">PRODUCT(BN789+BP789)</f>
        <v>0</v>
      </c>
      <c r="BU789" s="44" t="s">
        <v>1440</v>
      </c>
      <c r="BV789" s="44" t="s">
        <v>4648</v>
      </c>
      <c r="BW789" s="113"/>
      <c r="BZ789" s="44" t="s">
        <v>3570</v>
      </c>
      <c r="CA789" s="44" t="s">
        <v>5365</v>
      </c>
      <c r="CB789" s="113" t="n">
        <v>0</v>
      </c>
      <c r="CC789" s="113" t="n">
        <v>0</v>
      </c>
      <c r="CD789" s="113" t="n">
        <v>0</v>
      </c>
      <c r="CE789" s="113" t="n">
        <v>0</v>
      </c>
      <c r="CF789" s="113" t="n">
        <f aca="false">SUM(CB789:CE789)</f>
        <v>0</v>
      </c>
      <c r="CI789" s="44" t="s">
        <v>3570</v>
      </c>
      <c r="CJ789" s="44" t="s">
        <v>5365</v>
      </c>
      <c r="CK789" s="113" t="n">
        <v>0</v>
      </c>
      <c r="CL789" s="113" t="n">
        <v>0</v>
      </c>
      <c r="CM789" s="113" t="n">
        <v>0</v>
      </c>
      <c r="CP789" s="44" t="s">
        <v>5679</v>
      </c>
      <c r="CQ789" s="44" t="s">
        <v>4540</v>
      </c>
      <c r="CV789" s="44"/>
      <c r="CW789" s="44"/>
      <c r="CX789" s="44"/>
    </row>
    <row r="790" customFormat="false" ht="15" hidden="false" customHeight="false" outlineLevel="0" collapsed="false">
      <c r="A790" s="273" t="n">
        <v>787</v>
      </c>
      <c r="B790" s="44" t="s">
        <v>5688</v>
      </c>
      <c r="C790" s="44" t="s">
        <v>5223</v>
      </c>
      <c r="D790" s="113" t="n">
        <v>2</v>
      </c>
      <c r="G790" s="44" t="s">
        <v>5675</v>
      </c>
      <c r="H790" s="44" t="s">
        <v>4503</v>
      </c>
      <c r="I790" s="113" t="n">
        <v>0</v>
      </c>
      <c r="L790" s="44" t="s">
        <v>2738</v>
      </c>
      <c r="M790" s="44" t="s">
        <v>4625</v>
      </c>
      <c r="N790" s="113" t="n">
        <v>0</v>
      </c>
      <c r="O790" s="113" t="s">
        <v>5783</v>
      </c>
      <c r="P790" s="113" t="n">
        <v>0</v>
      </c>
      <c r="Q790" s="113" t="s">
        <v>5784</v>
      </c>
      <c r="R790" s="113" t="n">
        <f aca="false">PRODUCT(N790+P790)</f>
        <v>0</v>
      </c>
      <c r="U790" s="44" t="s">
        <v>5611</v>
      </c>
      <c r="V790" s="44" t="s">
        <v>4662</v>
      </c>
      <c r="W790" s="113" t="n">
        <v>0</v>
      </c>
      <c r="Y790" s="273"/>
      <c r="Z790" s="44" t="s">
        <v>5336</v>
      </c>
      <c r="AA790" s="44" t="s">
        <v>4523</v>
      </c>
      <c r="AB790" s="113" t="n">
        <v>0</v>
      </c>
      <c r="AC790" s="113" t="s">
        <v>5783</v>
      </c>
      <c r="AD790" s="113" t="n">
        <v>0</v>
      </c>
      <c r="AE790" s="113" t="s">
        <v>5784</v>
      </c>
      <c r="AF790" s="113" t="n">
        <f aca="false">PRODUCT(AB790+AD790)</f>
        <v>0</v>
      </c>
      <c r="AI790" s="44" t="s">
        <v>4807</v>
      </c>
      <c r="AJ790" s="44" t="s">
        <v>4625</v>
      </c>
      <c r="AN790" s="44" t="s">
        <v>5669</v>
      </c>
      <c r="AO790" s="44" t="s">
        <v>4489</v>
      </c>
      <c r="AS790" s="44" t="s">
        <v>5669</v>
      </c>
      <c r="AT790" s="44" t="s">
        <v>4489</v>
      </c>
      <c r="AX790" s="44" t="s">
        <v>3323</v>
      </c>
      <c r="AY790" s="44" t="s">
        <v>4746</v>
      </c>
      <c r="AZ790" s="113" t="s">
        <v>5785</v>
      </c>
      <c r="BA790" s="113" t="s">
        <v>5783</v>
      </c>
      <c r="BB790" s="113" t="s">
        <v>5785</v>
      </c>
      <c r="BC790" s="113" t="s">
        <v>5784</v>
      </c>
      <c r="BD790" s="113" t="n">
        <f aca="false">PRODUCT(AZ790+BB790)</f>
        <v>0</v>
      </c>
      <c r="BG790" s="44" t="s">
        <v>5669</v>
      </c>
      <c r="BH790" s="44" t="s">
        <v>4489</v>
      </c>
      <c r="BL790" s="44" t="s">
        <v>3444</v>
      </c>
      <c r="BM790" s="44" t="s">
        <v>4625</v>
      </c>
      <c r="BN790" s="113" t="s">
        <v>5785</v>
      </c>
      <c r="BO790" s="113" t="s">
        <v>5783</v>
      </c>
      <c r="BP790" s="113" t="s">
        <v>5785</v>
      </c>
      <c r="BQ790" s="113" t="s">
        <v>5784</v>
      </c>
      <c r="BR790" s="113" t="n">
        <f aca="false">PRODUCT(BN790+BP790)</f>
        <v>0</v>
      </c>
      <c r="BU790" s="44" t="s">
        <v>5669</v>
      </c>
      <c r="BV790" s="44" t="s">
        <v>4489</v>
      </c>
      <c r="BW790" s="113"/>
      <c r="BZ790" s="44" t="s">
        <v>5675</v>
      </c>
      <c r="CA790" s="44" t="s">
        <v>4503</v>
      </c>
      <c r="CB790" s="113" t="n">
        <v>0</v>
      </c>
      <c r="CC790" s="113" t="n">
        <v>0</v>
      </c>
      <c r="CD790" s="113" t="n">
        <v>0</v>
      </c>
      <c r="CE790" s="113" t="n">
        <v>0</v>
      </c>
      <c r="CF790" s="113" t="n">
        <f aca="false">SUM(CB790:CE790)</f>
        <v>0</v>
      </c>
      <c r="CI790" s="44" t="s">
        <v>5675</v>
      </c>
      <c r="CJ790" s="44" t="s">
        <v>4503</v>
      </c>
      <c r="CK790" s="113" t="n">
        <v>0</v>
      </c>
      <c r="CL790" s="113" t="n">
        <v>0</v>
      </c>
      <c r="CM790" s="113" t="n">
        <v>0</v>
      </c>
      <c r="CP790" s="44" t="s">
        <v>5681</v>
      </c>
      <c r="CQ790" s="44" t="s">
        <v>4625</v>
      </c>
      <c r="CV790" s="44"/>
      <c r="CW790" s="44"/>
      <c r="CX790" s="44"/>
    </row>
    <row r="791" customFormat="false" ht="15" hidden="false" customHeight="false" outlineLevel="0" collapsed="false">
      <c r="A791" s="273" t="n">
        <v>788</v>
      </c>
      <c r="B791" s="44" t="s">
        <v>3660</v>
      </c>
      <c r="C791" s="44" t="s">
        <v>4564</v>
      </c>
      <c r="D791" s="113" t="n">
        <v>2</v>
      </c>
      <c r="G791" s="44" t="s">
        <v>5676</v>
      </c>
      <c r="H791" s="44" t="s">
        <v>4519</v>
      </c>
      <c r="I791" s="113" t="n">
        <v>0</v>
      </c>
      <c r="L791" s="44" t="s">
        <v>2278</v>
      </c>
      <c r="M791" s="44" t="s">
        <v>4648</v>
      </c>
      <c r="N791" s="113" t="n">
        <v>0</v>
      </c>
      <c r="O791" s="113" t="s">
        <v>5783</v>
      </c>
      <c r="P791" s="113" t="n">
        <v>0</v>
      </c>
      <c r="Q791" s="113" t="s">
        <v>5784</v>
      </c>
      <c r="R791" s="113" t="n">
        <f aca="false">PRODUCT(N791+P791)</f>
        <v>0</v>
      </c>
      <c r="U791" s="44" t="s">
        <v>3393</v>
      </c>
      <c r="V791" s="44" t="s">
        <v>5358</v>
      </c>
      <c r="W791" s="113" t="n">
        <v>0</v>
      </c>
      <c r="Y791" s="273"/>
      <c r="Z791" s="44" t="s">
        <v>3282</v>
      </c>
      <c r="AA791" s="44" t="s">
        <v>4489</v>
      </c>
      <c r="AB791" s="113" t="n">
        <v>0</v>
      </c>
      <c r="AC791" s="113" t="s">
        <v>5783</v>
      </c>
      <c r="AD791" s="113" t="n">
        <v>0</v>
      </c>
      <c r="AE791" s="113" t="s">
        <v>5784</v>
      </c>
      <c r="AF791" s="113" t="n">
        <f aca="false">PRODUCT(AB791+AD791)</f>
        <v>0</v>
      </c>
      <c r="AI791" s="44" t="s">
        <v>4647</v>
      </c>
      <c r="AJ791" s="44" t="s">
        <v>4648</v>
      </c>
      <c r="AN791" s="44" t="s">
        <v>5670</v>
      </c>
      <c r="AO791" s="44" t="s">
        <v>4662</v>
      </c>
      <c r="AS791" s="44" t="s">
        <v>5670</v>
      </c>
      <c r="AT791" s="44" t="s">
        <v>4662</v>
      </c>
      <c r="AX791" s="44" t="s">
        <v>5722</v>
      </c>
      <c r="AY791" s="44" t="s">
        <v>4625</v>
      </c>
      <c r="AZ791" s="113" t="s">
        <v>5785</v>
      </c>
      <c r="BA791" s="113" t="s">
        <v>5783</v>
      </c>
      <c r="BB791" s="113" t="s">
        <v>5785</v>
      </c>
      <c r="BC791" s="113" t="s">
        <v>5784</v>
      </c>
      <c r="BD791" s="113" t="n">
        <f aca="false">PRODUCT(AZ791+BB791)</f>
        <v>0</v>
      </c>
      <c r="BG791" s="44" t="s">
        <v>5670</v>
      </c>
      <c r="BH791" s="44" t="s">
        <v>4662</v>
      </c>
      <c r="BL791" s="44" t="s">
        <v>2987</v>
      </c>
      <c r="BM791" s="44" t="s">
        <v>4662</v>
      </c>
      <c r="BN791" s="113" t="s">
        <v>5785</v>
      </c>
      <c r="BO791" s="113" t="s">
        <v>5783</v>
      </c>
      <c r="BP791" s="113" t="s">
        <v>5785</v>
      </c>
      <c r="BQ791" s="113" t="s">
        <v>5784</v>
      </c>
      <c r="BR791" s="113" t="n">
        <f aca="false">PRODUCT(BN791+BP791)</f>
        <v>0</v>
      </c>
      <c r="BU791" s="44" t="s">
        <v>5670</v>
      </c>
      <c r="BV791" s="44" t="s">
        <v>4662</v>
      </c>
      <c r="BW791" s="113"/>
      <c r="BZ791" s="44" t="s">
        <v>5676</v>
      </c>
      <c r="CA791" s="44" t="s">
        <v>4519</v>
      </c>
      <c r="CB791" s="113" t="n">
        <v>0</v>
      </c>
      <c r="CC791" s="113" t="n">
        <v>0</v>
      </c>
      <c r="CD791" s="113" t="n">
        <v>0</v>
      </c>
      <c r="CE791" s="113" t="n">
        <v>0</v>
      </c>
      <c r="CF791" s="113" t="n">
        <f aca="false">SUM(CB791:CE791)</f>
        <v>0</v>
      </c>
      <c r="CI791" s="44" t="s">
        <v>5676</v>
      </c>
      <c r="CJ791" s="44" t="s">
        <v>4519</v>
      </c>
      <c r="CK791" s="113" t="n">
        <v>0</v>
      </c>
      <c r="CL791" s="113" t="n">
        <v>0</v>
      </c>
      <c r="CM791" s="113" t="n">
        <v>0</v>
      </c>
      <c r="CP791" s="136" t="s">
        <v>5680</v>
      </c>
      <c r="CQ791" s="44" t="s">
        <v>4625</v>
      </c>
      <c r="CV791" s="44"/>
      <c r="CW791" s="44"/>
      <c r="CX791" s="44"/>
    </row>
    <row r="792" customFormat="false" ht="15" hidden="false" customHeight="false" outlineLevel="0" collapsed="false">
      <c r="A792" s="273" t="n">
        <v>789</v>
      </c>
      <c r="B792" s="44" t="s">
        <v>3345</v>
      </c>
      <c r="C792" s="44" t="s">
        <v>4709</v>
      </c>
      <c r="D792" s="113" t="n">
        <v>2</v>
      </c>
      <c r="G792" s="44" t="s">
        <v>2163</v>
      </c>
      <c r="H792" s="44" t="s">
        <v>4575</v>
      </c>
      <c r="I792" s="113" t="n">
        <v>0</v>
      </c>
      <c r="L792" s="44" t="s">
        <v>3262</v>
      </c>
      <c r="M792" s="44" t="s">
        <v>4489</v>
      </c>
      <c r="N792" s="113" t="n">
        <v>0</v>
      </c>
      <c r="O792" s="113" t="s">
        <v>5783</v>
      </c>
      <c r="P792" s="113" t="n">
        <v>0</v>
      </c>
      <c r="Q792" s="113" t="s">
        <v>5784</v>
      </c>
      <c r="R792" s="113" t="n">
        <f aca="false">PRODUCT(N792+P792)</f>
        <v>0</v>
      </c>
      <c r="U792" s="44" t="s">
        <v>5612</v>
      </c>
      <c r="V792" s="44" t="s">
        <v>4489</v>
      </c>
      <c r="W792" s="113" t="n">
        <v>0</v>
      </c>
      <c r="Y792" s="273"/>
      <c r="Z792" s="44" t="s">
        <v>2697</v>
      </c>
      <c r="AA792" s="44" t="s">
        <v>5120</v>
      </c>
      <c r="AB792" s="113" t="n">
        <v>0</v>
      </c>
      <c r="AC792" s="113" t="s">
        <v>5783</v>
      </c>
      <c r="AD792" s="113" t="n">
        <v>0</v>
      </c>
      <c r="AE792" s="113" t="s">
        <v>5784</v>
      </c>
      <c r="AF792" s="113" t="n">
        <f aca="false">PRODUCT(AB792+AD792)</f>
        <v>0</v>
      </c>
      <c r="AI792" s="44" t="s">
        <v>1915</v>
      </c>
      <c r="AJ792" s="44" t="s">
        <v>4542</v>
      </c>
      <c r="AN792" s="44" t="s">
        <v>5671</v>
      </c>
      <c r="AO792" s="44" t="s">
        <v>4564</v>
      </c>
      <c r="AS792" s="44" t="s">
        <v>5671</v>
      </c>
      <c r="AT792" s="44" t="s">
        <v>4564</v>
      </c>
      <c r="AX792" s="44" t="s">
        <v>3532</v>
      </c>
      <c r="AY792" s="44" t="s">
        <v>4489</v>
      </c>
      <c r="AZ792" s="113" t="s">
        <v>5785</v>
      </c>
      <c r="BA792" s="113" t="s">
        <v>5783</v>
      </c>
      <c r="BB792" s="113" t="s">
        <v>5785</v>
      </c>
      <c r="BC792" s="113" t="s">
        <v>5784</v>
      </c>
      <c r="BD792" s="113" t="n">
        <f aca="false">PRODUCT(AZ792+BB792)</f>
        <v>0</v>
      </c>
      <c r="BG792" s="44" t="s">
        <v>5671</v>
      </c>
      <c r="BH792" s="44" t="s">
        <v>4564</v>
      </c>
      <c r="BL792" s="44" t="s">
        <v>3352</v>
      </c>
      <c r="BM792" s="44" t="s">
        <v>4709</v>
      </c>
      <c r="BN792" s="113" t="s">
        <v>5785</v>
      </c>
      <c r="BO792" s="113" t="s">
        <v>5783</v>
      </c>
      <c r="BP792" s="113" t="s">
        <v>5785</v>
      </c>
      <c r="BQ792" s="113" t="s">
        <v>5784</v>
      </c>
      <c r="BR792" s="113" t="n">
        <f aca="false">PRODUCT(BN792+BP792)</f>
        <v>0</v>
      </c>
      <c r="BU792" s="44" t="s">
        <v>5671</v>
      </c>
      <c r="BV792" s="44" t="s">
        <v>4564</v>
      </c>
      <c r="BW792" s="113"/>
      <c r="BZ792" s="44" t="s">
        <v>2163</v>
      </c>
      <c r="CA792" s="44" t="s">
        <v>4575</v>
      </c>
      <c r="CB792" s="113" t="n">
        <v>0</v>
      </c>
      <c r="CC792" s="113" t="n">
        <v>0</v>
      </c>
      <c r="CD792" s="113" t="n">
        <v>0</v>
      </c>
      <c r="CE792" s="113" t="n">
        <v>0</v>
      </c>
      <c r="CF792" s="113" t="n">
        <f aca="false">SUM(CB792:CE792)</f>
        <v>0</v>
      </c>
      <c r="CI792" s="44" t="s">
        <v>2163</v>
      </c>
      <c r="CJ792" s="44" t="s">
        <v>4575</v>
      </c>
      <c r="CK792" s="113" t="n">
        <v>0</v>
      </c>
      <c r="CL792" s="113" t="n">
        <v>0</v>
      </c>
      <c r="CM792" s="113" t="n">
        <v>0</v>
      </c>
      <c r="CP792" s="44" t="s">
        <v>5423</v>
      </c>
      <c r="CQ792" s="44" t="s">
        <v>4564</v>
      </c>
      <c r="CV792" s="44"/>
      <c r="CW792" s="44"/>
      <c r="CX792" s="44"/>
    </row>
    <row r="793" customFormat="false" ht="15" hidden="false" customHeight="false" outlineLevel="0" collapsed="false">
      <c r="A793" s="273" t="n">
        <v>790</v>
      </c>
      <c r="B793" s="44" t="s">
        <v>5708</v>
      </c>
      <c r="C793" s="44" t="s">
        <v>4773</v>
      </c>
      <c r="D793" s="113" t="n">
        <v>2</v>
      </c>
      <c r="G793" s="44" t="s">
        <v>5677</v>
      </c>
      <c r="H793" s="44" t="s">
        <v>4625</v>
      </c>
      <c r="I793" s="113" t="n">
        <v>0</v>
      </c>
      <c r="L793" s="44" t="s">
        <v>4730</v>
      </c>
      <c r="M793" s="44" t="s">
        <v>4500</v>
      </c>
      <c r="N793" s="113" t="n">
        <v>0</v>
      </c>
      <c r="O793" s="113" t="s">
        <v>5783</v>
      </c>
      <c r="P793" s="113" t="n">
        <v>0</v>
      </c>
      <c r="Q793" s="113" t="s">
        <v>5784</v>
      </c>
      <c r="R793" s="113" t="n">
        <f aca="false">PRODUCT(N793+P793)</f>
        <v>0</v>
      </c>
      <c r="U793" s="44" t="s">
        <v>2072</v>
      </c>
      <c r="V793" s="44" t="s">
        <v>4773</v>
      </c>
      <c r="W793" s="113" t="n">
        <v>0</v>
      </c>
      <c r="Y793" s="273"/>
      <c r="Z793" s="44" t="s">
        <v>3695</v>
      </c>
      <c r="AA793" s="44" t="s">
        <v>4489</v>
      </c>
      <c r="AB793" s="113" t="n">
        <v>0</v>
      </c>
      <c r="AC793" s="113" t="s">
        <v>5783</v>
      </c>
      <c r="AD793" s="113" t="n">
        <v>0</v>
      </c>
      <c r="AE793" s="113" t="s">
        <v>5784</v>
      </c>
      <c r="AF793" s="113" t="n">
        <f aca="false">PRODUCT(AB793+AD793)</f>
        <v>0</v>
      </c>
      <c r="AI793" s="44" t="s">
        <v>4665</v>
      </c>
      <c r="AJ793" s="44" t="s">
        <v>4608</v>
      </c>
      <c r="AN793" s="44" t="s">
        <v>5672</v>
      </c>
      <c r="AO793" s="44" t="s">
        <v>4542</v>
      </c>
      <c r="AS793" s="44" t="s">
        <v>5672</v>
      </c>
      <c r="AT793" s="44" t="s">
        <v>4542</v>
      </c>
      <c r="AX793" s="44" t="s">
        <v>5723</v>
      </c>
      <c r="AY793" s="44" t="s">
        <v>4625</v>
      </c>
      <c r="AZ793" s="113" t="s">
        <v>5785</v>
      </c>
      <c r="BA793" s="113" t="s">
        <v>5783</v>
      </c>
      <c r="BB793" s="113" t="s">
        <v>5785</v>
      </c>
      <c r="BC793" s="113" t="s">
        <v>5784</v>
      </c>
      <c r="BD793" s="113" t="n">
        <f aca="false">PRODUCT(AZ793+BB793)</f>
        <v>0</v>
      </c>
      <c r="BG793" s="44" t="s">
        <v>5672</v>
      </c>
      <c r="BH793" s="44" t="s">
        <v>4542</v>
      </c>
      <c r="BL793" s="44" t="s">
        <v>5699</v>
      </c>
      <c r="BM793" s="44" t="s">
        <v>5036</v>
      </c>
      <c r="BN793" s="113" t="s">
        <v>5785</v>
      </c>
      <c r="BO793" s="113" t="s">
        <v>5783</v>
      </c>
      <c r="BP793" s="113" t="n">
        <v>0</v>
      </c>
      <c r="BQ793" s="113" t="s">
        <v>5784</v>
      </c>
      <c r="BR793" s="113" t="n">
        <f aca="false">PRODUCT(BN793+BP793)</f>
        <v>0</v>
      </c>
      <c r="BU793" s="44" t="s">
        <v>5672</v>
      </c>
      <c r="BV793" s="44" t="s">
        <v>4542</v>
      </c>
      <c r="BW793" s="113"/>
      <c r="BZ793" s="44" t="s">
        <v>5677</v>
      </c>
      <c r="CA793" s="44" t="s">
        <v>4625</v>
      </c>
      <c r="CB793" s="113" t="n">
        <v>0</v>
      </c>
      <c r="CC793" s="113" t="n">
        <v>0</v>
      </c>
      <c r="CD793" s="113" t="n">
        <v>0</v>
      </c>
      <c r="CE793" s="113" t="n">
        <v>0</v>
      </c>
      <c r="CF793" s="113" t="n">
        <f aca="false">SUM(CB793:CE793)</f>
        <v>0</v>
      </c>
      <c r="CI793" s="44" t="s">
        <v>5677</v>
      </c>
      <c r="CJ793" s="44" t="s">
        <v>4625</v>
      </c>
      <c r="CK793" s="113" t="n">
        <v>0</v>
      </c>
      <c r="CL793" s="113" t="n">
        <v>0</v>
      </c>
      <c r="CM793" s="113" t="n">
        <v>0</v>
      </c>
      <c r="CP793" s="44" t="s">
        <v>5683</v>
      </c>
      <c r="CQ793" s="44" t="s">
        <v>5524</v>
      </c>
      <c r="CV793" s="44"/>
      <c r="CW793" s="44"/>
      <c r="CX793" s="44"/>
    </row>
    <row r="794" customFormat="false" ht="15" hidden="false" customHeight="false" outlineLevel="0" collapsed="false">
      <c r="A794" s="273" t="n">
        <v>791</v>
      </c>
      <c r="B794" s="44" t="s">
        <v>5709</v>
      </c>
      <c r="C794" s="44" t="s">
        <v>4485</v>
      </c>
      <c r="D794" s="113" t="n">
        <v>2</v>
      </c>
      <c r="G794" s="44" t="s">
        <v>2171</v>
      </c>
      <c r="H794" s="44" t="s">
        <v>4575</v>
      </c>
      <c r="I794" s="113" t="n">
        <v>0</v>
      </c>
      <c r="L794" s="44" t="s">
        <v>5617</v>
      </c>
      <c r="M794" s="44" t="s">
        <v>5358</v>
      </c>
      <c r="N794" s="113" t="n">
        <v>0</v>
      </c>
      <c r="O794" s="113" t="s">
        <v>5783</v>
      </c>
      <c r="P794" s="113" t="n">
        <v>0</v>
      </c>
      <c r="Q794" s="113" t="s">
        <v>5784</v>
      </c>
      <c r="R794" s="113" t="n">
        <f aca="false">PRODUCT(N794+P794)</f>
        <v>0</v>
      </c>
      <c r="U794" s="44" t="s">
        <v>3642</v>
      </c>
      <c r="V794" s="44" t="s">
        <v>5496</v>
      </c>
      <c r="W794" s="113" t="n">
        <v>0</v>
      </c>
      <c r="Y794" s="273"/>
      <c r="Z794" s="44" t="s">
        <v>3036</v>
      </c>
      <c r="AA794" s="44" t="s">
        <v>4509</v>
      </c>
      <c r="AB794" s="113" t="n">
        <v>0</v>
      </c>
      <c r="AC794" s="113" t="s">
        <v>5783</v>
      </c>
      <c r="AD794" s="113" t="n">
        <v>0</v>
      </c>
      <c r="AE794" s="113" t="s">
        <v>5784</v>
      </c>
      <c r="AF794" s="113" t="n">
        <f aca="false">PRODUCT(AB794+AD794)</f>
        <v>0</v>
      </c>
      <c r="AI794" s="44" t="s">
        <v>5554</v>
      </c>
      <c r="AJ794" s="44" t="s">
        <v>4550</v>
      </c>
      <c r="AN794" s="136" t="s">
        <v>5673</v>
      </c>
      <c r="AO794" s="136" t="s">
        <v>4746</v>
      </c>
      <c r="AS794" s="136" t="s">
        <v>5673</v>
      </c>
      <c r="AT794" s="136" t="s">
        <v>4746</v>
      </c>
      <c r="AX794" s="44" t="s">
        <v>5724</v>
      </c>
      <c r="AY794" s="44" t="s">
        <v>4566</v>
      </c>
      <c r="AZ794" s="113" t="s">
        <v>5785</v>
      </c>
      <c r="BA794" s="113" t="s">
        <v>5783</v>
      </c>
      <c r="BB794" s="113" t="s">
        <v>5785</v>
      </c>
      <c r="BC794" s="113" t="s">
        <v>5784</v>
      </c>
      <c r="BD794" s="113" t="n">
        <f aca="false">PRODUCT(AZ794+BB794)</f>
        <v>0</v>
      </c>
      <c r="BG794" s="136" t="s">
        <v>5673</v>
      </c>
      <c r="BH794" s="136" t="s">
        <v>4746</v>
      </c>
      <c r="BL794" s="44" t="s">
        <v>3660</v>
      </c>
      <c r="BM794" s="44" t="s">
        <v>4564</v>
      </c>
      <c r="BN794" s="113" t="s">
        <v>5785</v>
      </c>
      <c r="BO794" s="113" t="s">
        <v>5783</v>
      </c>
      <c r="BP794" s="113" t="s">
        <v>5785</v>
      </c>
      <c r="BQ794" s="113" t="s">
        <v>5784</v>
      </c>
      <c r="BR794" s="113" t="n">
        <f aca="false">PRODUCT(BN794+BP794)</f>
        <v>0</v>
      </c>
      <c r="BU794" s="136" t="s">
        <v>5673</v>
      </c>
      <c r="BV794" s="136" t="s">
        <v>4746</v>
      </c>
      <c r="BW794" s="113"/>
      <c r="BZ794" s="44" t="s">
        <v>2171</v>
      </c>
      <c r="CA794" s="44" t="s">
        <v>4575</v>
      </c>
      <c r="CB794" s="113" t="n">
        <v>0</v>
      </c>
      <c r="CC794" s="113" t="n">
        <v>0</v>
      </c>
      <c r="CD794" s="113" t="n">
        <v>0</v>
      </c>
      <c r="CE794" s="113" t="n">
        <v>0</v>
      </c>
      <c r="CF794" s="113" t="n">
        <f aca="false">SUM(CB794:CE794)</f>
        <v>0</v>
      </c>
      <c r="CI794" s="44" t="s">
        <v>2171</v>
      </c>
      <c r="CJ794" s="44" t="s">
        <v>4575</v>
      </c>
      <c r="CK794" s="113" t="n">
        <v>0</v>
      </c>
      <c r="CL794" s="113" t="n">
        <v>0</v>
      </c>
      <c r="CM794" s="113" t="n">
        <v>0</v>
      </c>
      <c r="CP794" s="44" t="s">
        <v>5684</v>
      </c>
      <c r="CQ794" s="112" t="s">
        <v>4773</v>
      </c>
      <c r="CV794" s="44"/>
      <c r="CW794" s="44"/>
      <c r="CX794" s="44"/>
    </row>
    <row r="795" customFormat="false" ht="15" hidden="false" customHeight="false" outlineLevel="0" collapsed="false">
      <c r="A795" s="273" t="n">
        <v>792</v>
      </c>
      <c r="B795" s="44" t="s">
        <v>5710</v>
      </c>
      <c r="C795" s="112" t="s">
        <v>5124</v>
      </c>
      <c r="D795" s="113" t="n">
        <v>2</v>
      </c>
      <c r="G795" s="44" t="s">
        <v>2140</v>
      </c>
      <c r="H795" s="44" t="s">
        <v>294</v>
      </c>
      <c r="I795" s="113" t="n">
        <v>0</v>
      </c>
      <c r="L795" s="44" t="s">
        <v>3865</v>
      </c>
      <c r="M795" s="112" t="s">
        <v>4709</v>
      </c>
      <c r="N795" s="113" t="n">
        <v>0</v>
      </c>
      <c r="O795" s="113" t="s">
        <v>5783</v>
      </c>
      <c r="P795" s="113" t="n">
        <v>0</v>
      </c>
      <c r="Q795" s="113" t="s">
        <v>5784</v>
      </c>
      <c r="R795" s="113" t="n">
        <f aca="false">PRODUCT(N795+P795)</f>
        <v>0</v>
      </c>
      <c r="U795" s="44" t="s">
        <v>5234</v>
      </c>
      <c r="V795" s="44" t="s">
        <v>4571</v>
      </c>
      <c r="W795" s="113" t="n">
        <v>0</v>
      </c>
      <c r="Y795" s="273"/>
      <c r="Z795" s="44" t="s">
        <v>5542</v>
      </c>
      <c r="AA795" s="44" t="s">
        <v>5496</v>
      </c>
      <c r="AB795" s="113" t="n">
        <v>0</v>
      </c>
      <c r="AC795" s="113" t="s">
        <v>5783</v>
      </c>
      <c r="AD795" s="113" t="n">
        <v>0</v>
      </c>
      <c r="AE795" s="113" t="s">
        <v>5784</v>
      </c>
      <c r="AF795" s="113" t="n">
        <f aca="false">PRODUCT(AB795+AD795)</f>
        <v>0</v>
      </c>
      <c r="AI795" s="44" t="s">
        <v>4677</v>
      </c>
      <c r="AJ795" s="44" t="s">
        <v>294</v>
      </c>
      <c r="AN795" s="44" t="s">
        <v>5674</v>
      </c>
      <c r="AO795" s="44" t="s">
        <v>4566</v>
      </c>
      <c r="AS795" s="44" t="s">
        <v>5674</v>
      </c>
      <c r="AT795" s="44" t="s">
        <v>4566</v>
      </c>
      <c r="AX795" s="44" t="s">
        <v>5725</v>
      </c>
      <c r="AY795" s="44" t="s">
        <v>4566</v>
      </c>
      <c r="AZ795" s="113" t="s">
        <v>5785</v>
      </c>
      <c r="BA795" s="113" t="s">
        <v>5783</v>
      </c>
      <c r="BB795" s="113" t="s">
        <v>5785</v>
      </c>
      <c r="BC795" s="113" t="s">
        <v>5784</v>
      </c>
      <c r="BD795" s="113" t="n">
        <f aca="false">PRODUCT(AZ795+BB795)</f>
        <v>0</v>
      </c>
      <c r="BG795" s="44" t="s">
        <v>5674</v>
      </c>
      <c r="BH795" s="44" t="s">
        <v>4566</v>
      </c>
      <c r="BL795" s="44" t="s">
        <v>5700</v>
      </c>
      <c r="BM795" s="44" t="s">
        <v>4554</v>
      </c>
      <c r="BN795" s="113" t="s">
        <v>5785</v>
      </c>
      <c r="BO795" s="113" t="s">
        <v>5783</v>
      </c>
      <c r="BP795" s="113" t="s">
        <v>5785</v>
      </c>
      <c r="BQ795" s="113" t="s">
        <v>5784</v>
      </c>
      <c r="BR795" s="113" t="n">
        <f aca="false">PRODUCT(BN795+BP795)</f>
        <v>0</v>
      </c>
      <c r="BU795" s="44" t="s">
        <v>5674</v>
      </c>
      <c r="BV795" s="44" t="s">
        <v>4566</v>
      </c>
      <c r="BW795" s="113"/>
      <c r="BZ795" s="44" t="s">
        <v>2140</v>
      </c>
      <c r="CA795" s="44" t="s">
        <v>294</v>
      </c>
      <c r="CB795" s="113" t="n">
        <v>0</v>
      </c>
      <c r="CC795" s="113" t="n">
        <v>0</v>
      </c>
      <c r="CD795" s="113" t="n">
        <v>0</v>
      </c>
      <c r="CE795" s="113" t="n">
        <v>0</v>
      </c>
      <c r="CF795" s="113" t="n">
        <f aca="false">SUM(CB795:CE795)</f>
        <v>0</v>
      </c>
      <c r="CI795" s="44" t="s">
        <v>2140</v>
      </c>
      <c r="CJ795" s="44" t="s">
        <v>294</v>
      </c>
      <c r="CK795" s="113" t="n">
        <v>0</v>
      </c>
      <c r="CL795" s="113" t="n">
        <v>0</v>
      </c>
      <c r="CM795" s="113" t="n">
        <v>0</v>
      </c>
      <c r="CP795" s="44" t="s">
        <v>3557</v>
      </c>
      <c r="CQ795" s="44" t="s">
        <v>5365</v>
      </c>
      <c r="CV795" s="44"/>
      <c r="CW795" s="44"/>
      <c r="CX795" s="44"/>
    </row>
    <row r="796" customFormat="false" ht="15" hidden="false" customHeight="false" outlineLevel="0" collapsed="false">
      <c r="A796" s="273" t="n">
        <v>793</v>
      </c>
      <c r="B796" s="44" t="s">
        <v>5711</v>
      </c>
      <c r="C796" s="44" t="s">
        <v>4509</v>
      </c>
      <c r="D796" s="113" t="n">
        <v>2</v>
      </c>
      <c r="G796" s="44" t="s">
        <v>5678</v>
      </c>
      <c r="H796" s="44" t="s">
        <v>5524</v>
      </c>
      <c r="I796" s="113" t="n">
        <v>0</v>
      </c>
      <c r="L796" s="44" t="s">
        <v>3867</v>
      </c>
      <c r="M796" s="112" t="s">
        <v>5401</v>
      </c>
      <c r="N796" s="113" t="n">
        <v>0</v>
      </c>
      <c r="O796" s="113" t="s">
        <v>5783</v>
      </c>
      <c r="P796" s="113" t="n">
        <v>0</v>
      </c>
      <c r="Q796" s="113" t="s">
        <v>5784</v>
      </c>
      <c r="R796" s="113" t="n">
        <f aca="false">PRODUCT(N796+P796)</f>
        <v>0</v>
      </c>
      <c r="U796" s="44" t="s">
        <v>5614</v>
      </c>
      <c r="V796" s="44" t="s">
        <v>4773</v>
      </c>
      <c r="W796" s="113" t="n">
        <v>0</v>
      </c>
      <c r="Y796" s="273"/>
      <c r="Z796" s="44" t="s">
        <v>2693</v>
      </c>
      <c r="AA796" s="44" t="s">
        <v>5120</v>
      </c>
      <c r="AB796" s="113" t="n">
        <v>0</v>
      </c>
      <c r="AC796" s="113" t="s">
        <v>5783</v>
      </c>
      <c r="AD796" s="113" t="n">
        <v>0</v>
      </c>
      <c r="AE796" s="113" t="s">
        <v>5784</v>
      </c>
      <c r="AF796" s="113" t="n">
        <f aca="false">PRODUCT(AB796+AD796)</f>
        <v>0</v>
      </c>
      <c r="AI796" s="44" t="s">
        <v>1440</v>
      </c>
      <c r="AJ796" s="44" t="s">
        <v>4523</v>
      </c>
      <c r="AN796" s="44" t="s">
        <v>3570</v>
      </c>
      <c r="AO796" s="44" t="s">
        <v>5365</v>
      </c>
      <c r="AS796" s="44" t="s">
        <v>3570</v>
      </c>
      <c r="AT796" s="44" t="s">
        <v>5365</v>
      </c>
      <c r="AX796" s="44" t="s">
        <v>3044</v>
      </c>
      <c r="AY796" s="44" t="s">
        <v>5223</v>
      </c>
      <c r="AZ796" s="113" t="s">
        <v>5785</v>
      </c>
      <c r="BA796" s="113" t="s">
        <v>5783</v>
      </c>
      <c r="BB796" s="113" t="s">
        <v>5785</v>
      </c>
      <c r="BC796" s="113" t="s">
        <v>5784</v>
      </c>
      <c r="BD796" s="113" t="n">
        <f aca="false">PRODUCT(AZ796+BB796)</f>
        <v>0</v>
      </c>
      <c r="BG796" s="44" t="s">
        <v>3570</v>
      </c>
      <c r="BH796" s="44" t="s">
        <v>5365</v>
      </c>
      <c r="BL796" s="44" t="s">
        <v>3439</v>
      </c>
      <c r="BM796" s="44" t="s">
        <v>5124</v>
      </c>
      <c r="BN796" s="113" t="s">
        <v>5785</v>
      </c>
      <c r="BO796" s="113" t="s">
        <v>5783</v>
      </c>
      <c r="BP796" s="113" t="s">
        <v>5785</v>
      </c>
      <c r="BQ796" s="113" t="s">
        <v>5784</v>
      </c>
      <c r="BR796" s="113" t="n">
        <f aca="false">PRODUCT(BN796+BP796)</f>
        <v>0</v>
      </c>
      <c r="BU796" s="44" t="s">
        <v>3570</v>
      </c>
      <c r="BV796" s="44" t="s">
        <v>5365</v>
      </c>
      <c r="BW796" s="113"/>
      <c r="BZ796" s="44" t="s">
        <v>5678</v>
      </c>
      <c r="CA796" s="44" t="s">
        <v>5524</v>
      </c>
      <c r="CB796" s="113" t="n">
        <v>0</v>
      </c>
      <c r="CC796" s="113" t="n">
        <v>0</v>
      </c>
      <c r="CD796" s="113" t="n">
        <v>0</v>
      </c>
      <c r="CE796" s="113" t="n">
        <v>0</v>
      </c>
      <c r="CF796" s="113" t="n">
        <f aca="false">SUM(CB796:CE796)</f>
        <v>0</v>
      </c>
      <c r="CI796" s="44" t="s">
        <v>5678</v>
      </c>
      <c r="CJ796" s="44" t="s">
        <v>5524</v>
      </c>
      <c r="CK796" s="113" t="n">
        <v>0</v>
      </c>
      <c r="CL796" s="113" t="n">
        <v>0</v>
      </c>
      <c r="CM796" s="113" t="n">
        <v>0</v>
      </c>
      <c r="CP796" s="44" t="s">
        <v>5685</v>
      </c>
      <c r="CQ796" s="44" t="s">
        <v>5120</v>
      </c>
      <c r="CV796" s="44"/>
      <c r="CW796" s="44"/>
      <c r="CX796" s="44"/>
    </row>
    <row r="797" customFormat="false" ht="15" hidden="false" customHeight="false" outlineLevel="0" collapsed="false">
      <c r="A797" s="273" t="n">
        <v>794</v>
      </c>
      <c r="B797" s="44" t="s">
        <v>5264</v>
      </c>
      <c r="C797" s="44" t="s">
        <v>4542</v>
      </c>
      <c r="D797" s="113" t="n">
        <v>2</v>
      </c>
      <c r="G797" s="44" t="s">
        <v>4848</v>
      </c>
      <c r="H797" s="44" t="s">
        <v>4519</v>
      </c>
      <c r="I797" s="113" t="n">
        <v>0</v>
      </c>
      <c r="L797" s="136" t="s">
        <v>5618</v>
      </c>
      <c r="M797" s="44" t="s">
        <v>4746</v>
      </c>
      <c r="N797" s="113" t="n">
        <v>0</v>
      </c>
      <c r="O797" s="113" t="s">
        <v>5783</v>
      </c>
      <c r="P797" s="113" t="n">
        <v>0</v>
      </c>
      <c r="Q797" s="113" t="s">
        <v>5784</v>
      </c>
      <c r="R797" s="113" t="n">
        <f aca="false">PRODUCT(N797+P797)</f>
        <v>0</v>
      </c>
      <c r="U797" s="44" t="s">
        <v>3228</v>
      </c>
      <c r="V797" s="44" t="s">
        <v>5124</v>
      </c>
      <c r="W797" s="113" t="n">
        <v>0</v>
      </c>
      <c r="Y797" s="273"/>
      <c r="Z797" s="44" t="s">
        <v>2981</v>
      </c>
      <c r="AA797" s="44" t="s">
        <v>4662</v>
      </c>
      <c r="AB797" s="113" t="n">
        <v>0</v>
      </c>
      <c r="AC797" s="113" t="s">
        <v>5783</v>
      </c>
      <c r="AD797" s="113" t="n">
        <v>0</v>
      </c>
      <c r="AE797" s="113" t="s">
        <v>5784</v>
      </c>
      <c r="AF797" s="113" t="n">
        <f aca="false">PRODUCT(AB797+AD797)</f>
        <v>0</v>
      </c>
      <c r="AI797" s="44" t="s">
        <v>5557</v>
      </c>
      <c r="AJ797" s="44" t="s">
        <v>4578</v>
      </c>
      <c r="AN797" s="44" t="s">
        <v>5675</v>
      </c>
      <c r="AO797" s="44" t="s">
        <v>4503</v>
      </c>
      <c r="AS797" s="44" t="s">
        <v>5675</v>
      </c>
      <c r="AT797" s="44" t="s">
        <v>4503</v>
      </c>
      <c r="AX797" s="44" t="s">
        <v>5726</v>
      </c>
      <c r="AY797" s="44" t="s">
        <v>4523</v>
      </c>
      <c r="AZ797" s="113" t="s">
        <v>5785</v>
      </c>
      <c r="BA797" s="113" t="s">
        <v>5783</v>
      </c>
      <c r="BB797" s="113" t="s">
        <v>5785</v>
      </c>
      <c r="BC797" s="113" t="s">
        <v>5784</v>
      </c>
      <c r="BD797" s="113" t="n">
        <f aca="false">PRODUCT(AZ797+BB797)</f>
        <v>0</v>
      </c>
      <c r="BG797" s="44" t="s">
        <v>5675</v>
      </c>
      <c r="BH797" s="44" t="s">
        <v>4503</v>
      </c>
      <c r="BL797" s="44" t="s">
        <v>3708</v>
      </c>
      <c r="BM797" s="44" t="s">
        <v>4578</v>
      </c>
      <c r="BN797" s="113" t="s">
        <v>5785</v>
      </c>
      <c r="BO797" s="113" t="s">
        <v>5783</v>
      </c>
      <c r="BP797" s="113" t="s">
        <v>5785</v>
      </c>
      <c r="BQ797" s="113" t="s">
        <v>5784</v>
      </c>
      <c r="BR797" s="113" t="n">
        <f aca="false">PRODUCT(BN797+BP797)</f>
        <v>0</v>
      </c>
      <c r="BU797" s="44" t="s">
        <v>5675</v>
      </c>
      <c r="BV797" s="44" t="s">
        <v>4503</v>
      </c>
      <c r="BW797" s="113"/>
      <c r="BZ797" s="44" t="s">
        <v>4848</v>
      </c>
      <c r="CA797" s="44" t="s">
        <v>4519</v>
      </c>
      <c r="CB797" s="113" t="n">
        <v>0</v>
      </c>
      <c r="CC797" s="113" t="n">
        <v>0</v>
      </c>
      <c r="CD797" s="113" t="n">
        <v>0</v>
      </c>
      <c r="CE797" s="113" t="n">
        <v>0</v>
      </c>
      <c r="CF797" s="113" t="n">
        <f aca="false">SUM(CB797:CE797)</f>
        <v>0</v>
      </c>
      <c r="CI797" s="44" t="s">
        <v>4848</v>
      </c>
      <c r="CJ797" s="44" t="s">
        <v>4519</v>
      </c>
      <c r="CK797" s="113" t="n">
        <v>0</v>
      </c>
      <c r="CL797" s="113" t="n">
        <v>0</v>
      </c>
      <c r="CM797" s="113" t="n">
        <v>0</v>
      </c>
      <c r="CP797" s="44" t="s">
        <v>2814</v>
      </c>
      <c r="CQ797" s="44" t="s">
        <v>4662</v>
      </c>
      <c r="CV797" s="44"/>
      <c r="CW797" s="44"/>
      <c r="CX797" s="44"/>
    </row>
    <row r="798" customFormat="false" ht="15" hidden="false" customHeight="false" outlineLevel="0" collapsed="false">
      <c r="A798" s="273" t="n">
        <v>795</v>
      </c>
      <c r="B798" s="44" t="s">
        <v>5713</v>
      </c>
      <c r="C798" s="44" t="s">
        <v>4566</v>
      </c>
      <c r="D798" s="113" t="n">
        <v>2</v>
      </c>
      <c r="G798" s="44" t="s">
        <v>3648</v>
      </c>
      <c r="H798" s="44" t="s">
        <v>5221</v>
      </c>
      <c r="I798" s="113" t="n">
        <v>0</v>
      </c>
      <c r="L798" s="44" t="s">
        <v>3484</v>
      </c>
      <c r="M798" s="44" t="s">
        <v>4489</v>
      </c>
      <c r="N798" s="113" t="n">
        <v>0</v>
      </c>
      <c r="O798" s="113" t="s">
        <v>5783</v>
      </c>
      <c r="P798" s="113" t="n">
        <v>0</v>
      </c>
      <c r="Q798" s="113" t="s">
        <v>5784</v>
      </c>
      <c r="R798" s="113" t="n">
        <f aca="false">PRODUCT(N798+P798)</f>
        <v>0</v>
      </c>
      <c r="U798" s="44" t="s">
        <v>3712</v>
      </c>
      <c r="V798" s="44" t="s">
        <v>4578</v>
      </c>
      <c r="W798" s="113" t="n">
        <v>0</v>
      </c>
      <c r="Y798" s="273"/>
      <c r="Z798" s="44" t="s">
        <v>5546</v>
      </c>
      <c r="AA798" s="44" t="s">
        <v>5358</v>
      </c>
      <c r="AB798" s="113" t="n">
        <v>0</v>
      </c>
      <c r="AC798" s="113" t="s">
        <v>5783</v>
      </c>
      <c r="AD798" s="113" t="n">
        <v>0</v>
      </c>
      <c r="AE798" s="113" t="s">
        <v>5784</v>
      </c>
      <c r="AF798" s="113" t="n">
        <f aca="false">PRODUCT(AB798+AD798)</f>
        <v>0</v>
      </c>
      <c r="AI798" s="44" t="s">
        <v>4810</v>
      </c>
      <c r="AJ798" s="44" t="s">
        <v>4503</v>
      </c>
      <c r="AN798" s="44" t="s">
        <v>5676</v>
      </c>
      <c r="AO798" s="44" t="s">
        <v>4519</v>
      </c>
      <c r="AS798" s="44" t="s">
        <v>5676</v>
      </c>
      <c r="AT798" s="44" t="s">
        <v>4519</v>
      </c>
      <c r="AX798" s="44" t="s">
        <v>5727</v>
      </c>
      <c r="AY798" s="44" t="s">
        <v>4566</v>
      </c>
      <c r="AZ798" s="113" t="s">
        <v>5785</v>
      </c>
      <c r="BA798" s="113" t="s">
        <v>5783</v>
      </c>
      <c r="BB798" s="113" t="s">
        <v>5785</v>
      </c>
      <c r="BC798" s="113" t="s">
        <v>5784</v>
      </c>
      <c r="BD798" s="113" t="n">
        <f aca="false">PRODUCT(AZ798+BB798)</f>
        <v>0</v>
      </c>
      <c r="BG798" s="44" t="s">
        <v>5676</v>
      </c>
      <c r="BH798" s="44" t="s">
        <v>4519</v>
      </c>
      <c r="BL798" s="44" t="s">
        <v>5701</v>
      </c>
      <c r="BM798" s="44" t="s">
        <v>5223</v>
      </c>
      <c r="BN798" s="113" t="s">
        <v>5785</v>
      </c>
      <c r="BO798" s="113" t="s">
        <v>5783</v>
      </c>
      <c r="BP798" s="113" t="s">
        <v>5785</v>
      </c>
      <c r="BQ798" s="113" t="s">
        <v>5784</v>
      </c>
      <c r="BR798" s="113" t="n">
        <f aca="false">PRODUCT(BN798+BP798)</f>
        <v>0</v>
      </c>
      <c r="BU798" s="44" t="s">
        <v>5676</v>
      </c>
      <c r="BV798" s="44" t="s">
        <v>4519</v>
      </c>
      <c r="BW798" s="113"/>
      <c r="BZ798" s="44" t="s">
        <v>3648</v>
      </c>
      <c r="CA798" s="44" t="s">
        <v>5221</v>
      </c>
      <c r="CB798" s="113" t="n">
        <v>0</v>
      </c>
      <c r="CC798" s="113" t="n">
        <v>0</v>
      </c>
      <c r="CD798" s="113" t="n">
        <v>0</v>
      </c>
      <c r="CE798" s="113" t="n">
        <v>0</v>
      </c>
      <c r="CF798" s="113" t="n">
        <f aca="false">SUM(CB798:CE798)</f>
        <v>0</v>
      </c>
      <c r="CI798" s="44" t="s">
        <v>3648</v>
      </c>
      <c r="CJ798" s="44" t="s">
        <v>5221</v>
      </c>
      <c r="CK798" s="113" t="n">
        <v>0</v>
      </c>
      <c r="CL798" s="113" t="n">
        <v>0</v>
      </c>
      <c r="CM798" s="113" t="n">
        <v>0</v>
      </c>
      <c r="CP798" s="44" t="s">
        <v>5370</v>
      </c>
      <c r="CQ798" s="44" t="s">
        <v>4746</v>
      </c>
      <c r="CV798" s="44"/>
      <c r="CW798" s="44"/>
      <c r="CX798" s="44"/>
    </row>
    <row r="799" customFormat="false" ht="15" hidden="false" customHeight="false" outlineLevel="0" collapsed="false">
      <c r="A799" s="273" t="n">
        <v>796</v>
      </c>
      <c r="B799" s="44" t="s">
        <v>3497</v>
      </c>
      <c r="C799" s="44" t="s">
        <v>4523</v>
      </c>
      <c r="D799" s="294" t="n">
        <v>2</v>
      </c>
      <c r="G799" s="44" t="s">
        <v>2806</v>
      </c>
      <c r="H799" s="44" t="s">
        <v>5124</v>
      </c>
      <c r="I799" s="113" t="n">
        <v>0</v>
      </c>
      <c r="L799" s="44" t="s">
        <v>3423</v>
      </c>
      <c r="M799" s="44" t="s">
        <v>5124</v>
      </c>
      <c r="N799" s="113" t="n">
        <v>0</v>
      </c>
      <c r="O799" s="113" t="s">
        <v>5783</v>
      </c>
      <c r="P799" s="113" t="n">
        <v>0</v>
      </c>
      <c r="Q799" s="113" t="s">
        <v>5784</v>
      </c>
      <c r="R799" s="113" t="n">
        <f aca="false">PRODUCT(N799+P799)</f>
        <v>0</v>
      </c>
      <c r="U799" s="44" t="s">
        <v>4724</v>
      </c>
      <c r="V799" s="44" t="s">
        <v>4648</v>
      </c>
      <c r="W799" s="113" t="n">
        <v>0</v>
      </c>
      <c r="Y799" s="273"/>
      <c r="Z799" s="44" t="s">
        <v>2647</v>
      </c>
      <c r="AA799" s="44" t="s">
        <v>4773</v>
      </c>
      <c r="AB799" s="113" t="n">
        <v>0</v>
      </c>
      <c r="AC799" s="113" t="s">
        <v>5783</v>
      </c>
      <c r="AD799" s="113" t="n">
        <v>0</v>
      </c>
      <c r="AE799" s="113" t="s">
        <v>5784</v>
      </c>
      <c r="AF799" s="113" t="n">
        <f aca="false">PRODUCT(AB799+AD799)</f>
        <v>0</v>
      </c>
      <c r="AI799" s="44" t="s">
        <v>1585</v>
      </c>
      <c r="AJ799" s="44" t="s">
        <v>4523</v>
      </c>
      <c r="AN799" s="44" t="s">
        <v>2163</v>
      </c>
      <c r="AO799" s="44" t="s">
        <v>4575</v>
      </c>
      <c r="AS799" s="44" t="s">
        <v>2163</v>
      </c>
      <c r="AT799" s="44" t="s">
        <v>4575</v>
      </c>
      <c r="AX799" s="44" t="s">
        <v>5728</v>
      </c>
      <c r="AY799" s="44" t="s">
        <v>4503</v>
      </c>
      <c r="AZ799" s="113" t="s">
        <v>5785</v>
      </c>
      <c r="BA799" s="113" t="s">
        <v>5783</v>
      </c>
      <c r="BB799" s="113" t="s">
        <v>5785</v>
      </c>
      <c r="BC799" s="113" t="s">
        <v>5784</v>
      </c>
      <c r="BD799" s="113" t="n">
        <f aca="false">PRODUCT(AZ799+BB799)</f>
        <v>0</v>
      </c>
      <c r="BG799" s="44" t="s">
        <v>2163</v>
      </c>
      <c r="BH799" s="44" t="s">
        <v>4575</v>
      </c>
      <c r="BL799" s="44" t="s">
        <v>5702</v>
      </c>
      <c r="BM799" s="44" t="s">
        <v>4625</v>
      </c>
      <c r="BN799" s="113" t="s">
        <v>5785</v>
      </c>
      <c r="BO799" s="113" t="s">
        <v>5783</v>
      </c>
      <c r="BP799" s="113" t="s">
        <v>5785</v>
      </c>
      <c r="BQ799" s="113" t="s">
        <v>5784</v>
      </c>
      <c r="BR799" s="113" t="n">
        <f aca="false">PRODUCT(BN799+BP799)</f>
        <v>0</v>
      </c>
      <c r="BU799" s="44" t="s">
        <v>2163</v>
      </c>
      <c r="BV799" s="44" t="s">
        <v>4575</v>
      </c>
      <c r="BW799" s="113"/>
      <c r="BZ799" s="44" t="s">
        <v>2806</v>
      </c>
      <c r="CA799" s="44" t="s">
        <v>5124</v>
      </c>
      <c r="CB799" s="113" t="n">
        <v>0</v>
      </c>
      <c r="CC799" s="113" t="n">
        <v>0</v>
      </c>
      <c r="CD799" s="113" t="n">
        <v>0</v>
      </c>
      <c r="CE799" s="113" t="n">
        <v>0</v>
      </c>
      <c r="CF799" s="113" t="n">
        <f aca="false">SUM(CB799:CE799)</f>
        <v>0</v>
      </c>
      <c r="CI799" s="44" t="s">
        <v>2806</v>
      </c>
      <c r="CJ799" s="44" t="s">
        <v>5124</v>
      </c>
      <c r="CK799" s="113" t="n">
        <v>0</v>
      </c>
      <c r="CL799" s="113" t="n">
        <v>0</v>
      </c>
      <c r="CM799" s="113" t="n">
        <v>0</v>
      </c>
      <c r="CP799" s="44" t="s">
        <v>1606</v>
      </c>
      <c r="CQ799" s="44" t="s">
        <v>5530</v>
      </c>
      <c r="CV799" s="44"/>
      <c r="CW799" s="44"/>
      <c r="CX799" s="44"/>
    </row>
    <row r="800" customFormat="false" ht="15" hidden="false" customHeight="false" outlineLevel="0" collapsed="false">
      <c r="A800" s="273" t="n">
        <v>797</v>
      </c>
      <c r="B800" s="44" t="s">
        <v>5717</v>
      </c>
      <c r="C800" s="44" t="s">
        <v>4566</v>
      </c>
      <c r="D800" s="294" t="n">
        <v>2</v>
      </c>
      <c r="G800" s="44" t="s">
        <v>3218</v>
      </c>
      <c r="H800" s="44" t="s">
        <v>5496</v>
      </c>
      <c r="I800" s="113" t="n">
        <v>0</v>
      </c>
      <c r="L800" s="44" t="s">
        <v>3141</v>
      </c>
      <c r="M800" s="44" t="s">
        <v>4648</v>
      </c>
      <c r="N800" s="113" t="n">
        <v>0</v>
      </c>
      <c r="O800" s="113" t="s">
        <v>5783</v>
      </c>
      <c r="P800" s="113" t="n">
        <v>0</v>
      </c>
      <c r="Q800" s="113" t="s">
        <v>5784</v>
      </c>
      <c r="R800" s="113" t="n">
        <f aca="false">PRODUCT(N800+P800)</f>
        <v>0</v>
      </c>
      <c r="U800" s="44" t="s">
        <v>3710</v>
      </c>
      <c r="V800" s="44" t="s">
        <v>4578</v>
      </c>
      <c r="W800" s="113" t="n">
        <v>0</v>
      </c>
      <c r="Y800" s="273"/>
      <c r="Z800" s="44" t="s">
        <v>2909</v>
      </c>
      <c r="AA800" s="44" t="s">
        <v>4625</v>
      </c>
      <c r="AB800" s="113" t="n">
        <v>0</v>
      </c>
      <c r="AC800" s="113" t="s">
        <v>5783</v>
      </c>
      <c r="AD800" s="113" t="n">
        <v>0</v>
      </c>
      <c r="AE800" s="113" t="s">
        <v>5784</v>
      </c>
      <c r="AF800" s="113" t="n">
        <f aca="false">PRODUCT(AB800+AD800)</f>
        <v>0</v>
      </c>
      <c r="AI800" s="44" t="s">
        <v>4614</v>
      </c>
      <c r="AJ800" s="44" t="s">
        <v>294</v>
      </c>
      <c r="AN800" s="44" t="s">
        <v>5677</v>
      </c>
      <c r="AO800" s="44" t="s">
        <v>4625</v>
      </c>
      <c r="AS800" s="44" t="s">
        <v>5677</v>
      </c>
      <c r="AT800" s="44" t="s">
        <v>4625</v>
      </c>
      <c r="AX800" s="44" t="s">
        <v>5729</v>
      </c>
      <c r="AY800" s="44" t="s">
        <v>4746</v>
      </c>
      <c r="AZ800" s="113" t="s">
        <v>5785</v>
      </c>
      <c r="BA800" s="113" t="s">
        <v>5783</v>
      </c>
      <c r="BB800" s="113" t="s">
        <v>5785</v>
      </c>
      <c r="BC800" s="113" t="s">
        <v>5784</v>
      </c>
      <c r="BD800" s="113" t="n">
        <f aca="false">PRODUCT(AZ800+BB800)</f>
        <v>0</v>
      </c>
      <c r="BG800" s="44" t="s">
        <v>5677</v>
      </c>
      <c r="BH800" s="44" t="s">
        <v>4625</v>
      </c>
      <c r="BL800" s="44" t="s">
        <v>4877</v>
      </c>
      <c r="BM800" s="44" t="s">
        <v>4878</v>
      </c>
      <c r="BN800" s="113" t="s">
        <v>5785</v>
      </c>
      <c r="BO800" s="113" t="s">
        <v>5783</v>
      </c>
      <c r="BP800" s="113" t="s">
        <v>5785</v>
      </c>
      <c r="BQ800" s="113" t="s">
        <v>5784</v>
      </c>
      <c r="BR800" s="113" t="n">
        <f aca="false">PRODUCT(BN800+BP800)</f>
        <v>0</v>
      </c>
      <c r="BU800" s="44" t="s">
        <v>5677</v>
      </c>
      <c r="BV800" s="44" t="s">
        <v>4625</v>
      </c>
      <c r="BW800" s="113"/>
      <c r="BZ800" s="44" t="s">
        <v>3218</v>
      </c>
      <c r="CA800" s="44" t="s">
        <v>5496</v>
      </c>
      <c r="CB800" s="113" t="n">
        <v>0</v>
      </c>
      <c r="CC800" s="113" t="n">
        <v>0</v>
      </c>
      <c r="CD800" s="113" t="n">
        <v>0</v>
      </c>
      <c r="CE800" s="113" t="n">
        <v>0</v>
      </c>
      <c r="CF800" s="113" t="n">
        <f aca="false">SUM(CB800:CE800)</f>
        <v>0</v>
      </c>
      <c r="CI800" s="44" t="s">
        <v>3218</v>
      </c>
      <c r="CJ800" s="44" t="s">
        <v>5496</v>
      </c>
      <c r="CK800" s="113" t="n">
        <v>0</v>
      </c>
      <c r="CL800" s="113" t="n">
        <v>0</v>
      </c>
      <c r="CM800" s="113" t="n">
        <v>0</v>
      </c>
      <c r="CP800" s="44" t="s">
        <v>5687</v>
      </c>
      <c r="CQ800" s="44" t="s">
        <v>4564</v>
      </c>
      <c r="CV800" s="44"/>
      <c r="CW800" s="44"/>
      <c r="CX800" s="44"/>
    </row>
    <row r="801" customFormat="false" ht="15" hidden="false" customHeight="false" outlineLevel="0" collapsed="false">
      <c r="A801" s="273" t="n">
        <v>798</v>
      </c>
      <c r="B801" s="44" t="s">
        <v>3422</v>
      </c>
      <c r="C801" s="44" t="s">
        <v>4625</v>
      </c>
      <c r="D801" s="113" t="n">
        <v>2</v>
      </c>
      <c r="G801" s="44" t="s">
        <v>5679</v>
      </c>
      <c r="H801" s="44" t="s">
        <v>4540</v>
      </c>
      <c r="I801" s="113" t="n">
        <v>0</v>
      </c>
      <c r="L801" s="44" t="s">
        <v>5628</v>
      </c>
      <c r="M801" s="112" t="s">
        <v>4482</v>
      </c>
      <c r="N801" s="113" t="n">
        <v>0</v>
      </c>
      <c r="O801" s="113" t="s">
        <v>5783</v>
      </c>
      <c r="P801" s="113" t="n">
        <v>0</v>
      </c>
      <c r="Q801" s="113" t="s">
        <v>5784</v>
      </c>
      <c r="R801" s="113" t="n">
        <f aca="false">PRODUCT(N801+P801)</f>
        <v>0</v>
      </c>
      <c r="U801" s="44" t="s">
        <v>5615</v>
      </c>
      <c r="V801" s="44" t="s">
        <v>4489</v>
      </c>
      <c r="W801" s="113" t="n">
        <v>0</v>
      </c>
      <c r="Y801" s="273"/>
      <c r="Z801" s="44" t="s">
        <v>3864</v>
      </c>
      <c r="AA801" s="112" t="s">
        <v>1037</v>
      </c>
      <c r="AB801" s="113" t="n">
        <v>0</v>
      </c>
      <c r="AC801" s="113" t="s">
        <v>5783</v>
      </c>
      <c r="AD801" s="113" t="n">
        <v>0</v>
      </c>
      <c r="AE801" s="113" t="s">
        <v>5784</v>
      </c>
      <c r="AF801" s="113" t="n">
        <f aca="false">PRODUCT(AB801+AD801)</f>
        <v>0</v>
      </c>
      <c r="AI801" s="44" t="s">
        <v>1943</v>
      </c>
      <c r="AJ801" s="44" t="s">
        <v>4523</v>
      </c>
      <c r="AN801" s="44" t="s">
        <v>2171</v>
      </c>
      <c r="AO801" s="44" t="s">
        <v>4575</v>
      </c>
      <c r="AS801" s="44" t="s">
        <v>2171</v>
      </c>
      <c r="AT801" s="44" t="s">
        <v>4575</v>
      </c>
      <c r="AX801" s="44" t="s">
        <v>5731</v>
      </c>
      <c r="AY801" s="44" t="s">
        <v>4500</v>
      </c>
      <c r="AZ801" s="113" t="s">
        <v>5785</v>
      </c>
      <c r="BA801" s="113" t="s">
        <v>5783</v>
      </c>
      <c r="BB801" s="113" t="s">
        <v>5785</v>
      </c>
      <c r="BC801" s="113" t="s">
        <v>5784</v>
      </c>
      <c r="BD801" s="113" t="n">
        <f aca="false">PRODUCT(AZ801+BB801)</f>
        <v>0</v>
      </c>
      <c r="BG801" s="44" t="s">
        <v>2171</v>
      </c>
      <c r="BH801" s="44" t="s">
        <v>4575</v>
      </c>
      <c r="BL801" s="44" t="s">
        <v>5703</v>
      </c>
      <c r="BM801" s="44" t="s">
        <v>4638</v>
      </c>
      <c r="BN801" s="113" t="s">
        <v>5785</v>
      </c>
      <c r="BO801" s="113" t="s">
        <v>5783</v>
      </c>
      <c r="BP801" s="113" t="s">
        <v>5785</v>
      </c>
      <c r="BQ801" s="113" t="s">
        <v>5784</v>
      </c>
      <c r="BR801" s="113" t="n">
        <f aca="false">PRODUCT(BN801+BP801)</f>
        <v>0</v>
      </c>
      <c r="BU801" s="44" t="s">
        <v>2171</v>
      </c>
      <c r="BV801" s="44" t="s">
        <v>4575</v>
      </c>
      <c r="BW801" s="113"/>
      <c r="BZ801" s="44" t="s">
        <v>5679</v>
      </c>
      <c r="CA801" s="44" t="s">
        <v>4540</v>
      </c>
      <c r="CB801" s="113" t="n">
        <v>0</v>
      </c>
      <c r="CC801" s="113" t="n">
        <v>0</v>
      </c>
      <c r="CD801" s="113" t="n">
        <v>0</v>
      </c>
      <c r="CE801" s="113" t="n">
        <v>0</v>
      </c>
      <c r="CF801" s="113" t="n">
        <f aca="false">SUM(CB801:CE801)</f>
        <v>0</v>
      </c>
      <c r="CI801" s="44" t="s">
        <v>5679</v>
      </c>
      <c r="CJ801" s="44" t="s">
        <v>4540</v>
      </c>
      <c r="CK801" s="113" t="n">
        <v>0</v>
      </c>
      <c r="CL801" s="113" t="n">
        <v>0</v>
      </c>
      <c r="CM801" s="113" t="n">
        <v>0</v>
      </c>
      <c r="CP801" s="44" t="s">
        <v>2197</v>
      </c>
      <c r="CQ801" s="44" t="s">
        <v>4625</v>
      </c>
      <c r="CV801" s="44"/>
      <c r="CW801" s="44"/>
      <c r="CX801" s="44"/>
    </row>
    <row r="802" customFormat="false" ht="15" hidden="false" customHeight="false" outlineLevel="0" collapsed="false">
      <c r="A802" s="273" t="n">
        <v>799</v>
      </c>
      <c r="B802" s="44" t="s">
        <v>3323</v>
      </c>
      <c r="C802" s="44" t="s">
        <v>4746</v>
      </c>
      <c r="D802" s="113" t="n">
        <v>2</v>
      </c>
      <c r="G802" s="44" t="s">
        <v>5681</v>
      </c>
      <c r="H802" s="44" t="s">
        <v>4625</v>
      </c>
      <c r="I802" s="113" t="n">
        <v>0</v>
      </c>
      <c r="L802" s="44" t="s">
        <v>3707</v>
      </c>
      <c r="M802" s="44" t="s">
        <v>4489</v>
      </c>
      <c r="N802" s="113" t="n">
        <v>0</v>
      </c>
      <c r="O802" s="113" t="s">
        <v>5783</v>
      </c>
      <c r="P802" s="113" t="n">
        <v>0</v>
      </c>
      <c r="Q802" s="113" t="s">
        <v>5784</v>
      </c>
      <c r="R802" s="113" t="n">
        <f aca="false">PRODUCT(N802+P802)</f>
        <v>0</v>
      </c>
      <c r="U802" s="44" t="s">
        <v>2266</v>
      </c>
      <c r="V802" s="44" t="s">
        <v>4489</v>
      </c>
      <c r="W802" s="113" t="n">
        <v>0</v>
      </c>
      <c r="Y802" s="273"/>
      <c r="Z802" s="44" t="s">
        <v>2517</v>
      </c>
      <c r="AA802" s="44" t="s">
        <v>4566</v>
      </c>
      <c r="AB802" s="113" t="n">
        <v>0</v>
      </c>
      <c r="AC802" s="113" t="s">
        <v>5783</v>
      </c>
      <c r="AD802" s="113" t="n">
        <v>0</v>
      </c>
      <c r="AE802" s="113" t="s">
        <v>5784</v>
      </c>
      <c r="AF802" s="113" t="n">
        <f aca="false">PRODUCT(AB802+AD802)</f>
        <v>0</v>
      </c>
      <c r="AI802" s="44" t="s">
        <v>2234</v>
      </c>
      <c r="AJ802" s="44" t="s">
        <v>4564</v>
      </c>
      <c r="AN802" s="44" t="s">
        <v>2140</v>
      </c>
      <c r="AO802" s="44" t="s">
        <v>294</v>
      </c>
      <c r="AS802" s="44" t="s">
        <v>2140</v>
      </c>
      <c r="AT802" s="44" t="s">
        <v>294</v>
      </c>
      <c r="AX802" s="44" t="s">
        <v>2764</v>
      </c>
      <c r="AY802" s="44" t="s">
        <v>4509</v>
      </c>
      <c r="AZ802" s="113" t="s">
        <v>5785</v>
      </c>
      <c r="BA802" s="113" t="s">
        <v>5783</v>
      </c>
      <c r="BB802" s="113" t="s">
        <v>5785</v>
      </c>
      <c r="BC802" s="113" t="s">
        <v>5784</v>
      </c>
      <c r="BD802" s="113" t="n">
        <f aca="false">PRODUCT(AZ802+BB802)</f>
        <v>0</v>
      </c>
      <c r="BG802" s="44" t="s">
        <v>2140</v>
      </c>
      <c r="BH802" s="44" t="s">
        <v>294</v>
      </c>
      <c r="BL802" s="44" t="s">
        <v>2018</v>
      </c>
      <c r="BM802" s="44" t="s">
        <v>294</v>
      </c>
      <c r="BN802" s="113" t="s">
        <v>5785</v>
      </c>
      <c r="BO802" s="113" t="s">
        <v>5783</v>
      </c>
      <c r="BP802" s="113" t="s">
        <v>5785</v>
      </c>
      <c r="BQ802" s="113" t="s">
        <v>5784</v>
      </c>
      <c r="BR802" s="113" t="n">
        <f aca="false">PRODUCT(BN802+BP802)</f>
        <v>0</v>
      </c>
      <c r="BU802" s="44" t="s">
        <v>2140</v>
      </c>
      <c r="BV802" s="44" t="s">
        <v>294</v>
      </c>
      <c r="BW802" s="113"/>
      <c r="BZ802" s="136" t="s">
        <v>5680</v>
      </c>
      <c r="CA802" s="44" t="s">
        <v>4625</v>
      </c>
      <c r="CB802" s="113" t="n">
        <v>0</v>
      </c>
      <c r="CC802" s="113" t="n">
        <v>0</v>
      </c>
      <c r="CD802" s="113" t="n">
        <v>0</v>
      </c>
      <c r="CE802" s="113" t="n">
        <v>0</v>
      </c>
      <c r="CF802" s="113" t="n">
        <f aca="false">SUM(CB802:CE802)</f>
        <v>0</v>
      </c>
      <c r="CI802" s="136" t="s">
        <v>5680</v>
      </c>
      <c r="CJ802" s="44" t="s">
        <v>4625</v>
      </c>
      <c r="CK802" s="113" t="n">
        <v>0</v>
      </c>
      <c r="CL802" s="113" t="n">
        <v>0</v>
      </c>
      <c r="CM802" s="113" t="n">
        <v>0</v>
      </c>
      <c r="CP802" s="44" t="s">
        <v>5689</v>
      </c>
      <c r="CQ802" s="44" t="s">
        <v>4625</v>
      </c>
      <c r="CV802" s="44"/>
      <c r="CW802" s="44"/>
      <c r="CX802" s="44"/>
    </row>
    <row r="803" customFormat="false" ht="15" hidden="false" customHeight="false" outlineLevel="0" collapsed="false">
      <c r="A803" s="273" t="n">
        <v>800</v>
      </c>
      <c r="B803" s="44" t="s">
        <v>3532</v>
      </c>
      <c r="C803" s="44" t="s">
        <v>4489</v>
      </c>
      <c r="D803" s="113" t="n">
        <v>2</v>
      </c>
      <c r="G803" s="44" t="s">
        <v>3812</v>
      </c>
      <c r="H803" s="112" t="s">
        <v>5682</v>
      </c>
      <c r="I803" s="113" t="n">
        <v>0</v>
      </c>
      <c r="L803" s="44" t="s">
        <v>3253</v>
      </c>
      <c r="M803" s="44" t="s">
        <v>4773</v>
      </c>
      <c r="N803" s="113" t="n">
        <v>0</v>
      </c>
      <c r="O803" s="113" t="s">
        <v>5783</v>
      </c>
      <c r="P803" s="113" t="n">
        <v>0</v>
      </c>
      <c r="Q803" s="113" t="s">
        <v>5784</v>
      </c>
      <c r="R803" s="113" t="n">
        <f aca="false">PRODUCT(N803+P803)</f>
        <v>0</v>
      </c>
      <c r="U803" s="44" t="s">
        <v>3266</v>
      </c>
      <c r="V803" s="44" t="s">
        <v>4489</v>
      </c>
      <c r="W803" s="113" t="n">
        <v>0</v>
      </c>
      <c r="Y803" s="273"/>
      <c r="Z803" s="44" t="s">
        <v>3353</v>
      </c>
      <c r="AA803" s="44" t="s">
        <v>4709</v>
      </c>
      <c r="AB803" s="113" t="n">
        <v>0</v>
      </c>
      <c r="AC803" s="113" t="s">
        <v>5783</v>
      </c>
      <c r="AD803" s="113" t="n">
        <v>0</v>
      </c>
      <c r="AE803" s="113" t="s">
        <v>5784</v>
      </c>
      <c r="AF803" s="113" t="n">
        <f aca="false">PRODUCT(AB803+AD803)</f>
        <v>0</v>
      </c>
      <c r="AI803" s="44" t="s">
        <v>4640</v>
      </c>
      <c r="AJ803" s="44" t="s">
        <v>4641</v>
      </c>
      <c r="AN803" s="44" t="s">
        <v>5678</v>
      </c>
      <c r="AO803" s="44" t="s">
        <v>5524</v>
      </c>
      <c r="AS803" s="44" t="s">
        <v>5678</v>
      </c>
      <c r="AT803" s="44" t="s">
        <v>5524</v>
      </c>
      <c r="AX803" s="44" t="s">
        <v>3043</v>
      </c>
      <c r="AY803" s="44" t="s">
        <v>4509</v>
      </c>
      <c r="AZ803" s="113" t="s">
        <v>5785</v>
      </c>
      <c r="BA803" s="113" t="s">
        <v>5783</v>
      </c>
      <c r="BB803" s="113" t="s">
        <v>5785</v>
      </c>
      <c r="BC803" s="113" t="s">
        <v>5784</v>
      </c>
      <c r="BD803" s="113" t="n">
        <f aca="false">PRODUCT(AZ803+BB803)</f>
        <v>0</v>
      </c>
      <c r="BG803" s="44" t="s">
        <v>5678</v>
      </c>
      <c r="BH803" s="44" t="s">
        <v>5524</v>
      </c>
      <c r="BL803" s="44" t="s">
        <v>1513</v>
      </c>
      <c r="BM803" s="44" t="s">
        <v>4503</v>
      </c>
      <c r="BN803" s="113" t="s">
        <v>5785</v>
      </c>
      <c r="BO803" s="113" t="s">
        <v>5783</v>
      </c>
      <c r="BP803" s="113" t="s">
        <v>5785</v>
      </c>
      <c r="BQ803" s="113" t="s">
        <v>5784</v>
      </c>
      <c r="BR803" s="113" t="n">
        <f aca="false">PRODUCT(BN803+BP803)</f>
        <v>0</v>
      </c>
      <c r="BU803" s="44" t="s">
        <v>5678</v>
      </c>
      <c r="BV803" s="44" t="s">
        <v>5524</v>
      </c>
      <c r="BW803" s="113"/>
      <c r="BZ803" s="44" t="s">
        <v>5681</v>
      </c>
      <c r="CA803" s="44" t="s">
        <v>4625</v>
      </c>
      <c r="CB803" s="113" t="n">
        <v>0</v>
      </c>
      <c r="CC803" s="113" t="n">
        <v>0</v>
      </c>
      <c r="CD803" s="113" t="n">
        <v>0</v>
      </c>
      <c r="CE803" s="113" t="n">
        <v>0</v>
      </c>
      <c r="CF803" s="113" t="n">
        <f aca="false">SUM(CB803:CE803)</f>
        <v>0</v>
      </c>
      <c r="CI803" s="44" t="s">
        <v>5681</v>
      </c>
      <c r="CJ803" s="44" t="s">
        <v>4625</v>
      </c>
      <c r="CK803" s="113" t="n">
        <v>0</v>
      </c>
      <c r="CL803" s="113" t="n">
        <v>0</v>
      </c>
      <c r="CM803" s="113" t="n">
        <v>0</v>
      </c>
      <c r="CP803" s="44" t="s">
        <v>2775</v>
      </c>
      <c r="CQ803" s="44" t="s">
        <v>4509</v>
      </c>
      <c r="CV803" s="44"/>
      <c r="CW803" s="44"/>
      <c r="CX803" s="44"/>
    </row>
    <row r="804" customFormat="false" ht="15" hidden="false" customHeight="false" outlineLevel="0" collapsed="false">
      <c r="A804" s="273" t="n">
        <v>801</v>
      </c>
      <c r="B804" s="44" t="s">
        <v>5724</v>
      </c>
      <c r="C804" s="44" t="s">
        <v>4566</v>
      </c>
      <c r="D804" s="113" t="n">
        <v>2</v>
      </c>
      <c r="G804" s="44" t="s">
        <v>5423</v>
      </c>
      <c r="H804" s="44" t="s">
        <v>4564</v>
      </c>
      <c r="I804" s="113" t="n">
        <v>0</v>
      </c>
      <c r="L804" s="44" t="s">
        <v>5373</v>
      </c>
      <c r="M804" s="44" t="s">
        <v>4578</v>
      </c>
      <c r="N804" s="113" t="n">
        <v>0</v>
      </c>
      <c r="O804" s="113" t="s">
        <v>5783</v>
      </c>
      <c r="P804" s="113" t="n">
        <v>0</v>
      </c>
      <c r="Q804" s="113" t="s">
        <v>5784</v>
      </c>
      <c r="R804" s="113" t="n">
        <f aca="false">PRODUCT(N804+P804)</f>
        <v>0</v>
      </c>
      <c r="U804" s="44" t="s">
        <v>5616</v>
      </c>
      <c r="V804" s="44" t="s">
        <v>4746</v>
      </c>
      <c r="W804" s="113" t="n">
        <v>0</v>
      </c>
      <c r="Y804" s="273"/>
      <c r="Z804" s="44" t="s">
        <v>3694</v>
      </c>
      <c r="AA804" s="44" t="s">
        <v>4489</v>
      </c>
      <c r="AB804" s="113" t="n">
        <v>0</v>
      </c>
      <c r="AC804" s="113" t="s">
        <v>5783</v>
      </c>
      <c r="AD804" s="113" t="n">
        <v>0</v>
      </c>
      <c r="AE804" s="113" t="s">
        <v>5784</v>
      </c>
      <c r="AF804" s="113" t="n">
        <f aca="false">PRODUCT(AB804+AD804)</f>
        <v>0</v>
      </c>
      <c r="AI804" s="44" t="s">
        <v>4634</v>
      </c>
      <c r="AJ804" s="44" t="s">
        <v>294</v>
      </c>
      <c r="AN804" s="44" t="s">
        <v>4848</v>
      </c>
      <c r="AO804" s="44" t="s">
        <v>4519</v>
      </c>
      <c r="AS804" s="44" t="s">
        <v>4848</v>
      </c>
      <c r="AT804" s="44" t="s">
        <v>4519</v>
      </c>
      <c r="AX804" s="44" t="s">
        <v>5732</v>
      </c>
      <c r="AY804" s="44" t="s">
        <v>4564</v>
      </c>
      <c r="AZ804" s="113" t="s">
        <v>5785</v>
      </c>
      <c r="BA804" s="113" t="s">
        <v>5783</v>
      </c>
      <c r="BB804" s="113" t="s">
        <v>5785</v>
      </c>
      <c r="BC804" s="113" t="s">
        <v>5784</v>
      </c>
      <c r="BD804" s="113" t="n">
        <f aca="false">PRODUCT(AZ804+BB804)</f>
        <v>0</v>
      </c>
      <c r="BG804" s="44" t="s">
        <v>4848</v>
      </c>
      <c r="BH804" s="44" t="s">
        <v>4519</v>
      </c>
      <c r="BL804" s="44" t="s">
        <v>1400</v>
      </c>
      <c r="BM804" s="44" t="s">
        <v>4503</v>
      </c>
      <c r="BN804" s="113" t="s">
        <v>5785</v>
      </c>
      <c r="BO804" s="113" t="s">
        <v>5783</v>
      </c>
      <c r="BP804" s="113" t="s">
        <v>5785</v>
      </c>
      <c r="BQ804" s="113" t="s">
        <v>5784</v>
      </c>
      <c r="BR804" s="113" t="n">
        <f aca="false">PRODUCT(BN804+BP804)</f>
        <v>0</v>
      </c>
      <c r="BU804" s="44" t="s">
        <v>4848</v>
      </c>
      <c r="BV804" s="44" t="s">
        <v>4519</v>
      </c>
      <c r="BW804" s="113"/>
      <c r="BZ804" s="44" t="s">
        <v>3812</v>
      </c>
      <c r="CA804" s="112" t="s">
        <v>5682</v>
      </c>
      <c r="CB804" s="113" t="n">
        <v>0</v>
      </c>
      <c r="CC804" s="113" t="n">
        <v>0</v>
      </c>
      <c r="CD804" s="113" t="n">
        <v>0</v>
      </c>
      <c r="CE804" s="113" t="n">
        <v>0</v>
      </c>
      <c r="CF804" s="113" t="n">
        <f aca="false">SUM(CB804:CE804)</f>
        <v>0</v>
      </c>
      <c r="CI804" s="44" t="s">
        <v>3812</v>
      </c>
      <c r="CJ804" s="112" t="s">
        <v>5682</v>
      </c>
      <c r="CK804" s="113" t="n">
        <v>0</v>
      </c>
      <c r="CL804" s="113" t="n">
        <v>0</v>
      </c>
      <c r="CM804" s="113" t="n">
        <v>0</v>
      </c>
      <c r="CP804" s="44" t="s">
        <v>5449</v>
      </c>
      <c r="CQ804" s="44" t="s">
        <v>4746</v>
      </c>
      <c r="CV804" s="44"/>
      <c r="CW804" s="44"/>
      <c r="CX804" s="44"/>
    </row>
    <row r="805" customFormat="false" ht="15" hidden="false" customHeight="false" outlineLevel="0" collapsed="false">
      <c r="A805" s="273" t="n">
        <v>802</v>
      </c>
      <c r="B805" s="44" t="s">
        <v>5725</v>
      </c>
      <c r="C805" s="44" t="s">
        <v>4566</v>
      </c>
      <c r="D805" s="113" t="n">
        <v>2</v>
      </c>
      <c r="G805" s="44" t="s">
        <v>5683</v>
      </c>
      <c r="H805" s="44" t="s">
        <v>5524</v>
      </c>
      <c r="I805" s="113" t="n">
        <v>0</v>
      </c>
      <c r="L805" s="44" t="s">
        <v>3747</v>
      </c>
      <c r="M805" s="112" t="s">
        <v>4489</v>
      </c>
      <c r="N805" s="113" t="n">
        <v>0</v>
      </c>
      <c r="O805" s="113" t="s">
        <v>5783</v>
      </c>
      <c r="P805" s="113" t="n">
        <v>0</v>
      </c>
      <c r="Q805" s="113" t="s">
        <v>5784</v>
      </c>
      <c r="R805" s="113" t="n">
        <f aca="false">PRODUCT(N805+P805)</f>
        <v>0</v>
      </c>
      <c r="U805" s="44" t="s">
        <v>3768</v>
      </c>
      <c r="V805" s="44" t="s">
        <v>4482</v>
      </c>
      <c r="W805" s="113" t="n">
        <v>0</v>
      </c>
      <c r="Y805" s="273"/>
      <c r="Z805" s="44" t="s">
        <v>4917</v>
      </c>
      <c r="AA805" s="44" t="s">
        <v>4648</v>
      </c>
      <c r="AB805" s="113" t="n">
        <v>0</v>
      </c>
      <c r="AC805" s="113" t="s">
        <v>5783</v>
      </c>
      <c r="AD805" s="113" t="n">
        <v>0</v>
      </c>
      <c r="AE805" s="113" t="s">
        <v>5784</v>
      </c>
      <c r="AF805" s="113" t="n">
        <f aca="false">PRODUCT(AB805+AD805)</f>
        <v>0</v>
      </c>
      <c r="AI805" s="44" t="s">
        <v>2235</v>
      </c>
      <c r="AJ805" s="44" t="s">
        <v>4564</v>
      </c>
      <c r="AN805" s="44" t="s">
        <v>2806</v>
      </c>
      <c r="AO805" s="44" t="s">
        <v>5124</v>
      </c>
      <c r="AS805" s="44" t="s">
        <v>2806</v>
      </c>
      <c r="AT805" s="44" t="s">
        <v>5124</v>
      </c>
      <c r="AX805" s="44" t="s">
        <v>5733</v>
      </c>
      <c r="AY805" s="112" t="s">
        <v>5223</v>
      </c>
      <c r="AZ805" s="113" t="s">
        <v>5785</v>
      </c>
      <c r="BA805" s="113" t="s">
        <v>5783</v>
      </c>
      <c r="BB805" s="113" t="s">
        <v>5785</v>
      </c>
      <c r="BC805" s="113" t="s">
        <v>5784</v>
      </c>
      <c r="BD805" s="113" t="n">
        <f aca="false">PRODUCT(AZ805+BB805)</f>
        <v>0</v>
      </c>
      <c r="BG805" s="44" t="s">
        <v>2806</v>
      </c>
      <c r="BH805" s="44" t="s">
        <v>5124</v>
      </c>
      <c r="BL805" s="44" t="s">
        <v>5704</v>
      </c>
      <c r="BM805" s="44" t="s">
        <v>4578</v>
      </c>
      <c r="BN805" s="113" t="s">
        <v>5785</v>
      </c>
      <c r="BO805" s="113" t="s">
        <v>5783</v>
      </c>
      <c r="BP805" s="113" t="s">
        <v>5785</v>
      </c>
      <c r="BQ805" s="113" t="s">
        <v>5784</v>
      </c>
      <c r="BR805" s="113" t="n">
        <f aca="false">PRODUCT(BN805+BP805)</f>
        <v>0</v>
      </c>
      <c r="BU805" s="44" t="s">
        <v>2806</v>
      </c>
      <c r="BV805" s="44" t="s">
        <v>5124</v>
      </c>
      <c r="BW805" s="113"/>
      <c r="BZ805" s="44" t="s">
        <v>5423</v>
      </c>
      <c r="CA805" s="44" t="s">
        <v>4564</v>
      </c>
      <c r="CB805" s="113" t="n">
        <v>0</v>
      </c>
      <c r="CC805" s="113" t="n">
        <v>0</v>
      </c>
      <c r="CD805" s="113" t="n">
        <v>0</v>
      </c>
      <c r="CE805" s="113" t="n">
        <v>0</v>
      </c>
      <c r="CF805" s="113" t="n">
        <f aca="false">SUM(CB805:CE805)</f>
        <v>0</v>
      </c>
      <c r="CI805" s="44" t="s">
        <v>5423</v>
      </c>
      <c r="CJ805" s="44" t="s">
        <v>4564</v>
      </c>
      <c r="CK805" s="113" t="n">
        <v>0</v>
      </c>
      <c r="CL805" s="113" t="n">
        <v>0</v>
      </c>
      <c r="CM805" s="113" t="n">
        <v>0</v>
      </c>
      <c r="CP805" s="44" t="s">
        <v>5688</v>
      </c>
      <c r="CQ805" s="44" t="s">
        <v>5223</v>
      </c>
      <c r="CV805" s="44"/>
      <c r="CW805" s="44"/>
      <c r="CX805" s="44"/>
    </row>
    <row r="806" customFormat="false" ht="15" hidden="false" customHeight="false" outlineLevel="0" collapsed="false">
      <c r="A806" s="273" t="n">
        <v>803</v>
      </c>
      <c r="B806" s="44" t="s">
        <v>5726</v>
      </c>
      <c r="C806" s="44" t="s">
        <v>4523</v>
      </c>
      <c r="D806" s="113" t="n">
        <v>2</v>
      </c>
      <c r="G806" s="44" t="s">
        <v>5684</v>
      </c>
      <c r="H806" s="112" t="s">
        <v>4773</v>
      </c>
      <c r="I806" s="113" t="n">
        <v>0</v>
      </c>
      <c r="L806" s="44" t="s">
        <v>2979</v>
      </c>
      <c r="M806" s="44" t="s">
        <v>4662</v>
      </c>
      <c r="N806" s="113" t="n">
        <v>0</v>
      </c>
      <c r="O806" s="113" t="s">
        <v>5783</v>
      </c>
      <c r="P806" s="113" t="n">
        <v>0</v>
      </c>
      <c r="Q806" s="113" t="s">
        <v>5784</v>
      </c>
      <c r="R806" s="113" t="n">
        <f aca="false">PRODUCT(N806+P806)</f>
        <v>0</v>
      </c>
      <c r="U806" s="44" t="s">
        <v>2830</v>
      </c>
      <c r="V806" s="44" t="s">
        <v>4482</v>
      </c>
      <c r="W806" s="113" t="n">
        <v>0</v>
      </c>
      <c r="Y806" s="273"/>
      <c r="Z806" s="44" t="s">
        <v>2680</v>
      </c>
      <c r="AA806" s="44" t="s">
        <v>4482</v>
      </c>
      <c r="AB806" s="113" t="n">
        <v>0</v>
      </c>
      <c r="AC806" s="113" t="s">
        <v>5783</v>
      </c>
      <c r="AD806" s="113" t="n">
        <v>0</v>
      </c>
      <c r="AE806" s="113" t="s">
        <v>5784</v>
      </c>
      <c r="AF806" s="113" t="n">
        <f aca="false">PRODUCT(AB806+AD806)</f>
        <v>0</v>
      </c>
      <c r="AI806" s="44" t="s">
        <v>4793</v>
      </c>
      <c r="AJ806" s="44" t="s">
        <v>4648</v>
      </c>
      <c r="AN806" s="44" t="s">
        <v>3218</v>
      </c>
      <c r="AO806" s="44" t="s">
        <v>5496</v>
      </c>
      <c r="AS806" s="44" t="s">
        <v>3218</v>
      </c>
      <c r="AT806" s="44" t="s">
        <v>5496</v>
      </c>
      <c r="AX806" s="290" t="s">
        <v>5734</v>
      </c>
      <c r="AY806" s="44" t="s">
        <v>5358</v>
      </c>
      <c r="AZ806" s="113" t="s">
        <v>5785</v>
      </c>
      <c r="BA806" s="113" t="s">
        <v>5783</v>
      </c>
      <c r="BB806" s="113" t="s">
        <v>5785</v>
      </c>
      <c r="BC806" s="113" t="s">
        <v>5784</v>
      </c>
      <c r="BD806" s="113" t="n">
        <f aca="false">PRODUCT(AZ806+BB806)</f>
        <v>0</v>
      </c>
      <c r="BG806" s="44" t="s">
        <v>3218</v>
      </c>
      <c r="BH806" s="44" t="s">
        <v>5496</v>
      </c>
      <c r="BL806" s="44" t="s">
        <v>5705</v>
      </c>
      <c r="BM806" s="44" t="s">
        <v>4931</v>
      </c>
      <c r="BN806" s="113" t="s">
        <v>5785</v>
      </c>
      <c r="BO806" s="113" t="s">
        <v>5783</v>
      </c>
      <c r="BP806" s="113" t="s">
        <v>5785</v>
      </c>
      <c r="BQ806" s="113" t="s">
        <v>5784</v>
      </c>
      <c r="BR806" s="113" t="n">
        <f aca="false">PRODUCT(BN806+BP806)</f>
        <v>0</v>
      </c>
      <c r="BU806" s="44" t="s">
        <v>3218</v>
      </c>
      <c r="BV806" s="44" t="s">
        <v>5496</v>
      </c>
      <c r="BW806" s="113"/>
      <c r="BZ806" s="44" t="s">
        <v>5683</v>
      </c>
      <c r="CA806" s="44" t="s">
        <v>5524</v>
      </c>
      <c r="CB806" s="113" t="n">
        <v>0</v>
      </c>
      <c r="CC806" s="113" t="n">
        <v>0</v>
      </c>
      <c r="CD806" s="113" t="n">
        <v>0</v>
      </c>
      <c r="CE806" s="113" t="n">
        <v>0</v>
      </c>
      <c r="CF806" s="113" t="n">
        <f aca="false">SUM(CB806:CE806)</f>
        <v>0</v>
      </c>
      <c r="CI806" s="44" t="s">
        <v>5683</v>
      </c>
      <c r="CJ806" s="44" t="s">
        <v>5524</v>
      </c>
      <c r="CK806" s="113" t="n">
        <v>0</v>
      </c>
      <c r="CL806" s="113" t="n">
        <v>0</v>
      </c>
      <c r="CM806" s="113" t="n">
        <v>0</v>
      </c>
      <c r="CP806" s="44" t="s">
        <v>3599</v>
      </c>
      <c r="CQ806" s="44" t="s">
        <v>4773</v>
      </c>
      <c r="CV806" s="44"/>
      <c r="CW806" s="44"/>
      <c r="CX806" s="44"/>
    </row>
    <row r="807" customFormat="false" ht="15" hidden="false" customHeight="false" outlineLevel="0" collapsed="false">
      <c r="A807" s="273" t="n">
        <v>804</v>
      </c>
      <c r="B807" s="44" t="s">
        <v>5727</v>
      </c>
      <c r="C807" s="44" t="s">
        <v>4566</v>
      </c>
      <c r="D807" s="113" t="n">
        <v>2</v>
      </c>
      <c r="G807" s="44" t="s">
        <v>3557</v>
      </c>
      <c r="H807" s="44" t="s">
        <v>5365</v>
      </c>
      <c r="I807" s="113" t="n">
        <v>0</v>
      </c>
      <c r="L807" s="44" t="s">
        <v>3603</v>
      </c>
      <c r="M807" s="44" t="s">
        <v>4578</v>
      </c>
      <c r="N807" s="113" t="n">
        <v>0</v>
      </c>
      <c r="O807" s="113" t="s">
        <v>5783</v>
      </c>
      <c r="P807" s="113" t="n">
        <v>0</v>
      </c>
      <c r="Q807" s="113" t="s">
        <v>5784</v>
      </c>
      <c r="R807" s="113" t="n">
        <f aca="false">PRODUCT(N807+P807)</f>
        <v>0</v>
      </c>
      <c r="U807" s="44" t="s">
        <v>3783</v>
      </c>
      <c r="V807" s="44" t="s">
        <v>4482</v>
      </c>
      <c r="W807" s="113" t="n">
        <v>0</v>
      </c>
      <c r="Y807" s="273"/>
      <c r="Z807" s="44" t="s">
        <v>2877</v>
      </c>
      <c r="AA807" s="44" t="s">
        <v>4482</v>
      </c>
      <c r="AB807" s="113" t="n">
        <v>0</v>
      </c>
      <c r="AC807" s="113" t="s">
        <v>5783</v>
      </c>
      <c r="AD807" s="113" t="n">
        <v>0</v>
      </c>
      <c r="AE807" s="113" t="s">
        <v>5784</v>
      </c>
      <c r="AF807" s="113" t="n">
        <f aca="false">PRODUCT(AB807+AD807)</f>
        <v>0</v>
      </c>
      <c r="AI807" s="44" t="s">
        <v>5562</v>
      </c>
      <c r="AJ807" s="44" t="s">
        <v>4578</v>
      </c>
      <c r="AN807" s="44" t="s">
        <v>5679</v>
      </c>
      <c r="AO807" s="44" t="s">
        <v>4540</v>
      </c>
      <c r="AS807" s="44" t="s">
        <v>5679</v>
      </c>
      <c r="AT807" s="44" t="s">
        <v>4540</v>
      </c>
      <c r="AX807" s="290" t="s">
        <v>5735</v>
      </c>
      <c r="AY807" s="290" t="s">
        <v>5358</v>
      </c>
      <c r="AZ807" s="113" t="s">
        <v>5785</v>
      </c>
      <c r="BA807" s="113" t="s">
        <v>5783</v>
      </c>
      <c r="BB807" s="113" t="s">
        <v>5785</v>
      </c>
      <c r="BC807" s="113" t="s">
        <v>5784</v>
      </c>
      <c r="BD807" s="113" t="n">
        <f aca="false">PRODUCT(AZ807+BB807)</f>
        <v>0</v>
      </c>
      <c r="BG807" s="44" t="s">
        <v>5679</v>
      </c>
      <c r="BH807" s="44" t="s">
        <v>4540</v>
      </c>
      <c r="BL807" s="44" t="s">
        <v>5706</v>
      </c>
      <c r="BM807" s="44" t="s">
        <v>4931</v>
      </c>
      <c r="BN807" s="113" t="s">
        <v>5785</v>
      </c>
      <c r="BO807" s="113" t="s">
        <v>5783</v>
      </c>
      <c r="BP807" s="113" t="s">
        <v>5785</v>
      </c>
      <c r="BQ807" s="113" t="s">
        <v>5784</v>
      </c>
      <c r="BR807" s="113" t="n">
        <f aca="false">PRODUCT(BN807+BP807)</f>
        <v>0</v>
      </c>
      <c r="BU807" s="44" t="s">
        <v>5679</v>
      </c>
      <c r="BV807" s="44" t="s">
        <v>4540</v>
      </c>
      <c r="BW807" s="113"/>
      <c r="BZ807" s="44" t="s">
        <v>5684</v>
      </c>
      <c r="CA807" s="112" t="s">
        <v>4773</v>
      </c>
      <c r="CB807" s="113" t="n">
        <v>0</v>
      </c>
      <c r="CC807" s="113" t="n">
        <v>0</v>
      </c>
      <c r="CD807" s="113" t="n">
        <v>0</v>
      </c>
      <c r="CE807" s="113" t="n">
        <v>0</v>
      </c>
      <c r="CF807" s="113" t="n">
        <f aca="false">SUM(CB807:CE807)</f>
        <v>0</v>
      </c>
      <c r="CI807" s="44" t="s">
        <v>5684</v>
      </c>
      <c r="CJ807" s="112" t="s">
        <v>4773</v>
      </c>
      <c r="CK807" s="113" t="n">
        <v>0</v>
      </c>
      <c r="CL807" s="113" t="n">
        <v>0</v>
      </c>
      <c r="CM807" s="113" t="n">
        <v>0</v>
      </c>
      <c r="CP807" s="44" t="s">
        <v>5690</v>
      </c>
      <c r="CQ807" s="44" t="s">
        <v>4503</v>
      </c>
      <c r="CV807" s="44"/>
      <c r="CW807" s="44"/>
      <c r="CX807" s="44"/>
    </row>
    <row r="808" customFormat="false" ht="15" hidden="false" customHeight="false" outlineLevel="0" collapsed="false">
      <c r="A808" s="273" t="n">
        <v>805</v>
      </c>
      <c r="B808" s="44" t="s">
        <v>2764</v>
      </c>
      <c r="C808" s="44" t="s">
        <v>4509</v>
      </c>
      <c r="D808" s="113" t="n">
        <v>2</v>
      </c>
      <c r="G808" s="44" t="s">
        <v>5685</v>
      </c>
      <c r="H808" s="44" t="s">
        <v>5120</v>
      </c>
      <c r="I808" s="113" t="n">
        <v>0</v>
      </c>
      <c r="L808" s="44" t="s">
        <v>4904</v>
      </c>
      <c r="M808" s="44" t="s">
        <v>4648</v>
      </c>
      <c r="N808" s="113" t="n">
        <v>0</v>
      </c>
      <c r="O808" s="113" t="s">
        <v>5783</v>
      </c>
      <c r="P808" s="113" t="n">
        <v>0</v>
      </c>
      <c r="Q808" s="113" t="s">
        <v>5784</v>
      </c>
      <c r="R808" s="113" t="n">
        <f aca="false">PRODUCT(N808+P808)</f>
        <v>0</v>
      </c>
      <c r="U808" s="44" t="s">
        <v>3152</v>
      </c>
      <c r="V808" s="44" t="s">
        <v>4482</v>
      </c>
      <c r="W808" s="113" t="n">
        <v>0</v>
      </c>
      <c r="Y808" s="273"/>
      <c r="Z808" s="44" t="s">
        <v>5424</v>
      </c>
      <c r="AA808" s="44" t="s">
        <v>4709</v>
      </c>
      <c r="AB808" s="113" t="n">
        <v>0</v>
      </c>
      <c r="AC808" s="113" t="s">
        <v>5783</v>
      </c>
      <c r="AD808" s="113" t="n">
        <v>0</v>
      </c>
      <c r="AE808" s="113" t="s">
        <v>5784</v>
      </c>
      <c r="AF808" s="113" t="n">
        <f aca="false">PRODUCT(AB808+AD808)</f>
        <v>0</v>
      </c>
      <c r="AI808" s="44" t="s">
        <v>5564</v>
      </c>
      <c r="AJ808" s="44" t="s">
        <v>294</v>
      </c>
      <c r="AN808" s="136" t="s">
        <v>5680</v>
      </c>
      <c r="AO808" s="44" t="s">
        <v>4625</v>
      </c>
      <c r="AS808" s="136" t="s">
        <v>5680</v>
      </c>
      <c r="AT808" s="44" t="s">
        <v>4625</v>
      </c>
      <c r="AX808" s="136" t="s">
        <v>3609</v>
      </c>
      <c r="AY808" s="136" t="s">
        <v>4566</v>
      </c>
      <c r="AZ808" s="113" t="s">
        <v>5785</v>
      </c>
      <c r="BA808" s="113" t="s">
        <v>5783</v>
      </c>
      <c r="BB808" s="113" t="s">
        <v>5785</v>
      </c>
      <c r="BC808" s="113" t="s">
        <v>5784</v>
      </c>
      <c r="BD808" s="113" t="n">
        <f aca="false">PRODUCT(AZ808+BB808)</f>
        <v>0</v>
      </c>
      <c r="BG808" s="136" t="s">
        <v>5680</v>
      </c>
      <c r="BH808" s="44" t="s">
        <v>4625</v>
      </c>
      <c r="BL808" s="44" t="s">
        <v>3345</v>
      </c>
      <c r="BM808" s="44" t="s">
        <v>4709</v>
      </c>
      <c r="BN808" s="113" t="s">
        <v>5785</v>
      </c>
      <c r="BO808" s="113" t="s">
        <v>5783</v>
      </c>
      <c r="BP808" s="113" t="n">
        <v>0</v>
      </c>
      <c r="BQ808" s="113" t="s">
        <v>5784</v>
      </c>
      <c r="BR808" s="113" t="n">
        <f aca="false">PRODUCT(BN808+BP808)</f>
        <v>0</v>
      </c>
      <c r="BU808" s="136" t="s">
        <v>5680</v>
      </c>
      <c r="BV808" s="44" t="s">
        <v>4625</v>
      </c>
      <c r="BW808" s="113"/>
      <c r="BZ808" s="44" t="s">
        <v>3557</v>
      </c>
      <c r="CA808" s="44" t="s">
        <v>5365</v>
      </c>
      <c r="CB808" s="113" t="n">
        <v>0</v>
      </c>
      <c r="CC808" s="113" t="n">
        <v>0</v>
      </c>
      <c r="CD808" s="113" t="n">
        <v>0</v>
      </c>
      <c r="CE808" s="113" t="n">
        <v>0</v>
      </c>
      <c r="CF808" s="113" t="n">
        <f aca="false">SUM(CB808:CE808)</f>
        <v>0</v>
      </c>
      <c r="CI808" s="44" t="s">
        <v>3557</v>
      </c>
      <c r="CJ808" s="44" t="s">
        <v>5365</v>
      </c>
      <c r="CK808" s="113" t="n">
        <v>0</v>
      </c>
      <c r="CL808" s="113" t="n">
        <v>0</v>
      </c>
      <c r="CM808" s="113" t="n">
        <v>0</v>
      </c>
      <c r="CP808" s="44" t="s">
        <v>5692</v>
      </c>
      <c r="CQ808" s="44" t="s">
        <v>4899</v>
      </c>
      <c r="CV808" s="44"/>
      <c r="CW808" s="44"/>
      <c r="CX808" s="44"/>
    </row>
    <row r="809" customFormat="false" ht="15" hidden="false" customHeight="false" outlineLevel="0" collapsed="false">
      <c r="A809" s="273" t="n">
        <v>806</v>
      </c>
      <c r="B809" s="44" t="s">
        <v>3043</v>
      </c>
      <c r="C809" s="44" t="s">
        <v>4509</v>
      </c>
      <c r="D809" s="113" t="n">
        <v>2</v>
      </c>
      <c r="G809" s="44" t="s">
        <v>2814</v>
      </c>
      <c r="H809" s="44" t="s">
        <v>4662</v>
      </c>
      <c r="I809" s="113" t="n">
        <v>0</v>
      </c>
      <c r="L809" s="44" t="s">
        <v>5637</v>
      </c>
      <c r="M809" s="44" t="s">
        <v>4931</v>
      </c>
      <c r="N809" s="113" t="n">
        <v>0</v>
      </c>
      <c r="O809" s="113" t="s">
        <v>5783</v>
      </c>
      <c r="P809" s="113" t="n">
        <v>0</v>
      </c>
      <c r="Q809" s="113" t="s">
        <v>5784</v>
      </c>
      <c r="R809" s="113" t="n">
        <f aca="false">PRODUCT(N809+P809)</f>
        <v>0</v>
      </c>
      <c r="U809" s="44" t="s">
        <v>5280</v>
      </c>
      <c r="V809" s="44" t="s">
        <v>4523</v>
      </c>
      <c r="W809" s="113" t="n">
        <v>0</v>
      </c>
      <c r="Y809" s="273"/>
      <c r="Z809" s="44" t="s">
        <v>3092</v>
      </c>
      <c r="AA809" s="44" t="s">
        <v>4625</v>
      </c>
      <c r="AB809" s="113" t="n">
        <v>0</v>
      </c>
      <c r="AC809" s="113" t="s">
        <v>5783</v>
      </c>
      <c r="AD809" s="113" t="n">
        <v>0</v>
      </c>
      <c r="AE809" s="113" t="s">
        <v>5784</v>
      </c>
      <c r="AF809" s="113" t="n">
        <f aca="false">PRODUCT(AB809+AD809)</f>
        <v>0</v>
      </c>
      <c r="AI809" s="44" t="s">
        <v>2269</v>
      </c>
      <c r="AJ809" s="44" t="s">
        <v>4489</v>
      </c>
      <c r="AN809" s="44" t="s">
        <v>5681</v>
      </c>
      <c r="AO809" s="44" t="s">
        <v>4625</v>
      </c>
      <c r="AS809" s="44" t="s">
        <v>5681</v>
      </c>
      <c r="AT809" s="44" t="s">
        <v>4625</v>
      </c>
      <c r="AX809" s="44" t="s">
        <v>5736</v>
      </c>
      <c r="AY809" s="44" t="s">
        <v>4625</v>
      </c>
      <c r="AZ809" s="113" t="s">
        <v>5785</v>
      </c>
      <c r="BA809" s="113" t="s">
        <v>5783</v>
      </c>
      <c r="BB809" s="113" t="s">
        <v>5785</v>
      </c>
      <c r="BC809" s="113" t="s">
        <v>5784</v>
      </c>
      <c r="BD809" s="113" t="n">
        <f aca="false">PRODUCT(AZ809+BB809)</f>
        <v>0</v>
      </c>
      <c r="BG809" s="44" t="s">
        <v>5681</v>
      </c>
      <c r="BH809" s="44" t="s">
        <v>4625</v>
      </c>
      <c r="BL809" s="44" t="s">
        <v>5707</v>
      </c>
      <c r="BM809" s="44" t="s">
        <v>4578</v>
      </c>
      <c r="BN809" s="113" t="s">
        <v>5785</v>
      </c>
      <c r="BO809" s="113" t="s">
        <v>5783</v>
      </c>
      <c r="BP809" s="113" t="s">
        <v>5785</v>
      </c>
      <c r="BQ809" s="113" t="s">
        <v>5784</v>
      </c>
      <c r="BR809" s="113" t="n">
        <f aca="false">PRODUCT(BN809+BP809)</f>
        <v>0</v>
      </c>
      <c r="BU809" s="44" t="s">
        <v>5681</v>
      </c>
      <c r="BV809" s="44" t="s">
        <v>4625</v>
      </c>
      <c r="BW809" s="113"/>
      <c r="BZ809" s="44" t="s">
        <v>5685</v>
      </c>
      <c r="CA809" s="44" t="s">
        <v>5120</v>
      </c>
      <c r="CB809" s="113" t="n">
        <v>0</v>
      </c>
      <c r="CC809" s="113" t="n">
        <v>0</v>
      </c>
      <c r="CD809" s="113" t="n">
        <v>0</v>
      </c>
      <c r="CE809" s="113" t="n">
        <v>0</v>
      </c>
      <c r="CF809" s="113" t="n">
        <f aca="false">SUM(CB809:CE809)</f>
        <v>0</v>
      </c>
      <c r="CI809" s="44" t="s">
        <v>5685</v>
      </c>
      <c r="CJ809" s="44" t="s">
        <v>5120</v>
      </c>
      <c r="CK809" s="113" t="n">
        <v>0</v>
      </c>
      <c r="CL809" s="113" t="n">
        <v>0</v>
      </c>
      <c r="CM809" s="113" t="n">
        <v>0</v>
      </c>
      <c r="CP809" s="44" t="s">
        <v>3199</v>
      </c>
      <c r="CQ809" s="44" t="s">
        <v>5124</v>
      </c>
      <c r="CV809" s="44"/>
      <c r="CW809" s="44"/>
      <c r="CX809" s="44"/>
    </row>
    <row r="810" customFormat="false" ht="15" hidden="false" customHeight="false" outlineLevel="0" collapsed="false">
      <c r="A810" s="273" t="n">
        <v>807</v>
      </c>
      <c r="B810" s="44" t="s">
        <v>5736</v>
      </c>
      <c r="C810" s="44" t="s">
        <v>4625</v>
      </c>
      <c r="D810" s="113" t="n">
        <v>2</v>
      </c>
      <c r="G810" s="44" t="s">
        <v>5370</v>
      </c>
      <c r="H810" s="44" t="s">
        <v>4746</v>
      </c>
      <c r="I810" s="113" t="n">
        <v>0</v>
      </c>
      <c r="L810" s="44" t="s">
        <v>5642</v>
      </c>
      <c r="M810" s="44" t="s">
        <v>4773</v>
      </c>
      <c r="N810" s="113" t="n">
        <v>0</v>
      </c>
      <c r="O810" s="113" t="s">
        <v>5783</v>
      </c>
      <c r="P810" s="113" t="n">
        <v>0</v>
      </c>
      <c r="Q810" s="113" t="s">
        <v>5784</v>
      </c>
      <c r="R810" s="113" t="n">
        <f aca="false">PRODUCT(N810+P810)</f>
        <v>0</v>
      </c>
      <c r="U810" s="44" t="s">
        <v>4858</v>
      </c>
      <c r="V810" s="44" t="s">
        <v>4500</v>
      </c>
      <c r="W810" s="113" t="n">
        <v>0</v>
      </c>
      <c r="Y810" s="273"/>
      <c r="Z810" s="44" t="s">
        <v>5551</v>
      </c>
      <c r="AA810" s="44" t="s">
        <v>5223</v>
      </c>
      <c r="AB810" s="113" t="n">
        <v>0</v>
      </c>
      <c r="AC810" s="113" t="s">
        <v>5783</v>
      </c>
      <c r="AD810" s="113" t="n">
        <v>0</v>
      </c>
      <c r="AE810" s="113" t="s">
        <v>5784</v>
      </c>
      <c r="AF810" s="113" t="n">
        <f aca="false">PRODUCT(AB810+AD810)</f>
        <v>0</v>
      </c>
      <c r="AI810" s="44" t="s">
        <v>4823</v>
      </c>
      <c r="AJ810" s="44" t="s">
        <v>4509</v>
      </c>
      <c r="AN810" s="44" t="s">
        <v>3812</v>
      </c>
      <c r="AO810" s="112" t="s">
        <v>5682</v>
      </c>
      <c r="AS810" s="44" t="s">
        <v>3812</v>
      </c>
      <c r="AT810" s="112" t="s">
        <v>5682</v>
      </c>
      <c r="AX810" s="136" t="s">
        <v>3819</v>
      </c>
      <c r="AY810" s="44" t="s">
        <v>5124</v>
      </c>
      <c r="AZ810" s="113" t="s">
        <v>5785</v>
      </c>
      <c r="BA810" s="113" t="s">
        <v>5783</v>
      </c>
      <c r="BB810" s="113" t="s">
        <v>5785</v>
      </c>
      <c r="BC810" s="113" t="s">
        <v>5784</v>
      </c>
      <c r="BD810" s="113" t="n">
        <f aca="false">PRODUCT(AZ810+BB810)</f>
        <v>0</v>
      </c>
      <c r="BG810" s="44" t="s">
        <v>3812</v>
      </c>
      <c r="BH810" s="112" t="s">
        <v>5682</v>
      </c>
      <c r="BL810" s="44" t="s">
        <v>5708</v>
      </c>
      <c r="BM810" s="44" t="s">
        <v>4773</v>
      </c>
      <c r="BN810" s="113" t="s">
        <v>5785</v>
      </c>
      <c r="BO810" s="113" t="s">
        <v>5783</v>
      </c>
      <c r="BP810" s="113" t="s">
        <v>5785</v>
      </c>
      <c r="BQ810" s="113" t="s">
        <v>5784</v>
      </c>
      <c r="BR810" s="113" t="n">
        <f aca="false">PRODUCT(BN810+BP810)</f>
        <v>0</v>
      </c>
      <c r="BU810" s="44" t="s">
        <v>3812</v>
      </c>
      <c r="BV810" s="112" t="s">
        <v>5682</v>
      </c>
      <c r="BW810" s="113"/>
      <c r="BZ810" s="44" t="s">
        <v>2814</v>
      </c>
      <c r="CA810" s="44" t="s">
        <v>4662</v>
      </c>
      <c r="CB810" s="113" t="n">
        <v>0</v>
      </c>
      <c r="CC810" s="113" t="n">
        <v>0</v>
      </c>
      <c r="CD810" s="113" t="n">
        <v>0</v>
      </c>
      <c r="CE810" s="113" t="n">
        <v>0</v>
      </c>
      <c r="CF810" s="113" t="n">
        <f aca="false">SUM(CB810:CE810)</f>
        <v>0</v>
      </c>
      <c r="CI810" s="44" t="s">
        <v>2814</v>
      </c>
      <c r="CJ810" s="44" t="s">
        <v>4662</v>
      </c>
      <c r="CK810" s="113" t="n">
        <v>0</v>
      </c>
      <c r="CL810" s="113" t="n">
        <v>0</v>
      </c>
      <c r="CM810" s="113" t="n">
        <v>0</v>
      </c>
      <c r="CP810" s="44" t="s">
        <v>5691</v>
      </c>
      <c r="CQ810" s="44" t="s">
        <v>1037</v>
      </c>
      <c r="CV810" s="44"/>
      <c r="CW810" s="44"/>
      <c r="CX810" s="44"/>
    </row>
    <row r="811" customFormat="false" ht="15" hidden="false" customHeight="false" outlineLevel="0" collapsed="false">
      <c r="A811" s="273" t="n">
        <v>808</v>
      </c>
      <c r="B811" s="44" t="s">
        <v>5738</v>
      </c>
      <c r="C811" s="44" t="s">
        <v>4746</v>
      </c>
      <c r="D811" s="113" t="n">
        <v>2</v>
      </c>
      <c r="G811" s="44" t="s">
        <v>5686</v>
      </c>
      <c r="H811" s="112" t="s">
        <v>5223</v>
      </c>
      <c r="I811" s="113" t="n">
        <v>0</v>
      </c>
      <c r="L811" s="44" t="s">
        <v>3181</v>
      </c>
      <c r="M811" s="44" t="s">
        <v>5124</v>
      </c>
      <c r="N811" s="113" t="n">
        <v>0</v>
      </c>
      <c r="O811" s="113" t="s">
        <v>5783</v>
      </c>
      <c r="P811" s="113" t="n">
        <v>0</v>
      </c>
      <c r="Q811" s="113" t="s">
        <v>5784</v>
      </c>
      <c r="R811" s="113" t="n">
        <f aca="false">PRODUCT(N811+P811)</f>
        <v>0</v>
      </c>
      <c r="U811" s="44" t="s">
        <v>2738</v>
      </c>
      <c r="V811" s="44" t="s">
        <v>4625</v>
      </c>
      <c r="W811" s="113" t="n">
        <v>0</v>
      </c>
      <c r="Y811" s="273"/>
      <c r="Z811" s="44" t="s">
        <v>4665</v>
      </c>
      <c r="AA811" s="44" t="s">
        <v>4608</v>
      </c>
      <c r="AB811" s="113" t="n">
        <v>0</v>
      </c>
      <c r="AC811" s="113" t="s">
        <v>5783</v>
      </c>
      <c r="AD811" s="113" t="n">
        <v>0</v>
      </c>
      <c r="AE811" s="113" t="s">
        <v>5784</v>
      </c>
      <c r="AF811" s="113" t="n">
        <f aca="false">PRODUCT(AB811+AD811)</f>
        <v>0</v>
      </c>
      <c r="AI811" s="44" t="s">
        <v>4839</v>
      </c>
      <c r="AJ811" s="44" t="s">
        <v>4662</v>
      </c>
      <c r="AN811" s="44" t="s">
        <v>5423</v>
      </c>
      <c r="AO811" s="44" t="s">
        <v>4564</v>
      </c>
      <c r="AS811" s="44" t="s">
        <v>5423</v>
      </c>
      <c r="AT811" s="44" t="s">
        <v>4564</v>
      </c>
      <c r="AX811" s="44" t="s">
        <v>5737</v>
      </c>
      <c r="AY811" s="44" t="s">
        <v>4575</v>
      </c>
      <c r="AZ811" s="113" t="s">
        <v>5785</v>
      </c>
      <c r="BA811" s="113" t="s">
        <v>5783</v>
      </c>
      <c r="BB811" s="113" t="s">
        <v>5785</v>
      </c>
      <c r="BC811" s="113" t="s">
        <v>5784</v>
      </c>
      <c r="BD811" s="113" t="n">
        <f aca="false">PRODUCT(AZ811+BB811)</f>
        <v>0</v>
      </c>
      <c r="BG811" s="44" t="s">
        <v>5423</v>
      </c>
      <c r="BH811" s="44" t="s">
        <v>4564</v>
      </c>
      <c r="BL811" s="44" t="s">
        <v>5709</v>
      </c>
      <c r="BM811" s="44" t="s">
        <v>4485</v>
      </c>
      <c r="BN811" s="113" t="s">
        <v>5785</v>
      </c>
      <c r="BO811" s="113" t="s">
        <v>5783</v>
      </c>
      <c r="BP811" s="113" t="s">
        <v>5785</v>
      </c>
      <c r="BQ811" s="113" t="s">
        <v>5784</v>
      </c>
      <c r="BR811" s="113" t="n">
        <f aca="false">PRODUCT(BN811+BP811)</f>
        <v>0</v>
      </c>
      <c r="BU811" s="44" t="s">
        <v>5423</v>
      </c>
      <c r="BV811" s="44" t="s">
        <v>4564</v>
      </c>
      <c r="BW811" s="113"/>
      <c r="BZ811" s="44" t="s">
        <v>5370</v>
      </c>
      <c r="CA811" s="44" t="s">
        <v>4746</v>
      </c>
      <c r="CB811" s="113" t="n">
        <v>0</v>
      </c>
      <c r="CC811" s="113" t="n">
        <v>0</v>
      </c>
      <c r="CD811" s="113" t="n">
        <v>0</v>
      </c>
      <c r="CE811" s="113" t="n">
        <v>0</v>
      </c>
      <c r="CF811" s="113" t="n">
        <f aca="false">SUM(CB811:CE811)</f>
        <v>0</v>
      </c>
      <c r="CI811" s="44" t="s">
        <v>5370</v>
      </c>
      <c r="CJ811" s="44" t="s">
        <v>4746</v>
      </c>
      <c r="CK811" s="113" t="n">
        <v>0</v>
      </c>
      <c r="CL811" s="113" t="n">
        <v>0</v>
      </c>
      <c r="CM811" s="113" t="n">
        <v>0</v>
      </c>
      <c r="CP811" s="44" t="s">
        <v>2820</v>
      </c>
      <c r="CQ811" s="44" t="s">
        <v>4509</v>
      </c>
      <c r="CV811" s="44"/>
      <c r="CW811" s="44"/>
      <c r="CX811" s="44"/>
    </row>
    <row r="812" customFormat="false" ht="15" hidden="false" customHeight="false" outlineLevel="0" collapsed="false">
      <c r="A812" s="273" t="n">
        <v>809</v>
      </c>
      <c r="B812" s="44" t="s">
        <v>5740</v>
      </c>
      <c r="C812" s="44" t="s">
        <v>4902</v>
      </c>
      <c r="D812" s="113" t="n">
        <v>2</v>
      </c>
      <c r="G812" s="44" t="s">
        <v>2197</v>
      </c>
      <c r="H812" s="44" t="s">
        <v>4625</v>
      </c>
      <c r="I812" s="113" t="n">
        <v>0</v>
      </c>
      <c r="L812" s="44" t="s">
        <v>3149</v>
      </c>
      <c r="M812" s="44" t="s">
        <v>4482</v>
      </c>
      <c r="N812" s="113" t="n">
        <v>0</v>
      </c>
      <c r="O812" s="113" t="s">
        <v>5783</v>
      </c>
      <c r="P812" s="113" t="n">
        <v>0</v>
      </c>
      <c r="Q812" s="113" t="s">
        <v>5784</v>
      </c>
      <c r="R812" s="113" t="n">
        <f aca="false">PRODUCT(N812+P812)</f>
        <v>0</v>
      </c>
      <c r="U812" s="44" t="s">
        <v>2278</v>
      </c>
      <c r="V812" s="44" t="s">
        <v>4648</v>
      </c>
      <c r="W812" s="113" t="n">
        <v>0</v>
      </c>
      <c r="Y812" s="273"/>
      <c r="Z812" s="44" t="s">
        <v>3814</v>
      </c>
      <c r="AA812" s="112" t="s">
        <v>5552</v>
      </c>
      <c r="AB812" s="113" t="n">
        <v>0</v>
      </c>
      <c r="AC812" s="113" t="s">
        <v>5783</v>
      </c>
      <c r="AD812" s="113" t="n">
        <v>0</v>
      </c>
      <c r="AE812" s="113" t="s">
        <v>5784</v>
      </c>
      <c r="AF812" s="113" t="n">
        <f aca="false">PRODUCT(AB812+AD812)</f>
        <v>0</v>
      </c>
      <c r="AI812" s="44" t="s">
        <v>2284</v>
      </c>
      <c r="AJ812" s="44" t="s">
        <v>4648</v>
      </c>
      <c r="AN812" s="44" t="s">
        <v>5683</v>
      </c>
      <c r="AO812" s="44" t="s">
        <v>5524</v>
      </c>
      <c r="AS812" s="44" t="s">
        <v>5683</v>
      </c>
      <c r="AT812" s="44" t="s">
        <v>5524</v>
      </c>
      <c r="AX812" s="44" t="s">
        <v>5738</v>
      </c>
      <c r="AY812" s="44" t="s">
        <v>4746</v>
      </c>
      <c r="AZ812" s="113" t="s">
        <v>5785</v>
      </c>
      <c r="BA812" s="113" t="s">
        <v>5783</v>
      </c>
      <c r="BB812" s="113" t="s">
        <v>5785</v>
      </c>
      <c r="BC812" s="113" t="s">
        <v>5784</v>
      </c>
      <c r="BD812" s="113" t="n">
        <f aca="false">PRODUCT(AZ812+BB812)</f>
        <v>0</v>
      </c>
      <c r="BG812" s="44" t="s">
        <v>5683</v>
      </c>
      <c r="BH812" s="44" t="s">
        <v>5524</v>
      </c>
      <c r="BL812" s="44" t="s">
        <v>5710</v>
      </c>
      <c r="BM812" s="112" t="s">
        <v>5124</v>
      </c>
      <c r="BN812" s="113" t="s">
        <v>5785</v>
      </c>
      <c r="BO812" s="113" t="s">
        <v>5783</v>
      </c>
      <c r="BP812" s="113" t="s">
        <v>5785</v>
      </c>
      <c r="BQ812" s="113" t="s">
        <v>5784</v>
      </c>
      <c r="BR812" s="113" t="n">
        <f aca="false">PRODUCT(BN812+BP812)</f>
        <v>0</v>
      </c>
      <c r="BU812" s="44" t="s">
        <v>5683</v>
      </c>
      <c r="BV812" s="44" t="s">
        <v>5524</v>
      </c>
      <c r="BW812" s="113"/>
      <c r="BZ812" s="44" t="s">
        <v>5686</v>
      </c>
      <c r="CA812" s="112" t="s">
        <v>5223</v>
      </c>
      <c r="CB812" s="113" t="n">
        <v>0</v>
      </c>
      <c r="CC812" s="113" t="n">
        <v>0</v>
      </c>
      <c r="CD812" s="113" t="n">
        <v>0</v>
      </c>
      <c r="CE812" s="113" t="n">
        <v>0</v>
      </c>
      <c r="CF812" s="113" t="n">
        <f aca="false">SUM(CB812:CE812)</f>
        <v>0</v>
      </c>
      <c r="CI812" s="44" t="s">
        <v>5686</v>
      </c>
      <c r="CJ812" s="112" t="s">
        <v>5223</v>
      </c>
      <c r="CK812" s="113" t="n">
        <v>0</v>
      </c>
      <c r="CL812" s="113" t="n">
        <v>0</v>
      </c>
      <c r="CM812" s="113" t="n">
        <v>0</v>
      </c>
      <c r="CP812" s="44" t="s">
        <v>5693</v>
      </c>
      <c r="CQ812" s="44" t="s">
        <v>4625</v>
      </c>
      <c r="CV812" s="44"/>
      <c r="CW812" s="44"/>
      <c r="CX812" s="44"/>
    </row>
    <row r="813" customFormat="false" ht="15" hidden="false" customHeight="false" outlineLevel="0" collapsed="false">
      <c r="A813" s="273" t="n">
        <v>810</v>
      </c>
      <c r="B813" s="44" t="s">
        <v>3324</v>
      </c>
      <c r="C813" s="44" t="s">
        <v>4773</v>
      </c>
      <c r="D813" s="294" t="n">
        <v>2</v>
      </c>
      <c r="G813" s="44" t="s">
        <v>1606</v>
      </c>
      <c r="H813" s="44" t="s">
        <v>5530</v>
      </c>
      <c r="I813" s="113" t="n">
        <v>0</v>
      </c>
      <c r="L813" s="44" t="s">
        <v>3190</v>
      </c>
      <c r="M813" s="44" t="s">
        <v>5223</v>
      </c>
      <c r="N813" s="113" t="n">
        <v>0</v>
      </c>
      <c r="O813" s="113" t="s">
        <v>5783</v>
      </c>
      <c r="P813" s="113" t="n">
        <v>0</v>
      </c>
      <c r="Q813" s="113" t="s">
        <v>5784</v>
      </c>
      <c r="R813" s="113" t="n">
        <f aca="false">PRODUCT(N813+P813)</f>
        <v>0</v>
      </c>
      <c r="U813" s="44" t="s">
        <v>3262</v>
      </c>
      <c r="V813" s="44" t="s">
        <v>4489</v>
      </c>
      <c r="W813" s="113" t="n">
        <v>0</v>
      </c>
      <c r="Y813" s="273"/>
      <c r="Z813" s="44" t="s">
        <v>3490</v>
      </c>
      <c r="AA813" s="44" t="s">
        <v>4482</v>
      </c>
      <c r="AB813" s="113" t="n">
        <v>0</v>
      </c>
      <c r="AC813" s="113" t="s">
        <v>5783</v>
      </c>
      <c r="AD813" s="113" t="n">
        <v>0</v>
      </c>
      <c r="AE813" s="113" t="s">
        <v>5784</v>
      </c>
      <c r="AF813" s="113" t="n">
        <f aca="false">PRODUCT(AB813+AD813)</f>
        <v>0</v>
      </c>
      <c r="AI813" s="44" t="s">
        <v>5569</v>
      </c>
      <c r="AJ813" s="44" t="s">
        <v>4540</v>
      </c>
      <c r="AN813" s="44" t="s">
        <v>5684</v>
      </c>
      <c r="AO813" s="112" t="s">
        <v>4773</v>
      </c>
      <c r="AS813" s="44" t="s">
        <v>5684</v>
      </c>
      <c r="AT813" s="112" t="s">
        <v>4773</v>
      </c>
      <c r="AX813" s="44" t="s">
        <v>5740</v>
      </c>
      <c r="AY813" s="44" t="s">
        <v>4902</v>
      </c>
      <c r="AZ813" s="113" t="s">
        <v>5785</v>
      </c>
      <c r="BA813" s="113" t="s">
        <v>5783</v>
      </c>
      <c r="BB813" s="113" t="s">
        <v>5785</v>
      </c>
      <c r="BC813" s="113" t="s">
        <v>5784</v>
      </c>
      <c r="BD813" s="113" t="n">
        <f aca="false">PRODUCT(AZ813+BB813)</f>
        <v>0</v>
      </c>
      <c r="BG813" s="44" t="s">
        <v>5684</v>
      </c>
      <c r="BH813" s="112" t="s">
        <v>4773</v>
      </c>
      <c r="BL813" s="44" t="s">
        <v>5711</v>
      </c>
      <c r="BM813" s="44" t="s">
        <v>4509</v>
      </c>
      <c r="BN813" s="113" t="s">
        <v>5785</v>
      </c>
      <c r="BO813" s="113" t="s">
        <v>5783</v>
      </c>
      <c r="BP813" s="113" t="s">
        <v>5785</v>
      </c>
      <c r="BQ813" s="113" t="s">
        <v>5784</v>
      </c>
      <c r="BR813" s="113" t="n">
        <f aca="false">PRODUCT(BN813+BP813)</f>
        <v>0</v>
      </c>
      <c r="BU813" s="44" t="s">
        <v>5684</v>
      </c>
      <c r="BV813" s="112" t="s">
        <v>4773</v>
      </c>
      <c r="BW813" s="113"/>
      <c r="BZ813" s="44" t="s">
        <v>2197</v>
      </c>
      <c r="CA813" s="44" t="s">
        <v>4625</v>
      </c>
      <c r="CB813" s="113" t="n">
        <v>0</v>
      </c>
      <c r="CC813" s="113" t="n">
        <v>0</v>
      </c>
      <c r="CD813" s="113" t="n">
        <v>0</v>
      </c>
      <c r="CE813" s="113" t="n">
        <v>0</v>
      </c>
      <c r="CF813" s="113" t="n">
        <f aca="false">SUM(CB813:CE813)</f>
        <v>0</v>
      </c>
      <c r="CI813" s="44" t="s">
        <v>2197</v>
      </c>
      <c r="CJ813" s="44" t="s">
        <v>4625</v>
      </c>
      <c r="CK813" s="113" t="n">
        <v>0</v>
      </c>
      <c r="CL813" s="113" t="n">
        <v>0</v>
      </c>
      <c r="CM813" s="113" t="n">
        <v>0</v>
      </c>
      <c r="CP813" s="44" t="s">
        <v>5694</v>
      </c>
      <c r="CQ813" s="44" t="s">
        <v>4485</v>
      </c>
      <c r="CV813" s="44"/>
      <c r="CW813" s="44"/>
      <c r="CX813" s="44"/>
    </row>
    <row r="814" customFormat="false" ht="15" hidden="false" customHeight="false" outlineLevel="0" collapsed="false">
      <c r="A814" s="273" t="n">
        <v>811</v>
      </c>
      <c r="B814" s="290" t="s">
        <v>5745</v>
      </c>
      <c r="C814" s="44" t="s">
        <v>5358</v>
      </c>
      <c r="D814" s="294" t="n">
        <v>2</v>
      </c>
      <c r="G814" s="44" t="s">
        <v>5687</v>
      </c>
      <c r="H814" s="44" t="s">
        <v>4564</v>
      </c>
      <c r="I814" s="113" t="n">
        <v>0</v>
      </c>
      <c r="L814" s="44" t="s">
        <v>3391</v>
      </c>
      <c r="M814" s="44" t="s">
        <v>5358</v>
      </c>
      <c r="N814" s="113" t="n">
        <v>0</v>
      </c>
      <c r="O814" s="113" t="s">
        <v>5783</v>
      </c>
      <c r="P814" s="113" t="n">
        <v>0</v>
      </c>
      <c r="Q814" s="113" t="s">
        <v>5784</v>
      </c>
      <c r="R814" s="113" t="n">
        <f aca="false">PRODUCT(N814+P814)</f>
        <v>0</v>
      </c>
      <c r="U814" s="44" t="s">
        <v>4730</v>
      </c>
      <c r="V814" s="44" t="s">
        <v>4500</v>
      </c>
      <c r="W814" s="113" t="n">
        <v>0</v>
      </c>
      <c r="Y814" s="273"/>
      <c r="Z814" s="44" t="s">
        <v>4839</v>
      </c>
      <c r="AA814" s="44" t="s">
        <v>4662</v>
      </c>
      <c r="AB814" s="113" t="n">
        <v>0</v>
      </c>
      <c r="AC814" s="113" t="s">
        <v>5783</v>
      </c>
      <c r="AD814" s="113" t="n">
        <v>0</v>
      </c>
      <c r="AE814" s="113" t="s">
        <v>5784</v>
      </c>
      <c r="AF814" s="113" t="n">
        <f aca="false">PRODUCT(AB814+AD814)</f>
        <v>0</v>
      </c>
      <c r="AI814" s="44" t="s">
        <v>5571</v>
      </c>
      <c r="AJ814" s="44" t="s">
        <v>4477</v>
      </c>
      <c r="AN814" s="44" t="s">
        <v>3557</v>
      </c>
      <c r="AO814" s="44" t="s">
        <v>5365</v>
      </c>
      <c r="AS814" s="44" t="s">
        <v>3557</v>
      </c>
      <c r="AT814" s="44" t="s">
        <v>5365</v>
      </c>
      <c r="AX814" s="44" t="s">
        <v>5741</v>
      </c>
      <c r="AY814" s="44" t="s">
        <v>4773</v>
      </c>
      <c r="AZ814" s="113" t="s">
        <v>5785</v>
      </c>
      <c r="BA814" s="113" t="s">
        <v>5783</v>
      </c>
      <c r="BB814" s="113" t="s">
        <v>5785</v>
      </c>
      <c r="BC814" s="113" t="s">
        <v>5784</v>
      </c>
      <c r="BD814" s="113" t="n">
        <f aca="false">PRODUCT(AZ814+BB814)</f>
        <v>0</v>
      </c>
      <c r="BG814" s="44" t="s">
        <v>3557</v>
      </c>
      <c r="BH814" s="44" t="s">
        <v>5365</v>
      </c>
      <c r="BL814" s="44" t="s">
        <v>5264</v>
      </c>
      <c r="BM814" s="44" t="s">
        <v>4542</v>
      </c>
      <c r="BN814" s="113" t="s">
        <v>5785</v>
      </c>
      <c r="BO814" s="113" t="s">
        <v>5783</v>
      </c>
      <c r="BP814" s="113" t="s">
        <v>5785</v>
      </c>
      <c r="BQ814" s="113" t="s">
        <v>5784</v>
      </c>
      <c r="BR814" s="113" t="n">
        <f aca="false">PRODUCT(BN814+BP814)</f>
        <v>0</v>
      </c>
      <c r="BU814" s="44" t="s">
        <v>3557</v>
      </c>
      <c r="BV814" s="44" t="s">
        <v>5365</v>
      </c>
      <c r="BW814" s="113"/>
      <c r="BZ814" s="44" t="s">
        <v>1606</v>
      </c>
      <c r="CA814" s="44" t="s">
        <v>5530</v>
      </c>
      <c r="CB814" s="113" t="n">
        <v>0</v>
      </c>
      <c r="CC814" s="113" t="n">
        <v>0</v>
      </c>
      <c r="CD814" s="113" t="n">
        <v>0</v>
      </c>
      <c r="CE814" s="113" t="n">
        <v>0</v>
      </c>
      <c r="CF814" s="113" t="n">
        <f aca="false">SUM(CB814:CE814)</f>
        <v>0</v>
      </c>
      <c r="CI814" s="44" t="s">
        <v>1606</v>
      </c>
      <c r="CJ814" s="44" t="s">
        <v>5530</v>
      </c>
      <c r="CK814" s="113" t="n">
        <v>0</v>
      </c>
      <c r="CL814" s="113" t="n">
        <v>0</v>
      </c>
      <c r="CM814" s="113" t="n">
        <v>0</v>
      </c>
      <c r="CP814" s="44" t="s">
        <v>5696</v>
      </c>
      <c r="CQ814" s="44" t="s">
        <v>4566</v>
      </c>
      <c r="CV814" s="44"/>
      <c r="CW814" s="44"/>
      <c r="CX814" s="44"/>
    </row>
    <row r="815" customFormat="false" ht="15" hidden="false" customHeight="false" outlineLevel="0" collapsed="false">
      <c r="A815" s="273" t="n">
        <v>812</v>
      </c>
      <c r="B815" s="44" t="s">
        <v>3321</v>
      </c>
      <c r="C815" s="44" t="s">
        <v>4773</v>
      </c>
      <c r="D815" s="294" t="n">
        <v>2</v>
      </c>
      <c r="G815" s="44" t="s">
        <v>2775</v>
      </c>
      <c r="H815" s="44" t="s">
        <v>4509</v>
      </c>
      <c r="I815" s="113" t="n">
        <v>0</v>
      </c>
      <c r="L815" s="44" t="s">
        <v>3639</v>
      </c>
      <c r="M815" s="44" t="s">
        <v>4566</v>
      </c>
      <c r="N815" s="113" t="n">
        <v>0</v>
      </c>
      <c r="O815" s="113" t="s">
        <v>5783</v>
      </c>
      <c r="P815" s="113" t="n">
        <v>0</v>
      </c>
      <c r="Q815" s="113" t="s">
        <v>5784</v>
      </c>
      <c r="R815" s="113" t="n">
        <f aca="false">PRODUCT(N815+P815)</f>
        <v>0</v>
      </c>
      <c r="U815" s="44" t="s">
        <v>5617</v>
      </c>
      <c r="V815" s="44" t="s">
        <v>5358</v>
      </c>
      <c r="W815" s="113" t="n">
        <v>0</v>
      </c>
      <c r="Y815" s="273"/>
      <c r="Z815" s="44" t="s">
        <v>3308</v>
      </c>
      <c r="AA815" s="44" t="s">
        <v>4482</v>
      </c>
      <c r="AB815" s="113" t="n">
        <v>0</v>
      </c>
      <c r="AC815" s="113" t="s">
        <v>5783</v>
      </c>
      <c r="AD815" s="113" t="n">
        <v>0</v>
      </c>
      <c r="AE815" s="113" t="s">
        <v>5784</v>
      </c>
      <c r="AF815" s="113" t="n">
        <f aca="false">PRODUCT(AB815+AD815)</f>
        <v>0</v>
      </c>
      <c r="AI815" s="44" t="s">
        <v>4861</v>
      </c>
      <c r="AJ815" s="44" t="s">
        <v>4564</v>
      </c>
      <c r="AN815" s="44" t="s">
        <v>5685</v>
      </c>
      <c r="AO815" s="44" t="s">
        <v>5120</v>
      </c>
      <c r="AS815" s="44" t="s">
        <v>5685</v>
      </c>
      <c r="AT815" s="44" t="s">
        <v>5120</v>
      </c>
      <c r="AX815" s="44" t="s">
        <v>5455</v>
      </c>
      <c r="AY815" s="112" t="s">
        <v>4931</v>
      </c>
      <c r="AZ815" s="113" t="s">
        <v>5785</v>
      </c>
      <c r="BA815" s="113" t="s">
        <v>5783</v>
      </c>
      <c r="BB815" s="113" t="s">
        <v>5785</v>
      </c>
      <c r="BC815" s="113" t="s">
        <v>5784</v>
      </c>
      <c r="BD815" s="113" t="n">
        <f aca="false">PRODUCT(AZ815+BB815)</f>
        <v>0</v>
      </c>
      <c r="BG815" s="44" t="s">
        <v>5685</v>
      </c>
      <c r="BH815" s="44" t="s">
        <v>5120</v>
      </c>
      <c r="BL815" s="44" t="s">
        <v>5712</v>
      </c>
      <c r="BM815" s="44" t="s">
        <v>4566</v>
      </c>
      <c r="BN815" s="113" t="s">
        <v>5785</v>
      </c>
      <c r="BO815" s="113" t="s">
        <v>5783</v>
      </c>
      <c r="BP815" s="113" t="s">
        <v>5785</v>
      </c>
      <c r="BQ815" s="113" t="s">
        <v>5784</v>
      </c>
      <c r="BR815" s="113" t="n">
        <f aca="false">PRODUCT(BN815+BP815)</f>
        <v>0</v>
      </c>
      <c r="BU815" s="44" t="s">
        <v>5685</v>
      </c>
      <c r="BV815" s="44" t="s">
        <v>5120</v>
      </c>
      <c r="BW815" s="113"/>
      <c r="BZ815" s="44" t="s">
        <v>5687</v>
      </c>
      <c r="CA815" s="44" t="s">
        <v>4564</v>
      </c>
      <c r="CB815" s="113" t="n">
        <v>0</v>
      </c>
      <c r="CC815" s="113" t="n">
        <v>0</v>
      </c>
      <c r="CD815" s="113" t="n">
        <v>0</v>
      </c>
      <c r="CE815" s="113" t="n">
        <v>0</v>
      </c>
      <c r="CF815" s="113" t="n">
        <f aca="false">SUM(CB815:CE815)</f>
        <v>0</v>
      </c>
      <c r="CI815" s="44" t="s">
        <v>5687</v>
      </c>
      <c r="CJ815" s="44" t="s">
        <v>4564</v>
      </c>
      <c r="CK815" s="113" t="n">
        <v>0</v>
      </c>
      <c r="CL815" s="113" t="n">
        <v>0</v>
      </c>
      <c r="CM815" s="113" t="n">
        <v>0</v>
      </c>
      <c r="CP815" s="44" t="s">
        <v>2158</v>
      </c>
      <c r="CQ815" s="44" t="s">
        <v>4575</v>
      </c>
      <c r="CV815" s="44"/>
      <c r="CW815" s="44"/>
      <c r="CX815" s="44"/>
    </row>
    <row r="816" customFormat="false" ht="15" hidden="false" customHeight="false" outlineLevel="0" collapsed="false">
      <c r="A816" s="273" t="n">
        <v>813</v>
      </c>
      <c r="B816" s="44" t="s">
        <v>5748</v>
      </c>
      <c r="C816" s="44" t="s">
        <v>4505</v>
      </c>
      <c r="D816" s="294" t="n">
        <v>2</v>
      </c>
      <c r="G816" s="44" t="s">
        <v>5688</v>
      </c>
      <c r="H816" s="44" t="s">
        <v>5223</v>
      </c>
      <c r="I816" s="113" t="n">
        <v>0</v>
      </c>
      <c r="L816" s="44" t="s">
        <v>3049</v>
      </c>
      <c r="M816" s="44" t="s">
        <v>4509</v>
      </c>
      <c r="N816" s="113" t="n">
        <v>0</v>
      </c>
      <c r="O816" s="113" t="s">
        <v>5783</v>
      </c>
      <c r="P816" s="113" t="n">
        <v>0</v>
      </c>
      <c r="Q816" s="113" t="s">
        <v>5784</v>
      </c>
      <c r="R816" s="113" t="n">
        <f aca="false">PRODUCT(N816+P816)</f>
        <v>0</v>
      </c>
      <c r="U816" s="44" t="s">
        <v>3865</v>
      </c>
      <c r="V816" s="112" t="s">
        <v>4709</v>
      </c>
      <c r="W816" s="113" t="n">
        <v>0</v>
      </c>
      <c r="Y816" s="273"/>
      <c r="Z816" s="44" t="s">
        <v>3705</v>
      </c>
      <c r="AA816" s="44" t="s">
        <v>4482</v>
      </c>
      <c r="AB816" s="113" t="n">
        <v>0</v>
      </c>
      <c r="AC816" s="113" t="s">
        <v>5783</v>
      </c>
      <c r="AD816" s="113" t="n">
        <v>0</v>
      </c>
      <c r="AE816" s="113" t="s">
        <v>5784</v>
      </c>
      <c r="AF816" s="113" t="n">
        <f aca="false">PRODUCT(AB816+AD816)</f>
        <v>0</v>
      </c>
      <c r="AI816" s="44" t="s">
        <v>4702</v>
      </c>
      <c r="AJ816" s="44" t="s">
        <v>4566</v>
      </c>
      <c r="AN816" s="44" t="s">
        <v>2814</v>
      </c>
      <c r="AO816" s="44" t="s">
        <v>4662</v>
      </c>
      <c r="AS816" s="44" t="s">
        <v>2814</v>
      </c>
      <c r="AT816" s="44" t="s">
        <v>4662</v>
      </c>
      <c r="AX816" s="44" t="s">
        <v>2057</v>
      </c>
      <c r="AY816" s="44" t="s">
        <v>4564</v>
      </c>
      <c r="AZ816" s="113" t="s">
        <v>5785</v>
      </c>
      <c r="BA816" s="113" t="s">
        <v>5783</v>
      </c>
      <c r="BB816" s="113" t="s">
        <v>5785</v>
      </c>
      <c r="BC816" s="113" t="s">
        <v>5784</v>
      </c>
      <c r="BD816" s="113" t="n">
        <f aca="false">PRODUCT(AZ816+BB816)</f>
        <v>0</v>
      </c>
      <c r="BG816" s="44" t="s">
        <v>2814</v>
      </c>
      <c r="BH816" s="44" t="s">
        <v>4662</v>
      </c>
      <c r="BL816" s="44" t="s">
        <v>5713</v>
      </c>
      <c r="BM816" s="44" t="s">
        <v>4566</v>
      </c>
      <c r="BN816" s="113" t="s">
        <v>5785</v>
      </c>
      <c r="BO816" s="113" t="s">
        <v>5783</v>
      </c>
      <c r="BP816" s="113" t="s">
        <v>5785</v>
      </c>
      <c r="BQ816" s="113" t="s">
        <v>5784</v>
      </c>
      <c r="BR816" s="113" t="n">
        <f aca="false">PRODUCT(BN816+BP816)</f>
        <v>0</v>
      </c>
      <c r="BU816" s="44" t="s">
        <v>2814</v>
      </c>
      <c r="BV816" s="44" t="s">
        <v>4662</v>
      </c>
      <c r="BW816" s="113"/>
      <c r="BZ816" s="44" t="s">
        <v>2775</v>
      </c>
      <c r="CA816" s="44" t="s">
        <v>4509</v>
      </c>
      <c r="CB816" s="113" t="n">
        <v>0</v>
      </c>
      <c r="CC816" s="113" t="n">
        <v>0</v>
      </c>
      <c r="CD816" s="113" t="n">
        <v>0</v>
      </c>
      <c r="CE816" s="113" t="n">
        <v>0</v>
      </c>
      <c r="CF816" s="113" t="n">
        <f aca="false">SUM(CB816:CE816)</f>
        <v>0</v>
      </c>
      <c r="CI816" s="44" t="s">
        <v>2775</v>
      </c>
      <c r="CJ816" s="44" t="s">
        <v>4509</v>
      </c>
      <c r="CK816" s="113" t="n">
        <v>0</v>
      </c>
      <c r="CL816" s="113" t="n">
        <v>0</v>
      </c>
      <c r="CM816" s="113" t="n">
        <v>0</v>
      </c>
      <c r="CP816" s="44" t="s">
        <v>5695</v>
      </c>
      <c r="CQ816" s="44" t="s">
        <v>4578</v>
      </c>
      <c r="CV816" s="44"/>
      <c r="CW816" s="44"/>
      <c r="CX816" s="44"/>
    </row>
    <row r="817" customFormat="false" ht="15" hidden="false" customHeight="false" outlineLevel="0" collapsed="false">
      <c r="A817" s="273" t="n">
        <v>814</v>
      </c>
      <c r="B817" s="44" t="s">
        <v>5749</v>
      </c>
      <c r="C817" s="44" t="s">
        <v>4899</v>
      </c>
      <c r="D817" s="294" t="n">
        <v>2</v>
      </c>
      <c r="G817" s="44" t="s">
        <v>5689</v>
      </c>
      <c r="H817" s="44" t="s">
        <v>4625</v>
      </c>
      <c r="I817" s="113" t="n">
        <v>0</v>
      </c>
      <c r="L817" s="44" t="s">
        <v>5649</v>
      </c>
      <c r="M817" s="112" t="s">
        <v>5124</v>
      </c>
      <c r="N817" s="113" t="n">
        <v>0</v>
      </c>
      <c r="O817" s="113" t="s">
        <v>5783</v>
      </c>
      <c r="P817" s="113" t="n">
        <v>0</v>
      </c>
      <c r="Q817" s="113" t="s">
        <v>5784</v>
      </c>
      <c r="R817" s="113" t="n">
        <f aca="false">PRODUCT(N817+P817)</f>
        <v>0</v>
      </c>
      <c r="U817" s="44" t="s">
        <v>3867</v>
      </c>
      <c r="V817" s="112" t="s">
        <v>5401</v>
      </c>
      <c r="W817" s="113" t="n">
        <v>0</v>
      </c>
      <c r="Y817" s="273"/>
      <c r="Z817" s="44" t="s">
        <v>5448</v>
      </c>
      <c r="AA817" s="44" t="s">
        <v>5358</v>
      </c>
      <c r="AB817" s="113" t="n">
        <v>0</v>
      </c>
      <c r="AC817" s="113" t="s">
        <v>5783</v>
      </c>
      <c r="AD817" s="113" t="n">
        <v>0</v>
      </c>
      <c r="AE817" s="113" t="s">
        <v>5784</v>
      </c>
      <c r="AF817" s="113" t="n">
        <f aca="false">PRODUCT(AB817+AD817)</f>
        <v>0</v>
      </c>
      <c r="AI817" s="44" t="s">
        <v>5572</v>
      </c>
      <c r="AJ817" s="44" t="s">
        <v>5573</v>
      </c>
      <c r="AN817" s="44" t="s">
        <v>5370</v>
      </c>
      <c r="AO817" s="44" t="s">
        <v>4746</v>
      </c>
      <c r="AS817" s="44" t="s">
        <v>5370</v>
      </c>
      <c r="AT817" s="44" t="s">
        <v>4746</v>
      </c>
      <c r="AX817" s="44" t="s">
        <v>2240</v>
      </c>
      <c r="AY817" s="44" t="s">
        <v>4564</v>
      </c>
      <c r="AZ817" s="113" t="s">
        <v>5785</v>
      </c>
      <c r="BA817" s="113" t="s">
        <v>5783</v>
      </c>
      <c r="BB817" s="113" t="s">
        <v>5785</v>
      </c>
      <c r="BC817" s="113" t="s">
        <v>5784</v>
      </c>
      <c r="BD817" s="113" t="n">
        <f aca="false">PRODUCT(AZ817+BB817)</f>
        <v>0</v>
      </c>
      <c r="BG817" s="44" t="s">
        <v>5370</v>
      </c>
      <c r="BH817" s="44" t="s">
        <v>4746</v>
      </c>
      <c r="BL817" s="44" t="s">
        <v>5714</v>
      </c>
      <c r="BM817" s="112" t="s">
        <v>5223</v>
      </c>
      <c r="BN817" s="113" t="s">
        <v>5785</v>
      </c>
      <c r="BO817" s="113" t="s">
        <v>5783</v>
      </c>
      <c r="BP817" s="113" t="s">
        <v>5785</v>
      </c>
      <c r="BQ817" s="113" t="s">
        <v>5784</v>
      </c>
      <c r="BR817" s="113" t="n">
        <f aca="false">PRODUCT(BN817+BP817)</f>
        <v>0</v>
      </c>
      <c r="BU817" s="44" t="s">
        <v>5370</v>
      </c>
      <c r="BV817" s="44" t="s">
        <v>4746</v>
      </c>
      <c r="BW817" s="113"/>
      <c r="BZ817" s="44" t="s">
        <v>5688</v>
      </c>
      <c r="CA817" s="44" t="s">
        <v>5223</v>
      </c>
      <c r="CB817" s="113" t="n">
        <v>0</v>
      </c>
      <c r="CC817" s="113" t="n">
        <v>0</v>
      </c>
      <c r="CD817" s="113" t="n">
        <v>0</v>
      </c>
      <c r="CE817" s="113" t="n">
        <v>0</v>
      </c>
      <c r="CF817" s="113" t="n">
        <f aca="false">SUM(CB817:CE817)</f>
        <v>0</v>
      </c>
      <c r="CI817" s="44" t="s">
        <v>5688</v>
      </c>
      <c r="CJ817" s="44" t="s">
        <v>5223</v>
      </c>
      <c r="CK817" s="113" t="n">
        <v>0</v>
      </c>
      <c r="CL817" s="113" t="n">
        <v>0</v>
      </c>
      <c r="CM817" s="113" t="n">
        <v>0</v>
      </c>
      <c r="CP817" s="44" t="s">
        <v>5697</v>
      </c>
      <c r="CQ817" s="44" t="s">
        <v>4489</v>
      </c>
      <c r="CV817" s="44"/>
      <c r="CW817" s="44"/>
      <c r="CX817" s="44"/>
    </row>
    <row r="818" customFormat="false" ht="15" hidden="false" customHeight="false" outlineLevel="0" collapsed="false">
      <c r="A818" s="273" t="n">
        <v>815</v>
      </c>
      <c r="B818" s="44" t="s">
        <v>5751</v>
      </c>
      <c r="C818" s="44" t="s">
        <v>4578</v>
      </c>
      <c r="D818" s="294" t="n">
        <v>2</v>
      </c>
      <c r="G818" s="44" t="s">
        <v>5449</v>
      </c>
      <c r="H818" s="44" t="s">
        <v>4746</v>
      </c>
      <c r="I818" s="113" t="n">
        <v>0</v>
      </c>
      <c r="L818" s="44" t="s">
        <v>5650</v>
      </c>
      <c r="M818" s="44" t="s">
        <v>4638</v>
      </c>
      <c r="N818" s="113" t="n">
        <v>0</v>
      </c>
      <c r="O818" s="113" t="s">
        <v>5783</v>
      </c>
      <c r="P818" s="113" t="n">
        <v>0</v>
      </c>
      <c r="Q818" s="113" t="s">
        <v>5784</v>
      </c>
      <c r="R818" s="113" t="n">
        <f aca="false">PRODUCT(N818+P818)</f>
        <v>0</v>
      </c>
      <c r="U818" s="136" t="s">
        <v>5618</v>
      </c>
      <c r="V818" s="44" t="s">
        <v>4746</v>
      </c>
      <c r="W818" s="113" t="n">
        <v>0</v>
      </c>
      <c r="Y818" s="273"/>
      <c r="Z818" s="44" t="s">
        <v>3014</v>
      </c>
      <c r="AA818" s="44" t="s">
        <v>4662</v>
      </c>
      <c r="AB818" s="113" t="n">
        <v>0</v>
      </c>
      <c r="AC818" s="113" t="s">
        <v>5783</v>
      </c>
      <c r="AD818" s="113" t="n">
        <v>0</v>
      </c>
      <c r="AE818" s="113" t="s">
        <v>5784</v>
      </c>
      <c r="AF818" s="113" t="n">
        <f aca="false">PRODUCT(AB818+AD818)</f>
        <v>0</v>
      </c>
      <c r="AI818" s="44" t="s">
        <v>4716</v>
      </c>
      <c r="AJ818" s="44" t="s">
        <v>4566</v>
      </c>
      <c r="AN818" s="44" t="s">
        <v>5686</v>
      </c>
      <c r="AO818" s="112" t="s">
        <v>5223</v>
      </c>
      <c r="AS818" s="44" t="s">
        <v>5686</v>
      </c>
      <c r="AT818" s="112" t="s">
        <v>5223</v>
      </c>
      <c r="AX818" s="44" t="s">
        <v>3709</v>
      </c>
      <c r="AY818" s="44" t="s">
        <v>4489</v>
      </c>
      <c r="AZ818" s="113" t="s">
        <v>5785</v>
      </c>
      <c r="BA818" s="113" t="s">
        <v>5783</v>
      </c>
      <c r="BB818" s="113" t="s">
        <v>5785</v>
      </c>
      <c r="BC818" s="113" t="s">
        <v>5784</v>
      </c>
      <c r="BD818" s="113" t="n">
        <f aca="false">PRODUCT(AZ818+BB818)</f>
        <v>0</v>
      </c>
      <c r="BG818" s="44" t="s">
        <v>5686</v>
      </c>
      <c r="BH818" s="112" t="s">
        <v>5223</v>
      </c>
      <c r="BL818" s="44" t="s">
        <v>5715</v>
      </c>
      <c r="BM818" s="44" t="s">
        <v>4571</v>
      </c>
      <c r="BN818" s="113" t="s">
        <v>5785</v>
      </c>
      <c r="BO818" s="113" t="s">
        <v>5783</v>
      </c>
      <c r="BP818" s="113" t="s">
        <v>5785</v>
      </c>
      <c r="BQ818" s="113" t="s">
        <v>5784</v>
      </c>
      <c r="BR818" s="113" t="n">
        <f aca="false">PRODUCT(BN818+BP818)</f>
        <v>0</v>
      </c>
      <c r="BU818" s="44" t="s">
        <v>5686</v>
      </c>
      <c r="BV818" s="112" t="s">
        <v>5223</v>
      </c>
      <c r="BW818" s="113"/>
      <c r="BZ818" s="44" t="s">
        <v>3599</v>
      </c>
      <c r="CA818" s="44" t="s">
        <v>4773</v>
      </c>
      <c r="CB818" s="113" t="n">
        <v>0</v>
      </c>
      <c r="CC818" s="113" t="n">
        <v>0</v>
      </c>
      <c r="CD818" s="113" t="n">
        <v>0</v>
      </c>
      <c r="CE818" s="113" t="n">
        <v>0</v>
      </c>
      <c r="CF818" s="113" t="n">
        <f aca="false">SUM(CB818:CE818)</f>
        <v>0</v>
      </c>
      <c r="CI818" s="44" t="s">
        <v>3599</v>
      </c>
      <c r="CJ818" s="44" t="s">
        <v>4773</v>
      </c>
      <c r="CK818" s="113" t="n">
        <v>0</v>
      </c>
      <c r="CL818" s="113" t="n">
        <v>0</v>
      </c>
      <c r="CM818" s="113" t="n">
        <v>0</v>
      </c>
      <c r="CP818" s="44" t="s">
        <v>2987</v>
      </c>
      <c r="CQ818" s="44" t="s">
        <v>4662</v>
      </c>
      <c r="CV818" s="44"/>
      <c r="CW818" s="44"/>
      <c r="CX818" s="44"/>
    </row>
    <row r="819" customFormat="false" ht="15" hidden="false" customHeight="false" outlineLevel="0" collapsed="false">
      <c r="A819" s="273" t="n">
        <v>816</v>
      </c>
      <c r="B819" s="44" t="s">
        <v>4999</v>
      </c>
      <c r="C819" s="44" t="s">
        <v>4523</v>
      </c>
      <c r="D819" s="294" t="n">
        <v>1</v>
      </c>
      <c r="G819" s="44" t="s">
        <v>3199</v>
      </c>
      <c r="H819" s="44" t="s">
        <v>5124</v>
      </c>
      <c r="I819" s="113" t="n">
        <v>0</v>
      </c>
      <c r="L819" s="44" t="s">
        <v>5660</v>
      </c>
      <c r="M819" s="44" t="s">
        <v>4500</v>
      </c>
      <c r="N819" s="113" t="n">
        <v>0</v>
      </c>
      <c r="O819" s="113" t="s">
        <v>5783</v>
      </c>
      <c r="P819" s="113" t="n">
        <v>0</v>
      </c>
      <c r="Q819" s="113" t="s">
        <v>5784</v>
      </c>
      <c r="R819" s="113" t="n">
        <f aca="false">PRODUCT(N819+P819)</f>
        <v>0</v>
      </c>
      <c r="U819" s="44" t="s">
        <v>3484</v>
      </c>
      <c r="V819" s="44" t="s">
        <v>4489</v>
      </c>
      <c r="W819" s="113" t="n">
        <v>0</v>
      </c>
      <c r="Y819" s="273"/>
      <c r="Z819" s="44" t="s">
        <v>3479</v>
      </c>
      <c r="AA819" s="44" t="s">
        <v>4489</v>
      </c>
      <c r="AB819" s="113" t="n">
        <v>0</v>
      </c>
      <c r="AC819" s="113" t="s">
        <v>5783</v>
      </c>
      <c r="AD819" s="113" t="n">
        <v>0</v>
      </c>
      <c r="AE819" s="113" t="s">
        <v>5784</v>
      </c>
      <c r="AF819" s="113" t="n">
        <f aca="false">PRODUCT(AB819+AD819)</f>
        <v>0</v>
      </c>
      <c r="AI819" s="44" t="s">
        <v>5580</v>
      </c>
      <c r="AJ819" s="44" t="s">
        <v>4500</v>
      </c>
      <c r="AN819" s="44" t="s">
        <v>2197</v>
      </c>
      <c r="AO819" s="44" t="s">
        <v>4625</v>
      </c>
      <c r="AS819" s="44" t="s">
        <v>2197</v>
      </c>
      <c r="AT819" s="44" t="s">
        <v>4625</v>
      </c>
      <c r="AX819" s="44" t="s">
        <v>5743</v>
      </c>
      <c r="AY819" s="44" t="s">
        <v>4625</v>
      </c>
      <c r="AZ819" s="113" t="s">
        <v>5785</v>
      </c>
      <c r="BA819" s="113" t="s">
        <v>5783</v>
      </c>
      <c r="BB819" s="113" t="s">
        <v>5785</v>
      </c>
      <c r="BC819" s="113" t="s">
        <v>5784</v>
      </c>
      <c r="BD819" s="113" t="n">
        <f aca="false">PRODUCT(AZ819+BB819)</f>
        <v>0</v>
      </c>
      <c r="BG819" s="44" t="s">
        <v>2197</v>
      </c>
      <c r="BH819" s="44" t="s">
        <v>4625</v>
      </c>
      <c r="BL819" s="44" t="s">
        <v>2611</v>
      </c>
      <c r="BM819" s="44" t="s">
        <v>4578</v>
      </c>
      <c r="BN819" s="113" t="s">
        <v>5785</v>
      </c>
      <c r="BO819" s="113" t="s">
        <v>5783</v>
      </c>
      <c r="BP819" s="113" t="s">
        <v>5785</v>
      </c>
      <c r="BQ819" s="113" t="s">
        <v>5784</v>
      </c>
      <c r="BR819" s="113" t="n">
        <f aca="false">PRODUCT(BN819+BP819)</f>
        <v>0</v>
      </c>
      <c r="BU819" s="44" t="s">
        <v>2197</v>
      </c>
      <c r="BV819" s="44" t="s">
        <v>4625</v>
      </c>
      <c r="BW819" s="113"/>
      <c r="BZ819" s="44" t="s">
        <v>5689</v>
      </c>
      <c r="CA819" s="44" t="s">
        <v>4625</v>
      </c>
      <c r="CB819" s="113" t="n">
        <v>0</v>
      </c>
      <c r="CC819" s="113" t="n">
        <v>0</v>
      </c>
      <c r="CD819" s="113" t="n">
        <v>0</v>
      </c>
      <c r="CE819" s="113" t="n">
        <v>0</v>
      </c>
      <c r="CF819" s="113" t="n">
        <f aca="false">SUM(CB819:CE819)</f>
        <v>0</v>
      </c>
      <c r="CI819" s="44" t="s">
        <v>5689</v>
      </c>
      <c r="CJ819" s="44" t="s">
        <v>4625</v>
      </c>
      <c r="CK819" s="113" t="n">
        <v>0</v>
      </c>
      <c r="CL819" s="113" t="n">
        <v>0</v>
      </c>
      <c r="CM819" s="113" t="n">
        <v>0</v>
      </c>
      <c r="CP819" s="44" t="s">
        <v>3444</v>
      </c>
      <c r="CQ819" s="44" t="s">
        <v>4625</v>
      </c>
      <c r="CV819" s="44"/>
      <c r="CW819" s="44"/>
      <c r="CX819" s="44"/>
    </row>
    <row r="820" customFormat="false" ht="15" hidden="false" customHeight="false" outlineLevel="0" collapsed="false">
      <c r="A820" s="273" t="n">
        <v>817</v>
      </c>
      <c r="B820" s="44" t="s">
        <v>5060</v>
      </c>
      <c r="C820" s="44" t="s">
        <v>4578</v>
      </c>
      <c r="D820" s="113" t="n">
        <v>1</v>
      </c>
      <c r="G820" s="44" t="s">
        <v>5690</v>
      </c>
      <c r="H820" s="44" t="s">
        <v>4503</v>
      </c>
      <c r="I820" s="113" t="n">
        <v>0</v>
      </c>
      <c r="L820" s="44" t="s">
        <v>3714</v>
      </c>
      <c r="M820" s="44" t="s">
        <v>4482</v>
      </c>
      <c r="N820" s="113" t="n">
        <v>0</v>
      </c>
      <c r="O820" s="113" t="s">
        <v>5783</v>
      </c>
      <c r="P820" s="113" t="n">
        <v>0</v>
      </c>
      <c r="Q820" s="113" t="s">
        <v>5784</v>
      </c>
      <c r="R820" s="113" t="n">
        <f aca="false">PRODUCT(N820+P820)</f>
        <v>0</v>
      </c>
      <c r="U820" s="44" t="s">
        <v>3423</v>
      </c>
      <c r="V820" s="44" t="s">
        <v>5124</v>
      </c>
      <c r="W820" s="113" t="n">
        <v>0</v>
      </c>
      <c r="Y820" s="273"/>
      <c r="Z820" s="44" t="s">
        <v>5599</v>
      </c>
      <c r="AA820" s="44" t="s">
        <v>5272</v>
      </c>
      <c r="AB820" s="113" t="n">
        <v>0</v>
      </c>
      <c r="AC820" s="113" t="s">
        <v>5783</v>
      </c>
      <c r="AD820" s="113" t="n">
        <v>0</v>
      </c>
      <c r="AE820" s="113" t="s">
        <v>5784</v>
      </c>
      <c r="AF820" s="113" t="n">
        <f aca="false">PRODUCT(AB820+AD820)</f>
        <v>0</v>
      </c>
      <c r="AI820" s="44" t="s">
        <v>1946</v>
      </c>
      <c r="AJ820" s="44" t="s">
        <v>4523</v>
      </c>
      <c r="AN820" s="44" t="s">
        <v>1606</v>
      </c>
      <c r="AO820" s="44" t="s">
        <v>5530</v>
      </c>
      <c r="AS820" s="44" t="s">
        <v>1606</v>
      </c>
      <c r="AT820" s="44" t="s">
        <v>5530</v>
      </c>
      <c r="AX820" s="44" t="s">
        <v>3126</v>
      </c>
      <c r="AY820" s="44" t="s">
        <v>4578</v>
      </c>
      <c r="AZ820" s="113" t="s">
        <v>5785</v>
      </c>
      <c r="BA820" s="113" t="s">
        <v>5783</v>
      </c>
      <c r="BB820" s="113" t="s">
        <v>5785</v>
      </c>
      <c r="BC820" s="113" t="s">
        <v>5784</v>
      </c>
      <c r="BD820" s="113" t="n">
        <f aca="false">PRODUCT(AZ820+BB820)</f>
        <v>0</v>
      </c>
      <c r="BG820" s="44" t="s">
        <v>1606</v>
      </c>
      <c r="BH820" s="44" t="s">
        <v>5530</v>
      </c>
      <c r="BL820" s="44" t="s">
        <v>5716</v>
      </c>
      <c r="BM820" s="44" t="s">
        <v>5124</v>
      </c>
      <c r="BN820" s="113" t="s">
        <v>5785</v>
      </c>
      <c r="BO820" s="113" t="s">
        <v>5783</v>
      </c>
      <c r="BP820" s="113" t="s">
        <v>5785</v>
      </c>
      <c r="BQ820" s="113" t="s">
        <v>5784</v>
      </c>
      <c r="BR820" s="113" t="n">
        <f aca="false">PRODUCT(BN820+BP820)</f>
        <v>0</v>
      </c>
      <c r="BU820" s="44" t="s">
        <v>1606</v>
      </c>
      <c r="BV820" s="44" t="s">
        <v>5530</v>
      </c>
      <c r="BW820" s="113"/>
      <c r="BZ820" s="44" t="s">
        <v>5449</v>
      </c>
      <c r="CA820" s="44" t="s">
        <v>4746</v>
      </c>
      <c r="CB820" s="113" t="n">
        <v>0</v>
      </c>
      <c r="CC820" s="113" t="n">
        <v>0</v>
      </c>
      <c r="CD820" s="113" t="n">
        <v>0</v>
      </c>
      <c r="CE820" s="113" t="n">
        <v>0</v>
      </c>
      <c r="CF820" s="113" t="n">
        <f aca="false">SUM(CB820:CE820)</f>
        <v>0</v>
      </c>
      <c r="CI820" s="44" t="s">
        <v>5449</v>
      </c>
      <c r="CJ820" s="44" t="s">
        <v>4746</v>
      </c>
      <c r="CK820" s="113" t="n">
        <v>0</v>
      </c>
      <c r="CL820" s="113" t="n">
        <v>0</v>
      </c>
      <c r="CM820" s="113" t="n">
        <v>0</v>
      </c>
      <c r="CP820" s="44" t="s">
        <v>3352</v>
      </c>
      <c r="CQ820" s="44" t="s">
        <v>4709</v>
      </c>
      <c r="CV820" s="44"/>
      <c r="CW820" s="44"/>
      <c r="CX820" s="44"/>
    </row>
    <row r="821" customFormat="false" ht="15" hidden="false" customHeight="false" outlineLevel="0" collapsed="false">
      <c r="A821" s="273" t="n">
        <v>818</v>
      </c>
      <c r="B821" s="44" t="s">
        <v>2584</v>
      </c>
      <c r="C821" s="44" t="s">
        <v>4482</v>
      </c>
      <c r="D821" s="113" t="n">
        <v>1</v>
      </c>
      <c r="G821" s="44" t="s">
        <v>5691</v>
      </c>
      <c r="H821" s="44" t="s">
        <v>1037</v>
      </c>
      <c r="I821" s="113" t="n">
        <v>0</v>
      </c>
      <c r="L821" s="136" t="s">
        <v>5664</v>
      </c>
      <c r="M821" s="136" t="s">
        <v>4709</v>
      </c>
      <c r="N821" s="113" t="n">
        <v>0</v>
      </c>
      <c r="O821" s="113" t="s">
        <v>5783</v>
      </c>
      <c r="P821" s="113" t="n">
        <v>0</v>
      </c>
      <c r="Q821" s="113" t="s">
        <v>5784</v>
      </c>
      <c r="R821" s="113" t="n">
        <f aca="false">PRODUCT(N821+P821)</f>
        <v>0</v>
      </c>
      <c r="U821" s="44" t="s">
        <v>3141</v>
      </c>
      <c r="V821" s="44" t="s">
        <v>4648</v>
      </c>
      <c r="W821" s="113" t="n">
        <v>0</v>
      </c>
      <c r="Y821" s="273"/>
      <c r="Z821" s="44" t="s">
        <v>5270</v>
      </c>
      <c r="AA821" s="44" t="s">
        <v>4662</v>
      </c>
      <c r="AB821" s="113" t="n">
        <v>0</v>
      </c>
      <c r="AC821" s="113" t="s">
        <v>5783</v>
      </c>
      <c r="AD821" s="113" t="n">
        <v>0</v>
      </c>
      <c r="AE821" s="113" t="s">
        <v>5784</v>
      </c>
      <c r="AF821" s="113" t="n">
        <f aca="false">PRODUCT(AB821+AD821)</f>
        <v>0</v>
      </c>
      <c r="AI821" s="44" t="s">
        <v>1881</v>
      </c>
      <c r="AJ821" s="44" t="s">
        <v>4482</v>
      </c>
      <c r="AN821" s="44" t="s">
        <v>5687</v>
      </c>
      <c r="AO821" s="44" t="s">
        <v>4564</v>
      </c>
      <c r="AS821" s="44" t="s">
        <v>5687</v>
      </c>
      <c r="AT821" s="44" t="s">
        <v>4564</v>
      </c>
      <c r="AX821" s="44" t="s">
        <v>5744</v>
      </c>
      <c r="AY821" s="44" t="s">
        <v>4564</v>
      </c>
      <c r="AZ821" s="113" t="s">
        <v>5785</v>
      </c>
      <c r="BA821" s="113" t="s">
        <v>5783</v>
      </c>
      <c r="BB821" s="113" t="s">
        <v>5785</v>
      </c>
      <c r="BC821" s="113" t="s">
        <v>5784</v>
      </c>
      <c r="BD821" s="113" t="n">
        <f aca="false">PRODUCT(AZ821+BB821)</f>
        <v>0</v>
      </c>
      <c r="BG821" s="44" t="s">
        <v>5687</v>
      </c>
      <c r="BH821" s="44" t="s">
        <v>4564</v>
      </c>
      <c r="BL821" s="44" t="s">
        <v>3497</v>
      </c>
      <c r="BM821" s="44" t="s">
        <v>4523</v>
      </c>
      <c r="BN821" s="113" t="s">
        <v>5785</v>
      </c>
      <c r="BO821" s="113" t="s">
        <v>5783</v>
      </c>
      <c r="BP821" s="113" t="s">
        <v>5785</v>
      </c>
      <c r="BQ821" s="113" t="s">
        <v>5784</v>
      </c>
      <c r="BR821" s="113" t="n">
        <f aca="false">PRODUCT(BN821+BP821)</f>
        <v>0</v>
      </c>
      <c r="BU821" s="44" t="s">
        <v>5687</v>
      </c>
      <c r="BV821" s="44" t="s">
        <v>4564</v>
      </c>
      <c r="BW821" s="113"/>
      <c r="BZ821" s="44" t="s">
        <v>3199</v>
      </c>
      <c r="CA821" s="44" t="s">
        <v>5124</v>
      </c>
      <c r="CB821" s="113" t="n">
        <v>0</v>
      </c>
      <c r="CC821" s="113" t="n">
        <v>0</v>
      </c>
      <c r="CD821" s="113" t="n">
        <v>0</v>
      </c>
      <c r="CE821" s="113" t="n">
        <v>0</v>
      </c>
      <c r="CF821" s="113" t="n">
        <f aca="false">SUM(CB821:CE821)</f>
        <v>0</v>
      </c>
      <c r="CI821" s="44" t="s">
        <v>3199</v>
      </c>
      <c r="CJ821" s="44" t="s">
        <v>5124</v>
      </c>
      <c r="CK821" s="113" t="n">
        <v>0</v>
      </c>
      <c r="CL821" s="113" t="n">
        <v>0</v>
      </c>
      <c r="CM821" s="113" t="n">
        <v>0</v>
      </c>
      <c r="CP821" s="44" t="s">
        <v>5698</v>
      </c>
      <c r="CQ821" s="44" t="s">
        <v>4489</v>
      </c>
      <c r="CV821" s="44"/>
      <c r="CW821" s="44"/>
      <c r="CX821" s="44"/>
    </row>
    <row r="822" customFormat="false" ht="15" hidden="false" customHeight="false" outlineLevel="0" collapsed="false">
      <c r="A822" s="273" t="n">
        <v>819</v>
      </c>
      <c r="B822" s="44" t="s">
        <v>5202</v>
      </c>
      <c r="C822" s="44" t="s">
        <v>4523</v>
      </c>
      <c r="D822" s="113" t="n">
        <v>1</v>
      </c>
      <c r="G822" s="44" t="s">
        <v>5692</v>
      </c>
      <c r="H822" s="44" t="s">
        <v>4899</v>
      </c>
      <c r="I822" s="113" t="n">
        <v>0</v>
      </c>
      <c r="L822" s="44" t="s">
        <v>5672</v>
      </c>
      <c r="M822" s="44" t="s">
        <v>4542</v>
      </c>
      <c r="N822" s="113" t="n">
        <v>0</v>
      </c>
      <c r="O822" s="113" t="s">
        <v>5783</v>
      </c>
      <c r="P822" s="113" t="n">
        <v>0</v>
      </c>
      <c r="Q822" s="113" t="s">
        <v>5784</v>
      </c>
      <c r="R822" s="113" t="n">
        <f aca="false">PRODUCT(N822+P822)</f>
        <v>0</v>
      </c>
      <c r="U822" s="44" t="s">
        <v>3404</v>
      </c>
      <c r="V822" s="44" t="s">
        <v>4482</v>
      </c>
      <c r="W822" s="113" t="n">
        <v>0</v>
      </c>
      <c r="Y822" s="273"/>
      <c r="Z822" s="44" t="s">
        <v>5428</v>
      </c>
      <c r="AA822" s="44" t="s">
        <v>5401</v>
      </c>
      <c r="AB822" s="113" t="n">
        <v>0</v>
      </c>
      <c r="AC822" s="113" t="s">
        <v>5783</v>
      </c>
      <c r="AD822" s="113" t="n">
        <v>0</v>
      </c>
      <c r="AE822" s="113" t="s">
        <v>5784</v>
      </c>
      <c r="AF822" s="113" t="n">
        <f aca="false">PRODUCT(AB822+AD822)</f>
        <v>0</v>
      </c>
      <c r="AI822" s="44" t="s">
        <v>2227</v>
      </c>
      <c r="AJ822" s="44" t="s">
        <v>4746</v>
      </c>
      <c r="AN822" s="44" t="s">
        <v>2775</v>
      </c>
      <c r="AO822" s="44" t="s">
        <v>4509</v>
      </c>
      <c r="AS822" s="44" t="s">
        <v>2775</v>
      </c>
      <c r="AT822" s="44" t="s">
        <v>4509</v>
      </c>
      <c r="AX822" s="290" t="s">
        <v>5745</v>
      </c>
      <c r="AY822" s="44" t="s">
        <v>5358</v>
      </c>
      <c r="AZ822" s="113" t="s">
        <v>5785</v>
      </c>
      <c r="BA822" s="113" t="s">
        <v>5783</v>
      </c>
      <c r="BB822" s="113" t="s">
        <v>5785</v>
      </c>
      <c r="BC822" s="113" t="s">
        <v>5784</v>
      </c>
      <c r="BD822" s="113" t="n">
        <f aca="false">PRODUCT(AZ822+BB822)</f>
        <v>0</v>
      </c>
      <c r="BG822" s="44" t="s">
        <v>2775</v>
      </c>
      <c r="BH822" s="44" t="s">
        <v>4509</v>
      </c>
      <c r="BL822" s="44" t="s">
        <v>5717</v>
      </c>
      <c r="BM822" s="44" t="s">
        <v>4566</v>
      </c>
      <c r="BN822" s="113" t="s">
        <v>5785</v>
      </c>
      <c r="BO822" s="113" t="s">
        <v>5783</v>
      </c>
      <c r="BP822" s="113" t="s">
        <v>5785</v>
      </c>
      <c r="BQ822" s="113" t="s">
        <v>5784</v>
      </c>
      <c r="BR822" s="113" t="n">
        <f aca="false">PRODUCT(BN822+BP822)</f>
        <v>0</v>
      </c>
      <c r="BU822" s="44" t="s">
        <v>2775</v>
      </c>
      <c r="BV822" s="44" t="s">
        <v>4509</v>
      </c>
      <c r="BW822" s="113"/>
      <c r="BZ822" s="44" t="s">
        <v>5690</v>
      </c>
      <c r="CA822" s="44" t="s">
        <v>4503</v>
      </c>
      <c r="CB822" s="113" t="n">
        <v>0</v>
      </c>
      <c r="CC822" s="113" t="n">
        <v>0</v>
      </c>
      <c r="CD822" s="113" t="n">
        <v>0</v>
      </c>
      <c r="CE822" s="113" t="n">
        <v>0</v>
      </c>
      <c r="CF822" s="113" t="n">
        <f aca="false">SUM(CB822:CE822)</f>
        <v>0</v>
      </c>
      <c r="CI822" s="44" t="s">
        <v>5690</v>
      </c>
      <c r="CJ822" s="44" t="s">
        <v>4503</v>
      </c>
      <c r="CK822" s="113" t="n">
        <v>0</v>
      </c>
      <c r="CL822" s="113" t="n">
        <v>0</v>
      </c>
      <c r="CM822" s="113" t="n">
        <v>0</v>
      </c>
      <c r="CP822" s="44" t="s">
        <v>5699</v>
      </c>
      <c r="CQ822" s="44" t="s">
        <v>5036</v>
      </c>
      <c r="CV822" s="44"/>
      <c r="CW822" s="44"/>
      <c r="CX822" s="44"/>
    </row>
    <row r="823" customFormat="false" ht="15" hidden="false" customHeight="false" outlineLevel="0" collapsed="false">
      <c r="A823" s="273" t="n">
        <v>820</v>
      </c>
      <c r="B823" s="44" t="s">
        <v>2690</v>
      </c>
      <c r="C823" s="44" t="s">
        <v>4482</v>
      </c>
      <c r="D823" s="113" t="n">
        <v>1</v>
      </c>
      <c r="G823" s="44" t="s">
        <v>2820</v>
      </c>
      <c r="H823" s="44" t="s">
        <v>4509</v>
      </c>
      <c r="I823" s="113" t="n">
        <v>0</v>
      </c>
      <c r="L823" s="44" t="s">
        <v>5675</v>
      </c>
      <c r="M823" s="44" t="s">
        <v>4503</v>
      </c>
      <c r="N823" s="113" t="n">
        <v>0</v>
      </c>
      <c r="O823" s="113" t="s">
        <v>5783</v>
      </c>
      <c r="P823" s="113" t="n">
        <v>0</v>
      </c>
      <c r="Q823" s="113" t="s">
        <v>5784</v>
      </c>
      <c r="R823" s="113" t="n">
        <f aca="false">PRODUCT(N823+P823)</f>
        <v>0</v>
      </c>
      <c r="U823" s="44" t="s">
        <v>3658</v>
      </c>
      <c r="V823" s="44" t="s">
        <v>4482</v>
      </c>
      <c r="W823" s="113" t="n">
        <v>0</v>
      </c>
      <c r="Y823" s="273"/>
      <c r="Z823" s="44" t="s">
        <v>3351</v>
      </c>
      <c r="AA823" s="44" t="s">
        <v>4709</v>
      </c>
      <c r="AB823" s="113" t="n">
        <v>0</v>
      </c>
      <c r="AC823" s="113" t="s">
        <v>5783</v>
      </c>
      <c r="AD823" s="113" t="n">
        <v>0</v>
      </c>
      <c r="AE823" s="113" t="s">
        <v>5784</v>
      </c>
      <c r="AF823" s="113" t="n">
        <f aca="false">PRODUCT(AB823+AD823)</f>
        <v>0</v>
      </c>
      <c r="AI823" s="44" t="s">
        <v>4633</v>
      </c>
      <c r="AJ823" s="44" t="s">
        <v>4519</v>
      </c>
      <c r="AN823" s="44" t="s">
        <v>5688</v>
      </c>
      <c r="AO823" s="44" t="s">
        <v>5223</v>
      </c>
      <c r="AS823" s="44" t="s">
        <v>5688</v>
      </c>
      <c r="AT823" s="44" t="s">
        <v>5223</v>
      </c>
      <c r="AX823" s="44" t="s">
        <v>5746</v>
      </c>
      <c r="AY823" s="44" t="s">
        <v>4902</v>
      </c>
      <c r="AZ823" s="113" t="s">
        <v>5785</v>
      </c>
      <c r="BA823" s="113" t="s">
        <v>5783</v>
      </c>
      <c r="BB823" s="113" t="s">
        <v>5785</v>
      </c>
      <c r="BC823" s="113" t="s">
        <v>5784</v>
      </c>
      <c r="BD823" s="113" t="n">
        <f aca="false">PRODUCT(AZ823+BB823)</f>
        <v>0</v>
      </c>
      <c r="BG823" s="44" t="s">
        <v>5688</v>
      </c>
      <c r="BH823" s="44" t="s">
        <v>5223</v>
      </c>
      <c r="BL823" s="44" t="s">
        <v>3422</v>
      </c>
      <c r="BM823" s="44" t="s">
        <v>4625</v>
      </c>
      <c r="BN823" s="113" t="s">
        <v>5785</v>
      </c>
      <c r="BO823" s="113" t="s">
        <v>5783</v>
      </c>
      <c r="BP823" s="113" t="s">
        <v>5785</v>
      </c>
      <c r="BQ823" s="113" t="s">
        <v>5784</v>
      </c>
      <c r="BR823" s="113" t="n">
        <f aca="false">PRODUCT(BN823+BP823)</f>
        <v>0</v>
      </c>
      <c r="BU823" s="44" t="s">
        <v>5688</v>
      </c>
      <c r="BV823" s="44" t="s">
        <v>5223</v>
      </c>
      <c r="BW823" s="113"/>
      <c r="BZ823" s="44" t="s">
        <v>5691</v>
      </c>
      <c r="CA823" s="44" t="s">
        <v>1037</v>
      </c>
      <c r="CB823" s="113" t="n">
        <v>0</v>
      </c>
      <c r="CC823" s="113" t="n">
        <v>0</v>
      </c>
      <c r="CD823" s="113" t="n">
        <v>0</v>
      </c>
      <c r="CE823" s="113" t="n">
        <v>0</v>
      </c>
      <c r="CF823" s="113" t="n">
        <f aca="false">SUM(CB823:CE823)</f>
        <v>0</v>
      </c>
      <c r="CI823" s="44" t="s">
        <v>5691</v>
      </c>
      <c r="CJ823" s="44" t="s">
        <v>1037</v>
      </c>
      <c r="CK823" s="113" t="n">
        <v>0</v>
      </c>
      <c r="CL823" s="113" t="n">
        <v>0</v>
      </c>
      <c r="CM823" s="113" t="n">
        <v>0</v>
      </c>
      <c r="CP823" s="44" t="s">
        <v>3660</v>
      </c>
      <c r="CQ823" s="44" t="s">
        <v>4564</v>
      </c>
      <c r="CV823" s="44"/>
      <c r="CW823" s="44"/>
      <c r="CX823" s="44"/>
    </row>
    <row r="824" customFormat="false" ht="15" hidden="false" customHeight="false" outlineLevel="0" collapsed="false">
      <c r="A824" s="273" t="n">
        <v>821</v>
      </c>
      <c r="B824" s="44" t="s">
        <v>5061</v>
      </c>
      <c r="C824" s="44" t="s">
        <v>4625</v>
      </c>
      <c r="D824" s="113" t="n">
        <v>1</v>
      </c>
      <c r="G824" s="44" t="s">
        <v>5693</v>
      </c>
      <c r="H824" s="44" t="s">
        <v>4625</v>
      </c>
      <c r="I824" s="113" t="n">
        <v>0</v>
      </c>
      <c r="L824" s="44" t="s">
        <v>2171</v>
      </c>
      <c r="M824" s="44" t="s">
        <v>4575</v>
      </c>
      <c r="N824" s="113" t="n">
        <v>0</v>
      </c>
      <c r="O824" s="113" t="s">
        <v>5783</v>
      </c>
      <c r="P824" s="113" t="n">
        <v>0</v>
      </c>
      <c r="Q824" s="113" t="s">
        <v>5784</v>
      </c>
      <c r="R824" s="113" t="n">
        <f aca="false">PRODUCT(N824+P824)</f>
        <v>0</v>
      </c>
      <c r="U824" s="44" t="s">
        <v>5628</v>
      </c>
      <c r="V824" s="112" t="s">
        <v>4482</v>
      </c>
      <c r="W824" s="113" t="n">
        <v>0</v>
      </c>
      <c r="Y824" s="273"/>
      <c r="Z824" s="44" t="s">
        <v>2872</v>
      </c>
      <c r="AA824" s="44" t="s">
        <v>4509</v>
      </c>
      <c r="AB824" s="113" t="n">
        <v>0</v>
      </c>
      <c r="AC824" s="113" t="s">
        <v>5783</v>
      </c>
      <c r="AD824" s="113" t="n">
        <v>0</v>
      </c>
      <c r="AE824" s="113" t="s">
        <v>5784</v>
      </c>
      <c r="AF824" s="113" t="n">
        <f aca="false">PRODUCT(AB824+AD824)</f>
        <v>0</v>
      </c>
      <c r="AI824" s="44" t="s">
        <v>2137</v>
      </c>
      <c r="AJ824" s="44" t="s">
        <v>4477</v>
      </c>
      <c r="AN824" s="44" t="s">
        <v>3599</v>
      </c>
      <c r="AO824" s="44" t="s">
        <v>4773</v>
      </c>
      <c r="AS824" s="44" t="s">
        <v>3599</v>
      </c>
      <c r="AT824" s="44" t="s">
        <v>4773</v>
      </c>
      <c r="AX824" s="44" t="s">
        <v>3321</v>
      </c>
      <c r="AY824" s="44" t="s">
        <v>4773</v>
      </c>
      <c r="AZ824" s="113" t="s">
        <v>5785</v>
      </c>
      <c r="BA824" s="113" t="s">
        <v>5783</v>
      </c>
      <c r="BB824" s="113" t="s">
        <v>5785</v>
      </c>
      <c r="BC824" s="113" t="s">
        <v>5784</v>
      </c>
      <c r="BD824" s="113" t="n">
        <f aca="false">PRODUCT(AZ824+BB824)</f>
        <v>0</v>
      </c>
      <c r="BG824" s="44" t="s">
        <v>3599</v>
      </c>
      <c r="BH824" s="44" t="s">
        <v>4773</v>
      </c>
      <c r="BL824" s="44" t="s">
        <v>1681</v>
      </c>
      <c r="BM824" s="44" t="s">
        <v>4564</v>
      </c>
      <c r="BN824" s="113" t="s">
        <v>5785</v>
      </c>
      <c r="BO824" s="113" t="s">
        <v>5783</v>
      </c>
      <c r="BP824" s="113" t="s">
        <v>5785</v>
      </c>
      <c r="BQ824" s="113" t="s">
        <v>5784</v>
      </c>
      <c r="BR824" s="113" t="n">
        <f aca="false">PRODUCT(BN824+BP824)</f>
        <v>0</v>
      </c>
      <c r="BU824" s="44" t="s">
        <v>3599</v>
      </c>
      <c r="BV824" s="44" t="s">
        <v>4773</v>
      </c>
      <c r="BW824" s="113"/>
      <c r="BZ824" s="44" t="s">
        <v>5692</v>
      </c>
      <c r="CA824" s="44" t="s">
        <v>4899</v>
      </c>
      <c r="CB824" s="113" t="n">
        <v>0</v>
      </c>
      <c r="CC824" s="113" t="n">
        <v>0</v>
      </c>
      <c r="CD824" s="113" t="n">
        <v>0</v>
      </c>
      <c r="CE824" s="113" t="n">
        <v>0</v>
      </c>
      <c r="CF824" s="113" t="n">
        <f aca="false">SUM(CB824:CE824)</f>
        <v>0</v>
      </c>
      <c r="CI824" s="44" t="s">
        <v>5692</v>
      </c>
      <c r="CJ824" s="44" t="s">
        <v>4899</v>
      </c>
      <c r="CK824" s="113" t="n">
        <v>0</v>
      </c>
      <c r="CL824" s="113" t="n">
        <v>0</v>
      </c>
      <c r="CM824" s="113" t="n">
        <v>0</v>
      </c>
      <c r="CP824" s="44" t="s">
        <v>5700</v>
      </c>
      <c r="CQ824" s="44" t="s">
        <v>4554</v>
      </c>
      <c r="CV824" s="44"/>
      <c r="CW824" s="44"/>
      <c r="CX824" s="44"/>
    </row>
    <row r="825" customFormat="false" ht="15" hidden="false" customHeight="false" outlineLevel="0" collapsed="false">
      <c r="A825" s="273" t="n">
        <v>822</v>
      </c>
      <c r="B825" s="44" t="s">
        <v>2355</v>
      </c>
      <c r="C825" s="44" t="s">
        <v>4564</v>
      </c>
      <c r="D825" s="113" t="n">
        <v>1</v>
      </c>
      <c r="G825" s="44" t="s">
        <v>5694</v>
      </c>
      <c r="H825" s="44" t="s">
        <v>4485</v>
      </c>
      <c r="I825" s="113" t="n">
        <v>0</v>
      </c>
      <c r="L825" s="44" t="s">
        <v>4848</v>
      </c>
      <c r="M825" s="44" t="s">
        <v>4519</v>
      </c>
      <c r="N825" s="113" t="n">
        <v>0</v>
      </c>
      <c r="O825" s="113" t="s">
        <v>5783</v>
      </c>
      <c r="P825" s="113" t="n">
        <v>0</v>
      </c>
      <c r="Q825" s="113" t="s">
        <v>5784</v>
      </c>
      <c r="R825" s="113" t="n">
        <f aca="false">PRODUCT(N825+P825)</f>
        <v>0</v>
      </c>
      <c r="U825" s="44" t="s">
        <v>3707</v>
      </c>
      <c r="V825" s="44" t="s">
        <v>4489</v>
      </c>
      <c r="W825" s="113" t="n">
        <v>0</v>
      </c>
      <c r="Y825" s="273"/>
      <c r="Z825" s="44" t="s">
        <v>3145</v>
      </c>
      <c r="AA825" s="44" t="s">
        <v>4482</v>
      </c>
      <c r="AB825" s="113" t="n">
        <v>0</v>
      </c>
      <c r="AC825" s="113" t="s">
        <v>5783</v>
      </c>
      <c r="AD825" s="113" t="n">
        <v>0</v>
      </c>
      <c r="AE825" s="113" t="s">
        <v>5784</v>
      </c>
      <c r="AF825" s="113" t="n">
        <f aca="false">PRODUCT(AB825+AD825)</f>
        <v>0</v>
      </c>
      <c r="AI825" s="44" t="s">
        <v>1709</v>
      </c>
      <c r="AJ825" s="44" t="s">
        <v>4578</v>
      </c>
      <c r="AN825" s="44" t="s">
        <v>5689</v>
      </c>
      <c r="AO825" s="44" t="s">
        <v>4625</v>
      </c>
      <c r="AS825" s="44" t="s">
        <v>5689</v>
      </c>
      <c r="AT825" s="44" t="s">
        <v>4625</v>
      </c>
      <c r="AX825" s="44" t="s">
        <v>5747</v>
      </c>
      <c r="AY825" s="44" t="s">
        <v>5036</v>
      </c>
      <c r="AZ825" s="113" t="s">
        <v>5785</v>
      </c>
      <c r="BA825" s="113" t="s">
        <v>5783</v>
      </c>
      <c r="BB825" s="113" t="s">
        <v>5785</v>
      </c>
      <c r="BC825" s="113" t="s">
        <v>5784</v>
      </c>
      <c r="BD825" s="113" t="n">
        <f aca="false">PRODUCT(AZ825+BB825)</f>
        <v>0</v>
      </c>
      <c r="BG825" s="44" t="s">
        <v>5689</v>
      </c>
      <c r="BH825" s="44" t="s">
        <v>4625</v>
      </c>
      <c r="BL825" s="44" t="s">
        <v>5718</v>
      </c>
      <c r="BM825" s="44" t="s">
        <v>294</v>
      </c>
      <c r="BN825" s="113" t="s">
        <v>5785</v>
      </c>
      <c r="BO825" s="113" t="s">
        <v>5783</v>
      </c>
      <c r="BP825" s="113" t="s">
        <v>5785</v>
      </c>
      <c r="BQ825" s="113" t="s">
        <v>5784</v>
      </c>
      <c r="BR825" s="113" t="n">
        <f aca="false">PRODUCT(BN825+BP825)</f>
        <v>0</v>
      </c>
      <c r="BU825" s="44" t="s">
        <v>5689</v>
      </c>
      <c r="BV825" s="44" t="s">
        <v>4625</v>
      </c>
      <c r="BW825" s="113"/>
      <c r="BZ825" s="44" t="s">
        <v>2820</v>
      </c>
      <c r="CA825" s="44" t="s">
        <v>4509</v>
      </c>
      <c r="CB825" s="113" t="n">
        <v>0</v>
      </c>
      <c r="CC825" s="113" t="n">
        <v>0</v>
      </c>
      <c r="CD825" s="113" t="n">
        <v>0</v>
      </c>
      <c r="CE825" s="113" t="n">
        <v>0</v>
      </c>
      <c r="CF825" s="113" t="n">
        <f aca="false">SUM(CB825:CE825)</f>
        <v>0</v>
      </c>
      <c r="CI825" s="44" t="s">
        <v>2820</v>
      </c>
      <c r="CJ825" s="44" t="s">
        <v>4509</v>
      </c>
      <c r="CK825" s="113" t="n">
        <v>0</v>
      </c>
      <c r="CL825" s="113" t="n">
        <v>0</v>
      </c>
      <c r="CM825" s="113" t="n">
        <v>0</v>
      </c>
      <c r="CP825" s="44" t="s">
        <v>3439</v>
      </c>
      <c r="CQ825" s="44" t="s">
        <v>5124</v>
      </c>
      <c r="CV825" s="44"/>
      <c r="CW825" s="44"/>
      <c r="CX825" s="44"/>
    </row>
    <row r="826" customFormat="false" ht="15" hidden="false" customHeight="false" outlineLevel="0" collapsed="false">
      <c r="A826" s="273" t="n">
        <v>823</v>
      </c>
      <c r="B826" s="44" t="s">
        <v>5212</v>
      </c>
      <c r="C826" s="44" t="s">
        <v>4523</v>
      </c>
      <c r="D826" s="294" t="n">
        <v>1</v>
      </c>
      <c r="G826" s="44" t="s">
        <v>2158</v>
      </c>
      <c r="H826" s="44" t="s">
        <v>4575</v>
      </c>
      <c r="I826" s="113" t="n">
        <v>0</v>
      </c>
      <c r="L826" s="44" t="s">
        <v>3648</v>
      </c>
      <c r="M826" s="44" t="s">
        <v>5221</v>
      </c>
      <c r="N826" s="113" t="n">
        <v>0</v>
      </c>
      <c r="O826" s="113" t="s">
        <v>5783</v>
      </c>
      <c r="P826" s="113" t="n">
        <v>0</v>
      </c>
      <c r="Q826" s="113" t="s">
        <v>5784</v>
      </c>
      <c r="R826" s="113" t="n">
        <f aca="false">PRODUCT(N826+P826)</f>
        <v>0</v>
      </c>
      <c r="U826" s="44" t="s">
        <v>3253</v>
      </c>
      <c r="V826" s="44" t="s">
        <v>4773</v>
      </c>
      <c r="W826" s="113" t="n">
        <v>0</v>
      </c>
      <c r="Y826" s="273"/>
      <c r="Z826" s="44" t="s">
        <v>5392</v>
      </c>
      <c r="AA826" s="44" t="s">
        <v>5604</v>
      </c>
      <c r="AB826" s="113" t="n">
        <v>0</v>
      </c>
      <c r="AC826" s="113" t="s">
        <v>5783</v>
      </c>
      <c r="AD826" s="113" t="n">
        <v>0</v>
      </c>
      <c r="AE826" s="113" t="s">
        <v>5784</v>
      </c>
      <c r="AF826" s="113" t="n">
        <f aca="false">PRODUCT(AB826+AD826)</f>
        <v>0</v>
      </c>
      <c r="AI826" s="44" t="s">
        <v>2135</v>
      </c>
      <c r="AJ826" s="44" t="s">
        <v>4477</v>
      </c>
      <c r="AN826" s="44" t="s">
        <v>3199</v>
      </c>
      <c r="AO826" s="44" t="s">
        <v>5124</v>
      </c>
      <c r="AS826" s="44" t="s">
        <v>3199</v>
      </c>
      <c r="AT826" s="44" t="s">
        <v>5124</v>
      </c>
      <c r="AX826" s="44" t="s">
        <v>2763</v>
      </c>
      <c r="AY826" s="44" t="s">
        <v>4625</v>
      </c>
      <c r="AZ826" s="113" t="s">
        <v>5785</v>
      </c>
      <c r="BA826" s="113" t="s">
        <v>5783</v>
      </c>
      <c r="BB826" s="113" t="s">
        <v>5785</v>
      </c>
      <c r="BC826" s="113" t="s">
        <v>5784</v>
      </c>
      <c r="BD826" s="113" t="n">
        <f aca="false">PRODUCT(AZ826+BB826)</f>
        <v>0</v>
      </c>
      <c r="BG826" s="44" t="s">
        <v>3199</v>
      </c>
      <c r="BH826" s="44" t="s">
        <v>5124</v>
      </c>
      <c r="BL826" s="44" t="s">
        <v>5719</v>
      </c>
      <c r="BM826" s="44" t="s">
        <v>4489</v>
      </c>
      <c r="BN826" s="113" t="s">
        <v>5785</v>
      </c>
      <c r="BO826" s="113" t="s">
        <v>5783</v>
      </c>
      <c r="BP826" s="113" t="s">
        <v>5785</v>
      </c>
      <c r="BQ826" s="113" t="s">
        <v>5784</v>
      </c>
      <c r="BR826" s="113" t="n">
        <f aca="false">PRODUCT(BN826+BP826)</f>
        <v>0</v>
      </c>
      <c r="BU826" s="44" t="s">
        <v>3199</v>
      </c>
      <c r="BV826" s="44" t="s">
        <v>5124</v>
      </c>
      <c r="BW826" s="113"/>
      <c r="BZ826" s="44" t="s">
        <v>5693</v>
      </c>
      <c r="CA826" s="44" t="s">
        <v>4625</v>
      </c>
      <c r="CB826" s="113" t="n">
        <v>0</v>
      </c>
      <c r="CC826" s="113" t="n">
        <v>0</v>
      </c>
      <c r="CD826" s="113" t="n">
        <v>0</v>
      </c>
      <c r="CE826" s="113" t="n">
        <v>0</v>
      </c>
      <c r="CF826" s="113" t="n">
        <f aca="false">SUM(CB826:CE826)</f>
        <v>0</v>
      </c>
      <c r="CI826" s="44" t="s">
        <v>5693</v>
      </c>
      <c r="CJ826" s="44" t="s">
        <v>4625</v>
      </c>
      <c r="CK826" s="113" t="n">
        <v>0</v>
      </c>
      <c r="CL826" s="113" t="n">
        <v>0</v>
      </c>
      <c r="CM826" s="113" t="n">
        <v>0</v>
      </c>
      <c r="CP826" s="44" t="s">
        <v>4877</v>
      </c>
      <c r="CQ826" s="44" t="s">
        <v>4878</v>
      </c>
      <c r="CV826" s="44"/>
      <c r="CW826" s="44"/>
      <c r="CX826" s="44"/>
    </row>
    <row r="827" customFormat="false" ht="15" hidden="false" customHeight="false" outlineLevel="0" collapsed="false">
      <c r="A827" s="273" t="n">
        <v>824</v>
      </c>
      <c r="B827" s="44" t="s">
        <v>5336</v>
      </c>
      <c r="C827" s="44" t="s">
        <v>4523</v>
      </c>
      <c r="D827" s="113" t="n">
        <v>1</v>
      </c>
      <c r="G827" s="44" t="s">
        <v>5695</v>
      </c>
      <c r="H827" s="44" t="s">
        <v>4578</v>
      </c>
      <c r="I827" s="113" t="n">
        <v>0</v>
      </c>
      <c r="L827" s="44" t="s">
        <v>2806</v>
      </c>
      <c r="M827" s="44" t="s">
        <v>5124</v>
      </c>
      <c r="N827" s="113" t="n">
        <v>0</v>
      </c>
      <c r="O827" s="113" t="s">
        <v>5783</v>
      </c>
      <c r="P827" s="113" t="n">
        <v>0</v>
      </c>
      <c r="Q827" s="113" t="s">
        <v>5784</v>
      </c>
      <c r="R827" s="113" t="n">
        <f aca="false">PRODUCT(N827+P827)</f>
        <v>0</v>
      </c>
      <c r="U827" s="44" t="s">
        <v>5373</v>
      </c>
      <c r="V827" s="44" t="s">
        <v>4578</v>
      </c>
      <c r="W827" s="113" t="n">
        <v>0</v>
      </c>
      <c r="Y827" s="273"/>
      <c r="Z827" s="44" t="s">
        <v>5371</v>
      </c>
      <c r="AA827" s="44" t="s">
        <v>4746</v>
      </c>
      <c r="AB827" s="113" t="n">
        <v>0</v>
      </c>
      <c r="AC827" s="113" t="s">
        <v>5783</v>
      </c>
      <c r="AD827" s="113" t="n">
        <v>0</v>
      </c>
      <c r="AE827" s="113" t="s">
        <v>5784</v>
      </c>
      <c r="AF827" s="113" t="n">
        <f aca="false">PRODUCT(AB827+AD827)</f>
        <v>0</v>
      </c>
      <c r="AI827" s="44" t="s">
        <v>1541</v>
      </c>
      <c r="AJ827" s="44" t="s">
        <v>4540</v>
      </c>
      <c r="AN827" s="44" t="s">
        <v>5690</v>
      </c>
      <c r="AO827" s="44" t="s">
        <v>4503</v>
      </c>
      <c r="AS827" s="44" t="s">
        <v>5690</v>
      </c>
      <c r="AT827" s="44" t="s">
        <v>4503</v>
      </c>
      <c r="AX827" s="44" t="s">
        <v>5748</v>
      </c>
      <c r="AY827" s="44" t="s">
        <v>4505</v>
      </c>
      <c r="AZ827" s="113" t="s">
        <v>5785</v>
      </c>
      <c r="BA827" s="113" t="s">
        <v>5783</v>
      </c>
      <c r="BB827" s="113" t="s">
        <v>5785</v>
      </c>
      <c r="BC827" s="113" t="s">
        <v>5784</v>
      </c>
      <c r="BD827" s="113" t="n">
        <f aca="false">PRODUCT(AZ827+BB827)</f>
        <v>0</v>
      </c>
      <c r="BG827" s="44" t="s">
        <v>5690</v>
      </c>
      <c r="BH827" s="44" t="s">
        <v>4503</v>
      </c>
      <c r="BL827" s="44" t="s">
        <v>2175</v>
      </c>
      <c r="BM827" s="44" t="s">
        <v>4575</v>
      </c>
      <c r="BN827" s="113" t="s">
        <v>5785</v>
      </c>
      <c r="BO827" s="113" t="s">
        <v>5783</v>
      </c>
      <c r="BP827" s="113" t="s">
        <v>5785</v>
      </c>
      <c r="BQ827" s="113" t="s">
        <v>5784</v>
      </c>
      <c r="BR827" s="113" t="n">
        <f aca="false">PRODUCT(BN827+BP827)</f>
        <v>0</v>
      </c>
      <c r="BU827" s="44" t="s">
        <v>5690</v>
      </c>
      <c r="BV827" s="44" t="s">
        <v>4503</v>
      </c>
      <c r="BW827" s="113"/>
      <c r="BZ827" s="44" t="s">
        <v>5694</v>
      </c>
      <c r="CA827" s="44" t="s">
        <v>4485</v>
      </c>
      <c r="CB827" s="113" t="n">
        <v>0</v>
      </c>
      <c r="CC827" s="113" t="n">
        <v>0</v>
      </c>
      <c r="CD827" s="113" t="n">
        <v>0</v>
      </c>
      <c r="CE827" s="113" t="n">
        <v>0</v>
      </c>
      <c r="CF827" s="113" t="n">
        <f aca="false">SUM(CB827:CE827)</f>
        <v>0</v>
      </c>
      <c r="CI827" s="44" t="s">
        <v>5694</v>
      </c>
      <c r="CJ827" s="44" t="s">
        <v>4485</v>
      </c>
      <c r="CK827" s="113" t="n">
        <v>0</v>
      </c>
      <c r="CL827" s="113" t="n">
        <v>0</v>
      </c>
      <c r="CM827" s="113" t="n">
        <v>0</v>
      </c>
      <c r="CP827" s="44" t="s">
        <v>5702</v>
      </c>
      <c r="CQ827" s="44" t="s">
        <v>4625</v>
      </c>
      <c r="CV827" s="44"/>
      <c r="CW827" s="44"/>
      <c r="CX827" s="44"/>
    </row>
    <row r="828" customFormat="false" ht="15" hidden="false" customHeight="false" outlineLevel="0" collapsed="false">
      <c r="A828" s="273" t="n">
        <v>825</v>
      </c>
      <c r="B828" s="44" t="s">
        <v>3282</v>
      </c>
      <c r="C828" s="44" t="s">
        <v>4489</v>
      </c>
      <c r="D828" s="113" t="n">
        <v>1</v>
      </c>
      <c r="G828" s="44" t="s">
        <v>5696</v>
      </c>
      <c r="H828" s="44" t="s">
        <v>4566</v>
      </c>
      <c r="I828" s="113" t="n">
        <v>0</v>
      </c>
      <c r="L828" s="44" t="s">
        <v>3218</v>
      </c>
      <c r="M828" s="44" t="s">
        <v>5496</v>
      </c>
      <c r="N828" s="113" t="n">
        <v>0</v>
      </c>
      <c r="O828" s="113" t="s">
        <v>5783</v>
      </c>
      <c r="P828" s="113" t="n">
        <v>0</v>
      </c>
      <c r="Q828" s="113" t="s">
        <v>5784</v>
      </c>
      <c r="R828" s="113" t="n">
        <f aca="false">PRODUCT(N828+P828)</f>
        <v>0</v>
      </c>
      <c r="U828" s="44" t="s">
        <v>3495</v>
      </c>
      <c r="V828" s="44" t="s">
        <v>5496</v>
      </c>
      <c r="W828" s="113" t="n">
        <v>0</v>
      </c>
      <c r="Y828" s="273"/>
      <c r="Z828" s="44" t="s">
        <v>5464</v>
      </c>
      <c r="AA828" s="112" t="s">
        <v>5401</v>
      </c>
      <c r="AB828" s="113" t="n">
        <v>0</v>
      </c>
      <c r="AC828" s="113" t="s">
        <v>5783</v>
      </c>
      <c r="AD828" s="113" t="n">
        <v>0</v>
      </c>
      <c r="AE828" s="113" t="s">
        <v>5784</v>
      </c>
      <c r="AF828" s="113" t="n">
        <f aca="false">PRODUCT(AB828+AD828)</f>
        <v>0</v>
      </c>
      <c r="AI828" s="44" t="s">
        <v>5585</v>
      </c>
      <c r="AJ828" s="44" t="s">
        <v>4542</v>
      </c>
      <c r="AN828" s="44" t="s">
        <v>5691</v>
      </c>
      <c r="AO828" s="44" t="s">
        <v>1037</v>
      </c>
      <c r="AS828" s="44" t="s">
        <v>5691</v>
      </c>
      <c r="AT828" s="44" t="s">
        <v>1037</v>
      </c>
      <c r="AX828" s="44" t="s">
        <v>5749</v>
      </c>
      <c r="AY828" s="44" t="s">
        <v>4899</v>
      </c>
      <c r="AZ828" s="113" t="s">
        <v>5785</v>
      </c>
      <c r="BA828" s="113" t="s">
        <v>5783</v>
      </c>
      <c r="BB828" s="113" t="s">
        <v>5785</v>
      </c>
      <c r="BC828" s="113" t="s">
        <v>5784</v>
      </c>
      <c r="BD828" s="113" t="n">
        <f aca="false">PRODUCT(AZ828+BB828)</f>
        <v>0</v>
      </c>
      <c r="BG828" s="44" t="s">
        <v>5691</v>
      </c>
      <c r="BH828" s="44" t="s">
        <v>1037</v>
      </c>
      <c r="BL828" s="44" t="s">
        <v>5720</v>
      </c>
      <c r="BM828" s="44" t="s">
        <v>4489</v>
      </c>
      <c r="BN828" s="113" t="s">
        <v>5785</v>
      </c>
      <c r="BO828" s="113" t="s">
        <v>5783</v>
      </c>
      <c r="BP828" s="113" t="s">
        <v>5785</v>
      </c>
      <c r="BQ828" s="113" t="s">
        <v>5784</v>
      </c>
      <c r="BR828" s="113" t="n">
        <f aca="false">PRODUCT(BN828+BP828)</f>
        <v>0</v>
      </c>
      <c r="BU828" s="44" t="s">
        <v>5691</v>
      </c>
      <c r="BV828" s="44" t="s">
        <v>1037</v>
      </c>
      <c r="BW828" s="113"/>
      <c r="BZ828" s="44" t="s">
        <v>2158</v>
      </c>
      <c r="CA828" s="44" t="s">
        <v>4575</v>
      </c>
      <c r="CB828" s="113" t="n">
        <v>0</v>
      </c>
      <c r="CC828" s="113" t="n">
        <v>0</v>
      </c>
      <c r="CD828" s="113" t="n">
        <v>0</v>
      </c>
      <c r="CE828" s="113" t="n">
        <v>0</v>
      </c>
      <c r="CF828" s="113" t="n">
        <f aca="false">SUM(CB828:CE828)</f>
        <v>0</v>
      </c>
      <c r="CI828" s="44" t="s">
        <v>2158</v>
      </c>
      <c r="CJ828" s="44" t="s">
        <v>4575</v>
      </c>
      <c r="CK828" s="113" t="n">
        <v>0</v>
      </c>
      <c r="CL828" s="113" t="n">
        <v>0</v>
      </c>
      <c r="CM828" s="113" t="n">
        <v>0</v>
      </c>
      <c r="CP828" s="44" t="s">
        <v>5701</v>
      </c>
      <c r="CQ828" s="44" t="s">
        <v>5223</v>
      </c>
      <c r="CV828" s="44"/>
      <c r="CW828" s="44"/>
      <c r="CX828" s="44"/>
    </row>
    <row r="829" customFormat="false" ht="15" hidden="false" customHeight="false" outlineLevel="0" collapsed="false">
      <c r="A829" s="273" t="n">
        <v>826</v>
      </c>
      <c r="B829" s="44" t="s">
        <v>2697</v>
      </c>
      <c r="C829" s="44" t="s">
        <v>5120</v>
      </c>
      <c r="D829" s="113" t="n">
        <v>1</v>
      </c>
      <c r="G829" s="44" t="s">
        <v>5697</v>
      </c>
      <c r="H829" s="44" t="s">
        <v>4489</v>
      </c>
      <c r="I829" s="113" t="n">
        <v>0</v>
      </c>
      <c r="L829" s="44" t="s">
        <v>3812</v>
      </c>
      <c r="M829" s="112" t="s">
        <v>5682</v>
      </c>
      <c r="N829" s="113" t="n">
        <v>0</v>
      </c>
      <c r="O829" s="113" t="s">
        <v>5783</v>
      </c>
      <c r="P829" s="113" t="n">
        <v>0</v>
      </c>
      <c r="Q829" s="113" t="s">
        <v>5784</v>
      </c>
      <c r="R829" s="113" t="n">
        <f aca="false">PRODUCT(N829+P829)</f>
        <v>0</v>
      </c>
      <c r="U829" s="44" t="s">
        <v>3603</v>
      </c>
      <c r="V829" s="44" t="s">
        <v>4578</v>
      </c>
      <c r="W829" s="113" t="n">
        <v>0</v>
      </c>
      <c r="Y829" s="273"/>
      <c r="Z829" s="44" t="s">
        <v>3603</v>
      </c>
      <c r="AA829" s="44" t="s">
        <v>4578</v>
      </c>
      <c r="AB829" s="113" t="n">
        <v>0</v>
      </c>
      <c r="AC829" s="113" t="s">
        <v>5783</v>
      </c>
      <c r="AD829" s="295" t="n">
        <v>0</v>
      </c>
      <c r="AE829" s="113" t="s">
        <v>5784</v>
      </c>
      <c r="AF829" s="113" t="n">
        <f aca="false">PRODUCT(AB829+AD829)</f>
        <v>0</v>
      </c>
      <c r="AI829" s="44" t="s">
        <v>4660</v>
      </c>
      <c r="AJ829" s="44" t="s">
        <v>4542</v>
      </c>
      <c r="AN829" s="44" t="s">
        <v>5692</v>
      </c>
      <c r="AO829" s="44" t="s">
        <v>4899</v>
      </c>
      <c r="AS829" s="44" t="s">
        <v>5692</v>
      </c>
      <c r="AT829" s="44" t="s">
        <v>4899</v>
      </c>
      <c r="AX829" s="44" t="s">
        <v>3746</v>
      </c>
      <c r="AY829" s="44" t="s">
        <v>4709</v>
      </c>
      <c r="AZ829" s="113" t="s">
        <v>5785</v>
      </c>
      <c r="BA829" s="113" t="s">
        <v>5783</v>
      </c>
      <c r="BB829" s="113" t="s">
        <v>5785</v>
      </c>
      <c r="BC829" s="113" t="s">
        <v>5784</v>
      </c>
      <c r="BD829" s="113" t="n">
        <f aca="false">PRODUCT(AZ829+BB829)</f>
        <v>0</v>
      </c>
      <c r="BG829" s="44" t="s">
        <v>5692</v>
      </c>
      <c r="BH829" s="44" t="s">
        <v>4899</v>
      </c>
      <c r="BL829" s="44" t="s">
        <v>1956</v>
      </c>
      <c r="BM829" s="44" t="s">
        <v>4523</v>
      </c>
      <c r="BN829" s="113" t="s">
        <v>5785</v>
      </c>
      <c r="BO829" s="113" t="s">
        <v>5783</v>
      </c>
      <c r="BP829" s="113" t="s">
        <v>5785</v>
      </c>
      <c r="BQ829" s="113" t="s">
        <v>5784</v>
      </c>
      <c r="BR829" s="113" t="n">
        <f aca="false">PRODUCT(BN829+BP829)</f>
        <v>0</v>
      </c>
      <c r="BU829" s="44" t="s">
        <v>5692</v>
      </c>
      <c r="BV829" s="44" t="s">
        <v>4899</v>
      </c>
      <c r="BW829" s="113"/>
      <c r="BZ829" s="44" t="s">
        <v>5695</v>
      </c>
      <c r="CA829" s="44" t="s">
        <v>4578</v>
      </c>
      <c r="CB829" s="113" t="n">
        <v>0</v>
      </c>
      <c r="CC829" s="113" t="n">
        <v>0</v>
      </c>
      <c r="CD829" s="113" t="n">
        <v>0</v>
      </c>
      <c r="CE829" s="113" t="n">
        <v>0</v>
      </c>
      <c r="CF829" s="113" t="n">
        <f aca="false">SUM(CB829:CE829)</f>
        <v>0</v>
      </c>
      <c r="CI829" s="44" t="s">
        <v>5695</v>
      </c>
      <c r="CJ829" s="44" t="s">
        <v>4578</v>
      </c>
      <c r="CK829" s="113" t="n">
        <v>0</v>
      </c>
      <c r="CL829" s="113" t="n">
        <v>0</v>
      </c>
      <c r="CM829" s="113" t="n">
        <v>0</v>
      </c>
      <c r="CP829" s="44" t="s">
        <v>3708</v>
      </c>
      <c r="CQ829" s="44" t="s">
        <v>4578</v>
      </c>
      <c r="CV829" s="44"/>
      <c r="CW829" s="44"/>
      <c r="CX829" s="44"/>
    </row>
    <row r="830" customFormat="false" ht="15" hidden="false" customHeight="false" outlineLevel="0" collapsed="false">
      <c r="A830" s="273" t="n">
        <v>827</v>
      </c>
      <c r="B830" s="44" t="s">
        <v>3695</v>
      </c>
      <c r="C830" s="44" t="s">
        <v>4489</v>
      </c>
      <c r="D830" s="113" t="n">
        <v>1</v>
      </c>
      <c r="G830" s="44" t="s">
        <v>5698</v>
      </c>
      <c r="H830" s="44" t="s">
        <v>4489</v>
      </c>
      <c r="I830" s="113" t="n">
        <v>0</v>
      </c>
      <c r="L830" s="44" t="s">
        <v>5423</v>
      </c>
      <c r="M830" s="44" t="s">
        <v>4564</v>
      </c>
      <c r="N830" s="113" t="n">
        <v>0</v>
      </c>
      <c r="O830" s="113" t="s">
        <v>5783</v>
      </c>
      <c r="P830" s="113" t="n">
        <v>0</v>
      </c>
      <c r="Q830" s="113" t="s">
        <v>5784</v>
      </c>
      <c r="R830" s="113" t="n">
        <f aca="false">PRODUCT(N830+P830)</f>
        <v>0</v>
      </c>
      <c r="U830" s="44" t="s">
        <v>5637</v>
      </c>
      <c r="V830" s="44" t="s">
        <v>4931</v>
      </c>
      <c r="W830" s="113" t="n">
        <v>0</v>
      </c>
      <c r="Y830" s="273"/>
      <c r="Z830" s="44" t="s">
        <v>5637</v>
      </c>
      <c r="AA830" s="44" t="s">
        <v>4931</v>
      </c>
      <c r="AB830" s="113" t="n">
        <v>0</v>
      </c>
      <c r="AC830" s="113" t="s">
        <v>5783</v>
      </c>
      <c r="AD830" s="295" t="n">
        <v>0</v>
      </c>
      <c r="AE830" s="113" t="s">
        <v>5784</v>
      </c>
      <c r="AF830" s="113" t="n">
        <f aca="false">PRODUCT(AB830+AD830)</f>
        <v>0</v>
      </c>
      <c r="AI830" s="44" t="s">
        <v>4880</v>
      </c>
      <c r="AJ830" s="44" t="s">
        <v>4578</v>
      </c>
      <c r="AN830" s="44" t="s">
        <v>2820</v>
      </c>
      <c r="AO830" s="44" t="s">
        <v>4509</v>
      </c>
      <c r="AS830" s="44" t="s">
        <v>2820</v>
      </c>
      <c r="AT830" s="44" t="s">
        <v>4509</v>
      </c>
      <c r="AX830" s="44" t="s">
        <v>5750</v>
      </c>
      <c r="AY830" s="44" t="s">
        <v>4662</v>
      </c>
      <c r="AZ830" s="113" t="s">
        <v>5785</v>
      </c>
      <c r="BA830" s="113" t="s">
        <v>5783</v>
      </c>
      <c r="BB830" s="113" t="s">
        <v>5785</v>
      </c>
      <c r="BC830" s="113" t="s">
        <v>5784</v>
      </c>
      <c r="BD830" s="113" t="n">
        <f aca="false">PRODUCT(AZ830+BB830)</f>
        <v>0</v>
      </c>
      <c r="BG830" s="44" t="s">
        <v>2820</v>
      </c>
      <c r="BH830" s="44" t="s">
        <v>4509</v>
      </c>
      <c r="BL830" s="44" t="s">
        <v>3395</v>
      </c>
      <c r="BM830" s="44" t="s">
        <v>5721</v>
      </c>
      <c r="BN830" s="113" t="s">
        <v>5785</v>
      </c>
      <c r="BO830" s="113" t="s">
        <v>5783</v>
      </c>
      <c r="BP830" s="113" t="s">
        <v>5785</v>
      </c>
      <c r="BQ830" s="113" t="s">
        <v>5784</v>
      </c>
      <c r="BR830" s="113" t="n">
        <f aca="false">PRODUCT(BN830+BP830)</f>
        <v>0</v>
      </c>
      <c r="BU830" s="44" t="s">
        <v>2820</v>
      </c>
      <c r="BV830" s="44" t="s">
        <v>4509</v>
      </c>
      <c r="BW830" s="113"/>
      <c r="BZ830" s="44" t="s">
        <v>5696</v>
      </c>
      <c r="CA830" s="44" t="s">
        <v>4566</v>
      </c>
      <c r="CB830" s="113" t="n">
        <v>0</v>
      </c>
      <c r="CC830" s="113" t="n">
        <v>0</v>
      </c>
      <c r="CD830" s="113" t="n">
        <v>0</v>
      </c>
      <c r="CE830" s="113" t="n">
        <v>0</v>
      </c>
      <c r="CF830" s="113" t="n">
        <f aca="false">SUM(CB830:CE830)</f>
        <v>0</v>
      </c>
      <c r="CI830" s="44" t="s">
        <v>5696</v>
      </c>
      <c r="CJ830" s="44" t="s">
        <v>4566</v>
      </c>
      <c r="CK830" s="113" t="n">
        <v>0</v>
      </c>
      <c r="CL830" s="113" t="n">
        <v>0</v>
      </c>
      <c r="CM830" s="113" t="n">
        <v>0</v>
      </c>
      <c r="CP830" s="44" t="s">
        <v>1513</v>
      </c>
      <c r="CQ830" s="44" t="s">
        <v>4503</v>
      </c>
      <c r="CV830" s="44"/>
      <c r="CW830" s="44"/>
      <c r="CX830" s="44"/>
    </row>
    <row r="831" customFormat="false" ht="15" hidden="false" customHeight="false" outlineLevel="0" collapsed="false">
      <c r="A831" s="273" t="n">
        <v>828</v>
      </c>
      <c r="B831" s="44" t="s">
        <v>4647</v>
      </c>
      <c r="C831" s="44" t="s">
        <v>4648</v>
      </c>
      <c r="D831" s="113" t="n">
        <v>1</v>
      </c>
      <c r="G831" s="44" t="s">
        <v>3444</v>
      </c>
      <c r="H831" s="44" t="s">
        <v>4625</v>
      </c>
      <c r="I831" s="113" t="n">
        <v>0</v>
      </c>
      <c r="L831" s="44" t="s">
        <v>3557</v>
      </c>
      <c r="M831" s="44" t="s">
        <v>5365</v>
      </c>
      <c r="N831" s="113" t="n">
        <v>0</v>
      </c>
      <c r="O831" s="113" t="s">
        <v>5783</v>
      </c>
      <c r="P831" s="113" t="n">
        <v>0</v>
      </c>
      <c r="Q831" s="113" t="s">
        <v>5784</v>
      </c>
      <c r="R831" s="113" t="n">
        <f aca="false">PRODUCT(N831+P831)</f>
        <v>0</v>
      </c>
      <c r="U831" s="44" t="s">
        <v>5642</v>
      </c>
      <c r="V831" s="44" t="s">
        <v>4773</v>
      </c>
      <c r="W831" s="113" t="n">
        <v>0</v>
      </c>
      <c r="Y831" s="273"/>
      <c r="Z831" s="44" t="s">
        <v>5642</v>
      </c>
      <c r="AA831" s="44" t="s">
        <v>4773</v>
      </c>
      <c r="AB831" s="113" t="n">
        <v>0</v>
      </c>
      <c r="AC831" s="113" t="s">
        <v>5783</v>
      </c>
      <c r="AD831" s="295" t="n">
        <v>0</v>
      </c>
      <c r="AE831" s="113" t="s">
        <v>5784</v>
      </c>
      <c r="AF831" s="113" t="n">
        <f aca="false">PRODUCT(AB831+AD831)</f>
        <v>0</v>
      </c>
      <c r="AI831" s="44" t="s">
        <v>1815</v>
      </c>
      <c r="AJ831" s="44" t="s">
        <v>5591</v>
      </c>
      <c r="AN831" s="44" t="s">
        <v>5693</v>
      </c>
      <c r="AO831" s="44" t="s">
        <v>4625</v>
      </c>
      <c r="AS831" s="44" t="s">
        <v>5693</v>
      </c>
      <c r="AT831" s="44" t="s">
        <v>4625</v>
      </c>
      <c r="AX831" s="44" t="s">
        <v>5751</v>
      </c>
      <c r="AY831" s="44" t="s">
        <v>4578</v>
      </c>
      <c r="AZ831" s="113" t="s">
        <v>5785</v>
      </c>
      <c r="BA831" s="113" t="s">
        <v>5783</v>
      </c>
      <c r="BB831" s="113" t="s">
        <v>5785</v>
      </c>
      <c r="BC831" s="113" t="s">
        <v>5784</v>
      </c>
      <c r="BD831" s="113" t="n">
        <f aca="false">PRODUCT(AZ831+BB831)</f>
        <v>0</v>
      </c>
      <c r="BG831" s="44" t="s">
        <v>5693</v>
      </c>
      <c r="BH831" s="44" t="s">
        <v>4625</v>
      </c>
      <c r="BL831" s="44" t="s">
        <v>3323</v>
      </c>
      <c r="BM831" s="44" t="s">
        <v>4746</v>
      </c>
      <c r="BN831" s="113" t="s">
        <v>5785</v>
      </c>
      <c r="BO831" s="113" t="s">
        <v>5783</v>
      </c>
      <c r="BP831" s="113" t="s">
        <v>5785</v>
      </c>
      <c r="BQ831" s="113" t="s">
        <v>5784</v>
      </c>
      <c r="BR831" s="113" t="n">
        <f aca="false">PRODUCT(BN831+BP831)</f>
        <v>0</v>
      </c>
      <c r="BU831" s="44" t="s">
        <v>5693</v>
      </c>
      <c r="BV831" s="44" t="s">
        <v>4625</v>
      </c>
      <c r="BW831" s="113"/>
      <c r="BZ831" s="44" t="s">
        <v>5697</v>
      </c>
      <c r="CA831" s="44" t="s">
        <v>4489</v>
      </c>
      <c r="CB831" s="113" t="n">
        <v>0</v>
      </c>
      <c r="CC831" s="113" t="n">
        <v>0</v>
      </c>
      <c r="CD831" s="113" t="n">
        <v>0</v>
      </c>
      <c r="CE831" s="113" t="n">
        <v>0</v>
      </c>
      <c r="CF831" s="113" t="n">
        <f aca="false">SUM(CB831:CE831)</f>
        <v>0</v>
      </c>
      <c r="CI831" s="44" t="s">
        <v>5697</v>
      </c>
      <c r="CJ831" s="44" t="s">
        <v>4489</v>
      </c>
      <c r="CK831" s="113" t="n">
        <v>0</v>
      </c>
      <c r="CL831" s="113" t="n">
        <v>0</v>
      </c>
      <c r="CM831" s="113" t="n">
        <v>0</v>
      </c>
      <c r="CP831" s="44" t="s">
        <v>2018</v>
      </c>
      <c r="CQ831" s="44" t="s">
        <v>294</v>
      </c>
      <c r="CV831" s="44"/>
      <c r="CW831" s="44"/>
      <c r="CX831" s="44"/>
    </row>
    <row r="832" customFormat="false" ht="15" hidden="false" customHeight="false" outlineLevel="0" collapsed="false">
      <c r="A832" s="273" t="n">
        <v>829</v>
      </c>
      <c r="B832" s="44" t="s">
        <v>2924</v>
      </c>
      <c r="C832" s="44" t="s">
        <v>4482</v>
      </c>
      <c r="D832" s="113" t="n">
        <v>1</v>
      </c>
      <c r="G832" s="44" t="s">
        <v>2987</v>
      </c>
      <c r="H832" s="44" t="s">
        <v>4662</v>
      </c>
      <c r="I832" s="113" t="n">
        <v>0</v>
      </c>
      <c r="L832" s="44" t="s">
        <v>5685</v>
      </c>
      <c r="M832" s="44" t="s">
        <v>5120</v>
      </c>
      <c r="N832" s="113" t="n">
        <v>0</v>
      </c>
      <c r="O832" s="113" t="s">
        <v>5783</v>
      </c>
      <c r="P832" s="113" t="n">
        <v>0</v>
      </c>
      <c r="Q832" s="113" t="s">
        <v>5784</v>
      </c>
      <c r="R832" s="113" t="n">
        <f aca="false">PRODUCT(N832+P832)</f>
        <v>0</v>
      </c>
      <c r="U832" s="44" t="s">
        <v>3149</v>
      </c>
      <c r="V832" s="44" t="s">
        <v>4482</v>
      </c>
      <c r="W832" s="113" t="n">
        <v>0</v>
      </c>
      <c r="Y832" s="273"/>
      <c r="Z832" s="44" t="s">
        <v>3149</v>
      </c>
      <c r="AA832" s="44" t="s">
        <v>4482</v>
      </c>
      <c r="AB832" s="113" t="n">
        <v>0</v>
      </c>
      <c r="AC832" s="113" t="s">
        <v>5783</v>
      </c>
      <c r="AD832" s="295" t="n">
        <v>0</v>
      </c>
      <c r="AE832" s="113" t="s">
        <v>5784</v>
      </c>
      <c r="AF832" s="113" t="n">
        <f aca="false">PRODUCT(AB832+AD832)</f>
        <v>0</v>
      </c>
      <c r="AI832" s="44" t="s">
        <v>2047</v>
      </c>
      <c r="AJ832" s="44" t="s">
        <v>4482</v>
      </c>
      <c r="AN832" s="44" t="s">
        <v>5694</v>
      </c>
      <c r="AO832" s="44" t="s">
        <v>4485</v>
      </c>
      <c r="AS832" s="44" t="s">
        <v>5694</v>
      </c>
      <c r="AT832" s="44" t="s">
        <v>4485</v>
      </c>
      <c r="AX832" s="44" t="s">
        <v>5752</v>
      </c>
      <c r="AY832" s="44" t="s">
        <v>4746</v>
      </c>
      <c r="AZ832" s="113" t="s">
        <v>5785</v>
      </c>
      <c r="BA832" s="113" t="s">
        <v>5783</v>
      </c>
      <c r="BB832" s="113" t="s">
        <v>5785</v>
      </c>
      <c r="BC832" s="113" t="s">
        <v>5784</v>
      </c>
      <c r="BD832" s="113" t="n">
        <f aca="false">PRODUCT(AZ832+BB832)</f>
        <v>0</v>
      </c>
      <c r="BG832" s="44" t="s">
        <v>5694</v>
      </c>
      <c r="BH832" s="44" t="s">
        <v>4485</v>
      </c>
      <c r="BL832" s="44" t="s">
        <v>5722</v>
      </c>
      <c r="BM832" s="44" t="s">
        <v>4625</v>
      </c>
      <c r="BN832" s="113" t="s">
        <v>5785</v>
      </c>
      <c r="BO832" s="113" t="s">
        <v>5783</v>
      </c>
      <c r="BP832" s="113" t="s">
        <v>5785</v>
      </c>
      <c r="BQ832" s="113" t="s">
        <v>5784</v>
      </c>
      <c r="BR832" s="113" t="n">
        <f aca="false">PRODUCT(BN832+BP832)</f>
        <v>0</v>
      </c>
      <c r="BU832" s="44" t="s">
        <v>5694</v>
      </c>
      <c r="BV832" s="44" t="s">
        <v>4485</v>
      </c>
      <c r="BW832" s="113"/>
      <c r="BZ832" s="44" t="s">
        <v>5698</v>
      </c>
      <c r="CA832" s="44" t="s">
        <v>4489</v>
      </c>
      <c r="CB832" s="113" t="n">
        <v>0</v>
      </c>
      <c r="CC832" s="113" t="n">
        <v>0</v>
      </c>
      <c r="CD832" s="113" t="n">
        <v>0</v>
      </c>
      <c r="CE832" s="113" t="n">
        <v>0</v>
      </c>
      <c r="CF832" s="113" t="n">
        <f aca="false">SUM(CB832:CE832)</f>
        <v>0</v>
      </c>
      <c r="CI832" s="44" t="s">
        <v>5698</v>
      </c>
      <c r="CJ832" s="44" t="s">
        <v>4489</v>
      </c>
      <c r="CK832" s="113" t="n">
        <v>0</v>
      </c>
      <c r="CL832" s="113" t="n">
        <v>0</v>
      </c>
      <c r="CM832" s="113" t="n">
        <v>0</v>
      </c>
      <c r="CP832" s="44" t="s">
        <v>5703</v>
      </c>
      <c r="CQ832" s="44" t="s">
        <v>4638</v>
      </c>
      <c r="CV832" s="44"/>
      <c r="CW832" s="44"/>
      <c r="CX832" s="44"/>
    </row>
    <row r="833" customFormat="false" ht="15" hidden="false" customHeight="false" outlineLevel="0" collapsed="false">
      <c r="A833" s="273" t="n">
        <v>830</v>
      </c>
      <c r="B833" s="44" t="s">
        <v>5548</v>
      </c>
      <c r="C833" s="44" t="s">
        <v>4523</v>
      </c>
      <c r="D833" s="113" t="n">
        <v>1</v>
      </c>
      <c r="G833" s="44" t="s">
        <v>3352</v>
      </c>
      <c r="H833" s="44" t="s">
        <v>4709</v>
      </c>
      <c r="I833" s="113" t="n">
        <v>0</v>
      </c>
      <c r="L833" s="44" t="s">
        <v>2814</v>
      </c>
      <c r="M833" s="44" t="s">
        <v>4662</v>
      </c>
      <c r="N833" s="113" t="n">
        <v>0</v>
      </c>
      <c r="O833" s="113" t="s">
        <v>5783</v>
      </c>
      <c r="P833" s="113" t="n">
        <v>0</v>
      </c>
      <c r="Q833" s="113" t="s">
        <v>5784</v>
      </c>
      <c r="R833" s="113" t="n">
        <f aca="false">PRODUCT(N833+P833)</f>
        <v>0</v>
      </c>
      <c r="U833" s="44" t="s">
        <v>3190</v>
      </c>
      <c r="V833" s="44" t="s">
        <v>5223</v>
      </c>
      <c r="W833" s="113" t="n">
        <v>0</v>
      </c>
      <c r="Y833" s="273"/>
      <c r="Z833" s="44" t="s">
        <v>3190</v>
      </c>
      <c r="AA833" s="44" t="s">
        <v>5223</v>
      </c>
      <c r="AB833" s="113" t="n">
        <v>0</v>
      </c>
      <c r="AC833" s="113" t="s">
        <v>5783</v>
      </c>
      <c r="AD833" s="295" t="n">
        <v>0</v>
      </c>
      <c r="AE833" s="113" t="s">
        <v>5784</v>
      </c>
      <c r="AF833" s="113" t="n">
        <f aca="false">PRODUCT(AB833+AD833)</f>
        <v>0</v>
      </c>
      <c r="AI833" s="44" t="s">
        <v>4982</v>
      </c>
      <c r="AJ833" s="44" t="s">
        <v>294</v>
      </c>
      <c r="AN833" s="44" t="s">
        <v>2158</v>
      </c>
      <c r="AO833" s="44" t="s">
        <v>4575</v>
      </c>
      <c r="AS833" s="44" t="s">
        <v>2158</v>
      </c>
      <c r="AT833" s="44" t="s">
        <v>4575</v>
      </c>
      <c r="AX833" s="44" t="s">
        <v>3525</v>
      </c>
      <c r="AY833" s="44" t="s">
        <v>4489</v>
      </c>
      <c r="AZ833" s="113" t="s">
        <v>5785</v>
      </c>
      <c r="BA833" s="113" t="s">
        <v>5783</v>
      </c>
      <c r="BB833" s="113" t="s">
        <v>5785</v>
      </c>
      <c r="BC833" s="113" t="s">
        <v>5784</v>
      </c>
      <c r="BD833" s="113" t="n">
        <f aca="false">PRODUCT(AZ833+BB833)</f>
        <v>0</v>
      </c>
      <c r="BG833" s="44" t="s">
        <v>2158</v>
      </c>
      <c r="BH833" s="44" t="s">
        <v>4575</v>
      </c>
      <c r="BL833" s="44" t="s">
        <v>3532</v>
      </c>
      <c r="BM833" s="44" t="s">
        <v>4489</v>
      </c>
      <c r="BN833" s="113" t="s">
        <v>5785</v>
      </c>
      <c r="BO833" s="113" t="s">
        <v>5783</v>
      </c>
      <c r="BP833" s="113" t="s">
        <v>5785</v>
      </c>
      <c r="BQ833" s="113" t="s">
        <v>5784</v>
      </c>
      <c r="BR833" s="113" t="n">
        <f aca="false">PRODUCT(BN833+BP833)</f>
        <v>0</v>
      </c>
      <c r="BU833" s="44" t="s">
        <v>2158</v>
      </c>
      <c r="BV833" s="44" t="s">
        <v>4575</v>
      </c>
      <c r="BW833" s="113"/>
      <c r="BZ833" s="44" t="s">
        <v>3444</v>
      </c>
      <c r="CA833" s="44" t="s">
        <v>4625</v>
      </c>
      <c r="CB833" s="113" t="n">
        <v>0</v>
      </c>
      <c r="CC833" s="113" t="n">
        <v>0</v>
      </c>
      <c r="CD833" s="113" t="n">
        <v>0</v>
      </c>
      <c r="CE833" s="113" t="n">
        <v>0</v>
      </c>
      <c r="CF833" s="113" t="n">
        <f aca="false">SUM(CB833:CE833)</f>
        <v>0</v>
      </c>
      <c r="CI833" s="44" t="s">
        <v>3444</v>
      </c>
      <c r="CJ833" s="44" t="s">
        <v>4625</v>
      </c>
      <c r="CK833" s="113" t="n">
        <v>0</v>
      </c>
      <c r="CL833" s="113" t="n">
        <v>0</v>
      </c>
      <c r="CM833" s="113" t="n">
        <v>0</v>
      </c>
      <c r="CP833" s="44" t="s">
        <v>5457</v>
      </c>
      <c r="CQ833" s="44" t="s">
        <v>4931</v>
      </c>
      <c r="CV833" s="44"/>
      <c r="CW833" s="44"/>
      <c r="CX833" s="44"/>
    </row>
    <row r="834" customFormat="false" ht="15" hidden="false" customHeight="false" outlineLevel="0" collapsed="false">
      <c r="A834" s="273" t="n">
        <v>831</v>
      </c>
      <c r="B834" s="44" t="s">
        <v>5029</v>
      </c>
      <c r="C834" s="44" t="s">
        <v>4482</v>
      </c>
      <c r="D834" s="113" t="n">
        <v>1</v>
      </c>
      <c r="G834" s="44" t="s">
        <v>5699</v>
      </c>
      <c r="H834" s="44" t="s">
        <v>5036</v>
      </c>
      <c r="I834" s="113" t="n">
        <v>0</v>
      </c>
      <c r="L834" s="44" t="s">
        <v>5689</v>
      </c>
      <c r="M834" s="44" t="s">
        <v>4625</v>
      </c>
      <c r="N834" s="113" t="n">
        <v>0</v>
      </c>
      <c r="O834" s="113" t="s">
        <v>5783</v>
      </c>
      <c r="P834" s="113" t="n">
        <v>0</v>
      </c>
      <c r="Q834" s="113" t="s">
        <v>5784</v>
      </c>
      <c r="R834" s="113" t="n">
        <f aca="false">PRODUCT(N834+P834)</f>
        <v>0</v>
      </c>
      <c r="U834" s="44" t="s">
        <v>5655</v>
      </c>
      <c r="V834" s="44" t="s">
        <v>4564</v>
      </c>
      <c r="W834" s="113" t="n">
        <v>0</v>
      </c>
      <c r="Y834" s="273"/>
      <c r="Z834" s="44" t="s">
        <v>5655</v>
      </c>
      <c r="AA834" s="44" t="s">
        <v>4564</v>
      </c>
      <c r="AB834" s="113" t="n">
        <v>0</v>
      </c>
      <c r="AC834" s="113" t="s">
        <v>5783</v>
      </c>
      <c r="AD834" s="295" t="n">
        <v>0</v>
      </c>
      <c r="AE834" s="113" t="s">
        <v>5784</v>
      </c>
      <c r="AF834" s="113" t="n">
        <f aca="false">PRODUCT(AB834+AD834)</f>
        <v>0</v>
      </c>
      <c r="AI834" s="44" t="s">
        <v>1828</v>
      </c>
      <c r="AJ834" s="44" t="s">
        <v>5593</v>
      </c>
      <c r="AN834" s="44" t="s">
        <v>5695</v>
      </c>
      <c r="AO834" s="44" t="s">
        <v>4578</v>
      </c>
      <c r="AS834" s="44" t="s">
        <v>5695</v>
      </c>
      <c r="AT834" s="44" t="s">
        <v>4578</v>
      </c>
      <c r="AX834" s="44" t="s">
        <v>5753</v>
      </c>
      <c r="AY834" s="44" t="s">
        <v>4503</v>
      </c>
      <c r="AZ834" s="113" t="s">
        <v>5785</v>
      </c>
      <c r="BA834" s="113" t="s">
        <v>5783</v>
      </c>
      <c r="BB834" s="113" t="s">
        <v>5785</v>
      </c>
      <c r="BC834" s="113" t="s">
        <v>5784</v>
      </c>
      <c r="BD834" s="113" t="n">
        <f aca="false">PRODUCT(AZ834+BB834)</f>
        <v>0</v>
      </c>
      <c r="BG834" s="44" t="s">
        <v>5695</v>
      </c>
      <c r="BH834" s="44" t="s">
        <v>4578</v>
      </c>
      <c r="BL834" s="44" t="s">
        <v>5723</v>
      </c>
      <c r="BM834" s="44" t="s">
        <v>4625</v>
      </c>
      <c r="BN834" s="113" t="s">
        <v>5785</v>
      </c>
      <c r="BO834" s="113" t="s">
        <v>5783</v>
      </c>
      <c r="BP834" s="113" t="s">
        <v>5785</v>
      </c>
      <c r="BQ834" s="113" t="s">
        <v>5784</v>
      </c>
      <c r="BR834" s="113" t="n">
        <f aca="false">PRODUCT(BN834+BP834)</f>
        <v>0</v>
      </c>
      <c r="BU834" s="44" t="s">
        <v>5695</v>
      </c>
      <c r="BV834" s="44" t="s">
        <v>4578</v>
      </c>
      <c r="BW834" s="113"/>
      <c r="BZ834" s="44" t="s">
        <v>2987</v>
      </c>
      <c r="CA834" s="44" t="s">
        <v>4662</v>
      </c>
      <c r="CB834" s="113" t="n">
        <v>0</v>
      </c>
      <c r="CC834" s="113" t="n">
        <v>0</v>
      </c>
      <c r="CD834" s="113" t="n">
        <v>0</v>
      </c>
      <c r="CE834" s="113" t="n">
        <v>0</v>
      </c>
      <c r="CF834" s="113" t="n">
        <f aca="false">SUM(CB834:CE834)</f>
        <v>0</v>
      </c>
      <c r="CI834" s="44" t="s">
        <v>2987</v>
      </c>
      <c r="CJ834" s="44" t="s">
        <v>4662</v>
      </c>
      <c r="CK834" s="113" t="n">
        <v>0</v>
      </c>
      <c r="CL834" s="113" t="n">
        <v>0</v>
      </c>
      <c r="CM834" s="113" t="n">
        <v>0</v>
      </c>
      <c r="CP834" s="44" t="s">
        <v>5704</v>
      </c>
      <c r="CQ834" s="44" t="s">
        <v>4578</v>
      </c>
      <c r="CV834" s="44"/>
      <c r="CW834" s="44"/>
      <c r="CX834" s="44"/>
    </row>
    <row r="835" customFormat="false" ht="15" hidden="false" customHeight="false" outlineLevel="0" collapsed="false">
      <c r="A835" s="273" t="n">
        <v>832</v>
      </c>
      <c r="B835" s="44" t="s">
        <v>3353</v>
      </c>
      <c r="C835" s="44" t="s">
        <v>4709</v>
      </c>
      <c r="D835" s="113" t="n">
        <v>1</v>
      </c>
      <c r="G835" s="44" t="s">
        <v>3660</v>
      </c>
      <c r="H835" s="44" t="s">
        <v>4564</v>
      </c>
      <c r="I835" s="113" t="n">
        <v>0</v>
      </c>
      <c r="L835" s="44" t="s">
        <v>3199</v>
      </c>
      <c r="M835" s="44" t="s">
        <v>5124</v>
      </c>
      <c r="N835" s="113" t="n">
        <v>0</v>
      </c>
      <c r="O835" s="113" t="s">
        <v>5783</v>
      </c>
      <c r="P835" s="113" t="n">
        <v>0</v>
      </c>
      <c r="Q835" s="113" t="s">
        <v>5784</v>
      </c>
      <c r="R835" s="113" t="n">
        <f aca="false">PRODUCT(N835+P835)</f>
        <v>0</v>
      </c>
      <c r="U835" s="44" t="s">
        <v>3475</v>
      </c>
      <c r="V835" s="44" t="s">
        <v>5124</v>
      </c>
      <c r="W835" s="113" t="n">
        <v>0</v>
      </c>
      <c r="Y835" s="273"/>
      <c r="Z835" s="44" t="s">
        <v>3475</v>
      </c>
      <c r="AA835" s="44" t="s">
        <v>5124</v>
      </c>
      <c r="AB835" s="113" t="n">
        <v>0</v>
      </c>
      <c r="AC835" s="113" t="s">
        <v>5783</v>
      </c>
      <c r="AD835" s="295" t="n">
        <v>0</v>
      </c>
      <c r="AE835" s="113" t="s">
        <v>5784</v>
      </c>
      <c r="AF835" s="113" t="n">
        <f aca="false">PRODUCT(AB835+AD835)</f>
        <v>0</v>
      </c>
      <c r="AI835" s="44" t="s">
        <v>1678</v>
      </c>
      <c r="AJ835" s="44" t="s">
        <v>4564</v>
      </c>
      <c r="AN835" s="44" t="s">
        <v>5696</v>
      </c>
      <c r="AO835" s="44" t="s">
        <v>4566</v>
      </c>
      <c r="AS835" s="44" t="s">
        <v>5696</v>
      </c>
      <c r="AT835" s="44" t="s">
        <v>4566</v>
      </c>
      <c r="AX835" s="44" t="s">
        <v>5754</v>
      </c>
      <c r="AY835" s="44" t="s">
        <v>5223</v>
      </c>
      <c r="AZ835" s="113" t="s">
        <v>5785</v>
      </c>
      <c r="BA835" s="113" t="s">
        <v>5783</v>
      </c>
      <c r="BB835" s="113" t="s">
        <v>5785</v>
      </c>
      <c r="BC835" s="113" t="s">
        <v>5784</v>
      </c>
      <c r="BD835" s="113" t="n">
        <f aca="false">PRODUCT(AZ835+BB835)</f>
        <v>0</v>
      </c>
      <c r="BG835" s="44" t="s">
        <v>5696</v>
      </c>
      <c r="BH835" s="44" t="s">
        <v>4566</v>
      </c>
      <c r="BL835" s="44" t="s">
        <v>5724</v>
      </c>
      <c r="BM835" s="44" t="s">
        <v>4566</v>
      </c>
      <c r="BN835" s="113" t="s">
        <v>5785</v>
      </c>
      <c r="BO835" s="113" t="s">
        <v>5783</v>
      </c>
      <c r="BP835" s="113" t="s">
        <v>5785</v>
      </c>
      <c r="BQ835" s="113" t="s">
        <v>5784</v>
      </c>
      <c r="BR835" s="113" t="n">
        <f aca="false">PRODUCT(BN835+BP835)</f>
        <v>0</v>
      </c>
      <c r="BU835" s="44" t="s">
        <v>5696</v>
      </c>
      <c r="BV835" s="44" t="s">
        <v>4566</v>
      </c>
      <c r="BW835" s="113"/>
      <c r="BZ835" s="44" t="s">
        <v>3352</v>
      </c>
      <c r="CA835" s="44" t="s">
        <v>4709</v>
      </c>
      <c r="CB835" s="113" t="n">
        <v>0</v>
      </c>
      <c r="CC835" s="113" t="n">
        <v>0</v>
      </c>
      <c r="CD835" s="113" t="n">
        <v>0</v>
      </c>
      <c r="CE835" s="113" t="n">
        <v>0</v>
      </c>
      <c r="CF835" s="113" t="n">
        <f aca="false">SUM(CB835:CE835)</f>
        <v>0</v>
      </c>
      <c r="CI835" s="44" t="s">
        <v>3352</v>
      </c>
      <c r="CJ835" s="44" t="s">
        <v>4709</v>
      </c>
      <c r="CK835" s="113" t="n">
        <v>0</v>
      </c>
      <c r="CL835" s="113" t="n">
        <v>0</v>
      </c>
      <c r="CM835" s="113" t="n">
        <v>0</v>
      </c>
      <c r="CP835" s="44" t="s">
        <v>1400</v>
      </c>
      <c r="CQ835" s="44" t="s">
        <v>4503</v>
      </c>
      <c r="CV835" s="44"/>
      <c r="CW835" s="44"/>
      <c r="CX835" s="44"/>
    </row>
    <row r="836" customFormat="false" ht="15" hidden="false" customHeight="false" outlineLevel="0" collapsed="false">
      <c r="A836" s="273" t="n">
        <v>833</v>
      </c>
      <c r="B836" s="44" t="s">
        <v>3694</v>
      </c>
      <c r="C836" s="44" t="s">
        <v>4489</v>
      </c>
      <c r="D836" s="113" t="n">
        <v>1</v>
      </c>
      <c r="G836" s="44" t="s">
        <v>5700</v>
      </c>
      <c r="H836" s="44" t="s">
        <v>4554</v>
      </c>
      <c r="I836" s="113" t="n">
        <v>0</v>
      </c>
      <c r="L836" s="44" t="s">
        <v>5691</v>
      </c>
      <c r="M836" s="44" t="s">
        <v>1037</v>
      </c>
      <c r="N836" s="113" t="n">
        <v>0</v>
      </c>
      <c r="O836" s="113" t="s">
        <v>5783</v>
      </c>
      <c r="P836" s="113" t="n">
        <v>0</v>
      </c>
      <c r="Q836" s="113" t="s">
        <v>5784</v>
      </c>
      <c r="R836" s="113" t="n">
        <f aca="false">PRODUCT(N836+P836)</f>
        <v>0</v>
      </c>
      <c r="U836" s="44" t="s">
        <v>5661</v>
      </c>
      <c r="V836" s="44" t="s">
        <v>4566</v>
      </c>
      <c r="W836" s="113" t="n">
        <v>0</v>
      </c>
      <c r="Y836" s="273"/>
      <c r="Z836" s="44" t="s">
        <v>5661</v>
      </c>
      <c r="AA836" s="44" t="s">
        <v>4566</v>
      </c>
      <c r="AB836" s="113" t="n">
        <v>0</v>
      </c>
      <c r="AC836" s="113" t="s">
        <v>5783</v>
      </c>
      <c r="AD836" s="295" t="n">
        <v>0</v>
      </c>
      <c r="AE836" s="113" t="s">
        <v>5784</v>
      </c>
      <c r="AF836" s="113" t="n">
        <f aca="false">PRODUCT(AB836+AD836)</f>
        <v>0</v>
      </c>
      <c r="AI836" s="44" t="s">
        <v>4787</v>
      </c>
      <c r="AJ836" s="44" t="s">
        <v>4489</v>
      </c>
      <c r="AN836" s="44" t="s">
        <v>5697</v>
      </c>
      <c r="AO836" s="44" t="s">
        <v>4489</v>
      </c>
      <c r="AS836" s="44" t="s">
        <v>5697</v>
      </c>
      <c r="AT836" s="44" t="s">
        <v>4489</v>
      </c>
      <c r="AX836" s="44" t="s">
        <v>3431</v>
      </c>
      <c r="AY836" s="44" t="s">
        <v>4625</v>
      </c>
      <c r="AZ836" s="113" t="s">
        <v>5785</v>
      </c>
      <c r="BA836" s="113" t="s">
        <v>5783</v>
      </c>
      <c r="BB836" s="113" t="s">
        <v>5785</v>
      </c>
      <c r="BC836" s="113" t="s">
        <v>5784</v>
      </c>
      <c r="BD836" s="113" t="n">
        <f aca="false">PRODUCT(AZ836+BB836)</f>
        <v>0</v>
      </c>
      <c r="BG836" s="44" t="s">
        <v>5697</v>
      </c>
      <c r="BH836" s="44" t="s">
        <v>4489</v>
      </c>
      <c r="BL836" s="44" t="s">
        <v>5725</v>
      </c>
      <c r="BM836" s="44" t="s">
        <v>4566</v>
      </c>
      <c r="BN836" s="113" t="s">
        <v>5785</v>
      </c>
      <c r="BO836" s="113" t="s">
        <v>5783</v>
      </c>
      <c r="BP836" s="113" t="s">
        <v>5785</v>
      </c>
      <c r="BQ836" s="113" t="s">
        <v>5784</v>
      </c>
      <c r="BR836" s="113" t="n">
        <f aca="false">PRODUCT(BN836+BP836)</f>
        <v>0</v>
      </c>
      <c r="BU836" s="44" t="s">
        <v>5697</v>
      </c>
      <c r="BV836" s="44" t="s">
        <v>4489</v>
      </c>
      <c r="BW836" s="113"/>
      <c r="BZ836" s="44" t="s">
        <v>5699</v>
      </c>
      <c r="CA836" s="44" t="s">
        <v>5036</v>
      </c>
      <c r="CB836" s="113" t="n">
        <v>0</v>
      </c>
      <c r="CC836" s="113" t="n">
        <v>0</v>
      </c>
      <c r="CD836" s="113" t="n">
        <v>0</v>
      </c>
      <c r="CE836" s="113" t="n">
        <v>0</v>
      </c>
      <c r="CF836" s="113" t="n">
        <f aca="false">SUM(CB836:CE836)</f>
        <v>0</v>
      </c>
      <c r="CI836" s="44" t="s">
        <v>5699</v>
      </c>
      <c r="CJ836" s="44" t="s">
        <v>5036</v>
      </c>
      <c r="CK836" s="113" t="n">
        <v>0</v>
      </c>
      <c r="CL836" s="113" t="n">
        <v>0</v>
      </c>
      <c r="CM836" s="113" t="n">
        <v>0</v>
      </c>
      <c r="CP836" s="44" t="s">
        <v>5705</v>
      </c>
      <c r="CQ836" s="44" t="s">
        <v>4931</v>
      </c>
      <c r="CV836" s="44"/>
      <c r="CW836" s="44"/>
      <c r="CX836" s="44"/>
    </row>
    <row r="837" customFormat="false" ht="15" hidden="false" customHeight="false" outlineLevel="0" collapsed="false">
      <c r="A837" s="273" t="n">
        <v>834</v>
      </c>
      <c r="B837" s="44" t="s">
        <v>4917</v>
      </c>
      <c r="C837" s="44" t="s">
        <v>4648</v>
      </c>
      <c r="D837" s="113" t="n">
        <v>1</v>
      </c>
      <c r="G837" s="44" t="s">
        <v>3439</v>
      </c>
      <c r="H837" s="44" t="s">
        <v>5124</v>
      </c>
      <c r="I837" s="113" t="n">
        <v>0</v>
      </c>
      <c r="L837" s="44" t="s">
        <v>5692</v>
      </c>
      <c r="M837" s="44" t="s">
        <v>4899</v>
      </c>
      <c r="N837" s="113" t="n">
        <v>0</v>
      </c>
      <c r="O837" s="113" t="s">
        <v>5783</v>
      </c>
      <c r="P837" s="113" t="n">
        <v>0</v>
      </c>
      <c r="Q837" s="113" t="s">
        <v>5784</v>
      </c>
      <c r="R837" s="113" t="n">
        <f aca="false">PRODUCT(N837+P837)</f>
        <v>0</v>
      </c>
      <c r="U837" s="44" t="s">
        <v>3220</v>
      </c>
      <c r="V837" s="44" t="s">
        <v>5124</v>
      </c>
      <c r="W837" s="113" t="n">
        <v>0</v>
      </c>
      <c r="Y837" s="273"/>
      <c r="Z837" s="44" t="s">
        <v>3220</v>
      </c>
      <c r="AA837" s="44" t="s">
        <v>5124</v>
      </c>
      <c r="AB837" s="113" t="n">
        <v>0</v>
      </c>
      <c r="AC837" s="113" t="s">
        <v>5783</v>
      </c>
      <c r="AD837" s="295" t="n">
        <v>0</v>
      </c>
      <c r="AE837" s="113" t="s">
        <v>5784</v>
      </c>
      <c r="AF837" s="113" t="n">
        <f aca="false">PRODUCT(AB837+AD837)</f>
        <v>0</v>
      </c>
      <c r="AI837" s="44" t="s">
        <v>5594</v>
      </c>
      <c r="AJ837" s="44" t="s">
        <v>4648</v>
      </c>
      <c r="AN837" s="44" t="s">
        <v>5698</v>
      </c>
      <c r="AO837" s="44" t="s">
        <v>4489</v>
      </c>
      <c r="AS837" s="44" t="s">
        <v>5698</v>
      </c>
      <c r="AT837" s="44" t="s">
        <v>4489</v>
      </c>
      <c r="AX837" s="44" t="s">
        <v>3355</v>
      </c>
      <c r="AY837" s="44" t="s">
        <v>4709</v>
      </c>
      <c r="AZ837" s="113" t="s">
        <v>5785</v>
      </c>
      <c r="BA837" s="113" t="s">
        <v>5783</v>
      </c>
      <c r="BB837" s="113" t="s">
        <v>5785</v>
      </c>
      <c r="BC837" s="113" t="s">
        <v>5784</v>
      </c>
      <c r="BD837" s="113" t="n">
        <f aca="false">PRODUCT(AZ837+BB837)</f>
        <v>0</v>
      </c>
      <c r="BG837" s="44" t="s">
        <v>5698</v>
      </c>
      <c r="BH837" s="44" t="s">
        <v>4489</v>
      </c>
      <c r="BL837" s="44" t="s">
        <v>3044</v>
      </c>
      <c r="BM837" s="44" t="s">
        <v>5223</v>
      </c>
      <c r="BN837" s="113" t="s">
        <v>5785</v>
      </c>
      <c r="BO837" s="113" t="s">
        <v>5783</v>
      </c>
      <c r="BP837" s="113" t="s">
        <v>5785</v>
      </c>
      <c r="BQ837" s="113" t="s">
        <v>5784</v>
      </c>
      <c r="BR837" s="113" t="n">
        <f aca="false">PRODUCT(BN837+BP837)</f>
        <v>0</v>
      </c>
      <c r="BU837" s="44" t="s">
        <v>5698</v>
      </c>
      <c r="BV837" s="44" t="s">
        <v>4489</v>
      </c>
      <c r="BW837" s="113"/>
      <c r="BZ837" s="44" t="s">
        <v>3660</v>
      </c>
      <c r="CA837" s="44" t="s">
        <v>4564</v>
      </c>
      <c r="CB837" s="113" t="n">
        <v>0</v>
      </c>
      <c r="CC837" s="113" t="n">
        <v>0</v>
      </c>
      <c r="CD837" s="113" t="n">
        <v>0</v>
      </c>
      <c r="CE837" s="113" t="n">
        <v>0</v>
      </c>
      <c r="CF837" s="113" t="n">
        <f aca="false">SUM(CB837:CE837)</f>
        <v>0</v>
      </c>
      <c r="CI837" s="44" t="s">
        <v>3660</v>
      </c>
      <c r="CJ837" s="44" t="s">
        <v>4564</v>
      </c>
      <c r="CK837" s="113" t="n">
        <v>0</v>
      </c>
      <c r="CL837" s="113" t="n">
        <v>0</v>
      </c>
      <c r="CM837" s="113" t="n">
        <v>0</v>
      </c>
      <c r="CP837" s="44" t="s">
        <v>5707</v>
      </c>
      <c r="CQ837" s="44" t="s">
        <v>4578</v>
      </c>
      <c r="CV837" s="44"/>
      <c r="CW837" s="44"/>
      <c r="CX837" s="44"/>
    </row>
    <row r="838" customFormat="false" ht="15" hidden="false" customHeight="false" outlineLevel="0" collapsed="false">
      <c r="A838" s="273" t="n">
        <v>835</v>
      </c>
      <c r="B838" s="44" t="s">
        <v>2680</v>
      </c>
      <c r="C838" s="44" t="s">
        <v>4482</v>
      </c>
      <c r="D838" s="113" t="n">
        <v>1</v>
      </c>
      <c r="G838" s="44" t="s">
        <v>3708</v>
      </c>
      <c r="H838" s="44" t="s">
        <v>4578</v>
      </c>
      <c r="I838" s="113" t="n">
        <v>0</v>
      </c>
      <c r="L838" s="44" t="s">
        <v>2820</v>
      </c>
      <c r="M838" s="44" t="s">
        <v>4509</v>
      </c>
      <c r="N838" s="113" t="n">
        <v>0</v>
      </c>
      <c r="O838" s="113" t="s">
        <v>5783</v>
      </c>
      <c r="P838" s="113" t="n">
        <v>0</v>
      </c>
      <c r="Q838" s="113" t="s">
        <v>5784</v>
      </c>
      <c r="R838" s="113" t="n">
        <f aca="false">PRODUCT(N838+P838)</f>
        <v>0</v>
      </c>
      <c r="U838" s="44" t="s">
        <v>1933</v>
      </c>
      <c r="V838" s="44" t="s">
        <v>4509</v>
      </c>
      <c r="W838" s="113" t="n">
        <v>0</v>
      </c>
      <c r="Y838" s="273"/>
      <c r="Z838" s="44" t="s">
        <v>1933</v>
      </c>
      <c r="AA838" s="44" t="s">
        <v>4509</v>
      </c>
      <c r="AB838" s="113" t="n">
        <v>0</v>
      </c>
      <c r="AC838" s="113" t="s">
        <v>5783</v>
      </c>
      <c r="AD838" s="295" t="n">
        <v>0</v>
      </c>
      <c r="AE838" s="113" t="s">
        <v>5784</v>
      </c>
      <c r="AF838" s="113" t="n">
        <f aca="false">PRODUCT(AB838+AD838)</f>
        <v>0</v>
      </c>
      <c r="AI838" s="44" t="s">
        <v>4704</v>
      </c>
      <c r="AJ838" s="44" t="s">
        <v>4485</v>
      </c>
      <c r="AN838" s="44" t="s">
        <v>3444</v>
      </c>
      <c r="AO838" s="44" t="s">
        <v>4625</v>
      </c>
      <c r="AS838" s="44" t="s">
        <v>3444</v>
      </c>
      <c r="AT838" s="44" t="s">
        <v>4625</v>
      </c>
      <c r="AX838" s="44" t="s">
        <v>5755</v>
      </c>
      <c r="AY838" s="112" t="s">
        <v>5124</v>
      </c>
      <c r="AZ838" s="113" t="s">
        <v>5785</v>
      </c>
      <c r="BA838" s="113" t="s">
        <v>5783</v>
      </c>
      <c r="BB838" s="113" t="s">
        <v>5785</v>
      </c>
      <c r="BC838" s="113" t="s">
        <v>5784</v>
      </c>
      <c r="BD838" s="113" t="n">
        <f aca="false">PRODUCT(AZ838+BB838)</f>
        <v>0</v>
      </c>
      <c r="BG838" s="44" t="s">
        <v>3444</v>
      </c>
      <c r="BH838" s="44" t="s">
        <v>4625</v>
      </c>
      <c r="BL838" s="44" t="s">
        <v>5726</v>
      </c>
      <c r="BM838" s="44" t="s">
        <v>4523</v>
      </c>
      <c r="BN838" s="113" t="s">
        <v>5785</v>
      </c>
      <c r="BO838" s="113" t="s">
        <v>5783</v>
      </c>
      <c r="BP838" s="113" t="s">
        <v>5785</v>
      </c>
      <c r="BQ838" s="113" t="s">
        <v>5784</v>
      </c>
      <c r="BR838" s="113" t="n">
        <f aca="false">PRODUCT(BN838+BP838)</f>
        <v>0</v>
      </c>
      <c r="BU838" s="44" t="s">
        <v>3444</v>
      </c>
      <c r="BV838" s="44" t="s">
        <v>4625</v>
      </c>
      <c r="BW838" s="113"/>
      <c r="BZ838" s="44" t="s">
        <v>5700</v>
      </c>
      <c r="CA838" s="44" t="s">
        <v>4554</v>
      </c>
      <c r="CB838" s="113" t="n">
        <v>0</v>
      </c>
      <c r="CC838" s="113" t="n">
        <v>0</v>
      </c>
      <c r="CD838" s="113" t="n">
        <v>0</v>
      </c>
      <c r="CE838" s="113" t="n">
        <v>0</v>
      </c>
      <c r="CF838" s="113" t="n">
        <f aca="false">SUM(CB838:CE838)</f>
        <v>0</v>
      </c>
      <c r="CI838" s="44" t="s">
        <v>5700</v>
      </c>
      <c r="CJ838" s="44" t="s">
        <v>4554</v>
      </c>
      <c r="CK838" s="113" t="n">
        <v>0</v>
      </c>
      <c r="CL838" s="113" t="n">
        <v>0</v>
      </c>
      <c r="CM838" s="113" t="n">
        <v>0</v>
      </c>
      <c r="CP838" s="44" t="s">
        <v>3345</v>
      </c>
      <c r="CQ838" s="44" t="s">
        <v>4709</v>
      </c>
      <c r="CV838" s="44"/>
      <c r="CW838" s="44"/>
      <c r="CX838" s="44"/>
    </row>
    <row r="839" customFormat="false" ht="15" hidden="false" customHeight="false" outlineLevel="0" collapsed="false">
      <c r="A839" s="273" t="n">
        <v>836</v>
      </c>
      <c r="B839" s="44" t="s">
        <v>3092</v>
      </c>
      <c r="C839" s="44" t="s">
        <v>4625</v>
      </c>
      <c r="D839" s="113" t="n">
        <v>1</v>
      </c>
      <c r="G839" s="44" t="s">
        <v>5701</v>
      </c>
      <c r="H839" s="44" t="s">
        <v>5223</v>
      </c>
      <c r="I839" s="113" t="n">
        <v>0</v>
      </c>
      <c r="L839" s="44" t="s">
        <v>5693</v>
      </c>
      <c r="M839" s="44" t="s">
        <v>4625</v>
      </c>
      <c r="N839" s="113" t="n">
        <v>0</v>
      </c>
      <c r="O839" s="113" t="s">
        <v>5783</v>
      </c>
      <c r="P839" s="113" t="n">
        <v>0</v>
      </c>
      <c r="Q839" s="113" t="s">
        <v>5784</v>
      </c>
      <c r="R839" s="113" t="n">
        <f aca="false">PRODUCT(N839+P839)</f>
        <v>0</v>
      </c>
      <c r="U839" s="44" t="s">
        <v>5669</v>
      </c>
      <c r="V839" s="44" t="s">
        <v>4489</v>
      </c>
      <c r="W839" s="113" t="n">
        <v>0</v>
      </c>
      <c r="Y839" s="273"/>
      <c r="Z839" s="44" t="s">
        <v>5669</v>
      </c>
      <c r="AA839" s="44" t="s">
        <v>4489</v>
      </c>
      <c r="AB839" s="113" t="n">
        <v>0</v>
      </c>
      <c r="AC839" s="113" t="s">
        <v>5783</v>
      </c>
      <c r="AD839" s="295" t="n">
        <v>0</v>
      </c>
      <c r="AE839" s="113" t="s">
        <v>5784</v>
      </c>
      <c r="AF839" s="113" t="n">
        <f aca="false">PRODUCT(AB839+AD839)</f>
        <v>0</v>
      </c>
      <c r="AI839" s="44" t="s">
        <v>2113</v>
      </c>
      <c r="AJ839" s="44" t="s">
        <v>4566</v>
      </c>
      <c r="AN839" s="44" t="s">
        <v>2987</v>
      </c>
      <c r="AO839" s="44" t="s">
        <v>4662</v>
      </c>
      <c r="AS839" s="44" t="s">
        <v>2987</v>
      </c>
      <c r="AT839" s="44" t="s">
        <v>4662</v>
      </c>
      <c r="AX839" s="44" t="s">
        <v>2873</v>
      </c>
      <c r="AY839" s="44" t="s">
        <v>4709</v>
      </c>
      <c r="AZ839" s="113" t="s">
        <v>5785</v>
      </c>
      <c r="BA839" s="113" t="s">
        <v>5783</v>
      </c>
      <c r="BB839" s="113" t="s">
        <v>5785</v>
      </c>
      <c r="BC839" s="113" t="s">
        <v>5784</v>
      </c>
      <c r="BD839" s="113" t="n">
        <f aca="false">PRODUCT(AZ839+BB839)</f>
        <v>0</v>
      </c>
      <c r="BG839" s="44" t="s">
        <v>2987</v>
      </c>
      <c r="BH839" s="44" t="s">
        <v>4662</v>
      </c>
      <c r="BL839" s="44" t="s">
        <v>5727</v>
      </c>
      <c r="BM839" s="44" t="s">
        <v>4566</v>
      </c>
      <c r="BN839" s="113" t="s">
        <v>5785</v>
      </c>
      <c r="BO839" s="113" t="s">
        <v>5783</v>
      </c>
      <c r="BP839" s="113" t="s">
        <v>5785</v>
      </c>
      <c r="BQ839" s="113" t="s">
        <v>5784</v>
      </c>
      <c r="BR839" s="113" t="n">
        <f aca="false">PRODUCT(BN839+BP839)</f>
        <v>0</v>
      </c>
      <c r="BU839" s="44" t="s">
        <v>2987</v>
      </c>
      <c r="BV839" s="44" t="s">
        <v>4662</v>
      </c>
      <c r="BW839" s="113"/>
      <c r="BZ839" s="44" t="s">
        <v>3439</v>
      </c>
      <c r="CA839" s="44" t="s">
        <v>5124</v>
      </c>
      <c r="CB839" s="113" t="n">
        <v>0</v>
      </c>
      <c r="CC839" s="113" t="n">
        <v>0</v>
      </c>
      <c r="CD839" s="113" t="n">
        <v>0</v>
      </c>
      <c r="CE839" s="113" t="n">
        <v>0</v>
      </c>
      <c r="CF839" s="113" t="n">
        <f aca="false">SUM(CB839:CE839)</f>
        <v>0</v>
      </c>
      <c r="CI839" s="44" t="s">
        <v>3439</v>
      </c>
      <c r="CJ839" s="44" t="s">
        <v>5124</v>
      </c>
      <c r="CK839" s="113" t="n">
        <v>0</v>
      </c>
      <c r="CL839" s="113" t="n">
        <v>0</v>
      </c>
      <c r="CM839" s="113" t="n">
        <v>0</v>
      </c>
      <c r="CP839" s="44" t="s">
        <v>5706</v>
      </c>
      <c r="CQ839" s="44" t="s">
        <v>4931</v>
      </c>
      <c r="CV839" s="44"/>
      <c r="CW839" s="44"/>
      <c r="CX839" s="44"/>
    </row>
    <row r="840" customFormat="false" ht="15" hidden="false" customHeight="false" outlineLevel="0" collapsed="false">
      <c r="A840" s="273" t="n">
        <v>837</v>
      </c>
      <c r="B840" s="44" t="s">
        <v>5551</v>
      </c>
      <c r="C840" s="44" t="s">
        <v>5223</v>
      </c>
      <c r="D840" s="113" t="n">
        <v>1</v>
      </c>
      <c r="G840" s="44" t="s">
        <v>5702</v>
      </c>
      <c r="H840" s="44" t="s">
        <v>4625</v>
      </c>
      <c r="I840" s="113" t="n">
        <v>0</v>
      </c>
      <c r="L840" s="44" t="s">
        <v>5694</v>
      </c>
      <c r="M840" s="44" t="s">
        <v>4485</v>
      </c>
      <c r="N840" s="113" t="n">
        <v>0</v>
      </c>
      <c r="O840" s="113" t="s">
        <v>5783</v>
      </c>
      <c r="P840" s="113" t="n">
        <v>0</v>
      </c>
      <c r="Q840" s="113" t="s">
        <v>5784</v>
      </c>
      <c r="R840" s="113" t="n">
        <f aca="false">PRODUCT(N840+P840)</f>
        <v>0</v>
      </c>
      <c r="U840" s="44" t="s">
        <v>5672</v>
      </c>
      <c r="V840" s="44" t="s">
        <v>4542</v>
      </c>
      <c r="W840" s="113" t="n">
        <v>0</v>
      </c>
      <c r="Y840" s="273"/>
      <c r="Z840" s="44" t="s">
        <v>5672</v>
      </c>
      <c r="AA840" s="44" t="s">
        <v>4542</v>
      </c>
      <c r="AB840" s="113" t="n">
        <v>0</v>
      </c>
      <c r="AC840" s="113" t="s">
        <v>5783</v>
      </c>
      <c r="AD840" s="295" t="n">
        <v>0</v>
      </c>
      <c r="AE840" s="113" t="s">
        <v>5784</v>
      </c>
      <c r="AF840" s="113" t="n">
        <f aca="false">PRODUCT(AB840+AD840)</f>
        <v>0</v>
      </c>
      <c r="AI840" s="44" t="s">
        <v>5601</v>
      </c>
      <c r="AJ840" s="44" t="s">
        <v>4509</v>
      </c>
      <c r="AN840" s="44" t="s">
        <v>3352</v>
      </c>
      <c r="AO840" s="44" t="s">
        <v>4709</v>
      </c>
      <c r="AS840" s="44" t="s">
        <v>3352</v>
      </c>
      <c r="AT840" s="44" t="s">
        <v>4709</v>
      </c>
      <c r="AX840" s="44" t="s">
        <v>3178</v>
      </c>
      <c r="AY840" s="44" t="s">
        <v>5223</v>
      </c>
      <c r="AZ840" s="113" t="s">
        <v>5785</v>
      </c>
      <c r="BA840" s="113" t="s">
        <v>5783</v>
      </c>
      <c r="BB840" s="113" t="s">
        <v>5785</v>
      </c>
      <c r="BC840" s="113" t="s">
        <v>5784</v>
      </c>
      <c r="BD840" s="113" t="n">
        <f aca="false">PRODUCT(AZ840+BB840)</f>
        <v>0</v>
      </c>
      <c r="BG840" s="44" t="s">
        <v>3352</v>
      </c>
      <c r="BH840" s="44" t="s">
        <v>4709</v>
      </c>
      <c r="BL840" s="44" t="s">
        <v>5728</v>
      </c>
      <c r="BM840" s="44" t="s">
        <v>4503</v>
      </c>
      <c r="BN840" s="113" t="s">
        <v>5785</v>
      </c>
      <c r="BO840" s="113" t="s">
        <v>5783</v>
      </c>
      <c r="BP840" s="113" t="s">
        <v>5785</v>
      </c>
      <c r="BQ840" s="113" t="s">
        <v>5784</v>
      </c>
      <c r="BR840" s="113" t="n">
        <f aca="false">PRODUCT(BN840+BP840)</f>
        <v>0</v>
      </c>
      <c r="BU840" s="44" t="s">
        <v>3352</v>
      </c>
      <c r="BV840" s="44" t="s">
        <v>4709</v>
      </c>
      <c r="BW840" s="113"/>
      <c r="BZ840" s="44" t="s">
        <v>3708</v>
      </c>
      <c r="CA840" s="44" t="s">
        <v>4578</v>
      </c>
      <c r="CB840" s="113" t="n">
        <v>0</v>
      </c>
      <c r="CC840" s="113" t="n">
        <v>0</v>
      </c>
      <c r="CD840" s="113" t="n">
        <v>0</v>
      </c>
      <c r="CE840" s="113" t="n">
        <v>0</v>
      </c>
      <c r="CF840" s="113" t="n">
        <f aca="false">SUM(CB840:CE840)</f>
        <v>0</v>
      </c>
      <c r="CI840" s="44" t="s">
        <v>3708</v>
      </c>
      <c r="CJ840" s="44" t="s">
        <v>4578</v>
      </c>
      <c r="CK840" s="113" t="n">
        <v>0</v>
      </c>
      <c r="CL840" s="113" t="n">
        <v>0</v>
      </c>
      <c r="CM840" s="113" t="n">
        <v>0</v>
      </c>
      <c r="CP840" s="44" t="s">
        <v>5711</v>
      </c>
      <c r="CQ840" s="44" t="s">
        <v>4509</v>
      </c>
      <c r="CV840" s="44"/>
      <c r="CW840" s="44"/>
      <c r="CX840" s="44"/>
    </row>
    <row r="841" customFormat="false" ht="15" hidden="false" customHeight="false" outlineLevel="0" collapsed="false">
      <c r="A841" s="273" t="n">
        <v>838</v>
      </c>
      <c r="B841" s="44" t="s">
        <v>3488</v>
      </c>
      <c r="C841" s="44" t="s">
        <v>4489</v>
      </c>
      <c r="D841" s="113" t="n">
        <v>1</v>
      </c>
      <c r="G841" s="44" t="s">
        <v>4877</v>
      </c>
      <c r="H841" s="44" t="s">
        <v>4878</v>
      </c>
      <c r="I841" s="113" t="n">
        <v>0</v>
      </c>
      <c r="L841" s="44" t="s">
        <v>5696</v>
      </c>
      <c r="M841" s="44" t="s">
        <v>4566</v>
      </c>
      <c r="N841" s="113" t="n">
        <v>0</v>
      </c>
      <c r="O841" s="113" t="s">
        <v>5783</v>
      </c>
      <c r="P841" s="113" t="n">
        <v>0</v>
      </c>
      <c r="Q841" s="113" t="s">
        <v>5784</v>
      </c>
      <c r="R841" s="113" t="n">
        <f aca="false">PRODUCT(N841+P841)</f>
        <v>0</v>
      </c>
      <c r="U841" s="136" t="s">
        <v>5673</v>
      </c>
      <c r="V841" s="136" t="s">
        <v>4746</v>
      </c>
      <c r="W841" s="113" t="n">
        <v>0</v>
      </c>
      <c r="Y841" s="273"/>
      <c r="Z841" s="136" t="s">
        <v>5673</v>
      </c>
      <c r="AA841" s="136" t="s">
        <v>4746</v>
      </c>
      <c r="AB841" s="113" t="n">
        <v>0</v>
      </c>
      <c r="AC841" s="113" t="s">
        <v>5783</v>
      </c>
      <c r="AD841" s="295" t="n">
        <v>0</v>
      </c>
      <c r="AE841" s="113" t="s">
        <v>5784</v>
      </c>
      <c r="AF841" s="113" t="n">
        <f aca="false">PRODUCT(AB841+AD841)</f>
        <v>0</v>
      </c>
      <c r="AI841" s="44" t="s">
        <v>5602</v>
      </c>
      <c r="AJ841" s="44" t="s">
        <v>4648</v>
      </c>
      <c r="AN841" s="44" t="s">
        <v>3660</v>
      </c>
      <c r="AO841" s="44" t="s">
        <v>4564</v>
      </c>
      <c r="AS841" s="44" t="s">
        <v>3660</v>
      </c>
      <c r="AT841" s="44" t="s">
        <v>4564</v>
      </c>
      <c r="AX841" s="44" t="s">
        <v>1669</v>
      </c>
      <c r="AY841" s="44" t="s">
        <v>4540</v>
      </c>
      <c r="AZ841" s="113" t="s">
        <v>5785</v>
      </c>
      <c r="BA841" s="113" t="s">
        <v>5783</v>
      </c>
      <c r="BB841" s="113" t="s">
        <v>5785</v>
      </c>
      <c r="BC841" s="113" t="s">
        <v>5784</v>
      </c>
      <c r="BD841" s="113" t="n">
        <f aca="false">PRODUCT(AZ841+BB841)</f>
        <v>0</v>
      </c>
      <c r="BG841" s="44" t="s">
        <v>3660</v>
      </c>
      <c r="BH841" s="44" t="s">
        <v>4564</v>
      </c>
      <c r="BL841" s="44" t="s">
        <v>5729</v>
      </c>
      <c r="BM841" s="44" t="s">
        <v>4746</v>
      </c>
      <c r="BN841" s="113" t="s">
        <v>5785</v>
      </c>
      <c r="BO841" s="113" t="s">
        <v>5783</v>
      </c>
      <c r="BP841" s="113" t="s">
        <v>5785</v>
      </c>
      <c r="BQ841" s="113" t="s">
        <v>5784</v>
      </c>
      <c r="BR841" s="113" t="n">
        <f aca="false">PRODUCT(BN841+BP841)</f>
        <v>0</v>
      </c>
      <c r="BU841" s="44" t="s">
        <v>3660</v>
      </c>
      <c r="BV841" s="44" t="s">
        <v>4564</v>
      </c>
      <c r="BW841" s="113"/>
      <c r="BZ841" s="44" t="s">
        <v>5701</v>
      </c>
      <c r="CA841" s="44" t="s">
        <v>5223</v>
      </c>
      <c r="CB841" s="113" t="n">
        <v>0</v>
      </c>
      <c r="CC841" s="113" t="n">
        <v>0</v>
      </c>
      <c r="CD841" s="113" t="n">
        <v>0</v>
      </c>
      <c r="CE841" s="113" t="n">
        <v>0</v>
      </c>
      <c r="CF841" s="113" t="n">
        <f aca="false">SUM(CB841:CE841)</f>
        <v>0</v>
      </c>
      <c r="CI841" s="44" t="s">
        <v>5701</v>
      </c>
      <c r="CJ841" s="44" t="s">
        <v>5223</v>
      </c>
      <c r="CK841" s="113" t="n">
        <v>0</v>
      </c>
      <c r="CL841" s="113" t="n">
        <v>0</v>
      </c>
      <c r="CM841" s="113" t="n">
        <v>0</v>
      </c>
      <c r="CP841" s="44" t="s">
        <v>5709</v>
      </c>
      <c r="CQ841" s="44" t="s">
        <v>4485</v>
      </c>
      <c r="CV841" s="44"/>
      <c r="CW841" s="44"/>
      <c r="CX841" s="44"/>
    </row>
    <row r="842" customFormat="false" ht="15" hidden="false" customHeight="false" outlineLevel="0" collapsed="false">
      <c r="A842" s="273" t="n">
        <v>839</v>
      </c>
      <c r="B842" s="44" t="s">
        <v>3490</v>
      </c>
      <c r="C842" s="44" t="s">
        <v>4482</v>
      </c>
      <c r="D842" s="113" t="n">
        <v>1</v>
      </c>
      <c r="G842" s="44" t="s">
        <v>5703</v>
      </c>
      <c r="H842" s="44" t="s">
        <v>4638</v>
      </c>
      <c r="I842" s="113" t="n">
        <v>0</v>
      </c>
      <c r="L842" s="44" t="s">
        <v>5698</v>
      </c>
      <c r="M842" s="44" t="s">
        <v>4489</v>
      </c>
      <c r="N842" s="113" t="n">
        <v>0</v>
      </c>
      <c r="O842" s="113" t="s">
        <v>5783</v>
      </c>
      <c r="P842" s="113" t="n">
        <v>0</v>
      </c>
      <c r="Q842" s="113" t="s">
        <v>5784</v>
      </c>
      <c r="R842" s="113" t="n">
        <f aca="false">PRODUCT(N842+P842)</f>
        <v>0</v>
      </c>
      <c r="U842" s="44" t="s">
        <v>5677</v>
      </c>
      <c r="V842" s="44" t="s">
        <v>4625</v>
      </c>
      <c r="W842" s="113" t="n">
        <v>0</v>
      </c>
      <c r="Y842" s="273"/>
      <c r="Z842" s="44" t="s">
        <v>5677</v>
      </c>
      <c r="AA842" s="44" t="s">
        <v>4625</v>
      </c>
      <c r="AB842" s="113" t="n">
        <v>0</v>
      </c>
      <c r="AC842" s="113" t="s">
        <v>5783</v>
      </c>
      <c r="AD842" s="295" t="n">
        <v>0</v>
      </c>
      <c r="AE842" s="113" t="s">
        <v>5784</v>
      </c>
      <c r="AF842" s="113" t="n">
        <f aca="false">PRODUCT(AB842+AD842)</f>
        <v>0</v>
      </c>
      <c r="AI842" s="44" t="s">
        <v>2280</v>
      </c>
      <c r="AJ842" s="44" t="s">
        <v>4648</v>
      </c>
      <c r="AN842" s="44" t="s">
        <v>5700</v>
      </c>
      <c r="AO842" s="44" t="s">
        <v>4554</v>
      </c>
      <c r="AS842" s="44" t="s">
        <v>5700</v>
      </c>
      <c r="AT842" s="44" t="s">
        <v>4554</v>
      </c>
      <c r="AX842" s="44" t="s">
        <v>5756</v>
      </c>
      <c r="AY842" s="44" t="s">
        <v>4523</v>
      </c>
      <c r="AZ842" s="113" t="s">
        <v>5785</v>
      </c>
      <c r="BA842" s="113" t="s">
        <v>5783</v>
      </c>
      <c r="BB842" s="113" t="s">
        <v>5785</v>
      </c>
      <c r="BC842" s="113" t="s">
        <v>5784</v>
      </c>
      <c r="BD842" s="113" t="n">
        <f aca="false">PRODUCT(AZ842+BB842)</f>
        <v>0</v>
      </c>
      <c r="BG842" s="44" t="s">
        <v>5700</v>
      </c>
      <c r="BH842" s="44" t="s">
        <v>4554</v>
      </c>
      <c r="BL842" s="44" t="s">
        <v>5731</v>
      </c>
      <c r="BM842" s="44" t="s">
        <v>4500</v>
      </c>
      <c r="BN842" s="113" t="s">
        <v>5785</v>
      </c>
      <c r="BO842" s="113" t="s">
        <v>5783</v>
      </c>
      <c r="BP842" s="113" t="s">
        <v>5785</v>
      </c>
      <c r="BQ842" s="113" t="s">
        <v>5784</v>
      </c>
      <c r="BR842" s="113" t="n">
        <f aca="false">PRODUCT(BN842+BP842)</f>
        <v>0</v>
      </c>
      <c r="BU842" s="44" t="s">
        <v>5700</v>
      </c>
      <c r="BV842" s="44" t="s">
        <v>4554</v>
      </c>
      <c r="BW842" s="113"/>
      <c r="BZ842" s="44" t="s">
        <v>5702</v>
      </c>
      <c r="CA842" s="44" t="s">
        <v>4625</v>
      </c>
      <c r="CB842" s="113" t="n">
        <v>0</v>
      </c>
      <c r="CC842" s="113" t="n">
        <v>0</v>
      </c>
      <c r="CD842" s="113" t="n">
        <v>0</v>
      </c>
      <c r="CE842" s="113" t="n">
        <v>0</v>
      </c>
      <c r="CF842" s="113" t="n">
        <f aca="false">SUM(CB842:CE842)</f>
        <v>0</v>
      </c>
      <c r="CI842" s="44" t="s">
        <v>5702</v>
      </c>
      <c r="CJ842" s="44" t="s">
        <v>4625</v>
      </c>
      <c r="CK842" s="113" t="n">
        <v>0</v>
      </c>
      <c r="CL842" s="113" t="n">
        <v>0</v>
      </c>
      <c r="CM842" s="113" t="n">
        <v>0</v>
      </c>
      <c r="CP842" s="44" t="s">
        <v>5264</v>
      </c>
      <c r="CQ842" s="44" t="s">
        <v>4542</v>
      </c>
      <c r="CV842" s="44"/>
      <c r="CW842" s="44"/>
      <c r="CX842" s="44"/>
    </row>
    <row r="843" customFormat="false" ht="15" hidden="false" customHeight="false" outlineLevel="0" collapsed="false">
      <c r="A843" s="273" t="n">
        <v>840</v>
      </c>
      <c r="B843" s="44" t="s">
        <v>3308</v>
      </c>
      <c r="C843" s="44" t="s">
        <v>4482</v>
      </c>
      <c r="D843" s="113" t="n">
        <v>1</v>
      </c>
      <c r="G843" s="44" t="s">
        <v>2018</v>
      </c>
      <c r="H843" s="44" t="s">
        <v>294</v>
      </c>
      <c r="I843" s="113" t="n">
        <v>0</v>
      </c>
      <c r="L843" s="44" t="s">
        <v>3444</v>
      </c>
      <c r="M843" s="44" t="s">
        <v>4625</v>
      </c>
      <c r="N843" s="113" t="n">
        <v>0</v>
      </c>
      <c r="O843" s="113" t="s">
        <v>5783</v>
      </c>
      <c r="P843" s="113" t="n">
        <v>0</v>
      </c>
      <c r="Q843" s="113" t="s">
        <v>5784</v>
      </c>
      <c r="R843" s="113" t="n">
        <f aca="false">PRODUCT(N843+P843)</f>
        <v>0</v>
      </c>
      <c r="U843" s="44" t="s">
        <v>2806</v>
      </c>
      <c r="V843" s="44" t="s">
        <v>5124</v>
      </c>
      <c r="W843" s="113" t="n">
        <v>0</v>
      </c>
      <c r="Y843" s="273"/>
      <c r="Z843" s="44" t="s">
        <v>2806</v>
      </c>
      <c r="AA843" s="44" t="s">
        <v>5124</v>
      </c>
      <c r="AB843" s="113" t="n">
        <v>0</v>
      </c>
      <c r="AC843" s="113" t="s">
        <v>5783</v>
      </c>
      <c r="AD843" s="295" t="n">
        <v>0</v>
      </c>
      <c r="AE843" s="113" t="s">
        <v>5784</v>
      </c>
      <c r="AF843" s="113" t="n">
        <f aca="false">PRODUCT(AB843+AD843)</f>
        <v>0</v>
      </c>
      <c r="AI843" s="44" t="s">
        <v>4747</v>
      </c>
      <c r="AJ843" s="44" t="s">
        <v>4638</v>
      </c>
      <c r="AN843" s="44" t="s">
        <v>3439</v>
      </c>
      <c r="AO843" s="44" t="s">
        <v>5124</v>
      </c>
      <c r="AS843" s="44" t="s">
        <v>3439</v>
      </c>
      <c r="AT843" s="44" t="s">
        <v>5124</v>
      </c>
      <c r="AX843" s="44" t="s">
        <v>5757</v>
      </c>
      <c r="AY843" s="44" t="s">
        <v>4625</v>
      </c>
      <c r="AZ843" s="113" t="s">
        <v>5785</v>
      </c>
      <c r="BA843" s="113" t="s">
        <v>5783</v>
      </c>
      <c r="BB843" s="113" t="s">
        <v>5785</v>
      </c>
      <c r="BC843" s="113" t="s">
        <v>5784</v>
      </c>
      <c r="BD843" s="113" t="n">
        <f aca="false">PRODUCT(AZ843+BB843)</f>
        <v>0</v>
      </c>
      <c r="BG843" s="44" t="s">
        <v>3439</v>
      </c>
      <c r="BH843" s="44" t="s">
        <v>5124</v>
      </c>
      <c r="BL843" s="44" t="s">
        <v>2764</v>
      </c>
      <c r="BM843" s="44" t="s">
        <v>4509</v>
      </c>
      <c r="BN843" s="113" t="s">
        <v>5785</v>
      </c>
      <c r="BO843" s="113" t="s">
        <v>5783</v>
      </c>
      <c r="BP843" s="113" t="s">
        <v>5785</v>
      </c>
      <c r="BQ843" s="113" t="s">
        <v>5784</v>
      </c>
      <c r="BR843" s="113" t="n">
        <f aca="false">PRODUCT(BN843+BP843)</f>
        <v>0</v>
      </c>
      <c r="BU843" s="44" t="s">
        <v>3439</v>
      </c>
      <c r="BV843" s="44" t="s">
        <v>5124</v>
      </c>
      <c r="BW843" s="113"/>
      <c r="BZ843" s="44" t="s">
        <v>4877</v>
      </c>
      <c r="CA843" s="44" t="s">
        <v>4878</v>
      </c>
      <c r="CB843" s="113" t="n">
        <v>0</v>
      </c>
      <c r="CC843" s="113" t="n">
        <v>0</v>
      </c>
      <c r="CD843" s="113" t="n">
        <v>0</v>
      </c>
      <c r="CE843" s="113" t="n">
        <v>0</v>
      </c>
      <c r="CF843" s="113" t="n">
        <f aca="false">SUM(CB843:CE843)</f>
        <v>0</v>
      </c>
      <c r="CI843" s="44" t="s">
        <v>4877</v>
      </c>
      <c r="CJ843" s="44" t="s">
        <v>4878</v>
      </c>
      <c r="CK843" s="113" t="n">
        <v>0</v>
      </c>
      <c r="CL843" s="113" t="n">
        <v>0</v>
      </c>
      <c r="CM843" s="113" t="n">
        <v>0</v>
      </c>
      <c r="CP843" s="44" t="s">
        <v>5708</v>
      </c>
      <c r="CQ843" s="44" t="s">
        <v>4773</v>
      </c>
      <c r="CV843" s="44"/>
      <c r="CW843" s="44"/>
      <c r="CX843" s="44"/>
    </row>
    <row r="844" customFormat="false" ht="15" hidden="false" customHeight="false" outlineLevel="0" collapsed="false">
      <c r="A844" s="273" t="n">
        <v>841</v>
      </c>
      <c r="B844" s="44" t="s">
        <v>2720</v>
      </c>
      <c r="C844" s="44" t="s">
        <v>5221</v>
      </c>
      <c r="D844" s="113" t="n">
        <v>1</v>
      </c>
      <c r="G844" s="44" t="s">
        <v>1513</v>
      </c>
      <c r="H844" s="44" t="s">
        <v>4503</v>
      </c>
      <c r="I844" s="113" t="n">
        <v>0</v>
      </c>
      <c r="L844" s="44" t="s">
        <v>2987</v>
      </c>
      <c r="M844" s="44" t="s">
        <v>4662</v>
      </c>
      <c r="N844" s="113" t="n">
        <v>0</v>
      </c>
      <c r="O844" s="113" t="s">
        <v>5783</v>
      </c>
      <c r="P844" s="113" t="n">
        <v>0</v>
      </c>
      <c r="Q844" s="113" t="s">
        <v>5784</v>
      </c>
      <c r="R844" s="113" t="n">
        <f aca="false">PRODUCT(N844+P844)</f>
        <v>0</v>
      </c>
      <c r="U844" s="44" t="s">
        <v>5681</v>
      </c>
      <c r="V844" s="44" t="s">
        <v>4625</v>
      </c>
      <c r="W844" s="113" t="n">
        <v>0</v>
      </c>
      <c r="Y844" s="273"/>
      <c r="Z844" s="44" t="s">
        <v>5681</v>
      </c>
      <c r="AA844" s="44" t="s">
        <v>4625</v>
      </c>
      <c r="AB844" s="113" t="n">
        <v>0</v>
      </c>
      <c r="AC844" s="113" t="s">
        <v>5783</v>
      </c>
      <c r="AD844" s="295" t="n">
        <v>0</v>
      </c>
      <c r="AE844" s="113" t="s">
        <v>5784</v>
      </c>
      <c r="AF844" s="113" t="n">
        <f aca="false">PRODUCT(AB844+AD844)</f>
        <v>0</v>
      </c>
      <c r="AI844" s="44" t="s">
        <v>5603</v>
      </c>
      <c r="AJ844" s="44" t="s">
        <v>4488</v>
      </c>
      <c r="AN844" s="44" t="s">
        <v>3708</v>
      </c>
      <c r="AO844" s="44" t="s">
        <v>4578</v>
      </c>
      <c r="AS844" s="44" t="s">
        <v>3708</v>
      </c>
      <c r="AT844" s="44" t="s">
        <v>4578</v>
      </c>
      <c r="AX844" s="44" t="s">
        <v>5758</v>
      </c>
      <c r="AY844" s="112" t="s">
        <v>5223</v>
      </c>
      <c r="AZ844" s="113" t="s">
        <v>5785</v>
      </c>
      <c r="BA844" s="113" t="s">
        <v>5783</v>
      </c>
      <c r="BB844" s="113" t="s">
        <v>5785</v>
      </c>
      <c r="BC844" s="113" t="s">
        <v>5784</v>
      </c>
      <c r="BD844" s="113" t="n">
        <f aca="false">PRODUCT(AZ844+BB844)</f>
        <v>0</v>
      </c>
      <c r="BG844" s="44" t="s">
        <v>3708</v>
      </c>
      <c r="BH844" s="44" t="s">
        <v>4578</v>
      </c>
      <c r="BL844" s="44" t="s">
        <v>3043</v>
      </c>
      <c r="BM844" s="44" t="s">
        <v>4509</v>
      </c>
      <c r="BN844" s="113" t="s">
        <v>5785</v>
      </c>
      <c r="BO844" s="113" t="s">
        <v>5783</v>
      </c>
      <c r="BP844" s="113" t="s">
        <v>5785</v>
      </c>
      <c r="BQ844" s="113" t="s">
        <v>5784</v>
      </c>
      <c r="BR844" s="113" t="n">
        <f aca="false">PRODUCT(BN844+BP844)</f>
        <v>0</v>
      </c>
      <c r="BU844" s="44" t="s">
        <v>3708</v>
      </c>
      <c r="BV844" s="44" t="s">
        <v>4578</v>
      </c>
      <c r="BW844" s="113"/>
      <c r="BZ844" s="44" t="s">
        <v>5703</v>
      </c>
      <c r="CA844" s="44" t="s">
        <v>4638</v>
      </c>
      <c r="CB844" s="113" t="n">
        <v>0</v>
      </c>
      <c r="CC844" s="113" t="n">
        <v>0</v>
      </c>
      <c r="CD844" s="113" t="n">
        <v>0</v>
      </c>
      <c r="CE844" s="113" t="n">
        <v>0</v>
      </c>
      <c r="CF844" s="113" t="n">
        <f aca="false">SUM(CB844:CE844)</f>
        <v>0</v>
      </c>
      <c r="CI844" s="44" t="s">
        <v>5703</v>
      </c>
      <c r="CJ844" s="44" t="s">
        <v>4638</v>
      </c>
      <c r="CK844" s="113" t="n">
        <v>0</v>
      </c>
      <c r="CL844" s="113" t="n">
        <v>0</v>
      </c>
      <c r="CM844" s="113" t="n">
        <v>0</v>
      </c>
      <c r="CP844" s="44" t="s">
        <v>5713</v>
      </c>
      <c r="CQ844" s="44" t="s">
        <v>4566</v>
      </c>
      <c r="CV844" s="44"/>
      <c r="CW844" s="44"/>
      <c r="CX844" s="44"/>
    </row>
    <row r="845" customFormat="false" ht="15" hidden="false" customHeight="false" outlineLevel="0" collapsed="false">
      <c r="A845" s="273" t="n">
        <v>842</v>
      </c>
      <c r="B845" s="44" t="s">
        <v>2249</v>
      </c>
      <c r="C845" s="44" t="s">
        <v>4523</v>
      </c>
      <c r="D845" s="113" t="n">
        <v>1</v>
      </c>
      <c r="G845" s="44" t="s">
        <v>1400</v>
      </c>
      <c r="H845" s="44" t="s">
        <v>4503</v>
      </c>
      <c r="I845" s="113" t="n">
        <v>0</v>
      </c>
      <c r="L845" s="44" t="s">
        <v>3352</v>
      </c>
      <c r="M845" s="44" t="s">
        <v>4709</v>
      </c>
      <c r="N845" s="113" t="n">
        <v>0</v>
      </c>
      <c r="O845" s="113" t="s">
        <v>5783</v>
      </c>
      <c r="P845" s="113" t="n">
        <v>0</v>
      </c>
      <c r="Q845" s="113" t="s">
        <v>5784</v>
      </c>
      <c r="R845" s="113" t="n">
        <f aca="false">PRODUCT(N845+P845)</f>
        <v>0</v>
      </c>
      <c r="U845" s="44" t="s">
        <v>3812</v>
      </c>
      <c r="V845" s="112" t="s">
        <v>5682</v>
      </c>
      <c r="W845" s="113" t="n">
        <v>0</v>
      </c>
      <c r="Y845" s="273"/>
      <c r="Z845" s="44" t="s">
        <v>3812</v>
      </c>
      <c r="AA845" s="112" t="s">
        <v>5682</v>
      </c>
      <c r="AB845" s="113" t="n">
        <v>0</v>
      </c>
      <c r="AC845" s="113" t="s">
        <v>5783</v>
      </c>
      <c r="AD845" s="295" t="n">
        <v>0</v>
      </c>
      <c r="AE845" s="113" t="s">
        <v>5784</v>
      </c>
      <c r="AF845" s="113" t="n">
        <f aca="false">PRODUCT(AB845+AD845)</f>
        <v>0</v>
      </c>
      <c r="AI845" s="44" t="s">
        <v>2045</v>
      </c>
      <c r="AJ845" s="44" t="s">
        <v>4564</v>
      </c>
      <c r="AN845" s="44" t="s">
        <v>5701</v>
      </c>
      <c r="AO845" s="44" t="s">
        <v>5223</v>
      </c>
      <c r="AS845" s="44" t="s">
        <v>5701</v>
      </c>
      <c r="AT845" s="44" t="s">
        <v>5223</v>
      </c>
      <c r="AX845" s="44" t="s">
        <v>5388</v>
      </c>
      <c r="AY845" s="44" t="s">
        <v>4931</v>
      </c>
      <c r="AZ845" s="113" t="s">
        <v>5785</v>
      </c>
      <c r="BA845" s="113" t="s">
        <v>5783</v>
      </c>
      <c r="BB845" s="113" t="s">
        <v>5785</v>
      </c>
      <c r="BC845" s="113" t="s">
        <v>5784</v>
      </c>
      <c r="BD845" s="113" t="n">
        <f aca="false">PRODUCT(AZ845+BB845)</f>
        <v>0</v>
      </c>
      <c r="BG845" s="44" t="s">
        <v>5701</v>
      </c>
      <c r="BH845" s="44" t="s">
        <v>5223</v>
      </c>
      <c r="BL845" s="44" t="s">
        <v>5732</v>
      </c>
      <c r="BM845" s="44" t="s">
        <v>4564</v>
      </c>
      <c r="BN845" s="113" t="s">
        <v>5785</v>
      </c>
      <c r="BO845" s="113" t="s">
        <v>5783</v>
      </c>
      <c r="BP845" s="113" t="s">
        <v>5785</v>
      </c>
      <c r="BQ845" s="113" t="s">
        <v>5784</v>
      </c>
      <c r="BR845" s="113" t="n">
        <f aca="false">PRODUCT(BN845+BP845)</f>
        <v>0</v>
      </c>
      <c r="BU845" s="44" t="s">
        <v>5701</v>
      </c>
      <c r="BV845" s="44" t="s">
        <v>5223</v>
      </c>
      <c r="BW845" s="113"/>
      <c r="BZ845" s="44" t="s">
        <v>2018</v>
      </c>
      <c r="CA845" s="44" t="s">
        <v>294</v>
      </c>
      <c r="CB845" s="113" t="n">
        <v>0</v>
      </c>
      <c r="CC845" s="113" t="n">
        <v>0</v>
      </c>
      <c r="CD845" s="113" t="n">
        <v>0</v>
      </c>
      <c r="CE845" s="113" t="n">
        <v>0</v>
      </c>
      <c r="CF845" s="113" t="n">
        <f aca="false">SUM(CB845:CE845)</f>
        <v>0</v>
      </c>
      <c r="CI845" s="44" t="s">
        <v>2018</v>
      </c>
      <c r="CJ845" s="44" t="s">
        <v>294</v>
      </c>
      <c r="CK845" s="113" t="n">
        <v>0</v>
      </c>
      <c r="CL845" s="113" t="n">
        <v>0</v>
      </c>
      <c r="CM845" s="113" t="n">
        <v>0</v>
      </c>
      <c r="CP845" s="44" t="s">
        <v>2611</v>
      </c>
      <c r="CQ845" s="44" t="s">
        <v>4578</v>
      </c>
      <c r="CV845" s="44"/>
      <c r="CW845" s="44"/>
      <c r="CX845" s="44"/>
    </row>
    <row r="846" customFormat="false" ht="15" hidden="false" customHeight="false" outlineLevel="0" collapsed="false">
      <c r="A846" s="273" t="n">
        <v>843</v>
      </c>
      <c r="B846" s="44" t="s">
        <v>4656</v>
      </c>
      <c r="C846" s="44" t="s">
        <v>4550</v>
      </c>
      <c r="D846" s="113" t="n">
        <v>1</v>
      </c>
      <c r="G846" s="44" t="s">
        <v>5704</v>
      </c>
      <c r="H846" s="44" t="s">
        <v>4578</v>
      </c>
      <c r="I846" s="113" t="n">
        <v>0</v>
      </c>
      <c r="L846" s="44" t="s">
        <v>3660</v>
      </c>
      <c r="M846" s="44" t="s">
        <v>4564</v>
      </c>
      <c r="N846" s="113" t="n">
        <v>0</v>
      </c>
      <c r="O846" s="113" t="s">
        <v>5783</v>
      </c>
      <c r="P846" s="113" t="n">
        <v>0</v>
      </c>
      <c r="Q846" s="113" t="s">
        <v>5784</v>
      </c>
      <c r="R846" s="113" t="n">
        <f aca="false">PRODUCT(N846+P846)</f>
        <v>0</v>
      </c>
      <c r="U846" s="44" t="s">
        <v>2814</v>
      </c>
      <c r="V846" s="44" t="s">
        <v>4662</v>
      </c>
      <c r="W846" s="113" t="n">
        <v>0</v>
      </c>
      <c r="Y846" s="273"/>
      <c r="Z846" s="44" t="s">
        <v>2814</v>
      </c>
      <c r="AA846" s="44" t="s">
        <v>4662</v>
      </c>
      <c r="AB846" s="113" t="n">
        <v>0</v>
      </c>
      <c r="AC846" s="113" t="s">
        <v>5783</v>
      </c>
      <c r="AD846" s="295" t="n">
        <v>0</v>
      </c>
      <c r="AE846" s="113" t="s">
        <v>5784</v>
      </c>
      <c r="AF846" s="113" t="n">
        <f aca="false">PRODUCT(AB846+AD846)</f>
        <v>0</v>
      </c>
      <c r="AI846" s="44" t="s">
        <v>5605</v>
      </c>
      <c r="AJ846" s="44" t="s">
        <v>5606</v>
      </c>
      <c r="AN846" s="44" t="s">
        <v>5702</v>
      </c>
      <c r="AO846" s="44" t="s">
        <v>4625</v>
      </c>
      <c r="AS846" s="44" t="s">
        <v>5702</v>
      </c>
      <c r="AT846" s="44" t="s">
        <v>4625</v>
      </c>
      <c r="AX846" s="44" t="s">
        <v>4696</v>
      </c>
      <c r="AY846" s="44" t="s">
        <v>4482</v>
      </c>
      <c r="AZ846" s="113" t="s">
        <v>5785</v>
      </c>
      <c r="BA846" s="113" t="s">
        <v>5783</v>
      </c>
      <c r="BB846" s="113" t="s">
        <v>5785</v>
      </c>
      <c r="BC846" s="113" t="s">
        <v>5784</v>
      </c>
      <c r="BD846" s="113" t="n">
        <f aca="false">PRODUCT(AZ846+BB846)</f>
        <v>0</v>
      </c>
      <c r="BG846" s="44" t="s">
        <v>5702</v>
      </c>
      <c r="BH846" s="44" t="s">
        <v>4625</v>
      </c>
      <c r="BL846" s="44" t="s">
        <v>5733</v>
      </c>
      <c r="BM846" s="112" t="s">
        <v>5223</v>
      </c>
      <c r="BN846" s="113" t="s">
        <v>5785</v>
      </c>
      <c r="BO846" s="113" t="s">
        <v>5783</v>
      </c>
      <c r="BP846" s="113" t="s">
        <v>5785</v>
      </c>
      <c r="BQ846" s="113" t="s">
        <v>5784</v>
      </c>
      <c r="BR846" s="113" t="n">
        <f aca="false">PRODUCT(BN846+BP846)</f>
        <v>0</v>
      </c>
      <c r="BU846" s="44" t="s">
        <v>5702</v>
      </c>
      <c r="BV846" s="44" t="s">
        <v>4625</v>
      </c>
      <c r="BW846" s="113"/>
      <c r="BZ846" s="44" t="s">
        <v>1513</v>
      </c>
      <c r="CA846" s="44" t="s">
        <v>4503</v>
      </c>
      <c r="CB846" s="113" t="n">
        <v>0</v>
      </c>
      <c r="CC846" s="113" t="n">
        <v>0</v>
      </c>
      <c r="CD846" s="113" t="n">
        <v>0</v>
      </c>
      <c r="CE846" s="113" t="n">
        <v>0</v>
      </c>
      <c r="CF846" s="113" t="n">
        <f aca="false">SUM(CB846:CE846)</f>
        <v>0</v>
      </c>
      <c r="CI846" s="44" t="s">
        <v>1513</v>
      </c>
      <c r="CJ846" s="44" t="s">
        <v>4503</v>
      </c>
      <c r="CK846" s="113" t="n">
        <v>0</v>
      </c>
      <c r="CL846" s="113" t="n">
        <v>0</v>
      </c>
      <c r="CM846" s="113" t="n">
        <v>0</v>
      </c>
      <c r="CP846" s="44" t="s">
        <v>5715</v>
      </c>
      <c r="CQ846" s="44" t="s">
        <v>4571</v>
      </c>
      <c r="CV846" s="44"/>
      <c r="CW846" s="44"/>
      <c r="CX846" s="44"/>
    </row>
    <row r="847" customFormat="false" ht="15" hidden="false" customHeight="false" outlineLevel="0" collapsed="false">
      <c r="A847" s="273" t="n">
        <v>844</v>
      </c>
      <c r="B847" s="44" t="s">
        <v>5442</v>
      </c>
      <c r="C847" s="44" t="s">
        <v>5401</v>
      </c>
      <c r="D847" s="113" t="n">
        <v>1</v>
      </c>
      <c r="G847" s="44" t="s">
        <v>5705</v>
      </c>
      <c r="H847" s="44" t="s">
        <v>4931</v>
      </c>
      <c r="I847" s="113" t="n">
        <v>0</v>
      </c>
      <c r="L847" s="44" t="s">
        <v>5700</v>
      </c>
      <c r="M847" s="44" t="s">
        <v>4554</v>
      </c>
      <c r="N847" s="113" t="n">
        <v>0</v>
      </c>
      <c r="O847" s="113" t="s">
        <v>5783</v>
      </c>
      <c r="P847" s="113" t="n">
        <v>0</v>
      </c>
      <c r="Q847" s="113" t="s">
        <v>5784</v>
      </c>
      <c r="R847" s="113" t="n">
        <f aca="false">PRODUCT(N847+P847)</f>
        <v>0</v>
      </c>
      <c r="U847" s="44" t="s">
        <v>5686</v>
      </c>
      <c r="V847" s="112" t="s">
        <v>5223</v>
      </c>
      <c r="W847" s="113" t="n">
        <v>0</v>
      </c>
      <c r="Y847" s="273"/>
      <c r="Z847" s="44" t="s">
        <v>5686</v>
      </c>
      <c r="AA847" s="112" t="s">
        <v>5223</v>
      </c>
      <c r="AB847" s="113" t="n">
        <v>0</v>
      </c>
      <c r="AC847" s="113" t="s">
        <v>5783</v>
      </c>
      <c r="AD847" s="295" t="n">
        <v>0</v>
      </c>
      <c r="AE847" s="113" t="s">
        <v>5784</v>
      </c>
      <c r="AF847" s="113" t="n">
        <f aca="false">PRODUCT(AB847+AD847)</f>
        <v>0</v>
      </c>
      <c r="AI847" s="44" t="s">
        <v>2249</v>
      </c>
      <c r="AJ847" s="44" t="s">
        <v>4523</v>
      </c>
      <c r="AN847" s="44" t="s">
        <v>4877</v>
      </c>
      <c r="AO847" s="44" t="s">
        <v>4878</v>
      </c>
      <c r="AS847" s="44" t="s">
        <v>4877</v>
      </c>
      <c r="AT847" s="44" t="s">
        <v>4878</v>
      </c>
      <c r="AX847" s="44" t="s">
        <v>2880</v>
      </c>
      <c r="AY847" s="44" t="s">
        <v>4509</v>
      </c>
      <c r="AZ847" s="113" t="s">
        <v>5785</v>
      </c>
      <c r="BA847" s="113" t="s">
        <v>5783</v>
      </c>
      <c r="BB847" s="113" t="s">
        <v>5785</v>
      </c>
      <c r="BC847" s="113" t="s">
        <v>5784</v>
      </c>
      <c r="BD847" s="113" t="n">
        <f aca="false">PRODUCT(AZ847+BB847)</f>
        <v>0</v>
      </c>
      <c r="BG847" s="44" t="s">
        <v>4877</v>
      </c>
      <c r="BH847" s="44" t="s">
        <v>4878</v>
      </c>
      <c r="BL847" s="44" t="s">
        <v>2127</v>
      </c>
      <c r="BM847" s="44" t="s">
        <v>4477</v>
      </c>
      <c r="BN847" s="113" t="n">
        <v>0</v>
      </c>
      <c r="BO847" s="113" t="s">
        <v>5783</v>
      </c>
      <c r="BP847" s="113" t="s">
        <v>5785</v>
      </c>
      <c r="BQ847" s="113" t="s">
        <v>5784</v>
      </c>
      <c r="BR847" s="113" t="n">
        <f aca="false">PRODUCT(BN847+BP847)</f>
        <v>0</v>
      </c>
      <c r="BU847" s="44" t="s">
        <v>4877</v>
      </c>
      <c r="BV847" s="44" t="s">
        <v>4878</v>
      </c>
      <c r="BW847" s="113"/>
      <c r="BZ847" s="44" t="s">
        <v>1400</v>
      </c>
      <c r="CA847" s="44" t="s">
        <v>4503</v>
      </c>
      <c r="CB847" s="113" t="n">
        <v>0</v>
      </c>
      <c r="CC847" s="113" t="n">
        <v>0</v>
      </c>
      <c r="CD847" s="113" t="n">
        <v>0</v>
      </c>
      <c r="CE847" s="113" t="n">
        <v>0</v>
      </c>
      <c r="CF847" s="113" t="n">
        <f aca="false">SUM(CB847:CE847)</f>
        <v>0</v>
      </c>
      <c r="CI847" s="44" t="s">
        <v>1400</v>
      </c>
      <c r="CJ847" s="44" t="s">
        <v>4503</v>
      </c>
      <c r="CK847" s="113" t="n">
        <v>0</v>
      </c>
      <c r="CL847" s="113" t="n">
        <v>0</v>
      </c>
      <c r="CM847" s="113" t="n">
        <v>0</v>
      </c>
      <c r="CP847" s="44" t="s">
        <v>5716</v>
      </c>
      <c r="CQ847" s="44" t="s">
        <v>5124</v>
      </c>
      <c r="CV847" s="44"/>
      <c r="CW847" s="44"/>
      <c r="CX847" s="44"/>
    </row>
    <row r="848" customFormat="false" ht="15" hidden="false" customHeight="false" outlineLevel="0" collapsed="false">
      <c r="A848" s="273" t="n">
        <v>845</v>
      </c>
      <c r="B848" s="44" t="s">
        <v>4794</v>
      </c>
      <c r="C848" s="44" t="s">
        <v>4662</v>
      </c>
      <c r="D848" s="113" t="n">
        <v>1</v>
      </c>
      <c r="G848" s="44" t="s">
        <v>5706</v>
      </c>
      <c r="H848" s="44" t="s">
        <v>4931</v>
      </c>
      <c r="I848" s="113" t="n">
        <v>0</v>
      </c>
      <c r="L848" s="44" t="s">
        <v>3439</v>
      </c>
      <c r="M848" s="44" t="s">
        <v>5124</v>
      </c>
      <c r="N848" s="113" t="n">
        <v>0</v>
      </c>
      <c r="O848" s="113" t="s">
        <v>5783</v>
      </c>
      <c r="P848" s="113" t="n">
        <v>0</v>
      </c>
      <c r="Q848" s="113" t="s">
        <v>5784</v>
      </c>
      <c r="R848" s="113" t="n">
        <f aca="false">PRODUCT(N848+P848)</f>
        <v>0</v>
      </c>
      <c r="U848" s="44" t="s">
        <v>2775</v>
      </c>
      <c r="V848" s="44" t="s">
        <v>4509</v>
      </c>
      <c r="W848" s="113" t="n">
        <v>0</v>
      </c>
      <c r="Y848" s="273"/>
      <c r="Z848" s="44" t="s">
        <v>2775</v>
      </c>
      <c r="AA848" s="44" t="s">
        <v>4509</v>
      </c>
      <c r="AB848" s="113" t="n">
        <v>0</v>
      </c>
      <c r="AC848" s="113" t="s">
        <v>5783</v>
      </c>
      <c r="AD848" s="295" t="n">
        <v>0</v>
      </c>
      <c r="AE848" s="113" t="s">
        <v>5784</v>
      </c>
      <c r="AF848" s="113" t="n">
        <f aca="false">PRODUCT(AB848+AD848)</f>
        <v>0</v>
      </c>
      <c r="AI848" s="44" t="s">
        <v>4656</v>
      </c>
      <c r="AJ848" s="44" t="s">
        <v>4550</v>
      </c>
      <c r="AN848" s="44" t="s">
        <v>5703</v>
      </c>
      <c r="AO848" s="44" t="s">
        <v>4638</v>
      </c>
      <c r="AS848" s="44" t="s">
        <v>5703</v>
      </c>
      <c r="AT848" s="44" t="s">
        <v>4638</v>
      </c>
      <c r="AX848" s="44" t="s">
        <v>5759</v>
      </c>
      <c r="AY848" s="44" t="s">
        <v>4566</v>
      </c>
      <c r="AZ848" s="113" t="s">
        <v>5785</v>
      </c>
      <c r="BA848" s="113" t="s">
        <v>5783</v>
      </c>
      <c r="BB848" s="113" t="s">
        <v>5785</v>
      </c>
      <c r="BC848" s="113" t="s">
        <v>5784</v>
      </c>
      <c r="BD848" s="113" t="n">
        <f aca="false">PRODUCT(AZ848+BB848)</f>
        <v>0</v>
      </c>
      <c r="BG848" s="44" t="s">
        <v>5703</v>
      </c>
      <c r="BH848" s="44" t="s">
        <v>4638</v>
      </c>
      <c r="BL848" s="44" t="s">
        <v>4697</v>
      </c>
      <c r="BM848" s="44" t="s">
        <v>4489</v>
      </c>
      <c r="BN848" s="113" t="n">
        <v>0</v>
      </c>
      <c r="BO848" s="113" t="s">
        <v>5783</v>
      </c>
      <c r="BP848" s="113" t="s">
        <v>5785</v>
      </c>
      <c r="BQ848" s="113" t="s">
        <v>5784</v>
      </c>
      <c r="BR848" s="113" t="n">
        <f aca="false">PRODUCT(BN848+BP848)</f>
        <v>0</v>
      </c>
      <c r="BU848" s="44" t="s">
        <v>5703</v>
      </c>
      <c r="BV848" s="44" t="s">
        <v>4638</v>
      </c>
      <c r="BW848" s="113"/>
      <c r="BZ848" s="44" t="s">
        <v>5704</v>
      </c>
      <c r="CA848" s="44" t="s">
        <v>4578</v>
      </c>
      <c r="CB848" s="113" t="n">
        <v>0</v>
      </c>
      <c r="CC848" s="113" t="n">
        <v>0</v>
      </c>
      <c r="CD848" s="113" t="n">
        <v>0</v>
      </c>
      <c r="CE848" s="113" t="n">
        <v>0</v>
      </c>
      <c r="CF848" s="113" t="n">
        <f aca="false">SUM(CB848:CE848)</f>
        <v>0</v>
      </c>
      <c r="CI848" s="44" t="s">
        <v>5704</v>
      </c>
      <c r="CJ848" s="44" t="s">
        <v>4578</v>
      </c>
      <c r="CK848" s="113" t="n">
        <v>0</v>
      </c>
      <c r="CL848" s="113" t="n">
        <v>0</v>
      </c>
      <c r="CM848" s="113" t="n">
        <v>0</v>
      </c>
      <c r="CP848" s="44" t="s">
        <v>5712</v>
      </c>
      <c r="CQ848" s="44" t="s">
        <v>4566</v>
      </c>
      <c r="CV848" s="44"/>
      <c r="CW848" s="44"/>
      <c r="CX848" s="44"/>
    </row>
    <row r="849" customFormat="false" ht="15" hidden="false" customHeight="false" outlineLevel="0" collapsed="false">
      <c r="A849" s="273" t="n">
        <v>846</v>
      </c>
      <c r="B849" s="44" t="s">
        <v>3483</v>
      </c>
      <c r="C849" s="44" t="s">
        <v>4482</v>
      </c>
      <c r="D849" s="113" t="n">
        <v>1</v>
      </c>
      <c r="G849" s="44" t="s">
        <v>3345</v>
      </c>
      <c r="H849" s="44" t="s">
        <v>4709</v>
      </c>
      <c r="I849" s="113" t="n">
        <v>0</v>
      </c>
      <c r="L849" s="44" t="s">
        <v>5701</v>
      </c>
      <c r="M849" s="44" t="s">
        <v>5223</v>
      </c>
      <c r="N849" s="113" t="n">
        <v>0</v>
      </c>
      <c r="O849" s="113" t="s">
        <v>5783</v>
      </c>
      <c r="P849" s="113" t="n">
        <v>0</v>
      </c>
      <c r="Q849" s="113" t="s">
        <v>5784</v>
      </c>
      <c r="R849" s="113" t="n">
        <f aca="false">PRODUCT(N849+P849)</f>
        <v>0</v>
      </c>
      <c r="U849" s="44" t="s">
        <v>5449</v>
      </c>
      <c r="V849" s="44" t="s">
        <v>4746</v>
      </c>
      <c r="W849" s="113" t="n">
        <v>0</v>
      </c>
      <c r="Y849" s="273"/>
      <c r="Z849" s="44" t="s">
        <v>5449</v>
      </c>
      <c r="AA849" s="44" t="s">
        <v>4746</v>
      </c>
      <c r="AB849" s="113" t="n">
        <v>0</v>
      </c>
      <c r="AC849" s="113" t="s">
        <v>5783</v>
      </c>
      <c r="AD849" s="295" t="n">
        <v>0</v>
      </c>
      <c r="AE849" s="113" t="s">
        <v>5784</v>
      </c>
      <c r="AF849" s="113" t="n">
        <f aca="false">PRODUCT(AB849+AD849)</f>
        <v>0</v>
      </c>
      <c r="AI849" s="44" t="s">
        <v>4794</v>
      </c>
      <c r="AJ849" s="44" t="s">
        <v>4662</v>
      </c>
      <c r="AN849" s="44" t="s">
        <v>2018</v>
      </c>
      <c r="AO849" s="44" t="s">
        <v>294</v>
      </c>
      <c r="AS849" s="44" t="s">
        <v>2018</v>
      </c>
      <c r="AT849" s="44" t="s">
        <v>294</v>
      </c>
      <c r="AX849" s="44" t="s">
        <v>5760</v>
      </c>
      <c r="AY849" s="44" t="s">
        <v>4648</v>
      </c>
      <c r="AZ849" s="113" t="s">
        <v>5785</v>
      </c>
      <c r="BA849" s="113" t="s">
        <v>5783</v>
      </c>
      <c r="BB849" s="113" t="s">
        <v>5785</v>
      </c>
      <c r="BC849" s="113" t="s">
        <v>5784</v>
      </c>
      <c r="BD849" s="113" t="n">
        <f aca="false">PRODUCT(AZ849+BB849)</f>
        <v>0</v>
      </c>
      <c r="BG849" s="44" t="s">
        <v>2018</v>
      </c>
      <c r="BH849" s="44" t="s">
        <v>294</v>
      </c>
      <c r="BL849" s="44" t="s">
        <v>3471</v>
      </c>
      <c r="BM849" s="44" t="s">
        <v>5496</v>
      </c>
      <c r="BN849" s="113" t="n">
        <v>0</v>
      </c>
      <c r="BO849" s="113" t="s">
        <v>5783</v>
      </c>
      <c r="BP849" s="113" t="s">
        <v>5785</v>
      </c>
      <c r="BQ849" s="113" t="s">
        <v>5784</v>
      </c>
      <c r="BR849" s="113" t="n">
        <f aca="false">PRODUCT(BN849+BP849)</f>
        <v>0</v>
      </c>
      <c r="BU849" s="44" t="s">
        <v>2018</v>
      </c>
      <c r="BV849" s="44" t="s">
        <v>294</v>
      </c>
      <c r="BW849" s="113"/>
      <c r="BZ849" s="44" t="s">
        <v>5705</v>
      </c>
      <c r="CA849" s="44" t="s">
        <v>4931</v>
      </c>
      <c r="CB849" s="113" t="n">
        <v>0</v>
      </c>
      <c r="CC849" s="113" t="n">
        <v>0</v>
      </c>
      <c r="CD849" s="113" t="n">
        <v>0</v>
      </c>
      <c r="CE849" s="113" t="n">
        <v>0</v>
      </c>
      <c r="CF849" s="113" t="n">
        <f aca="false">SUM(CB849:CE849)</f>
        <v>0</v>
      </c>
      <c r="CI849" s="44" t="s">
        <v>5705</v>
      </c>
      <c r="CJ849" s="44" t="s">
        <v>4931</v>
      </c>
      <c r="CK849" s="113" t="n">
        <v>0</v>
      </c>
      <c r="CL849" s="113" t="n">
        <v>0</v>
      </c>
      <c r="CM849" s="113" t="n">
        <v>0</v>
      </c>
      <c r="CP849" s="44" t="s">
        <v>5686</v>
      </c>
      <c r="CQ849" s="112" t="s">
        <v>5223</v>
      </c>
      <c r="CV849" s="44"/>
      <c r="CW849" s="44"/>
      <c r="CX849" s="44"/>
    </row>
    <row r="850" customFormat="false" ht="15" hidden="false" customHeight="false" outlineLevel="0" collapsed="false">
      <c r="A850" s="273" t="n">
        <v>847</v>
      </c>
      <c r="B850" s="44" t="s">
        <v>2689</v>
      </c>
      <c r="C850" s="44" t="s">
        <v>4773</v>
      </c>
      <c r="D850" s="113" t="n">
        <v>1</v>
      </c>
      <c r="G850" s="44" t="s">
        <v>5707</v>
      </c>
      <c r="H850" s="44" t="s">
        <v>4578</v>
      </c>
      <c r="I850" s="113" t="n">
        <v>0</v>
      </c>
      <c r="L850" s="44" t="s">
        <v>5702</v>
      </c>
      <c r="M850" s="44" t="s">
        <v>4625</v>
      </c>
      <c r="N850" s="113" t="n">
        <v>0</v>
      </c>
      <c r="O850" s="113" t="s">
        <v>5783</v>
      </c>
      <c r="P850" s="113" t="n">
        <v>0</v>
      </c>
      <c r="Q850" s="113" t="s">
        <v>5784</v>
      </c>
      <c r="R850" s="113" t="n">
        <f aca="false">PRODUCT(N850+P850)</f>
        <v>0</v>
      </c>
      <c r="U850" s="44" t="s">
        <v>5690</v>
      </c>
      <c r="V850" s="44" t="s">
        <v>4503</v>
      </c>
      <c r="W850" s="113" t="n">
        <v>0</v>
      </c>
      <c r="Y850" s="273"/>
      <c r="Z850" s="44" t="s">
        <v>5690</v>
      </c>
      <c r="AA850" s="44" t="s">
        <v>4503</v>
      </c>
      <c r="AB850" s="113" t="n">
        <v>0</v>
      </c>
      <c r="AC850" s="113" t="s">
        <v>5783</v>
      </c>
      <c r="AD850" s="295" t="n">
        <v>0</v>
      </c>
      <c r="AE850" s="113" t="s">
        <v>5784</v>
      </c>
      <c r="AF850" s="113" t="n">
        <f aca="false">PRODUCT(AB850+AD850)</f>
        <v>0</v>
      </c>
      <c r="AI850" s="44" t="s">
        <v>2013</v>
      </c>
      <c r="AJ850" s="44" t="s">
        <v>4477</v>
      </c>
      <c r="AN850" s="44" t="s">
        <v>1513</v>
      </c>
      <c r="AO850" s="44" t="s">
        <v>4503</v>
      </c>
      <c r="AS850" s="44" t="s">
        <v>1513</v>
      </c>
      <c r="AT850" s="44" t="s">
        <v>4503</v>
      </c>
      <c r="AX850" s="44" t="s">
        <v>5761</v>
      </c>
      <c r="AY850" s="44" t="s">
        <v>4477</v>
      </c>
      <c r="AZ850" s="113" t="s">
        <v>5785</v>
      </c>
      <c r="BA850" s="113" t="s">
        <v>5783</v>
      </c>
      <c r="BB850" s="113" t="s">
        <v>5785</v>
      </c>
      <c r="BC850" s="113" t="s">
        <v>5784</v>
      </c>
      <c r="BD850" s="113" t="n">
        <f aca="false">PRODUCT(AZ850+BB850)</f>
        <v>0</v>
      </c>
      <c r="BG850" s="44" t="s">
        <v>1513</v>
      </c>
      <c r="BH850" s="44" t="s">
        <v>4503</v>
      </c>
      <c r="BL850" s="44" t="s">
        <v>3524</v>
      </c>
      <c r="BM850" s="44" t="s">
        <v>5497</v>
      </c>
      <c r="BN850" s="113" t="n">
        <v>0</v>
      </c>
      <c r="BO850" s="113" t="s">
        <v>5783</v>
      </c>
      <c r="BP850" s="113" t="s">
        <v>5785</v>
      </c>
      <c r="BQ850" s="113" t="s">
        <v>5784</v>
      </c>
      <c r="BR850" s="113" t="n">
        <f aca="false">PRODUCT(BN850+BP850)</f>
        <v>0</v>
      </c>
      <c r="BU850" s="44" t="s">
        <v>1513</v>
      </c>
      <c r="BV850" s="44" t="s">
        <v>4503</v>
      </c>
      <c r="BW850" s="113"/>
      <c r="BZ850" s="44" t="s">
        <v>5706</v>
      </c>
      <c r="CA850" s="44" t="s">
        <v>4931</v>
      </c>
      <c r="CB850" s="113" t="n">
        <v>0</v>
      </c>
      <c r="CC850" s="113" t="n">
        <v>0</v>
      </c>
      <c r="CD850" s="113" t="n">
        <v>0</v>
      </c>
      <c r="CE850" s="113" t="n">
        <v>0</v>
      </c>
      <c r="CF850" s="113" t="n">
        <f aca="false">SUM(CB850:CE850)</f>
        <v>0</v>
      </c>
      <c r="CI850" s="44" t="s">
        <v>5706</v>
      </c>
      <c r="CJ850" s="44" t="s">
        <v>4931</v>
      </c>
      <c r="CK850" s="113" t="n">
        <v>0</v>
      </c>
      <c r="CL850" s="113" t="n">
        <v>0</v>
      </c>
      <c r="CM850" s="113" t="n">
        <v>0</v>
      </c>
      <c r="CP850" s="44" t="s">
        <v>5717</v>
      </c>
      <c r="CQ850" s="44" t="s">
        <v>4566</v>
      </c>
      <c r="CV850" s="44"/>
      <c r="CW850" s="44"/>
      <c r="CX850" s="44"/>
    </row>
    <row r="851" customFormat="false" ht="15" hidden="false" customHeight="false" outlineLevel="0" collapsed="false">
      <c r="A851" s="273" t="n">
        <v>848</v>
      </c>
      <c r="B851" s="44" t="s">
        <v>3560</v>
      </c>
      <c r="C851" s="44" t="s">
        <v>5365</v>
      </c>
      <c r="D851" s="113" t="n">
        <v>1</v>
      </c>
      <c r="G851" s="44" t="s">
        <v>5708</v>
      </c>
      <c r="H851" s="44" t="s">
        <v>4773</v>
      </c>
      <c r="I851" s="113" t="n">
        <v>0</v>
      </c>
      <c r="L851" s="44" t="s">
        <v>5703</v>
      </c>
      <c r="M851" s="44" t="s">
        <v>4638</v>
      </c>
      <c r="N851" s="113" t="n">
        <v>0</v>
      </c>
      <c r="O851" s="113" t="s">
        <v>5783</v>
      </c>
      <c r="P851" s="113" t="n">
        <v>0</v>
      </c>
      <c r="Q851" s="113" t="s">
        <v>5784</v>
      </c>
      <c r="R851" s="113" t="n">
        <f aca="false">PRODUCT(N851+P851)</f>
        <v>0</v>
      </c>
      <c r="U851" s="44" t="s">
        <v>5691</v>
      </c>
      <c r="V851" s="44" t="s">
        <v>1037</v>
      </c>
      <c r="W851" s="113" t="n">
        <v>0</v>
      </c>
      <c r="Y851" s="273"/>
      <c r="Z851" s="44" t="s">
        <v>5691</v>
      </c>
      <c r="AA851" s="44" t="s">
        <v>1037</v>
      </c>
      <c r="AB851" s="113" t="n">
        <v>0</v>
      </c>
      <c r="AC851" s="113" t="s">
        <v>5783</v>
      </c>
      <c r="AD851" s="295" t="n">
        <v>0</v>
      </c>
      <c r="AE851" s="113" t="s">
        <v>5784</v>
      </c>
      <c r="AF851" s="113" t="n">
        <f aca="false">PRODUCT(AB851+AD851)</f>
        <v>0</v>
      </c>
      <c r="AI851" s="44" t="s">
        <v>5613</v>
      </c>
      <c r="AJ851" s="44" t="s">
        <v>294</v>
      </c>
      <c r="AN851" s="44" t="s">
        <v>1400</v>
      </c>
      <c r="AO851" s="44" t="s">
        <v>4503</v>
      </c>
      <c r="AS851" s="44" t="s">
        <v>1400</v>
      </c>
      <c r="AT851" s="44" t="s">
        <v>4503</v>
      </c>
      <c r="AX851" s="44" t="s">
        <v>2017</v>
      </c>
      <c r="AY851" s="44" t="s">
        <v>4503</v>
      </c>
      <c r="AZ851" s="113" t="s">
        <v>5785</v>
      </c>
      <c r="BA851" s="113" t="s">
        <v>5783</v>
      </c>
      <c r="BB851" s="113" t="s">
        <v>5785</v>
      </c>
      <c r="BC851" s="113" t="s">
        <v>5784</v>
      </c>
      <c r="BD851" s="113" t="n">
        <f aca="false">PRODUCT(AZ851+BB851)</f>
        <v>0</v>
      </c>
      <c r="BG851" s="44" t="s">
        <v>1400</v>
      </c>
      <c r="BH851" s="44" t="s">
        <v>4503</v>
      </c>
      <c r="BL851" s="44" t="s">
        <v>2589</v>
      </c>
      <c r="BM851" s="44" t="s">
        <v>5124</v>
      </c>
      <c r="BN851" s="113" t="n">
        <v>0</v>
      </c>
      <c r="BO851" s="113" t="s">
        <v>5783</v>
      </c>
      <c r="BP851" s="113" t="s">
        <v>5785</v>
      </c>
      <c r="BQ851" s="113" t="s">
        <v>5784</v>
      </c>
      <c r="BR851" s="113" t="n">
        <f aca="false">PRODUCT(BN851+BP851)</f>
        <v>0</v>
      </c>
      <c r="BU851" s="44" t="s">
        <v>1400</v>
      </c>
      <c r="BV851" s="44" t="s">
        <v>4503</v>
      </c>
      <c r="BW851" s="113"/>
      <c r="BZ851" s="44" t="s">
        <v>3345</v>
      </c>
      <c r="CA851" s="44" t="s">
        <v>4709</v>
      </c>
      <c r="CB851" s="113" t="n">
        <v>0</v>
      </c>
      <c r="CC851" s="113" t="n">
        <v>0</v>
      </c>
      <c r="CD851" s="113" t="n">
        <v>0</v>
      </c>
      <c r="CE851" s="113" t="n">
        <v>0</v>
      </c>
      <c r="CF851" s="113" t="n">
        <f aca="false">SUM(CB851:CE851)</f>
        <v>0</v>
      </c>
      <c r="CI851" s="44" t="s">
        <v>3345</v>
      </c>
      <c r="CJ851" s="44" t="s">
        <v>4709</v>
      </c>
      <c r="CK851" s="113" t="n">
        <v>0</v>
      </c>
      <c r="CL851" s="113" t="n">
        <v>0</v>
      </c>
      <c r="CM851" s="113" t="n">
        <v>0</v>
      </c>
      <c r="CP851" s="44" t="s">
        <v>3422</v>
      </c>
      <c r="CQ851" s="44" t="s">
        <v>4625</v>
      </c>
      <c r="CV851" s="44"/>
      <c r="CW851" s="44"/>
      <c r="CX851" s="44"/>
    </row>
    <row r="852" customFormat="false" ht="15" hidden="false" customHeight="false" outlineLevel="0" collapsed="false">
      <c r="A852" s="273" t="n">
        <v>849</v>
      </c>
      <c r="B852" s="44" t="s">
        <v>3491</v>
      </c>
      <c r="C852" s="44" t="s">
        <v>4489</v>
      </c>
      <c r="D852" s="113" t="n">
        <v>1</v>
      </c>
      <c r="G852" s="44" t="s">
        <v>5709</v>
      </c>
      <c r="H852" s="44" t="s">
        <v>4485</v>
      </c>
      <c r="I852" s="113" t="n">
        <v>0</v>
      </c>
      <c r="L852" s="44" t="s">
        <v>2018</v>
      </c>
      <c r="M852" s="44" t="s">
        <v>294</v>
      </c>
      <c r="N852" s="113" t="n">
        <v>0</v>
      </c>
      <c r="O852" s="113" t="s">
        <v>5783</v>
      </c>
      <c r="P852" s="113" t="n">
        <v>0</v>
      </c>
      <c r="Q852" s="113" t="s">
        <v>5784</v>
      </c>
      <c r="R852" s="113" t="n">
        <f aca="false">PRODUCT(N852+P852)</f>
        <v>0</v>
      </c>
      <c r="U852" s="44" t="s">
        <v>5692</v>
      </c>
      <c r="V852" s="44" t="s">
        <v>4899</v>
      </c>
      <c r="W852" s="113" t="n">
        <v>0</v>
      </c>
      <c r="Y852" s="273"/>
      <c r="Z852" s="44" t="s">
        <v>5692</v>
      </c>
      <c r="AA852" s="44" t="s">
        <v>4899</v>
      </c>
      <c r="AB852" s="113" t="n">
        <v>0</v>
      </c>
      <c r="AC852" s="113" t="s">
        <v>5783</v>
      </c>
      <c r="AD852" s="295" t="n">
        <v>0</v>
      </c>
      <c r="AE852" s="113" t="s">
        <v>5784</v>
      </c>
      <c r="AF852" s="113" t="n">
        <f aca="false">PRODUCT(AB852+AD852)</f>
        <v>0</v>
      </c>
      <c r="AI852" s="44" t="s">
        <v>4724</v>
      </c>
      <c r="AJ852" s="44" t="s">
        <v>4648</v>
      </c>
      <c r="AN852" s="44" t="s">
        <v>5704</v>
      </c>
      <c r="AO852" s="44" t="s">
        <v>4578</v>
      </c>
      <c r="AS852" s="44" t="s">
        <v>5704</v>
      </c>
      <c r="AT852" s="44" t="s">
        <v>4578</v>
      </c>
      <c r="AX852" s="44" t="s">
        <v>5763</v>
      </c>
      <c r="AY852" s="44" t="s">
        <v>4523</v>
      </c>
      <c r="AZ852" s="113" t="s">
        <v>5785</v>
      </c>
      <c r="BA852" s="113" t="s">
        <v>5783</v>
      </c>
      <c r="BB852" s="113" t="s">
        <v>5785</v>
      </c>
      <c r="BC852" s="113" t="s">
        <v>5784</v>
      </c>
      <c r="BD852" s="113" t="n">
        <f aca="false">PRODUCT(AZ852+BB852)</f>
        <v>0</v>
      </c>
      <c r="BG852" s="44" t="s">
        <v>5704</v>
      </c>
      <c r="BH852" s="44" t="s">
        <v>4578</v>
      </c>
      <c r="BL852" s="44" t="s">
        <v>2597</v>
      </c>
      <c r="BM852" s="44" t="s">
        <v>4578</v>
      </c>
      <c r="BN852" s="113" t="n">
        <v>0</v>
      </c>
      <c r="BO852" s="113" t="s">
        <v>5783</v>
      </c>
      <c r="BP852" s="113" t="s">
        <v>5785</v>
      </c>
      <c r="BQ852" s="113" t="s">
        <v>5784</v>
      </c>
      <c r="BR852" s="113" t="n">
        <f aca="false">PRODUCT(BN852+BP852)</f>
        <v>0</v>
      </c>
      <c r="BU852" s="44" t="s">
        <v>5704</v>
      </c>
      <c r="BV852" s="44" t="s">
        <v>4578</v>
      </c>
      <c r="BW852" s="113"/>
      <c r="BZ852" s="44" t="s">
        <v>5707</v>
      </c>
      <c r="CA852" s="44" t="s">
        <v>4578</v>
      </c>
      <c r="CB852" s="113" t="n">
        <v>0</v>
      </c>
      <c r="CC852" s="113" t="n">
        <v>0</v>
      </c>
      <c r="CD852" s="113" t="n">
        <v>0</v>
      </c>
      <c r="CE852" s="113" t="n">
        <v>0</v>
      </c>
      <c r="CF852" s="113" t="n">
        <f aca="false">SUM(CB852:CE852)</f>
        <v>0</v>
      </c>
      <c r="CI852" s="44" t="s">
        <v>5707</v>
      </c>
      <c r="CJ852" s="44" t="s">
        <v>4578</v>
      </c>
      <c r="CK852" s="113" t="n">
        <v>0</v>
      </c>
      <c r="CL852" s="113" t="n">
        <v>0</v>
      </c>
      <c r="CM852" s="113" t="n">
        <v>0</v>
      </c>
      <c r="CP852" s="44" t="s">
        <v>3497</v>
      </c>
      <c r="CQ852" s="44" t="s">
        <v>4523</v>
      </c>
      <c r="CV852" s="44"/>
      <c r="CW852" s="44"/>
      <c r="CX852" s="44"/>
    </row>
    <row r="853" customFormat="false" ht="15" hidden="false" customHeight="false" outlineLevel="0" collapsed="false">
      <c r="A853" s="273" t="n">
        <v>850</v>
      </c>
      <c r="B853" s="44" t="s">
        <v>5611</v>
      </c>
      <c r="C853" s="44" t="s">
        <v>4662</v>
      </c>
      <c r="D853" s="113" t="n">
        <v>1</v>
      </c>
      <c r="G853" s="44" t="s">
        <v>5710</v>
      </c>
      <c r="H853" s="112" t="s">
        <v>5124</v>
      </c>
      <c r="I853" s="113" t="n">
        <v>0</v>
      </c>
      <c r="L853" s="44" t="s">
        <v>1400</v>
      </c>
      <c r="M853" s="44" t="s">
        <v>4503</v>
      </c>
      <c r="N853" s="113" t="n">
        <v>0</v>
      </c>
      <c r="O853" s="113" t="s">
        <v>5783</v>
      </c>
      <c r="P853" s="113" t="n">
        <v>0</v>
      </c>
      <c r="Q853" s="113" t="s">
        <v>5784</v>
      </c>
      <c r="R853" s="113" t="n">
        <f aca="false">PRODUCT(N853+P853)</f>
        <v>0</v>
      </c>
      <c r="U853" s="44" t="s">
        <v>2820</v>
      </c>
      <c r="V853" s="44" t="s">
        <v>4509</v>
      </c>
      <c r="W853" s="113" t="n">
        <v>0</v>
      </c>
      <c r="Y853" s="273"/>
      <c r="Z853" s="44" t="s">
        <v>2820</v>
      </c>
      <c r="AA853" s="44" t="s">
        <v>4509</v>
      </c>
      <c r="AB853" s="113" t="n">
        <v>0</v>
      </c>
      <c r="AC853" s="113" t="s">
        <v>5783</v>
      </c>
      <c r="AD853" s="295" t="n">
        <v>0</v>
      </c>
      <c r="AE853" s="113" t="s">
        <v>5784</v>
      </c>
      <c r="AF853" s="113" t="n">
        <f aca="false">PRODUCT(AB853+AD853)</f>
        <v>0</v>
      </c>
      <c r="AI853" s="44" t="s">
        <v>2266</v>
      </c>
      <c r="AJ853" s="44" t="s">
        <v>4489</v>
      </c>
      <c r="AN853" s="44" t="s">
        <v>5705</v>
      </c>
      <c r="AO853" s="44" t="s">
        <v>4931</v>
      </c>
      <c r="AS853" s="44" t="s">
        <v>5705</v>
      </c>
      <c r="AT853" s="44" t="s">
        <v>4931</v>
      </c>
      <c r="AX853" s="44" t="s">
        <v>5764</v>
      </c>
      <c r="AY853" s="112" t="s">
        <v>4773</v>
      </c>
      <c r="AZ853" s="113" t="s">
        <v>5785</v>
      </c>
      <c r="BA853" s="113" t="s">
        <v>5783</v>
      </c>
      <c r="BB853" s="113" t="s">
        <v>5785</v>
      </c>
      <c r="BC853" s="113" t="s">
        <v>5784</v>
      </c>
      <c r="BD853" s="113" t="n">
        <f aca="false">PRODUCT(AZ853+BB853)</f>
        <v>0</v>
      </c>
      <c r="BG853" s="44" t="s">
        <v>5705</v>
      </c>
      <c r="BH853" s="44" t="s">
        <v>4931</v>
      </c>
      <c r="BL853" s="44" t="s">
        <v>2043</v>
      </c>
      <c r="BM853" s="44" t="s">
        <v>4482</v>
      </c>
      <c r="BN853" s="113" t="n">
        <v>0</v>
      </c>
      <c r="BO853" s="113" t="s">
        <v>5783</v>
      </c>
      <c r="BP853" s="113" t="s">
        <v>5785</v>
      </c>
      <c r="BQ853" s="113" t="s">
        <v>5784</v>
      </c>
      <c r="BR853" s="113" t="n">
        <f aca="false">PRODUCT(BN853+BP853)</f>
        <v>0</v>
      </c>
      <c r="BU853" s="44" t="s">
        <v>5705</v>
      </c>
      <c r="BV853" s="44" t="s">
        <v>4931</v>
      </c>
      <c r="BW853" s="113"/>
      <c r="BZ853" s="44" t="s">
        <v>5708</v>
      </c>
      <c r="CA853" s="44" t="s">
        <v>4773</v>
      </c>
      <c r="CB853" s="113" t="n">
        <v>0</v>
      </c>
      <c r="CC853" s="113" t="n">
        <v>0</v>
      </c>
      <c r="CD853" s="113" t="n">
        <v>0</v>
      </c>
      <c r="CE853" s="113" t="n">
        <v>0</v>
      </c>
      <c r="CF853" s="113" t="n">
        <f aca="false">SUM(CB853:CE853)</f>
        <v>0</v>
      </c>
      <c r="CI853" s="44" t="s">
        <v>5708</v>
      </c>
      <c r="CJ853" s="44" t="s">
        <v>4773</v>
      </c>
      <c r="CK853" s="113" t="n">
        <v>0</v>
      </c>
      <c r="CL853" s="113" t="n">
        <v>0</v>
      </c>
      <c r="CM853" s="113" t="n">
        <v>0</v>
      </c>
      <c r="CP853" s="44" t="s">
        <v>1681</v>
      </c>
      <c r="CQ853" s="44" t="s">
        <v>4564</v>
      </c>
      <c r="CV853" s="44"/>
      <c r="CW853" s="44"/>
      <c r="CX853" s="44"/>
    </row>
    <row r="854" customFormat="false" ht="15" hidden="false" customHeight="false" outlineLevel="0" collapsed="false">
      <c r="A854" s="273" t="n">
        <v>851</v>
      </c>
      <c r="B854" s="44" t="s">
        <v>5612</v>
      </c>
      <c r="C854" s="44" t="s">
        <v>4489</v>
      </c>
      <c r="D854" s="113" t="n">
        <v>1</v>
      </c>
      <c r="G854" s="44" t="s">
        <v>5711</v>
      </c>
      <c r="H854" s="44" t="s">
        <v>4509</v>
      </c>
      <c r="I854" s="113" t="n">
        <v>0</v>
      </c>
      <c r="L854" s="44" t="s">
        <v>5704</v>
      </c>
      <c r="M854" s="44" t="s">
        <v>4578</v>
      </c>
      <c r="N854" s="113" t="n">
        <v>0</v>
      </c>
      <c r="O854" s="113" t="s">
        <v>5783</v>
      </c>
      <c r="P854" s="113" t="n">
        <v>0</v>
      </c>
      <c r="Q854" s="113" t="s">
        <v>5784</v>
      </c>
      <c r="R854" s="113" t="n">
        <f aca="false">PRODUCT(N854+P854)</f>
        <v>0</v>
      </c>
      <c r="U854" s="44" t="s">
        <v>3444</v>
      </c>
      <c r="V854" s="44" t="s">
        <v>4625</v>
      </c>
      <c r="W854" s="113" t="n">
        <v>0</v>
      </c>
      <c r="Y854" s="273"/>
      <c r="Z854" s="44" t="s">
        <v>3444</v>
      </c>
      <c r="AA854" s="44" t="s">
        <v>4625</v>
      </c>
      <c r="AB854" s="113" t="n">
        <v>0</v>
      </c>
      <c r="AC854" s="113" t="s">
        <v>5783</v>
      </c>
      <c r="AD854" s="295" t="n">
        <v>0</v>
      </c>
      <c r="AE854" s="113" t="s">
        <v>5784</v>
      </c>
      <c r="AF854" s="113" t="n">
        <f aca="false">PRODUCT(AB854+AD854)</f>
        <v>0</v>
      </c>
      <c r="AI854" s="44" t="s">
        <v>1501</v>
      </c>
      <c r="AJ854" s="44" t="s">
        <v>4540</v>
      </c>
      <c r="AN854" s="44" t="s">
        <v>5706</v>
      </c>
      <c r="AO854" s="44" t="s">
        <v>4931</v>
      </c>
      <c r="AS854" s="44" t="s">
        <v>5706</v>
      </c>
      <c r="AT854" s="44" t="s">
        <v>4931</v>
      </c>
      <c r="AX854" s="44" t="s">
        <v>5765</v>
      </c>
      <c r="AY854" s="44" t="s">
        <v>4625</v>
      </c>
      <c r="AZ854" s="113" t="s">
        <v>5785</v>
      </c>
      <c r="BA854" s="113" t="s">
        <v>5783</v>
      </c>
      <c r="BB854" s="113" t="s">
        <v>5785</v>
      </c>
      <c r="BC854" s="113" t="s">
        <v>5784</v>
      </c>
      <c r="BD854" s="113" t="n">
        <f aca="false">PRODUCT(AZ854+BB854)</f>
        <v>0</v>
      </c>
      <c r="BG854" s="44" t="s">
        <v>5706</v>
      </c>
      <c r="BH854" s="44" t="s">
        <v>4931</v>
      </c>
      <c r="BL854" s="44" t="s">
        <v>5170</v>
      </c>
      <c r="BM854" s="44" t="s">
        <v>5120</v>
      </c>
      <c r="BN854" s="113" t="n">
        <v>0</v>
      </c>
      <c r="BO854" s="113" t="s">
        <v>5783</v>
      </c>
      <c r="BP854" s="113" t="s">
        <v>5785</v>
      </c>
      <c r="BQ854" s="113" t="s">
        <v>5784</v>
      </c>
      <c r="BR854" s="113" t="n">
        <f aca="false">PRODUCT(BN854+BP854)</f>
        <v>0</v>
      </c>
      <c r="BU854" s="44" t="s">
        <v>5706</v>
      </c>
      <c r="BV854" s="44" t="s">
        <v>4931</v>
      </c>
      <c r="BW854" s="113"/>
      <c r="BZ854" s="44" t="s">
        <v>5709</v>
      </c>
      <c r="CA854" s="44" t="s">
        <v>4485</v>
      </c>
      <c r="CB854" s="113" t="n">
        <v>0</v>
      </c>
      <c r="CC854" s="113" t="n">
        <v>0</v>
      </c>
      <c r="CD854" s="113" t="n">
        <v>0</v>
      </c>
      <c r="CE854" s="113" t="n">
        <v>0</v>
      </c>
      <c r="CF854" s="113" t="n">
        <f aca="false">SUM(CB854:CE854)</f>
        <v>0</v>
      </c>
      <c r="CI854" s="44" t="s">
        <v>5709</v>
      </c>
      <c r="CJ854" s="44" t="s">
        <v>4485</v>
      </c>
      <c r="CK854" s="113" t="n">
        <v>0</v>
      </c>
      <c r="CL854" s="113" t="n">
        <v>0</v>
      </c>
      <c r="CM854" s="113" t="n">
        <v>0</v>
      </c>
      <c r="CP854" s="44" t="s">
        <v>5719</v>
      </c>
      <c r="CQ854" s="44" t="s">
        <v>4489</v>
      </c>
      <c r="CV854" s="44"/>
      <c r="CW854" s="44"/>
      <c r="CX854" s="44"/>
    </row>
    <row r="855" customFormat="false" ht="15" hidden="false" customHeight="false" outlineLevel="0" collapsed="false">
      <c r="A855" s="273" t="n">
        <v>852</v>
      </c>
      <c r="B855" s="44" t="s">
        <v>5614</v>
      </c>
      <c r="C855" s="44" t="s">
        <v>4773</v>
      </c>
      <c r="D855" s="294" t="n">
        <v>1</v>
      </c>
      <c r="G855" s="44" t="s">
        <v>5264</v>
      </c>
      <c r="H855" s="44" t="s">
        <v>4542</v>
      </c>
      <c r="I855" s="113" t="n">
        <v>0</v>
      </c>
      <c r="L855" s="44" t="s">
        <v>5705</v>
      </c>
      <c r="M855" s="44" t="s">
        <v>4931</v>
      </c>
      <c r="N855" s="113" t="n">
        <v>0</v>
      </c>
      <c r="O855" s="113" t="s">
        <v>5783</v>
      </c>
      <c r="P855" s="113" t="n">
        <v>0</v>
      </c>
      <c r="Q855" s="113" t="s">
        <v>5784</v>
      </c>
      <c r="R855" s="113" t="n">
        <f aca="false">PRODUCT(N855+P855)</f>
        <v>0</v>
      </c>
      <c r="U855" s="44" t="s">
        <v>2987</v>
      </c>
      <c r="V855" s="44" t="s">
        <v>4662</v>
      </c>
      <c r="W855" s="113" t="n">
        <v>0</v>
      </c>
      <c r="Y855" s="273"/>
      <c r="Z855" s="44" t="s">
        <v>2987</v>
      </c>
      <c r="AA855" s="44" t="s">
        <v>4662</v>
      </c>
      <c r="AB855" s="113" t="n">
        <v>0</v>
      </c>
      <c r="AC855" s="113" t="s">
        <v>5783</v>
      </c>
      <c r="AD855" s="295" t="n">
        <v>0</v>
      </c>
      <c r="AE855" s="113" t="s">
        <v>5784</v>
      </c>
      <c r="AF855" s="113" t="n">
        <f aca="false">PRODUCT(AB855+AD855)</f>
        <v>0</v>
      </c>
      <c r="AI855" s="44" t="s">
        <v>4858</v>
      </c>
      <c r="AJ855" s="44" t="s">
        <v>4500</v>
      </c>
      <c r="AN855" s="44" t="s">
        <v>5707</v>
      </c>
      <c r="AO855" s="44" t="s">
        <v>4578</v>
      </c>
      <c r="AS855" s="44" t="s">
        <v>5707</v>
      </c>
      <c r="AT855" s="44" t="s">
        <v>4578</v>
      </c>
      <c r="AX855" s="44" t="s">
        <v>2552</v>
      </c>
      <c r="AY855" s="44" t="s">
        <v>4523</v>
      </c>
      <c r="AZ855" s="113" t="n">
        <v>0</v>
      </c>
      <c r="BA855" s="113" t="s">
        <v>5783</v>
      </c>
      <c r="BB855" s="113" t="n">
        <v>0</v>
      </c>
      <c r="BC855" s="113" t="s">
        <v>5784</v>
      </c>
      <c r="BD855" s="113" t="n">
        <f aca="false">PRODUCT(AZ855+BB855)</f>
        <v>0</v>
      </c>
      <c r="BG855" s="44" t="s">
        <v>5707</v>
      </c>
      <c r="BH855" s="44" t="s">
        <v>4578</v>
      </c>
      <c r="BL855" s="44" t="s">
        <v>3417</v>
      </c>
      <c r="BM855" s="44" t="s">
        <v>4625</v>
      </c>
      <c r="BN855" s="113" t="n">
        <v>0</v>
      </c>
      <c r="BO855" s="113" t="s">
        <v>5783</v>
      </c>
      <c r="BP855" s="113" t="s">
        <v>5785</v>
      </c>
      <c r="BQ855" s="113" t="s">
        <v>5784</v>
      </c>
      <c r="BR855" s="113" t="n">
        <f aca="false">PRODUCT(BN855+BP855)</f>
        <v>0</v>
      </c>
      <c r="BU855" s="44" t="s">
        <v>5707</v>
      </c>
      <c r="BV855" s="44" t="s">
        <v>4578</v>
      </c>
      <c r="BW855" s="113"/>
      <c r="BZ855" s="44" t="s">
        <v>5710</v>
      </c>
      <c r="CA855" s="112" t="s">
        <v>5124</v>
      </c>
      <c r="CB855" s="113" t="n">
        <v>0</v>
      </c>
      <c r="CC855" s="113" t="n">
        <v>0</v>
      </c>
      <c r="CD855" s="113" t="n">
        <v>0</v>
      </c>
      <c r="CE855" s="113" t="n">
        <v>0</v>
      </c>
      <c r="CF855" s="113" t="n">
        <f aca="false">SUM(CB855:CE855)</f>
        <v>0</v>
      </c>
      <c r="CI855" s="44" t="s">
        <v>5710</v>
      </c>
      <c r="CJ855" s="112" t="s">
        <v>5124</v>
      </c>
      <c r="CK855" s="113" t="n">
        <v>0</v>
      </c>
      <c r="CL855" s="113" t="n">
        <v>0</v>
      </c>
      <c r="CM855" s="113" t="n">
        <v>0</v>
      </c>
      <c r="CP855" s="44" t="s">
        <v>1956</v>
      </c>
      <c r="CQ855" s="44" t="s">
        <v>4523</v>
      </c>
      <c r="CV855" s="44"/>
      <c r="CW855" s="44"/>
      <c r="CX855" s="44"/>
    </row>
    <row r="856" customFormat="false" ht="15" hidden="false" customHeight="false" outlineLevel="0" collapsed="false">
      <c r="A856" s="273" t="n">
        <v>853</v>
      </c>
      <c r="B856" s="44" t="s">
        <v>3712</v>
      </c>
      <c r="C856" s="44" t="s">
        <v>4578</v>
      </c>
      <c r="D856" s="113" t="n">
        <v>1</v>
      </c>
      <c r="G856" s="44" t="s">
        <v>5712</v>
      </c>
      <c r="H856" s="44" t="s">
        <v>4566</v>
      </c>
      <c r="I856" s="113" t="n">
        <v>0</v>
      </c>
      <c r="L856" s="44" t="s">
        <v>5707</v>
      </c>
      <c r="M856" s="44" t="s">
        <v>4578</v>
      </c>
      <c r="N856" s="113" t="n">
        <v>0</v>
      </c>
      <c r="O856" s="113" t="s">
        <v>5783</v>
      </c>
      <c r="P856" s="113" t="n">
        <v>0</v>
      </c>
      <c r="Q856" s="113" t="s">
        <v>5784</v>
      </c>
      <c r="R856" s="113" t="n">
        <f aca="false">PRODUCT(N856+P856)</f>
        <v>0</v>
      </c>
      <c r="U856" s="44" t="s">
        <v>5699</v>
      </c>
      <c r="V856" s="44" t="s">
        <v>5036</v>
      </c>
      <c r="W856" s="113" t="n">
        <v>0</v>
      </c>
      <c r="Y856" s="273"/>
      <c r="Z856" s="44" t="s">
        <v>5699</v>
      </c>
      <c r="AA856" s="44" t="s">
        <v>5036</v>
      </c>
      <c r="AB856" s="113" t="n">
        <v>0</v>
      </c>
      <c r="AC856" s="113" t="s">
        <v>5783</v>
      </c>
      <c r="AD856" s="295" t="n">
        <v>0</v>
      </c>
      <c r="AE856" s="113" t="s">
        <v>5784</v>
      </c>
      <c r="AF856" s="113" t="n">
        <f aca="false">PRODUCT(AB856+AD856)</f>
        <v>0</v>
      </c>
      <c r="AI856" s="44" t="s">
        <v>2278</v>
      </c>
      <c r="AJ856" s="44" t="s">
        <v>4648</v>
      </c>
      <c r="AN856" s="44" t="s">
        <v>5708</v>
      </c>
      <c r="AO856" s="44" t="s">
        <v>4773</v>
      </c>
      <c r="AS856" s="44" t="s">
        <v>5708</v>
      </c>
      <c r="AT856" s="44" t="s">
        <v>4773</v>
      </c>
      <c r="AX856" s="44" t="s">
        <v>5231</v>
      </c>
      <c r="AY856" s="44" t="s">
        <v>4503</v>
      </c>
      <c r="AZ856" s="113" t="n">
        <v>0</v>
      </c>
      <c r="BA856" s="113" t="s">
        <v>5783</v>
      </c>
      <c r="BB856" s="113" t="n">
        <v>0</v>
      </c>
      <c r="BC856" s="113" t="s">
        <v>5784</v>
      </c>
      <c r="BD856" s="113" t="n">
        <f aca="false">PRODUCT(AZ856+BB856)</f>
        <v>0</v>
      </c>
      <c r="BG856" s="44" t="s">
        <v>5708</v>
      </c>
      <c r="BH856" s="44" t="s">
        <v>4773</v>
      </c>
      <c r="BL856" s="44" t="s">
        <v>1579</v>
      </c>
      <c r="BM856" s="44" t="s">
        <v>4523</v>
      </c>
      <c r="BN856" s="113" t="n">
        <v>0</v>
      </c>
      <c r="BO856" s="113" t="s">
        <v>5783</v>
      </c>
      <c r="BP856" s="113" t="s">
        <v>5785</v>
      </c>
      <c r="BQ856" s="113" t="s">
        <v>5784</v>
      </c>
      <c r="BR856" s="113" t="n">
        <f aca="false">PRODUCT(BN856+BP856)</f>
        <v>0</v>
      </c>
      <c r="BU856" s="44" t="s">
        <v>5708</v>
      </c>
      <c r="BV856" s="44" t="s">
        <v>4773</v>
      </c>
      <c r="BW856" s="113"/>
      <c r="BZ856" s="44" t="s">
        <v>5711</v>
      </c>
      <c r="CA856" s="44" t="s">
        <v>4509</v>
      </c>
      <c r="CB856" s="113" t="n">
        <v>0</v>
      </c>
      <c r="CC856" s="113" t="n">
        <v>0</v>
      </c>
      <c r="CD856" s="113" t="n">
        <v>0</v>
      </c>
      <c r="CE856" s="113" t="n">
        <v>0</v>
      </c>
      <c r="CF856" s="113" t="n">
        <f aca="false">SUM(CB856:CE856)</f>
        <v>0</v>
      </c>
      <c r="CI856" s="44" t="s">
        <v>5711</v>
      </c>
      <c r="CJ856" s="44" t="s">
        <v>4509</v>
      </c>
      <c r="CK856" s="113" t="n">
        <v>0</v>
      </c>
      <c r="CL856" s="113" t="n">
        <v>0</v>
      </c>
      <c r="CM856" s="113" t="n">
        <v>0</v>
      </c>
      <c r="CP856" s="44" t="s">
        <v>5718</v>
      </c>
      <c r="CQ856" s="44" t="s">
        <v>294</v>
      </c>
      <c r="CV856" s="44"/>
      <c r="CW856" s="44"/>
      <c r="CX856" s="44"/>
    </row>
    <row r="857" customFormat="false" ht="15" hidden="false" customHeight="false" outlineLevel="0" collapsed="false">
      <c r="A857" s="273" t="n">
        <v>854</v>
      </c>
      <c r="B857" s="44" t="s">
        <v>3710</v>
      </c>
      <c r="C857" s="44" t="s">
        <v>4578</v>
      </c>
      <c r="D857" s="113" t="n">
        <v>1</v>
      </c>
      <c r="G857" s="44" t="s">
        <v>5713</v>
      </c>
      <c r="H857" s="44" t="s">
        <v>4566</v>
      </c>
      <c r="I857" s="113" t="n">
        <v>0</v>
      </c>
      <c r="L857" s="44" t="s">
        <v>5708</v>
      </c>
      <c r="M857" s="44" t="s">
        <v>4773</v>
      </c>
      <c r="N857" s="113" t="n">
        <v>0</v>
      </c>
      <c r="O857" s="113" t="s">
        <v>5783</v>
      </c>
      <c r="P857" s="113" t="n">
        <v>0</v>
      </c>
      <c r="Q857" s="113" t="s">
        <v>5784</v>
      </c>
      <c r="R857" s="113" t="n">
        <f aca="false">PRODUCT(N857+P857)</f>
        <v>0</v>
      </c>
      <c r="U857" s="44" t="s">
        <v>3439</v>
      </c>
      <c r="V857" s="44" t="s">
        <v>5124</v>
      </c>
      <c r="W857" s="113" t="n">
        <v>0</v>
      </c>
      <c r="Y857" s="273"/>
      <c r="Z857" s="44" t="s">
        <v>3439</v>
      </c>
      <c r="AA857" s="44" t="s">
        <v>5124</v>
      </c>
      <c r="AB857" s="113" t="n">
        <v>0</v>
      </c>
      <c r="AC857" s="113" t="s">
        <v>5783</v>
      </c>
      <c r="AD857" s="295" t="n">
        <v>0</v>
      </c>
      <c r="AE857" s="113" t="s">
        <v>5784</v>
      </c>
      <c r="AF857" s="113" t="n">
        <f aca="false">PRODUCT(AB857+AD857)</f>
        <v>0</v>
      </c>
      <c r="AI857" s="44" t="s">
        <v>4730</v>
      </c>
      <c r="AJ857" s="44" t="s">
        <v>4500</v>
      </c>
      <c r="AN857" s="44" t="s">
        <v>5709</v>
      </c>
      <c r="AO857" s="44" t="s">
        <v>4485</v>
      </c>
      <c r="AS857" s="44" t="s">
        <v>5709</v>
      </c>
      <c r="AT857" s="44" t="s">
        <v>4485</v>
      </c>
      <c r="AX857" s="44" t="s">
        <v>3468</v>
      </c>
      <c r="AY857" s="44" t="s">
        <v>5500</v>
      </c>
      <c r="AZ857" s="113" t="n">
        <v>0</v>
      </c>
      <c r="BA857" s="113" t="s">
        <v>5783</v>
      </c>
      <c r="BB857" s="113" t="n">
        <v>0</v>
      </c>
      <c r="BC857" s="113" t="s">
        <v>5784</v>
      </c>
      <c r="BD857" s="113" t="n">
        <f aca="false">PRODUCT(AZ857+BB857)</f>
        <v>0</v>
      </c>
      <c r="BG857" s="44" t="s">
        <v>5709</v>
      </c>
      <c r="BH857" s="44" t="s">
        <v>4485</v>
      </c>
      <c r="BL857" s="44" t="s">
        <v>2607</v>
      </c>
      <c r="BM857" s="44" t="s">
        <v>4578</v>
      </c>
      <c r="BN857" s="113" t="n">
        <v>0</v>
      </c>
      <c r="BO857" s="113" t="s">
        <v>5783</v>
      </c>
      <c r="BP857" s="113" t="s">
        <v>5785</v>
      </c>
      <c r="BQ857" s="113" t="s">
        <v>5784</v>
      </c>
      <c r="BR857" s="113" t="n">
        <f aca="false">PRODUCT(BN857+BP857)</f>
        <v>0</v>
      </c>
      <c r="BU857" s="44" t="s">
        <v>5709</v>
      </c>
      <c r="BV857" s="44" t="s">
        <v>4485</v>
      </c>
      <c r="BW857" s="113"/>
      <c r="BZ857" s="44" t="s">
        <v>5264</v>
      </c>
      <c r="CA857" s="44" t="s">
        <v>4542</v>
      </c>
      <c r="CB857" s="113" t="n">
        <v>0</v>
      </c>
      <c r="CC857" s="113" t="n">
        <v>0</v>
      </c>
      <c r="CD857" s="113" t="n">
        <v>0</v>
      </c>
      <c r="CE857" s="113" t="n">
        <v>0</v>
      </c>
      <c r="CF857" s="113" t="n">
        <f aca="false">SUM(CB857:CE857)</f>
        <v>0</v>
      </c>
      <c r="CI857" s="44" t="s">
        <v>5264</v>
      </c>
      <c r="CJ857" s="44" t="s">
        <v>4542</v>
      </c>
      <c r="CK857" s="113" t="n">
        <v>0</v>
      </c>
      <c r="CL857" s="113" t="n">
        <v>0</v>
      </c>
      <c r="CM857" s="113" t="n">
        <v>0</v>
      </c>
      <c r="CP857" s="44" t="s">
        <v>2175</v>
      </c>
      <c r="CQ857" s="44" t="s">
        <v>4575</v>
      </c>
      <c r="CV857" s="44"/>
      <c r="CW857" s="44"/>
      <c r="CX857" s="44"/>
    </row>
    <row r="858" customFormat="false" ht="15" hidden="false" customHeight="false" outlineLevel="0" collapsed="false">
      <c r="A858" s="273" t="n">
        <v>855</v>
      </c>
      <c r="B858" s="44" t="s">
        <v>5615</v>
      </c>
      <c r="C858" s="44" t="s">
        <v>4489</v>
      </c>
      <c r="D858" s="113" t="n">
        <v>1</v>
      </c>
      <c r="G858" s="44" t="s">
        <v>5714</v>
      </c>
      <c r="H858" s="112" t="s">
        <v>5223</v>
      </c>
      <c r="I858" s="113" t="n">
        <v>0</v>
      </c>
      <c r="L858" s="44" t="s">
        <v>5709</v>
      </c>
      <c r="M858" s="44" t="s">
        <v>4485</v>
      </c>
      <c r="N858" s="113" t="n">
        <v>0</v>
      </c>
      <c r="O858" s="113" t="s">
        <v>5783</v>
      </c>
      <c r="P858" s="113" t="n">
        <v>0</v>
      </c>
      <c r="Q858" s="113" t="s">
        <v>5784</v>
      </c>
      <c r="R858" s="113" t="n">
        <f aca="false">PRODUCT(N858+P858)</f>
        <v>0</v>
      </c>
      <c r="U858" s="44" t="s">
        <v>3708</v>
      </c>
      <c r="V858" s="44" t="s">
        <v>4578</v>
      </c>
      <c r="W858" s="113" t="n">
        <v>0</v>
      </c>
      <c r="Y858" s="273"/>
      <c r="Z858" s="44" t="s">
        <v>3708</v>
      </c>
      <c r="AA858" s="44" t="s">
        <v>4578</v>
      </c>
      <c r="AB858" s="113" t="n">
        <v>0</v>
      </c>
      <c r="AC858" s="113" t="s">
        <v>5783</v>
      </c>
      <c r="AD858" s="295" t="n">
        <v>0</v>
      </c>
      <c r="AE858" s="113" t="s">
        <v>5784</v>
      </c>
      <c r="AF858" s="113" t="n">
        <f aca="false">PRODUCT(AB858+AD858)</f>
        <v>0</v>
      </c>
      <c r="AI858" s="44" t="s">
        <v>2268</v>
      </c>
      <c r="AJ858" s="44" t="s">
        <v>4489</v>
      </c>
      <c r="AN858" s="44" t="s">
        <v>5710</v>
      </c>
      <c r="AO858" s="112" t="s">
        <v>5124</v>
      </c>
      <c r="AS858" s="44" t="s">
        <v>5710</v>
      </c>
      <c r="AT858" s="112" t="s">
        <v>5124</v>
      </c>
      <c r="AX858" s="44" t="s">
        <v>5277</v>
      </c>
      <c r="AY858" s="44" t="s">
        <v>5501</v>
      </c>
      <c r="AZ858" s="113" t="n">
        <v>0</v>
      </c>
      <c r="BA858" s="113" t="s">
        <v>5783</v>
      </c>
      <c r="BB858" s="113" t="n">
        <v>0</v>
      </c>
      <c r="BC858" s="113" t="s">
        <v>5784</v>
      </c>
      <c r="BD858" s="113" t="n">
        <f aca="false">PRODUCT(AZ858+BB858)</f>
        <v>0</v>
      </c>
      <c r="BG858" s="44" t="s">
        <v>5710</v>
      </c>
      <c r="BH858" s="112" t="s">
        <v>5124</v>
      </c>
      <c r="BL858" s="44" t="s">
        <v>4777</v>
      </c>
      <c r="BM858" s="44" t="s">
        <v>4648</v>
      </c>
      <c r="BN858" s="113" t="n">
        <v>0</v>
      </c>
      <c r="BO858" s="113" t="s">
        <v>5783</v>
      </c>
      <c r="BP858" s="113" t="s">
        <v>5785</v>
      </c>
      <c r="BQ858" s="113" t="s">
        <v>5784</v>
      </c>
      <c r="BR858" s="113" t="n">
        <f aca="false">PRODUCT(BN858+BP858)</f>
        <v>0</v>
      </c>
      <c r="BU858" s="44" t="s">
        <v>5710</v>
      </c>
      <c r="BV858" s="112" t="s">
        <v>5124</v>
      </c>
      <c r="BW858" s="113"/>
      <c r="BZ858" s="44" t="s">
        <v>5712</v>
      </c>
      <c r="CA858" s="44" t="s">
        <v>4566</v>
      </c>
      <c r="CB858" s="113" t="n">
        <v>0</v>
      </c>
      <c r="CC858" s="113" t="n">
        <v>0</v>
      </c>
      <c r="CD858" s="113" t="n">
        <v>0</v>
      </c>
      <c r="CE858" s="113" t="n">
        <v>0</v>
      </c>
      <c r="CF858" s="113" t="n">
        <f aca="false">SUM(CB858:CE858)</f>
        <v>0</v>
      </c>
      <c r="CI858" s="44" t="s">
        <v>5712</v>
      </c>
      <c r="CJ858" s="44" t="s">
        <v>4566</v>
      </c>
      <c r="CK858" s="113" t="n">
        <v>0</v>
      </c>
      <c r="CL858" s="113" t="n">
        <v>0</v>
      </c>
      <c r="CM858" s="113" t="n">
        <v>0</v>
      </c>
      <c r="CP858" s="44" t="s">
        <v>5720</v>
      </c>
      <c r="CQ858" s="44" t="s">
        <v>4489</v>
      </c>
      <c r="CV858" s="44"/>
      <c r="CW858" s="44"/>
      <c r="CX858" s="44"/>
    </row>
    <row r="859" customFormat="false" ht="15" hidden="false" customHeight="false" outlineLevel="0" collapsed="false">
      <c r="A859" s="273" t="n">
        <v>856</v>
      </c>
      <c r="B859" s="44" t="s">
        <v>3266</v>
      </c>
      <c r="C859" s="44" t="s">
        <v>4489</v>
      </c>
      <c r="D859" s="113" t="n">
        <v>1</v>
      </c>
      <c r="G859" s="44" t="s">
        <v>5715</v>
      </c>
      <c r="H859" s="44" t="s">
        <v>4571</v>
      </c>
      <c r="I859" s="113" t="n">
        <v>0</v>
      </c>
      <c r="L859" s="44" t="s">
        <v>5711</v>
      </c>
      <c r="M859" s="44" t="s">
        <v>4509</v>
      </c>
      <c r="N859" s="113" t="n">
        <v>0</v>
      </c>
      <c r="O859" s="113" t="s">
        <v>5783</v>
      </c>
      <c r="P859" s="113" t="n">
        <v>0</v>
      </c>
      <c r="Q859" s="113" t="s">
        <v>5784</v>
      </c>
      <c r="R859" s="113" t="n">
        <f aca="false">PRODUCT(N859+P859)</f>
        <v>0</v>
      </c>
      <c r="U859" s="44" t="s">
        <v>5702</v>
      </c>
      <c r="V859" s="44" t="s">
        <v>4625</v>
      </c>
      <c r="W859" s="113" t="n">
        <v>0</v>
      </c>
      <c r="Y859" s="273"/>
      <c r="Z859" s="44" t="s">
        <v>5702</v>
      </c>
      <c r="AA859" s="44" t="s">
        <v>4625</v>
      </c>
      <c r="AB859" s="113" t="n">
        <v>0</v>
      </c>
      <c r="AC859" s="113" t="s">
        <v>5783</v>
      </c>
      <c r="AD859" s="295" t="n">
        <v>0</v>
      </c>
      <c r="AE859" s="113" t="s">
        <v>5784</v>
      </c>
      <c r="AF859" s="113" t="n">
        <f aca="false">PRODUCT(AB859+AD859)</f>
        <v>0</v>
      </c>
      <c r="AI859" s="44" t="s">
        <v>1712</v>
      </c>
      <c r="AJ859" s="44" t="s">
        <v>4578</v>
      </c>
      <c r="AN859" s="44" t="s">
        <v>5711</v>
      </c>
      <c r="AO859" s="44" t="s">
        <v>4509</v>
      </c>
      <c r="AS859" s="44" t="s">
        <v>5711</v>
      </c>
      <c r="AT859" s="44" t="s">
        <v>4509</v>
      </c>
      <c r="AX859" s="44" t="s">
        <v>5241</v>
      </c>
      <c r="AY859" s="44" t="s">
        <v>4503</v>
      </c>
      <c r="AZ859" s="113" t="n">
        <v>0</v>
      </c>
      <c r="BA859" s="113" t="s">
        <v>5783</v>
      </c>
      <c r="BB859" s="113" t="n">
        <v>0</v>
      </c>
      <c r="BC859" s="113" t="s">
        <v>5784</v>
      </c>
      <c r="BD859" s="113" t="n">
        <f aca="false">PRODUCT(AZ859+BB859)</f>
        <v>0</v>
      </c>
      <c r="BG859" s="44" t="s">
        <v>5711</v>
      </c>
      <c r="BH859" s="44" t="s">
        <v>4509</v>
      </c>
      <c r="BL859" s="44" t="s">
        <v>2552</v>
      </c>
      <c r="BM859" s="44" t="s">
        <v>4523</v>
      </c>
      <c r="BN859" s="113" t="n">
        <v>0</v>
      </c>
      <c r="BO859" s="113" t="s">
        <v>5783</v>
      </c>
      <c r="BP859" s="113" t="n">
        <v>0</v>
      </c>
      <c r="BQ859" s="113" t="s">
        <v>5784</v>
      </c>
      <c r="BR859" s="113" t="n">
        <f aca="false">PRODUCT(BN859+BP859)</f>
        <v>0</v>
      </c>
      <c r="BU859" s="44" t="s">
        <v>5711</v>
      </c>
      <c r="BV859" s="44" t="s">
        <v>4509</v>
      </c>
      <c r="BW859" s="113"/>
      <c r="BZ859" s="44" t="s">
        <v>5713</v>
      </c>
      <c r="CA859" s="44" t="s">
        <v>4566</v>
      </c>
      <c r="CB859" s="113" t="n">
        <v>0</v>
      </c>
      <c r="CC859" s="113" t="n">
        <v>0</v>
      </c>
      <c r="CD859" s="113" t="n">
        <v>0</v>
      </c>
      <c r="CE859" s="113" t="n">
        <v>0</v>
      </c>
      <c r="CF859" s="113" t="n">
        <f aca="false">SUM(CB859:CE859)</f>
        <v>0</v>
      </c>
      <c r="CI859" s="44" t="s">
        <v>5713</v>
      </c>
      <c r="CJ859" s="44" t="s">
        <v>4566</v>
      </c>
      <c r="CK859" s="113" t="n">
        <v>0</v>
      </c>
      <c r="CL859" s="113" t="n">
        <v>0</v>
      </c>
      <c r="CM859" s="113" t="n">
        <v>0</v>
      </c>
      <c r="CP859" s="44" t="s">
        <v>5722</v>
      </c>
      <c r="CQ859" s="44" t="s">
        <v>4625</v>
      </c>
      <c r="CV859" s="44"/>
      <c r="CW859" s="44"/>
      <c r="CX859" s="44"/>
    </row>
    <row r="860" customFormat="false" ht="15" hidden="false" customHeight="false" outlineLevel="0" collapsed="false">
      <c r="A860" s="273" t="n">
        <v>857</v>
      </c>
      <c r="B860" s="44" t="s">
        <v>5616</v>
      </c>
      <c r="C860" s="44" t="s">
        <v>4746</v>
      </c>
      <c r="D860" s="113" t="n">
        <v>1</v>
      </c>
      <c r="G860" s="44" t="s">
        <v>2611</v>
      </c>
      <c r="H860" s="44" t="s">
        <v>4578</v>
      </c>
      <c r="I860" s="113" t="n">
        <v>0</v>
      </c>
      <c r="L860" s="44" t="s">
        <v>5264</v>
      </c>
      <c r="M860" s="44" t="s">
        <v>4542</v>
      </c>
      <c r="N860" s="113" t="n">
        <v>0</v>
      </c>
      <c r="O860" s="113" t="s">
        <v>5783</v>
      </c>
      <c r="P860" s="113" t="n">
        <v>0</v>
      </c>
      <c r="Q860" s="113" t="s">
        <v>5784</v>
      </c>
      <c r="R860" s="113" t="n">
        <f aca="false">PRODUCT(N860+P860)</f>
        <v>0</v>
      </c>
      <c r="U860" s="44" t="s">
        <v>4877</v>
      </c>
      <c r="V860" s="44" t="s">
        <v>4878</v>
      </c>
      <c r="W860" s="113" t="n">
        <v>0</v>
      </c>
      <c r="Y860" s="273"/>
      <c r="Z860" s="44" t="s">
        <v>4877</v>
      </c>
      <c r="AA860" s="44" t="s">
        <v>4878</v>
      </c>
      <c r="AB860" s="113" t="n">
        <v>0</v>
      </c>
      <c r="AC860" s="113" t="s">
        <v>5783</v>
      </c>
      <c r="AD860" s="295" t="n">
        <v>0</v>
      </c>
      <c r="AE860" s="113" t="s">
        <v>5784</v>
      </c>
      <c r="AF860" s="113" t="n">
        <f aca="false">PRODUCT(AB860+AD860)</f>
        <v>0</v>
      </c>
      <c r="AI860" s="44" t="s">
        <v>1908</v>
      </c>
      <c r="AJ860" s="44" t="s">
        <v>4542</v>
      </c>
      <c r="AN860" s="44" t="s">
        <v>5264</v>
      </c>
      <c r="AO860" s="44" t="s">
        <v>4542</v>
      </c>
      <c r="AS860" s="44" t="s">
        <v>5264</v>
      </c>
      <c r="AT860" s="44" t="s">
        <v>4542</v>
      </c>
      <c r="AX860" s="44" t="s">
        <v>2509</v>
      </c>
      <c r="AY860" s="44" t="s">
        <v>4566</v>
      </c>
      <c r="AZ860" s="113" t="n">
        <v>0</v>
      </c>
      <c r="BA860" s="113" t="s">
        <v>5783</v>
      </c>
      <c r="BB860" s="113" t="n">
        <v>0</v>
      </c>
      <c r="BC860" s="113" t="s">
        <v>5784</v>
      </c>
      <c r="BD860" s="113" t="n">
        <f aca="false">PRODUCT(AZ860+BB860)</f>
        <v>0</v>
      </c>
      <c r="BG860" s="44" t="s">
        <v>5264</v>
      </c>
      <c r="BH860" s="44" t="s">
        <v>4542</v>
      </c>
      <c r="BL860" s="44" t="s">
        <v>5231</v>
      </c>
      <c r="BM860" s="44" t="s">
        <v>4503</v>
      </c>
      <c r="BN860" s="113" t="n">
        <v>0</v>
      </c>
      <c r="BO860" s="113" t="s">
        <v>5783</v>
      </c>
      <c r="BP860" s="113" t="n">
        <v>0</v>
      </c>
      <c r="BQ860" s="113" t="s">
        <v>5784</v>
      </c>
      <c r="BR860" s="113" t="n">
        <f aca="false">PRODUCT(BN860+BP860)</f>
        <v>0</v>
      </c>
      <c r="BU860" s="44" t="s">
        <v>5264</v>
      </c>
      <c r="BV860" s="44" t="s">
        <v>4542</v>
      </c>
      <c r="BW860" s="113"/>
      <c r="BZ860" s="44" t="s">
        <v>5714</v>
      </c>
      <c r="CA860" s="112" t="s">
        <v>5223</v>
      </c>
      <c r="CB860" s="113" t="n">
        <v>0</v>
      </c>
      <c r="CC860" s="113" t="n">
        <v>0</v>
      </c>
      <c r="CD860" s="113" t="n">
        <v>0</v>
      </c>
      <c r="CE860" s="113" t="n">
        <v>0</v>
      </c>
      <c r="CF860" s="113" t="n">
        <f aca="false">SUM(CB860:CE860)</f>
        <v>0</v>
      </c>
      <c r="CI860" s="44" t="s">
        <v>5714</v>
      </c>
      <c r="CJ860" s="112" t="s">
        <v>5223</v>
      </c>
      <c r="CK860" s="113" t="n">
        <v>0</v>
      </c>
      <c r="CL860" s="113" t="n">
        <v>0</v>
      </c>
      <c r="CM860" s="113" t="n">
        <v>0</v>
      </c>
      <c r="CP860" s="44" t="s">
        <v>5725</v>
      </c>
      <c r="CQ860" s="44" t="s">
        <v>4566</v>
      </c>
      <c r="CV860" s="44"/>
      <c r="CW860" s="44"/>
      <c r="CX860" s="44"/>
    </row>
    <row r="861" customFormat="false" ht="15" hidden="false" customHeight="false" outlineLevel="0" collapsed="false">
      <c r="A861" s="273" t="n">
        <v>858</v>
      </c>
      <c r="B861" s="44" t="s">
        <v>3768</v>
      </c>
      <c r="C861" s="44" t="s">
        <v>4482</v>
      </c>
      <c r="D861" s="113" t="n">
        <v>1</v>
      </c>
      <c r="G861" s="44" t="s">
        <v>5716</v>
      </c>
      <c r="H861" s="44" t="s">
        <v>5124</v>
      </c>
      <c r="I861" s="113" t="n">
        <v>0</v>
      </c>
      <c r="L861" s="44" t="s">
        <v>5712</v>
      </c>
      <c r="M861" s="44" t="s">
        <v>4566</v>
      </c>
      <c r="N861" s="113" t="n">
        <v>0</v>
      </c>
      <c r="O861" s="113" t="s">
        <v>5783</v>
      </c>
      <c r="P861" s="113" t="n">
        <v>0</v>
      </c>
      <c r="Q861" s="113" t="s">
        <v>5784</v>
      </c>
      <c r="R861" s="113" t="n">
        <f aca="false">PRODUCT(N861+P861)</f>
        <v>0</v>
      </c>
      <c r="U861" s="44" t="s">
        <v>1513</v>
      </c>
      <c r="V861" s="44" t="s">
        <v>4503</v>
      </c>
      <c r="W861" s="113" t="n">
        <v>0</v>
      </c>
      <c r="Y861" s="273"/>
      <c r="Z861" s="44" t="s">
        <v>1513</v>
      </c>
      <c r="AA861" s="44" t="s">
        <v>4503</v>
      </c>
      <c r="AB861" s="113" t="n">
        <v>0</v>
      </c>
      <c r="AC861" s="113" t="s">
        <v>5783</v>
      </c>
      <c r="AD861" s="295" t="n">
        <v>0</v>
      </c>
      <c r="AE861" s="113" t="s">
        <v>5784</v>
      </c>
      <c r="AF861" s="113" t="n">
        <f aca="false">PRODUCT(AB861+AD861)</f>
        <v>0</v>
      </c>
      <c r="AI861" s="44" t="s">
        <v>1883</v>
      </c>
      <c r="AJ861" s="44" t="s">
        <v>4482</v>
      </c>
      <c r="AN861" s="44" t="s">
        <v>5712</v>
      </c>
      <c r="AO861" s="44" t="s">
        <v>4566</v>
      </c>
      <c r="AS861" s="44" t="s">
        <v>5712</v>
      </c>
      <c r="AT861" s="44" t="s">
        <v>4566</v>
      </c>
      <c r="AX861" s="44" t="s">
        <v>5174</v>
      </c>
      <c r="AY861" s="44" t="s">
        <v>4509</v>
      </c>
      <c r="AZ861" s="113" t="n">
        <v>0</v>
      </c>
      <c r="BA861" s="113" t="s">
        <v>5783</v>
      </c>
      <c r="BB861" s="113" t="n">
        <v>0</v>
      </c>
      <c r="BC861" s="113" t="s">
        <v>5784</v>
      </c>
      <c r="BD861" s="113" t="n">
        <f aca="false">PRODUCT(AZ861+BB861)</f>
        <v>0</v>
      </c>
      <c r="BG861" s="44" t="s">
        <v>5712</v>
      </c>
      <c r="BH861" s="44" t="s">
        <v>4566</v>
      </c>
      <c r="BL861" s="44" t="s">
        <v>3468</v>
      </c>
      <c r="BM861" s="44" t="s">
        <v>5500</v>
      </c>
      <c r="BN861" s="113" t="n">
        <v>0</v>
      </c>
      <c r="BO861" s="113" t="s">
        <v>5783</v>
      </c>
      <c r="BP861" s="113" t="n">
        <v>0</v>
      </c>
      <c r="BQ861" s="113" t="s">
        <v>5784</v>
      </c>
      <c r="BR861" s="113" t="n">
        <f aca="false">PRODUCT(BN861+BP861)</f>
        <v>0</v>
      </c>
      <c r="BU861" s="44" t="s">
        <v>5712</v>
      </c>
      <c r="BV861" s="44" t="s">
        <v>4566</v>
      </c>
      <c r="BW861" s="113"/>
      <c r="BZ861" s="44" t="s">
        <v>5715</v>
      </c>
      <c r="CA861" s="44" t="s">
        <v>4571</v>
      </c>
      <c r="CB861" s="113" t="n">
        <v>0</v>
      </c>
      <c r="CC861" s="113" t="n">
        <v>0</v>
      </c>
      <c r="CD861" s="113" t="n">
        <v>0</v>
      </c>
      <c r="CE861" s="113" t="n">
        <v>0</v>
      </c>
      <c r="CF861" s="113" t="n">
        <f aca="false">SUM(CB861:CE861)</f>
        <v>0</v>
      </c>
      <c r="CI861" s="44" t="s">
        <v>5715</v>
      </c>
      <c r="CJ861" s="44" t="s">
        <v>4571</v>
      </c>
      <c r="CK861" s="113" t="n">
        <v>0</v>
      </c>
      <c r="CL861" s="113" t="n">
        <v>0</v>
      </c>
      <c r="CM861" s="113" t="n">
        <v>0</v>
      </c>
      <c r="CP861" s="44" t="s">
        <v>3044</v>
      </c>
      <c r="CQ861" s="44" t="s">
        <v>5223</v>
      </c>
      <c r="CV861" s="44"/>
      <c r="CW861" s="44"/>
      <c r="CX861" s="44"/>
    </row>
    <row r="862" customFormat="false" ht="15" hidden="false" customHeight="false" outlineLevel="0" collapsed="false">
      <c r="A862" s="273" t="n">
        <v>859</v>
      </c>
      <c r="B862" s="44" t="s">
        <v>3783</v>
      </c>
      <c r="C862" s="44" t="s">
        <v>4482</v>
      </c>
      <c r="D862" s="113" t="n">
        <v>1</v>
      </c>
      <c r="G862" s="44" t="s">
        <v>3497</v>
      </c>
      <c r="H862" s="44" t="s">
        <v>4523</v>
      </c>
      <c r="I862" s="113" t="n">
        <v>0</v>
      </c>
      <c r="L862" s="44" t="s">
        <v>5713</v>
      </c>
      <c r="M862" s="44" t="s">
        <v>4566</v>
      </c>
      <c r="N862" s="113" t="n">
        <v>0</v>
      </c>
      <c r="O862" s="113" t="s">
        <v>5783</v>
      </c>
      <c r="P862" s="113" t="n">
        <v>0</v>
      </c>
      <c r="Q862" s="113" t="s">
        <v>5784</v>
      </c>
      <c r="R862" s="113" t="n">
        <f aca="false">PRODUCT(N862+P862)</f>
        <v>0</v>
      </c>
      <c r="U862" s="44" t="s">
        <v>1400</v>
      </c>
      <c r="V862" s="44" t="s">
        <v>4503</v>
      </c>
      <c r="W862" s="113" t="n">
        <v>0</v>
      </c>
      <c r="Y862" s="273"/>
      <c r="Z862" s="44" t="s">
        <v>1400</v>
      </c>
      <c r="AA862" s="44" t="s">
        <v>4503</v>
      </c>
      <c r="AB862" s="113" t="n">
        <v>0</v>
      </c>
      <c r="AC862" s="113" t="s">
        <v>5783</v>
      </c>
      <c r="AD862" s="295" t="n">
        <v>0</v>
      </c>
      <c r="AE862" s="113" t="s">
        <v>5784</v>
      </c>
      <c r="AF862" s="113" t="n">
        <f aca="false">PRODUCT(AB862+AD862)</f>
        <v>0</v>
      </c>
      <c r="AI862" s="44" t="s">
        <v>5621</v>
      </c>
      <c r="AJ862" s="44" t="s">
        <v>4552</v>
      </c>
      <c r="AN862" s="44" t="s">
        <v>5713</v>
      </c>
      <c r="AO862" s="44" t="s">
        <v>4566</v>
      </c>
      <c r="AS862" s="44" t="s">
        <v>5713</v>
      </c>
      <c r="AT862" s="44" t="s">
        <v>4566</v>
      </c>
      <c r="AX862" s="44" t="s">
        <v>5070</v>
      </c>
      <c r="AY862" s="44" t="s">
        <v>4523</v>
      </c>
      <c r="AZ862" s="113" t="n">
        <v>0</v>
      </c>
      <c r="BA862" s="113" t="s">
        <v>5783</v>
      </c>
      <c r="BB862" s="113" t="n">
        <v>0</v>
      </c>
      <c r="BC862" s="113" t="s">
        <v>5784</v>
      </c>
      <c r="BD862" s="113" t="n">
        <f aca="false">PRODUCT(AZ862+BB862)</f>
        <v>0</v>
      </c>
      <c r="BG862" s="44" t="s">
        <v>5713</v>
      </c>
      <c r="BH862" s="44" t="s">
        <v>4566</v>
      </c>
      <c r="BL862" s="44" t="s">
        <v>5277</v>
      </c>
      <c r="BM862" s="44" t="s">
        <v>5501</v>
      </c>
      <c r="BN862" s="113" t="n">
        <v>0</v>
      </c>
      <c r="BO862" s="113" t="s">
        <v>5783</v>
      </c>
      <c r="BP862" s="113" t="n">
        <v>0</v>
      </c>
      <c r="BQ862" s="113" t="s">
        <v>5784</v>
      </c>
      <c r="BR862" s="113" t="n">
        <f aca="false">PRODUCT(BN862+BP862)</f>
        <v>0</v>
      </c>
      <c r="BU862" s="44" t="s">
        <v>5713</v>
      </c>
      <c r="BV862" s="44" t="s">
        <v>4566</v>
      </c>
      <c r="BW862" s="113"/>
      <c r="BZ862" s="44" t="s">
        <v>2611</v>
      </c>
      <c r="CA862" s="44" t="s">
        <v>4578</v>
      </c>
      <c r="CB862" s="113" t="n">
        <v>0</v>
      </c>
      <c r="CC862" s="113" t="n">
        <v>0</v>
      </c>
      <c r="CD862" s="113" t="n">
        <v>0</v>
      </c>
      <c r="CE862" s="113" t="n">
        <v>0</v>
      </c>
      <c r="CF862" s="113" t="n">
        <f aca="false">SUM(CB862:CE862)</f>
        <v>0</v>
      </c>
      <c r="CI862" s="44" t="s">
        <v>2611</v>
      </c>
      <c r="CJ862" s="44" t="s">
        <v>4578</v>
      </c>
      <c r="CK862" s="113" t="n">
        <v>0</v>
      </c>
      <c r="CL862" s="113" t="n">
        <v>0</v>
      </c>
      <c r="CM862" s="113" t="n">
        <v>0</v>
      </c>
      <c r="CP862" s="44" t="s">
        <v>3395</v>
      </c>
      <c r="CQ862" s="44" t="s">
        <v>5721</v>
      </c>
      <c r="CV862" s="44"/>
      <c r="CW862" s="44"/>
      <c r="CX862" s="44"/>
    </row>
    <row r="863" customFormat="false" ht="15" hidden="false" customHeight="false" outlineLevel="0" collapsed="false">
      <c r="A863" s="273" t="n">
        <v>860</v>
      </c>
      <c r="B863" s="44" t="s">
        <v>3152</v>
      </c>
      <c r="C863" s="44" t="s">
        <v>4482</v>
      </c>
      <c r="D863" s="113" t="n">
        <v>1</v>
      </c>
      <c r="G863" s="44" t="s">
        <v>5717</v>
      </c>
      <c r="H863" s="44" t="s">
        <v>4566</v>
      </c>
      <c r="I863" s="113" t="n">
        <v>0</v>
      </c>
      <c r="L863" s="44" t="s">
        <v>5714</v>
      </c>
      <c r="M863" s="112" t="s">
        <v>5223</v>
      </c>
      <c r="N863" s="113" t="n">
        <v>0</v>
      </c>
      <c r="O863" s="113" t="s">
        <v>5783</v>
      </c>
      <c r="P863" s="113" t="n">
        <v>0</v>
      </c>
      <c r="Q863" s="113" t="s">
        <v>5784</v>
      </c>
      <c r="R863" s="113" t="n">
        <f aca="false">PRODUCT(N863+P863)</f>
        <v>0</v>
      </c>
      <c r="U863" s="44" t="s">
        <v>3345</v>
      </c>
      <c r="V863" s="44" t="s">
        <v>4709</v>
      </c>
      <c r="W863" s="113" t="n">
        <v>0</v>
      </c>
      <c r="Y863" s="273"/>
      <c r="Z863" s="44" t="s">
        <v>3345</v>
      </c>
      <c r="AA863" s="44" t="s">
        <v>4709</v>
      </c>
      <c r="AB863" s="113" t="n">
        <v>0</v>
      </c>
      <c r="AC863" s="113" t="s">
        <v>5783</v>
      </c>
      <c r="AD863" s="295" t="n">
        <v>0</v>
      </c>
      <c r="AE863" s="113" t="s">
        <v>5784</v>
      </c>
      <c r="AF863" s="113" t="n">
        <f aca="false">PRODUCT(AB863+AD863)</f>
        <v>0</v>
      </c>
      <c r="AI863" s="44" t="s">
        <v>1862</v>
      </c>
      <c r="AJ863" s="44" t="s">
        <v>4648</v>
      </c>
      <c r="AN863" s="44" t="s">
        <v>5714</v>
      </c>
      <c r="AO863" s="112" t="s">
        <v>5223</v>
      </c>
      <c r="AS863" s="44" t="s">
        <v>5714</v>
      </c>
      <c r="AT863" s="112" t="s">
        <v>5223</v>
      </c>
      <c r="AX863" s="44" t="s">
        <v>5024</v>
      </c>
      <c r="AY863" s="44" t="s">
        <v>4805</v>
      </c>
      <c r="AZ863" s="113" t="n">
        <v>0</v>
      </c>
      <c r="BA863" s="113" t="s">
        <v>5783</v>
      </c>
      <c r="BB863" s="113" t="n">
        <v>0</v>
      </c>
      <c r="BC863" s="113" t="s">
        <v>5784</v>
      </c>
      <c r="BD863" s="113" t="n">
        <f aca="false">PRODUCT(AZ863+BB863)</f>
        <v>0</v>
      </c>
      <c r="BG863" s="44" t="s">
        <v>5714</v>
      </c>
      <c r="BH863" s="112" t="s">
        <v>5223</v>
      </c>
      <c r="BL863" s="44" t="s">
        <v>2236</v>
      </c>
      <c r="BM863" s="44" t="s">
        <v>4564</v>
      </c>
      <c r="BN863" s="113" t="n">
        <v>0</v>
      </c>
      <c r="BO863" s="113" t="s">
        <v>5783</v>
      </c>
      <c r="BP863" s="113" t="s">
        <v>5785</v>
      </c>
      <c r="BQ863" s="113" t="s">
        <v>5784</v>
      </c>
      <c r="BR863" s="113" t="n">
        <f aca="false">PRODUCT(BN863+BP863)</f>
        <v>0</v>
      </c>
      <c r="BU863" s="44" t="s">
        <v>5714</v>
      </c>
      <c r="BV863" s="112" t="s">
        <v>5223</v>
      </c>
      <c r="BW863" s="113"/>
      <c r="BZ863" s="44" t="s">
        <v>5716</v>
      </c>
      <c r="CA863" s="44" t="s">
        <v>5124</v>
      </c>
      <c r="CB863" s="113" t="n">
        <v>0</v>
      </c>
      <c r="CC863" s="113" t="n">
        <v>0</v>
      </c>
      <c r="CD863" s="113" t="n">
        <v>0</v>
      </c>
      <c r="CE863" s="113" t="n">
        <v>0</v>
      </c>
      <c r="CF863" s="113" t="n">
        <f aca="false">SUM(CB863:CE863)</f>
        <v>0</v>
      </c>
      <c r="CI863" s="44" t="s">
        <v>5716</v>
      </c>
      <c r="CJ863" s="44" t="s">
        <v>5124</v>
      </c>
      <c r="CK863" s="113" t="n">
        <v>0</v>
      </c>
      <c r="CL863" s="113" t="n">
        <v>0</v>
      </c>
      <c r="CM863" s="113" t="n">
        <v>0</v>
      </c>
      <c r="CP863" s="44" t="s">
        <v>3323</v>
      </c>
      <c r="CQ863" s="44" t="s">
        <v>4746</v>
      </c>
      <c r="CV863" s="44"/>
      <c r="CW863" s="44"/>
      <c r="CX863" s="44"/>
    </row>
    <row r="864" customFormat="false" ht="15" hidden="false" customHeight="false" outlineLevel="0" collapsed="false">
      <c r="A864" s="273" t="n">
        <v>861</v>
      </c>
      <c r="B864" s="44" t="s">
        <v>5280</v>
      </c>
      <c r="C864" s="44" t="s">
        <v>4523</v>
      </c>
      <c r="D864" s="113" t="n">
        <v>1</v>
      </c>
      <c r="G864" s="44" t="s">
        <v>3422</v>
      </c>
      <c r="H864" s="44" t="s">
        <v>4625</v>
      </c>
      <c r="I864" s="113" t="n">
        <v>0</v>
      </c>
      <c r="L864" s="44" t="s">
        <v>5715</v>
      </c>
      <c r="M864" s="44" t="s">
        <v>4571</v>
      </c>
      <c r="N864" s="113" t="n">
        <v>0</v>
      </c>
      <c r="O864" s="113" t="s">
        <v>5783</v>
      </c>
      <c r="P864" s="113" t="n">
        <v>0</v>
      </c>
      <c r="Q864" s="113" t="s">
        <v>5784</v>
      </c>
      <c r="R864" s="113" t="n">
        <f aca="false">PRODUCT(N864+P864)</f>
        <v>0</v>
      </c>
      <c r="U864" s="44" t="s">
        <v>5707</v>
      </c>
      <c r="V864" s="44" t="s">
        <v>4578</v>
      </c>
      <c r="W864" s="113" t="n">
        <v>0</v>
      </c>
      <c r="Y864" s="273"/>
      <c r="Z864" s="44" t="s">
        <v>5707</v>
      </c>
      <c r="AA864" s="44" t="s">
        <v>4578</v>
      </c>
      <c r="AB864" s="113" t="n">
        <v>0</v>
      </c>
      <c r="AC864" s="113" t="s">
        <v>5783</v>
      </c>
      <c r="AD864" s="295" t="n">
        <v>0</v>
      </c>
      <c r="AE864" s="113" t="s">
        <v>5784</v>
      </c>
      <c r="AF864" s="113" t="n">
        <f aca="false">PRODUCT(AB864+AD864)</f>
        <v>0</v>
      </c>
      <c r="AI864" s="44" t="s">
        <v>5622</v>
      </c>
      <c r="AJ864" s="44" t="s">
        <v>4578</v>
      </c>
      <c r="AN864" s="44" t="s">
        <v>5715</v>
      </c>
      <c r="AO864" s="44" t="s">
        <v>4571</v>
      </c>
      <c r="AS864" s="44" t="s">
        <v>5715</v>
      </c>
      <c r="AT864" s="44" t="s">
        <v>4571</v>
      </c>
      <c r="AX864" s="44" t="s">
        <v>3261</v>
      </c>
      <c r="AY864" s="44" t="s">
        <v>4482</v>
      </c>
      <c r="AZ864" s="113" t="n">
        <v>0</v>
      </c>
      <c r="BA864" s="113" t="s">
        <v>5783</v>
      </c>
      <c r="BB864" s="113" t="n">
        <v>0</v>
      </c>
      <c r="BC864" s="113" t="s">
        <v>5784</v>
      </c>
      <c r="BD864" s="113" t="n">
        <f aca="false">PRODUCT(AZ864+BB864)</f>
        <v>0</v>
      </c>
      <c r="BG864" s="44" t="s">
        <v>5715</v>
      </c>
      <c r="BH864" s="44" t="s">
        <v>4571</v>
      </c>
      <c r="BL864" s="44" t="s">
        <v>2267</v>
      </c>
      <c r="BM864" s="44" t="s">
        <v>4489</v>
      </c>
      <c r="BN864" s="113" t="n">
        <v>0</v>
      </c>
      <c r="BO864" s="113" t="s">
        <v>5783</v>
      </c>
      <c r="BP864" s="113" t="s">
        <v>5785</v>
      </c>
      <c r="BQ864" s="113" t="s">
        <v>5784</v>
      </c>
      <c r="BR864" s="113" t="n">
        <f aca="false">PRODUCT(BN864+BP864)</f>
        <v>0</v>
      </c>
      <c r="BU864" s="44" t="s">
        <v>5715</v>
      </c>
      <c r="BV864" s="44" t="s">
        <v>4571</v>
      </c>
      <c r="BW864" s="113"/>
      <c r="BZ864" s="44" t="s">
        <v>3497</v>
      </c>
      <c r="CA864" s="44" t="s">
        <v>4523</v>
      </c>
      <c r="CB864" s="113" t="n">
        <v>0</v>
      </c>
      <c r="CC864" s="113" t="n">
        <v>0</v>
      </c>
      <c r="CD864" s="113" t="n">
        <v>0</v>
      </c>
      <c r="CE864" s="113" t="n">
        <v>0</v>
      </c>
      <c r="CF864" s="113" t="n">
        <f aca="false">SUM(CB864:CE864)</f>
        <v>0</v>
      </c>
      <c r="CI864" s="44" t="s">
        <v>3497</v>
      </c>
      <c r="CJ864" s="44" t="s">
        <v>4523</v>
      </c>
      <c r="CK864" s="113" t="n">
        <v>0</v>
      </c>
      <c r="CL864" s="113" t="n">
        <v>0</v>
      </c>
      <c r="CM864" s="113" t="n">
        <v>0</v>
      </c>
      <c r="CP864" s="44" t="s">
        <v>3532</v>
      </c>
      <c r="CQ864" s="44" t="s">
        <v>4489</v>
      </c>
      <c r="CV864" s="44"/>
      <c r="CW864" s="44"/>
      <c r="CX864" s="44"/>
    </row>
    <row r="865" customFormat="false" ht="15" hidden="false" customHeight="false" outlineLevel="0" collapsed="false">
      <c r="A865" s="273" t="n">
        <v>862</v>
      </c>
      <c r="B865" s="44" t="s">
        <v>4858</v>
      </c>
      <c r="C865" s="44" t="s">
        <v>4500</v>
      </c>
      <c r="D865" s="294" t="n">
        <v>1</v>
      </c>
      <c r="G865" s="44" t="s">
        <v>1681</v>
      </c>
      <c r="H865" s="44" t="s">
        <v>4564</v>
      </c>
      <c r="I865" s="113" t="n">
        <v>0</v>
      </c>
      <c r="L865" s="44" t="s">
        <v>2611</v>
      </c>
      <c r="M865" s="44" t="s">
        <v>4578</v>
      </c>
      <c r="N865" s="113" t="n">
        <v>0</v>
      </c>
      <c r="O865" s="113" t="s">
        <v>5783</v>
      </c>
      <c r="P865" s="113" t="n">
        <v>0</v>
      </c>
      <c r="Q865" s="113" t="s">
        <v>5784</v>
      </c>
      <c r="R865" s="113" t="n">
        <f aca="false">PRODUCT(N865+P865)</f>
        <v>0</v>
      </c>
      <c r="U865" s="44" t="s">
        <v>5710</v>
      </c>
      <c r="V865" s="112" t="s">
        <v>5124</v>
      </c>
      <c r="W865" s="113" t="n">
        <v>0</v>
      </c>
      <c r="Y865" s="273"/>
      <c r="Z865" s="44" t="s">
        <v>5710</v>
      </c>
      <c r="AA865" s="112" t="s">
        <v>5124</v>
      </c>
      <c r="AB865" s="113" t="n">
        <v>0</v>
      </c>
      <c r="AC865" s="113" t="s">
        <v>5783</v>
      </c>
      <c r="AD865" s="295" t="n">
        <v>0</v>
      </c>
      <c r="AE865" s="113" t="s">
        <v>5784</v>
      </c>
      <c r="AF865" s="113" t="n">
        <f aca="false">PRODUCT(AB865+AD865)</f>
        <v>0</v>
      </c>
      <c r="AI865" s="44" t="s">
        <v>5624</v>
      </c>
      <c r="AJ865" s="44" t="s">
        <v>5625</v>
      </c>
      <c r="AN865" s="44" t="s">
        <v>2611</v>
      </c>
      <c r="AO865" s="44" t="s">
        <v>4578</v>
      </c>
      <c r="AS865" s="44" t="s">
        <v>2611</v>
      </c>
      <c r="AT865" s="44" t="s">
        <v>4578</v>
      </c>
      <c r="AX865" s="44" t="s">
        <v>3177</v>
      </c>
      <c r="AY865" s="44" t="s">
        <v>5124</v>
      </c>
      <c r="AZ865" s="113" t="n">
        <v>0</v>
      </c>
      <c r="BA865" s="113" t="s">
        <v>5783</v>
      </c>
      <c r="BB865" s="113" t="n">
        <v>0</v>
      </c>
      <c r="BC865" s="113" t="s">
        <v>5784</v>
      </c>
      <c r="BD865" s="113" t="n">
        <f aca="false">PRODUCT(AZ865+BB865)</f>
        <v>0</v>
      </c>
      <c r="BG865" s="44" t="s">
        <v>2611</v>
      </c>
      <c r="BH865" s="44" t="s">
        <v>4578</v>
      </c>
      <c r="BL865" s="44" t="s">
        <v>4987</v>
      </c>
      <c r="BM865" s="44" t="s">
        <v>4625</v>
      </c>
      <c r="BN865" s="113" t="n">
        <v>0</v>
      </c>
      <c r="BO865" s="113" t="s">
        <v>5783</v>
      </c>
      <c r="BP865" s="113" t="s">
        <v>5785</v>
      </c>
      <c r="BQ865" s="113" t="s">
        <v>5784</v>
      </c>
      <c r="BR865" s="113" t="n">
        <f aca="false">PRODUCT(BN865+BP865)</f>
        <v>0</v>
      </c>
      <c r="BU865" s="44" t="s">
        <v>2611</v>
      </c>
      <c r="BV865" s="44" t="s">
        <v>4578</v>
      </c>
      <c r="BW865" s="113"/>
      <c r="BZ865" s="44" t="s">
        <v>5717</v>
      </c>
      <c r="CA865" s="44" t="s">
        <v>4566</v>
      </c>
      <c r="CB865" s="113" t="n">
        <v>0</v>
      </c>
      <c r="CC865" s="113" t="n">
        <v>0</v>
      </c>
      <c r="CD865" s="113" t="n">
        <v>0</v>
      </c>
      <c r="CE865" s="113" t="n">
        <v>0</v>
      </c>
      <c r="CF865" s="113" t="n">
        <f aca="false">SUM(CB865:CE865)</f>
        <v>0</v>
      </c>
      <c r="CI865" s="44" t="s">
        <v>5717</v>
      </c>
      <c r="CJ865" s="44" t="s">
        <v>4566</v>
      </c>
      <c r="CK865" s="113" t="n">
        <v>0</v>
      </c>
      <c r="CL865" s="113" t="n">
        <v>0</v>
      </c>
      <c r="CM865" s="113" t="n">
        <v>0</v>
      </c>
      <c r="CP865" s="44" t="s">
        <v>5723</v>
      </c>
      <c r="CQ865" s="44" t="s">
        <v>4625</v>
      </c>
      <c r="CV865" s="44"/>
      <c r="CW865" s="44"/>
      <c r="CX865" s="44"/>
    </row>
    <row r="866" customFormat="false" ht="15" hidden="false" customHeight="false" outlineLevel="0" collapsed="false">
      <c r="A866" s="273" t="n">
        <v>863</v>
      </c>
      <c r="B866" s="44" t="s">
        <v>2738</v>
      </c>
      <c r="C866" s="44" t="s">
        <v>4625</v>
      </c>
      <c r="D866" s="113" t="n">
        <v>1</v>
      </c>
      <c r="G866" s="44" t="s">
        <v>5718</v>
      </c>
      <c r="H866" s="44" t="s">
        <v>294</v>
      </c>
      <c r="I866" s="113" t="n">
        <v>0</v>
      </c>
      <c r="L866" s="44" t="s">
        <v>5716</v>
      </c>
      <c r="M866" s="44" t="s">
        <v>5124</v>
      </c>
      <c r="N866" s="113" t="n">
        <v>0</v>
      </c>
      <c r="O866" s="113" t="s">
        <v>5783</v>
      </c>
      <c r="P866" s="113" t="n">
        <v>0</v>
      </c>
      <c r="Q866" s="113" t="s">
        <v>5784</v>
      </c>
      <c r="R866" s="113" t="n">
        <f aca="false">PRODUCT(N866+P866)</f>
        <v>0</v>
      </c>
      <c r="U866" s="44" t="s">
        <v>5712</v>
      </c>
      <c r="V866" s="44" t="s">
        <v>4566</v>
      </c>
      <c r="W866" s="113" t="n">
        <v>0</v>
      </c>
      <c r="Y866" s="273"/>
      <c r="Z866" s="44" t="s">
        <v>5712</v>
      </c>
      <c r="AA866" s="44" t="s">
        <v>4566</v>
      </c>
      <c r="AB866" s="113" t="n">
        <v>0</v>
      </c>
      <c r="AC866" s="113" t="s">
        <v>5783</v>
      </c>
      <c r="AD866" s="295" t="n">
        <v>0</v>
      </c>
      <c r="AE866" s="113" t="s">
        <v>5784</v>
      </c>
      <c r="AF866" s="113" t="n">
        <f aca="false">PRODUCT(AB866+AD866)</f>
        <v>0</v>
      </c>
      <c r="AI866" s="44" t="s">
        <v>5626</v>
      </c>
      <c r="AJ866" s="44" t="s">
        <v>4542</v>
      </c>
      <c r="AN866" s="44" t="s">
        <v>5716</v>
      </c>
      <c r="AO866" s="44" t="s">
        <v>5124</v>
      </c>
      <c r="AS866" s="44" t="s">
        <v>5716</v>
      </c>
      <c r="AT866" s="44" t="s">
        <v>5124</v>
      </c>
      <c r="AX866" s="44" t="s">
        <v>3597</v>
      </c>
      <c r="AY866" s="44" t="s">
        <v>4578</v>
      </c>
      <c r="AZ866" s="113" t="n">
        <v>0</v>
      </c>
      <c r="BA866" s="113" t="s">
        <v>5783</v>
      </c>
      <c r="BB866" s="113" t="n">
        <v>0</v>
      </c>
      <c r="BC866" s="113" t="s">
        <v>5784</v>
      </c>
      <c r="BD866" s="113" t="n">
        <f aca="false">PRODUCT(AZ866+BB866)</f>
        <v>0</v>
      </c>
      <c r="BG866" s="44" t="s">
        <v>5716</v>
      </c>
      <c r="BH866" s="44" t="s">
        <v>5124</v>
      </c>
      <c r="BL866" s="44" t="s">
        <v>5241</v>
      </c>
      <c r="BM866" s="44" t="s">
        <v>4503</v>
      </c>
      <c r="BN866" s="113" t="n">
        <v>0</v>
      </c>
      <c r="BO866" s="113" t="s">
        <v>5783</v>
      </c>
      <c r="BP866" s="113" t="n">
        <v>0</v>
      </c>
      <c r="BQ866" s="113" t="s">
        <v>5784</v>
      </c>
      <c r="BR866" s="113" t="n">
        <f aca="false">PRODUCT(BN866+BP866)</f>
        <v>0</v>
      </c>
      <c r="BU866" s="44" t="s">
        <v>5716</v>
      </c>
      <c r="BV866" s="44" t="s">
        <v>5124</v>
      </c>
      <c r="BW866" s="113"/>
      <c r="BZ866" s="44" t="s">
        <v>3422</v>
      </c>
      <c r="CA866" s="44" t="s">
        <v>4625</v>
      </c>
      <c r="CB866" s="113" t="n">
        <v>0</v>
      </c>
      <c r="CC866" s="113" t="n">
        <v>0</v>
      </c>
      <c r="CD866" s="113" t="n">
        <v>0</v>
      </c>
      <c r="CE866" s="113" t="n">
        <v>0</v>
      </c>
      <c r="CF866" s="113" t="n">
        <f aca="false">SUM(CB866:CE866)</f>
        <v>0</v>
      </c>
      <c r="CI866" s="44" t="s">
        <v>3422</v>
      </c>
      <c r="CJ866" s="44" t="s">
        <v>4625</v>
      </c>
      <c r="CK866" s="113" t="n">
        <v>0</v>
      </c>
      <c r="CL866" s="113" t="n">
        <v>0</v>
      </c>
      <c r="CM866" s="113" t="n">
        <v>0</v>
      </c>
      <c r="CP866" s="44" t="s">
        <v>5724</v>
      </c>
      <c r="CQ866" s="44" t="s">
        <v>4566</v>
      </c>
      <c r="CV866" s="44"/>
      <c r="CW866" s="44"/>
      <c r="CX866" s="44"/>
    </row>
    <row r="867" customFormat="false" ht="15" hidden="false" customHeight="false" outlineLevel="0" collapsed="false">
      <c r="A867" s="273" t="n">
        <v>864</v>
      </c>
      <c r="B867" s="44" t="s">
        <v>2278</v>
      </c>
      <c r="C867" s="44" t="s">
        <v>4648</v>
      </c>
      <c r="D867" s="113" t="n">
        <v>1</v>
      </c>
      <c r="G867" s="44" t="s">
        <v>5719</v>
      </c>
      <c r="H867" s="44" t="s">
        <v>4489</v>
      </c>
      <c r="I867" s="113" t="n">
        <v>0</v>
      </c>
      <c r="L867" s="44" t="s">
        <v>3497</v>
      </c>
      <c r="M867" s="44" t="s">
        <v>4523</v>
      </c>
      <c r="N867" s="113" t="n">
        <v>0</v>
      </c>
      <c r="O867" s="113" t="s">
        <v>5783</v>
      </c>
      <c r="P867" s="113" t="n">
        <v>0</v>
      </c>
      <c r="Q867" s="113" t="s">
        <v>5784</v>
      </c>
      <c r="R867" s="113" t="n">
        <f aca="false">PRODUCT(N867+P867)</f>
        <v>0</v>
      </c>
      <c r="U867" s="44" t="s">
        <v>5713</v>
      </c>
      <c r="V867" s="44" t="s">
        <v>4566</v>
      </c>
      <c r="W867" s="113" t="n">
        <v>0</v>
      </c>
      <c r="Y867" s="273"/>
      <c r="Z867" s="44" t="s">
        <v>5713</v>
      </c>
      <c r="AA867" s="44" t="s">
        <v>4566</v>
      </c>
      <c r="AB867" s="113" t="n">
        <v>0</v>
      </c>
      <c r="AC867" s="113" t="s">
        <v>5783</v>
      </c>
      <c r="AD867" s="295" t="n">
        <v>0</v>
      </c>
      <c r="AE867" s="113" t="s">
        <v>5784</v>
      </c>
      <c r="AF867" s="113" t="n">
        <f aca="false">PRODUCT(AB867+AD867)</f>
        <v>0</v>
      </c>
      <c r="AI867" s="44" t="s">
        <v>5629</v>
      </c>
      <c r="AJ867" s="44" t="s">
        <v>4488</v>
      </c>
      <c r="AN867" s="44" t="s">
        <v>3497</v>
      </c>
      <c r="AO867" s="44" t="s">
        <v>4523</v>
      </c>
      <c r="AS867" s="44" t="s">
        <v>3497</v>
      </c>
      <c r="AT867" s="44" t="s">
        <v>4523</v>
      </c>
      <c r="AX867" s="44" t="s">
        <v>2494</v>
      </c>
      <c r="AY867" s="44" t="s">
        <v>4482</v>
      </c>
      <c r="AZ867" s="113" t="n">
        <v>0</v>
      </c>
      <c r="BA867" s="113" t="s">
        <v>5783</v>
      </c>
      <c r="BB867" s="113" t="n">
        <v>0</v>
      </c>
      <c r="BC867" s="113" t="s">
        <v>5784</v>
      </c>
      <c r="BD867" s="113" t="n">
        <f aca="false">PRODUCT(AZ867+BB867)</f>
        <v>0</v>
      </c>
      <c r="BG867" s="44" t="s">
        <v>3497</v>
      </c>
      <c r="BH867" s="44" t="s">
        <v>4523</v>
      </c>
      <c r="BL867" s="44" t="s">
        <v>4585</v>
      </c>
      <c r="BM867" s="44" t="s">
        <v>4542</v>
      </c>
      <c r="BN867" s="113" t="n">
        <v>0</v>
      </c>
      <c r="BO867" s="113" t="s">
        <v>5783</v>
      </c>
      <c r="BP867" s="113" t="s">
        <v>5785</v>
      </c>
      <c r="BQ867" s="113" t="s">
        <v>5784</v>
      </c>
      <c r="BR867" s="113" t="n">
        <f aca="false">PRODUCT(BN867+BP867)</f>
        <v>0</v>
      </c>
      <c r="BU867" s="44" t="s">
        <v>3497</v>
      </c>
      <c r="BV867" s="44" t="s">
        <v>4523</v>
      </c>
      <c r="BW867" s="113"/>
      <c r="BZ867" s="44" t="s">
        <v>1681</v>
      </c>
      <c r="CA867" s="44" t="s">
        <v>4564</v>
      </c>
      <c r="CB867" s="113" t="n">
        <v>0</v>
      </c>
      <c r="CC867" s="113" t="n">
        <v>0</v>
      </c>
      <c r="CD867" s="113" t="n">
        <v>0</v>
      </c>
      <c r="CE867" s="113" t="n">
        <v>0</v>
      </c>
      <c r="CF867" s="113" t="n">
        <f aca="false">SUM(CB867:CE867)</f>
        <v>0</v>
      </c>
      <c r="CI867" s="44" t="s">
        <v>1681</v>
      </c>
      <c r="CJ867" s="44" t="s">
        <v>4564</v>
      </c>
      <c r="CK867" s="113" t="n">
        <v>0</v>
      </c>
      <c r="CL867" s="113" t="n">
        <v>0</v>
      </c>
      <c r="CM867" s="113" t="n">
        <v>0</v>
      </c>
      <c r="CP867" s="44" t="s">
        <v>5729</v>
      </c>
      <c r="CQ867" s="44" t="s">
        <v>4746</v>
      </c>
      <c r="CV867" s="44"/>
      <c r="CW867" s="44"/>
      <c r="CX867" s="44"/>
    </row>
    <row r="868" customFormat="false" ht="15" hidden="false" customHeight="false" outlineLevel="0" collapsed="false">
      <c r="A868" s="273" t="n">
        <v>865</v>
      </c>
      <c r="B868" s="44" t="s">
        <v>3262</v>
      </c>
      <c r="C868" s="44" t="s">
        <v>4489</v>
      </c>
      <c r="D868" s="113" t="n">
        <v>1</v>
      </c>
      <c r="G868" s="44" t="s">
        <v>2175</v>
      </c>
      <c r="H868" s="44" t="s">
        <v>4575</v>
      </c>
      <c r="I868" s="113" t="n">
        <v>0</v>
      </c>
      <c r="L868" s="44" t="s">
        <v>5717</v>
      </c>
      <c r="M868" s="44" t="s">
        <v>4566</v>
      </c>
      <c r="N868" s="113" t="n">
        <v>0</v>
      </c>
      <c r="O868" s="113" t="s">
        <v>5783</v>
      </c>
      <c r="P868" s="113" t="n">
        <v>0</v>
      </c>
      <c r="Q868" s="113" t="s">
        <v>5784</v>
      </c>
      <c r="R868" s="113" t="n">
        <f aca="false">PRODUCT(N868+P868)</f>
        <v>0</v>
      </c>
      <c r="U868" s="44" t="s">
        <v>5714</v>
      </c>
      <c r="V868" s="112" t="s">
        <v>5223</v>
      </c>
      <c r="W868" s="113" t="n">
        <v>0</v>
      </c>
      <c r="Y868" s="273"/>
      <c r="Z868" s="44" t="s">
        <v>5714</v>
      </c>
      <c r="AA868" s="112" t="s">
        <v>5223</v>
      </c>
      <c r="AB868" s="113" t="n">
        <v>0</v>
      </c>
      <c r="AC868" s="113" t="s">
        <v>5783</v>
      </c>
      <c r="AD868" s="295" t="n">
        <v>0</v>
      </c>
      <c r="AE868" s="113" t="s">
        <v>5784</v>
      </c>
      <c r="AF868" s="113" t="n">
        <f aca="false">PRODUCT(AB868+AD868)</f>
        <v>0</v>
      </c>
      <c r="AI868" s="44" t="s">
        <v>4761</v>
      </c>
      <c r="AJ868" s="44" t="s">
        <v>4564</v>
      </c>
      <c r="AN868" s="44" t="s">
        <v>5717</v>
      </c>
      <c r="AO868" s="44" t="s">
        <v>4566</v>
      </c>
      <c r="AS868" s="44" t="s">
        <v>5717</v>
      </c>
      <c r="AT868" s="44" t="s">
        <v>4566</v>
      </c>
      <c r="AX868" s="44" t="s">
        <v>5406</v>
      </c>
      <c r="AY868" s="44" t="s">
        <v>5223</v>
      </c>
      <c r="AZ868" s="113" t="n">
        <v>0</v>
      </c>
      <c r="BA868" s="113" t="s">
        <v>5783</v>
      </c>
      <c r="BB868" s="113" t="n">
        <v>0</v>
      </c>
      <c r="BC868" s="113" t="s">
        <v>5784</v>
      </c>
      <c r="BD868" s="113" t="n">
        <f aca="false">PRODUCT(AZ868+BB868)</f>
        <v>0</v>
      </c>
      <c r="BG868" s="44" t="s">
        <v>5717</v>
      </c>
      <c r="BH868" s="44" t="s">
        <v>4566</v>
      </c>
      <c r="BL868" s="44" t="s">
        <v>3808</v>
      </c>
      <c r="BM868" s="112" t="s">
        <v>4489</v>
      </c>
      <c r="BN868" s="113" t="n">
        <v>0</v>
      </c>
      <c r="BO868" s="113" t="s">
        <v>5783</v>
      </c>
      <c r="BP868" s="113" t="s">
        <v>5785</v>
      </c>
      <c r="BQ868" s="113" t="s">
        <v>5784</v>
      </c>
      <c r="BR868" s="113" t="n">
        <f aca="false">PRODUCT(BN868+BP868)</f>
        <v>0</v>
      </c>
      <c r="BU868" s="44" t="s">
        <v>5717</v>
      </c>
      <c r="BV868" s="44" t="s">
        <v>4566</v>
      </c>
      <c r="BW868" s="113"/>
      <c r="BZ868" s="44" t="s">
        <v>5718</v>
      </c>
      <c r="CA868" s="44" t="s">
        <v>294</v>
      </c>
      <c r="CB868" s="113" t="n">
        <v>0</v>
      </c>
      <c r="CC868" s="113" t="n">
        <v>0</v>
      </c>
      <c r="CD868" s="113" t="n">
        <v>0</v>
      </c>
      <c r="CE868" s="113" t="n">
        <v>0</v>
      </c>
      <c r="CF868" s="113" t="n">
        <f aca="false">SUM(CB868:CE868)</f>
        <v>0</v>
      </c>
      <c r="CI868" s="44" t="s">
        <v>5718</v>
      </c>
      <c r="CJ868" s="44" t="s">
        <v>294</v>
      </c>
      <c r="CK868" s="113" t="n">
        <v>0</v>
      </c>
      <c r="CL868" s="113" t="n">
        <v>0</v>
      </c>
      <c r="CM868" s="113" t="n">
        <v>0</v>
      </c>
      <c r="CP868" s="44" t="s">
        <v>2764</v>
      </c>
      <c r="CQ868" s="44" t="s">
        <v>4509</v>
      </c>
      <c r="CV868" s="44"/>
      <c r="CW868" s="44"/>
      <c r="CX868" s="44"/>
    </row>
    <row r="869" customFormat="false" ht="15" hidden="false" customHeight="false" outlineLevel="0" collapsed="false">
      <c r="A869" s="273" t="n">
        <v>866</v>
      </c>
      <c r="B869" s="44" t="s">
        <v>4730</v>
      </c>
      <c r="C869" s="44" t="s">
        <v>4500</v>
      </c>
      <c r="D869" s="113" t="n">
        <v>1</v>
      </c>
      <c r="G869" s="44" t="s">
        <v>5720</v>
      </c>
      <c r="H869" s="44" t="s">
        <v>4489</v>
      </c>
      <c r="I869" s="113" t="n">
        <v>0</v>
      </c>
      <c r="L869" s="44" t="s">
        <v>1681</v>
      </c>
      <c r="M869" s="44" t="s">
        <v>4564</v>
      </c>
      <c r="N869" s="113" t="n">
        <v>0</v>
      </c>
      <c r="O869" s="113" t="s">
        <v>5783</v>
      </c>
      <c r="P869" s="113" t="n">
        <v>0</v>
      </c>
      <c r="Q869" s="113" t="s">
        <v>5784</v>
      </c>
      <c r="R869" s="113" t="n">
        <f aca="false">PRODUCT(N869+P869)</f>
        <v>0</v>
      </c>
      <c r="U869" s="44" t="s">
        <v>5715</v>
      </c>
      <c r="V869" s="44" t="s">
        <v>4571</v>
      </c>
      <c r="W869" s="113" t="n">
        <v>0</v>
      </c>
      <c r="Y869" s="273"/>
      <c r="Z869" s="44" t="s">
        <v>5715</v>
      </c>
      <c r="AA869" s="44" t="s">
        <v>4571</v>
      </c>
      <c r="AB869" s="113" t="n">
        <v>0</v>
      </c>
      <c r="AC869" s="113" t="s">
        <v>5783</v>
      </c>
      <c r="AD869" s="295" t="n">
        <v>0</v>
      </c>
      <c r="AE869" s="113" t="s">
        <v>5784</v>
      </c>
      <c r="AF869" s="113" t="n">
        <f aca="false">PRODUCT(AB869+AD869)</f>
        <v>0</v>
      </c>
      <c r="AI869" s="44" t="s">
        <v>5630</v>
      </c>
      <c r="AJ869" s="44" t="s">
        <v>4519</v>
      </c>
      <c r="AN869" s="44" t="s">
        <v>3422</v>
      </c>
      <c r="AO869" s="44" t="s">
        <v>4625</v>
      </c>
      <c r="AS869" s="44" t="s">
        <v>3422</v>
      </c>
      <c r="AT869" s="44" t="s">
        <v>4625</v>
      </c>
      <c r="AX869" s="44" t="s">
        <v>3598</v>
      </c>
      <c r="AY869" s="44" t="s">
        <v>4566</v>
      </c>
      <c r="AZ869" s="113" t="n">
        <v>0</v>
      </c>
      <c r="BA869" s="113" t="s">
        <v>5783</v>
      </c>
      <c r="BB869" s="113" t="n">
        <v>0</v>
      </c>
      <c r="BC869" s="113" t="s">
        <v>5784</v>
      </c>
      <c r="BD869" s="113" t="n">
        <f aca="false">PRODUCT(AZ869+BB869)</f>
        <v>0</v>
      </c>
      <c r="BG869" s="44" t="s">
        <v>3422</v>
      </c>
      <c r="BH869" s="44" t="s">
        <v>4625</v>
      </c>
      <c r="BL869" s="44" t="s">
        <v>4836</v>
      </c>
      <c r="BM869" s="44" t="s">
        <v>4500</v>
      </c>
      <c r="BN869" s="113" t="n">
        <v>0</v>
      </c>
      <c r="BO869" s="113" t="s">
        <v>5783</v>
      </c>
      <c r="BP869" s="113" t="s">
        <v>5785</v>
      </c>
      <c r="BQ869" s="113" t="s">
        <v>5784</v>
      </c>
      <c r="BR869" s="113" t="n">
        <f aca="false">PRODUCT(BN869+BP869)</f>
        <v>0</v>
      </c>
      <c r="BU869" s="44" t="s">
        <v>3422</v>
      </c>
      <c r="BV869" s="44" t="s">
        <v>4625</v>
      </c>
      <c r="BW869" s="113"/>
      <c r="BZ869" s="44" t="s">
        <v>5719</v>
      </c>
      <c r="CA869" s="44" t="s">
        <v>4489</v>
      </c>
      <c r="CB869" s="113" t="n">
        <v>0</v>
      </c>
      <c r="CC869" s="113" t="n">
        <v>0</v>
      </c>
      <c r="CD869" s="113" t="n">
        <v>0</v>
      </c>
      <c r="CE869" s="113" t="n">
        <v>0</v>
      </c>
      <c r="CF869" s="113" t="n">
        <f aca="false">SUM(CB869:CE869)</f>
        <v>0</v>
      </c>
      <c r="CI869" s="44" t="s">
        <v>5719</v>
      </c>
      <c r="CJ869" s="44" t="s">
        <v>4489</v>
      </c>
      <c r="CK869" s="113" t="n">
        <v>0</v>
      </c>
      <c r="CL869" s="113" t="n">
        <v>0</v>
      </c>
      <c r="CM869" s="113" t="n">
        <v>0</v>
      </c>
      <c r="CP869" s="44" t="s">
        <v>5728</v>
      </c>
      <c r="CQ869" s="44" t="s">
        <v>4503</v>
      </c>
      <c r="CV869" s="44"/>
      <c r="CW869" s="44"/>
      <c r="CX869" s="44"/>
    </row>
    <row r="870" customFormat="false" ht="15" hidden="false" customHeight="false" outlineLevel="0" collapsed="false">
      <c r="A870" s="273" t="n">
        <v>867</v>
      </c>
      <c r="B870" s="44" t="s">
        <v>5617</v>
      </c>
      <c r="C870" s="44" t="s">
        <v>5358</v>
      </c>
      <c r="D870" s="113" t="n">
        <v>1</v>
      </c>
      <c r="G870" s="44" t="s">
        <v>1956</v>
      </c>
      <c r="H870" s="44" t="s">
        <v>4523</v>
      </c>
      <c r="I870" s="113" t="n">
        <v>0</v>
      </c>
      <c r="L870" s="44" t="s">
        <v>5718</v>
      </c>
      <c r="M870" s="44" t="s">
        <v>294</v>
      </c>
      <c r="N870" s="113" t="n">
        <v>0</v>
      </c>
      <c r="O870" s="113" t="s">
        <v>5783</v>
      </c>
      <c r="P870" s="113" t="n">
        <v>0</v>
      </c>
      <c r="Q870" s="113" t="s">
        <v>5784</v>
      </c>
      <c r="R870" s="113" t="n">
        <f aca="false">PRODUCT(N870+P870)</f>
        <v>0</v>
      </c>
      <c r="U870" s="44" t="s">
        <v>2611</v>
      </c>
      <c r="V870" s="44" t="s">
        <v>4578</v>
      </c>
      <c r="W870" s="113" t="n">
        <v>0</v>
      </c>
      <c r="Y870" s="273"/>
      <c r="Z870" s="44" t="s">
        <v>2611</v>
      </c>
      <c r="AA870" s="44" t="s">
        <v>4578</v>
      </c>
      <c r="AB870" s="113" t="n">
        <v>0</v>
      </c>
      <c r="AC870" s="113" t="s">
        <v>5783</v>
      </c>
      <c r="AD870" s="295" t="n">
        <v>0</v>
      </c>
      <c r="AE870" s="113" t="s">
        <v>5784</v>
      </c>
      <c r="AF870" s="113" t="n">
        <f aca="false">PRODUCT(AB870+AD870)</f>
        <v>0</v>
      </c>
      <c r="AI870" s="44" t="s">
        <v>1575</v>
      </c>
      <c r="AJ870" s="44" t="s">
        <v>4523</v>
      </c>
      <c r="AN870" s="44" t="s">
        <v>1681</v>
      </c>
      <c r="AO870" s="44" t="s">
        <v>4564</v>
      </c>
      <c r="AS870" s="44" t="s">
        <v>1681</v>
      </c>
      <c r="AT870" s="44" t="s">
        <v>4564</v>
      </c>
      <c r="AX870" s="44" t="s">
        <v>2800</v>
      </c>
      <c r="AY870" s="44" t="s">
        <v>4482</v>
      </c>
      <c r="AZ870" s="113" t="n">
        <v>0</v>
      </c>
      <c r="BA870" s="113" t="s">
        <v>5783</v>
      </c>
      <c r="BB870" s="113" t="n">
        <v>0</v>
      </c>
      <c r="BC870" s="113" t="s">
        <v>5784</v>
      </c>
      <c r="BD870" s="113" t="n">
        <f aca="false">PRODUCT(AZ870+BB870)</f>
        <v>0</v>
      </c>
      <c r="BG870" s="44" t="s">
        <v>1681</v>
      </c>
      <c r="BH870" s="44" t="s">
        <v>4564</v>
      </c>
      <c r="BL870" s="44" t="s">
        <v>5070</v>
      </c>
      <c r="BM870" s="44" t="s">
        <v>4523</v>
      </c>
      <c r="BN870" s="113" t="n">
        <v>0</v>
      </c>
      <c r="BO870" s="113" t="s">
        <v>5783</v>
      </c>
      <c r="BP870" s="113" t="n">
        <v>0</v>
      </c>
      <c r="BQ870" s="113" t="s">
        <v>5784</v>
      </c>
      <c r="BR870" s="113" t="n">
        <f aca="false">PRODUCT(BN870+BP870)</f>
        <v>0</v>
      </c>
      <c r="BU870" s="44" t="s">
        <v>1681</v>
      </c>
      <c r="BV870" s="44" t="s">
        <v>4564</v>
      </c>
      <c r="BW870" s="113"/>
      <c r="BZ870" s="44" t="s">
        <v>2175</v>
      </c>
      <c r="CA870" s="44" t="s">
        <v>4575</v>
      </c>
      <c r="CB870" s="113" t="n">
        <v>0</v>
      </c>
      <c r="CC870" s="113" t="n">
        <v>0</v>
      </c>
      <c r="CD870" s="113" t="n">
        <v>0</v>
      </c>
      <c r="CE870" s="113" t="n">
        <v>0</v>
      </c>
      <c r="CF870" s="113" t="n">
        <f aca="false">SUM(CB870:CE870)</f>
        <v>0</v>
      </c>
      <c r="CI870" s="44" t="s">
        <v>2175</v>
      </c>
      <c r="CJ870" s="44" t="s">
        <v>4575</v>
      </c>
      <c r="CK870" s="113" t="n">
        <v>0</v>
      </c>
      <c r="CL870" s="113" t="n">
        <v>0</v>
      </c>
      <c r="CM870" s="113" t="n">
        <v>0</v>
      </c>
      <c r="CP870" s="44" t="s">
        <v>5731</v>
      </c>
      <c r="CQ870" s="44" t="s">
        <v>4500</v>
      </c>
      <c r="CV870" s="44"/>
      <c r="CW870" s="44"/>
      <c r="CX870" s="44"/>
    </row>
    <row r="871" customFormat="false" ht="15" hidden="false" customHeight="false" outlineLevel="0" collapsed="false">
      <c r="A871" s="273" t="n">
        <v>868</v>
      </c>
      <c r="B871" s="44" t="s">
        <v>3865</v>
      </c>
      <c r="C871" s="112" t="s">
        <v>4709</v>
      </c>
      <c r="D871" s="113" t="n">
        <v>1</v>
      </c>
      <c r="G871" s="44" t="s">
        <v>3395</v>
      </c>
      <c r="H871" s="44" t="s">
        <v>5721</v>
      </c>
      <c r="I871" s="113" t="n">
        <v>0</v>
      </c>
      <c r="L871" s="44" t="s">
        <v>2175</v>
      </c>
      <c r="M871" s="44" t="s">
        <v>4575</v>
      </c>
      <c r="N871" s="113" t="n">
        <v>0</v>
      </c>
      <c r="O871" s="113" t="s">
        <v>5783</v>
      </c>
      <c r="P871" s="113" t="n">
        <v>0</v>
      </c>
      <c r="Q871" s="113" t="s">
        <v>5784</v>
      </c>
      <c r="R871" s="113" t="n">
        <f aca="false">PRODUCT(N871+P871)</f>
        <v>0</v>
      </c>
      <c r="U871" s="44" t="s">
        <v>5716</v>
      </c>
      <c r="V871" s="44" t="s">
        <v>5124</v>
      </c>
      <c r="W871" s="113" t="n">
        <v>0</v>
      </c>
      <c r="Y871" s="273"/>
      <c r="Z871" s="44" t="s">
        <v>5716</v>
      </c>
      <c r="AA871" s="44" t="s">
        <v>5124</v>
      </c>
      <c r="AB871" s="113" t="n">
        <v>0</v>
      </c>
      <c r="AC871" s="113" t="s">
        <v>5783</v>
      </c>
      <c r="AD871" s="295" t="n">
        <v>0</v>
      </c>
      <c r="AE871" s="113" t="s">
        <v>5784</v>
      </c>
      <c r="AF871" s="113" t="n">
        <f aca="false">PRODUCT(AB871+AD871)</f>
        <v>0</v>
      </c>
      <c r="AI871" s="44" t="s">
        <v>1939</v>
      </c>
      <c r="AJ871" s="44" t="s">
        <v>4566</v>
      </c>
      <c r="AN871" s="44" t="s">
        <v>5718</v>
      </c>
      <c r="AO871" s="44" t="s">
        <v>294</v>
      </c>
      <c r="AS871" s="44" t="s">
        <v>5718</v>
      </c>
      <c r="AT871" s="44" t="s">
        <v>294</v>
      </c>
      <c r="AX871" s="44" t="s">
        <v>3216</v>
      </c>
      <c r="AY871" s="44" t="s">
        <v>4578</v>
      </c>
      <c r="AZ871" s="113" t="n">
        <v>0</v>
      </c>
      <c r="BA871" s="113" t="s">
        <v>5783</v>
      </c>
      <c r="BB871" s="113" t="n">
        <v>0</v>
      </c>
      <c r="BC871" s="113" t="s">
        <v>5784</v>
      </c>
      <c r="BD871" s="113" t="n">
        <f aca="false">PRODUCT(AZ871+BB871)</f>
        <v>0</v>
      </c>
      <c r="BG871" s="44" t="s">
        <v>5718</v>
      </c>
      <c r="BH871" s="44" t="s">
        <v>294</v>
      </c>
      <c r="BL871" s="44" t="s">
        <v>2330</v>
      </c>
      <c r="BM871" s="44" t="s">
        <v>4746</v>
      </c>
      <c r="BN871" s="113" t="n">
        <v>0</v>
      </c>
      <c r="BO871" s="113" t="s">
        <v>5783</v>
      </c>
      <c r="BP871" s="113" t="s">
        <v>5785</v>
      </c>
      <c r="BQ871" s="113" t="s">
        <v>5784</v>
      </c>
      <c r="BR871" s="113" t="n">
        <f aca="false">PRODUCT(BN871+BP871)</f>
        <v>0</v>
      </c>
      <c r="BU871" s="44" t="s">
        <v>5718</v>
      </c>
      <c r="BV871" s="44" t="s">
        <v>294</v>
      </c>
      <c r="BW871" s="113"/>
      <c r="BZ871" s="44" t="s">
        <v>5720</v>
      </c>
      <c r="CA871" s="44" t="s">
        <v>4489</v>
      </c>
      <c r="CB871" s="113" t="n">
        <v>0</v>
      </c>
      <c r="CC871" s="113" t="n">
        <v>0</v>
      </c>
      <c r="CD871" s="113" t="n">
        <v>0</v>
      </c>
      <c r="CE871" s="113" t="n">
        <v>0</v>
      </c>
      <c r="CF871" s="113" t="n">
        <f aca="false">SUM(CB871:CE871)</f>
        <v>0</v>
      </c>
      <c r="CI871" s="44" t="s">
        <v>5720</v>
      </c>
      <c r="CJ871" s="44" t="s">
        <v>4489</v>
      </c>
      <c r="CK871" s="113" t="n">
        <v>0</v>
      </c>
      <c r="CL871" s="113" t="n">
        <v>0</v>
      </c>
      <c r="CM871" s="113" t="n">
        <v>0</v>
      </c>
      <c r="CP871" s="44" t="s">
        <v>5727</v>
      </c>
      <c r="CQ871" s="44" t="s">
        <v>4566</v>
      </c>
      <c r="CV871" s="44"/>
      <c r="CW871" s="44"/>
      <c r="CX871" s="44"/>
    </row>
    <row r="872" customFormat="false" ht="15" hidden="false" customHeight="false" outlineLevel="0" collapsed="false">
      <c r="A872" s="273" t="n">
        <v>869</v>
      </c>
      <c r="B872" s="44" t="s">
        <v>3867</v>
      </c>
      <c r="C872" s="112" t="s">
        <v>5401</v>
      </c>
      <c r="D872" s="113" t="n">
        <v>1</v>
      </c>
      <c r="G872" s="44" t="s">
        <v>3323</v>
      </c>
      <c r="H872" s="44" t="s">
        <v>4746</v>
      </c>
      <c r="I872" s="113" t="n">
        <v>0</v>
      </c>
      <c r="L872" s="44" t="s">
        <v>1956</v>
      </c>
      <c r="M872" s="44" t="s">
        <v>4523</v>
      </c>
      <c r="N872" s="113" t="n">
        <v>0</v>
      </c>
      <c r="O872" s="113" t="s">
        <v>5783</v>
      </c>
      <c r="P872" s="113" t="n">
        <v>0</v>
      </c>
      <c r="Q872" s="113" t="s">
        <v>5784</v>
      </c>
      <c r="R872" s="113" t="n">
        <f aca="false">PRODUCT(N872+P872)</f>
        <v>0</v>
      </c>
      <c r="U872" s="44" t="s">
        <v>3422</v>
      </c>
      <c r="V872" s="44" t="s">
        <v>4625</v>
      </c>
      <c r="W872" s="113" t="n">
        <v>0</v>
      </c>
      <c r="Y872" s="273"/>
      <c r="Z872" s="44" t="s">
        <v>3422</v>
      </c>
      <c r="AA872" s="44" t="s">
        <v>4625</v>
      </c>
      <c r="AB872" s="113" t="n">
        <v>0</v>
      </c>
      <c r="AC872" s="113" t="s">
        <v>5783</v>
      </c>
      <c r="AD872" s="295" t="n">
        <v>0</v>
      </c>
      <c r="AE872" s="113" t="s">
        <v>5784</v>
      </c>
      <c r="AF872" s="113" t="n">
        <f aca="false">PRODUCT(AB872+AD872)</f>
        <v>0</v>
      </c>
      <c r="AI872" s="44" t="s">
        <v>5632</v>
      </c>
      <c r="AJ872" s="44" t="s">
        <v>4540</v>
      </c>
      <c r="AN872" s="44" t="s">
        <v>5719</v>
      </c>
      <c r="AO872" s="44" t="s">
        <v>4489</v>
      </c>
      <c r="AS872" s="44" t="s">
        <v>5719</v>
      </c>
      <c r="AT872" s="44" t="s">
        <v>4489</v>
      </c>
      <c r="AX872" s="44" t="s">
        <v>4654</v>
      </c>
      <c r="AY872" s="44" t="s">
        <v>4489</v>
      </c>
      <c r="AZ872" s="113" t="n">
        <v>0</v>
      </c>
      <c r="BA872" s="113" t="s">
        <v>5783</v>
      </c>
      <c r="BB872" s="113" t="n">
        <v>0</v>
      </c>
      <c r="BC872" s="113" t="s">
        <v>5784</v>
      </c>
      <c r="BD872" s="113" t="n">
        <f aca="false">PRODUCT(AZ872+BB872)</f>
        <v>0</v>
      </c>
      <c r="BG872" s="44" t="s">
        <v>5719</v>
      </c>
      <c r="BH872" s="44" t="s">
        <v>4489</v>
      </c>
      <c r="BL872" s="44" t="s">
        <v>3429</v>
      </c>
      <c r="BM872" s="44" t="s">
        <v>4625</v>
      </c>
      <c r="BN872" s="113" t="n">
        <v>0</v>
      </c>
      <c r="BO872" s="113" t="s">
        <v>5783</v>
      </c>
      <c r="BP872" s="113" t="s">
        <v>5785</v>
      </c>
      <c r="BQ872" s="113" t="s">
        <v>5784</v>
      </c>
      <c r="BR872" s="113" t="n">
        <f aca="false">PRODUCT(BN872+BP872)</f>
        <v>0</v>
      </c>
      <c r="BU872" s="44" t="s">
        <v>5719</v>
      </c>
      <c r="BV872" s="44" t="s">
        <v>4489</v>
      </c>
      <c r="BW872" s="113"/>
      <c r="BZ872" s="44" t="s">
        <v>1956</v>
      </c>
      <c r="CA872" s="44" t="s">
        <v>4523</v>
      </c>
      <c r="CB872" s="113" t="n">
        <v>0</v>
      </c>
      <c r="CC872" s="113" t="n">
        <v>0</v>
      </c>
      <c r="CD872" s="113" t="n">
        <v>0</v>
      </c>
      <c r="CE872" s="113" t="n">
        <v>0</v>
      </c>
      <c r="CF872" s="113" t="n">
        <f aca="false">SUM(CB872:CE872)</f>
        <v>0</v>
      </c>
      <c r="CI872" s="44" t="s">
        <v>1956</v>
      </c>
      <c r="CJ872" s="44" t="s">
        <v>4523</v>
      </c>
      <c r="CK872" s="113" t="n">
        <v>0</v>
      </c>
      <c r="CL872" s="113" t="n">
        <v>0</v>
      </c>
      <c r="CM872" s="113" t="n">
        <v>0</v>
      </c>
      <c r="CP872" s="44" t="s">
        <v>3043</v>
      </c>
      <c r="CQ872" s="44" t="s">
        <v>4509</v>
      </c>
      <c r="CV872" s="44"/>
      <c r="CW872" s="44"/>
      <c r="CX872" s="44"/>
    </row>
    <row r="873" customFormat="false" ht="15" hidden="false" customHeight="false" outlineLevel="0" collapsed="false">
      <c r="A873" s="273" t="n">
        <v>870</v>
      </c>
      <c r="B873" s="136" t="s">
        <v>5618</v>
      </c>
      <c r="C873" s="44" t="s">
        <v>4746</v>
      </c>
      <c r="D873" s="294" t="n">
        <v>1</v>
      </c>
      <c r="G873" s="44" t="s">
        <v>5722</v>
      </c>
      <c r="H873" s="44" t="s">
        <v>4625</v>
      </c>
      <c r="I873" s="113" t="n">
        <v>0</v>
      </c>
      <c r="L873" s="44" t="s">
        <v>3395</v>
      </c>
      <c r="M873" s="44" t="s">
        <v>5721</v>
      </c>
      <c r="N873" s="113" t="n">
        <v>0</v>
      </c>
      <c r="O873" s="113" t="s">
        <v>5783</v>
      </c>
      <c r="P873" s="113" t="n">
        <v>0</v>
      </c>
      <c r="Q873" s="113" t="s">
        <v>5784</v>
      </c>
      <c r="R873" s="113" t="n">
        <f aca="false">PRODUCT(N873+P873)</f>
        <v>0</v>
      </c>
      <c r="U873" s="44" t="s">
        <v>5719</v>
      </c>
      <c r="V873" s="44" t="s">
        <v>4489</v>
      </c>
      <c r="W873" s="113" t="n">
        <v>0</v>
      </c>
      <c r="Y873" s="273"/>
      <c r="Z873" s="44" t="s">
        <v>5719</v>
      </c>
      <c r="AA873" s="44" t="s">
        <v>4489</v>
      </c>
      <c r="AB873" s="113" t="n">
        <v>0</v>
      </c>
      <c r="AC873" s="113" t="s">
        <v>5783</v>
      </c>
      <c r="AD873" s="295" t="n">
        <v>0</v>
      </c>
      <c r="AE873" s="113" t="s">
        <v>5784</v>
      </c>
      <c r="AF873" s="113" t="n">
        <f aca="false">PRODUCT(AB873+AD873)</f>
        <v>0</v>
      </c>
      <c r="AI873" s="44" t="s">
        <v>5633</v>
      </c>
      <c r="AJ873" s="44" t="s">
        <v>5625</v>
      </c>
      <c r="AN873" s="44" t="s">
        <v>2175</v>
      </c>
      <c r="AO873" s="44" t="s">
        <v>4575</v>
      </c>
      <c r="AS873" s="44" t="s">
        <v>2175</v>
      </c>
      <c r="AT873" s="44" t="s">
        <v>4575</v>
      </c>
      <c r="AX873" s="136" t="s">
        <v>3595</v>
      </c>
      <c r="AY873" s="136" t="s">
        <v>5124</v>
      </c>
      <c r="AZ873" s="113" t="n">
        <v>0</v>
      </c>
      <c r="BA873" s="113" t="s">
        <v>5783</v>
      </c>
      <c r="BB873" s="113" t="n">
        <v>0</v>
      </c>
      <c r="BC873" s="113" t="s">
        <v>5784</v>
      </c>
      <c r="BD873" s="113" t="n">
        <f aca="false">PRODUCT(AZ873+BB873)</f>
        <v>0</v>
      </c>
      <c r="BG873" s="44" t="s">
        <v>2175</v>
      </c>
      <c r="BH873" s="44" t="s">
        <v>4575</v>
      </c>
      <c r="BL873" s="44" t="s">
        <v>2136</v>
      </c>
      <c r="BM873" s="44" t="s">
        <v>4578</v>
      </c>
      <c r="BN873" s="113" t="n">
        <v>0</v>
      </c>
      <c r="BO873" s="113" t="s">
        <v>5783</v>
      </c>
      <c r="BP873" s="113" t="s">
        <v>5785</v>
      </c>
      <c r="BQ873" s="113" t="s">
        <v>5784</v>
      </c>
      <c r="BR873" s="113" t="n">
        <f aca="false">PRODUCT(BN873+BP873)</f>
        <v>0</v>
      </c>
      <c r="BU873" s="44" t="s">
        <v>2175</v>
      </c>
      <c r="BV873" s="44" t="s">
        <v>4575</v>
      </c>
      <c r="BW873" s="113"/>
      <c r="BZ873" s="44" t="s">
        <v>3395</v>
      </c>
      <c r="CA873" s="44" t="s">
        <v>5721</v>
      </c>
      <c r="CB873" s="113" t="n">
        <v>0</v>
      </c>
      <c r="CC873" s="113" t="n">
        <v>0</v>
      </c>
      <c r="CD873" s="113" t="n">
        <v>0</v>
      </c>
      <c r="CE873" s="113" t="n">
        <v>0</v>
      </c>
      <c r="CF873" s="113" t="n">
        <f aca="false">SUM(CB873:CE873)</f>
        <v>0</v>
      </c>
      <c r="CI873" s="44" t="s">
        <v>3395</v>
      </c>
      <c r="CJ873" s="44" t="s">
        <v>5721</v>
      </c>
      <c r="CK873" s="113" t="n">
        <v>0</v>
      </c>
      <c r="CL873" s="113" t="n">
        <v>0</v>
      </c>
      <c r="CM873" s="113" t="n">
        <v>0</v>
      </c>
      <c r="CP873" s="44" t="s">
        <v>5726</v>
      </c>
      <c r="CQ873" s="44" t="s">
        <v>4523</v>
      </c>
      <c r="CV873" s="44"/>
      <c r="CW873" s="44"/>
      <c r="CX873" s="44"/>
    </row>
    <row r="874" customFormat="false" ht="15" hidden="false" customHeight="false" outlineLevel="0" collapsed="false">
      <c r="A874" s="273" t="n">
        <v>871</v>
      </c>
      <c r="B874" s="44" t="s">
        <v>3484</v>
      </c>
      <c r="C874" s="44" t="s">
        <v>4489</v>
      </c>
      <c r="D874" s="113" t="n">
        <v>1</v>
      </c>
      <c r="G874" s="44" t="s">
        <v>3532</v>
      </c>
      <c r="H874" s="44" t="s">
        <v>4489</v>
      </c>
      <c r="I874" s="113" t="n">
        <v>0</v>
      </c>
      <c r="L874" s="44" t="s">
        <v>3323</v>
      </c>
      <c r="M874" s="44" t="s">
        <v>4746</v>
      </c>
      <c r="N874" s="113" t="n">
        <v>0</v>
      </c>
      <c r="O874" s="113" t="s">
        <v>5783</v>
      </c>
      <c r="P874" s="113" t="n">
        <v>0</v>
      </c>
      <c r="Q874" s="113" t="s">
        <v>5784</v>
      </c>
      <c r="R874" s="113" t="n">
        <f aca="false">PRODUCT(N874+P874)</f>
        <v>0</v>
      </c>
      <c r="U874" s="44" t="s">
        <v>5720</v>
      </c>
      <c r="V874" s="44" t="s">
        <v>4489</v>
      </c>
      <c r="W874" s="113" t="n">
        <v>0</v>
      </c>
      <c r="Y874" s="273"/>
      <c r="Z874" s="44" t="s">
        <v>5720</v>
      </c>
      <c r="AA874" s="44" t="s">
        <v>4489</v>
      </c>
      <c r="AB874" s="113" t="n">
        <v>0</v>
      </c>
      <c r="AC874" s="113" t="s">
        <v>5783</v>
      </c>
      <c r="AD874" s="295" t="n">
        <v>0</v>
      </c>
      <c r="AE874" s="113" t="s">
        <v>5784</v>
      </c>
      <c r="AF874" s="113" t="n">
        <f aca="false">PRODUCT(AB874+AD874)</f>
        <v>0</v>
      </c>
      <c r="AI874" s="44" t="s">
        <v>1735</v>
      </c>
      <c r="AJ874" s="44" t="s">
        <v>5634</v>
      </c>
      <c r="AN874" s="44" t="s">
        <v>5720</v>
      </c>
      <c r="AO874" s="44" t="s">
        <v>4489</v>
      </c>
      <c r="AS874" s="44" t="s">
        <v>5720</v>
      </c>
      <c r="AT874" s="44" t="s">
        <v>4489</v>
      </c>
      <c r="AX874" s="44" t="s">
        <v>5374</v>
      </c>
      <c r="AY874" s="44" t="s">
        <v>4709</v>
      </c>
      <c r="AZ874" s="113" t="n">
        <v>0</v>
      </c>
      <c r="BA874" s="113" t="s">
        <v>5783</v>
      </c>
      <c r="BB874" s="113" t="n">
        <v>0</v>
      </c>
      <c r="BC874" s="113" t="s">
        <v>5784</v>
      </c>
      <c r="BD874" s="113" t="n">
        <f aca="false">PRODUCT(AZ874+BB874)</f>
        <v>0</v>
      </c>
      <c r="BG874" s="44" t="s">
        <v>5720</v>
      </c>
      <c r="BH874" s="44" t="s">
        <v>4489</v>
      </c>
      <c r="BL874" s="44" t="s">
        <v>5150</v>
      </c>
      <c r="BM874" s="44" t="s">
        <v>5120</v>
      </c>
      <c r="BN874" s="113" t="n">
        <v>0</v>
      </c>
      <c r="BO874" s="113" t="s">
        <v>5783</v>
      </c>
      <c r="BP874" s="113" t="s">
        <v>5785</v>
      </c>
      <c r="BQ874" s="113" t="s">
        <v>5784</v>
      </c>
      <c r="BR874" s="113" t="n">
        <f aca="false">PRODUCT(BN874+BP874)</f>
        <v>0</v>
      </c>
      <c r="BU874" s="44" t="s">
        <v>5720</v>
      </c>
      <c r="BV874" s="44" t="s">
        <v>4489</v>
      </c>
      <c r="BW874" s="113"/>
      <c r="BZ874" s="44" t="s">
        <v>3323</v>
      </c>
      <c r="CA874" s="44" t="s">
        <v>4746</v>
      </c>
      <c r="CB874" s="113" t="n">
        <v>0</v>
      </c>
      <c r="CC874" s="113" t="n">
        <v>0</v>
      </c>
      <c r="CD874" s="113" t="n">
        <v>0</v>
      </c>
      <c r="CE874" s="113" t="n">
        <v>0</v>
      </c>
      <c r="CF874" s="113" t="n">
        <f aca="false">SUM(CB874:CE874)</f>
        <v>0</v>
      </c>
      <c r="CI874" s="44" t="s">
        <v>3323</v>
      </c>
      <c r="CJ874" s="44" t="s">
        <v>4746</v>
      </c>
      <c r="CK874" s="113" t="n">
        <v>0</v>
      </c>
      <c r="CL874" s="113" t="n">
        <v>0</v>
      </c>
      <c r="CM874" s="113" t="n">
        <v>0</v>
      </c>
      <c r="CP874" s="290" t="s">
        <v>5735</v>
      </c>
      <c r="CQ874" s="290" t="s">
        <v>5358</v>
      </c>
      <c r="CV874" s="44"/>
      <c r="CW874" s="44"/>
      <c r="CX874" s="44"/>
    </row>
    <row r="875" customFormat="false" ht="15" hidden="false" customHeight="false" outlineLevel="0" collapsed="false">
      <c r="A875" s="273" t="n">
        <v>872</v>
      </c>
      <c r="B875" s="44" t="s">
        <v>5628</v>
      </c>
      <c r="C875" s="112" t="s">
        <v>4482</v>
      </c>
      <c r="D875" s="113" t="n">
        <v>1</v>
      </c>
      <c r="G875" s="44" t="s">
        <v>5723</v>
      </c>
      <c r="H875" s="44" t="s">
        <v>4625</v>
      </c>
      <c r="I875" s="113" t="n">
        <v>0</v>
      </c>
      <c r="L875" s="44" t="s">
        <v>5722</v>
      </c>
      <c r="M875" s="44" t="s">
        <v>4625</v>
      </c>
      <c r="N875" s="113" t="n">
        <v>0</v>
      </c>
      <c r="O875" s="113" t="s">
        <v>5783</v>
      </c>
      <c r="P875" s="113" t="n">
        <v>0</v>
      </c>
      <c r="Q875" s="113" t="s">
        <v>5784</v>
      </c>
      <c r="R875" s="113" t="n">
        <f aca="false">PRODUCT(N875+P875)</f>
        <v>0</v>
      </c>
      <c r="U875" s="44" t="s">
        <v>3395</v>
      </c>
      <c r="V875" s="44" t="s">
        <v>5721</v>
      </c>
      <c r="W875" s="113" t="n">
        <v>0</v>
      </c>
      <c r="Y875" s="273"/>
      <c r="Z875" s="44" t="s">
        <v>3395</v>
      </c>
      <c r="AA875" s="44" t="s">
        <v>5721</v>
      </c>
      <c r="AB875" s="113" t="n">
        <v>0</v>
      </c>
      <c r="AC875" s="113" t="s">
        <v>5783</v>
      </c>
      <c r="AD875" s="295" t="n">
        <v>0</v>
      </c>
      <c r="AE875" s="113" t="s">
        <v>5784</v>
      </c>
      <c r="AF875" s="113" t="n">
        <f aca="false">PRODUCT(AB875+AD875)</f>
        <v>0</v>
      </c>
      <c r="AI875" s="44" t="s">
        <v>2049</v>
      </c>
      <c r="AJ875" s="44" t="s">
        <v>4564</v>
      </c>
      <c r="AN875" s="44" t="s">
        <v>1956</v>
      </c>
      <c r="AO875" s="44" t="s">
        <v>4523</v>
      </c>
      <c r="AS875" s="44" t="s">
        <v>1956</v>
      </c>
      <c r="AT875" s="44" t="s">
        <v>4523</v>
      </c>
      <c r="AX875" s="44" t="s">
        <v>5245</v>
      </c>
      <c r="AY875" s="44" t="s">
        <v>5223</v>
      </c>
      <c r="AZ875" s="113" t="n">
        <v>0</v>
      </c>
      <c r="BA875" s="113" t="s">
        <v>5783</v>
      </c>
      <c r="BB875" s="113" t="n">
        <v>0</v>
      </c>
      <c r="BC875" s="113" t="s">
        <v>5784</v>
      </c>
      <c r="BD875" s="113" t="n">
        <f aca="false">PRODUCT(AZ875+BB875)</f>
        <v>0</v>
      </c>
      <c r="BG875" s="44" t="s">
        <v>1956</v>
      </c>
      <c r="BH875" s="44" t="s">
        <v>4523</v>
      </c>
      <c r="BL875" s="44" t="s">
        <v>4854</v>
      </c>
      <c r="BM875" s="44" t="s">
        <v>4578</v>
      </c>
      <c r="BN875" s="113" t="n">
        <v>0</v>
      </c>
      <c r="BO875" s="113" t="s">
        <v>5783</v>
      </c>
      <c r="BP875" s="113" t="s">
        <v>5785</v>
      </c>
      <c r="BQ875" s="113" t="s">
        <v>5784</v>
      </c>
      <c r="BR875" s="113" t="n">
        <f aca="false">PRODUCT(BN875+BP875)</f>
        <v>0</v>
      </c>
      <c r="BU875" s="44" t="s">
        <v>1956</v>
      </c>
      <c r="BV875" s="44" t="s">
        <v>4523</v>
      </c>
      <c r="BW875" s="113"/>
      <c r="BZ875" s="44" t="s">
        <v>5722</v>
      </c>
      <c r="CA875" s="44" t="s">
        <v>4625</v>
      </c>
      <c r="CB875" s="113" t="n">
        <v>0</v>
      </c>
      <c r="CC875" s="113" t="n">
        <v>0</v>
      </c>
      <c r="CD875" s="113" t="n">
        <v>0</v>
      </c>
      <c r="CE875" s="113" t="n">
        <v>0</v>
      </c>
      <c r="CF875" s="113" t="n">
        <f aca="false">SUM(CB875:CE875)</f>
        <v>0</v>
      </c>
      <c r="CI875" s="44" t="s">
        <v>5722</v>
      </c>
      <c r="CJ875" s="44" t="s">
        <v>4625</v>
      </c>
      <c r="CK875" s="113" t="n">
        <v>0</v>
      </c>
      <c r="CL875" s="113" t="n">
        <v>0</v>
      </c>
      <c r="CM875" s="113" t="n">
        <v>0</v>
      </c>
      <c r="CP875" s="136" t="s">
        <v>3609</v>
      </c>
      <c r="CQ875" s="136" t="s">
        <v>4566</v>
      </c>
      <c r="CV875" s="44"/>
      <c r="CW875" s="44"/>
      <c r="CX875" s="44"/>
    </row>
    <row r="876" customFormat="false" ht="15" hidden="false" customHeight="false" outlineLevel="0" collapsed="false">
      <c r="A876" s="273" t="n">
        <v>873</v>
      </c>
      <c r="B876" s="44" t="s">
        <v>3707</v>
      </c>
      <c r="C876" s="44" t="s">
        <v>4489</v>
      </c>
      <c r="D876" s="113" t="n">
        <v>1</v>
      </c>
      <c r="G876" s="44" t="s">
        <v>5724</v>
      </c>
      <c r="H876" s="44" t="s">
        <v>4566</v>
      </c>
      <c r="I876" s="113" t="n">
        <v>0</v>
      </c>
      <c r="L876" s="44" t="s">
        <v>3532</v>
      </c>
      <c r="M876" s="44" t="s">
        <v>4489</v>
      </c>
      <c r="N876" s="113" t="n">
        <v>0</v>
      </c>
      <c r="O876" s="113" t="s">
        <v>5783</v>
      </c>
      <c r="P876" s="113" t="n">
        <v>0</v>
      </c>
      <c r="Q876" s="113" t="s">
        <v>5784</v>
      </c>
      <c r="R876" s="113" t="n">
        <f aca="false">PRODUCT(N876+P876)</f>
        <v>0</v>
      </c>
      <c r="U876" s="44" t="s">
        <v>5722</v>
      </c>
      <c r="V876" s="44" t="s">
        <v>4625</v>
      </c>
      <c r="W876" s="113" t="n">
        <v>0</v>
      </c>
      <c r="Y876" s="273"/>
      <c r="Z876" s="44" t="s">
        <v>5722</v>
      </c>
      <c r="AA876" s="44" t="s">
        <v>4625</v>
      </c>
      <c r="AB876" s="113" t="n">
        <v>0</v>
      </c>
      <c r="AC876" s="113" t="s">
        <v>5783</v>
      </c>
      <c r="AD876" s="295" t="n">
        <v>0</v>
      </c>
      <c r="AE876" s="113" t="s">
        <v>5784</v>
      </c>
      <c r="AF876" s="113" t="n">
        <f aca="false">PRODUCT(AB876+AD876)</f>
        <v>0</v>
      </c>
      <c r="AI876" s="44" t="s">
        <v>1953</v>
      </c>
      <c r="AJ876" s="44" t="s">
        <v>4523</v>
      </c>
      <c r="AN876" s="44" t="s">
        <v>3395</v>
      </c>
      <c r="AO876" s="44" t="s">
        <v>5721</v>
      </c>
      <c r="AS876" s="44" t="s">
        <v>3395</v>
      </c>
      <c r="AT876" s="44" t="s">
        <v>5721</v>
      </c>
      <c r="AX876" s="44" t="s">
        <v>2126</v>
      </c>
      <c r="AY876" s="44" t="s">
        <v>4578</v>
      </c>
      <c r="AZ876" s="113" t="n">
        <v>0</v>
      </c>
      <c r="BA876" s="113" t="s">
        <v>5783</v>
      </c>
      <c r="BB876" s="113" t="n">
        <v>0</v>
      </c>
      <c r="BC876" s="113" t="s">
        <v>5784</v>
      </c>
      <c r="BD876" s="113" t="n">
        <f aca="false">PRODUCT(AZ876+BB876)</f>
        <v>0</v>
      </c>
      <c r="BG876" s="44" t="s">
        <v>3395</v>
      </c>
      <c r="BH876" s="44" t="s">
        <v>5721</v>
      </c>
      <c r="BL876" s="44" t="s">
        <v>2044</v>
      </c>
      <c r="BM876" s="44" t="s">
        <v>4578</v>
      </c>
      <c r="BN876" s="113" t="n">
        <v>0</v>
      </c>
      <c r="BO876" s="113" t="s">
        <v>5783</v>
      </c>
      <c r="BP876" s="113" t="s">
        <v>5785</v>
      </c>
      <c r="BQ876" s="113" t="s">
        <v>5784</v>
      </c>
      <c r="BR876" s="113" t="n">
        <f aca="false">PRODUCT(BN876+BP876)</f>
        <v>0</v>
      </c>
      <c r="BU876" s="44" t="s">
        <v>3395</v>
      </c>
      <c r="BV876" s="44" t="s">
        <v>5721</v>
      </c>
      <c r="BW876" s="113"/>
      <c r="BZ876" s="44" t="s">
        <v>3532</v>
      </c>
      <c r="CA876" s="44" t="s">
        <v>4489</v>
      </c>
      <c r="CB876" s="113" t="n">
        <v>0</v>
      </c>
      <c r="CC876" s="113" t="n">
        <v>0</v>
      </c>
      <c r="CD876" s="113" t="n">
        <v>0</v>
      </c>
      <c r="CE876" s="113" t="n">
        <v>0</v>
      </c>
      <c r="CF876" s="113" t="n">
        <f aca="false">SUM(CB876:CE876)</f>
        <v>0</v>
      </c>
      <c r="CI876" s="44" t="s">
        <v>3532</v>
      </c>
      <c r="CJ876" s="44" t="s">
        <v>4489</v>
      </c>
      <c r="CK876" s="113" t="n">
        <v>0</v>
      </c>
      <c r="CL876" s="113" t="n">
        <v>0</v>
      </c>
      <c r="CM876" s="113" t="n">
        <v>0</v>
      </c>
      <c r="CP876" s="44" t="s">
        <v>5732</v>
      </c>
      <c r="CQ876" s="44" t="s">
        <v>4564</v>
      </c>
      <c r="CV876" s="44"/>
      <c r="CW876" s="44"/>
      <c r="CX876" s="44"/>
    </row>
    <row r="877" customFormat="false" ht="15" hidden="false" customHeight="false" outlineLevel="0" collapsed="false">
      <c r="A877" s="273" t="n">
        <v>874</v>
      </c>
      <c r="B877" s="44" t="s">
        <v>3253</v>
      </c>
      <c r="C877" s="44" t="s">
        <v>4773</v>
      </c>
      <c r="D877" s="113" t="n">
        <v>1</v>
      </c>
      <c r="G877" s="44" t="s">
        <v>5725</v>
      </c>
      <c r="H877" s="44" t="s">
        <v>4566</v>
      </c>
      <c r="I877" s="113" t="n">
        <v>0</v>
      </c>
      <c r="L877" s="44" t="s">
        <v>5723</v>
      </c>
      <c r="M877" s="44" t="s">
        <v>4625</v>
      </c>
      <c r="N877" s="113" t="n">
        <v>0</v>
      </c>
      <c r="O877" s="113" t="s">
        <v>5783</v>
      </c>
      <c r="P877" s="113" t="n">
        <v>0</v>
      </c>
      <c r="Q877" s="113" t="s">
        <v>5784</v>
      </c>
      <c r="R877" s="113" t="n">
        <f aca="false">PRODUCT(N877+P877)</f>
        <v>0</v>
      </c>
      <c r="U877" s="44" t="s">
        <v>5724</v>
      </c>
      <c r="V877" s="44" t="s">
        <v>4566</v>
      </c>
      <c r="W877" s="113" t="n">
        <v>0</v>
      </c>
      <c r="Y877" s="273"/>
      <c r="Z877" s="44" t="s">
        <v>5724</v>
      </c>
      <c r="AA877" s="44" t="s">
        <v>4566</v>
      </c>
      <c r="AB877" s="113" t="n">
        <v>0</v>
      </c>
      <c r="AC877" s="113" t="s">
        <v>5783</v>
      </c>
      <c r="AD877" s="295" t="n">
        <v>0</v>
      </c>
      <c r="AE877" s="113" t="s">
        <v>5784</v>
      </c>
      <c r="AF877" s="113" t="n">
        <f aca="false">PRODUCT(AB877+AD877)</f>
        <v>0</v>
      </c>
      <c r="AI877" s="44" t="s">
        <v>5635</v>
      </c>
      <c r="AJ877" s="44" t="s">
        <v>5636</v>
      </c>
      <c r="AN877" s="44" t="s">
        <v>3323</v>
      </c>
      <c r="AO877" s="44" t="s">
        <v>4746</v>
      </c>
      <c r="AS877" s="44" t="s">
        <v>3323</v>
      </c>
      <c r="AT877" s="44" t="s">
        <v>4746</v>
      </c>
      <c r="AX877" s="44" t="s">
        <v>3038</v>
      </c>
      <c r="AY877" s="44" t="s">
        <v>5223</v>
      </c>
      <c r="AZ877" s="113" t="n">
        <v>0</v>
      </c>
      <c r="BA877" s="113" t="s">
        <v>5783</v>
      </c>
      <c r="BB877" s="113" t="n">
        <v>0</v>
      </c>
      <c r="BC877" s="113" t="s">
        <v>5784</v>
      </c>
      <c r="BD877" s="113" t="n">
        <f aca="false">PRODUCT(AZ877+BB877)</f>
        <v>0</v>
      </c>
      <c r="BG877" s="44" t="s">
        <v>3323</v>
      </c>
      <c r="BH877" s="44" t="s">
        <v>4746</v>
      </c>
      <c r="BL877" s="44" t="s">
        <v>5222</v>
      </c>
      <c r="BM877" s="44" t="s">
        <v>5223</v>
      </c>
      <c r="BN877" s="113" t="n">
        <v>0</v>
      </c>
      <c r="BO877" s="113" t="s">
        <v>5783</v>
      </c>
      <c r="BP877" s="113" t="s">
        <v>5785</v>
      </c>
      <c r="BQ877" s="113" t="s">
        <v>5784</v>
      </c>
      <c r="BR877" s="113" t="n">
        <f aca="false">PRODUCT(BN877+BP877)</f>
        <v>0</v>
      </c>
      <c r="BU877" s="44" t="s">
        <v>3323</v>
      </c>
      <c r="BV877" s="44" t="s">
        <v>4746</v>
      </c>
      <c r="BW877" s="113"/>
      <c r="BZ877" s="44" t="s">
        <v>5723</v>
      </c>
      <c r="CA877" s="44" t="s">
        <v>4625</v>
      </c>
      <c r="CB877" s="113" t="n">
        <v>0</v>
      </c>
      <c r="CC877" s="113" t="n">
        <v>0</v>
      </c>
      <c r="CD877" s="113" t="n">
        <v>0</v>
      </c>
      <c r="CE877" s="113" t="n">
        <v>0</v>
      </c>
      <c r="CF877" s="113" t="n">
        <f aca="false">SUM(CB877:CE877)</f>
        <v>0</v>
      </c>
      <c r="CI877" s="44" t="s">
        <v>5723</v>
      </c>
      <c r="CJ877" s="44" t="s">
        <v>4625</v>
      </c>
      <c r="CK877" s="113" t="n">
        <v>0</v>
      </c>
      <c r="CL877" s="113" t="n">
        <v>0</v>
      </c>
      <c r="CM877" s="113" t="n">
        <v>0</v>
      </c>
      <c r="CP877" s="290" t="s">
        <v>5734</v>
      </c>
      <c r="CQ877" s="44" t="s">
        <v>5358</v>
      </c>
      <c r="CV877" s="44"/>
      <c r="CW877" s="44"/>
      <c r="CX877" s="44"/>
    </row>
    <row r="878" customFormat="false" ht="15" hidden="false" customHeight="false" outlineLevel="0" collapsed="false">
      <c r="A878" s="273" t="n">
        <v>875</v>
      </c>
      <c r="B878" s="44" t="s">
        <v>3715</v>
      </c>
      <c r="C878" s="112" t="s">
        <v>4489</v>
      </c>
      <c r="D878" s="294" t="n">
        <v>1</v>
      </c>
      <c r="G878" s="44" t="s">
        <v>3044</v>
      </c>
      <c r="H878" s="44" t="s">
        <v>5223</v>
      </c>
      <c r="I878" s="113" t="n">
        <v>0</v>
      </c>
      <c r="L878" s="44" t="s">
        <v>5724</v>
      </c>
      <c r="M878" s="44" t="s">
        <v>4566</v>
      </c>
      <c r="N878" s="113" t="n">
        <v>0</v>
      </c>
      <c r="O878" s="113" t="s">
        <v>5783</v>
      </c>
      <c r="P878" s="113" t="n">
        <v>0</v>
      </c>
      <c r="Q878" s="113" t="s">
        <v>5784</v>
      </c>
      <c r="R878" s="113" t="n">
        <f aca="false">PRODUCT(N878+P878)</f>
        <v>0</v>
      </c>
      <c r="U878" s="44" t="s">
        <v>5725</v>
      </c>
      <c r="V878" s="44" t="s">
        <v>4566</v>
      </c>
      <c r="W878" s="113" t="n">
        <v>0</v>
      </c>
      <c r="Y878" s="273"/>
      <c r="Z878" s="44" t="s">
        <v>5725</v>
      </c>
      <c r="AA878" s="44" t="s">
        <v>4566</v>
      </c>
      <c r="AB878" s="113" t="n">
        <v>0</v>
      </c>
      <c r="AC878" s="113" t="s">
        <v>5783</v>
      </c>
      <c r="AD878" s="295" t="n">
        <v>0</v>
      </c>
      <c r="AE878" s="113" t="s">
        <v>5784</v>
      </c>
      <c r="AF878" s="113" t="n">
        <f aca="false">PRODUCT(AB878+AD878)</f>
        <v>0</v>
      </c>
      <c r="AI878" s="44" t="s">
        <v>5638</v>
      </c>
      <c r="AJ878" s="44" t="s">
        <v>4540</v>
      </c>
      <c r="AN878" s="44" t="s">
        <v>5722</v>
      </c>
      <c r="AO878" s="44" t="s">
        <v>4625</v>
      </c>
      <c r="AS878" s="44" t="s">
        <v>5722</v>
      </c>
      <c r="AT878" s="44" t="s">
        <v>4625</v>
      </c>
      <c r="AX878" s="44" t="s">
        <v>3183</v>
      </c>
      <c r="AY878" s="44" t="s">
        <v>5124</v>
      </c>
      <c r="AZ878" s="113" t="n">
        <v>0</v>
      </c>
      <c r="BA878" s="113" t="s">
        <v>5783</v>
      </c>
      <c r="BB878" s="113" t="n">
        <v>0</v>
      </c>
      <c r="BC878" s="113" t="s">
        <v>5784</v>
      </c>
      <c r="BD878" s="113" t="n">
        <f aca="false">PRODUCT(AZ878+BB878)</f>
        <v>0</v>
      </c>
      <c r="BG878" s="44" t="s">
        <v>5722</v>
      </c>
      <c r="BH878" s="44" t="s">
        <v>4625</v>
      </c>
      <c r="BL878" s="44" t="s">
        <v>2601</v>
      </c>
      <c r="BM878" s="44" t="s">
        <v>4578</v>
      </c>
      <c r="BN878" s="113" t="n">
        <v>0</v>
      </c>
      <c r="BO878" s="113" t="s">
        <v>5783</v>
      </c>
      <c r="BP878" s="113" t="s">
        <v>5785</v>
      </c>
      <c r="BQ878" s="113" t="s">
        <v>5784</v>
      </c>
      <c r="BR878" s="113" t="n">
        <f aca="false">PRODUCT(BN878+BP878)</f>
        <v>0</v>
      </c>
      <c r="BU878" s="44" t="s">
        <v>5722</v>
      </c>
      <c r="BV878" s="44" t="s">
        <v>4625</v>
      </c>
      <c r="BW878" s="113"/>
      <c r="BZ878" s="44" t="s">
        <v>5724</v>
      </c>
      <c r="CA878" s="44" t="s">
        <v>4566</v>
      </c>
      <c r="CB878" s="113" t="n">
        <v>0</v>
      </c>
      <c r="CC878" s="113" t="n">
        <v>0</v>
      </c>
      <c r="CD878" s="113" t="n">
        <v>0</v>
      </c>
      <c r="CE878" s="113" t="n">
        <v>0</v>
      </c>
      <c r="CF878" s="113" t="n">
        <f aca="false">SUM(CB878:CE878)</f>
        <v>0</v>
      </c>
      <c r="CI878" s="44" t="s">
        <v>5724</v>
      </c>
      <c r="CJ878" s="44" t="s">
        <v>4566</v>
      </c>
      <c r="CK878" s="113" t="n">
        <v>0</v>
      </c>
      <c r="CL878" s="113" t="n">
        <v>0</v>
      </c>
      <c r="CM878" s="113" t="n">
        <v>0</v>
      </c>
      <c r="CP878" s="44" t="s">
        <v>5733</v>
      </c>
      <c r="CQ878" s="112" t="s">
        <v>5223</v>
      </c>
      <c r="CV878" s="44"/>
      <c r="CW878" s="44"/>
      <c r="CX878" s="44"/>
    </row>
    <row r="879" customFormat="false" ht="15" hidden="false" customHeight="false" outlineLevel="0" collapsed="false">
      <c r="A879" s="273" t="n">
        <v>876</v>
      </c>
      <c r="B879" s="44" t="s">
        <v>3495</v>
      </c>
      <c r="C879" s="44" t="s">
        <v>5496</v>
      </c>
      <c r="D879" s="113" t="n">
        <v>1</v>
      </c>
      <c r="G879" s="44" t="s">
        <v>5726</v>
      </c>
      <c r="H879" s="44" t="s">
        <v>4523</v>
      </c>
      <c r="I879" s="113" t="n">
        <v>0</v>
      </c>
      <c r="L879" s="44" t="s">
        <v>3044</v>
      </c>
      <c r="M879" s="44" t="s">
        <v>5223</v>
      </c>
      <c r="N879" s="113" t="n">
        <v>0</v>
      </c>
      <c r="O879" s="113" t="s">
        <v>5783</v>
      </c>
      <c r="P879" s="113" t="n">
        <v>0</v>
      </c>
      <c r="Q879" s="113" t="s">
        <v>5784</v>
      </c>
      <c r="R879" s="113" t="n">
        <f aca="false">PRODUCT(N879+P879)</f>
        <v>0</v>
      </c>
      <c r="U879" s="44" t="s">
        <v>3044</v>
      </c>
      <c r="V879" s="44" t="s">
        <v>5223</v>
      </c>
      <c r="W879" s="113" t="n">
        <v>0</v>
      </c>
      <c r="Y879" s="273"/>
      <c r="Z879" s="44" t="s">
        <v>3044</v>
      </c>
      <c r="AA879" s="44" t="s">
        <v>5223</v>
      </c>
      <c r="AB879" s="113" t="n">
        <v>0</v>
      </c>
      <c r="AC879" s="113" t="s">
        <v>5783</v>
      </c>
      <c r="AD879" s="295" t="n">
        <v>0</v>
      </c>
      <c r="AE879" s="113" t="s">
        <v>5784</v>
      </c>
      <c r="AF879" s="113" t="n">
        <f aca="false">PRODUCT(AB879+AD879)</f>
        <v>0</v>
      </c>
      <c r="AI879" s="44" t="s">
        <v>5639</v>
      </c>
      <c r="AJ879" s="44" t="s">
        <v>5530</v>
      </c>
      <c r="AN879" s="44" t="s">
        <v>3532</v>
      </c>
      <c r="AO879" s="44" t="s">
        <v>4489</v>
      </c>
      <c r="AS879" s="44" t="s">
        <v>3532</v>
      </c>
      <c r="AT879" s="44" t="s">
        <v>4489</v>
      </c>
      <c r="AX879" s="123" t="s">
        <v>3596</v>
      </c>
      <c r="AY879" s="44" t="s">
        <v>4578</v>
      </c>
      <c r="AZ879" s="113" t="n">
        <v>0</v>
      </c>
      <c r="BA879" s="113" t="s">
        <v>5783</v>
      </c>
      <c r="BB879" s="113" t="n">
        <v>0</v>
      </c>
      <c r="BC879" s="113" t="s">
        <v>5784</v>
      </c>
      <c r="BD879" s="113" t="n">
        <f aca="false">PRODUCT(AZ879+BB879)</f>
        <v>0</v>
      </c>
      <c r="BG879" s="44" t="s">
        <v>3532</v>
      </c>
      <c r="BH879" s="44" t="s">
        <v>4489</v>
      </c>
      <c r="BL879" s="44" t="s">
        <v>2130</v>
      </c>
      <c r="BM879" s="44" t="s">
        <v>4477</v>
      </c>
      <c r="BN879" s="113" t="n">
        <v>0</v>
      </c>
      <c r="BO879" s="113" t="s">
        <v>5783</v>
      </c>
      <c r="BP879" s="113" t="s">
        <v>5785</v>
      </c>
      <c r="BQ879" s="113" t="s">
        <v>5784</v>
      </c>
      <c r="BR879" s="113" t="n">
        <f aca="false">PRODUCT(BN879+BP879)</f>
        <v>0</v>
      </c>
      <c r="BU879" s="44" t="s">
        <v>3532</v>
      </c>
      <c r="BV879" s="44" t="s">
        <v>4489</v>
      </c>
      <c r="BW879" s="113"/>
      <c r="BZ879" s="44" t="s">
        <v>5725</v>
      </c>
      <c r="CA879" s="44" t="s">
        <v>4566</v>
      </c>
      <c r="CB879" s="113" t="n">
        <v>0</v>
      </c>
      <c r="CC879" s="113" t="n">
        <v>0</v>
      </c>
      <c r="CD879" s="113" t="n">
        <v>0</v>
      </c>
      <c r="CE879" s="113" t="n">
        <v>0</v>
      </c>
      <c r="CF879" s="113" t="n">
        <f aca="false">SUM(CB879:CE879)</f>
        <v>0</v>
      </c>
      <c r="CI879" s="44" t="s">
        <v>5725</v>
      </c>
      <c r="CJ879" s="44" t="s">
        <v>4566</v>
      </c>
      <c r="CK879" s="113" t="n">
        <v>0</v>
      </c>
      <c r="CL879" s="113" t="n">
        <v>0</v>
      </c>
      <c r="CM879" s="113" t="n">
        <v>0</v>
      </c>
      <c r="CP879" s="44" t="s">
        <v>5744</v>
      </c>
      <c r="CQ879" s="44" t="s">
        <v>4564</v>
      </c>
      <c r="CV879" s="44"/>
      <c r="CW879" s="44"/>
      <c r="CX879" s="44"/>
    </row>
    <row r="880" customFormat="false" ht="15" hidden="false" customHeight="false" outlineLevel="0" collapsed="false">
      <c r="A880" s="273" t="n">
        <v>877</v>
      </c>
      <c r="B880" s="44" t="s">
        <v>5642</v>
      </c>
      <c r="C880" s="44" t="s">
        <v>4773</v>
      </c>
      <c r="D880" s="113" t="n">
        <v>1</v>
      </c>
      <c r="G880" s="44" t="s">
        <v>5727</v>
      </c>
      <c r="H880" s="44" t="s">
        <v>4566</v>
      </c>
      <c r="I880" s="113" t="n">
        <v>0</v>
      </c>
      <c r="L880" s="44" t="s">
        <v>5726</v>
      </c>
      <c r="M880" s="44" t="s">
        <v>4523</v>
      </c>
      <c r="N880" s="113" t="n">
        <v>0</v>
      </c>
      <c r="O880" s="113" t="s">
        <v>5783</v>
      </c>
      <c r="P880" s="113" t="n">
        <v>0</v>
      </c>
      <c r="Q880" s="113" t="s">
        <v>5784</v>
      </c>
      <c r="R880" s="113" t="n">
        <f aca="false">PRODUCT(N880+P880)</f>
        <v>0</v>
      </c>
      <c r="U880" s="44" t="s">
        <v>5726</v>
      </c>
      <c r="V880" s="44" t="s">
        <v>4523</v>
      </c>
      <c r="W880" s="113" t="n">
        <v>0</v>
      </c>
      <c r="Y880" s="273"/>
      <c r="Z880" s="44" t="s">
        <v>5726</v>
      </c>
      <c r="AA880" s="44" t="s">
        <v>4523</v>
      </c>
      <c r="AB880" s="113" t="n">
        <v>0</v>
      </c>
      <c r="AC880" s="113" t="s">
        <v>5783</v>
      </c>
      <c r="AD880" s="295" t="n">
        <v>0</v>
      </c>
      <c r="AE880" s="113" t="s">
        <v>5784</v>
      </c>
      <c r="AF880" s="113" t="n">
        <f aca="false">PRODUCT(AB880+AD880)</f>
        <v>0</v>
      </c>
      <c r="AI880" s="44" t="s">
        <v>5640</v>
      </c>
      <c r="AJ880" s="44" t="s">
        <v>5641</v>
      </c>
      <c r="AN880" s="44" t="s">
        <v>5723</v>
      </c>
      <c r="AO880" s="44" t="s">
        <v>4625</v>
      </c>
      <c r="AS880" s="44" t="s">
        <v>5723</v>
      </c>
      <c r="AT880" s="44" t="s">
        <v>4625</v>
      </c>
      <c r="AX880" s="44" t="s">
        <v>4999</v>
      </c>
      <c r="AY880" s="44" t="s">
        <v>4523</v>
      </c>
      <c r="AZ880" s="113" t="n">
        <v>0</v>
      </c>
      <c r="BA880" s="113" t="s">
        <v>5783</v>
      </c>
      <c r="BB880" s="113" t="n">
        <v>0</v>
      </c>
      <c r="BC880" s="113" t="s">
        <v>5784</v>
      </c>
      <c r="BD880" s="113" t="n">
        <f aca="false">PRODUCT(AZ880+BB880)</f>
        <v>0</v>
      </c>
      <c r="BG880" s="44" t="s">
        <v>5723</v>
      </c>
      <c r="BH880" s="44" t="s">
        <v>4625</v>
      </c>
      <c r="BL880" s="44" t="s">
        <v>5171</v>
      </c>
      <c r="BM880" s="44" t="s">
        <v>5120</v>
      </c>
      <c r="BN880" s="113" t="n">
        <v>0</v>
      </c>
      <c r="BO880" s="113" t="s">
        <v>5783</v>
      </c>
      <c r="BP880" s="113" t="s">
        <v>5785</v>
      </c>
      <c r="BQ880" s="113" t="s">
        <v>5784</v>
      </c>
      <c r="BR880" s="113" t="n">
        <f aca="false">PRODUCT(BN880+BP880)</f>
        <v>0</v>
      </c>
      <c r="BU880" s="44" t="s">
        <v>5723</v>
      </c>
      <c r="BV880" s="44" t="s">
        <v>4625</v>
      </c>
      <c r="BW880" s="113"/>
      <c r="BZ880" s="44" t="s">
        <v>3044</v>
      </c>
      <c r="CA880" s="44" t="s">
        <v>5223</v>
      </c>
      <c r="CB880" s="113" t="n">
        <v>0</v>
      </c>
      <c r="CC880" s="113" t="n">
        <v>0</v>
      </c>
      <c r="CD880" s="113" t="n">
        <v>0</v>
      </c>
      <c r="CE880" s="113" t="n">
        <v>0</v>
      </c>
      <c r="CF880" s="113" t="n">
        <f aca="false">SUM(CB880:CE880)</f>
        <v>0</v>
      </c>
      <c r="CI880" s="44" t="s">
        <v>3044</v>
      </c>
      <c r="CJ880" s="44" t="s">
        <v>5223</v>
      </c>
      <c r="CK880" s="113" t="n">
        <v>0</v>
      </c>
      <c r="CL880" s="113" t="n">
        <v>0</v>
      </c>
      <c r="CM880" s="113" t="n">
        <v>0</v>
      </c>
      <c r="CP880" s="44" t="s">
        <v>2057</v>
      </c>
      <c r="CQ880" s="44" t="s">
        <v>4564</v>
      </c>
      <c r="CV880" s="44"/>
      <c r="CW880" s="44"/>
      <c r="CX880" s="44"/>
    </row>
    <row r="881" customFormat="false" ht="15" hidden="false" customHeight="false" outlineLevel="0" collapsed="false">
      <c r="A881" s="273" t="n">
        <v>878</v>
      </c>
      <c r="B881" s="44" t="s">
        <v>3149</v>
      </c>
      <c r="C881" s="44" t="s">
        <v>4482</v>
      </c>
      <c r="D881" s="113" t="n">
        <v>1</v>
      </c>
      <c r="G881" s="44" t="s">
        <v>5728</v>
      </c>
      <c r="H881" s="44" t="s">
        <v>4503</v>
      </c>
      <c r="I881" s="113" t="n">
        <v>0</v>
      </c>
      <c r="L881" s="44" t="s">
        <v>5727</v>
      </c>
      <c r="M881" s="44" t="s">
        <v>4566</v>
      </c>
      <c r="N881" s="113" t="n">
        <v>0</v>
      </c>
      <c r="O881" s="113" t="s">
        <v>5783</v>
      </c>
      <c r="P881" s="113" t="n">
        <v>0</v>
      </c>
      <c r="Q881" s="113" t="s">
        <v>5784</v>
      </c>
      <c r="R881" s="113" t="n">
        <f aca="false">PRODUCT(N881+P881)</f>
        <v>0</v>
      </c>
      <c r="U881" s="44" t="s">
        <v>5727</v>
      </c>
      <c r="V881" s="44" t="s">
        <v>4566</v>
      </c>
      <c r="W881" s="113" t="n">
        <v>0</v>
      </c>
      <c r="Y881" s="273"/>
      <c r="Z881" s="44" t="s">
        <v>5727</v>
      </c>
      <c r="AA881" s="44" t="s">
        <v>4566</v>
      </c>
      <c r="AB881" s="113" t="n">
        <v>0</v>
      </c>
      <c r="AC881" s="113" t="s">
        <v>5783</v>
      </c>
      <c r="AD881" s="295" t="n">
        <v>0</v>
      </c>
      <c r="AE881" s="113" t="s">
        <v>5784</v>
      </c>
      <c r="AF881" s="113" t="n">
        <f aca="false">PRODUCT(AB881+AD881)</f>
        <v>0</v>
      </c>
      <c r="AI881" s="44" t="s">
        <v>1879</v>
      </c>
      <c r="AJ881" s="44" t="s">
        <v>4482</v>
      </c>
      <c r="AN881" s="44" t="s">
        <v>5724</v>
      </c>
      <c r="AO881" s="44" t="s">
        <v>4566</v>
      </c>
      <c r="AS881" s="44" t="s">
        <v>5724</v>
      </c>
      <c r="AT881" s="44" t="s">
        <v>4566</v>
      </c>
      <c r="AX881" s="44" t="s">
        <v>3343</v>
      </c>
      <c r="AY881" s="44" t="s">
        <v>4709</v>
      </c>
      <c r="AZ881" s="113" t="n">
        <v>0</v>
      </c>
      <c r="BA881" s="113" t="s">
        <v>5783</v>
      </c>
      <c r="BB881" s="113" t="n">
        <v>0</v>
      </c>
      <c r="BC881" s="113" t="s">
        <v>5784</v>
      </c>
      <c r="BD881" s="113" t="n">
        <f aca="false">PRODUCT(AZ881+BB881)</f>
        <v>0</v>
      </c>
      <c r="BG881" s="44" t="s">
        <v>5724</v>
      </c>
      <c r="BH881" s="44" t="s">
        <v>4566</v>
      </c>
      <c r="BL881" s="44" t="s">
        <v>5119</v>
      </c>
      <c r="BM881" s="44" t="s">
        <v>5120</v>
      </c>
      <c r="BN881" s="113" t="n">
        <v>0</v>
      </c>
      <c r="BO881" s="113" t="s">
        <v>5783</v>
      </c>
      <c r="BP881" s="113" t="s">
        <v>5785</v>
      </c>
      <c r="BQ881" s="113" t="s">
        <v>5784</v>
      </c>
      <c r="BR881" s="113" t="n">
        <f aca="false">PRODUCT(BN881+BP881)</f>
        <v>0</v>
      </c>
      <c r="BU881" s="44" t="s">
        <v>5724</v>
      </c>
      <c r="BV881" s="44" t="s">
        <v>4566</v>
      </c>
      <c r="BW881" s="113"/>
      <c r="BZ881" s="44" t="s">
        <v>5726</v>
      </c>
      <c r="CA881" s="44" t="s">
        <v>4523</v>
      </c>
      <c r="CB881" s="113" t="n">
        <v>0</v>
      </c>
      <c r="CC881" s="113" t="n">
        <v>0</v>
      </c>
      <c r="CD881" s="113" t="n">
        <v>0</v>
      </c>
      <c r="CE881" s="113" t="n">
        <v>0</v>
      </c>
      <c r="CF881" s="113" t="n">
        <f aca="false">SUM(CB881:CE881)</f>
        <v>0</v>
      </c>
      <c r="CI881" s="44" t="s">
        <v>5726</v>
      </c>
      <c r="CJ881" s="44" t="s">
        <v>4523</v>
      </c>
      <c r="CK881" s="113" t="n">
        <v>0</v>
      </c>
      <c r="CL881" s="113" t="n">
        <v>0</v>
      </c>
      <c r="CM881" s="113" t="n">
        <v>0</v>
      </c>
      <c r="CP881" s="44" t="s">
        <v>5737</v>
      </c>
      <c r="CQ881" s="44" t="s">
        <v>4575</v>
      </c>
      <c r="CV881" s="44"/>
      <c r="CW881" s="44"/>
      <c r="CX881" s="44"/>
    </row>
    <row r="882" customFormat="false" ht="15" hidden="false" customHeight="false" outlineLevel="0" collapsed="false">
      <c r="A882" s="273" t="n">
        <v>879</v>
      </c>
      <c r="B882" s="44" t="s">
        <v>5679</v>
      </c>
      <c r="C882" s="44" t="s">
        <v>4540</v>
      </c>
      <c r="D882" s="113" t="n">
        <v>1</v>
      </c>
      <c r="G882" s="44" t="s">
        <v>5729</v>
      </c>
      <c r="H882" s="44" t="s">
        <v>4746</v>
      </c>
      <c r="I882" s="113" t="n">
        <v>0</v>
      </c>
      <c r="L882" s="44" t="s">
        <v>5728</v>
      </c>
      <c r="M882" s="44" t="s">
        <v>4503</v>
      </c>
      <c r="N882" s="113" t="n">
        <v>0</v>
      </c>
      <c r="O882" s="113" t="s">
        <v>5783</v>
      </c>
      <c r="P882" s="113" t="n">
        <v>0</v>
      </c>
      <c r="Q882" s="113" t="s">
        <v>5784</v>
      </c>
      <c r="R882" s="113" t="n">
        <f aca="false">PRODUCT(N882+P882)</f>
        <v>0</v>
      </c>
      <c r="U882" s="44" t="s">
        <v>5728</v>
      </c>
      <c r="V882" s="44" t="s">
        <v>4503</v>
      </c>
      <c r="W882" s="113" t="n">
        <v>0</v>
      </c>
      <c r="Y882" s="273"/>
      <c r="Z882" s="44" t="s">
        <v>5728</v>
      </c>
      <c r="AA882" s="44" t="s">
        <v>4503</v>
      </c>
      <c r="AB882" s="113" t="n">
        <v>0</v>
      </c>
      <c r="AC882" s="113" t="s">
        <v>5783</v>
      </c>
      <c r="AD882" s="295" t="n">
        <v>0</v>
      </c>
      <c r="AE882" s="113" t="s">
        <v>5784</v>
      </c>
      <c r="AF882" s="113" t="n">
        <f aca="false">PRODUCT(AB882+AD882)</f>
        <v>0</v>
      </c>
      <c r="AI882" s="44" t="s">
        <v>1502</v>
      </c>
      <c r="AJ882" s="44" t="s">
        <v>4503</v>
      </c>
      <c r="AN882" s="44" t="s">
        <v>5725</v>
      </c>
      <c r="AO882" s="44" t="s">
        <v>4566</v>
      </c>
      <c r="AS882" s="44" t="s">
        <v>5725</v>
      </c>
      <c r="AT882" s="44" t="s">
        <v>4566</v>
      </c>
      <c r="AX882" s="44" t="s">
        <v>2681</v>
      </c>
      <c r="AY882" s="44" t="s">
        <v>5272</v>
      </c>
      <c r="AZ882" s="113" t="n">
        <v>0</v>
      </c>
      <c r="BA882" s="113" t="s">
        <v>5783</v>
      </c>
      <c r="BB882" s="113" t="n">
        <v>0</v>
      </c>
      <c r="BC882" s="113" t="s">
        <v>5784</v>
      </c>
      <c r="BD882" s="113" t="n">
        <f aca="false">PRODUCT(AZ882+BB882)</f>
        <v>0</v>
      </c>
      <c r="BG882" s="44" t="s">
        <v>5725</v>
      </c>
      <c r="BH882" s="44" t="s">
        <v>4566</v>
      </c>
      <c r="BL882" s="44" t="s">
        <v>4939</v>
      </c>
      <c r="BM882" s="44" t="s">
        <v>4773</v>
      </c>
      <c r="BN882" s="113" t="n">
        <v>0</v>
      </c>
      <c r="BO882" s="113" t="s">
        <v>5783</v>
      </c>
      <c r="BP882" s="113" t="s">
        <v>5785</v>
      </c>
      <c r="BQ882" s="113" t="s">
        <v>5784</v>
      </c>
      <c r="BR882" s="113" t="n">
        <f aca="false">PRODUCT(BN882+BP882)</f>
        <v>0</v>
      </c>
      <c r="BU882" s="44" t="s">
        <v>5725</v>
      </c>
      <c r="BV882" s="44" t="s">
        <v>4566</v>
      </c>
      <c r="BW882" s="113"/>
      <c r="BZ882" s="44" t="s">
        <v>5727</v>
      </c>
      <c r="CA882" s="44" t="s">
        <v>4566</v>
      </c>
      <c r="CB882" s="113" t="n">
        <v>0</v>
      </c>
      <c r="CC882" s="113" t="n">
        <v>0</v>
      </c>
      <c r="CD882" s="113" t="n">
        <v>0</v>
      </c>
      <c r="CE882" s="113" t="n">
        <v>0</v>
      </c>
      <c r="CF882" s="113" t="n">
        <f aca="false">SUM(CB882:CE882)</f>
        <v>0</v>
      </c>
      <c r="CI882" s="44" t="s">
        <v>5727</v>
      </c>
      <c r="CJ882" s="44" t="s">
        <v>4566</v>
      </c>
      <c r="CK882" s="113" t="n">
        <v>0</v>
      </c>
      <c r="CL882" s="113" t="n">
        <v>0</v>
      </c>
      <c r="CM882" s="113" t="n">
        <v>0</v>
      </c>
      <c r="CP882" s="44" t="s">
        <v>2240</v>
      </c>
      <c r="CQ882" s="44" t="s">
        <v>4564</v>
      </c>
      <c r="CV882" s="44"/>
      <c r="CW882" s="44"/>
      <c r="CX882" s="44"/>
    </row>
    <row r="883" customFormat="false" ht="15" hidden="false" customHeight="false" outlineLevel="0" collapsed="false">
      <c r="A883" s="273" t="n">
        <v>890</v>
      </c>
      <c r="B883" s="44" t="s">
        <v>3599</v>
      </c>
      <c r="C883" s="44" t="s">
        <v>4773</v>
      </c>
      <c r="D883" s="113" t="n">
        <v>1</v>
      </c>
      <c r="G883" s="44" t="s">
        <v>5731</v>
      </c>
      <c r="H883" s="44" t="s">
        <v>4500</v>
      </c>
      <c r="I883" s="113" t="n">
        <v>0</v>
      </c>
      <c r="L883" s="44" t="s">
        <v>5729</v>
      </c>
      <c r="M883" s="44" t="s">
        <v>4746</v>
      </c>
      <c r="N883" s="113" t="n">
        <v>0</v>
      </c>
      <c r="O883" s="113" t="s">
        <v>5783</v>
      </c>
      <c r="P883" s="113" t="n">
        <v>0</v>
      </c>
      <c r="Q883" s="113" t="s">
        <v>5784</v>
      </c>
      <c r="R883" s="113" t="n">
        <f aca="false">PRODUCT(N883+P883)</f>
        <v>0</v>
      </c>
      <c r="U883" s="44" t="s">
        <v>5729</v>
      </c>
      <c r="V883" s="44" t="s">
        <v>4746</v>
      </c>
      <c r="W883" s="113" t="n">
        <v>0</v>
      </c>
      <c r="Y883" s="273"/>
      <c r="Z883" s="44" t="s">
        <v>5729</v>
      </c>
      <c r="AA883" s="44" t="s">
        <v>4746</v>
      </c>
      <c r="AB883" s="113" t="n">
        <v>0</v>
      </c>
      <c r="AC883" s="113" t="s">
        <v>5783</v>
      </c>
      <c r="AD883" s="295" t="n">
        <v>0</v>
      </c>
      <c r="AE883" s="113" t="s">
        <v>5784</v>
      </c>
      <c r="AF883" s="113" t="n">
        <f aca="false">PRODUCT(AB883+AD883)</f>
        <v>0</v>
      </c>
      <c r="AI883" s="44" t="s">
        <v>5643</v>
      </c>
      <c r="AJ883" s="44" t="s">
        <v>4523</v>
      </c>
      <c r="AN883" s="44" t="s">
        <v>3044</v>
      </c>
      <c r="AO883" s="44" t="s">
        <v>5223</v>
      </c>
      <c r="AS883" s="44" t="s">
        <v>3044</v>
      </c>
      <c r="AT883" s="44" t="s">
        <v>5223</v>
      </c>
      <c r="AX883" s="44" t="s">
        <v>5302</v>
      </c>
      <c r="AY883" s="44" t="s">
        <v>5221</v>
      </c>
      <c r="AZ883" s="113" t="n">
        <v>0</v>
      </c>
      <c r="BA883" s="113" t="s">
        <v>5783</v>
      </c>
      <c r="BB883" s="113" t="n">
        <v>0</v>
      </c>
      <c r="BC883" s="113" t="s">
        <v>5784</v>
      </c>
      <c r="BD883" s="113" t="n">
        <f aca="false">PRODUCT(AZ883+BB883)</f>
        <v>0</v>
      </c>
      <c r="BG883" s="44" t="s">
        <v>3044</v>
      </c>
      <c r="BH883" s="44" t="s">
        <v>5223</v>
      </c>
      <c r="BL883" s="44" t="s">
        <v>3597</v>
      </c>
      <c r="BM883" s="44" t="s">
        <v>4578</v>
      </c>
      <c r="BN883" s="113" t="n">
        <v>0</v>
      </c>
      <c r="BO883" s="113" t="s">
        <v>5783</v>
      </c>
      <c r="BP883" s="113" t="n">
        <v>0</v>
      </c>
      <c r="BQ883" s="113" t="s">
        <v>5784</v>
      </c>
      <c r="BR883" s="113" t="n">
        <f aca="false">PRODUCT(BN883+BP883)</f>
        <v>0</v>
      </c>
      <c r="BU883" s="44" t="s">
        <v>3044</v>
      </c>
      <c r="BV883" s="44" t="s">
        <v>5223</v>
      </c>
      <c r="BW883" s="113"/>
      <c r="BZ883" s="44" t="s">
        <v>5728</v>
      </c>
      <c r="CA883" s="44" t="s">
        <v>4503</v>
      </c>
      <c r="CB883" s="113" t="n">
        <v>0</v>
      </c>
      <c r="CC883" s="113" t="n">
        <v>0</v>
      </c>
      <c r="CD883" s="113" t="n">
        <v>0</v>
      </c>
      <c r="CE883" s="113" t="n">
        <v>0</v>
      </c>
      <c r="CF883" s="113" t="n">
        <f aca="false">SUM(CB883:CE883)</f>
        <v>0</v>
      </c>
      <c r="CI883" s="44" t="s">
        <v>5728</v>
      </c>
      <c r="CJ883" s="44" t="s">
        <v>4503</v>
      </c>
      <c r="CK883" s="113" t="n">
        <v>0</v>
      </c>
      <c r="CL883" s="113" t="n">
        <v>0</v>
      </c>
      <c r="CM883" s="113" t="n">
        <v>0</v>
      </c>
      <c r="CP883" s="44" t="s">
        <v>5740</v>
      </c>
      <c r="CQ883" s="44" t="s">
        <v>4902</v>
      </c>
      <c r="CV883" s="44"/>
      <c r="CW883" s="44"/>
      <c r="CX883" s="44"/>
    </row>
    <row r="884" customFormat="false" ht="15" hidden="false" customHeight="false" outlineLevel="0" collapsed="false">
      <c r="A884" s="273" t="n">
        <v>891</v>
      </c>
      <c r="B884" s="44" t="s">
        <v>2158</v>
      </c>
      <c r="C884" s="44" t="s">
        <v>4575</v>
      </c>
      <c r="D884" s="113" t="n">
        <v>1</v>
      </c>
      <c r="G884" s="44" t="s">
        <v>2764</v>
      </c>
      <c r="H884" s="44" t="s">
        <v>4509</v>
      </c>
      <c r="I884" s="113" t="n">
        <v>0</v>
      </c>
      <c r="L884" s="44" t="s">
        <v>5731</v>
      </c>
      <c r="M884" s="44" t="s">
        <v>4500</v>
      </c>
      <c r="N884" s="113" t="n">
        <v>0</v>
      </c>
      <c r="O884" s="113" t="s">
        <v>5783</v>
      </c>
      <c r="P884" s="113" t="n">
        <v>0</v>
      </c>
      <c r="Q884" s="113" t="s">
        <v>5784</v>
      </c>
      <c r="R884" s="113" t="n">
        <f aca="false">PRODUCT(N884+P884)</f>
        <v>0</v>
      </c>
      <c r="U884" s="44" t="s">
        <v>2764</v>
      </c>
      <c r="V884" s="44" t="s">
        <v>4509</v>
      </c>
      <c r="W884" s="113" t="n">
        <v>0</v>
      </c>
      <c r="Y884" s="273"/>
      <c r="Z884" s="44" t="s">
        <v>2764</v>
      </c>
      <c r="AA884" s="44" t="s">
        <v>4509</v>
      </c>
      <c r="AB884" s="113" t="n">
        <v>0</v>
      </c>
      <c r="AC884" s="113" t="s">
        <v>5783</v>
      </c>
      <c r="AD884" s="295" t="n">
        <v>0</v>
      </c>
      <c r="AE884" s="113" t="s">
        <v>5784</v>
      </c>
      <c r="AF884" s="113" t="n">
        <f aca="false">PRODUCT(AB884+AD884)</f>
        <v>0</v>
      </c>
      <c r="AI884" s="44" t="s">
        <v>5644</v>
      </c>
      <c r="AJ884" s="44" t="s">
        <v>4603</v>
      </c>
      <c r="AN884" s="44" t="s">
        <v>5726</v>
      </c>
      <c r="AO884" s="44" t="s">
        <v>4523</v>
      </c>
      <c r="AS884" s="44" t="s">
        <v>5726</v>
      </c>
      <c r="AT884" s="44" t="s">
        <v>4523</v>
      </c>
      <c r="AX884" s="44" t="s">
        <v>2569</v>
      </c>
      <c r="AY884" s="44" t="s">
        <v>4509</v>
      </c>
      <c r="AZ884" s="113" t="n">
        <v>0</v>
      </c>
      <c r="BA884" s="113" t="s">
        <v>5783</v>
      </c>
      <c r="BB884" s="113" t="n">
        <v>0</v>
      </c>
      <c r="BC884" s="113" t="s">
        <v>5784</v>
      </c>
      <c r="BD884" s="113" t="n">
        <f aca="false">PRODUCT(AZ884+BB884)</f>
        <v>0</v>
      </c>
      <c r="BG884" s="44" t="s">
        <v>5726</v>
      </c>
      <c r="BH884" s="44" t="s">
        <v>4523</v>
      </c>
      <c r="BL884" s="44" t="s">
        <v>2169</v>
      </c>
      <c r="BM884" s="44" t="s">
        <v>4523</v>
      </c>
      <c r="BN884" s="113" t="n">
        <v>0</v>
      </c>
      <c r="BO884" s="113" t="s">
        <v>5783</v>
      </c>
      <c r="BP884" s="113" t="s">
        <v>5785</v>
      </c>
      <c r="BQ884" s="113" t="s">
        <v>5784</v>
      </c>
      <c r="BR884" s="113" t="n">
        <f aca="false">PRODUCT(BN884+BP884)</f>
        <v>0</v>
      </c>
      <c r="BU884" s="44" t="s">
        <v>5726</v>
      </c>
      <c r="BV884" s="44" t="s">
        <v>4523</v>
      </c>
      <c r="BW884" s="113"/>
      <c r="BZ884" s="44" t="s">
        <v>5729</v>
      </c>
      <c r="CA884" s="44" t="s">
        <v>4746</v>
      </c>
      <c r="CB884" s="113" t="n">
        <v>0</v>
      </c>
      <c r="CC884" s="113" t="n">
        <v>0</v>
      </c>
      <c r="CD884" s="113" t="n">
        <v>0</v>
      </c>
      <c r="CE884" s="113" t="n">
        <v>0</v>
      </c>
      <c r="CF884" s="113" t="n">
        <f aca="false">SUM(CB884:CE884)</f>
        <v>0</v>
      </c>
      <c r="CI884" s="44" t="s">
        <v>5729</v>
      </c>
      <c r="CJ884" s="44" t="s">
        <v>4746</v>
      </c>
      <c r="CK884" s="113" t="n">
        <v>0</v>
      </c>
      <c r="CL884" s="113" t="n">
        <v>0</v>
      </c>
      <c r="CM884" s="113" t="n">
        <v>0</v>
      </c>
      <c r="CP884" s="44" t="s">
        <v>5738</v>
      </c>
      <c r="CQ884" s="44" t="s">
        <v>4746</v>
      </c>
      <c r="CV884" s="44"/>
      <c r="CW884" s="44"/>
      <c r="CX884" s="44"/>
    </row>
    <row r="885" customFormat="false" ht="15" hidden="false" customHeight="false" outlineLevel="0" collapsed="false">
      <c r="A885" s="273" t="n">
        <v>892</v>
      </c>
      <c r="B885" s="44" t="s">
        <v>5695</v>
      </c>
      <c r="C885" s="44" t="s">
        <v>4578</v>
      </c>
      <c r="D885" s="113" t="n">
        <v>1</v>
      </c>
      <c r="G885" s="44" t="s">
        <v>3043</v>
      </c>
      <c r="H885" s="44" t="s">
        <v>4509</v>
      </c>
      <c r="I885" s="113" t="n">
        <v>0</v>
      </c>
      <c r="L885" s="44" t="s">
        <v>2764</v>
      </c>
      <c r="M885" s="44" t="s">
        <v>4509</v>
      </c>
      <c r="N885" s="113" t="n">
        <v>0</v>
      </c>
      <c r="O885" s="113" t="s">
        <v>5783</v>
      </c>
      <c r="P885" s="113" t="n">
        <v>0</v>
      </c>
      <c r="Q885" s="113" t="s">
        <v>5784</v>
      </c>
      <c r="R885" s="113" t="n">
        <f aca="false">PRODUCT(N885+P885)</f>
        <v>0</v>
      </c>
      <c r="U885" s="44" t="s">
        <v>3043</v>
      </c>
      <c r="V885" s="44" t="s">
        <v>4509</v>
      </c>
      <c r="W885" s="113" t="n">
        <v>0</v>
      </c>
      <c r="Y885" s="273"/>
      <c r="Z885" s="44" t="s">
        <v>3043</v>
      </c>
      <c r="AA885" s="44" t="s">
        <v>4509</v>
      </c>
      <c r="AB885" s="113" t="n">
        <v>0</v>
      </c>
      <c r="AC885" s="113" t="s">
        <v>5783</v>
      </c>
      <c r="AD885" s="295" t="n">
        <v>0</v>
      </c>
      <c r="AE885" s="113" t="s">
        <v>5784</v>
      </c>
      <c r="AF885" s="113" t="n">
        <f aca="false">PRODUCT(AB885+AD885)</f>
        <v>0</v>
      </c>
      <c r="AI885" s="44" t="s">
        <v>5266</v>
      </c>
      <c r="AJ885" s="44" t="s">
        <v>5223</v>
      </c>
      <c r="AN885" s="44" t="s">
        <v>5727</v>
      </c>
      <c r="AO885" s="44" t="s">
        <v>4566</v>
      </c>
      <c r="AS885" s="44" t="s">
        <v>5727</v>
      </c>
      <c r="AT885" s="44" t="s">
        <v>4566</v>
      </c>
      <c r="AX885" s="44" t="s">
        <v>5509</v>
      </c>
      <c r="AY885" s="44" t="s">
        <v>5223</v>
      </c>
      <c r="AZ885" s="113" t="n">
        <v>0</v>
      </c>
      <c r="BA885" s="113" t="s">
        <v>5783</v>
      </c>
      <c r="BB885" s="113" t="n">
        <v>0</v>
      </c>
      <c r="BC885" s="113" t="s">
        <v>5784</v>
      </c>
      <c r="BD885" s="113" t="n">
        <f aca="false">PRODUCT(AZ885+BB885)</f>
        <v>0</v>
      </c>
      <c r="BG885" s="44" t="s">
        <v>5727</v>
      </c>
      <c r="BH885" s="44" t="s">
        <v>4566</v>
      </c>
      <c r="BL885" s="44" t="s">
        <v>4927</v>
      </c>
      <c r="BM885" s="44" t="s">
        <v>4625</v>
      </c>
      <c r="BN885" s="113" t="n">
        <v>0</v>
      </c>
      <c r="BO885" s="113" t="s">
        <v>5783</v>
      </c>
      <c r="BP885" s="113" t="s">
        <v>5785</v>
      </c>
      <c r="BQ885" s="113" t="s">
        <v>5784</v>
      </c>
      <c r="BR885" s="113" t="n">
        <f aca="false">PRODUCT(BN885+BP885)</f>
        <v>0</v>
      </c>
      <c r="BU885" s="44" t="s">
        <v>5727</v>
      </c>
      <c r="BV885" s="44" t="s">
        <v>4566</v>
      </c>
      <c r="BW885" s="113"/>
      <c r="BZ885" s="44" t="s">
        <v>5731</v>
      </c>
      <c r="CA885" s="44" t="s">
        <v>4500</v>
      </c>
      <c r="CB885" s="113" t="n">
        <v>0</v>
      </c>
      <c r="CC885" s="113" t="n">
        <v>0</v>
      </c>
      <c r="CD885" s="113" t="n">
        <v>0</v>
      </c>
      <c r="CE885" s="113" t="n">
        <v>0</v>
      </c>
      <c r="CF885" s="113" t="n">
        <f aca="false">SUM(CB885:CE885)</f>
        <v>0</v>
      </c>
      <c r="CI885" s="44" t="s">
        <v>5731</v>
      </c>
      <c r="CJ885" s="44" t="s">
        <v>4500</v>
      </c>
      <c r="CK885" s="113" t="n">
        <v>0</v>
      </c>
      <c r="CL885" s="113" t="n">
        <v>0</v>
      </c>
      <c r="CM885" s="113" t="n">
        <v>0</v>
      </c>
      <c r="CP885" s="44" t="s">
        <v>3126</v>
      </c>
      <c r="CQ885" s="44" t="s">
        <v>4578</v>
      </c>
      <c r="CV885" s="44"/>
      <c r="CW885" s="44"/>
      <c r="CX885" s="44"/>
    </row>
    <row r="886" customFormat="false" ht="15" hidden="false" customHeight="false" outlineLevel="0" collapsed="false">
      <c r="A886" s="273" t="n">
        <v>893</v>
      </c>
      <c r="B886" s="44" t="s">
        <v>5696</v>
      </c>
      <c r="C886" s="44" t="s">
        <v>4566</v>
      </c>
      <c r="D886" s="294" t="n">
        <v>1</v>
      </c>
      <c r="G886" s="44" t="s">
        <v>5732</v>
      </c>
      <c r="H886" s="44" t="s">
        <v>4564</v>
      </c>
      <c r="I886" s="113" t="n">
        <v>0</v>
      </c>
      <c r="L886" s="44" t="s">
        <v>3043</v>
      </c>
      <c r="M886" s="44" t="s">
        <v>4509</v>
      </c>
      <c r="N886" s="113" t="n">
        <v>0</v>
      </c>
      <c r="O886" s="113" t="s">
        <v>5783</v>
      </c>
      <c r="P886" s="113" t="n">
        <v>0</v>
      </c>
      <c r="Q886" s="113" t="s">
        <v>5784</v>
      </c>
      <c r="R886" s="113" t="n">
        <f aca="false">PRODUCT(N886+P886)</f>
        <v>0</v>
      </c>
      <c r="U886" s="44" t="s">
        <v>5732</v>
      </c>
      <c r="V886" s="44" t="s">
        <v>4564</v>
      </c>
      <c r="W886" s="113" t="n">
        <v>0</v>
      </c>
      <c r="Y886" s="273"/>
      <c r="Z886" s="44" t="s">
        <v>5732</v>
      </c>
      <c r="AA886" s="44" t="s">
        <v>4564</v>
      </c>
      <c r="AB886" s="113" t="n">
        <v>0</v>
      </c>
      <c r="AC886" s="113" t="s">
        <v>5783</v>
      </c>
      <c r="AD886" s="295" t="n">
        <v>0</v>
      </c>
      <c r="AE886" s="113" t="s">
        <v>5784</v>
      </c>
      <c r="AF886" s="113" t="n">
        <f aca="false">PRODUCT(AB886+AD886)</f>
        <v>0</v>
      </c>
      <c r="AI886" s="44" t="s">
        <v>2155</v>
      </c>
      <c r="AJ886" s="44" t="s">
        <v>4564</v>
      </c>
      <c r="AN886" s="44" t="s">
        <v>5728</v>
      </c>
      <c r="AO886" s="44" t="s">
        <v>4503</v>
      </c>
      <c r="AS886" s="44" t="s">
        <v>5728</v>
      </c>
      <c r="AT886" s="44" t="s">
        <v>4503</v>
      </c>
      <c r="AX886" s="44" t="s">
        <v>2904</v>
      </c>
      <c r="AY886" s="44" t="s">
        <v>4709</v>
      </c>
      <c r="AZ886" s="113" t="n">
        <v>0</v>
      </c>
      <c r="BA886" s="113" t="s">
        <v>5783</v>
      </c>
      <c r="BB886" s="113" t="n">
        <v>0</v>
      </c>
      <c r="BC886" s="113" t="s">
        <v>5784</v>
      </c>
      <c r="BD886" s="113" t="n">
        <f aca="false">PRODUCT(AZ886+BB886)</f>
        <v>0</v>
      </c>
      <c r="BG886" s="44" t="s">
        <v>5728</v>
      </c>
      <c r="BH886" s="44" t="s">
        <v>4503</v>
      </c>
      <c r="BL886" s="44" t="s">
        <v>2714</v>
      </c>
      <c r="BM886" s="44" t="s">
        <v>5505</v>
      </c>
      <c r="BN886" s="113" t="n">
        <v>0</v>
      </c>
      <c r="BO886" s="113" t="s">
        <v>5783</v>
      </c>
      <c r="BP886" s="113" t="s">
        <v>5785</v>
      </c>
      <c r="BQ886" s="113" t="s">
        <v>5784</v>
      </c>
      <c r="BR886" s="113" t="n">
        <f aca="false">PRODUCT(BN886+BP886)</f>
        <v>0</v>
      </c>
      <c r="BU886" s="44" t="s">
        <v>5728</v>
      </c>
      <c r="BV886" s="44" t="s">
        <v>4503</v>
      </c>
      <c r="BW886" s="113"/>
      <c r="BZ886" s="44" t="s">
        <v>2764</v>
      </c>
      <c r="CA886" s="44" t="s">
        <v>4509</v>
      </c>
      <c r="CB886" s="113" t="n">
        <v>0</v>
      </c>
      <c r="CC886" s="113" t="n">
        <v>0</v>
      </c>
      <c r="CD886" s="113" t="n">
        <v>0</v>
      </c>
      <c r="CE886" s="113" t="n">
        <v>0</v>
      </c>
      <c r="CF886" s="113" t="n">
        <f aca="false">SUM(CB886:CE886)</f>
        <v>0</v>
      </c>
      <c r="CI886" s="44" t="s">
        <v>2764</v>
      </c>
      <c r="CJ886" s="44" t="s">
        <v>4509</v>
      </c>
      <c r="CK886" s="113" t="n">
        <v>0</v>
      </c>
      <c r="CL886" s="113" t="n">
        <v>0</v>
      </c>
      <c r="CM886" s="113" t="n">
        <v>0</v>
      </c>
      <c r="CP886" s="44" t="s">
        <v>5741</v>
      </c>
      <c r="CQ886" s="44" t="s">
        <v>4773</v>
      </c>
      <c r="CV886" s="44"/>
      <c r="CW886" s="44"/>
      <c r="CX886" s="44"/>
    </row>
    <row r="887" customFormat="false" ht="15" hidden="false" customHeight="false" outlineLevel="0" collapsed="false">
      <c r="A887" s="273" t="n">
        <v>894</v>
      </c>
      <c r="B887" s="44" t="s">
        <v>5697</v>
      </c>
      <c r="C887" s="44" t="s">
        <v>4489</v>
      </c>
      <c r="D887" s="113" t="n">
        <v>1</v>
      </c>
      <c r="G887" s="44" t="s">
        <v>5733</v>
      </c>
      <c r="H887" s="112" t="s">
        <v>5223</v>
      </c>
      <c r="I887" s="113" t="n">
        <v>0</v>
      </c>
      <c r="L887" s="44" t="s">
        <v>5732</v>
      </c>
      <c r="M887" s="44" t="s">
        <v>4564</v>
      </c>
      <c r="N887" s="113" t="n">
        <v>0</v>
      </c>
      <c r="O887" s="113" t="s">
        <v>5783</v>
      </c>
      <c r="P887" s="113" t="n">
        <v>0</v>
      </c>
      <c r="Q887" s="113" t="s">
        <v>5784</v>
      </c>
      <c r="R887" s="113" t="n">
        <f aca="false">PRODUCT(N887+P887)</f>
        <v>0</v>
      </c>
      <c r="U887" s="44" t="s">
        <v>5733</v>
      </c>
      <c r="V887" s="112" t="s">
        <v>5223</v>
      </c>
      <c r="W887" s="113" t="n">
        <v>0</v>
      </c>
      <c r="Y887" s="273"/>
      <c r="Z887" s="44" t="s">
        <v>5733</v>
      </c>
      <c r="AA887" s="112" t="s">
        <v>5223</v>
      </c>
      <c r="AB887" s="113" t="n">
        <v>0</v>
      </c>
      <c r="AC887" s="113" t="s">
        <v>5783</v>
      </c>
      <c r="AD887" s="295" t="n">
        <v>0</v>
      </c>
      <c r="AE887" s="113" t="s">
        <v>5784</v>
      </c>
      <c r="AF887" s="113" t="n">
        <f aca="false">PRODUCT(AB887+AD887)</f>
        <v>0</v>
      </c>
      <c r="AI887" s="44" t="s">
        <v>1602</v>
      </c>
      <c r="AJ887" s="44" t="s">
        <v>5530</v>
      </c>
      <c r="AN887" s="44" t="s">
        <v>5729</v>
      </c>
      <c r="AO887" s="44" t="s">
        <v>4746</v>
      </c>
      <c r="AS887" s="44" t="s">
        <v>5729</v>
      </c>
      <c r="AT887" s="44" t="s">
        <v>4746</v>
      </c>
      <c r="AX887" s="44" t="s">
        <v>3645</v>
      </c>
      <c r="AY887" s="44" t="s">
        <v>5511</v>
      </c>
      <c r="AZ887" s="113" t="n">
        <v>0</v>
      </c>
      <c r="BA887" s="113" t="s">
        <v>5783</v>
      </c>
      <c r="BB887" s="113" t="n">
        <v>0</v>
      </c>
      <c r="BC887" s="113" t="s">
        <v>5784</v>
      </c>
      <c r="BD887" s="113" t="n">
        <f aca="false">PRODUCT(AZ887+BB887)</f>
        <v>0</v>
      </c>
      <c r="BG887" s="44" t="s">
        <v>5729</v>
      </c>
      <c r="BH887" s="44" t="s">
        <v>4746</v>
      </c>
      <c r="BL887" s="44" t="s">
        <v>4913</v>
      </c>
      <c r="BM887" s="44" t="s">
        <v>4648</v>
      </c>
      <c r="BN887" s="113" t="n">
        <v>0</v>
      </c>
      <c r="BO887" s="113" t="s">
        <v>5783</v>
      </c>
      <c r="BP887" s="113" t="s">
        <v>5785</v>
      </c>
      <c r="BQ887" s="113" t="s">
        <v>5784</v>
      </c>
      <c r="BR887" s="113" t="n">
        <f aca="false">PRODUCT(BN887+BP887)</f>
        <v>0</v>
      </c>
      <c r="BU887" s="44" t="s">
        <v>5729</v>
      </c>
      <c r="BV887" s="44" t="s">
        <v>4746</v>
      </c>
      <c r="BW887" s="113"/>
      <c r="BZ887" s="44" t="s">
        <v>3043</v>
      </c>
      <c r="CA887" s="44" t="s">
        <v>4509</v>
      </c>
      <c r="CB887" s="113" t="n">
        <v>0</v>
      </c>
      <c r="CC887" s="113" t="n">
        <v>0</v>
      </c>
      <c r="CD887" s="113" t="n">
        <v>0</v>
      </c>
      <c r="CE887" s="113" t="n">
        <v>0</v>
      </c>
      <c r="CF887" s="113" t="n">
        <f aca="false">SUM(CB887:CE887)</f>
        <v>0</v>
      </c>
      <c r="CI887" s="44" t="s">
        <v>3043</v>
      </c>
      <c r="CJ887" s="44" t="s">
        <v>4509</v>
      </c>
      <c r="CK887" s="113" t="n">
        <v>0</v>
      </c>
      <c r="CL887" s="113" t="n">
        <v>0</v>
      </c>
      <c r="CM887" s="113" t="n">
        <v>0</v>
      </c>
      <c r="CP887" s="44" t="s">
        <v>3324</v>
      </c>
      <c r="CQ887" s="44" t="s">
        <v>4773</v>
      </c>
      <c r="CV887" s="44"/>
      <c r="CW887" s="44"/>
      <c r="CX887" s="44"/>
    </row>
    <row r="888" customFormat="false" ht="15" hidden="false" customHeight="false" outlineLevel="0" collapsed="false">
      <c r="A888" s="273" t="n">
        <v>895</v>
      </c>
      <c r="B888" s="44" t="s">
        <v>5698</v>
      </c>
      <c r="C888" s="44" t="s">
        <v>4489</v>
      </c>
      <c r="D888" s="113" t="n">
        <v>1</v>
      </c>
      <c r="G888" s="290" t="s">
        <v>5734</v>
      </c>
      <c r="H888" s="44" t="s">
        <v>5358</v>
      </c>
      <c r="I888" s="113" t="n">
        <v>0</v>
      </c>
      <c r="L888" s="44" t="s">
        <v>5733</v>
      </c>
      <c r="M888" s="112" t="s">
        <v>5223</v>
      </c>
      <c r="N888" s="113" t="n">
        <v>0</v>
      </c>
      <c r="O888" s="113" t="s">
        <v>5783</v>
      </c>
      <c r="P888" s="113" t="n">
        <v>0</v>
      </c>
      <c r="Q888" s="113" t="s">
        <v>5784</v>
      </c>
      <c r="R888" s="113" t="n">
        <f aca="false">PRODUCT(N888+P888)</f>
        <v>0</v>
      </c>
      <c r="U888" s="290" t="s">
        <v>5734</v>
      </c>
      <c r="V888" s="44" t="s">
        <v>5358</v>
      </c>
      <c r="W888" s="113" t="n">
        <v>0</v>
      </c>
      <c r="Y888" s="273"/>
      <c r="Z888" s="290" t="s">
        <v>5734</v>
      </c>
      <c r="AA888" s="44" t="s">
        <v>5358</v>
      </c>
      <c r="AB888" s="113" t="n">
        <v>0</v>
      </c>
      <c r="AC888" s="113" t="s">
        <v>5783</v>
      </c>
      <c r="AD888" s="295" t="n">
        <v>0</v>
      </c>
      <c r="AE888" s="113" t="s">
        <v>5784</v>
      </c>
      <c r="AF888" s="113" t="n">
        <f aca="false">PRODUCT(AB888+AD888)</f>
        <v>0</v>
      </c>
      <c r="AI888" s="44" t="s">
        <v>1814</v>
      </c>
      <c r="AJ888" s="44" t="s">
        <v>4576</v>
      </c>
      <c r="AN888" s="44" t="s">
        <v>5731</v>
      </c>
      <c r="AO888" s="44" t="s">
        <v>4500</v>
      </c>
      <c r="AS888" s="44" t="s">
        <v>5731</v>
      </c>
      <c r="AT888" s="44" t="s">
        <v>4500</v>
      </c>
      <c r="AX888" s="44" t="s">
        <v>5331</v>
      </c>
      <c r="AY888" s="44" t="s">
        <v>4773</v>
      </c>
      <c r="AZ888" s="113" t="n">
        <v>0</v>
      </c>
      <c r="BA888" s="113" t="s">
        <v>5783</v>
      </c>
      <c r="BB888" s="113" t="n">
        <v>0</v>
      </c>
      <c r="BC888" s="113" t="s">
        <v>5784</v>
      </c>
      <c r="BD888" s="113" t="n">
        <f aca="false">PRODUCT(AZ888+BB888)</f>
        <v>0</v>
      </c>
      <c r="BG888" s="44" t="s">
        <v>5731</v>
      </c>
      <c r="BH888" s="44" t="s">
        <v>4500</v>
      </c>
      <c r="BL888" s="44" t="s">
        <v>2747</v>
      </c>
      <c r="BM888" s="44" t="s">
        <v>4509</v>
      </c>
      <c r="BN888" s="113" t="n">
        <v>0</v>
      </c>
      <c r="BO888" s="113" t="s">
        <v>5783</v>
      </c>
      <c r="BP888" s="113" t="s">
        <v>5785</v>
      </c>
      <c r="BQ888" s="113" t="s">
        <v>5784</v>
      </c>
      <c r="BR888" s="113" t="n">
        <f aca="false">PRODUCT(BN888+BP888)</f>
        <v>0</v>
      </c>
      <c r="BU888" s="44" t="s">
        <v>5731</v>
      </c>
      <c r="BV888" s="44" t="s">
        <v>4500</v>
      </c>
      <c r="BW888" s="113"/>
      <c r="BZ888" s="44" t="s">
        <v>5732</v>
      </c>
      <c r="CA888" s="44" t="s">
        <v>4564</v>
      </c>
      <c r="CB888" s="113" t="n">
        <v>0</v>
      </c>
      <c r="CC888" s="113" t="n">
        <v>0</v>
      </c>
      <c r="CD888" s="113" t="n">
        <v>0</v>
      </c>
      <c r="CE888" s="113" t="n">
        <v>0</v>
      </c>
      <c r="CF888" s="113" t="n">
        <f aca="false">SUM(CB888:CE888)</f>
        <v>0</v>
      </c>
      <c r="CI888" s="44" t="s">
        <v>5732</v>
      </c>
      <c r="CJ888" s="44" t="s">
        <v>4564</v>
      </c>
      <c r="CK888" s="113" t="n">
        <v>0</v>
      </c>
      <c r="CL888" s="113" t="n">
        <v>0</v>
      </c>
      <c r="CM888" s="113" t="n">
        <v>0</v>
      </c>
      <c r="CP888" s="44" t="s">
        <v>5736</v>
      </c>
      <c r="CQ888" s="44" t="s">
        <v>4625</v>
      </c>
      <c r="CV888" s="44"/>
      <c r="CW888" s="44"/>
      <c r="CX888" s="44"/>
    </row>
    <row r="889" customFormat="false" ht="15" hidden="false" customHeight="false" outlineLevel="0" collapsed="false">
      <c r="A889" s="273" t="n">
        <v>896</v>
      </c>
      <c r="B889" s="44" t="s">
        <v>5706</v>
      </c>
      <c r="C889" s="44" t="s">
        <v>4931</v>
      </c>
      <c r="D889" s="113" t="n">
        <v>1</v>
      </c>
      <c r="G889" s="290" t="s">
        <v>5735</v>
      </c>
      <c r="H889" s="290" t="s">
        <v>5358</v>
      </c>
      <c r="I889" s="113" t="n">
        <v>0</v>
      </c>
      <c r="L889" s="290" t="s">
        <v>5734</v>
      </c>
      <c r="M889" s="44" t="s">
        <v>5358</v>
      </c>
      <c r="N889" s="113" t="n">
        <v>0</v>
      </c>
      <c r="O889" s="113" t="s">
        <v>5783</v>
      </c>
      <c r="P889" s="113" t="n">
        <v>0</v>
      </c>
      <c r="Q889" s="113" t="s">
        <v>5784</v>
      </c>
      <c r="R889" s="113" t="n">
        <f aca="false">PRODUCT(N889+P889)</f>
        <v>0</v>
      </c>
      <c r="U889" s="290" t="s">
        <v>5735</v>
      </c>
      <c r="V889" s="290" t="s">
        <v>5358</v>
      </c>
      <c r="W889" s="113" t="n">
        <v>0</v>
      </c>
      <c r="Y889" s="273"/>
      <c r="Z889" s="290" t="s">
        <v>5735</v>
      </c>
      <c r="AA889" s="290" t="s">
        <v>5358</v>
      </c>
      <c r="AB889" s="113" t="n">
        <v>0</v>
      </c>
      <c r="AC889" s="113" t="s">
        <v>5783</v>
      </c>
      <c r="AD889" s="295" t="n">
        <v>0</v>
      </c>
      <c r="AE889" s="113" t="s">
        <v>5784</v>
      </c>
      <c r="AF889" s="113" t="n">
        <f aca="false">PRODUCT(AB889+AD889)</f>
        <v>0</v>
      </c>
      <c r="AI889" s="44" t="s">
        <v>2016</v>
      </c>
      <c r="AJ889" s="44" t="s">
        <v>4477</v>
      </c>
      <c r="AN889" s="44" t="s">
        <v>2764</v>
      </c>
      <c r="AO889" s="44" t="s">
        <v>4509</v>
      </c>
      <c r="AS889" s="44" t="s">
        <v>2764</v>
      </c>
      <c r="AT889" s="44" t="s">
        <v>4509</v>
      </c>
      <c r="AX889" s="44" t="s">
        <v>3083</v>
      </c>
      <c r="AY889" s="44" t="s">
        <v>5124</v>
      </c>
      <c r="AZ889" s="113" t="n">
        <v>0</v>
      </c>
      <c r="BA889" s="113" t="s">
        <v>5783</v>
      </c>
      <c r="BB889" s="113" t="n">
        <v>0</v>
      </c>
      <c r="BC889" s="113" t="s">
        <v>5784</v>
      </c>
      <c r="BD889" s="113" t="n">
        <f aca="false">PRODUCT(AZ889+BB889)</f>
        <v>0</v>
      </c>
      <c r="BG889" s="44" t="s">
        <v>2764</v>
      </c>
      <c r="BH889" s="44" t="s">
        <v>4509</v>
      </c>
      <c r="BL889" s="44" t="s">
        <v>5138</v>
      </c>
      <c r="BM889" s="44" t="s">
        <v>4489</v>
      </c>
      <c r="BN889" s="113" t="n">
        <v>0</v>
      </c>
      <c r="BO889" s="113" t="s">
        <v>5783</v>
      </c>
      <c r="BP889" s="113" t="s">
        <v>5785</v>
      </c>
      <c r="BQ889" s="113" t="s">
        <v>5784</v>
      </c>
      <c r="BR889" s="113" t="n">
        <f aca="false">PRODUCT(BN889+BP889)</f>
        <v>0</v>
      </c>
      <c r="BU889" s="44" t="s">
        <v>2764</v>
      </c>
      <c r="BV889" s="44" t="s">
        <v>4509</v>
      </c>
      <c r="BW889" s="113"/>
      <c r="BZ889" s="44" t="s">
        <v>5733</v>
      </c>
      <c r="CA889" s="112" t="s">
        <v>5223</v>
      </c>
      <c r="CB889" s="113" t="n">
        <v>0</v>
      </c>
      <c r="CC889" s="113" t="n">
        <v>0</v>
      </c>
      <c r="CD889" s="113" t="n">
        <v>0</v>
      </c>
      <c r="CE889" s="113" t="n">
        <v>0</v>
      </c>
      <c r="CF889" s="113" t="n">
        <f aca="false">SUM(CB889:CE889)</f>
        <v>0</v>
      </c>
      <c r="CI889" s="44" t="s">
        <v>5733</v>
      </c>
      <c r="CJ889" s="112" t="s">
        <v>5223</v>
      </c>
      <c r="CK889" s="113" t="n">
        <v>0</v>
      </c>
      <c r="CL889" s="113" t="n">
        <v>0</v>
      </c>
      <c r="CM889" s="113" t="n">
        <v>0</v>
      </c>
      <c r="CP889" s="44" t="s">
        <v>3709</v>
      </c>
      <c r="CQ889" s="44" t="s">
        <v>4489</v>
      </c>
      <c r="CV889" s="44"/>
      <c r="CW889" s="44"/>
      <c r="CX889" s="44"/>
    </row>
    <row r="890" customFormat="false" ht="15" hidden="false" customHeight="false" outlineLevel="0" collapsed="false">
      <c r="A890" s="273" t="n">
        <v>897</v>
      </c>
      <c r="B890" s="44" t="s">
        <v>1681</v>
      </c>
      <c r="C890" s="44" t="s">
        <v>4564</v>
      </c>
      <c r="D890" s="113" t="n">
        <v>1</v>
      </c>
      <c r="G890" s="136" t="s">
        <v>3609</v>
      </c>
      <c r="H890" s="136" t="s">
        <v>4566</v>
      </c>
      <c r="I890" s="113" t="n">
        <v>0</v>
      </c>
      <c r="L890" s="290" t="s">
        <v>5735</v>
      </c>
      <c r="M890" s="290" t="s">
        <v>5358</v>
      </c>
      <c r="N890" s="113" t="n">
        <v>0</v>
      </c>
      <c r="O890" s="113" t="s">
        <v>5783</v>
      </c>
      <c r="P890" s="113" t="n">
        <v>0</v>
      </c>
      <c r="Q890" s="113" t="s">
        <v>5784</v>
      </c>
      <c r="R890" s="113" t="n">
        <f aca="false">PRODUCT(N890+P890)</f>
        <v>0</v>
      </c>
      <c r="U890" s="136" t="s">
        <v>3609</v>
      </c>
      <c r="V890" s="136" t="s">
        <v>4566</v>
      </c>
      <c r="W890" s="113" t="n">
        <v>0</v>
      </c>
      <c r="Y890" s="273"/>
      <c r="Z890" s="136" t="s">
        <v>3609</v>
      </c>
      <c r="AA890" s="136" t="s">
        <v>4566</v>
      </c>
      <c r="AB890" s="113" t="n">
        <v>0</v>
      </c>
      <c r="AC890" s="113" t="s">
        <v>5783</v>
      </c>
      <c r="AD890" s="295" t="n">
        <v>0</v>
      </c>
      <c r="AE890" s="113" t="s">
        <v>5784</v>
      </c>
      <c r="AF890" s="113" t="n">
        <f aca="false">PRODUCT(AB890+AD890)</f>
        <v>0</v>
      </c>
      <c r="AI890" s="44" t="s">
        <v>5648</v>
      </c>
      <c r="AJ890" s="44" t="s">
        <v>4662</v>
      </c>
      <c r="AN890" s="44" t="s">
        <v>3043</v>
      </c>
      <c r="AO890" s="44" t="s">
        <v>4509</v>
      </c>
      <c r="AS890" s="44" t="s">
        <v>3043</v>
      </c>
      <c r="AT890" s="44" t="s">
        <v>4509</v>
      </c>
      <c r="AX890" s="44" t="s">
        <v>5169</v>
      </c>
      <c r="AY890" s="44" t="s">
        <v>4523</v>
      </c>
      <c r="AZ890" s="113" t="n">
        <v>0</v>
      </c>
      <c r="BA890" s="113" t="s">
        <v>5783</v>
      </c>
      <c r="BB890" s="113" t="n">
        <v>0</v>
      </c>
      <c r="BC890" s="113" t="s">
        <v>5784</v>
      </c>
      <c r="BD890" s="113" t="n">
        <f aca="false">PRODUCT(AZ890+BB890)</f>
        <v>0</v>
      </c>
      <c r="BG890" s="44" t="s">
        <v>3043</v>
      </c>
      <c r="BH890" s="44" t="s">
        <v>4509</v>
      </c>
      <c r="BL890" s="290" t="s">
        <v>5734</v>
      </c>
      <c r="BM890" s="44" t="s">
        <v>5358</v>
      </c>
      <c r="BN890" s="113" t="s">
        <v>5785</v>
      </c>
      <c r="BO890" s="113" t="s">
        <v>5783</v>
      </c>
      <c r="BP890" s="113" t="s">
        <v>5785</v>
      </c>
      <c r="BQ890" s="113" t="s">
        <v>5784</v>
      </c>
      <c r="BR890" s="113" t="n">
        <f aca="false">PRODUCT(BN890+BP890)</f>
        <v>0</v>
      </c>
      <c r="BU890" s="44" t="s">
        <v>3043</v>
      </c>
      <c r="BV890" s="44" t="s">
        <v>4509</v>
      </c>
      <c r="BW890" s="113"/>
      <c r="BZ890" s="290" t="s">
        <v>5734</v>
      </c>
      <c r="CA890" s="44" t="s">
        <v>5358</v>
      </c>
      <c r="CB890" s="113" t="n">
        <v>0</v>
      </c>
      <c r="CC890" s="113" t="n">
        <v>0</v>
      </c>
      <c r="CD890" s="113" t="n">
        <v>0</v>
      </c>
      <c r="CE890" s="113" t="n">
        <v>0</v>
      </c>
      <c r="CF890" s="113" t="n">
        <f aca="false">SUM(CB890:CE890)</f>
        <v>0</v>
      </c>
      <c r="CI890" s="290" t="s">
        <v>5734</v>
      </c>
      <c r="CJ890" s="44" t="s">
        <v>5358</v>
      </c>
      <c r="CK890" s="113" t="n">
        <v>0</v>
      </c>
      <c r="CL890" s="113" t="n">
        <v>0</v>
      </c>
      <c r="CM890" s="113" t="n">
        <v>0</v>
      </c>
      <c r="CP890" s="44" t="s">
        <v>5743</v>
      </c>
      <c r="CQ890" s="44" t="s">
        <v>4625</v>
      </c>
      <c r="CV890" s="44"/>
      <c r="CW890" s="44"/>
      <c r="CX890" s="44"/>
    </row>
    <row r="891" customFormat="false" ht="15" hidden="false" customHeight="false" outlineLevel="0" collapsed="false">
      <c r="A891" s="273" t="n">
        <v>898</v>
      </c>
      <c r="B891" s="44" t="s">
        <v>5718</v>
      </c>
      <c r="C891" s="44" t="s">
        <v>294</v>
      </c>
      <c r="D891" s="113" t="n">
        <v>1</v>
      </c>
      <c r="G891" s="44" t="s">
        <v>5736</v>
      </c>
      <c r="H891" s="44" t="s">
        <v>4625</v>
      </c>
      <c r="I891" s="113" t="n">
        <v>0</v>
      </c>
      <c r="L891" s="44" t="s">
        <v>5736</v>
      </c>
      <c r="M891" s="44" t="s">
        <v>4625</v>
      </c>
      <c r="N891" s="113" t="n">
        <v>0</v>
      </c>
      <c r="O891" s="113" t="s">
        <v>5783</v>
      </c>
      <c r="P891" s="113" t="n">
        <v>0</v>
      </c>
      <c r="Q891" s="113" t="s">
        <v>5784</v>
      </c>
      <c r="R891" s="113" t="n">
        <f aca="false">PRODUCT(N891+P891)</f>
        <v>0</v>
      </c>
      <c r="U891" s="44" t="s">
        <v>5736</v>
      </c>
      <c r="V891" s="44" t="s">
        <v>4625</v>
      </c>
      <c r="W891" s="113" t="n">
        <v>0</v>
      </c>
      <c r="Y891" s="273"/>
      <c r="Z891" s="44" t="s">
        <v>5736</v>
      </c>
      <c r="AA891" s="44" t="s">
        <v>4625</v>
      </c>
      <c r="AB891" s="113" t="n">
        <v>0</v>
      </c>
      <c r="AC891" s="113" t="s">
        <v>5783</v>
      </c>
      <c r="AD891" s="295" t="n">
        <v>0</v>
      </c>
      <c r="AE891" s="113" t="s">
        <v>5784</v>
      </c>
      <c r="AF891" s="113" t="n">
        <f aca="false">PRODUCT(AB891+AD891)</f>
        <v>0</v>
      </c>
      <c r="AI891" s="44" t="s">
        <v>5650</v>
      </c>
      <c r="AJ891" s="44" t="s">
        <v>4638</v>
      </c>
      <c r="AN891" s="44" t="s">
        <v>5732</v>
      </c>
      <c r="AO891" s="44" t="s">
        <v>4564</v>
      </c>
      <c r="AS891" s="44" t="s">
        <v>5732</v>
      </c>
      <c r="AT891" s="44" t="s">
        <v>4564</v>
      </c>
      <c r="AX891" s="44" t="s">
        <v>2985</v>
      </c>
      <c r="AY891" s="44" t="s">
        <v>4662</v>
      </c>
      <c r="AZ891" s="113" t="n">
        <v>0</v>
      </c>
      <c r="BA891" s="113" t="s">
        <v>5783</v>
      </c>
      <c r="BB891" s="113" t="n">
        <v>0</v>
      </c>
      <c r="BC891" s="113" t="s">
        <v>5784</v>
      </c>
      <c r="BD891" s="113" t="n">
        <f aca="false">PRODUCT(AZ891+BB891)</f>
        <v>0</v>
      </c>
      <c r="BG891" s="44" t="s">
        <v>5732</v>
      </c>
      <c r="BH891" s="44" t="s">
        <v>4564</v>
      </c>
      <c r="BL891" s="290" t="s">
        <v>5735</v>
      </c>
      <c r="BM891" s="290" t="s">
        <v>5358</v>
      </c>
      <c r="BN891" s="113" t="s">
        <v>5785</v>
      </c>
      <c r="BO891" s="113" t="s">
        <v>5783</v>
      </c>
      <c r="BP891" s="113" t="s">
        <v>5785</v>
      </c>
      <c r="BQ891" s="113" t="s">
        <v>5784</v>
      </c>
      <c r="BR891" s="113" t="n">
        <f aca="false">PRODUCT(BN891+BP891)</f>
        <v>0</v>
      </c>
      <c r="BU891" s="44" t="s">
        <v>5732</v>
      </c>
      <c r="BV891" s="44" t="s">
        <v>4564</v>
      </c>
      <c r="BW891" s="113"/>
      <c r="BZ891" s="290" t="s">
        <v>5735</v>
      </c>
      <c r="CA891" s="290" t="s">
        <v>5358</v>
      </c>
      <c r="CB891" s="113" t="n">
        <v>0</v>
      </c>
      <c r="CC891" s="113" t="n">
        <v>0</v>
      </c>
      <c r="CD891" s="113" t="n">
        <v>0</v>
      </c>
      <c r="CE891" s="113" t="n">
        <v>0</v>
      </c>
      <c r="CF891" s="113" t="n">
        <f aca="false">SUM(CB891:CE891)</f>
        <v>0</v>
      </c>
      <c r="CI891" s="290" t="s">
        <v>5735</v>
      </c>
      <c r="CJ891" s="290" t="s">
        <v>5358</v>
      </c>
      <c r="CK891" s="113" t="n">
        <v>0</v>
      </c>
      <c r="CL891" s="113" t="n">
        <v>0</v>
      </c>
      <c r="CM891" s="113" t="n">
        <v>0</v>
      </c>
      <c r="CP891" s="290" t="s">
        <v>5745</v>
      </c>
      <c r="CQ891" s="44" t="s">
        <v>5358</v>
      </c>
      <c r="CV891" s="44"/>
      <c r="CW891" s="44"/>
      <c r="CX891" s="44"/>
    </row>
    <row r="892" customFormat="false" ht="15" hidden="false" customHeight="false" outlineLevel="0" collapsed="false">
      <c r="A892" s="273" t="n">
        <v>899</v>
      </c>
      <c r="B892" s="44" t="s">
        <v>5719</v>
      </c>
      <c r="C892" s="44" t="s">
        <v>4489</v>
      </c>
      <c r="D892" s="113" t="n">
        <v>1</v>
      </c>
      <c r="G892" s="136" t="s">
        <v>3819</v>
      </c>
      <c r="H892" s="44" t="s">
        <v>5124</v>
      </c>
      <c r="I892" s="113" t="n">
        <v>0</v>
      </c>
      <c r="L892" s="136" t="s">
        <v>3819</v>
      </c>
      <c r="M892" s="44" t="s">
        <v>5124</v>
      </c>
      <c r="N892" s="113" t="n">
        <v>0</v>
      </c>
      <c r="O892" s="113" t="s">
        <v>5783</v>
      </c>
      <c r="P892" s="113" t="n">
        <v>0</v>
      </c>
      <c r="Q892" s="113" t="s">
        <v>5784</v>
      </c>
      <c r="R892" s="113" t="n">
        <f aca="false">PRODUCT(N892+P892)</f>
        <v>0</v>
      </c>
      <c r="U892" s="136" t="s">
        <v>3819</v>
      </c>
      <c r="V892" s="44" t="s">
        <v>5124</v>
      </c>
      <c r="W892" s="113" t="n">
        <v>0</v>
      </c>
      <c r="Y892" s="273"/>
      <c r="Z892" s="136" t="s">
        <v>3819</v>
      </c>
      <c r="AA892" s="44" t="s">
        <v>5124</v>
      </c>
      <c r="AB892" s="113" t="n">
        <v>0</v>
      </c>
      <c r="AC892" s="113" t="s">
        <v>5783</v>
      </c>
      <c r="AD892" s="295" t="n">
        <v>0</v>
      </c>
      <c r="AE892" s="113" t="s">
        <v>5784</v>
      </c>
      <c r="AF892" s="113" t="n">
        <f aca="false">PRODUCT(AB892+AD892)</f>
        <v>0</v>
      </c>
      <c r="AI892" s="44" t="s">
        <v>5651</v>
      </c>
      <c r="AJ892" s="44" t="s">
        <v>4578</v>
      </c>
      <c r="AN892" s="44" t="s">
        <v>5733</v>
      </c>
      <c r="AO892" s="112" t="s">
        <v>5223</v>
      </c>
      <c r="AS892" s="44" t="s">
        <v>5733</v>
      </c>
      <c r="AT892" s="112" t="s">
        <v>5223</v>
      </c>
      <c r="AX892" s="44" t="s">
        <v>3476</v>
      </c>
      <c r="AY892" s="44" t="s">
        <v>5520</v>
      </c>
      <c r="AZ892" s="113" t="n">
        <v>0</v>
      </c>
      <c r="BA892" s="113" t="s">
        <v>5783</v>
      </c>
      <c r="BB892" s="113" t="n">
        <v>0</v>
      </c>
      <c r="BC892" s="113" t="s">
        <v>5784</v>
      </c>
      <c r="BD892" s="113" t="n">
        <f aca="false">PRODUCT(AZ892+BB892)</f>
        <v>0</v>
      </c>
      <c r="BG892" s="44" t="s">
        <v>5733</v>
      </c>
      <c r="BH892" s="112" t="s">
        <v>5223</v>
      </c>
      <c r="BL892" s="136" t="s">
        <v>3609</v>
      </c>
      <c r="BM892" s="136" t="s">
        <v>4566</v>
      </c>
      <c r="BN892" s="113" t="s">
        <v>5785</v>
      </c>
      <c r="BO892" s="113" t="s">
        <v>5783</v>
      </c>
      <c r="BP892" s="113" t="s">
        <v>5785</v>
      </c>
      <c r="BQ892" s="113" t="s">
        <v>5784</v>
      </c>
      <c r="BR892" s="113" t="n">
        <f aca="false">PRODUCT(BN892+BP892)</f>
        <v>0</v>
      </c>
      <c r="BU892" s="44" t="s">
        <v>5733</v>
      </c>
      <c r="BV892" s="112" t="s">
        <v>5223</v>
      </c>
      <c r="BW892" s="113"/>
      <c r="BZ892" s="136" t="s">
        <v>3609</v>
      </c>
      <c r="CA892" s="136" t="s">
        <v>4566</v>
      </c>
      <c r="CB892" s="113" t="n">
        <v>0</v>
      </c>
      <c r="CC892" s="113" t="n">
        <v>0</v>
      </c>
      <c r="CD892" s="113" t="n">
        <v>0</v>
      </c>
      <c r="CE892" s="113" t="n">
        <v>0</v>
      </c>
      <c r="CF892" s="113" t="n">
        <f aca="false">SUM(CB892:CE892)</f>
        <v>0</v>
      </c>
      <c r="CI892" s="136" t="s">
        <v>3609</v>
      </c>
      <c r="CJ892" s="136" t="s">
        <v>4566</v>
      </c>
      <c r="CK892" s="113" t="n">
        <v>0</v>
      </c>
      <c r="CL892" s="113" t="n">
        <v>0</v>
      </c>
      <c r="CM892" s="113" t="n">
        <v>0</v>
      </c>
      <c r="CP892" s="44" t="s">
        <v>5455</v>
      </c>
      <c r="CQ892" s="112" t="s">
        <v>4931</v>
      </c>
      <c r="CV892" s="44"/>
      <c r="CW892" s="44"/>
      <c r="CX892" s="44"/>
    </row>
    <row r="893" customFormat="false" ht="15" hidden="false" customHeight="false" outlineLevel="0" collapsed="false">
      <c r="A893" s="273" t="n">
        <v>900</v>
      </c>
      <c r="B893" s="44" t="s">
        <v>2175</v>
      </c>
      <c r="C893" s="44" t="s">
        <v>4575</v>
      </c>
      <c r="D893" s="113" t="n">
        <v>1</v>
      </c>
      <c r="G893" s="44" t="s">
        <v>5737</v>
      </c>
      <c r="H893" s="44" t="s">
        <v>4575</v>
      </c>
      <c r="I893" s="113" t="n">
        <v>0</v>
      </c>
      <c r="L893" s="44" t="s">
        <v>5737</v>
      </c>
      <c r="M893" s="44" t="s">
        <v>4575</v>
      </c>
      <c r="N893" s="113" t="n">
        <v>0</v>
      </c>
      <c r="O893" s="113" t="s">
        <v>5783</v>
      </c>
      <c r="P893" s="113" t="n">
        <v>0</v>
      </c>
      <c r="Q893" s="113" t="s">
        <v>5784</v>
      </c>
      <c r="R893" s="113" t="n">
        <f aca="false">PRODUCT(N893+P893)</f>
        <v>0</v>
      </c>
      <c r="U893" s="44" t="s">
        <v>5737</v>
      </c>
      <c r="V893" s="44" t="s">
        <v>4575</v>
      </c>
      <c r="W893" s="113" t="n">
        <v>0</v>
      </c>
      <c r="Y893" s="273"/>
      <c r="Z893" s="44" t="s">
        <v>5737</v>
      </c>
      <c r="AA893" s="44" t="s">
        <v>4575</v>
      </c>
      <c r="AB893" s="113" t="n">
        <v>0</v>
      </c>
      <c r="AC893" s="113" t="s">
        <v>5783</v>
      </c>
      <c r="AD893" s="295" t="n">
        <v>0</v>
      </c>
      <c r="AE893" s="113" t="s">
        <v>5784</v>
      </c>
      <c r="AF893" s="113" t="n">
        <f aca="false">PRODUCT(AB893+AD893)</f>
        <v>0</v>
      </c>
      <c r="AI893" s="44" t="s">
        <v>5657</v>
      </c>
      <c r="AJ893" s="44" t="s">
        <v>4564</v>
      </c>
      <c r="AN893" s="290" t="s">
        <v>5734</v>
      </c>
      <c r="AO893" s="44" t="s">
        <v>5358</v>
      </c>
      <c r="AS893" s="290" t="s">
        <v>5734</v>
      </c>
      <c r="AT893" s="44" t="s">
        <v>5358</v>
      </c>
      <c r="AX893" s="44" t="s">
        <v>3604</v>
      </c>
      <c r="AY893" s="44" t="s">
        <v>5124</v>
      </c>
      <c r="AZ893" s="113" t="n">
        <v>0</v>
      </c>
      <c r="BA893" s="113" t="s">
        <v>5783</v>
      </c>
      <c r="BB893" s="113" t="n">
        <v>0</v>
      </c>
      <c r="BC893" s="113" t="s">
        <v>5784</v>
      </c>
      <c r="BD893" s="113" t="n">
        <f aca="false">PRODUCT(AZ893+BB893)</f>
        <v>0</v>
      </c>
      <c r="BG893" s="290" t="s">
        <v>5734</v>
      </c>
      <c r="BH893" s="44" t="s">
        <v>5358</v>
      </c>
      <c r="BL893" s="44" t="s">
        <v>5736</v>
      </c>
      <c r="BM893" s="44" t="s">
        <v>4625</v>
      </c>
      <c r="BN893" s="113" t="s">
        <v>5785</v>
      </c>
      <c r="BO893" s="113" t="s">
        <v>5783</v>
      </c>
      <c r="BP893" s="113" t="s">
        <v>5785</v>
      </c>
      <c r="BQ893" s="113" t="s">
        <v>5784</v>
      </c>
      <c r="BR893" s="113" t="n">
        <f aca="false">PRODUCT(BN893+BP893)</f>
        <v>0</v>
      </c>
      <c r="BU893" s="290" t="s">
        <v>5734</v>
      </c>
      <c r="BV893" s="44" t="s">
        <v>5358</v>
      </c>
      <c r="BW893" s="113"/>
      <c r="BZ893" s="44" t="s">
        <v>5736</v>
      </c>
      <c r="CA893" s="44" t="s">
        <v>4625</v>
      </c>
      <c r="CB893" s="113" t="n">
        <v>0</v>
      </c>
      <c r="CC893" s="113" t="n">
        <v>0</v>
      </c>
      <c r="CD893" s="113" t="n">
        <v>0</v>
      </c>
      <c r="CE893" s="113" t="n">
        <v>0</v>
      </c>
      <c r="CF893" s="113" t="n">
        <f aca="false">SUM(CB893:CE893)</f>
        <v>0</v>
      </c>
      <c r="CI893" s="44" t="s">
        <v>5736</v>
      </c>
      <c r="CJ893" s="44" t="s">
        <v>4625</v>
      </c>
      <c r="CK893" s="113" t="n">
        <v>0</v>
      </c>
      <c r="CL893" s="113" t="n">
        <v>0</v>
      </c>
      <c r="CM893" s="113" t="n">
        <v>0</v>
      </c>
      <c r="CP893" s="44" t="s">
        <v>5748</v>
      </c>
      <c r="CQ893" s="44" t="s">
        <v>4505</v>
      </c>
      <c r="CV893" s="44"/>
      <c r="CW893" s="44"/>
      <c r="CX893" s="44"/>
    </row>
    <row r="894" customFormat="false" ht="15" hidden="false" customHeight="false" outlineLevel="0" collapsed="false">
      <c r="A894" s="273" t="n">
        <v>901</v>
      </c>
      <c r="B894" s="44" t="s">
        <v>5720</v>
      </c>
      <c r="C894" s="44" t="s">
        <v>4489</v>
      </c>
      <c r="D894" s="113" t="n">
        <v>1</v>
      </c>
      <c r="G894" s="44" t="s">
        <v>5738</v>
      </c>
      <c r="H894" s="44" t="s">
        <v>4746</v>
      </c>
      <c r="I894" s="113" t="n">
        <v>0</v>
      </c>
      <c r="L894" s="44" t="s">
        <v>5738</v>
      </c>
      <c r="M894" s="44" t="s">
        <v>4746</v>
      </c>
      <c r="N894" s="113" t="n">
        <v>0</v>
      </c>
      <c r="O894" s="113" t="s">
        <v>5783</v>
      </c>
      <c r="P894" s="113" t="n">
        <v>0</v>
      </c>
      <c r="Q894" s="113" t="s">
        <v>5784</v>
      </c>
      <c r="R894" s="113" t="n">
        <f aca="false">PRODUCT(N894+P894)</f>
        <v>0</v>
      </c>
      <c r="U894" s="44" t="s">
        <v>5738</v>
      </c>
      <c r="V894" s="44" t="s">
        <v>4746</v>
      </c>
      <c r="W894" s="113" t="n">
        <v>0</v>
      </c>
      <c r="Y894" s="273"/>
      <c r="Z894" s="44" t="s">
        <v>5738</v>
      </c>
      <c r="AA894" s="44" t="s">
        <v>4746</v>
      </c>
      <c r="AB894" s="113" t="n">
        <v>0</v>
      </c>
      <c r="AC894" s="113" t="s">
        <v>5783</v>
      </c>
      <c r="AD894" s="295" t="n">
        <v>0</v>
      </c>
      <c r="AE894" s="113" t="s">
        <v>5784</v>
      </c>
      <c r="AF894" s="113" t="n">
        <f aca="false">PRODUCT(AB894+AD894)</f>
        <v>0</v>
      </c>
      <c r="AI894" s="44" t="s">
        <v>5659</v>
      </c>
      <c r="AJ894" s="44" t="s">
        <v>4550</v>
      </c>
      <c r="AN894" s="290" t="s">
        <v>5735</v>
      </c>
      <c r="AO894" s="290" t="s">
        <v>5358</v>
      </c>
      <c r="AS894" s="290" t="s">
        <v>5735</v>
      </c>
      <c r="AT894" s="290" t="s">
        <v>5358</v>
      </c>
      <c r="AX894" s="44" t="s">
        <v>5186</v>
      </c>
      <c r="AY894" s="44" t="s">
        <v>4625</v>
      </c>
      <c r="AZ894" s="113" t="n">
        <v>0</v>
      </c>
      <c r="BA894" s="113" t="s">
        <v>5783</v>
      </c>
      <c r="BB894" s="113" t="n">
        <v>0</v>
      </c>
      <c r="BC894" s="113" t="s">
        <v>5784</v>
      </c>
      <c r="BD894" s="113" t="n">
        <f aca="false">PRODUCT(AZ894+BB894)</f>
        <v>0</v>
      </c>
      <c r="BG894" s="290" t="s">
        <v>5735</v>
      </c>
      <c r="BH894" s="290" t="s">
        <v>5358</v>
      </c>
      <c r="BL894" s="136" t="s">
        <v>3819</v>
      </c>
      <c r="BM894" s="44" t="s">
        <v>5124</v>
      </c>
      <c r="BN894" s="113" t="s">
        <v>5785</v>
      </c>
      <c r="BO894" s="113" t="s">
        <v>5783</v>
      </c>
      <c r="BP894" s="113" t="s">
        <v>5785</v>
      </c>
      <c r="BQ894" s="113" t="s">
        <v>5784</v>
      </c>
      <c r="BR894" s="113" t="n">
        <f aca="false">PRODUCT(BN894+BP894)</f>
        <v>0</v>
      </c>
      <c r="BU894" s="290" t="s">
        <v>5735</v>
      </c>
      <c r="BV894" s="290" t="s">
        <v>5358</v>
      </c>
      <c r="BW894" s="113"/>
      <c r="BZ894" s="136" t="s">
        <v>3819</v>
      </c>
      <c r="CA894" s="44" t="s">
        <v>5124</v>
      </c>
      <c r="CB894" s="113" t="n">
        <v>0</v>
      </c>
      <c r="CC894" s="113" t="n">
        <v>0</v>
      </c>
      <c r="CD894" s="113" t="n">
        <v>0</v>
      </c>
      <c r="CE894" s="113" t="n">
        <v>0</v>
      </c>
      <c r="CF894" s="113" t="n">
        <f aca="false">SUM(CB894:CE894)</f>
        <v>0</v>
      </c>
      <c r="CI894" s="136" t="s">
        <v>3819</v>
      </c>
      <c r="CJ894" s="44" t="s">
        <v>5124</v>
      </c>
      <c r="CK894" s="113" t="n">
        <v>0</v>
      </c>
      <c r="CL894" s="113" t="n">
        <v>0</v>
      </c>
      <c r="CM894" s="113" t="n">
        <v>0</v>
      </c>
      <c r="CP894" s="44" t="s">
        <v>5751</v>
      </c>
      <c r="CQ894" s="44" t="s">
        <v>4578</v>
      </c>
      <c r="CX894" s="44"/>
    </row>
    <row r="895" customFormat="false" ht="15" hidden="false" customHeight="false" outlineLevel="0" collapsed="false">
      <c r="A895" s="273" t="n">
        <v>902</v>
      </c>
      <c r="B895" s="44" t="s">
        <v>1956</v>
      </c>
      <c r="C895" s="44" t="s">
        <v>4523</v>
      </c>
      <c r="D895" s="113" t="n">
        <v>1</v>
      </c>
      <c r="G895" s="44" t="s">
        <v>5740</v>
      </c>
      <c r="H895" s="44" t="s">
        <v>4902</v>
      </c>
      <c r="I895" s="113" t="n">
        <v>0</v>
      </c>
      <c r="L895" s="44" t="s">
        <v>5740</v>
      </c>
      <c r="M895" s="44" t="s">
        <v>4902</v>
      </c>
      <c r="N895" s="113" t="n">
        <v>0</v>
      </c>
      <c r="O895" s="113" t="s">
        <v>5783</v>
      </c>
      <c r="P895" s="113" t="n">
        <v>0</v>
      </c>
      <c r="Q895" s="113" t="s">
        <v>5784</v>
      </c>
      <c r="R895" s="113" t="n">
        <f aca="false">PRODUCT(N895+P895)</f>
        <v>0</v>
      </c>
      <c r="U895" s="44" t="s">
        <v>5740</v>
      </c>
      <c r="V895" s="44" t="s">
        <v>4902</v>
      </c>
      <c r="W895" s="113" t="n">
        <v>0</v>
      </c>
      <c r="Y895" s="273"/>
      <c r="Z895" s="44" t="s">
        <v>5740</v>
      </c>
      <c r="AA895" s="44" t="s">
        <v>4902</v>
      </c>
      <c r="AB895" s="113" t="n">
        <v>0</v>
      </c>
      <c r="AC895" s="113" t="s">
        <v>5783</v>
      </c>
      <c r="AD895" s="295" t="n">
        <v>0</v>
      </c>
      <c r="AE895" s="113" t="s">
        <v>5784</v>
      </c>
      <c r="AF895" s="113" t="n">
        <f aca="false">PRODUCT(AB895+AD895)</f>
        <v>0</v>
      </c>
      <c r="AI895" s="44" t="s">
        <v>4715</v>
      </c>
      <c r="AJ895" s="44" t="s">
        <v>4564</v>
      </c>
      <c r="AN895" s="136" t="s">
        <v>3609</v>
      </c>
      <c r="AO895" s="136" t="s">
        <v>4566</v>
      </c>
      <c r="AS895" s="136" t="s">
        <v>3609</v>
      </c>
      <c r="AT895" s="136" t="s">
        <v>4566</v>
      </c>
      <c r="AX895" s="44" t="s">
        <v>2450</v>
      </c>
      <c r="AY895" s="44" t="s">
        <v>4509</v>
      </c>
      <c r="AZ895" s="113" t="n">
        <v>0</v>
      </c>
      <c r="BA895" s="113" t="s">
        <v>5783</v>
      </c>
      <c r="BB895" s="113" t="n">
        <v>0</v>
      </c>
      <c r="BC895" s="113" t="s">
        <v>5784</v>
      </c>
      <c r="BD895" s="113" t="n">
        <f aca="false">PRODUCT(AZ895+BB895)</f>
        <v>0</v>
      </c>
      <c r="BG895" s="136" t="s">
        <v>3609</v>
      </c>
      <c r="BH895" s="136" t="s">
        <v>4566</v>
      </c>
      <c r="BL895" s="44" t="s">
        <v>5737</v>
      </c>
      <c r="BM895" s="44" t="s">
        <v>4575</v>
      </c>
      <c r="BN895" s="113" t="s">
        <v>5785</v>
      </c>
      <c r="BO895" s="113" t="s">
        <v>5783</v>
      </c>
      <c r="BP895" s="113" t="s">
        <v>5785</v>
      </c>
      <c r="BQ895" s="113" t="s">
        <v>5784</v>
      </c>
      <c r="BR895" s="113" t="n">
        <f aca="false">PRODUCT(BN895+BP895)</f>
        <v>0</v>
      </c>
      <c r="BU895" s="136" t="s">
        <v>3609</v>
      </c>
      <c r="BV895" s="136" t="s">
        <v>4566</v>
      </c>
      <c r="BW895" s="113"/>
      <c r="BZ895" s="44" t="s">
        <v>5737</v>
      </c>
      <c r="CA895" s="44" t="s">
        <v>4575</v>
      </c>
      <c r="CB895" s="113" t="n">
        <v>0</v>
      </c>
      <c r="CC895" s="113" t="n">
        <v>0</v>
      </c>
      <c r="CD895" s="113" t="n">
        <v>0</v>
      </c>
      <c r="CE895" s="113" t="n">
        <v>0</v>
      </c>
      <c r="CF895" s="113" t="n">
        <f aca="false">SUM(CB895:CE895)</f>
        <v>0</v>
      </c>
      <c r="CI895" s="44" t="s">
        <v>5737</v>
      </c>
      <c r="CJ895" s="44" t="s">
        <v>4575</v>
      </c>
      <c r="CK895" s="113" t="n">
        <v>0</v>
      </c>
      <c r="CL895" s="113" t="n">
        <v>0</v>
      </c>
      <c r="CM895" s="113" t="n">
        <v>0</v>
      </c>
      <c r="CP895" s="44" t="s">
        <v>5746</v>
      </c>
      <c r="CQ895" s="44" t="s">
        <v>4902</v>
      </c>
      <c r="CX895" s="44"/>
    </row>
    <row r="896" customFormat="false" ht="15" hidden="false" customHeight="false" outlineLevel="0" collapsed="false">
      <c r="A896" s="273" t="n">
        <v>903</v>
      </c>
      <c r="B896" s="44" t="s">
        <v>5722</v>
      </c>
      <c r="C896" s="44" t="s">
        <v>4625</v>
      </c>
      <c r="D896" s="113" t="n">
        <v>1</v>
      </c>
      <c r="G896" s="44" t="s">
        <v>5741</v>
      </c>
      <c r="H896" s="44" t="s">
        <v>4773</v>
      </c>
      <c r="I896" s="113" t="n">
        <v>0</v>
      </c>
      <c r="L896" s="44" t="s">
        <v>5741</v>
      </c>
      <c r="M896" s="44" t="s">
        <v>4773</v>
      </c>
      <c r="N896" s="113" t="n">
        <v>0</v>
      </c>
      <c r="O896" s="113" t="s">
        <v>5783</v>
      </c>
      <c r="P896" s="113" t="n">
        <v>0</v>
      </c>
      <c r="Q896" s="113" t="s">
        <v>5784</v>
      </c>
      <c r="R896" s="113" t="n">
        <f aca="false">PRODUCT(N896+P896)</f>
        <v>0</v>
      </c>
      <c r="U896" s="44" t="s">
        <v>5741</v>
      </c>
      <c r="V896" s="44" t="s">
        <v>4773</v>
      </c>
      <c r="W896" s="113" t="n">
        <v>0</v>
      </c>
      <c r="Y896" s="273"/>
      <c r="Z896" s="44" t="s">
        <v>5741</v>
      </c>
      <c r="AA896" s="44" t="s">
        <v>4773</v>
      </c>
      <c r="AB896" s="113" t="n">
        <v>0</v>
      </c>
      <c r="AC896" s="113" t="s">
        <v>5783</v>
      </c>
      <c r="AD896" s="295" t="n">
        <v>0</v>
      </c>
      <c r="AE896" s="113" t="s">
        <v>5784</v>
      </c>
      <c r="AF896" s="113" t="n">
        <f aca="false">PRODUCT(AB896+AD896)</f>
        <v>0</v>
      </c>
      <c r="AI896" s="44" t="s">
        <v>1866</v>
      </c>
      <c r="AJ896" s="44" t="s">
        <v>4648</v>
      </c>
      <c r="AN896" s="44" t="s">
        <v>5736</v>
      </c>
      <c r="AO896" s="44" t="s">
        <v>4625</v>
      </c>
      <c r="AS896" s="44" t="s">
        <v>5736</v>
      </c>
      <c r="AT896" s="44" t="s">
        <v>4625</v>
      </c>
      <c r="AX896" s="44" t="s">
        <v>2814</v>
      </c>
      <c r="AY896" s="44" t="s">
        <v>4482</v>
      </c>
      <c r="AZ896" s="113" t="n">
        <v>0</v>
      </c>
      <c r="BA896" s="113" t="s">
        <v>5783</v>
      </c>
      <c r="BB896" s="113" t="n">
        <v>0</v>
      </c>
      <c r="BC896" s="113" t="s">
        <v>5784</v>
      </c>
      <c r="BD896" s="113" t="n">
        <f aca="false">PRODUCT(AZ896+BB896)</f>
        <v>0</v>
      </c>
      <c r="BG896" s="44" t="s">
        <v>5736</v>
      </c>
      <c r="BH896" s="44" t="s">
        <v>4625</v>
      </c>
      <c r="BL896" s="44" t="s">
        <v>5738</v>
      </c>
      <c r="BM896" s="44" t="s">
        <v>4746</v>
      </c>
      <c r="BN896" s="113" t="s">
        <v>5785</v>
      </c>
      <c r="BO896" s="113" t="s">
        <v>5783</v>
      </c>
      <c r="BP896" s="113" t="s">
        <v>5785</v>
      </c>
      <c r="BQ896" s="113" t="s">
        <v>5784</v>
      </c>
      <c r="BR896" s="113" t="n">
        <f aca="false">PRODUCT(BN896+BP896)</f>
        <v>0</v>
      </c>
      <c r="BU896" s="44" t="s">
        <v>5736</v>
      </c>
      <c r="BV896" s="44" t="s">
        <v>4625</v>
      </c>
      <c r="BW896" s="113"/>
      <c r="BZ896" s="44" t="s">
        <v>5738</v>
      </c>
      <c r="CA896" s="44" t="s">
        <v>4746</v>
      </c>
      <c r="CB896" s="113" t="n">
        <v>0</v>
      </c>
      <c r="CC896" s="113" t="n">
        <v>0</v>
      </c>
      <c r="CD896" s="113" t="n">
        <v>0</v>
      </c>
      <c r="CE896" s="113" t="n">
        <v>0</v>
      </c>
      <c r="CF896" s="113" t="n">
        <f aca="false">SUM(CB896:CE896)</f>
        <v>0</v>
      </c>
      <c r="CI896" s="44" t="s">
        <v>5738</v>
      </c>
      <c r="CJ896" s="44" t="s">
        <v>4746</v>
      </c>
      <c r="CK896" s="113" t="n">
        <v>0</v>
      </c>
      <c r="CL896" s="113" t="n">
        <v>0</v>
      </c>
      <c r="CM896" s="113" t="n">
        <v>0</v>
      </c>
      <c r="CP896" s="44" t="s">
        <v>5747</v>
      </c>
      <c r="CQ896" s="44" t="s">
        <v>5036</v>
      </c>
      <c r="CX896" s="44"/>
    </row>
    <row r="897" customFormat="false" ht="15" hidden="false" customHeight="false" outlineLevel="0" collapsed="false">
      <c r="A897" s="273" t="n">
        <v>904</v>
      </c>
      <c r="B897" s="44" t="s">
        <v>5723</v>
      </c>
      <c r="C897" s="44" t="s">
        <v>4625</v>
      </c>
      <c r="D897" s="113" t="n">
        <v>1</v>
      </c>
      <c r="G897" s="44" t="s">
        <v>3324</v>
      </c>
      <c r="H897" s="44" t="s">
        <v>4773</v>
      </c>
      <c r="I897" s="113" t="n">
        <v>0</v>
      </c>
      <c r="L897" s="44" t="s">
        <v>3324</v>
      </c>
      <c r="M897" s="44" t="s">
        <v>4773</v>
      </c>
      <c r="N897" s="113" t="n">
        <v>0</v>
      </c>
      <c r="O897" s="113" t="s">
        <v>5783</v>
      </c>
      <c r="P897" s="113" t="n">
        <v>0</v>
      </c>
      <c r="Q897" s="113" t="s">
        <v>5784</v>
      </c>
      <c r="R897" s="113" t="n">
        <f aca="false">PRODUCT(N897+P897)</f>
        <v>0</v>
      </c>
      <c r="U897" s="44" t="s">
        <v>3324</v>
      </c>
      <c r="V897" s="44" t="s">
        <v>4773</v>
      </c>
      <c r="W897" s="113" t="n">
        <v>0</v>
      </c>
      <c r="Y897" s="273"/>
      <c r="Z897" s="44" t="s">
        <v>3324</v>
      </c>
      <c r="AA897" s="44" t="s">
        <v>4773</v>
      </c>
      <c r="AB897" s="113" t="n">
        <v>0</v>
      </c>
      <c r="AC897" s="113" t="s">
        <v>5783</v>
      </c>
      <c r="AD897" s="295" t="n">
        <v>0</v>
      </c>
      <c r="AE897" s="113" t="s">
        <v>5784</v>
      </c>
      <c r="AF897" s="113" t="n">
        <f aca="false">PRODUCT(AB897+AD897)</f>
        <v>0</v>
      </c>
      <c r="AI897" s="44" t="s">
        <v>1683</v>
      </c>
      <c r="AJ897" s="44" t="s">
        <v>4564</v>
      </c>
      <c r="AN897" s="136" t="s">
        <v>3819</v>
      </c>
      <c r="AO897" s="44" t="s">
        <v>5124</v>
      </c>
      <c r="AS897" s="136" t="s">
        <v>3819</v>
      </c>
      <c r="AT897" s="44" t="s">
        <v>5124</v>
      </c>
      <c r="AX897" s="44" t="s">
        <v>5045</v>
      </c>
      <c r="AY897" s="44" t="s">
        <v>4805</v>
      </c>
      <c r="AZ897" s="113" t="n">
        <v>0</v>
      </c>
      <c r="BA897" s="113" t="s">
        <v>5783</v>
      </c>
      <c r="BB897" s="113" t="n">
        <v>0</v>
      </c>
      <c r="BC897" s="113" t="s">
        <v>5784</v>
      </c>
      <c r="BD897" s="113" t="n">
        <f aca="false">PRODUCT(AZ897+BB897)</f>
        <v>0</v>
      </c>
      <c r="BG897" s="136" t="s">
        <v>3819</v>
      </c>
      <c r="BH897" s="44" t="s">
        <v>5124</v>
      </c>
      <c r="BL897" s="44" t="s">
        <v>5740</v>
      </c>
      <c r="BM897" s="44" t="s">
        <v>4902</v>
      </c>
      <c r="BN897" s="113" t="s">
        <v>5785</v>
      </c>
      <c r="BO897" s="113" t="s">
        <v>5783</v>
      </c>
      <c r="BP897" s="113" t="s">
        <v>5785</v>
      </c>
      <c r="BQ897" s="113" t="s">
        <v>5784</v>
      </c>
      <c r="BR897" s="113" t="n">
        <f aca="false">PRODUCT(BN897+BP897)</f>
        <v>0</v>
      </c>
      <c r="BU897" s="136" t="s">
        <v>3819</v>
      </c>
      <c r="BV897" s="44" t="s">
        <v>5124</v>
      </c>
      <c r="BW897" s="113"/>
      <c r="BZ897" s="44" t="s">
        <v>5740</v>
      </c>
      <c r="CA897" s="44" t="s">
        <v>4902</v>
      </c>
      <c r="CB897" s="113" t="n">
        <v>0</v>
      </c>
      <c r="CC897" s="113" t="n">
        <v>0</v>
      </c>
      <c r="CD897" s="113" t="n">
        <v>0</v>
      </c>
      <c r="CE897" s="113" t="n">
        <v>0</v>
      </c>
      <c r="CF897" s="113" t="n">
        <f aca="false">SUM(CB897:CE897)</f>
        <v>0</v>
      </c>
      <c r="CI897" s="44" t="s">
        <v>5740</v>
      </c>
      <c r="CJ897" s="44" t="s">
        <v>4902</v>
      </c>
      <c r="CK897" s="113" t="n">
        <v>0</v>
      </c>
      <c r="CL897" s="113" t="n">
        <v>0</v>
      </c>
      <c r="CM897" s="113" t="n">
        <v>0</v>
      </c>
      <c r="CP897" s="44" t="s">
        <v>5749</v>
      </c>
      <c r="CQ897" s="44" t="s">
        <v>4899</v>
      </c>
      <c r="CX897" s="44"/>
    </row>
    <row r="898" customFormat="false" ht="15" hidden="false" customHeight="false" outlineLevel="0" collapsed="false">
      <c r="A898" s="273" t="n">
        <v>905</v>
      </c>
      <c r="B898" s="44" t="s">
        <v>5731</v>
      </c>
      <c r="C898" s="44" t="s">
        <v>4500</v>
      </c>
      <c r="D898" s="113" t="n">
        <v>1</v>
      </c>
      <c r="G898" s="44" t="s">
        <v>5455</v>
      </c>
      <c r="H898" s="112" t="s">
        <v>4931</v>
      </c>
      <c r="I898" s="113" t="n">
        <v>0</v>
      </c>
      <c r="L898" s="44" t="s">
        <v>5455</v>
      </c>
      <c r="M898" s="112" t="s">
        <v>4931</v>
      </c>
      <c r="N898" s="113" t="n">
        <v>0</v>
      </c>
      <c r="O898" s="113" t="s">
        <v>5783</v>
      </c>
      <c r="P898" s="113" t="n">
        <v>0</v>
      </c>
      <c r="Q898" s="113" t="s">
        <v>5784</v>
      </c>
      <c r="R898" s="113" t="n">
        <f aca="false">PRODUCT(N898+P898)</f>
        <v>0</v>
      </c>
      <c r="U898" s="44" t="s">
        <v>5455</v>
      </c>
      <c r="V898" s="112" t="s">
        <v>4931</v>
      </c>
      <c r="W898" s="113" t="n">
        <v>0</v>
      </c>
      <c r="Y898" s="273"/>
      <c r="Z898" s="44" t="s">
        <v>5455</v>
      </c>
      <c r="AA898" s="112" t="s">
        <v>4931</v>
      </c>
      <c r="AB898" s="113" t="n">
        <v>0</v>
      </c>
      <c r="AC898" s="113" t="s">
        <v>5783</v>
      </c>
      <c r="AD898" s="295" t="n">
        <v>0</v>
      </c>
      <c r="AE898" s="113" t="s">
        <v>5784</v>
      </c>
      <c r="AF898" s="113" t="n">
        <f aca="false">PRODUCT(AB898+AD898)</f>
        <v>0</v>
      </c>
      <c r="AI898" s="44" t="s">
        <v>1933</v>
      </c>
      <c r="AJ898" s="44" t="s">
        <v>4509</v>
      </c>
      <c r="AN898" s="44" t="s">
        <v>5737</v>
      </c>
      <c r="AO898" s="44" t="s">
        <v>4575</v>
      </c>
      <c r="AS898" s="44" t="s">
        <v>5737</v>
      </c>
      <c r="AT898" s="44" t="s">
        <v>4575</v>
      </c>
      <c r="AX898" s="44" t="s">
        <v>2479</v>
      </c>
      <c r="AY898" s="44" t="s">
        <v>4746</v>
      </c>
      <c r="AZ898" s="113" t="n">
        <v>0</v>
      </c>
      <c r="BA898" s="113" t="s">
        <v>5783</v>
      </c>
      <c r="BB898" s="113" t="n">
        <v>0</v>
      </c>
      <c r="BC898" s="113" t="s">
        <v>5784</v>
      </c>
      <c r="BD898" s="113" t="n">
        <f aca="false">PRODUCT(AZ898+BB898)</f>
        <v>0</v>
      </c>
      <c r="BG898" s="44" t="s">
        <v>5737</v>
      </c>
      <c r="BH898" s="44" t="s">
        <v>4575</v>
      </c>
      <c r="BL898" s="44" t="s">
        <v>5741</v>
      </c>
      <c r="BM898" s="44" t="s">
        <v>4773</v>
      </c>
      <c r="BN898" s="113" t="s">
        <v>5785</v>
      </c>
      <c r="BO898" s="113" t="s">
        <v>5783</v>
      </c>
      <c r="BP898" s="113" t="s">
        <v>5785</v>
      </c>
      <c r="BQ898" s="113" t="s">
        <v>5784</v>
      </c>
      <c r="BR898" s="113" t="n">
        <f aca="false">PRODUCT(BN898+BP898)</f>
        <v>0</v>
      </c>
      <c r="BU898" s="44" t="s">
        <v>5737</v>
      </c>
      <c r="BV898" s="44" t="s">
        <v>4575</v>
      </c>
      <c r="BW898" s="113"/>
      <c r="BZ898" s="44" t="s">
        <v>5741</v>
      </c>
      <c r="CA898" s="44" t="s">
        <v>4773</v>
      </c>
      <c r="CB898" s="113" t="n">
        <v>0</v>
      </c>
      <c r="CC898" s="113" t="n">
        <v>0</v>
      </c>
      <c r="CD898" s="113" t="n">
        <v>0</v>
      </c>
      <c r="CE898" s="113" t="n">
        <v>0</v>
      </c>
      <c r="CF898" s="113" t="n">
        <f aca="false">SUM(CB898:CE898)</f>
        <v>0</v>
      </c>
      <c r="CI898" s="44" t="s">
        <v>5741</v>
      </c>
      <c r="CJ898" s="44" t="s">
        <v>4773</v>
      </c>
      <c r="CK898" s="113" t="n">
        <v>0</v>
      </c>
      <c r="CL898" s="113" t="n">
        <v>0</v>
      </c>
      <c r="CM898" s="113" t="n">
        <v>0</v>
      </c>
      <c r="CP898" s="44" t="s">
        <v>5750</v>
      </c>
      <c r="CQ898" s="44" t="s">
        <v>4662</v>
      </c>
      <c r="CX898" s="44"/>
    </row>
    <row r="899" customFormat="false" ht="15" hidden="false" customHeight="false" outlineLevel="0" collapsed="false">
      <c r="A899" s="273" t="n">
        <v>906</v>
      </c>
      <c r="B899" s="44" t="s">
        <v>5732</v>
      </c>
      <c r="C899" s="44" t="s">
        <v>4564</v>
      </c>
      <c r="D899" s="113" t="n">
        <v>1</v>
      </c>
      <c r="G899" s="44" t="s">
        <v>2057</v>
      </c>
      <c r="H899" s="44" t="s">
        <v>4564</v>
      </c>
      <c r="I899" s="113" t="n">
        <v>0</v>
      </c>
      <c r="L899" s="44" t="s">
        <v>2057</v>
      </c>
      <c r="M899" s="44" t="s">
        <v>4564</v>
      </c>
      <c r="N899" s="113" t="n">
        <v>0</v>
      </c>
      <c r="O899" s="113" t="s">
        <v>5783</v>
      </c>
      <c r="P899" s="113" t="n">
        <v>0</v>
      </c>
      <c r="Q899" s="113" t="s">
        <v>5784</v>
      </c>
      <c r="R899" s="113" t="n">
        <f aca="false">PRODUCT(N899+P899)</f>
        <v>0</v>
      </c>
      <c r="U899" s="44" t="s">
        <v>2057</v>
      </c>
      <c r="V899" s="44" t="s">
        <v>4564</v>
      </c>
      <c r="W899" s="113" t="n">
        <v>0</v>
      </c>
      <c r="Y899" s="273"/>
      <c r="Z899" s="44" t="s">
        <v>2057</v>
      </c>
      <c r="AA899" s="44" t="s">
        <v>4564</v>
      </c>
      <c r="AB899" s="113" t="n">
        <v>0</v>
      </c>
      <c r="AC899" s="113" t="s">
        <v>5783</v>
      </c>
      <c r="AD899" s="295" t="n">
        <v>0</v>
      </c>
      <c r="AE899" s="113" t="s">
        <v>5784</v>
      </c>
      <c r="AF899" s="113" t="n">
        <f aca="false">PRODUCT(AB899+AD899)</f>
        <v>0</v>
      </c>
      <c r="AI899" s="44" t="s">
        <v>5663</v>
      </c>
      <c r="AJ899" s="44" t="s">
        <v>4540</v>
      </c>
      <c r="AN899" s="44" t="s">
        <v>5738</v>
      </c>
      <c r="AO899" s="44" t="s">
        <v>4746</v>
      </c>
      <c r="AS899" s="44" t="s">
        <v>5738</v>
      </c>
      <c r="AT899" s="44" t="s">
        <v>4746</v>
      </c>
      <c r="AX899" s="44" t="s">
        <v>3305</v>
      </c>
      <c r="AY899" s="44" t="s">
        <v>4773</v>
      </c>
      <c r="AZ899" s="113" t="n">
        <v>0</v>
      </c>
      <c r="BA899" s="113" t="s">
        <v>5783</v>
      </c>
      <c r="BB899" s="113" t="n">
        <v>0</v>
      </c>
      <c r="BC899" s="113" t="s">
        <v>5784</v>
      </c>
      <c r="BD899" s="113" t="n">
        <f aca="false">PRODUCT(AZ899+BB899)</f>
        <v>0</v>
      </c>
      <c r="BG899" s="44" t="s">
        <v>5738</v>
      </c>
      <c r="BH899" s="44" t="s">
        <v>4746</v>
      </c>
      <c r="BL899" s="44" t="s">
        <v>3324</v>
      </c>
      <c r="BM899" s="44" t="s">
        <v>4773</v>
      </c>
      <c r="BN899" s="113" t="s">
        <v>5785</v>
      </c>
      <c r="BO899" s="113" t="s">
        <v>5783</v>
      </c>
      <c r="BP899" s="113" t="n">
        <v>0</v>
      </c>
      <c r="BQ899" s="113" t="s">
        <v>5784</v>
      </c>
      <c r="BR899" s="113" t="n">
        <f aca="false">PRODUCT(BN899+BP899)</f>
        <v>0</v>
      </c>
      <c r="BU899" s="44" t="s">
        <v>5738</v>
      </c>
      <c r="BV899" s="44" t="s">
        <v>4746</v>
      </c>
      <c r="BW899" s="113"/>
      <c r="BZ899" s="44" t="s">
        <v>3324</v>
      </c>
      <c r="CA899" s="44" t="s">
        <v>4773</v>
      </c>
      <c r="CB899" s="113" t="n">
        <v>0</v>
      </c>
      <c r="CC899" s="113" t="n">
        <v>0</v>
      </c>
      <c r="CD899" s="113" t="n">
        <v>0</v>
      </c>
      <c r="CE899" s="113" t="n">
        <v>0</v>
      </c>
      <c r="CF899" s="113" t="n">
        <f aca="false">SUM(CB899:CE899)</f>
        <v>0</v>
      </c>
      <c r="CI899" s="44" t="s">
        <v>3324</v>
      </c>
      <c r="CJ899" s="44" t="s">
        <v>4773</v>
      </c>
      <c r="CK899" s="113" t="n">
        <v>0</v>
      </c>
      <c r="CL899" s="113" t="n">
        <v>0</v>
      </c>
      <c r="CM899" s="113" t="n">
        <v>0</v>
      </c>
      <c r="CP899" s="44" t="s">
        <v>2763</v>
      </c>
      <c r="CQ899" s="44" t="s">
        <v>4625</v>
      </c>
      <c r="CX899" s="44"/>
    </row>
    <row r="900" customFormat="false" ht="15" hidden="false" customHeight="false" outlineLevel="0" collapsed="false">
      <c r="A900" s="273" t="n">
        <v>907</v>
      </c>
      <c r="B900" s="290" t="s">
        <v>5735</v>
      </c>
      <c r="C900" s="290" t="s">
        <v>5358</v>
      </c>
      <c r="D900" s="113" t="n">
        <v>1</v>
      </c>
      <c r="G900" s="44" t="s">
        <v>2240</v>
      </c>
      <c r="H900" s="44" t="s">
        <v>4564</v>
      </c>
      <c r="I900" s="113" t="n">
        <v>0</v>
      </c>
      <c r="L900" s="44" t="s">
        <v>2240</v>
      </c>
      <c r="M900" s="44" t="s">
        <v>4564</v>
      </c>
      <c r="N900" s="113" t="n">
        <v>0</v>
      </c>
      <c r="O900" s="113" t="s">
        <v>5783</v>
      </c>
      <c r="P900" s="113" t="n">
        <v>0</v>
      </c>
      <c r="Q900" s="113" t="s">
        <v>5784</v>
      </c>
      <c r="R900" s="113" t="n">
        <f aca="false">PRODUCT(N900+P900)</f>
        <v>0</v>
      </c>
      <c r="U900" s="44" t="s">
        <v>2240</v>
      </c>
      <c r="V900" s="44" t="s">
        <v>4564</v>
      </c>
      <c r="W900" s="113" t="n">
        <v>0</v>
      </c>
      <c r="Y900" s="273"/>
      <c r="Z900" s="44" t="s">
        <v>2240</v>
      </c>
      <c r="AA900" s="44" t="s">
        <v>4564</v>
      </c>
      <c r="AB900" s="113" t="n">
        <v>0</v>
      </c>
      <c r="AC900" s="113" t="s">
        <v>5783</v>
      </c>
      <c r="AD900" s="295" t="n">
        <v>0</v>
      </c>
      <c r="AE900" s="113" t="s">
        <v>5784</v>
      </c>
      <c r="AF900" s="113" t="n">
        <f aca="false">PRODUCT(AB900+AD900)</f>
        <v>0</v>
      </c>
      <c r="AI900" s="44" t="s">
        <v>5667</v>
      </c>
      <c r="AJ900" s="44" t="s">
        <v>4540</v>
      </c>
      <c r="AN900" s="44" t="s">
        <v>5740</v>
      </c>
      <c r="AO900" s="44" t="s">
        <v>4902</v>
      </c>
      <c r="AS900" s="44" t="s">
        <v>5740</v>
      </c>
      <c r="AT900" s="44" t="s">
        <v>4902</v>
      </c>
      <c r="AX900" s="44" t="s">
        <v>2879</v>
      </c>
      <c r="AY900" s="44" t="s">
        <v>4482</v>
      </c>
      <c r="AZ900" s="113" t="n">
        <v>0</v>
      </c>
      <c r="BA900" s="113" t="s">
        <v>5783</v>
      </c>
      <c r="BB900" s="113" t="n">
        <v>0</v>
      </c>
      <c r="BC900" s="113" t="s">
        <v>5784</v>
      </c>
      <c r="BD900" s="113" t="n">
        <f aca="false">PRODUCT(AZ900+BB900)</f>
        <v>0</v>
      </c>
      <c r="BG900" s="44" t="s">
        <v>5740</v>
      </c>
      <c r="BH900" s="44" t="s">
        <v>4902</v>
      </c>
      <c r="BL900" s="44" t="s">
        <v>5455</v>
      </c>
      <c r="BM900" s="112" t="s">
        <v>4931</v>
      </c>
      <c r="BN900" s="113" t="s">
        <v>5785</v>
      </c>
      <c r="BO900" s="113" t="s">
        <v>5783</v>
      </c>
      <c r="BP900" s="113" t="s">
        <v>5785</v>
      </c>
      <c r="BQ900" s="113" t="s">
        <v>5784</v>
      </c>
      <c r="BR900" s="113" t="n">
        <f aca="false">PRODUCT(BN900+BP900)</f>
        <v>0</v>
      </c>
      <c r="BU900" s="44" t="s">
        <v>5740</v>
      </c>
      <c r="BV900" s="44" t="s">
        <v>4902</v>
      </c>
      <c r="BW900" s="113"/>
      <c r="BZ900" s="44" t="s">
        <v>5455</v>
      </c>
      <c r="CA900" s="112" t="s">
        <v>4931</v>
      </c>
      <c r="CB900" s="113" t="n">
        <v>0</v>
      </c>
      <c r="CC900" s="113" t="n">
        <v>0</v>
      </c>
      <c r="CD900" s="113" t="n">
        <v>0</v>
      </c>
      <c r="CE900" s="113" t="n">
        <v>0</v>
      </c>
      <c r="CF900" s="113" t="n">
        <f aca="false">SUM(CB900:CE900)</f>
        <v>0</v>
      </c>
      <c r="CI900" s="44" t="s">
        <v>5455</v>
      </c>
      <c r="CJ900" s="112" t="s">
        <v>4931</v>
      </c>
      <c r="CK900" s="113" t="n">
        <v>0</v>
      </c>
      <c r="CL900" s="113" t="n">
        <v>0</v>
      </c>
      <c r="CM900" s="113" t="n">
        <v>0</v>
      </c>
      <c r="CP900" s="44" t="s">
        <v>3321</v>
      </c>
      <c r="CQ900" s="44" t="s">
        <v>4773</v>
      </c>
      <c r="CX900" s="44"/>
    </row>
    <row r="901" customFormat="false" ht="15" hidden="false" customHeight="false" outlineLevel="0" collapsed="false">
      <c r="A901" s="273" t="n">
        <v>908</v>
      </c>
      <c r="B901" s="136" t="s">
        <v>3609</v>
      </c>
      <c r="C901" s="136" t="s">
        <v>4566</v>
      </c>
      <c r="D901" s="113" t="n">
        <v>1</v>
      </c>
      <c r="G901" s="44" t="s">
        <v>3709</v>
      </c>
      <c r="H901" s="44" t="s">
        <v>4489</v>
      </c>
      <c r="I901" s="113" t="n">
        <v>0</v>
      </c>
      <c r="L901" s="44" t="s">
        <v>3709</v>
      </c>
      <c r="M901" s="44" t="s">
        <v>4489</v>
      </c>
      <c r="N901" s="113" t="n">
        <v>0</v>
      </c>
      <c r="O901" s="113" t="s">
        <v>5783</v>
      </c>
      <c r="P901" s="113" t="n">
        <v>0</v>
      </c>
      <c r="Q901" s="113" t="s">
        <v>5784</v>
      </c>
      <c r="R901" s="113" t="n">
        <f aca="false">PRODUCT(N901+P901)</f>
        <v>0</v>
      </c>
      <c r="U901" s="44" t="s">
        <v>3709</v>
      </c>
      <c r="V901" s="44" t="s">
        <v>4489</v>
      </c>
      <c r="W901" s="113" t="n">
        <v>0</v>
      </c>
      <c r="Y901" s="273"/>
      <c r="Z901" s="44" t="s">
        <v>3709</v>
      </c>
      <c r="AA901" s="44" t="s">
        <v>4489</v>
      </c>
      <c r="AB901" s="113" t="n">
        <v>0</v>
      </c>
      <c r="AC901" s="113" t="s">
        <v>5783</v>
      </c>
      <c r="AD901" s="295" t="n">
        <v>0</v>
      </c>
      <c r="AE901" s="113" t="s">
        <v>5784</v>
      </c>
      <c r="AF901" s="113" t="n">
        <f aca="false">PRODUCT(AB901+AD901)</f>
        <v>0</v>
      </c>
      <c r="AI901" s="44" t="s">
        <v>5668</v>
      </c>
      <c r="AJ901" s="44" t="s">
        <v>4564</v>
      </c>
      <c r="AN901" s="44" t="s">
        <v>5741</v>
      </c>
      <c r="AO901" s="44" t="s">
        <v>4773</v>
      </c>
      <c r="AS901" s="44" t="s">
        <v>5741</v>
      </c>
      <c r="AT901" s="44" t="s">
        <v>4773</v>
      </c>
      <c r="AX901" s="44" t="s">
        <v>2642</v>
      </c>
      <c r="AY901" s="44" t="s">
        <v>4773</v>
      </c>
      <c r="AZ901" s="113" t="n">
        <v>0</v>
      </c>
      <c r="BA901" s="113" t="s">
        <v>5783</v>
      </c>
      <c r="BB901" s="113" t="n">
        <v>0</v>
      </c>
      <c r="BC901" s="113" t="s">
        <v>5784</v>
      </c>
      <c r="BD901" s="113" t="n">
        <f aca="false">PRODUCT(AZ901+BB901)</f>
        <v>0</v>
      </c>
      <c r="BG901" s="44" t="s">
        <v>5741</v>
      </c>
      <c r="BH901" s="44" t="s">
        <v>4773</v>
      </c>
      <c r="BL901" s="44" t="s">
        <v>2057</v>
      </c>
      <c r="BM901" s="44" t="s">
        <v>4564</v>
      </c>
      <c r="BN901" s="113" t="s">
        <v>5785</v>
      </c>
      <c r="BO901" s="113" t="s">
        <v>5783</v>
      </c>
      <c r="BP901" s="113" t="s">
        <v>5785</v>
      </c>
      <c r="BQ901" s="113" t="s">
        <v>5784</v>
      </c>
      <c r="BR901" s="113" t="n">
        <f aca="false">PRODUCT(BN901+BP901)</f>
        <v>0</v>
      </c>
      <c r="BU901" s="44" t="s">
        <v>5741</v>
      </c>
      <c r="BV901" s="44" t="s">
        <v>4773</v>
      </c>
      <c r="BW901" s="113"/>
      <c r="BZ901" s="44" t="s">
        <v>2057</v>
      </c>
      <c r="CA901" s="44" t="s">
        <v>4564</v>
      </c>
      <c r="CB901" s="113" t="n">
        <v>0</v>
      </c>
      <c r="CC901" s="113" t="n">
        <v>0</v>
      </c>
      <c r="CD901" s="113" t="n">
        <v>0</v>
      </c>
      <c r="CE901" s="113" t="n">
        <v>0</v>
      </c>
      <c r="CF901" s="113" t="n">
        <f aca="false">SUM(CB901:CE901)</f>
        <v>0</v>
      </c>
      <c r="CI901" s="44" t="s">
        <v>2057</v>
      </c>
      <c r="CJ901" s="44" t="s">
        <v>4564</v>
      </c>
      <c r="CK901" s="113" t="n">
        <v>0</v>
      </c>
      <c r="CL901" s="113" t="n">
        <v>0</v>
      </c>
      <c r="CM901" s="113" t="n">
        <v>0</v>
      </c>
      <c r="CP901" s="44" t="s">
        <v>3746</v>
      </c>
      <c r="CQ901" s="44" t="s">
        <v>4709</v>
      </c>
      <c r="CX901" s="44"/>
    </row>
    <row r="902" customFormat="false" ht="15" hidden="false" customHeight="false" outlineLevel="0" collapsed="false">
      <c r="A902" s="273" t="n">
        <v>909</v>
      </c>
      <c r="B902" s="44" t="s">
        <v>5741</v>
      </c>
      <c r="C902" s="44" t="s">
        <v>4773</v>
      </c>
      <c r="D902" s="294" t="n">
        <v>1</v>
      </c>
      <c r="G902" s="44" t="s">
        <v>5743</v>
      </c>
      <c r="H902" s="44" t="s">
        <v>4625</v>
      </c>
      <c r="I902" s="113" t="n">
        <v>0</v>
      </c>
      <c r="L902" s="44" t="s">
        <v>5743</v>
      </c>
      <c r="M902" s="44" t="s">
        <v>4625</v>
      </c>
      <c r="N902" s="113" t="n">
        <v>0</v>
      </c>
      <c r="O902" s="113" t="s">
        <v>5783</v>
      </c>
      <c r="P902" s="113" t="n">
        <v>0</v>
      </c>
      <c r="Q902" s="113" t="s">
        <v>5784</v>
      </c>
      <c r="R902" s="113" t="n">
        <f aca="false">PRODUCT(N902+P902)</f>
        <v>0</v>
      </c>
      <c r="U902" s="44" t="s">
        <v>5743</v>
      </c>
      <c r="V902" s="44" t="s">
        <v>4625</v>
      </c>
      <c r="W902" s="113" t="n">
        <v>0</v>
      </c>
      <c r="Y902" s="273"/>
      <c r="Z902" s="44" t="s">
        <v>5743</v>
      </c>
      <c r="AA902" s="44" t="s">
        <v>4625</v>
      </c>
      <c r="AB902" s="113" t="n">
        <v>0</v>
      </c>
      <c r="AC902" s="113" t="s">
        <v>5783</v>
      </c>
      <c r="AD902" s="295" t="n">
        <v>0</v>
      </c>
      <c r="AE902" s="113" t="s">
        <v>5784</v>
      </c>
      <c r="AF902" s="113" t="n">
        <f aca="false">PRODUCT(AB902+AD902)</f>
        <v>0</v>
      </c>
      <c r="AI902" s="44" t="s">
        <v>1440</v>
      </c>
      <c r="AJ902" s="44" t="s">
        <v>4648</v>
      </c>
      <c r="AN902" s="44" t="s">
        <v>5455</v>
      </c>
      <c r="AO902" s="112" t="s">
        <v>4931</v>
      </c>
      <c r="AS902" s="44" t="s">
        <v>5455</v>
      </c>
      <c r="AT902" s="112" t="s">
        <v>4931</v>
      </c>
      <c r="AX902" s="44" t="s">
        <v>5535</v>
      </c>
      <c r="AY902" s="44" t="s">
        <v>4709</v>
      </c>
      <c r="AZ902" s="113" t="n">
        <v>0</v>
      </c>
      <c r="BA902" s="113" t="s">
        <v>5783</v>
      </c>
      <c r="BB902" s="113" t="n">
        <v>0</v>
      </c>
      <c r="BC902" s="113" t="s">
        <v>5784</v>
      </c>
      <c r="BD902" s="113" t="n">
        <f aca="false">PRODUCT(AZ902+BB902)</f>
        <v>0</v>
      </c>
      <c r="BG902" s="44" t="s">
        <v>5455</v>
      </c>
      <c r="BH902" s="112" t="s">
        <v>4931</v>
      </c>
      <c r="BL902" s="44" t="s">
        <v>2240</v>
      </c>
      <c r="BM902" s="44" t="s">
        <v>4564</v>
      </c>
      <c r="BN902" s="113" t="s">
        <v>5785</v>
      </c>
      <c r="BO902" s="113" t="s">
        <v>5783</v>
      </c>
      <c r="BP902" s="113" t="s">
        <v>5785</v>
      </c>
      <c r="BQ902" s="113" t="s">
        <v>5784</v>
      </c>
      <c r="BR902" s="113" t="n">
        <f aca="false">PRODUCT(BN902+BP902)</f>
        <v>0</v>
      </c>
      <c r="BU902" s="44" t="s">
        <v>5455</v>
      </c>
      <c r="BV902" s="112" t="s">
        <v>4931</v>
      </c>
      <c r="BW902" s="113"/>
      <c r="BZ902" s="44" t="s">
        <v>2240</v>
      </c>
      <c r="CA902" s="44" t="s">
        <v>4564</v>
      </c>
      <c r="CB902" s="113" t="n">
        <v>0</v>
      </c>
      <c r="CC902" s="113" t="n">
        <v>0</v>
      </c>
      <c r="CD902" s="113" t="n">
        <v>0</v>
      </c>
      <c r="CE902" s="113" t="n">
        <v>0</v>
      </c>
      <c r="CF902" s="113" t="n">
        <f aca="false">SUM(CB902:CE902)</f>
        <v>0</v>
      </c>
      <c r="CI902" s="44" t="s">
        <v>2240</v>
      </c>
      <c r="CJ902" s="44" t="s">
        <v>4564</v>
      </c>
      <c r="CK902" s="113" t="n">
        <v>0</v>
      </c>
      <c r="CL902" s="113" t="n">
        <v>0</v>
      </c>
      <c r="CM902" s="113" t="n">
        <v>0</v>
      </c>
      <c r="CP902" s="44" t="s">
        <v>5714</v>
      </c>
      <c r="CQ902" s="112" t="s">
        <v>5223</v>
      </c>
      <c r="CX902" s="44"/>
    </row>
    <row r="903" customFormat="false" ht="15" hidden="false" customHeight="false" outlineLevel="0" collapsed="false">
      <c r="A903" s="273" t="n">
        <v>910</v>
      </c>
      <c r="B903" s="44" t="s">
        <v>3709</v>
      </c>
      <c r="C903" s="44" t="s">
        <v>4489</v>
      </c>
      <c r="D903" s="294" t="n">
        <v>1</v>
      </c>
      <c r="G903" s="44" t="s">
        <v>3126</v>
      </c>
      <c r="H903" s="44" t="s">
        <v>4578</v>
      </c>
      <c r="I903" s="113" t="n">
        <v>0</v>
      </c>
      <c r="L903" s="44" t="s">
        <v>3126</v>
      </c>
      <c r="M903" s="44" t="s">
        <v>4578</v>
      </c>
      <c r="N903" s="113" t="n">
        <v>0</v>
      </c>
      <c r="O903" s="113" t="s">
        <v>5783</v>
      </c>
      <c r="P903" s="113" t="n">
        <v>0</v>
      </c>
      <c r="Q903" s="113" t="s">
        <v>5784</v>
      </c>
      <c r="R903" s="113" t="n">
        <f aca="false">PRODUCT(N903+P903)</f>
        <v>0</v>
      </c>
      <c r="U903" s="44" t="s">
        <v>3126</v>
      </c>
      <c r="V903" s="44" t="s">
        <v>4578</v>
      </c>
      <c r="W903" s="113" t="n">
        <v>0</v>
      </c>
      <c r="Y903" s="273"/>
      <c r="Z903" s="44" t="s">
        <v>3126</v>
      </c>
      <c r="AA903" s="44" t="s">
        <v>4578</v>
      </c>
      <c r="AB903" s="113" t="n">
        <v>0</v>
      </c>
      <c r="AC903" s="113" t="s">
        <v>5783</v>
      </c>
      <c r="AD903" s="295" t="n">
        <v>0</v>
      </c>
      <c r="AE903" s="113" t="s">
        <v>5784</v>
      </c>
      <c r="AF903" s="113" t="n">
        <f aca="false">PRODUCT(AB903+AD903)</f>
        <v>0</v>
      </c>
      <c r="AI903" s="44" t="s">
        <v>5671</v>
      </c>
      <c r="AJ903" s="44" t="s">
        <v>4564</v>
      </c>
      <c r="AN903" s="44" t="s">
        <v>2057</v>
      </c>
      <c r="AO903" s="44" t="s">
        <v>4564</v>
      </c>
      <c r="AS903" s="44" t="s">
        <v>2057</v>
      </c>
      <c r="AT903" s="44" t="s">
        <v>4564</v>
      </c>
      <c r="AX903" s="44" t="s">
        <v>3470</v>
      </c>
      <c r="AY903" s="44" t="s">
        <v>4489</v>
      </c>
      <c r="AZ903" s="113" t="n">
        <v>0</v>
      </c>
      <c r="BA903" s="113" t="s">
        <v>5783</v>
      </c>
      <c r="BB903" s="113" t="n">
        <v>0</v>
      </c>
      <c r="BC903" s="113" t="s">
        <v>5784</v>
      </c>
      <c r="BD903" s="113" t="n">
        <f aca="false">PRODUCT(AZ903+BB903)</f>
        <v>0</v>
      </c>
      <c r="BG903" s="44" t="s">
        <v>2057</v>
      </c>
      <c r="BH903" s="44" t="s">
        <v>4564</v>
      </c>
      <c r="BL903" s="44" t="s">
        <v>3709</v>
      </c>
      <c r="BM903" s="44" t="s">
        <v>4489</v>
      </c>
      <c r="BN903" s="113" t="s">
        <v>5785</v>
      </c>
      <c r="BO903" s="113" t="s">
        <v>5783</v>
      </c>
      <c r="BP903" s="113" t="s">
        <v>5785</v>
      </c>
      <c r="BQ903" s="113" t="s">
        <v>5784</v>
      </c>
      <c r="BR903" s="113" t="n">
        <f aca="false">PRODUCT(BN903+BP903)</f>
        <v>0</v>
      </c>
      <c r="BU903" s="44" t="s">
        <v>2057</v>
      </c>
      <c r="BV903" s="44" t="s">
        <v>4564</v>
      </c>
      <c r="BW903" s="113"/>
      <c r="BZ903" s="44" t="s">
        <v>3709</v>
      </c>
      <c r="CA903" s="44" t="s">
        <v>4489</v>
      </c>
      <c r="CB903" s="113" t="n">
        <v>0</v>
      </c>
      <c r="CC903" s="113" t="n">
        <v>0</v>
      </c>
      <c r="CD903" s="113" t="n">
        <v>0</v>
      </c>
      <c r="CE903" s="113" t="n">
        <v>0</v>
      </c>
      <c r="CF903" s="113" t="n">
        <f aca="false">SUM(CB903:CE903)</f>
        <v>0</v>
      </c>
      <c r="CI903" s="44" t="s">
        <v>3709</v>
      </c>
      <c r="CJ903" s="44" t="s">
        <v>4489</v>
      </c>
      <c r="CK903" s="113" t="n">
        <v>0</v>
      </c>
      <c r="CL903" s="113" t="n">
        <v>0</v>
      </c>
      <c r="CM903" s="113" t="n">
        <v>0</v>
      </c>
      <c r="CP903" s="44" t="s">
        <v>3812</v>
      </c>
      <c r="CQ903" s="112" t="s">
        <v>5682</v>
      </c>
      <c r="CX903" s="44"/>
    </row>
    <row r="904" customFormat="false" ht="15" hidden="false" customHeight="false" outlineLevel="0" collapsed="false">
      <c r="A904" s="273" t="n">
        <v>911</v>
      </c>
      <c r="B904" s="44" t="s">
        <v>5743</v>
      </c>
      <c r="C904" s="44" t="s">
        <v>4625</v>
      </c>
      <c r="D904" s="294" t="n">
        <v>1</v>
      </c>
      <c r="G904" s="44" t="s">
        <v>5744</v>
      </c>
      <c r="H904" s="44" t="s">
        <v>4564</v>
      </c>
      <c r="I904" s="113" t="n">
        <v>0</v>
      </c>
      <c r="L904" s="44" t="s">
        <v>5744</v>
      </c>
      <c r="M904" s="44" t="s">
        <v>4564</v>
      </c>
      <c r="N904" s="113" t="n">
        <v>0</v>
      </c>
      <c r="O904" s="113" t="s">
        <v>5783</v>
      </c>
      <c r="P904" s="113" t="n">
        <v>0</v>
      </c>
      <c r="Q904" s="113" t="s">
        <v>5784</v>
      </c>
      <c r="R904" s="113" t="n">
        <f aca="false">PRODUCT(N904+P904)</f>
        <v>0</v>
      </c>
      <c r="U904" s="44" t="s">
        <v>5744</v>
      </c>
      <c r="V904" s="44" t="s">
        <v>4564</v>
      </c>
      <c r="W904" s="113" t="n">
        <v>0</v>
      </c>
      <c r="Y904" s="273"/>
      <c r="Z904" s="44" t="s">
        <v>5744</v>
      </c>
      <c r="AA904" s="44" t="s">
        <v>4564</v>
      </c>
      <c r="AB904" s="113" t="n">
        <v>0</v>
      </c>
      <c r="AC904" s="113" t="s">
        <v>5783</v>
      </c>
      <c r="AD904" s="295" t="n">
        <v>0</v>
      </c>
      <c r="AE904" s="113" t="s">
        <v>5784</v>
      </c>
      <c r="AF904" s="113" t="n">
        <f aca="false">PRODUCT(AB904+AD904)</f>
        <v>0</v>
      </c>
      <c r="AI904" s="44" t="s">
        <v>5672</v>
      </c>
      <c r="AJ904" s="44" t="s">
        <v>4542</v>
      </c>
      <c r="AN904" s="44" t="s">
        <v>2240</v>
      </c>
      <c r="AO904" s="44" t="s">
        <v>4564</v>
      </c>
      <c r="AS904" s="44" t="s">
        <v>2240</v>
      </c>
      <c r="AT904" s="44" t="s">
        <v>4564</v>
      </c>
      <c r="AX904" s="44" t="s">
        <v>3267</v>
      </c>
      <c r="AY904" s="44" t="s">
        <v>4662</v>
      </c>
      <c r="AZ904" s="113" t="n">
        <v>0</v>
      </c>
      <c r="BA904" s="113" t="s">
        <v>5783</v>
      </c>
      <c r="BB904" s="113" t="n">
        <v>0</v>
      </c>
      <c r="BC904" s="113" t="s">
        <v>5784</v>
      </c>
      <c r="BD904" s="113" t="n">
        <f aca="false">PRODUCT(AZ904+BB904)</f>
        <v>0</v>
      </c>
      <c r="BG904" s="44" t="s">
        <v>2240</v>
      </c>
      <c r="BH904" s="44" t="s">
        <v>4564</v>
      </c>
      <c r="BL904" s="44" t="s">
        <v>5743</v>
      </c>
      <c r="BM904" s="44" t="s">
        <v>4625</v>
      </c>
      <c r="BN904" s="113" t="s">
        <v>5785</v>
      </c>
      <c r="BO904" s="113" t="s">
        <v>5783</v>
      </c>
      <c r="BP904" s="113" t="s">
        <v>5785</v>
      </c>
      <c r="BQ904" s="113" t="s">
        <v>5784</v>
      </c>
      <c r="BR904" s="113" t="n">
        <f aca="false">PRODUCT(BN904+BP904)</f>
        <v>0</v>
      </c>
      <c r="BU904" s="44" t="s">
        <v>2240</v>
      </c>
      <c r="BV904" s="44" t="s">
        <v>4564</v>
      </c>
      <c r="BW904" s="113"/>
      <c r="BZ904" s="44" t="s">
        <v>5743</v>
      </c>
      <c r="CA904" s="44" t="s">
        <v>4625</v>
      </c>
      <c r="CB904" s="113" t="n">
        <v>0</v>
      </c>
      <c r="CC904" s="113" t="n">
        <v>0</v>
      </c>
      <c r="CD904" s="113" t="n">
        <v>0</v>
      </c>
      <c r="CE904" s="113" t="n">
        <v>0</v>
      </c>
      <c r="CF904" s="113" t="n">
        <f aca="false">SUM(CB904:CE904)</f>
        <v>0</v>
      </c>
      <c r="CI904" s="44" t="s">
        <v>5743</v>
      </c>
      <c r="CJ904" s="44" t="s">
        <v>4625</v>
      </c>
      <c r="CK904" s="113" t="n">
        <v>0</v>
      </c>
      <c r="CL904" s="113" t="n">
        <v>0</v>
      </c>
      <c r="CM904" s="113" t="n">
        <v>0</v>
      </c>
      <c r="CP904" s="44" t="s">
        <v>1669</v>
      </c>
      <c r="CQ904" s="44" t="s">
        <v>4540</v>
      </c>
      <c r="CX904" s="44"/>
    </row>
    <row r="905" customFormat="false" ht="15" hidden="false" customHeight="false" outlineLevel="0" collapsed="false">
      <c r="A905" s="273" t="n">
        <v>912</v>
      </c>
      <c r="B905" s="44" t="s">
        <v>3126</v>
      </c>
      <c r="C905" s="44" t="s">
        <v>4578</v>
      </c>
      <c r="D905" s="294" t="n">
        <v>1</v>
      </c>
      <c r="G905" s="290" t="s">
        <v>5745</v>
      </c>
      <c r="H905" s="44" t="s">
        <v>5358</v>
      </c>
      <c r="I905" s="113" t="n">
        <v>0</v>
      </c>
      <c r="L905" s="290" t="s">
        <v>5745</v>
      </c>
      <c r="M905" s="44" t="s">
        <v>5358</v>
      </c>
      <c r="N905" s="113" t="n">
        <v>0</v>
      </c>
      <c r="O905" s="113" t="s">
        <v>5783</v>
      </c>
      <c r="P905" s="113" t="n">
        <v>0</v>
      </c>
      <c r="Q905" s="113" t="s">
        <v>5784</v>
      </c>
      <c r="R905" s="113" t="n">
        <f aca="false">PRODUCT(N905+P905)</f>
        <v>0</v>
      </c>
      <c r="U905" s="290" t="s">
        <v>5745</v>
      </c>
      <c r="V905" s="44" t="s">
        <v>5358</v>
      </c>
      <c r="W905" s="113" t="n">
        <v>0</v>
      </c>
      <c r="Y905" s="273"/>
      <c r="Z905" s="290" t="s">
        <v>5745</v>
      </c>
      <c r="AA905" s="44" t="s">
        <v>5358</v>
      </c>
      <c r="AB905" s="113" t="n">
        <v>0</v>
      </c>
      <c r="AC905" s="113" t="s">
        <v>5783</v>
      </c>
      <c r="AD905" s="295" t="n">
        <v>0</v>
      </c>
      <c r="AE905" s="113" t="s">
        <v>5784</v>
      </c>
      <c r="AF905" s="113" t="n">
        <f aca="false">PRODUCT(AB905+AD905)</f>
        <v>0</v>
      </c>
      <c r="AI905" s="44" t="s">
        <v>5675</v>
      </c>
      <c r="AJ905" s="44" t="s">
        <v>4503</v>
      </c>
      <c r="AN905" s="44" t="s">
        <v>3709</v>
      </c>
      <c r="AO905" s="44" t="s">
        <v>4489</v>
      </c>
      <c r="AS905" s="44" t="s">
        <v>3709</v>
      </c>
      <c r="AT905" s="44" t="s">
        <v>4489</v>
      </c>
      <c r="AX905" s="44" t="s">
        <v>5142</v>
      </c>
      <c r="AY905" s="44" t="s">
        <v>4578</v>
      </c>
      <c r="AZ905" s="113" t="n">
        <v>0</v>
      </c>
      <c r="BA905" s="113" t="s">
        <v>5783</v>
      </c>
      <c r="BB905" s="113" t="n">
        <v>0</v>
      </c>
      <c r="BC905" s="113" t="s">
        <v>5784</v>
      </c>
      <c r="BD905" s="113" t="n">
        <f aca="false">PRODUCT(AZ905+BB905)</f>
        <v>0</v>
      </c>
      <c r="BG905" s="44" t="s">
        <v>3709</v>
      </c>
      <c r="BH905" s="44" t="s">
        <v>4489</v>
      </c>
      <c r="BL905" s="44" t="s">
        <v>3126</v>
      </c>
      <c r="BM905" s="44" t="s">
        <v>4578</v>
      </c>
      <c r="BN905" s="113" t="s">
        <v>5785</v>
      </c>
      <c r="BO905" s="113" t="s">
        <v>5783</v>
      </c>
      <c r="BP905" s="113" t="s">
        <v>5785</v>
      </c>
      <c r="BQ905" s="113" t="s">
        <v>5784</v>
      </c>
      <c r="BR905" s="113" t="n">
        <f aca="false">PRODUCT(BN905+BP905)</f>
        <v>0</v>
      </c>
      <c r="BU905" s="44" t="s">
        <v>3709</v>
      </c>
      <c r="BV905" s="44" t="s">
        <v>4489</v>
      </c>
      <c r="BW905" s="113"/>
      <c r="BZ905" s="44" t="s">
        <v>3126</v>
      </c>
      <c r="CA905" s="44" t="s">
        <v>4578</v>
      </c>
      <c r="CB905" s="113" t="n">
        <v>0</v>
      </c>
      <c r="CC905" s="113" t="n">
        <v>0</v>
      </c>
      <c r="CD905" s="113" t="n">
        <v>0</v>
      </c>
      <c r="CE905" s="113" t="n">
        <v>0</v>
      </c>
      <c r="CF905" s="113" t="n">
        <f aca="false">SUM(CB905:CE905)</f>
        <v>0</v>
      </c>
      <c r="CI905" s="44" t="s">
        <v>3126</v>
      </c>
      <c r="CJ905" s="44" t="s">
        <v>4578</v>
      </c>
      <c r="CK905" s="113" t="n">
        <v>0</v>
      </c>
      <c r="CL905" s="113" t="n">
        <v>0</v>
      </c>
      <c r="CM905" s="113" t="n">
        <v>0</v>
      </c>
      <c r="CP905" s="44" t="s">
        <v>2017</v>
      </c>
      <c r="CQ905" s="44" t="s">
        <v>4503</v>
      </c>
      <c r="CX905" s="44"/>
    </row>
    <row r="906" customFormat="false" ht="15" hidden="false" customHeight="false" outlineLevel="0" collapsed="false">
      <c r="A906" s="273" t="n">
        <v>913</v>
      </c>
      <c r="B906" s="44" t="s">
        <v>5746</v>
      </c>
      <c r="C906" s="44" t="s">
        <v>4902</v>
      </c>
      <c r="D906" s="294" t="n">
        <v>1</v>
      </c>
      <c r="G906" s="44" t="s">
        <v>5746</v>
      </c>
      <c r="H906" s="44" t="s">
        <v>4902</v>
      </c>
      <c r="I906" s="113" t="n">
        <v>0</v>
      </c>
      <c r="L906" s="44" t="s">
        <v>5746</v>
      </c>
      <c r="M906" s="44" t="s">
        <v>4902</v>
      </c>
      <c r="N906" s="113" t="n">
        <v>0</v>
      </c>
      <c r="O906" s="113" t="s">
        <v>5783</v>
      </c>
      <c r="P906" s="113" t="n">
        <v>0</v>
      </c>
      <c r="Q906" s="113" t="s">
        <v>5784</v>
      </c>
      <c r="R906" s="113" t="n">
        <f aca="false">PRODUCT(N906+P906)</f>
        <v>0</v>
      </c>
      <c r="U906" s="44" t="s">
        <v>5746</v>
      </c>
      <c r="V906" s="44" t="s">
        <v>4902</v>
      </c>
      <c r="W906" s="113" t="n">
        <v>0</v>
      </c>
      <c r="Y906" s="273"/>
      <c r="Z906" s="44" t="s">
        <v>5746</v>
      </c>
      <c r="AA906" s="44" t="s">
        <v>4902</v>
      </c>
      <c r="AB906" s="113" t="n">
        <v>0</v>
      </c>
      <c r="AC906" s="113" t="s">
        <v>5783</v>
      </c>
      <c r="AD906" s="295" t="n">
        <v>0</v>
      </c>
      <c r="AE906" s="113" t="s">
        <v>5784</v>
      </c>
      <c r="AF906" s="113" t="n">
        <f aca="false">PRODUCT(AB906+AD906)</f>
        <v>0</v>
      </c>
      <c r="AI906" s="44" t="s">
        <v>5676</v>
      </c>
      <c r="AJ906" s="44" t="s">
        <v>4519</v>
      </c>
      <c r="AN906" s="44" t="s">
        <v>5743</v>
      </c>
      <c r="AO906" s="44" t="s">
        <v>4625</v>
      </c>
      <c r="AS906" s="44" t="s">
        <v>5743</v>
      </c>
      <c r="AT906" s="44" t="s">
        <v>4625</v>
      </c>
      <c r="AX906" s="136" t="s">
        <v>3607</v>
      </c>
      <c r="AY906" s="44" t="s">
        <v>5124</v>
      </c>
      <c r="AZ906" s="113" t="n">
        <v>0</v>
      </c>
      <c r="BA906" s="113" t="s">
        <v>5783</v>
      </c>
      <c r="BB906" s="113" t="n">
        <v>0</v>
      </c>
      <c r="BC906" s="113" t="s">
        <v>5784</v>
      </c>
      <c r="BD906" s="113" t="n">
        <f aca="false">PRODUCT(AZ906+BB906)</f>
        <v>0</v>
      </c>
      <c r="BG906" s="44" t="s">
        <v>5743</v>
      </c>
      <c r="BH906" s="44" t="s">
        <v>4625</v>
      </c>
      <c r="BL906" s="44" t="s">
        <v>5744</v>
      </c>
      <c r="BM906" s="44" t="s">
        <v>4564</v>
      </c>
      <c r="BN906" s="113" t="s">
        <v>5785</v>
      </c>
      <c r="BO906" s="113" t="s">
        <v>5783</v>
      </c>
      <c r="BP906" s="113" t="s">
        <v>5785</v>
      </c>
      <c r="BQ906" s="113" t="s">
        <v>5784</v>
      </c>
      <c r="BR906" s="113" t="n">
        <f aca="false">PRODUCT(BN906+BP906)</f>
        <v>0</v>
      </c>
      <c r="BU906" s="44" t="s">
        <v>5743</v>
      </c>
      <c r="BV906" s="44" t="s">
        <v>4625</v>
      </c>
      <c r="BW906" s="113"/>
      <c r="BZ906" s="44" t="s">
        <v>5744</v>
      </c>
      <c r="CA906" s="44" t="s">
        <v>4564</v>
      </c>
      <c r="CB906" s="113" t="n">
        <v>0</v>
      </c>
      <c r="CC906" s="113" t="n">
        <v>0</v>
      </c>
      <c r="CD906" s="113" t="n">
        <v>0</v>
      </c>
      <c r="CE906" s="113" t="n">
        <v>0</v>
      </c>
      <c r="CF906" s="113" t="n">
        <f aca="false">SUM(CB906:CE906)</f>
        <v>0</v>
      </c>
      <c r="CI906" s="44" t="s">
        <v>5744</v>
      </c>
      <c r="CJ906" s="44" t="s">
        <v>4564</v>
      </c>
      <c r="CK906" s="113" t="n">
        <v>0</v>
      </c>
      <c r="CL906" s="113" t="n">
        <v>0</v>
      </c>
      <c r="CM906" s="113" t="n">
        <v>0</v>
      </c>
      <c r="CP906" s="44" t="s">
        <v>5761</v>
      </c>
      <c r="CQ906" s="44" t="s">
        <v>4477</v>
      </c>
      <c r="CX906" s="44"/>
    </row>
    <row r="907" customFormat="false" ht="15" hidden="false" customHeight="false" outlineLevel="0" collapsed="false">
      <c r="A907" s="273" t="n">
        <v>914</v>
      </c>
      <c r="B907" s="44" t="s">
        <v>5747</v>
      </c>
      <c r="C907" s="44" t="s">
        <v>5036</v>
      </c>
      <c r="D907" s="294" t="n">
        <v>1</v>
      </c>
      <c r="G907" s="44" t="s">
        <v>3321</v>
      </c>
      <c r="H907" s="44" t="s">
        <v>4773</v>
      </c>
      <c r="I907" s="113" t="n">
        <v>0</v>
      </c>
      <c r="L907" s="44" t="s">
        <v>3321</v>
      </c>
      <c r="M907" s="44" t="s">
        <v>4773</v>
      </c>
      <c r="N907" s="113" t="n">
        <v>0</v>
      </c>
      <c r="O907" s="113" t="s">
        <v>5783</v>
      </c>
      <c r="P907" s="113" t="n">
        <v>0</v>
      </c>
      <c r="Q907" s="113" t="s">
        <v>5784</v>
      </c>
      <c r="R907" s="113" t="n">
        <f aca="false">PRODUCT(N907+P907)</f>
        <v>0</v>
      </c>
      <c r="U907" s="44" t="s">
        <v>3321</v>
      </c>
      <c r="V907" s="44" t="s">
        <v>4773</v>
      </c>
      <c r="W907" s="113" t="n">
        <v>0</v>
      </c>
      <c r="Y907" s="273"/>
      <c r="Z907" s="44" t="s">
        <v>3321</v>
      </c>
      <c r="AA907" s="44" t="s">
        <v>4773</v>
      </c>
      <c r="AB907" s="113" t="n">
        <v>0</v>
      </c>
      <c r="AC907" s="113" t="s">
        <v>5783</v>
      </c>
      <c r="AD907" s="295" t="n">
        <v>0</v>
      </c>
      <c r="AE907" s="113" t="s">
        <v>5784</v>
      </c>
      <c r="AF907" s="113" t="n">
        <f aca="false">PRODUCT(AB907+AD907)</f>
        <v>0</v>
      </c>
      <c r="AI907" s="44" t="s">
        <v>2163</v>
      </c>
      <c r="AJ907" s="44" t="s">
        <v>4575</v>
      </c>
      <c r="AN907" s="44" t="s">
        <v>3126</v>
      </c>
      <c r="AO907" s="44" t="s">
        <v>4578</v>
      </c>
      <c r="AS907" s="44" t="s">
        <v>3126</v>
      </c>
      <c r="AT907" s="44" t="s">
        <v>4578</v>
      </c>
      <c r="AX907" s="44" t="s">
        <v>3315</v>
      </c>
      <c r="AY907" s="44" t="s">
        <v>4773</v>
      </c>
      <c r="AZ907" s="113" t="n">
        <v>0</v>
      </c>
      <c r="BA907" s="113" t="s">
        <v>5783</v>
      </c>
      <c r="BB907" s="113" t="n">
        <v>0</v>
      </c>
      <c r="BC907" s="113" t="s">
        <v>5784</v>
      </c>
      <c r="BD907" s="113" t="n">
        <f aca="false">PRODUCT(AZ907+BB907)</f>
        <v>0</v>
      </c>
      <c r="BG907" s="44" t="s">
        <v>3126</v>
      </c>
      <c r="BH907" s="44" t="s">
        <v>4578</v>
      </c>
      <c r="BL907" s="290" t="s">
        <v>5745</v>
      </c>
      <c r="BM907" s="44" t="s">
        <v>5358</v>
      </c>
      <c r="BN907" s="113" t="s">
        <v>5785</v>
      </c>
      <c r="BO907" s="113" t="s">
        <v>5783</v>
      </c>
      <c r="BP907" s="113" t="s">
        <v>5785</v>
      </c>
      <c r="BQ907" s="113" t="s">
        <v>5784</v>
      </c>
      <c r="BR907" s="113" t="n">
        <f aca="false">PRODUCT(BN907+BP907)</f>
        <v>0</v>
      </c>
      <c r="BU907" s="44" t="s">
        <v>3126</v>
      </c>
      <c r="BV907" s="44" t="s">
        <v>4578</v>
      </c>
      <c r="BW907" s="113"/>
      <c r="BZ907" s="290" t="s">
        <v>5745</v>
      </c>
      <c r="CA907" s="44" t="s">
        <v>5358</v>
      </c>
      <c r="CB907" s="113" t="n">
        <v>0</v>
      </c>
      <c r="CC907" s="113" t="n">
        <v>0</v>
      </c>
      <c r="CD907" s="113" t="n">
        <v>0</v>
      </c>
      <c r="CE907" s="113" t="n">
        <v>0</v>
      </c>
      <c r="CF907" s="113" t="n">
        <f aca="false">SUM(CB907:CE907)</f>
        <v>0</v>
      </c>
      <c r="CI907" s="290" t="s">
        <v>5745</v>
      </c>
      <c r="CJ907" s="44" t="s">
        <v>5358</v>
      </c>
      <c r="CK907" s="113" t="n">
        <v>0</v>
      </c>
      <c r="CL907" s="113" t="n">
        <v>0</v>
      </c>
      <c r="CM907" s="113" t="n">
        <v>0</v>
      </c>
      <c r="CP907" s="44" t="s">
        <v>5768</v>
      </c>
      <c r="CQ907" s="44" t="s">
        <v>4542</v>
      </c>
      <c r="CX907" s="44"/>
    </row>
    <row r="908" customFormat="false" ht="15" hidden="false" customHeight="false" outlineLevel="0" collapsed="false">
      <c r="A908" s="273" t="n">
        <v>915</v>
      </c>
      <c r="B908" s="44" t="s">
        <v>2763</v>
      </c>
      <c r="C908" s="44" t="s">
        <v>4625</v>
      </c>
      <c r="D908" s="294" t="n">
        <v>1</v>
      </c>
      <c r="G908" s="44" t="s">
        <v>5747</v>
      </c>
      <c r="H908" s="44" t="s">
        <v>5036</v>
      </c>
      <c r="I908" s="113" t="n">
        <v>0</v>
      </c>
      <c r="L908" s="44" t="s">
        <v>5747</v>
      </c>
      <c r="M908" s="44" t="s">
        <v>5036</v>
      </c>
      <c r="N908" s="113" t="n">
        <v>0</v>
      </c>
      <c r="O908" s="113" t="s">
        <v>5783</v>
      </c>
      <c r="P908" s="113" t="n">
        <v>0</v>
      </c>
      <c r="Q908" s="113" t="s">
        <v>5784</v>
      </c>
      <c r="R908" s="113" t="n">
        <f aca="false">PRODUCT(N908+P908)</f>
        <v>0</v>
      </c>
      <c r="U908" s="44" t="s">
        <v>5747</v>
      </c>
      <c r="V908" s="44" t="s">
        <v>5036</v>
      </c>
      <c r="W908" s="113" t="n">
        <v>0</v>
      </c>
      <c r="Y908" s="273"/>
      <c r="Z908" s="44" t="s">
        <v>5747</v>
      </c>
      <c r="AA908" s="44" t="s">
        <v>5036</v>
      </c>
      <c r="AB908" s="113" t="n">
        <v>0</v>
      </c>
      <c r="AC908" s="113" t="s">
        <v>5783</v>
      </c>
      <c r="AD908" s="295" t="n">
        <v>0</v>
      </c>
      <c r="AE908" s="113" t="s">
        <v>5784</v>
      </c>
      <c r="AF908" s="113" t="n">
        <f aca="false">PRODUCT(AB908+AD908)</f>
        <v>0</v>
      </c>
      <c r="AI908" s="44" t="s">
        <v>2171</v>
      </c>
      <c r="AJ908" s="44" t="s">
        <v>4575</v>
      </c>
      <c r="AN908" s="44" t="s">
        <v>5744</v>
      </c>
      <c r="AO908" s="44" t="s">
        <v>4564</v>
      </c>
      <c r="AS908" s="44" t="s">
        <v>5744</v>
      </c>
      <c r="AT908" s="44" t="s">
        <v>4564</v>
      </c>
      <c r="AX908" s="44" t="s">
        <v>5393</v>
      </c>
      <c r="AY908" s="44" t="s">
        <v>5358</v>
      </c>
      <c r="AZ908" s="113" t="n">
        <v>0</v>
      </c>
      <c r="BA908" s="113" t="s">
        <v>5783</v>
      </c>
      <c r="BB908" s="113" t="n">
        <v>0</v>
      </c>
      <c r="BC908" s="113" t="s">
        <v>5784</v>
      </c>
      <c r="BD908" s="113" t="n">
        <f aca="false">PRODUCT(AZ908+BB908)</f>
        <v>0</v>
      </c>
      <c r="BG908" s="44" t="s">
        <v>5744</v>
      </c>
      <c r="BH908" s="44" t="s">
        <v>4564</v>
      </c>
      <c r="BL908" s="44" t="s">
        <v>5746</v>
      </c>
      <c r="BM908" s="44" t="s">
        <v>4902</v>
      </c>
      <c r="BN908" s="113" t="s">
        <v>5785</v>
      </c>
      <c r="BO908" s="113" t="s">
        <v>5783</v>
      </c>
      <c r="BP908" s="113" t="s">
        <v>5785</v>
      </c>
      <c r="BQ908" s="113" t="s">
        <v>5784</v>
      </c>
      <c r="BR908" s="113" t="n">
        <f aca="false">PRODUCT(BN908+BP908)</f>
        <v>0</v>
      </c>
      <c r="BU908" s="44" t="s">
        <v>5744</v>
      </c>
      <c r="BV908" s="44" t="s">
        <v>4564</v>
      </c>
      <c r="BW908" s="113"/>
      <c r="BZ908" s="44" t="s">
        <v>5746</v>
      </c>
      <c r="CA908" s="44" t="s">
        <v>4902</v>
      </c>
      <c r="CB908" s="113" t="n">
        <v>0</v>
      </c>
      <c r="CC908" s="113" t="n">
        <v>0</v>
      </c>
      <c r="CD908" s="113" t="n">
        <v>0</v>
      </c>
      <c r="CE908" s="113" t="n">
        <v>0</v>
      </c>
      <c r="CF908" s="113" t="n">
        <f aca="false">SUM(CB908:CE908)</f>
        <v>0</v>
      </c>
      <c r="CI908" s="44" t="s">
        <v>5746</v>
      </c>
      <c r="CJ908" s="44" t="s">
        <v>4902</v>
      </c>
      <c r="CK908" s="113" t="n">
        <v>0</v>
      </c>
      <c r="CL908" s="113" t="n">
        <v>0</v>
      </c>
      <c r="CM908" s="113" t="n">
        <v>0</v>
      </c>
      <c r="CP908" s="44" t="s">
        <v>4696</v>
      </c>
      <c r="CQ908" s="44" t="s">
        <v>4482</v>
      </c>
      <c r="CX908" s="44"/>
    </row>
    <row r="909" customFormat="false" ht="15" hidden="false" customHeight="false" outlineLevel="0" collapsed="false">
      <c r="A909" s="273" t="n">
        <v>916</v>
      </c>
      <c r="B909" s="44" t="s">
        <v>3746</v>
      </c>
      <c r="C909" s="44" t="s">
        <v>4709</v>
      </c>
      <c r="D909" s="294" t="n">
        <v>1</v>
      </c>
      <c r="G909" s="44" t="s">
        <v>2763</v>
      </c>
      <c r="H909" s="44" t="s">
        <v>4625</v>
      </c>
      <c r="I909" s="113" t="n">
        <v>0</v>
      </c>
      <c r="L909" s="44" t="s">
        <v>2763</v>
      </c>
      <c r="M909" s="44" t="s">
        <v>4625</v>
      </c>
      <c r="N909" s="113" t="n">
        <v>0</v>
      </c>
      <c r="O909" s="113" t="s">
        <v>5783</v>
      </c>
      <c r="P909" s="113" t="n">
        <v>0</v>
      </c>
      <c r="Q909" s="113" t="s">
        <v>5784</v>
      </c>
      <c r="R909" s="113" t="n">
        <f aca="false">PRODUCT(N909+P909)</f>
        <v>0</v>
      </c>
      <c r="U909" s="44" t="s">
        <v>2763</v>
      </c>
      <c r="V909" s="44" t="s">
        <v>4625</v>
      </c>
      <c r="W909" s="113" t="n">
        <v>0</v>
      </c>
      <c r="Y909" s="273"/>
      <c r="Z909" s="44" t="s">
        <v>2763</v>
      </c>
      <c r="AA909" s="44" t="s">
        <v>4625</v>
      </c>
      <c r="AB909" s="113" t="n">
        <v>0</v>
      </c>
      <c r="AC909" s="113" t="s">
        <v>5783</v>
      </c>
      <c r="AD909" s="295" t="n">
        <v>0</v>
      </c>
      <c r="AE909" s="113" t="s">
        <v>5784</v>
      </c>
      <c r="AF909" s="113" t="n">
        <f aca="false">PRODUCT(AB909+AD909)</f>
        <v>0</v>
      </c>
      <c r="AI909" s="44" t="s">
        <v>2140</v>
      </c>
      <c r="AJ909" s="44" t="s">
        <v>294</v>
      </c>
      <c r="AN909" s="290" t="s">
        <v>5745</v>
      </c>
      <c r="AO909" s="44" t="s">
        <v>5358</v>
      </c>
      <c r="AS909" s="290" t="s">
        <v>5745</v>
      </c>
      <c r="AT909" s="44" t="s">
        <v>5358</v>
      </c>
      <c r="AX909" s="44" t="s">
        <v>5402</v>
      </c>
      <c r="AY909" s="44" t="s">
        <v>5223</v>
      </c>
      <c r="AZ909" s="113" t="n">
        <v>0</v>
      </c>
      <c r="BA909" s="113" t="s">
        <v>5783</v>
      </c>
      <c r="BB909" s="113" t="n">
        <v>0</v>
      </c>
      <c r="BC909" s="113" t="s">
        <v>5784</v>
      </c>
      <c r="BD909" s="113" t="n">
        <f aca="false">PRODUCT(AZ909+BB909)</f>
        <v>0</v>
      </c>
      <c r="BG909" s="290" t="s">
        <v>5745</v>
      </c>
      <c r="BH909" s="44" t="s">
        <v>5358</v>
      </c>
      <c r="BL909" s="44" t="s">
        <v>3321</v>
      </c>
      <c r="BM909" s="44" t="s">
        <v>4773</v>
      </c>
      <c r="BN909" s="113" t="s">
        <v>5785</v>
      </c>
      <c r="BO909" s="113" t="s">
        <v>5783</v>
      </c>
      <c r="BP909" s="113" t="s">
        <v>5785</v>
      </c>
      <c r="BQ909" s="113" t="s">
        <v>5784</v>
      </c>
      <c r="BR909" s="113" t="n">
        <f aca="false">PRODUCT(BN909+BP909)</f>
        <v>0</v>
      </c>
      <c r="BU909" s="290" t="s">
        <v>5745</v>
      </c>
      <c r="BV909" s="44" t="s">
        <v>5358</v>
      </c>
      <c r="BW909" s="113"/>
      <c r="BZ909" s="44" t="s">
        <v>3321</v>
      </c>
      <c r="CA909" s="44" t="s">
        <v>4773</v>
      </c>
      <c r="CB909" s="113" t="n">
        <v>0</v>
      </c>
      <c r="CC909" s="113" t="n">
        <v>0</v>
      </c>
      <c r="CD909" s="113" t="n">
        <v>0</v>
      </c>
      <c r="CE909" s="113" t="n">
        <v>0</v>
      </c>
      <c r="CF909" s="113" t="n">
        <f aca="false">SUM(CB909:CE909)</f>
        <v>0</v>
      </c>
      <c r="CI909" s="44" t="s">
        <v>3321</v>
      </c>
      <c r="CJ909" s="44" t="s">
        <v>4773</v>
      </c>
      <c r="CK909" s="113" t="n">
        <v>0</v>
      </c>
      <c r="CL909" s="113" t="n">
        <v>0</v>
      </c>
      <c r="CM909" s="113" t="n">
        <v>0</v>
      </c>
      <c r="CP909" s="44" t="s">
        <v>2133</v>
      </c>
      <c r="CQ909" s="44" t="s">
        <v>4578</v>
      </c>
      <c r="CX909" s="44"/>
    </row>
    <row r="910" customFormat="false" ht="15" hidden="false" customHeight="false" outlineLevel="0" collapsed="false">
      <c r="A910" s="273" t="n">
        <v>917</v>
      </c>
      <c r="B910" s="44" t="s">
        <v>5750</v>
      </c>
      <c r="C910" s="44" t="s">
        <v>4662</v>
      </c>
      <c r="D910" s="294" t="n">
        <v>1</v>
      </c>
      <c r="G910" s="44" t="s">
        <v>5748</v>
      </c>
      <c r="H910" s="44" t="s">
        <v>4505</v>
      </c>
      <c r="I910" s="113" t="n">
        <v>0</v>
      </c>
      <c r="L910" s="44" t="s">
        <v>5748</v>
      </c>
      <c r="M910" s="44" t="s">
        <v>4505</v>
      </c>
      <c r="N910" s="113" t="n">
        <v>0</v>
      </c>
      <c r="O910" s="113" t="s">
        <v>5783</v>
      </c>
      <c r="P910" s="113" t="n">
        <v>0</v>
      </c>
      <c r="Q910" s="113" t="s">
        <v>5784</v>
      </c>
      <c r="R910" s="113" t="n">
        <f aca="false">PRODUCT(N910+P910)</f>
        <v>0</v>
      </c>
      <c r="U910" s="44" t="s">
        <v>5748</v>
      </c>
      <c r="V910" s="44" t="s">
        <v>4505</v>
      </c>
      <c r="W910" s="113" t="n">
        <v>0</v>
      </c>
      <c r="Y910" s="273"/>
      <c r="Z910" s="44" t="s">
        <v>5748</v>
      </c>
      <c r="AA910" s="44" t="s">
        <v>4505</v>
      </c>
      <c r="AB910" s="113" t="n">
        <v>0</v>
      </c>
      <c r="AC910" s="113" t="s">
        <v>5783</v>
      </c>
      <c r="AD910" s="295" t="n">
        <v>0</v>
      </c>
      <c r="AE910" s="113" t="s">
        <v>5784</v>
      </c>
      <c r="AF910" s="113" t="n">
        <f aca="false">PRODUCT(AB910+AD910)</f>
        <v>0</v>
      </c>
      <c r="AI910" s="44" t="s">
        <v>5678</v>
      </c>
      <c r="AJ910" s="44" t="s">
        <v>5524</v>
      </c>
      <c r="AN910" s="44" t="s">
        <v>5746</v>
      </c>
      <c r="AO910" s="44" t="s">
        <v>4902</v>
      </c>
      <c r="AS910" s="44" t="s">
        <v>5746</v>
      </c>
      <c r="AT910" s="44" t="s">
        <v>4902</v>
      </c>
      <c r="AX910" s="44" t="s">
        <v>3316</v>
      </c>
      <c r="AY910" s="44" t="s">
        <v>4773</v>
      </c>
      <c r="AZ910" s="113" t="n">
        <v>0</v>
      </c>
      <c r="BA910" s="113" t="s">
        <v>5783</v>
      </c>
      <c r="BB910" s="113" t="n">
        <v>0</v>
      </c>
      <c r="BC910" s="113" t="s">
        <v>5784</v>
      </c>
      <c r="BD910" s="113" t="n">
        <f aca="false">PRODUCT(AZ910+BB910)</f>
        <v>0</v>
      </c>
      <c r="BG910" s="44" t="s">
        <v>5746</v>
      </c>
      <c r="BH910" s="44" t="s">
        <v>4902</v>
      </c>
      <c r="BL910" s="44" t="s">
        <v>5747</v>
      </c>
      <c r="BM910" s="44" t="s">
        <v>5036</v>
      </c>
      <c r="BN910" s="113" t="s">
        <v>5785</v>
      </c>
      <c r="BO910" s="113" t="s">
        <v>5783</v>
      </c>
      <c r="BP910" s="113" t="s">
        <v>5785</v>
      </c>
      <c r="BQ910" s="113" t="s">
        <v>5784</v>
      </c>
      <c r="BR910" s="113" t="n">
        <f aca="false">PRODUCT(BN910+BP910)</f>
        <v>0</v>
      </c>
      <c r="BU910" s="44" t="s">
        <v>5746</v>
      </c>
      <c r="BV910" s="44" t="s">
        <v>4902</v>
      </c>
      <c r="BW910" s="113"/>
      <c r="BZ910" s="44" t="s">
        <v>5747</v>
      </c>
      <c r="CA910" s="44" t="s">
        <v>5036</v>
      </c>
      <c r="CB910" s="113" t="n">
        <v>0</v>
      </c>
      <c r="CC910" s="113" t="n">
        <v>0</v>
      </c>
      <c r="CD910" s="113" t="n">
        <v>0</v>
      </c>
      <c r="CE910" s="113" t="n">
        <v>0</v>
      </c>
      <c r="CF910" s="113" t="n">
        <f aca="false">SUM(CB910:CE910)</f>
        <v>0</v>
      </c>
      <c r="CI910" s="44" t="s">
        <v>5747</v>
      </c>
      <c r="CJ910" s="44" t="s">
        <v>5036</v>
      </c>
      <c r="CK910" s="113" t="n">
        <v>0</v>
      </c>
      <c r="CL910" s="113" t="n">
        <v>0</v>
      </c>
      <c r="CM910" s="113" t="n">
        <v>0</v>
      </c>
      <c r="CP910" s="44" t="s">
        <v>5760</v>
      </c>
      <c r="CQ910" s="44" t="s">
        <v>4648</v>
      </c>
      <c r="CX910" s="44"/>
    </row>
    <row r="911" customFormat="false" ht="15" hidden="false" customHeight="false" outlineLevel="0" collapsed="false">
      <c r="A911" s="273" t="n">
        <v>918</v>
      </c>
      <c r="B911" s="44" t="s">
        <v>5752</v>
      </c>
      <c r="C911" s="44" t="s">
        <v>4746</v>
      </c>
      <c r="D911" s="294" t="n">
        <v>1</v>
      </c>
      <c r="G911" s="44" t="s">
        <v>5749</v>
      </c>
      <c r="H911" s="44" t="s">
        <v>4899</v>
      </c>
      <c r="I911" s="113" t="n">
        <v>0</v>
      </c>
      <c r="L911" s="44" t="s">
        <v>5749</v>
      </c>
      <c r="M911" s="44" t="s">
        <v>4899</v>
      </c>
      <c r="N911" s="113" t="n">
        <v>0</v>
      </c>
      <c r="O911" s="113" t="s">
        <v>5783</v>
      </c>
      <c r="P911" s="113" t="n">
        <v>0</v>
      </c>
      <c r="Q911" s="113" t="s">
        <v>5784</v>
      </c>
      <c r="R911" s="113" t="n">
        <f aca="false">PRODUCT(N911+P911)</f>
        <v>0</v>
      </c>
      <c r="U911" s="44" t="s">
        <v>5749</v>
      </c>
      <c r="V911" s="44" t="s">
        <v>4899</v>
      </c>
      <c r="W911" s="113" t="n">
        <v>0</v>
      </c>
      <c r="Y911" s="273"/>
      <c r="Z911" s="44" t="s">
        <v>5749</v>
      </c>
      <c r="AA911" s="44" t="s">
        <v>4899</v>
      </c>
      <c r="AB911" s="113" t="n">
        <v>0</v>
      </c>
      <c r="AC911" s="113" t="s">
        <v>5783</v>
      </c>
      <c r="AD911" s="295" t="n">
        <v>0</v>
      </c>
      <c r="AE911" s="113" t="s">
        <v>5784</v>
      </c>
      <c r="AF911" s="113" t="n">
        <f aca="false">PRODUCT(AB911+AD911)</f>
        <v>0</v>
      </c>
      <c r="AI911" s="44" t="s">
        <v>4848</v>
      </c>
      <c r="AJ911" s="44" t="s">
        <v>4519</v>
      </c>
      <c r="AN911" s="44" t="s">
        <v>3321</v>
      </c>
      <c r="AO911" s="44" t="s">
        <v>4773</v>
      </c>
      <c r="AS911" s="44" t="s">
        <v>3321</v>
      </c>
      <c r="AT911" s="44" t="s">
        <v>4773</v>
      </c>
      <c r="AX911" s="44" t="s">
        <v>3521</v>
      </c>
      <c r="AY911" s="44" t="s">
        <v>4773</v>
      </c>
      <c r="AZ911" s="113" t="n">
        <v>0</v>
      </c>
      <c r="BA911" s="113" t="s">
        <v>5783</v>
      </c>
      <c r="BB911" s="113" t="n">
        <v>0</v>
      </c>
      <c r="BC911" s="113" t="s">
        <v>5784</v>
      </c>
      <c r="BD911" s="113" t="n">
        <f aca="false">PRODUCT(AZ911+BB911)</f>
        <v>0</v>
      </c>
      <c r="BG911" s="44" t="s">
        <v>3321</v>
      </c>
      <c r="BH911" s="44" t="s">
        <v>4773</v>
      </c>
      <c r="BL911" s="44" t="s">
        <v>2763</v>
      </c>
      <c r="BM911" s="44" t="s">
        <v>4625</v>
      </c>
      <c r="BN911" s="113" t="s">
        <v>5785</v>
      </c>
      <c r="BO911" s="113" t="s">
        <v>5783</v>
      </c>
      <c r="BP911" s="113" t="s">
        <v>5785</v>
      </c>
      <c r="BQ911" s="113" t="s">
        <v>5784</v>
      </c>
      <c r="BR911" s="113" t="n">
        <f aca="false">PRODUCT(BN911+BP911)</f>
        <v>0</v>
      </c>
      <c r="BU911" s="44" t="s">
        <v>3321</v>
      </c>
      <c r="BV911" s="44" t="s">
        <v>4773</v>
      </c>
      <c r="BW911" s="113"/>
      <c r="BZ911" s="44" t="s">
        <v>2763</v>
      </c>
      <c r="CA911" s="44" t="s">
        <v>4625</v>
      </c>
      <c r="CB911" s="113" t="n">
        <v>0</v>
      </c>
      <c r="CC911" s="113" t="n">
        <v>0</v>
      </c>
      <c r="CD911" s="113" t="n">
        <v>0</v>
      </c>
      <c r="CE911" s="113" t="n">
        <v>0</v>
      </c>
      <c r="CF911" s="113" t="n">
        <f aca="false">SUM(CB911:CE911)</f>
        <v>0</v>
      </c>
      <c r="CI911" s="44" t="s">
        <v>2763</v>
      </c>
      <c r="CJ911" s="44" t="s">
        <v>4625</v>
      </c>
      <c r="CK911" s="113" t="n">
        <v>0</v>
      </c>
      <c r="CL911" s="113" t="n">
        <v>0</v>
      </c>
      <c r="CM911" s="113" t="n">
        <v>0</v>
      </c>
      <c r="CP911" s="44" t="s">
        <v>5759</v>
      </c>
      <c r="CQ911" s="44" t="s">
        <v>4566</v>
      </c>
      <c r="CX911" s="44"/>
    </row>
    <row r="912" customFormat="false" ht="15" hidden="false" customHeight="false" outlineLevel="0" collapsed="false">
      <c r="A912" s="273" t="n">
        <v>919</v>
      </c>
      <c r="B912" s="44" t="s">
        <v>3525</v>
      </c>
      <c r="C912" s="44" t="s">
        <v>4489</v>
      </c>
      <c r="D912" s="294" t="n">
        <v>1</v>
      </c>
      <c r="G912" s="44" t="s">
        <v>3746</v>
      </c>
      <c r="H912" s="44" t="s">
        <v>4709</v>
      </c>
      <c r="I912" s="113" t="n">
        <v>0</v>
      </c>
      <c r="L912" s="44" t="s">
        <v>3746</v>
      </c>
      <c r="M912" s="44" t="s">
        <v>4709</v>
      </c>
      <c r="N912" s="113" t="n">
        <v>0</v>
      </c>
      <c r="O912" s="113" t="s">
        <v>5783</v>
      </c>
      <c r="P912" s="113" t="n">
        <v>0</v>
      </c>
      <c r="Q912" s="113" t="s">
        <v>5784</v>
      </c>
      <c r="R912" s="113" t="n">
        <f aca="false">PRODUCT(N912+P912)</f>
        <v>0</v>
      </c>
      <c r="U912" s="44" t="s">
        <v>3746</v>
      </c>
      <c r="V912" s="44" t="s">
        <v>4709</v>
      </c>
      <c r="W912" s="113" t="n">
        <v>0</v>
      </c>
      <c r="Y912" s="273"/>
      <c r="Z912" s="44" t="s">
        <v>3746</v>
      </c>
      <c r="AA912" s="44" t="s">
        <v>4709</v>
      </c>
      <c r="AB912" s="113" t="n">
        <v>0</v>
      </c>
      <c r="AC912" s="113" t="s">
        <v>5783</v>
      </c>
      <c r="AD912" s="295" t="n">
        <v>0</v>
      </c>
      <c r="AE912" s="113" t="s">
        <v>5784</v>
      </c>
      <c r="AF912" s="113" t="n">
        <f aca="false">PRODUCT(AB912+AD912)</f>
        <v>0</v>
      </c>
      <c r="AI912" s="44" t="s">
        <v>5679</v>
      </c>
      <c r="AJ912" s="44" t="s">
        <v>4540</v>
      </c>
      <c r="AN912" s="44" t="s">
        <v>5747</v>
      </c>
      <c r="AO912" s="44" t="s">
        <v>5036</v>
      </c>
      <c r="AS912" s="44" t="s">
        <v>5747</v>
      </c>
      <c r="AT912" s="44" t="s">
        <v>5036</v>
      </c>
      <c r="AX912" s="44" t="s">
        <v>2978</v>
      </c>
      <c r="AY912" s="44" t="s">
        <v>4662</v>
      </c>
      <c r="AZ912" s="113" t="n">
        <v>0</v>
      </c>
      <c r="BA912" s="113" t="s">
        <v>5783</v>
      </c>
      <c r="BB912" s="113" t="n">
        <v>0</v>
      </c>
      <c r="BC912" s="113" t="s">
        <v>5784</v>
      </c>
      <c r="BD912" s="113" t="n">
        <f aca="false">PRODUCT(AZ912+BB912)</f>
        <v>0</v>
      </c>
      <c r="BG912" s="44" t="s">
        <v>5747</v>
      </c>
      <c r="BH912" s="44" t="s">
        <v>5036</v>
      </c>
      <c r="BL912" s="44" t="s">
        <v>5748</v>
      </c>
      <c r="BM912" s="44" t="s">
        <v>4505</v>
      </c>
      <c r="BN912" s="113" t="s">
        <v>5785</v>
      </c>
      <c r="BO912" s="113" t="s">
        <v>5783</v>
      </c>
      <c r="BP912" s="113" t="s">
        <v>5785</v>
      </c>
      <c r="BQ912" s="113" t="s">
        <v>5784</v>
      </c>
      <c r="BR912" s="113" t="n">
        <f aca="false">PRODUCT(BN912+BP912)</f>
        <v>0</v>
      </c>
      <c r="BU912" s="44" t="s">
        <v>5747</v>
      </c>
      <c r="BV912" s="44" t="s">
        <v>5036</v>
      </c>
      <c r="BW912" s="113"/>
      <c r="BZ912" s="44" t="s">
        <v>5748</v>
      </c>
      <c r="CA912" s="44" t="s">
        <v>4505</v>
      </c>
      <c r="CB912" s="113" t="n">
        <v>0</v>
      </c>
      <c r="CC912" s="113" t="n">
        <v>0</v>
      </c>
      <c r="CD912" s="113" t="n">
        <v>0</v>
      </c>
      <c r="CE912" s="113" t="n">
        <v>0</v>
      </c>
      <c r="CF912" s="113" t="n">
        <f aca="false">SUM(CB912:CE912)</f>
        <v>0</v>
      </c>
      <c r="CI912" s="44" t="s">
        <v>5748</v>
      </c>
      <c r="CJ912" s="44" t="s">
        <v>4505</v>
      </c>
      <c r="CK912" s="113" t="n">
        <v>0</v>
      </c>
      <c r="CL912" s="113" t="n">
        <v>0</v>
      </c>
      <c r="CM912" s="113" t="n">
        <v>0</v>
      </c>
      <c r="CP912" s="44" t="s">
        <v>5754</v>
      </c>
      <c r="CQ912" s="44" t="s">
        <v>5223</v>
      </c>
      <c r="CX912" s="44"/>
    </row>
    <row r="913" customFormat="false" ht="15" hidden="false" customHeight="false" outlineLevel="0" collapsed="false">
      <c r="A913" s="273" t="n">
        <v>920</v>
      </c>
      <c r="B913" s="44" t="s">
        <v>5753</v>
      </c>
      <c r="C913" s="44" t="s">
        <v>4503</v>
      </c>
      <c r="D913" s="294" t="n">
        <v>1</v>
      </c>
      <c r="G913" s="44" t="s">
        <v>5750</v>
      </c>
      <c r="H913" s="44" t="s">
        <v>4662</v>
      </c>
      <c r="I913" s="113" t="n">
        <v>0</v>
      </c>
      <c r="L913" s="44" t="s">
        <v>5750</v>
      </c>
      <c r="M913" s="44" t="s">
        <v>4662</v>
      </c>
      <c r="N913" s="113" t="n">
        <v>0</v>
      </c>
      <c r="O913" s="113" t="s">
        <v>5783</v>
      </c>
      <c r="P913" s="113" t="n">
        <v>0</v>
      </c>
      <c r="Q913" s="113" t="s">
        <v>5784</v>
      </c>
      <c r="R913" s="113" t="n">
        <f aca="false">PRODUCT(N913+P913)</f>
        <v>0</v>
      </c>
      <c r="U913" s="44" t="s">
        <v>5750</v>
      </c>
      <c r="V913" s="44" t="s">
        <v>4662</v>
      </c>
      <c r="W913" s="113" t="n">
        <v>0</v>
      </c>
      <c r="Y913" s="273"/>
      <c r="Z913" s="44" t="s">
        <v>5750</v>
      </c>
      <c r="AA913" s="44" t="s">
        <v>4662</v>
      </c>
      <c r="AB913" s="113" t="n">
        <v>0</v>
      </c>
      <c r="AC913" s="113" t="s">
        <v>5783</v>
      </c>
      <c r="AD913" s="295" t="n">
        <v>0</v>
      </c>
      <c r="AE913" s="113" t="s">
        <v>5784</v>
      </c>
      <c r="AF913" s="113" t="n">
        <f aca="false">PRODUCT(AB913+AD913)</f>
        <v>0</v>
      </c>
      <c r="AI913" s="44" t="s">
        <v>5683</v>
      </c>
      <c r="AJ913" s="44" t="s">
        <v>5524</v>
      </c>
      <c r="AN913" s="44" t="s">
        <v>2763</v>
      </c>
      <c r="AO913" s="44" t="s">
        <v>4625</v>
      </c>
      <c r="AS913" s="44" t="s">
        <v>2763</v>
      </c>
      <c r="AT913" s="44" t="s">
        <v>4625</v>
      </c>
      <c r="AX913" s="44" t="s">
        <v>3015</v>
      </c>
      <c r="AY913" s="44" t="s">
        <v>4482</v>
      </c>
      <c r="AZ913" s="113" t="n">
        <v>0</v>
      </c>
      <c r="BA913" s="113" t="s">
        <v>5783</v>
      </c>
      <c r="BB913" s="113" t="n">
        <v>0</v>
      </c>
      <c r="BC913" s="113" t="s">
        <v>5784</v>
      </c>
      <c r="BD913" s="113" t="n">
        <f aca="false">PRODUCT(AZ913+BB913)</f>
        <v>0</v>
      </c>
      <c r="BG913" s="44" t="s">
        <v>2763</v>
      </c>
      <c r="BH913" s="44" t="s">
        <v>4625</v>
      </c>
      <c r="BL913" s="44" t="s">
        <v>5749</v>
      </c>
      <c r="BM913" s="44" t="s">
        <v>4899</v>
      </c>
      <c r="BN913" s="113" t="s">
        <v>5785</v>
      </c>
      <c r="BO913" s="113" t="s">
        <v>5783</v>
      </c>
      <c r="BP913" s="113" t="s">
        <v>5785</v>
      </c>
      <c r="BQ913" s="113" t="s">
        <v>5784</v>
      </c>
      <c r="BR913" s="113" t="n">
        <f aca="false">PRODUCT(BN913+BP913)</f>
        <v>0</v>
      </c>
      <c r="BU913" s="44" t="s">
        <v>2763</v>
      </c>
      <c r="BV913" s="44" t="s">
        <v>4625</v>
      </c>
      <c r="BW913" s="113"/>
      <c r="BZ913" s="44" t="s">
        <v>5749</v>
      </c>
      <c r="CA913" s="44" t="s">
        <v>4899</v>
      </c>
      <c r="CB913" s="113" t="n">
        <v>0</v>
      </c>
      <c r="CC913" s="113" t="n">
        <v>0</v>
      </c>
      <c r="CD913" s="113" t="n">
        <v>0</v>
      </c>
      <c r="CE913" s="113" t="n">
        <v>0</v>
      </c>
      <c r="CF913" s="113" t="n">
        <f aca="false">SUM(CB913:CE913)</f>
        <v>0</v>
      </c>
      <c r="CI913" s="44" t="s">
        <v>5749</v>
      </c>
      <c r="CJ913" s="44" t="s">
        <v>4899</v>
      </c>
      <c r="CK913" s="113" t="n">
        <v>0</v>
      </c>
      <c r="CL913" s="113" t="n">
        <v>0</v>
      </c>
      <c r="CM913" s="113" t="n">
        <v>0</v>
      </c>
      <c r="CP913" s="44" t="s">
        <v>5753</v>
      </c>
      <c r="CQ913" s="44" t="s">
        <v>4503</v>
      </c>
      <c r="CX913" s="44"/>
    </row>
    <row r="914" customFormat="false" ht="15" hidden="false" customHeight="false" outlineLevel="0" collapsed="false">
      <c r="A914" s="273" t="n">
        <v>921</v>
      </c>
      <c r="B914" s="44" t="s">
        <v>5754</v>
      </c>
      <c r="C914" s="44" t="s">
        <v>5223</v>
      </c>
      <c r="D914" s="294" t="n">
        <v>1</v>
      </c>
      <c r="G914" s="44" t="s">
        <v>5751</v>
      </c>
      <c r="H914" s="44" t="s">
        <v>4578</v>
      </c>
      <c r="I914" s="113" t="n">
        <v>0</v>
      </c>
      <c r="L914" s="44" t="s">
        <v>5751</v>
      </c>
      <c r="M914" s="44" t="s">
        <v>4578</v>
      </c>
      <c r="N914" s="113" t="n">
        <v>0</v>
      </c>
      <c r="O914" s="113" t="s">
        <v>5783</v>
      </c>
      <c r="P914" s="113" t="n">
        <v>0</v>
      </c>
      <c r="Q914" s="113" t="s">
        <v>5784</v>
      </c>
      <c r="R914" s="113" t="n">
        <f aca="false">PRODUCT(N914+P914)</f>
        <v>0</v>
      </c>
      <c r="U914" s="44" t="s">
        <v>5751</v>
      </c>
      <c r="V914" s="44" t="s">
        <v>4578</v>
      </c>
      <c r="W914" s="113" t="n">
        <v>0</v>
      </c>
      <c r="Y914" s="273"/>
      <c r="Z914" s="44" t="s">
        <v>5751</v>
      </c>
      <c r="AA914" s="44" t="s">
        <v>4578</v>
      </c>
      <c r="AB914" s="113" t="n">
        <v>0</v>
      </c>
      <c r="AC914" s="113" t="s">
        <v>5783</v>
      </c>
      <c r="AD914" s="295" t="n">
        <v>0</v>
      </c>
      <c r="AE914" s="113" t="s">
        <v>5784</v>
      </c>
      <c r="AF914" s="113" t="n">
        <f aca="false">PRODUCT(AB914+AD914)</f>
        <v>0</v>
      </c>
      <c r="AI914" s="44" t="s">
        <v>2197</v>
      </c>
      <c r="AJ914" s="44" t="s">
        <v>4625</v>
      </c>
      <c r="AN914" s="44" t="s">
        <v>5748</v>
      </c>
      <c r="AO914" s="44" t="s">
        <v>4505</v>
      </c>
      <c r="AS914" s="44" t="s">
        <v>5748</v>
      </c>
      <c r="AT914" s="44" t="s">
        <v>4505</v>
      </c>
      <c r="AX914" s="44" t="s">
        <v>2647</v>
      </c>
      <c r="AY914" s="44" t="s">
        <v>4773</v>
      </c>
      <c r="AZ914" s="113" t="n">
        <v>0</v>
      </c>
      <c r="BA914" s="113" t="s">
        <v>5783</v>
      </c>
      <c r="BB914" s="113" t="n">
        <v>0</v>
      </c>
      <c r="BC914" s="113" t="s">
        <v>5784</v>
      </c>
      <c r="BD914" s="113" t="n">
        <f aca="false">PRODUCT(AZ914+BB914)</f>
        <v>0</v>
      </c>
      <c r="BG914" s="44" t="s">
        <v>5748</v>
      </c>
      <c r="BH914" s="44" t="s">
        <v>4505</v>
      </c>
      <c r="BL914" s="44" t="s">
        <v>3746</v>
      </c>
      <c r="BM914" s="44" t="s">
        <v>4709</v>
      </c>
      <c r="BN914" s="113" t="s">
        <v>5785</v>
      </c>
      <c r="BO914" s="113" t="s">
        <v>5783</v>
      </c>
      <c r="BP914" s="113" t="s">
        <v>5785</v>
      </c>
      <c r="BQ914" s="113" t="s">
        <v>5784</v>
      </c>
      <c r="BR914" s="113" t="n">
        <f aca="false">PRODUCT(BN914+BP914)</f>
        <v>0</v>
      </c>
      <c r="BU914" s="44" t="s">
        <v>5748</v>
      </c>
      <c r="BV914" s="44" t="s">
        <v>4505</v>
      </c>
      <c r="BW914" s="113"/>
      <c r="BZ914" s="44" t="s">
        <v>3746</v>
      </c>
      <c r="CA914" s="44" t="s">
        <v>4709</v>
      </c>
      <c r="CB914" s="113" t="n">
        <v>0</v>
      </c>
      <c r="CC914" s="113" t="n">
        <v>0</v>
      </c>
      <c r="CD914" s="113" t="n">
        <v>0</v>
      </c>
      <c r="CE914" s="113" t="n">
        <v>0</v>
      </c>
      <c r="CF914" s="113" t="n">
        <f aca="false">SUM(CB914:CE914)</f>
        <v>0</v>
      </c>
      <c r="CI914" s="44" t="s">
        <v>3746</v>
      </c>
      <c r="CJ914" s="44" t="s">
        <v>4709</v>
      </c>
      <c r="CK914" s="113" t="n">
        <v>0</v>
      </c>
      <c r="CL914" s="113" t="n">
        <v>0</v>
      </c>
      <c r="CM914" s="113" t="n">
        <v>0</v>
      </c>
      <c r="CP914" s="44" t="s">
        <v>5763</v>
      </c>
      <c r="CQ914" s="44" t="s">
        <v>4523</v>
      </c>
      <c r="CX914" s="44"/>
    </row>
    <row r="915" customFormat="false" ht="15" hidden="false" customHeight="false" outlineLevel="0" collapsed="false">
      <c r="A915" s="273" t="n">
        <v>922</v>
      </c>
      <c r="B915" s="44" t="s">
        <v>3431</v>
      </c>
      <c r="C915" s="44" t="s">
        <v>4625</v>
      </c>
      <c r="D915" s="294" t="n">
        <v>1</v>
      </c>
      <c r="G915" s="44" t="s">
        <v>5752</v>
      </c>
      <c r="H915" s="44" t="s">
        <v>4746</v>
      </c>
      <c r="I915" s="113" t="n">
        <v>0</v>
      </c>
      <c r="L915" s="44" t="s">
        <v>5752</v>
      </c>
      <c r="M915" s="44" t="s">
        <v>4746</v>
      </c>
      <c r="N915" s="113" t="n">
        <v>0</v>
      </c>
      <c r="O915" s="113" t="s">
        <v>5783</v>
      </c>
      <c r="P915" s="113" t="n">
        <v>0</v>
      </c>
      <c r="Q915" s="113" t="s">
        <v>5784</v>
      </c>
      <c r="R915" s="113" t="n">
        <f aca="false">PRODUCT(N915+P915)</f>
        <v>0</v>
      </c>
      <c r="U915" s="44" t="s">
        <v>5752</v>
      </c>
      <c r="V915" s="44" t="s">
        <v>4746</v>
      </c>
      <c r="W915" s="113" t="n">
        <v>0</v>
      </c>
      <c r="Y915" s="273"/>
      <c r="Z915" s="44" t="s">
        <v>5752</v>
      </c>
      <c r="AA915" s="44" t="s">
        <v>4746</v>
      </c>
      <c r="AB915" s="113" t="n">
        <v>0</v>
      </c>
      <c r="AC915" s="113" t="s">
        <v>5783</v>
      </c>
      <c r="AD915" s="295" t="n">
        <v>0</v>
      </c>
      <c r="AE915" s="113" t="s">
        <v>5784</v>
      </c>
      <c r="AF915" s="113" t="n">
        <f aca="false">PRODUCT(AB915+AD915)</f>
        <v>0</v>
      </c>
      <c r="AI915" s="44" t="s">
        <v>1606</v>
      </c>
      <c r="AJ915" s="44" t="s">
        <v>5530</v>
      </c>
      <c r="AN915" s="44" t="s">
        <v>5749</v>
      </c>
      <c r="AO915" s="44" t="s">
        <v>4899</v>
      </c>
      <c r="AS915" s="44" t="s">
        <v>5749</v>
      </c>
      <c r="AT915" s="44" t="s">
        <v>4899</v>
      </c>
      <c r="AX915" s="44" t="s">
        <v>5548</v>
      </c>
      <c r="AY915" s="44" t="s">
        <v>4523</v>
      </c>
      <c r="AZ915" s="113" t="n">
        <v>0</v>
      </c>
      <c r="BA915" s="113" t="s">
        <v>5783</v>
      </c>
      <c r="BB915" s="113" t="n">
        <v>0</v>
      </c>
      <c r="BC915" s="113" t="s">
        <v>5784</v>
      </c>
      <c r="BD915" s="113" t="n">
        <f aca="false">PRODUCT(AZ915+BB915)</f>
        <v>0</v>
      </c>
      <c r="BG915" s="44" t="s">
        <v>5749</v>
      </c>
      <c r="BH915" s="44" t="s">
        <v>4899</v>
      </c>
      <c r="BL915" s="44" t="s">
        <v>5750</v>
      </c>
      <c r="BM915" s="44" t="s">
        <v>4662</v>
      </c>
      <c r="BN915" s="113" t="s">
        <v>5785</v>
      </c>
      <c r="BO915" s="113" t="s">
        <v>5783</v>
      </c>
      <c r="BP915" s="113" t="s">
        <v>5785</v>
      </c>
      <c r="BQ915" s="113" t="s">
        <v>5784</v>
      </c>
      <c r="BR915" s="113" t="n">
        <f aca="false">PRODUCT(BN915+BP915)</f>
        <v>0</v>
      </c>
      <c r="BU915" s="44" t="s">
        <v>5749</v>
      </c>
      <c r="BV915" s="44" t="s">
        <v>4899</v>
      </c>
      <c r="BW915" s="113"/>
      <c r="BZ915" s="44" t="s">
        <v>5750</v>
      </c>
      <c r="CA915" s="44" t="s">
        <v>4662</v>
      </c>
      <c r="CB915" s="113" t="n">
        <v>0</v>
      </c>
      <c r="CC915" s="113" t="n">
        <v>0</v>
      </c>
      <c r="CD915" s="113" t="n">
        <v>0</v>
      </c>
      <c r="CE915" s="113" t="n">
        <v>0</v>
      </c>
      <c r="CF915" s="113" t="n">
        <f aca="false">SUM(CB915:CE915)</f>
        <v>0</v>
      </c>
      <c r="CI915" s="44" t="s">
        <v>5750</v>
      </c>
      <c r="CJ915" s="44" t="s">
        <v>4662</v>
      </c>
      <c r="CK915" s="113" t="n">
        <v>0</v>
      </c>
      <c r="CL915" s="113" t="n">
        <v>0</v>
      </c>
      <c r="CM915" s="113" t="n">
        <v>0</v>
      </c>
      <c r="CP915" s="44" t="s">
        <v>2873</v>
      </c>
      <c r="CQ915" s="44" t="s">
        <v>4709</v>
      </c>
      <c r="CX915" s="44"/>
    </row>
    <row r="916" customFormat="false" ht="15" hidden="false" customHeight="false" outlineLevel="0" collapsed="false">
      <c r="A916" s="273" t="n">
        <v>923</v>
      </c>
      <c r="B916" s="44" t="s">
        <v>3355</v>
      </c>
      <c r="C916" s="44" t="s">
        <v>4709</v>
      </c>
      <c r="D916" s="113" t="n">
        <v>1</v>
      </c>
      <c r="G916" s="44" t="s">
        <v>3525</v>
      </c>
      <c r="H916" s="44" t="s">
        <v>4489</v>
      </c>
      <c r="I916" s="113" t="n">
        <v>0</v>
      </c>
      <c r="L916" s="44" t="s">
        <v>3525</v>
      </c>
      <c r="M916" s="44" t="s">
        <v>4489</v>
      </c>
      <c r="N916" s="113" t="n">
        <v>0</v>
      </c>
      <c r="O916" s="113" t="s">
        <v>5783</v>
      </c>
      <c r="P916" s="113" t="n">
        <v>0</v>
      </c>
      <c r="Q916" s="113" t="s">
        <v>5784</v>
      </c>
      <c r="R916" s="113" t="n">
        <f aca="false">PRODUCT(N916+P916)</f>
        <v>0</v>
      </c>
      <c r="U916" s="44" t="s">
        <v>3525</v>
      </c>
      <c r="V916" s="44" t="s">
        <v>4489</v>
      </c>
      <c r="W916" s="113" t="n">
        <v>0</v>
      </c>
      <c r="Y916" s="273"/>
      <c r="Z916" s="44" t="s">
        <v>3525</v>
      </c>
      <c r="AA916" s="44" t="s">
        <v>4489</v>
      </c>
      <c r="AB916" s="113" t="n">
        <v>0</v>
      </c>
      <c r="AC916" s="113" t="s">
        <v>5783</v>
      </c>
      <c r="AD916" s="295" t="n">
        <v>0</v>
      </c>
      <c r="AE916" s="113" t="s">
        <v>5784</v>
      </c>
      <c r="AF916" s="113" t="n">
        <f aca="false">PRODUCT(AB916+AD916)</f>
        <v>0</v>
      </c>
      <c r="AI916" s="44" t="s">
        <v>5687</v>
      </c>
      <c r="AJ916" s="44" t="s">
        <v>4564</v>
      </c>
      <c r="AN916" s="44" t="s">
        <v>3746</v>
      </c>
      <c r="AO916" s="44" t="s">
        <v>4709</v>
      </c>
      <c r="AS916" s="44" t="s">
        <v>3746</v>
      </c>
      <c r="AT916" s="44" t="s">
        <v>4709</v>
      </c>
      <c r="AX916" s="44" t="s">
        <v>5440</v>
      </c>
      <c r="AY916" s="44" t="s">
        <v>4773</v>
      </c>
      <c r="AZ916" s="113" t="n">
        <v>0</v>
      </c>
      <c r="BA916" s="113" t="s">
        <v>5783</v>
      </c>
      <c r="BB916" s="113" t="n">
        <v>0</v>
      </c>
      <c r="BC916" s="113" t="s">
        <v>5784</v>
      </c>
      <c r="BD916" s="113" t="n">
        <f aca="false">PRODUCT(AZ916+BB916)</f>
        <v>0</v>
      </c>
      <c r="BG916" s="44" t="s">
        <v>3746</v>
      </c>
      <c r="BH916" s="44" t="s">
        <v>4709</v>
      </c>
      <c r="BL916" s="44" t="s">
        <v>5751</v>
      </c>
      <c r="BM916" s="44" t="s">
        <v>4578</v>
      </c>
      <c r="BN916" s="113" t="s">
        <v>5785</v>
      </c>
      <c r="BO916" s="113" t="s">
        <v>5783</v>
      </c>
      <c r="BP916" s="113" t="s">
        <v>5785</v>
      </c>
      <c r="BQ916" s="113" t="s">
        <v>5784</v>
      </c>
      <c r="BR916" s="113" t="n">
        <f aca="false">PRODUCT(BN916+BP916)</f>
        <v>0</v>
      </c>
      <c r="BU916" s="44" t="s">
        <v>3746</v>
      </c>
      <c r="BV916" s="44" t="s">
        <v>4709</v>
      </c>
      <c r="BW916" s="113"/>
      <c r="BZ916" s="44" t="s">
        <v>5751</v>
      </c>
      <c r="CA916" s="44" t="s">
        <v>4578</v>
      </c>
      <c r="CB916" s="113" t="n">
        <v>0</v>
      </c>
      <c r="CC916" s="113" t="n">
        <v>0</v>
      </c>
      <c r="CD916" s="113" t="n">
        <v>0</v>
      </c>
      <c r="CE916" s="113" t="n">
        <v>0</v>
      </c>
      <c r="CF916" s="113" t="n">
        <f aca="false">SUM(CB916:CE916)</f>
        <v>0</v>
      </c>
      <c r="CI916" s="44" t="s">
        <v>5751</v>
      </c>
      <c r="CJ916" s="44" t="s">
        <v>4578</v>
      </c>
      <c r="CK916" s="113" t="n">
        <v>0</v>
      </c>
      <c r="CL916" s="113" t="n">
        <v>0</v>
      </c>
      <c r="CM916" s="113" t="n">
        <v>0</v>
      </c>
      <c r="CP916" s="44" t="s">
        <v>2912</v>
      </c>
      <c r="CQ916" s="44" t="s">
        <v>4662</v>
      </c>
      <c r="CX916" s="44"/>
    </row>
    <row r="917" customFormat="false" ht="15" hidden="false" customHeight="false" outlineLevel="0" collapsed="false">
      <c r="A917" s="273" t="n">
        <v>924</v>
      </c>
      <c r="B917" s="44" t="s">
        <v>5755</v>
      </c>
      <c r="C917" s="112" t="s">
        <v>5124</v>
      </c>
      <c r="D917" s="113" t="n">
        <v>1</v>
      </c>
      <c r="G917" s="44" t="s">
        <v>5753</v>
      </c>
      <c r="H917" s="44" t="s">
        <v>4503</v>
      </c>
      <c r="I917" s="113" t="n">
        <v>0</v>
      </c>
      <c r="L917" s="44" t="s">
        <v>5753</v>
      </c>
      <c r="M917" s="44" t="s">
        <v>4503</v>
      </c>
      <c r="N917" s="113" t="n">
        <v>0</v>
      </c>
      <c r="O917" s="113" t="s">
        <v>5783</v>
      </c>
      <c r="P917" s="113" t="n">
        <v>0</v>
      </c>
      <c r="Q917" s="113" t="s">
        <v>5784</v>
      </c>
      <c r="R917" s="113" t="n">
        <f aca="false">PRODUCT(N917+P917)</f>
        <v>0</v>
      </c>
      <c r="U917" s="44" t="s">
        <v>5753</v>
      </c>
      <c r="V917" s="44" t="s">
        <v>4503</v>
      </c>
      <c r="W917" s="113" t="n">
        <v>0</v>
      </c>
      <c r="Y917" s="273"/>
      <c r="Z917" s="44" t="s">
        <v>5753</v>
      </c>
      <c r="AA917" s="44" t="s">
        <v>4503</v>
      </c>
      <c r="AB917" s="113" t="n">
        <v>0</v>
      </c>
      <c r="AC917" s="113" t="s">
        <v>5783</v>
      </c>
      <c r="AD917" s="295" t="n">
        <v>0</v>
      </c>
      <c r="AE917" s="113" t="s">
        <v>5784</v>
      </c>
      <c r="AF917" s="113" t="n">
        <f aca="false">PRODUCT(AB917+AD917)</f>
        <v>0</v>
      </c>
      <c r="AI917" s="44" t="s">
        <v>5694</v>
      </c>
      <c r="AJ917" s="44" t="s">
        <v>4485</v>
      </c>
      <c r="AN917" s="44" t="s">
        <v>5750</v>
      </c>
      <c r="AO917" s="44" t="s">
        <v>4662</v>
      </c>
      <c r="AS917" s="44" t="s">
        <v>5750</v>
      </c>
      <c r="AT917" s="44" t="s">
        <v>4662</v>
      </c>
      <c r="AX917" s="44" t="s">
        <v>5563</v>
      </c>
      <c r="AY917" s="44" t="s">
        <v>5223</v>
      </c>
      <c r="AZ917" s="113" t="n">
        <v>0</v>
      </c>
      <c r="BA917" s="113" t="s">
        <v>5783</v>
      </c>
      <c r="BB917" s="113" t="n">
        <v>0</v>
      </c>
      <c r="BC917" s="113" t="s">
        <v>5784</v>
      </c>
      <c r="BD917" s="113" t="n">
        <f aca="false">PRODUCT(AZ917+BB917)</f>
        <v>0</v>
      </c>
      <c r="BG917" s="44" t="s">
        <v>5750</v>
      </c>
      <c r="BH917" s="44" t="s">
        <v>4662</v>
      </c>
      <c r="BL917" s="44" t="s">
        <v>5752</v>
      </c>
      <c r="BM917" s="44" t="s">
        <v>4746</v>
      </c>
      <c r="BN917" s="113" t="s">
        <v>5785</v>
      </c>
      <c r="BO917" s="113" t="s">
        <v>5783</v>
      </c>
      <c r="BP917" s="113" t="s">
        <v>5785</v>
      </c>
      <c r="BQ917" s="113" t="s">
        <v>5784</v>
      </c>
      <c r="BR917" s="113" t="n">
        <f aca="false">PRODUCT(BN917+BP917)</f>
        <v>0</v>
      </c>
      <c r="BU917" s="44" t="s">
        <v>5750</v>
      </c>
      <c r="BV917" s="44" t="s">
        <v>4662</v>
      </c>
      <c r="BW917" s="113"/>
      <c r="BZ917" s="44" t="s">
        <v>5752</v>
      </c>
      <c r="CA917" s="44" t="s">
        <v>4746</v>
      </c>
      <c r="CB917" s="113" t="n">
        <v>0</v>
      </c>
      <c r="CC917" s="113" t="n">
        <v>0</v>
      </c>
      <c r="CD917" s="113" t="n">
        <v>0</v>
      </c>
      <c r="CE917" s="113" t="n">
        <v>0</v>
      </c>
      <c r="CF917" s="113" t="n">
        <f aca="false">SUM(CB917:CE917)</f>
        <v>0</v>
      </c>
      <c r="CI917" s="44" t="s">
        <v>5752</v>
      </c>
      <c r="CJ917" s="44" t="s">
        <v>4746</v>
      </c>
      <c r="CK917" s="113" t="n">
        <v>0</v>
      </c>
      <c r="CL917" s="113" t="n">
        <v>0</v>
      </c>
      <c r="CM917" s="113" t="n">
        <v>0</v>
      </c>
      <c r="CP917" s="44" t="s">
        <v>5762</v>
      </c>
      <c r="CQ917" s="44" t="s">
        <v>4500</v>
      </c>
      <c r="CX917" s="44"/>
    </row>
    <row r="918" customFormat="false" ht="15" hidden="false" customHeight="false" outlineLevel="0" collapsed="false">
      <c r="A918" s="273" t="n">
        <v>925</v>
      </c>
      <c r="B918" s="44" t="s">
        <v>2873</v>
      </c>
      <c r="C918" s="44" t="s">
        <v>4709</v>
      </c>
      <c r="D918" s="113" t="n">
        <v>1</v>
      </c>
      <c r="G918" s="44" t="s">
        <v>5754</v>
      </c>
      <c r="H918" s="44" t="s">
        <v>5223</v>
      </c>
      <c r="I918" s="113" t="n">
        <v>0</v>
      </c>
      <c r="L918" s="44" t="s">
        <v>5754</v>
      </c>
      <c r="M918" s="44" t="s">
        <v>5223</v>
      </c>
      <c r="N918" s="113" t="n">
        <v>0</v>
      </c>
      <c r="O918" s="113" t="s">
        <v>5783</v>
      </c>
      <c r="P918" s="113" t="n">
        <v>0</v>
      </c>
      <c r="Q918" s="113" t="s">
        <v>5784</v>
      </c>
      <c r="R918" s="113" t="n">
        <f aca="false">PRODUCT(N918+P918)</f>
        <v>0</v>
      </c>
      <c r="U918" s="44" t="s">
        <v>5754</v>
      </c>
      <c r="V918" s="44" t="s">
        <v>5223</v>
      </c>
      <c r="W918" s="113" t="n">
        <v>0</v>
      </c>
      <c r="Y918" s="273"/>
      <c r="Z918" s="44" t="s">
        <v>5754</v>
      </c>
      <c r="AA918" s="44" t="s">
        <v>5223</v>
      </c>
      <c r="AB918" s="113" t="n">
        <v>0</v>
      </c>
      <c r="AC918" s="113" t="s">
        <v>5783</v>
      </c>
      <c r="AD918" s="295" t="n">
        <v>0</v>
      </c>
      <c r="AE918" s="113" t="s">
        <v>5784</v>
      </c>
      <c r="AF918" s="113" t="n">
        <f aca="false">PRODUCT(AB918+AD918)</f>
        <v>0</v>
      </c>
      <c r="AI918" s="44" t="s">
        <v>2158</v>
      </c>
      <c r="AJ918" s="44" t="s">
        <v>4575</v>
      </c>
      <c r="AN918" s="44" t="s">
        <v>5751</v>
      </c>
      <c r="AO918" s="44" t="s">
        <v>4578</v>
      </c>
      <c r="AS918" s="44" t="s">
        <v>5751</v>
      </c>
      <c r="AT918" s="44" t="s">
        <v>4578</v>
      </c>
      <c r="AX918" s="44" t="s">
        <v>3527</v>
      </c>
      <c r="AY918" s="44" t="s">
        <v>4773</v>
      </c>
      <c r="AZ918" s="113" t="n">
        <v>0</v>
      </c>
      <c r="BA918" s="113" t="s">
        <v>5783</v>
      </c>
      <c r="BB918" s="113" t="n">
        <v>0</v>
      </c>
      <c r="BC918" s="113" t="s">
        <v>5784</v>
      </c>
      <c r="BD918" s="113" t="n">
        <f aca="false">PRODUCT(AZ918+BB918)</f>
        <v>0</v>
      </c>
      <c r="BG918" s="44" t="s">
        <v>5751</v>
      </c>
      <c r="BH918" s="44" t="s">
        <v>4578</v>
      </c>
      <c r="BL918" s="44" t="s">
        <v>3525</v>
      </c>
      <c r="BM918" s="44" t="s">
        <v>4489</v>
      </c>
      <c r="BN918" s="113" t="s">
        <v>5785</v>
      </c>
      <c r="BO918" s="113" t="s">
        <v>5783</v>
      </c>
      <c r="BP918" s="113" t="s">
        <v>5785</v>
      </c>
      <c r="BQ918" s="113" t="s">
        <v>5784</v>
      </c>
      <c r="BR918" s="113" t="n">
        <f aca="false">PRODUCT(BN918+BP918)</f>
        <v>0</v>
      </c>
      <c r="BU918" s="44" t="s">
        <v>5751</v>
      </c>
      <c r="BV918" s="44" t="s">
        <v>4578</v>
      </c>
      <c r="BW918" s="113"/>
      <c r="BZ918" s="44" t="s">
        <v>3525</v>
      </c>
      <c r="CA918" s="44" t="s">
        <v>4489</v>
      </c>
      <c r="CB918" s="113" t="n">
        <v>0</v>
      </c>
      <c r="CC918" s="113" t="n">
        <v>0</v>
      </c>
      <c r="CD918" s="113" t="n">
        <v>0</v>
      </c>
      <c r="CE918" s="113" t="n">
        <v>0</v>
      </c>
      <c r="CF918" s="113" t="n">
        <f aca="false">SUM(CB918:CE918)</f>
        <v>0</v>
      </c>
      <c r="CI918" s="44" t="s">
        <v>3525</v>
      </c>
      <c r="CJ918" s="44" t="s">
        <v>4489</v>
      </c>
      <c r="CK918" s="113" t="n">
        <v>0</v>
      </c>
      <c r="CL918" s="113" t="n">
        <v>0</v>
      </c>
      <c r="CM918" s="113" t="n">
        <v>0</v>
      </c>
      <c r="CP918" s="44" t="s">
        <v>2989</v>
      </c>
      <c r="CQ918" s="44" t="s">
        <v>4662</v>
      </c>
      <c r="CX918" s="44"/>
    </row>
    <row r="919" customFormat="false" ht="15" hidden="false" customHeight="false" outlineLevel="0" collapsed="false">
      <c r="A919" s="273" t="n">
        <v>926</v>
      </c>
      <c r="B919" s="44" t="s">
        <v>3178</v>
      </c>
      <c r="C919" s="44" t="s">
        <v>5223</v>
      </c>
      <c r="D919" s="294" t="n">
        <v>1</v>
      </c>
      <c r="G919" s="44" t="s">
        <v>3431</v>
      </c>
      <c r="H919" s="44" t="s">
        <v>4625</v>
      </c>
      <c r="I919" s="113" t="n">
        <v>0</v>
      </c>
      <c r="L919" s="44" t="s">
        <v>3431</v>
      </c>
      <c r="M919" s="44" t="s">
        <v>4625</v>
      </c>
      <c r="N919" s="113" t="n">
        <v>0</v>
      </c>
      <c r="O919" s="113" t="s">
        <v>5783</v>
      </c>
      <c r="P919" s="113" t="n">
        <v>0</v>
      </c>
      <c r="Q919" s="113" t="s">
        <v>5784</v>
      </c>
      <c r="R919" s="113" t="n">
        <f aca="false">PRODUCT(N919+P919)</f>
        <v>0</v>
      </c>
      <c r="U919" s="44" t="s">
        <v>3431</v>
      </c>
      <c r="V919" s="44" t="s">
        <v>4625</v>
      </c>
      <c r="W919" s="113" t="n">
        <v>0</v>
      </c>
      <c r="Y919" s="273"/>
      <c r="Z919" s="44" t="s">
        <v>3431</v>
      </c>
      <c r="AA919" s="44" t="s">
        <v>4625</v>
      </c>
      <c r="AB919" s="113" t="n">
        <v>0</v>
      </c>
      <c r="AC919" s="113" t="s">
        <v>5783</v>
      </c>
      <c r="AD919" s="295" t="n">
        <v>0</v>
      </c>
      <c r="AE919" s="113" t="s">
        <v>5784</v>
      </c>
      <c r="AF919" s="113" t="n">
        <f aca="false">PRODUCT(AB919+AD919)</f>
        <v>0</v>
      </c>
      <c r="AI919" s="44" t="s">
        <v>5695</v>
      </c>
      <c r="AJ919" s="44" t="s">
        <v>4578</v>
      </c>
      <c r="AN919" s="44" t="s">
        <v>5752</v>
      </c>
      <c r="AO919" s="44" t="s">
        <v>4746</v>
      </c>
      <c r="AS919" s="44" t="s">
        <v>5752</v>
      </c>
      <c r="AT919" s="44" t="s">
        <v>4746</v>
      </c>
      <c r="AX919" s="44" t="s">
        <v>3517</v>
      </c>
      <c r="AY919" s="44" t="s">
        <v>4523</v>
      </c>
      <c r="AZ919" s="113" t="n">
        <v>0</v>
      </c>
      <c r="BA919" s="113" t="s">
        <v>5783</v>
      </c>
      <c r="BB919" s="113" t="n">
        <v>0</v>
      </c>
      <c r="BC919" s="113" t="s">
        <v>5784</v>
      </c>
      <c r="BD919" s="113" t="n">
        <f aca="false">PRODUCT(AZ919+BB919)</f>
        <v>0</v>
      </c>
      <c r="BG919" s="44" t="s">
        <v>5752</v>
      </c>
      <c r="BH919" s="44" t="s">
        <v>4746</v>
      </c>
      <c r="BL919" s="44" t="s">
        <v>5753</v>
      </c>
      <c r="BM919" s="44" t="s">
        <v>4503</v>
      </c>
      <c r="BN919" s="113" t="s">
        <v>5785</v>
      </c>
      <c r="BO919" s="113" t="s">
        <v>5783</v>
      </c>
      <c r="BP919" s="113" t="s">
        <v>5785</v>
      </c>
      <c r="BQ919" s="113" t="s">
        <v>5784</v>
      </c>
      <c r="BR919" s="113" t="n">
        <f aca="false">PRODUCT(BN919+BP919)</f>
        <v>0</v>
      </c>
      <c r="BU919" s="44" t="s">
        <v>5752</v>
      </c>
      <c r="BV919" s="44" t="s">
        <v>4746</v>
      </c>
      <c r="BW919" s="113"/>
      <c r="BZ919" s="44" t="s">
        <v>5753</v>
      </c>
      <c r="CA919" s="44" t="s">
        <v>4503</v>
      </c>
      <c r="CB919" s="113" t="n">
        <v>0</v>
      </c>
      <c r="CC919" s="113" t="n">
        <v>0</v>
      </c>
      <c r="CD919" s="113" t="n">
        <v>0</v>
      </c>
      <c r="CE919" s="113" t="n">
        <v>0</v>
      </c>
      <c r="CF919" s="113" t="n">
        <f aca="false">SUM(CB919:CE919)</f>
        <v>0</v>
      </c>
      <c r="CI919" s="44" t="s">
        <v>5753</v>
      </c>
      <c r="CJ919" s="44" t="s">
        <v>4503</v>
      </c>
      <c r="CK919" s="113" t="n">
        <v>0</v>
      </c>
      <c r="CL919" s="113" t="n">
        <v>0</v>
      </c>
      <c r="CM919" s="113" t="n">
        <v>0</v>
      </c>
      <c r="CP919" s="44" t="s">
        <v>2880</v>
      </c>
      <c r="CQ919" s="44" t="s">
        <v>4509</v>
      </c>
      <c r="CX919" s="44"/>
    </row>
    <row r="920" customFormat="false" ht="15" hidden="false" customHeight="false" outlineLevel="0" collapsed="false">
      <c r="A920" s="273" t="n">
        <v>927</v>
      </c>
      <c r="B920" s="44" t="s">
        <v>1669</v>
      </c>
      <c r="C920" s="44" t="s">
        <v>4540</v>
      </c>
      <c r="D920" s="294" t="n">
        <v>1</v>
      </c>
      <c r="G920" s="44" t="s">
        <v>3355</v>
      </c>
      <c r="H920" s="44" t="s">
        <v>4709</v>
      </c>
      <c r="I920" s="113" t="n">
        <v>0</v>
      </c>
      <c r="L920" s="44" t="s">
        <v>3355</v>
      </c>
      <c r="M920" s="44" t="s">
        <v>4709</v>
      </c>
      <c r="N920" s="113" t="n">
        <v>0</v>
      </c>
      <c r="O920" s="113" t="s">
        <v>5783</v>
      </c>
      <c r="P920" s="113" t="n">
        <v>0</v>
      </c>
      <c r="Q920" s="113" t="s">
        <v>5784</v>
      </c>
      <c r="R920" s="113" t="n">
        <f aca="false">PRODUCT(N920+P920)</f>
        <v>0</v>
      </c>
      <c r="U920" s="44" t="s">
        <v>3355</v>
      </c>
      <c r="V920" s="44" t="s">
        <v>4709</v>
      </c>
      <c r="W920" s="113" t="n">
        <v>0</v>
      </c>
      <c r="Y920" s="273"/>
      <c r="Z920" s="44" t="s">
        <v>3355</v>
      </c>
      <c r="AA920" s="44" t="s">
        <v>4709</v>
      </c>
      <c r="AB920" s="113" t="n">
        <v>0</v>
      </c>
      <c r="AC920" s="113" t="s">
        <v>5783</v>
      </c>
      <c r="AD920" s="295" t="n">
        <v>0</v>
      </c>
      <c r="AE920" s="113" t="s">
        <v>5784</v>
      </c>
      <c r="AF920" s="113" t="n">
        <f aca="false">PRODUCT(AB920+AD920)</f>
        <v>0</v>
      </c>
      <c r="AI920" s="44" t="s">
        <v>5696</v>
      </c>
      <c r="AJ920" s="44" t="s">
        <v>4566</v>
      </c>
      <c r="AN920" s="44" t="s">
        <v>3525</v>
      </c>
      <c r="AO920" s="44" t="s">
        <v>4489</v>
      </c>
      <c r="AS920" s="44" t="s">
        <v>3525</v>
      </c>
      <c r="AT920" s="44" t="s">
        <v>4489</v>
      </c>
      <c r="AX920" s="44" t="s">
        <v>3649</v>
      </c>
      <c r="AY920" s="44" t="s">
        <v>4773</v>
      </c>
      <c r="AZ920" s="113" t="n">
        <v>0</v>
      </c>
      <c r="BA920" s="113" t="s">
        <v>5783</v>
      </c>
      <c r="BB920" s="113" t="n">
        <v>0</v>
      </c>
      <c r="BC920" s="113" t="s">
        <v>5784</v>
      </c>
      <c r="BD920" s="113" t="n">
        <f aca="false">PRODUCT(AZ920+BB920)</f>
        <v>0</v>
      </c>
      <c r="BG920" s="44" t="s">
        <v>3525</v>
      </c>
      <c r="BH920" s="44" t="s">
        <v>4489</v>
      </c>
      <c r="BL920" s="44" t="s">
        <v>5754</v>
      </c>
      <c r="BM920" s="44" t="s">
        <v>5223</v>
      </c>
      <c r="BN920" s="113" t="s">
        <v>5785</v>
      </c>
      <c r="BO920" s="113" t="s">
        <v>5783</v>
      </c>
      <c r="BP920" s="113" t="s">
        <v>5785</v>
      </c>
      <c r="BQ920" s="113" t="s">
        <v>5784</v>
      </c>
      <c r="BR920" s="113" t="n">
        <f aca="false">PRODUCT(BN920+BP920)</f>
        <v>0</v>
      </c>
      <c r="BU920" s="44" t="s">
        <v>3525</v>
      </c>
      <c r="BV920" s="44" t="s">
        <v>4489</v>
      </c>
      <c r="BW920" s="113"/>
      <c r="BZ920" s="44" t="s">
        <v>5754</v>
      </c>
      <c r="CA920" s="44" t="s">
        <v>5223</v>
      </c>
      <c r="CB920" s="113" t="n">
        <v>0</v>
      </c>
      <c r="CC920" s="113" t="n">
        <v>0</v>
      </c>
      <c r="CD920" s="113" t="n">
        <v>0</v>
      </c>
      <c r="CE920" s="113" t="n">
        <v>0</v>
      </c>
      <c r="CF920" s="113" t="n">
        <f aca="false">SUM(CB920:CE920)</f>
        <v>0</v>
      </c>
      <c r="CI920" s="44" t="s">
        <v>5754</v>
      </c>
      <c r="CJ920" s="44" t="s">
        <v>5223</v>
      </c>
      <c r="CK920" s="113" t="n">
        <v>0</v>
      </c>
      <c r="CL920" s="113" t="n">
        <v>0</v>
      </c>
      <c r="CM920" s="113" t="n">
        <v>0</v>
      </c>
      <c r="CP920" s="44" t="s">
        <v>2995</v>
      </c>
      <c r="CQ920" s="44" t="s">
        <v>4709</v>
      </c>
      <c r="CX920" s="44"/>
    </row>
    <row r="921" customFormat="false" ht="15" hidden="false" customHeight="false" outlineLevel="0" collapsed="false">
      <c r="A921" s="273" t="n">
        <v>928</v>
      </c>
      <c r="B921" s="44" t="s">
        <v>5756</v>
      </c>
      <c r="C921" s="44" t="s">
        <v>4523</v>
      </c>
      <c r="D921" s="294" t="n">
        <v>1</v>
      </c>
      <c r="G921" s="44" t="s">
        <v>5755</v>
      </c>
      <c r="H921" s="112" t="s">
        <v>5124</v>
      </c>
      <c r="I921" s="113" t="n">
        <v>0</v>
      </c>
      <c r="L921" s="44" t="s">
        <v>5755</v>
      </c>
      <c r="M921" s="112" t="s">
        <v>5124</v>
      </c>
      <c r="N921" s="113" t="n">
        <v>0</v>
      </c>
      <c r="O921" s="113" t="s">
        <v>5783</v>
      </c>
      <c r="P921" s="113" t="n">
        <v>0</v>
      </c>
      <c r="Q921" s="113" t="s">
        <v>5784</v>
      </c>
      <c r="R921" s="113" t="n">
        <f aca="false">PRODUCT(N921+P921)</f>
        <v>0</v>
      </c>
      <c r="U921" s="44" t="s">
        <v>5755</v>
      </c>
      <c r="V921" s="112" t="s">
        <v>5124</v>
      </c>
      <c r="W921" s="113" t="n">
        <v>0</v>
      </c>
      <c r="Y921" s="273"/>
      <c r="Z921" s="44" t="s">
        <v>5755</v>
      </c>
      <c r="AA921" s="112" t="s">
        <v>5124</v>
      </c>
      <c r="AB921" s="113" t="n">
        <v>0</v>
      </c>
      <c r="AC921" s="113" t="s">
        <v>5783</v>
      </c>
      <c r="AD921" s="295" t="n">
        <v>0</v>
      </c>
      <c r="AE921" s="113" t="s">
        <v>5784</v>
      </c>
      <c r="AF921" s="113" t="n">
        <f aca="false">PRODUCT(AB921+AD921)</f>
        <v>0</v>
      </c>
      <c r="AI921" s="44" t="s">
        <v>5697</v>
      </c>
      <c r="AJ921" s="44" t="s">
        <v>4489</v>
      </c>
      <c r="AN921" s="44" t="s">
        <v>5753</v>
      </c>
      <c r="AO921" s="44" t="s">
        <v>4503</v>
      </c>
      <c r="AS921" s="44" t="s">
        <v>5753</v>
      </c>
      <c r="AT921" s="44" t="s">
        <v>4503</v>
      </c>
      <c r="AX921" s="44" t="s">
        <v>3472</v>
      </c>
      <c r="AY921" s="44" t="s">
        <v>4523</v>
      </c>
      <c r="AZ921" s="113" t="n">
        <v>0</v>
      </c>
      <c r="BA921" s="113" t="s">
        <v>5783</v>
      </c>
      <c r="BB921" s="113" t="n">
        <v>0</v>
      </c>
      <c r="BC921" s="113" t="s">
        <v>5784</v>
      </c>
      <c r="BD921" s="113" t="n">
        <f aca="false">PRODUCT(AZ921+BB921)</f>
        <v>0</v>
      </c>
      <c r="BG921" s="44" t="s">
        <v>5753</v>
      </c>
      <c r="BH921" s="44" t="s">
        <v>4503</v>
      </c>
      <c r="BL921" s="44" t="s">
        <v>3431</v>
      </c>
      <c r="BM921" s="44" t="s">
        <v>4625</v>
      </c>
      <c r="BN921" s="113" t="s">
        <v>5785</v>
      </c>
      <c r="BO921" s="113" t="s">
        <v>5783</v>
      </c>
      <c r="BP921" s="113" t="s">
        <v>5785</v>
      </c>
      <c r="BQ921" s="113" t="s">
        <v>5784</v>
      </c>
      <c r="BR921" s="113" t="n">
        <f aca="false">PRODUCT(BN921+BP921)</f>
        <v>0</v>
      </c>
      <c r="BU921" s="44" t="s">
        <v>5753</v>
      </c>
      <c r="BV921" s="44" t="s">
        <v>4503</v>
      </c>
      <c r="BW921" s="113"/>
      <c r="BZ921" s="44" t="s">
        <v>3431</v>
      </c>
      <c r="CA921" s="44" t="s">
        <v>4625</v>
      </c>
      <c r="CB921" s="113" t="n">
        <v>0</v>
      </c>
      <c r="CC921" s="113" t="n">
        <v>0</v>
      </c>
      <c r="CD921" s="113" t="n">
        <v>0</v>
      </c>
      <c r="CE921" s="113" t="n">
        <v>0</v>
      </c>
      <c r="CF921" s="113" t="n">
        <f aca="false">SUM(CB921:CE921)</f>
        <v>0</v>
      </c>
      <c r="CI921" s="44" t="s">
        <v>3431</v>
      </c>
      <c r="CJ921" s="44" t="s">
        <v>4625</v>
      </c>
      <c r="CK921" s="113" t="n">
        <v>0</v>
      </c>
      <c r="CL921" s="113" t="n">
        <v>0</v>
      </c>
      <c r="CM921" s="113" t="n">
        <v>0</v>
      </c>
      <c r="CP921" s="44" t="s">
        <v>3178</v>
      </c>
      <c r="CQ921" s="44" t="s">
        <v>5223</v>
      </c>
      <c r="CX921" s="44"/>
    </row>
    <row r="922" customFormat="false" ht="15" hidden="false" customHeight="false" outlineLevel="0" collapsed="false">
      <c r="A922" s="273" t="n">
        <v>929</v>
      </c>
      <c r="B922" s="44" t="s">
        <v>5757</v>
      </c>
      <c r="C922" s="44" t="s">
        <v>4625</v>
      </c>
      <c r="D922" s="294" t="n">
        <v>1</v>
      </c>
      <c r="G922" s="44" t="s">
        <v>2873</v>
      </c>
      <c r="H922" s="44" t="s">
        <v>4709</v>
      </c>
      <c r="I922" s="113" t="n">
        <v>0</v>
      </c>
      <c r="L922" s="44" t="s">
        <v>2873</v>
      </c>
      <c r="M922" s="44" t="s">
        <v>4709</v>
      </c>
      <c r="N922" s="113" t="n">
        <v>0</v>
      </c>
      <c r="O922" s="113" t="s">
        <v>5783</v>
      </c>
      <c r="P922" s="113" t="n">
        <v>0</v>
      </c>
      <c r="Q922" s="113" t="s">
        <v>5784</v>
      </c>
      <c r="R922" s="113" t="n">
        <f aca="false">PRODUCT(N922+P922)</f>
        <v>0</v>
      </c>
      <c r="U922" s="44" t="s">
        <v>2873</v>
      </c>
      <c r="V922" s="44" t="s">
        <v>4709</v>
      </c>
      <c r="W922" s="113" t="n">
        <v>0</v>
      </c>
      <c r="Y922" s="273"/>
      <c r="Z922" s="44" t="s">
        <v>2873</v>
      </c>
      <c r="AA922" s="44" t="s">
        <v>4709</v>
      </c>
      <c r="AB922" s="113" t="n">
        <v>0</v>
      </c>
      <c r="AC922" s="113" t="s">
        <v>5783</v>
      </c>
      <c r="AD922" s="295" t="n">
        <v>0</v>
      </c>
      <c r="AE922" s="113" t="s">
        <v>5784</v>
      </c>
      <c r="AF922" s="113" t="n">
        <f aca="false">PRODUCT(AB922+AD922)</f>
        <v>0</v>
      </c>
      <c r="AI922" s="44" t="s">
        <v>5700</v>
      </c>
      <c r="AJ922" s="44" t="s">
        <v>4554</v>
      </c>
      <c r="AN922" s="44" t="s">
        <v>5754</v>
      </c>
      <c r="AO922" s="44" t="s">
        <v>5223</v>
      </c>
      <c r="AS922" s="44" t="s">
        <v>5754</v>
      </c>
      <c r="AT922" s="44" t="s">
        <v>5223</v>
      </c>
      <c r="AX922" s="44" t="s">
        <v>3184</v>
      </c>
      <c r="AY922" s="44" t="s">
        <v>5223</v>
      </c>
      <c r="AZ922" s="113" t="n">
        <v>0</v>
      </c>
      <c r="BA922" s="113" t="s">
        <v>5783</v>
      </c>
      <c r="BB922" s="113" t="n">
        <v>0</v>
      </c>
      <c r="BC922" s="113" t="s">
        <v>5784</v>
      </c>
      <c r="BD922" s="113" t="n">
        <f aca="false">PRODUCT(AZ922+BB922)</f>
        <v>0</v>
      </c>
      <c r="BG922" s="44" t="s">
        <v>5754</v>
      </c>
      <c r="BH922" s="44" t="s">
        <v>5223</v>
      </c>
      <c r="BL922" s="44" t="s">
        <v>3355</v>
      </c>
      <c r="BM922" s="44" t="s">
        <v>4709</v>
      </c>
      <c r="BN922" s="113" t="s">
        <v>5785</v>
      </c>
      <c r="BO922" s="113" t="s">
        <v>5783</v>
      </c>
      <c r="BP922" s="113" t="s">
        <v>5785</v>
      </c>
      <c r="BQ922" s="113" t="s">
        <v>5784</v>
      </c>
      <c r="BR922" s="113" t="n">
        <f aca="false">PRODUCT(BN922+BP922)</f>
        <v>0</v>
      </c>
      <c r="BU922" s="44" t="s">
        <v>5754</v>
      </c>
      <c r="BV922" s="44" t="s">
        <v>5223</v>
      </c>
      <c r="BW922" s="113"/>
      <c r="BZ922" s="44" t="s">
        <v>3355</v>
      </c>
      <c r="CA922" s="44" t="s">
        <v>4709</v>
      </c>
      <c r="CB922" s="113" t="n">
        <v>0</v>
      </c>
      <c r="CC922" s="113" t="n">
        <v>0</v>
      </c>
      <c r="CD922" s="113" t="n">
        <v>0</v>
      </c>
      <c r="CE922" s="113" t="n">
        <v>0</v>
      </c>
      <c r="CF922" s="113" t="n">
        <f aca="false">SUM(CB922:CE922)</f>
        <v>0</v>
      </c>
      <c r="CI922" s="44" t="s">
        <v>3355</v>
      </c>
      <c r="CJ922" s="44" t="s">
        <v>4709</v>
      </c>
      <c r="CK922" s="113" t="n">
        <v>0</v>
      </c>
      <c r="CL922" s="113" t="n">
        <v>0</v>
      </c>
      <c r="CM922" s="113" t="n">
        <v>0</v>
      </c>
      <c r="CP922" s="44" t="s">
        <v>3392</v>
      </c>
      <c r="CQ922" s="44" t="s">
        <v>4648</v>
      </c>
      <c r="CX922" s="44"/>
    </row>
    <row r="923" customFormat="false" ht="15" hidden="false" customHeight="false" outlineLevel="0" collapsed="false">
      <c r="A923" s="273" t="n">
        <v>930</v>
      </c>
      <c r="B923" s="44" t="s">
        <v>5758</v>
      </c>
      <c r="C923" s="112" t="s">
        <v>5223</v>
      </c>
      <c r="D923" s="294" t="n">
        <v>1</v>
      </c>
      <c r="G923" s="44" t="s">
        <v>3178</v>
      </c>
      <c r="H923" s="44" t="s">
        <v>5223</v>
      </c>
      <c r="I923" s="113" t="n">
        <v>0</v>
      </c>
      <c r="L923" s="44" t="s">
        <v>3178</v>
      </c>
      <c r="M923" s="44" t="s">
        <v>5223</v>
      </c>
      <c r="N923" s="113" t="n">
        <v>0</v>
      </c>
      <c r="O923" s="113" t="s">
        <v>5783</v>
      </c>
      <c r="P923" s="113" t="n">
        <v>0</v>
      </c>
      <c r="Q923" s="113" t="s">
        <v>5784</v>
      </c>
      <c r="R923" s="113" t="n">
        <f aca="false">PRODUCT(N923+P923)</f>
        <v>0</v>
      </c>
      <c r="U923" s="44" t="s">
        <v>3178</v>
      </c>
      <c r="V923" s="44" t="s">
        <v>5223</v>
      </c>
      <c r="W923" s="113" t="n">
        <v>0</v>
      </c>
      <c r="Y923" s="273"/>
      <c r="Z923" s="44" t="s">
        <v>3178</v>
      </c>
      <c r="AA923" s="44" t="s">
        <v>5223</v>
      </c>
      <c r="AB923" s="113" t="n">
        <v>0</v>
      </c>
      <c r="AC923" s="113" t="s">
        <v>5783</v>
      </c>
      <c r="AD923" s="295" t="n">
        <v>0</v>
      </c>
      <c r="AE923" s="113" t="s">
        <v>5784</v>
      </c>
      <c r="AF923" s="113" t="n">
        <f aca="false">PRODUCT(AB923+AD923)</f>
        <v>0</v>
      </c>
      <c r="AI923" s="44" t="s">
        <v>5703</v>
      </c>
      <c r="AJ923" s="44" t="s">
        <v>4638</v>
      </c>
      <c r="AN923" s="44" t="s">
        <v>3431</v>
      </c>
      <c r="AO923" s="44" t="s">
        <v>4625</v>
      </c>
      <c r="AS923" s="44" t="s">
        <v>3431</v>
      </c>
      <c r="AT923" s="44" t="s">
        <v>4625</v>
      </c>
      <c r="AX923" s="44" t="s">
        <v>3014</v>
      </c>
      <c r="AY923" s="44" t="s">
        <v>4662</v>
      </c>
      <c r="AZ923" s="113" t="n">
        <v>0</v>
      </c>
      <c r="BA923" s="113" t="s">
        <v>5783</v>
      </c>
      <c r="BB923" s="113" t="n">
        <v>0</v>
      </c>
      <c r="BC923" s="113" t="s">
        <v>5784</v>
      </c>
      <c r="BD923" s="113" t="n">
        <f aca="false">PRODUCT(AZ923+BB923)</f>
        <v>0</v>
      </c>
      <c r="BG923" s="44" t="s">
        <v>3431</v>
      </c>
      <c r="BH923" s="44" t="s">
        <v>4625</v>
      </c>
      <c r="BL923" s="44" t="s">
        <v>5755</v>
      </c>
      <c r="BM923" s="112" t="s">
        <v>5124</v>
      </c>
      <c r="BN923" s="113" t="s">
        <v>5785</v>
      </c>
      <c r="BO923" s="113" t="s">
        <v>5783</v>
      </c>
      <c r="BP923" s="113" t="s">
        <v>5785</v>
      </c>
      <c r="BQ923" s="113" t="s">
        <v>5784</v>
      </c>
      <c r="BR923" s="113" t="n">
        <f aca="false">PRODUCT(BN923+BP923)</f>
        <v>0</v>
      </c>
      <c r="BU923" s="44" t="s">
        <v>3431</v>
      </c>
      <c r="BV923" s="44" t="s">
        <v>4625</v>
      </c>
      <c r="BW923" s="113"/>
      <c r="BZ923" s="44" t="s">
        <v>5755</v>
      </c>
      <c r="CA923" s="112" t="s">
        <v>5124</v>
      </c>
      <c r="CB923" s="113" t="n">
        <v>0</v>
      </c>
      <c r="CC923" s="113" t="n">
        <v>0</v>
      </c>
      <c r="CD923" s="113" t="n">
        <v>0</v>
      </c>
      <c r="CE923" s="113" t="n">
        <v>0</v>
      </c>
      <c r="CF923" s="113" t="n">
        <f aca="false">SUM(CB923:CE923)</f>
        <v>0</v>
      </c>
      <c r="CI923" s="44" t="s">
        <v>5755</v>
      </c>
      <c r="CJ923" s="112" t="s">
        <v>5124</v>
      </c>
      <c r="CK923" s="113" t="n">
        <v>0</v>
      </c>
      <c r="CL923" s="113" t="n">
        <v>0</v>
      </c>
      <c r="CM923" s="113" t="n">
        <v>0</v>
      </c>
      <c r="CP923" s="44" t="s">
        <v>5752</v>
      </c>
      <c r="CQ923" s="44" t="s">
        <v>4746</v>
      </c>
      <c r="CX923" s="44"/>
    </row>
    <row r="924" customFormat="false" ht="15" hidden="false" customHeight="false" outlineLevel="0" collapsed="false">
      <c r="A924" s="273" t="n">
        <v>931</v>
      </c>
      <c r="B924" s="44" t="s">
        <v>5388</v>
      </c>
      <c r="C924" s="44" t="s">
        <v>4931</v>
      </c>
      <c r="D924" s="113" t="n">
        <v>1</v>
      </c>
      <c r="G924" s="44" t="s">
        <v>1669</v>
      </c>
      <c r="H924" s="44" t="s">
        <v>4540</v>
      </c>
      <c r="I924" s="113" t="n">
        <v>0</v>
      </c>
      <c r="L924" s="44" t="s">
        <v>1669</v>
      </c>
      <c r="M924" s="44" t="s">
        <v>4540</v>
      </c>
      <c r="N924" s="113" t="n">
        <v>0</v>
      </c>
      <c r="O924" s="113" t="s">
        <v>5783</v>
      </c>
      <c r="P924" s="113" t="n">
        <v>0</v>
      </c>
      <c r="Q924" s="113" t="s">
        <v>5784</v>
      </c>
      <c r="R924" s="113" t="n">
        <f aca="false">PRODUCT(N924+P924)</f>
        <v>0</v>
      </c>
      <c r="U924" s="44" t="s">
        <v>1669</v>
      </c>
      <c r="V924" s="44" t="s">
        <v>4540</v>
      </c>
      <c r="W924" s="113" t="n">
        <v>0</v>
      </c>
      <c r="Y924" s="273"/>
      <c r="Z924" s="44" t="s">
        <v>1669</v>
      </c>
      <c r="AA924" s="44" t="s">
        <v>4540</v>
      </c>
      <c r="AB924" s="113" t="n">
        <v>0</v>
      </c>
      <c r="AC924" s="113" t="s">
        <v>5783</v>
      </c>
      <c r="AD924" s="295" t="n">
        <v>0</v>
      </c>
      <c r="AE924" s="113" t="s">
        <v>5784</v>
      </c>
      <c r="AF924" s="113" t="n">
        <f aca="false">PRODUCT(AB924+AD924)</f>
        <v>0</v>
      </c>
      <c r="AI924" s="44" t="s">
        <v>2018</v>
      </c>
      <c r="AJ924" s="44" t="s">
        <v>294</v>
      </c>
      <c r="AN924" s="44" t="s">
        <v>3355</v>
      </c>
      <c r="AO924" s="44" t="s">
        <v>4709</v>
      </c>
      <c r="AS924" s="44" t="s">
        <v>3355</v>
      </c>
      <c r="AT924" s="44" t="s">
        <v>4709</v>
      </c>
      <c r="AX924" s="44" t="s">
        <v>5596</v>
      </c>
      <c r="AY924" s="44" t="s">
        <v>4773</v>
      </c>
      <c r="AZ924" s="113" t="n">
        <v>0</v>
      </c>
      <c r="BA924" s="113" t="s">
        <v>5783</v>
      </c>
      <c r="BB924" s="113" t="n">
        <v>0</v>
      </c>
      <c r="BC924" s="113" t="s">
        <v>5784</v>
      </c>
      <c r="BD924" s="113" t="n">
        <f aca="false">PRODUCT(AZ924+BB924)</f>
        <v>0</v>
      </c>
      <c r="BG924" s="44" t="s">
        <v>3355</v>
      </c>
      <c r="BH924" s="44" t="s">
        <v>4709</v>
      </c>
      <c r="BL924" s="44" t="s">
        <v>2873</v>
      </c>
      <c r="BM924" s="44" t="s">
        <v>4709</v>
      </c>
      <c r="BN924" s="113" t="s">
        <v>5785</v>
      </c>
      <c r="BO924" s="113" t="s">
        <v>5783</v>
      </c>
      <c r="BP924" s="113" t="s">
        <v>5785</v>
      </c>
      <c r="BQ924" s="113" t="s">
        <v>5784</v>
      </c>
      <c r="BR924" s="113" t="n">
        <f aca="false">PRODUCT(BN924+BP924)</f>
        <v>0</v>
      </c>
      <c r="BU924" s="44" t="s">
        <v>3355</v>
      </c>
      <c r="BV924" s="44" t="s">
        <v>4709</v>
      </c>
      <c r="BW924" s="113"/>
      <c r="BZ924" s="44" t="s">
        <v>2873</v>
      </c>
      <c r="CA924" s="44" t="s">
        <v>4709</v>
      </c>
      <c r="CB924" s="113" t="n">
        <v>0</v>
      </c>
      <c r="CC924" s="113" t="n">
        <v>0</v>
      </c>
      <c r="CD924" s="113" t="n">
        <v>0</v>
      </c>
      <c r="CE924" s="113" t="n">
        <v>0</v>
      </c>
      <c r="CF924" s="113" t="n">
        <f aca="false">SUM(CB924:CE924)</f>
        <v>0</v>
      </c>
      <c r="CI924" s="44" t="s">
        <v>2873</v>
      </c>
      <c r="CJ924" s="44" t="s">
        <v>4709</v>
      </c>
      <c r="CK924" s="113" t="n">
        <v>0</v>
      </c>
      <c r="CL924" s="113" t="n">
        <v>0</v>
      </c>
      <c r="CM924" s="113" t="n">
        <v>0</v>
      </c>
      <c r="CP924" s="44" t="s">
        <v>3431</v>
      </c>
      <c r="CQ924" s="44" t="s">
        <v>4625</v>
      </c>
      <c r="CX924" s="44"/>
    </row>
    <row r="925" customFormat="false" ht="15" hidden="false" customHeight="false" outlineLevel="0" collapsed="false">
      <c r="A925" s="273" t="n">
        <v>932</v>
      </c>
      <c r="B925" s="44" t="s">
        <v>4696</v>
      </c>
      <c r="C925" s="44" t="s">
        <v>4482</v>
      </c>
      <c r="D925" s="113" t="n">
        <v>1</v>
      </c>
      <c r="G925" s="44" t="s">
        <v>5756</v>
      </c>
      <c r="H925" s="44" t="s">
        <v>4523</v>
      </c>
      <c r="I925" s="113" t="n">
        <v>0</v>
      </c>
      <c r="L925" s="44" t="s">
        <v>5756</v>
      </c>
      <c r="M925" s="44" t="s">
        <v>4523</v>
      </c>
      <c r="N925" s="113" t="n">
        <v>0</v>
      </c>
      <c r="O925" s="113" t="s">
        <v>5783</v>
      </c>
      <c r="P925" s="113" t="n">
        <v>0</v>
      </c>
      <c r="Q925" s="113" t="s">
        <v>5784</v>
      </c>
      <c r="R925" s="113" t="n">
        <f aca="false">PRODUCT(N925+P925)</f>
        <v>0</v>
      </c>
      <c r="U925" s="44" t="s">
        <v>5756</v>
      </c>
      <c r="V925" s="44" t="s">
        <v>4523</v>
      </c>
      <c r="W925" s="113" t="n">
        <v>0</v>
      </c>
      <c r="Y925" s="273"/>
      <c r="Z925" s="44" t="s">
        <v>5756</v>
      </c>
      <c r="AA925" s="44" t="s">
        <v>4523</v>
      </c>
      <c r="AB925" s="113" t="n">
        <v>0</v>
      </c>
      <c r="AC925" s="113" t="s">
        <v>5783</v>
      </c>
      <c r="AD925" s="295" t="n">
        <v>0</v>
      </c>
      <c r="AE925" s="113" t="s">
        <v>5784</v>
      </c>
      <c r="AF925" s="113" t="n">
        <f aca="false">PRODUCT(AB925+AD925)</f>
        <v>0</v>
      </c>
      <c r="AI925" s="44" t="s">
        <v>1513</v>
      </c>
      <c r="AJ925" s="44" t="s">
        <v>4503</v>
      </c>
      <c r="AN925" s="44" t="s">
        <v>5755</v>
      </c>
      <c r="AO925" s="112" t="s">
        <v>5124</v>
      </c>
      <c r="AS925" s="44" t="s">
        <v>5755</v>
      </c>
      <c r="AT925" s="112" t="s">
        <v>5124</v>
      </c>
      <c r="AX925" s="44" t="s">
        <v>3657</v>
      </c>
      <c r="AY925" s="44" t="s">
        <v>4773</v>
      </c>
      <c r="AZ925" s="113" t="n">
        <v>0</v>
      </c>
      <c r="BA925" s="113" t="s">
        <v>5783</v>
      </c>
      <c r="BB925" s="113" t="n">
        <v>0</v>
      </c>
      <c r="BC925" s="113" t="s">
        <v>5784</v>
      </c>
      <c r="BD925" s="113" t="n">
        <f aca="false">PRODUCT(AZ925+BB925)</f>
        <v>0</v>
      </c>
      <c r="BG925" s="44" t="s">
        <v>5755</v>
      </c>
      <c r="BH925" s="112" t="s">
        <v>5124</v>
      </c>
      <c r="BL925" s="44" t="s">
        <v>3178</v>
      </c>
      <c r="BM925" s="44" t="s">
        <v>5223</v>
      </c>
      <c r="BN925" s="113" t="s">
        <v>5785</v>
      </c>
      <c r="BO925" s="113" t="s">
        <v>5783</v>
      </c>
      <c r="BP925" s="113" t="s">
        <v>5785</v>
      </c>
      <c r="BQ925" s="113" t="s">
        <v>5784</v>
      </c>
      <c r="BR925" s="113" t="n">
        <f aca="false">PRODUCT(BN925+BP925)</f>
        <v>0</v>
      </c>
      <c r="BU925" s="44" t="s">
        <v>5755</v>
      </c>
      <c r="BV925" s="112" t="s">
        <v>5124</v>
      </c>
      <c r="BW925" s="113"/>
      <c r="BZ925" s="44" t="s">
        <v>3178</v>
      </c>
      <c r="CA925" s="44" t="s">
        <v>5223</v>
      </c>
      <c r="CB925" s="113" t="n">
        <v>0</v>
      </c>
      <c r="CC925" s="113" t="n">
        <v>0</v>
      </c>
      <c r="CD925" s="113" t="n">
        <v>0</v>
      </c>
      <c r="CE925" s="113" t="n">
        <v>0</v>
      </c>
      <c r="CF925" s="113" t="n">
        <f aca="false">SUM(CB925:CE925)</f>
        <v>0</v>
      </c>
      <c r="CI925" s="44" t="s">
        <v>3178</v>
      </c>
      <c r="CJ925" s="44" t="s">
        <v>5223</v>
      </c>
      <c r="CK925" s="113" t="n">
        <v>0</v>
      </c>
      <c r="CL925" s="113" t="n">
        <v>0</v>
      </c>
      <c r="CM925" s="113" t="n">
        <v>0</v>
      </c>
      <c r="CP925" s="44" t="s">
        <v>5756</v>
      </c>
      <c r="CQ925" s="44" t="s">
        <v>4523</v>
      </c>
      <c r="CX925" s="44"/>
    </row>
    <row r="926" customFormat="false" ht="15" hidden="false" customHeight="false" outlineLevel="0" collapsed="false">
      <c r="A926" s="273" t="n">
        <v>933</v>
      </c>
      <c r="B926" s="44" t="s">
        <v>2880</v>
      </c>
      <c r="C926" s="44" t="s">
        <v>4509</v>
      </c>
      <c r="D926" s="113" t="n">
        <v>1</v>
      </c>
      <c r="G926" s="44" t="s">
        <v>5757</v>
      </c>
      <c r="H926" s="44" t="s">
        <v>4625</v>
      </c>
      <c r="I926" s="113" t="n">
        <v>0</v>
      </c>
      <c r="L926" s="44" t="s">
        <v>5757</v>
      </c>
      <c r="M926" s="44" t="s">
        <v>4625</v>
      </c>
      <c r="N926" s="113" t="n">
        <v>0</v>
      </c>
      <c r="O926" s="113" t="s">
        <v>5783</v>
      </c>
      <c r="P926" s="113" t="n">
        <v>0</v>
      </c>
      <c r="Q926" s="113" t="s">
        <v>5784</v>
      </c>
      <c r="R926" s="113" t="n">
        <f aca="false">PRODUCT(N926+P926)</f>
        <v>0</v>
      </c>
      <c r="U926" s="44" t="s">
        <v>5757</v>
      </c>
      <c r="V926" s="44" t="s">
        <v>4625</v>
      </c>
      <c r="W926" s="113" t="n">
        <v>0</v>
      </c>
      <c r="Y926" s="273"/>
      <c r="Z926" s="44" t="s">
        <v>5757</v>
      </c>
      <c r="AA926" s="44" t="s">
        <v>4625</v>
      </c>
      <c r="AB926" s="113" t="n">
        <v>0</v>
      </c>
      <c r="AC926" s="113" t="s">
        <v>5783</v>
      </c>
      <c r="AD926" s="295" t="n">
        <v>0</v>
      </c>
      <c r="AE926" s="113" t="s">
        <v>5784</v>
      </c>
      <c r="AF926" s="113" t="n">
        <f aca="false">PRODUCT(AB926+AD926)</f>
        <v>0</v>
      </c>
      <c r="AI926" s="44" t="s">
        <v>5709</v>
      </c>
      <c r="AJ926" s="44" t="s">
        <v>4485</v>
      </c>
      <c r="AN926" s="44" t="s">
        <v>2873</v>
      </c>
      <c r="AO926" s="44" t="s">
        <v>4709</v>
      </c>
      <c r="AS926" s="44" t="s">
        <v>2873</v>
      </c>
      <c r="AT926" s="44" t="s">
        <v>4709</v>
      </c>
      <c r="AX926" s="44" t="s">
        <v>3423</v>
      </c>
      <c r="AY926" s="44" t="s">
        <v>5124</v>
      </c>
      <c r="AZ926" s="113" t="n">
        <v>0</v>
      </c>
      <c r="BA926" s="113" t="s">
        <v>5783</v>
      </c>
      <c r="BB926" s="113" t="n">
        <v>0</v>
      </c>
      <c r="BC926" s="113" t="s">
        <v>5784</v>
      </c>
      <c r="BD926" s="113" t="n">
        <f aca="false">PRODUCT(AZ926+BB926)</f>
        <v>0</v>
      </c>
      <c r="BG926" s="44" t="s">
        <v>2873</v>
      </c>
      <c r="BH926" s="44" t="s">
        <v>4709</v>
      </c>
      <c r="BL926" s="44" t="s">
        <v>1669</v>
      </c>
      <c r="BM926" s="44" t="s">
        <v>4540</v>
      </c>
      <c r="BN926" s="113" t="s">
        <v>5785</v>
      </c>
      <c r="BO926" s="113" t="s">
        <v>5783</v>
      </c>
      <c r="BP926" s="113" t="s">
        <v>5785</v>
      </c>
      <c r="BQ926" s="113" t="s">
        <v>5784</v>
      </c>
      <c r="BR926" s="113" t="n">
        <f aca="false">PRODUCT(BN926+BP926)</f>
        <v>0</v>
      </c>
      <c r="BU926" s="44" t="s">
        <v>2873</v>
      </c>
      <c r="BV926" s="44" t="s">
        <v>4709</v>
      </c>
      <c r="BW926" s="113"/>
      <c r="BZ926" s="44" t="s">
        <v>1669</v>
      </c>
      <c r="CA926" s="44" t="s">
        <v>4540</v>
      </c>
      <c r="CB926" s="113" t="n">
        <v>0</v>
      </c>
      <c r="CC926" s="113" t="n">
        <v>0</v>
      </c>
      <c r="CD926" s="113" t="n">
        <v>0</v>
      </c>
      <c r="CE926" s="113" t="n">
        <v>0</v>
      </c>
      <c r="CF926" s="113" t="n">
        <f aca="false">SUM(CB926:CE926)</f>
        <v>0</v>
      </c>
      <c r="CI926" s="44" t="s">
        <v>1669</v>
      </c>
      <c r="CJ926" s="44" t="s">
        <v>4540</v>
      </c>
      <c r="CK926" s="113" t="n">
        <v>0</v>
      </c>
      <c r="CL926" s="113" t="n">
        <v>0</v>
      </c>
      <c r="CM926" s="113" t="n">
        <v>0</v>
      </c>
      <c r="CP926" s="44" t="s">
        <v>3355</v>
      </c>
      <c r="CQ926" s="44" t="s">
        <v>4709</v>
      </c>
    </row>
    <row r="927" customFormat="false" ht="15" hidden="false" customHeight="false" outlineLevel="0" collapsed="false">
      <c r="A927" s="273" t="n">
        <v>934</v>
      </c>
      <c r="B927" s="44" t="s">
        <v>5759</v>
      </c>
      <c r="C927" s="44" t="s">
        <v>4566</v>
      </c>
      <c r="D927" s="113" t="n">
        <v>1</v>
      </c>
      <c r="G927" s="44" t="s">
        <v>5758</v>
      </c>
      <c r="H927" s="112" t="s">
        <v>5223</v>
      </c>
      <c r="I927" s="113" t="n">
        <v>0</v>
      </c>
      <c r="L927" s="44" t="s">
        <v>5758</v>
      </c>
      <c r="M927" s="112" t="s">
        <v>5223</v>
      </c>
      <c r="N927" s="113" t="n">
        <v>0</v>
      </c>
      <c r="O927" s="113" t="s">
        <v>5783</v>
      </c>
      <c r="P927" s="113" t="n">
        <v>0</v>
      </c>
      <c r="Q927" s="113" t="s">
        <v>5784</v>
      </c>
      <c r="R927" s="113" t="n">
        <f aca="false">PRODUCT(N927+P927)</f>
        <v>0</v>
      </c>
      <c r="U927" s="44" t="s">
        <v>5758</v>
      </c>
      <c r="V927" s="112" t="s">
        <v>5223</v>
      </c>
      <c r="W927" s="113" t="n">
        <v>0</v>
      </c>
      <c r="Y927" s="273"/>
      <c r="Z927" s="44" t="s">
        <v>5758</v>
      </c>
      <c r="AA927" s="112" t="s">
        <v>5223</v>
      </c>
      <c r="AB927" s="113" t="n">
        <v>0</v>
      </c>
      <c r="AC927" s="113" t="s">
        <v>5783</v>
      </c>
      <c r="AD927" s="295" t="n">
        <v>0</v>
      </c>
      <c r="AE927" s="113" t="s">
        <v>5784</v>
      </c>
      <c r="AF927" s="113" t="n">
        <f aca="false">PRODUCT(AB927+AD927)</f>
        <v>0</v>
      </c>
      <c r="AI927" s="44" t="s">
        <v>5711</v>
      </c>
      <c r="AJ927" s="44" t="s">
        <v>4509</v>
      </c>
      <c r="AN927" s="44" t="s">
        <v>3178</v>
      </c>
      <c r="AO927" s="44" t="s">
        <v>5223</v>
      </c>
      <c r="AS927" s="44" t="s">
        <v>3178</v>
      </c>
      <c r="AT927" s="44" t="s">
        <v>5223</v>
      </c>
      <c r="AX927" s="44" t="s">
        <v>5373</v>
      </c>
      <c r="AY927" s="44" t="s">
        <v>4578</v>
      </c>
      <c r="AZ927" s="113" t="n">
        <v>0</v>
      </c>
      <c r="BA927" s="113" t="s">
        <v>5783</v>
      </c>
      <c r="BB927" s="113" t="n">
        <v>0</v>
      </c>
      <c r="BC927" s="113" t="s">
        <v>5784</v>
      </c>
      <c r="BD927" s="113" t="n">
        <f aca="false">PRODUCT(AZ927+BB927)</f>
        <v>0</v>
      </c>
      <c r="BG927" s="44" t="s">
        <v>3178</v>
      </c>
      <c r="BH927" s="44" t="s">
        <v>5223</v>
      </c>
      <c r="BL927" s="44" t="s">
        <v>5756</v>
      </c>
      <c r="BM927" s="44" t="s">
        <v>4523</v>
      </c>
      <c r="BN927" s="113" t="s">
        <v>5785</v>
      </c>
      <c r="BO927" s="113" t="s">
        <v>5783</v>
      </c>
      <c r="BP927" s="113" t="s">
        <v>5785</v>
      </c>
      <c r="BQ927" s="113" t="s">
        <v>5784</v>
      </c>
      <c r="BR927" s="113" t="n">
        <f aca="false">PRODUCT(BN927+BP927)</f>
        <v>0</v>
      </c>
      <c r="BU927" s="44" t="s">
        <v>3178</v>
      </c>
      <c r="BV927" s="44" t="s">
        <v>5223</v>
      </c>
      <c r="BW927" s="113"/>
      <c r="BZ927" s="44" t="s">
        <v>5756</v>
      </c>
      <c r="CA927" s="44" t="s">
        <v>4523</v>
      </c>
      <c r="CB927" s="113" t="n">
        <v>0</v>
      </c>
      <c r="CC927" s="113" t="n">
        <v>0</v>
      </c>
      <c r="CD927" s="113" t="n">
        <v>0</v>
      </c>
      <c r="CE927" s="113" t="n">
        <v>0</v>
      </c>
      <c r="CF927" s="113" t="n">
        <f aca="false">SUM(CB927:CE927)</f>
        <v>0</v>
      </c>
      <c r="CI927" s="44" t="s">
        <v>5756</v>
      </c>
      <c r="CJ927" s="44" t="s">
        <v>4523</v>
      </c>
      <c r="CK927" s="113" t="n">
        <v>0</v>
      </c>
      <c r="CL927" s="113" t="n">
        <v>0</v>
      </c>
      <c r="CM927" s="113" t="n">
        <v>0</v>
      </c>
      <c r="CP927" s="44" t="s">
        <v>5388</v>
      </c>
      <c r="CQ927" s="44" t="s">
        <v>4931</v>
      </c>
    </row>
    <row r="928" customFormat="false" ht="15" hidden="false" customHeight="false" outlineLevel="0" collapsed="false">
      <c r="A928" s="273" t="n">
        <v>935</v>
      </c>
      <c r="B928" s="44" t="s">
        <v>5760</v>
      </c>
      <c r="C928" s="44" t="s">
        <v>4648</v>
      </c>
      <c r="D928" s="113" t="n">
        <v>1</v>
      </c>
      <c r="G928" s="44" t="s">
        <v>5388</v>
      </c>
      <c r="H928" s="44" t="s">
        <v>4931</v>
      </c>
      <c r="I928" s="113" t="n">
        <v>0</v>
      </c>
      <c r="L928" s="44" t="s">
        <v>5388</v>
      </c>
      <c r="M928" s="44" t="s">
        <v>4931</v>
      </c>
      <c r="N928" s="113" t="n">
        <v>0</v>
      </c>
      <c r="O928" s="113" t="s">
        <v>5783</v>
      </c>
      <c r="P928" s="113" t="n">
        <v>0</v>
      </c>
      <c r="Q928" s="113" t="s">
        <v>5784</v>
      </c>
      <c r="R928" s="113" t="n">
        <f aca="false">PRODUCT(N928+P928)</f>
        <v>0</v>
      </c>
      <c r="U928" s="44" t="s">
        <v>5388</v>
      </c>
      <c r="V928" s="44" t="s">
        <v>4931</v>
      </c>
      <c r="W928" s="113" t="n">
        <v>0</v>
      </c>
      <c r="Y928" s="273"/>
      <c r="Z928" s="44" t="s">
        <v>5388</v>
      </c>
      <c r="AA928" s="44" t="s">
        <v>4931</v>
      </c>
      <c r="AB928" s="113" t="n">
        <v>0</v>
      </c>
      <c r="AC928" s="113" t="s">
        <v>5783</v>
      </c>
      <c r="AD928" s="295" t="n">
        <v>0</v>
      </c>
      <c r="AE928" s="113" t="s">
        <v>5784</v>
      </c>
      <c r="AF928" s="113" t="n">
        <f aca="false">PRODUCT(AB928+AD928)</f>
        <v>0</v>
      </c>
      <c r="AI928" s="44" t="s">
        <v>5264</v>
      </c>
      <c r="AJ928" s="44" t="s">
        <v>4542</v>
      </c>
      <c r="AN928" s="44" t="s">
        <v>1669</v>
      </c>
      <c r="AO928" s="44" t="s">
        <v>4540</v>
      </c>
      <c r="AS928" s="44" t="s">
        <v>1669</v>
      </c>
      <c r="AT928" s="44" t="s">
        <v>4540</v>
      </c>
      <c r="AX928" s="44" t="s">
        <v>2979</v>
      </c>
      <c r="AY928" s="44" t="s">
        <v>4662</v>
      </c>
      <c r="AZ928" s="113" t="n">
        <v>0</v>
      </c>
      <c r="BA928" s="113" t="s">
        <v>5783</v>
      </c>
      <c r="BB928" s="113" t="n">
        <v>0</v>
      </c>
      <c r="BC928" s="113" t="s">
        <v>5784</v>
      </c>
      <c r="BD928" s="113" t="n">
        <f aca="false">PRODUCT(AZ928+BB928)</f>
        <v>0</v>
      </c>
      <c r="BG928" s="44" t="s">
        <v>1669</v>
      </c>
      <c r="BH928" s="44" t="s">
        <v>4540</v>
      </c>
      <c r="BL928" s="44" t="s">
        <v>5757</v>
      </c>
      <c r="BM928" s="44" t="s">
        <v>4625</v>
      </c>
      <c r="BN928" s="113" t="s">
        <v>5785</v>
      </c>
      <c r="BO928" s="113" t="s">
        <v>5783</v>
      </c>
      <c r="BP928" s="113" t="s">
        <v>5785</v>
      </c>
      <c r="BQ928" s="113" t="s">
        <v>5784</v>
      </c>
      <c r="BR928" s="113" t="n">
        <f aca="false">PRODUCT(BN928+BP928)</f>
        <v>0</v>
      </c>
      <c r="BU928" s="44" t="s">
        <v>1669</v>
      </c>
      <c r="BV928" s="44" t="s">
        <v>4540</v>
      </c>
      <c r="BW928" s="113"/>
      <c r="BZ928" s="44" t="s">
        <v>5757</v>
      </c>
      <c r="CA928" s="44" t="s">
        <v>4625</v>
      </c>
      <c r="CB928" s="113" t="n">
        <v>0</v>
      </c>
      <c r="CC928" s="113" t="n">
        <v>0</v>
      </c>
      <c r="CD928" s="113" t="n">
        <v>0</v>
      </c>
      <c r="CE928" s="113" t="n">
        <v>0</v>
      </c>
      <c r="CF928" s="113" t="n">
        <f aca="false">SUM(CB928:CE928)</f>
        <v>0</v>
      </c>
      <c r="CI928" s="44" t="s">
        <v>5757</v>
      </c>
      <c r="CJ928" s="44" t="s">
        <v>4625</v>
      </c>
      <c r="CK928" s="113" t="n">
        <v>0</v>
      </c>
      <c r="CL928" s="113" t="n">
        <v>0</v>
      </c>
      <c r="CM928" s="113" t="n">
        <v>0</v>
      </c>
      <c r="CP928" s="44" t="s">
        <v>3525</v>
      </c>
      <c r="CQ928" s="44" t="s">
        <v>4489</v>
      </c>
    </row>
    <row r="929" customFormat="false" ht="15" hidden="false" customHeight="false" outlineLevel="0" collapsed="false">
      <c r="A929" s="273" t="n">
        <v>936</v>
      </c>
      <c r="B929" s="44" t="s">
        <v>5761</v>
      </c>
      <c r="C929" s="44" t="s">
        <v>4477</v>
      </c>
      <c r="D929" s="113" t="n">
        <v>1</v>
      </c>
      <c r="G929" s="44" t="s">
        <v>4696</v>
      </c>
      <c r="H929" s="44" t="s">
        <v>4482</v>
      </c>
      <c r="I929" s="113" t="n">
        <v>0</v>
      </c>
      <c r="L929" s="44" t="s">
        <v>4696</v>
      </c>
      <c r="M929" s="44" t="s">
        <v>4482</v>
      </c>
      <c r="N929" s="113" t="n">
        <v>0</v>
      </c>
      <c r="O929" s="113" t="s">
        <v>5783</v>
      </c>
      <c r="P929" s="113" t="n">
        <v>0</v>
      </c>
      <c r="Q929" s="113" t="s">
        <v>5784</v>
      </c>
      <c r="R929" s="113" t="n">
        <f aca="false">PRODUCT(N929+P929)</f>
        <v>0</v>
      </c>
      <c r="U929" s="44" t="s">
        <v>4696</v>
      </c>
      <c r="V929" s="44" t="s">
        <v>4482</v>
      </c>
      <c r="W929" s="113" t="n">
        <v>0</v>
      </c>
      <c r="Y929" s="273"/>
      <c r="Z929" s="44" t="s">
        <v>4696</v>
      </c>
      <c r="AA929" s="44" t="s">
        <v>4482</v>
      </c>
      <c r="AB929" s="113" t="n">
        <v>0</v>
      </c>
      <c r="AC929" s="113" t="s">
        <v>5783</v>
      </c>
      <c r="AD929" s="295" t="n">
        <v>0</v>
      </c>
      <c r="AE929" s="113" t="s">
        <v>5784</v>
      </c>
      <c r="AF929" s="113" t="n">
        <f aca="false">PRODUCT(AB929+AD929)</f>
        <v>0</v>
      </c>
      <c r="AI929" s="44" t="s">
        <v>1681</v>
      </c>
      <c r="AJ929" s="44" t="s">
        <v>4564</v>
      </c>
      <c r="AN929" s="44" t="s">
        <v>5756</v>
      </c>
      <c r="AO929" s="44" t="s">
        <v>4523</v>
      </c>
      <c r="AS929" s="44" t="s">
        <v>5756</v>
      </c>
      <c r="AT929" s="44" t="s">
        <v>4523</v>
      </c>
      <c r="AX929" s="44" t="s">
        <v>5642</v>
      </c>
      <c r="AY929" s="44" t="s">
        <v>4773</v>
      </c>
      <c r="AZ929" s="113" t="n">
        <v>0</v>
      </c>
      <c r="BA929" s="113" t="s">
        <v>5783</v>
      </c>
      <c r="BB929" s="113" t="n">
        <v>0</v>
      </c>
      <c r="BC929" s="113" t="s">
        <v>5784</v>
      </c>
      <c r="BD929" s="113" t="n">
        <f aca="false">PRODUCT(AZ929+BB929)</f>
        <v>0</v>
      </c>
      <c r="BG929" s="44" t="s">
        <v>5756</v>
      </c>
      <c r="BH929" s="44" t="s">
        <v>4523</v>
      </c>
      <c r="BL929" s="44" t="s">
        <v>5758</v>
      </c>
      <c r="BM929" s="112" t="s">
        <v>5223</v>
      </c>
      <c r="BN929" s="113" t="s">
        <v>5785</v>
      </c>
      <c r="BO929" s="113" t="s">
        <v>5783</v>
      </c>
      <c r="BP929" s="113" t="s">
        <v>5785</v>
      </c>
      <c r="BQ929" s="113" t="s">
        <v>5784</v>
      </c>
      <c r="BR929" s="113" t="n">
        <f aca="false">PRODUCT(BN929+BP929)</f>
        <v>0</v>
      </c>
      <c r="BU929" s="44" t="s">
        <v>5756</v>
      </c>
      <c r="BV929" s="44" t="s">
        <v>4523</v>
      </c>
      <c r="BW929" s="113"/>
      <c r="BZ929" s="44" t="s">
        <v>5758</v>
      </c>
      <c r="CA929" s="112" t="s">
        <v>5223</v>
      </c>
      <c r="CB929" s="113" t="n">
        <v>0</v>
      </c>
      <c r="CC929" s="113" t="n">
        <v>0</v>
      </c>
      <c r="CD929" s="113" t="n">
        <v>0</v>
      </c>
      <c r="CE929" s="113" t="n">
        <v>0</v>
      </c>
      <c r="CF929" s="113" t="n">
        <f aca="false">SUM(CB929:CE929)</f>
        <v>0</v>
      </c>
      <c r="CI929" s="44" t="s">
        <v>5758</v>
      </c>
      <c r="CJ929" s="112" t="s">
        <v>5223</v>
      </c>
      <c r="CK929" s="113" t="n">
        <v>0</v>
      </c>
      <c r="CL929" s="113" t="n">
        <v>0</v>
      </c>
      <c r="CM929" s="113" t="n">
        <v>0</v>
      </c>
      <c r="CP929" s="44" t="s">
        <v>5757</v>
      </c>
      <c r="CQ929" s="44" t="s">
        <v>4625</v>
      </c>
    </row>
    <row r="930" customFormat="false" ht="15" hidden="false" customHeight="false" outlineLevel="0" collapsed="false">
      <c r="B930" s="44" t="s">
        <v>5762</v>
      </c>
      <c r="C930" s="44" t="s">
        <v>4500</v>
      </c>
      <c r="D930" s="113" t="n">
        <v>1</v>
      </c>
      <c r="G930" s="44" t="s">
        <v>2880</v>
      </c>
      <c r="H930" s="44" t="s">
        <v>4509</v>
      </c>
      <c r="I930" s="113" t="n">
        <v>0</v>
      </c>
      <c r="L930" s="44" t="s">
        <v>2880</v>
      </c>
      <c r="M930" s="44" t="s">
        <v>4509</v>
      </c>
      <c r="N930" s="113" t="n">
        <v>0</v>
      </c>
      <c r="O930" s="113" t="s">
        <v>5783</v>
      </c>
      <c r="P930" s="113" t="n">
        <v>0</v>
      </c>
      <c r="Q930" s="113" t="s">
        <v>5784</v>
      </c>
      <c r="R930" s="113" t="n">
        <f aca="false">PRODUCT(N930+P930)</f>
        <v>0</v>
      </c>
      <c r="U930" s="44" t="s">
        <v>2880</v>
      </c>
      <c r="V930" s="44" t="s">
        <v>4509</v>
      </c>
      <c r="W930" s="113" t="n">
        <v>0</v>
      </c>
      <c r="Y930" s="273"/>
      <c r="Z930" s="44" t="s">
        <v>2880</v>
      </c>
      <c r="AA930" s="44" t="s">
        <v>4509</v>
      </c>
      <c r="AB930" s="113" t="n">
        <v>0</v>
      </c>
      <c r="AC930" s="113" t="s">
        <v>5783</v>
      </c>
      <c r="AD930" s="295" t="n">
        <v>0</v>
      </c>
      <c r="AE930" s="113" t="s">
        <v>5784</v>
      </c>
      <c r="AF930" s="113" t="n">
        <f aca="false">PRODUCT(AB930+AD930)</f>
        <v>0</v>
      </c>
      <c r="AI930" s="44" t="s">
        <v>5718</v>
      </c>
      <c r="AJ930" s="44" t="s">
        <v>294</v>
      </c>
      <c r="AN930" s="44" t="s">
        <v>5757</v>
      </c>
      <c r="AO930" s="44" t="s">
        <v>4625</v>
      </c>
      <c r="AS930" s="44" t="s">
        <v>5757</v>
      </c>
      <c r="AT930" s="44" t="s">
        <v>4625</v>
      </c>
      <c r="AX930" s="44" t="s">
        <v>3181</v>
      </c>
      <c r="AY930" s="44" t="s">
        <v>5124</v>
      </c>
      <c r="AZ930" s="113" t="n">
        <v>0</v>
      </c>
      <c r="BA930" s="113" t="s">
        <v>5783</v>
      </c>
      <c r="BB930" s="113" t="n">
        <v>0</v>
      </c>
      <c r="BC930" s="113" t="s">
        <v>5784</v>
      </c>
      <c r="BD930" s="113" t="n">
        <f aca="false">PRODUCT(AZ930+BB930)</f>
        <v>0</v>
      </c>
      <c r="BG930" s="44" t="s">
        <v>5757</v>
      </c>
      <c r="BH930" s="44" t="s">
        <v>4625</v>
      </c>
      <c r="BL930" s="44" t="s">
        <v>5388</v>
      </c>
      <c r="BM930" s="44" t="s">
        <v>4931</v>
      </c>
      <c r="BN930" s="113" t="s">
        <v>5785</v>
      </c>
      <c r="BO930" s="113" t="s">
        <v>5783</v>
      </c>
      <c r="BP930" s="113" t="s">
        <v>5785</v>
      </c>
      <c r="BQ930" s="113" t="s">
        <v>5784</v>
      </c>
      <c r="BR930" s="113" t="n">
        <f aca="false">PRODUCT(BN930+BP930)</f>
        <v>0</v>
      </c>
      <c r="BU930" s="44" t="s">
        <v>5757</v>
      </c>
      <c r="BV930" s="44" t="s">
        <v>4625</v>
      </c>
      <c r="BW930" s="113"/>
      <c r="BZ930" s="44" t="s">
        <v>5388</v>
      </c>
      <c r="CA930" s="44" t="s">
        <v>4931</v>
      </c>
      <c r="CB930" s="113" t="n">
        <v>0</v>
      </c>
      <c r="CC930" s="113" t="n">
        <v>0</v>
      </c>
      <c r="CD930" s="113" t="n">
        <v>0</v>
      </c>
      <c r="CE930" s="113" t="n">
        <v>0</v>
      </c>
      <c r="CF930" s="113" t="n">
        <f aca="false">SUM(CB930:CE930)</f>
        <v>0</v>
      </c>
      <c r="CI930" s="44" t="s">
        <v>5388</v>
      </c>
      <c r="CJ930" s="44" t="s">
        <v>4931</v>
      </c>
      <c r="CK930" s="113" t="n">
        <v>0</v>
      </c>
      <c r="CL930" s="113" t="n">
        <v>0</v>
      </c>
      <c r="CM930" s="113" t="n">
        <v>0</v>
      </c>
      <c r="CP930" s="44" t="s">
        <v>5765</v>
      </c>
      <c r="CQ930" s="44" t="s">
        <v>4625</v>
      </c>
    </row>
    <row r="931" customFormat="false" ht="15" hidden="false" customHeight="false" outlineLevel="0" collapsed="false">
      <c r="B931" s="44" t="s">
        <v>2912</v>
      </c>
      <c r="C931" s="44" t="s">
        <v>4662</v>
      </c>
      <c r="D931" s="113" t="n">
        <v>1</v>
      </c>
      <c r="G931" s="44" t="s">
        <v>5759</v>
      </c>
      <c r="H931" s="44" t="s">
        <v>4566</v>
      </c>
      <c r="I931" s="113" t="n">
        <v>0</v>
      </c>
      <c r="L931" s="44" t="s">
        <v>5759</v>
      </c>
      <c r="M931" s="44" t="s">
        <v>4566</v>
      </c>
      <c r="N931" s="113" t="n">
        <v>0</v>
      </c>
      <c r="O931" s="113" t="s">
        <v>5783</v>
      </c>
      <c r="P931" s="113" t="n">
        <v>0</v>
      </c>
      <c r="Q931" s="113" t="s">
        <v>5784</v>
      </c>
      <c r="R931" s="113" t="n">
        <f aca="false">PRODUCT(N931+P931)</f>
        <v>0</v>
      </c>
      <c r="U931" s="44" t="s">
        <v>5759</v>
      </c>
      <c r="V931" s="44" t="s">
        <v>4566</v>
      </c>
      <c r="W931" s="113" t="n">
        <v>0</v>
      </c>
      <c r="Y931" s="273"/>
      <c r="Z931" s="44" t="s">
        <v>5759</v>
      </c>
      <c r="AA931" s="44" t="s">
        <v>4566</v>
      </c>
      <c r="AB931" s="113" t="n">
        <v>0</v>
      </c>
      <c r="AC931" s="113" t="s">
        <v>5783</v>
      </c>
      <c r="AD931" s="295" t="n">
        <v>0</v>
      </c>
      <c r="AE931" s="113" t="s">
        <v>5784</v>
      </c>
      <c r="AF931" s="113" t="n">
        <f aca="false">PRODUCT(AB931+AD931)</f>
        <v>0</v>
      </c>
      <c r="AI931" s="44" t="s">
        <v>5719</v>
      </c>
      <c r="AJ931" s="44" t="s">
        <v>4489</v>
      </c>
      <c r="AN931" s="44" t="s">
        <v>5758</v>
      </c>
      <c r="AO931" s="112" t="s">
        <v>5223</v>
      </c>
      <c r="AS931" s="44" t="s">
        <v>5758</v>
      </c>
      <c r="AT931" s="112" t="s">
        <v>5223</v>
      </c>
      <c r="AX931" s="44" t="s">
        <v>5653</v>
      </c>
      <c r="AY931" s="44" t="s">
        <v>5223</v>
      </c>
      <c r="AZ931" s="113" t="n">
        <v>0</v>
      </c>
      <c r="BA931" s="113" t="s">
        <v>5783</v>
      </c>
      <c r="BB931" s="113" t="n">
        <v>0</v>
      </c>
      <c r="BC931" s="113" t="s">
        <v>5784</v>
      </c>
      <c r="BD931" s="113" t="n">
        <f aca="false">PRODUCT(AZ931+BB931)</f>
        <v>0</v>
      </c>
      <c r="BG931" s="44" t="s">
        <v>5758</v>
      </c>
      <c r="BH931" s="112" t="s">
        <v>5223</v>
      </c>
      <c r="BL931" s="44" t="s">
        <v>4696</v>
      </c>
      <c r="BM931" s="44" t="s">
        <v>4482</v>
      </c>
      <c r="BN931" s="113" t="s">
        <v>5785</v>
      </c>
      <c r="BO931" s="113" t="s">
        <v>5783</v>
      </c>
      <c r="BP931" s="113" t="s">
        <v>5785</v>
      </c>
      <c r="BQ931" s="113" t="s">
        <v>5784</v>
      </c>
      <c r="BR931" s="113" t="n">
        <f aca="false">PRODUCT(BN931+BP931)</f>
        <v>0</v>
      </c>
      <c r="BU931" s="44" t="s">
        <v>5758</v>
      </c>
      <c r="BV931" s="112" t="s">
        <v>5223</v>
      </c>
      <c r="BW931" s="113"/>
      <c r="BZ931" s="44" t="s">
        <v>4696</v>
      </c>
      <c r="CA931" s="44" t="s">
        <v>4482</v>
      </c>
      <c r="CB931" s="113" t="n">
        <v>0</v>
      </c>
      <c r="CC931" s="113" t="n">
        <v>0</v>
      </c>
      <c r="CD931" s="113" t="n">
        <v>0</v>
      </c>
      <c r="CE931" s="113" t="n">
        <v>0</v>
      </c>
      <c r="CF931" s="113" t="n">
        <f aca="false">SUM(CB931:CE931)</f>
        <v>0</v>
      </c>
      <c r="CI931" s="44" t="s">
        <v>4696</v>
      </c>
      <c r="CJ931" s="44" t="s">
        <v>4482</v>
      </c>
      <c r="CK931" s="113" t="n">
        <v>0</v>
      </c>
      <c r="CL931" s="113" t="n">
        <v>0</v>
      </c>
      <c r="CM931" s="113" t="n">
        <v>0</v>
      </c>
      <c r="CP931" s="44" t="s">
        <v>5766</v>
      </c>
      <c r="CQ931" s="44" t="s">
        <v>4931</v>
      </c>
    </row>
    <row r="932" customFormat="false" ht="15" hidden="false" customHeight="false" outlineLevel="0" collapsed="false">
      <c r="B932" s="44" t="s">
        <v>2017</v>
      </c>
      <c r="C932" s="44" t="s">
        <v>4503</v>
      </c>
      <c r="D932" s="113" t="n">
        <v>1</v>
      </c>
      <c r="G932" s="44" t="s">
        <v>5760</v>
      </c>
      <c r="H932" s="44" t="s">
        <v>4648</v>
      </c>
      <c r="I932" s="113" t="n">
        <v>0</v>
      </c>
      <c r="L932" s="44" t="s">
        <v>5760</v>
      </c>
      <c r="M932" s="44" t="s">
        <v>4648</v>
      </c>
      <c r="N932" s="113" t="n">
        <v>0</v>
      </c>
      <c r="O932" s="113" t="s">
        <v>5783</v>
      </c>
      <c r="P932" s="113" t="n">
        <v>0</v>
      </c>
      <c r="Q932" s="113" t="s">
        <v>5784</v>
      </c>
      <c r="R932" s="113" t="n">
        <f aca="false">PRODUCT(N932+P932)</f>
        <v>0</v>
      </c>
      <c r="U932" s="44" t="s">
        <v>5760</v>
      </c>
      <c r="V932" s="44" t="s">
        <v>4648</v>
      </c>
      <c r="W932" s="113" t="n">
        <v>0</v>
      </c>
      <c r="Y932" s="273"/>
      <c r="Z932" s="44" t="s">
        <v>5760</v>
      </c>
      <c r="AA932" s="44" t="s">
        <v>4648</v>
      </c>
      <c r="AB932" s="113" t="n">
        <v>0</v>
      </c>
      <c r="AC932" s="113" t="s">
        <v>5783</v>
      </c>
      <c r="AD932" s="295" t="n">
        <v>0</v>
      </c>
      <c r="AE932" s="113" t="s">
        <v>5784</v>
      </c>
      <c r="AF932" s="113" t="n">
        <f aca="false">PRODUCT(AB932+AD932)</f>
        <v>0</v>
      </c>
      <c r="AI932" s="44" t="s">
        <v>2175</v>
      </c>
      <c r="AJ932" s="44" t="s">
        <v>4575</v>
      </c>
      <c r="AN932" s="44" t="s">
        <v>5388</v>
      </c>
      <c r="AO932" s="44" t="s">
        <v>4931</v>
      </c>
      <c r="AS932" s="44" t="s">
        <v>5388</v>
      </c>
      <c r="AT932" s="44" t="s">
        <v>4931</v>
      </c>
      <c r="AX932" s="44" t="s">
        <v>2468</v>
      </c>
      <c r="AY932" s="44" t="s">
        <v>4509</v>
      </c>
      <c r="AZ932" s="113" t="n">
        <v>0</v>
      </c>
      <c r="BA932" s="113" t="s">
        <v>5783</v>
      </c>
      <c r="BB932" s="113" t="n">
        <v>0</v>
      </c>
      <c r="BC932" s="113" t="s">
        <v>5784</v>
      </c>
      <c r="BD932" s="113" t="n">
        <f aca="false">PRODUCT(AZ932+BB932)</f>
        <v>0</v>
      </c>
      <c r="BG932" s="44" t="s">
        <v>5388</v>
      </c>
      <c r="BH932" s="44" t="s">
        <v>4931</v>
      </c>
      <c r="BL932" s="44" t="s">
        <v>2880</v>
      </c>
      <c r="BM932" s="44" t="s">
        <v>4509</v>
      </c>
      <c r="BN932" s="113" t="s">
        <v>5785</v>
      </c>
      <c r="BO932" s="113" t="s">
        <v>5783</v>
      </c>
      <c r="BP932" s="113" t="s">
        <v>5785</v>
      </c>
      <c r="BQ932" s="113" t="s">
        <v>5784</v>
      </c>
      <c r="BR932" s="113" t="n">
        <f aca="false">PRODUCT(BN932+BP932)</f>
        <v>0</v>
      </c>
      <c r="BU932" s="44" t="s">
        <v>5388</v>
      </c>
      <c r="BV932" s="44" t="s">
        <v>4931</v>
      </c>
      <c r="BW932" s="113"/>
      <c r="BZ932" s="44" t="s">
        <v>2880</v>
      </c>
      <c r="CA932" s="44" t="s">
        <v>4509</v>
      </c>
      <c r="CB932" s="113" t="n">
        <v>0</v>
      </c>
      <c r="CC932" s="113" t="n">
        <v>0</v>
      </c>
      <c r="CD932" s="113" t="n">
        <v>0</v>
      </c>
      <c r="CE932" s="113" t="n">
        <v>0</v>
      </c>
      <c r="CF932" s="113" t="n">
        <f aca="false">SUM(CB932:CE932)</f>
        <v>0</v>
      </c>
      <c r="CI932" s="44" t="s">
        <v>2880</v>
      </c>
      <c r="CJ932" s="44" t="s">
        <v>4509</v>
      </c>
      <c r="CK932" s="113" t="n">
        <v>0</v>
      </c>
      <c r="CL932" s="113" t="n">
        <v>0</v>
      </c>
      <c r="CM932" s="113" t="n">
        <v>0</v>
      </c>
      <c r="CP932" s="136" t="s">
        <v>3819</v>
      </c>
      <c r="CQ932" s="44" t="s">
        <v>5124</v>
      </c>
    </row>
    <row r="933" customFormat="false" ht="15" hidden="false" customHeight="false" outlineLevel="0" collapsed="false">
      <c r="B933" s="44" t="s">
        <v>5763</v>
      </c>
      <c r="C933" s="44" t="s">
        <v>4523</v>
      </c>
      <c r="D933" s="113" t="n">
        <v>1</v>
      </c>
      <c r="G933" s="44" t="s">
        <v>5761</v>
      </c>
      <c r="H933" s="44" t="s">
        <v>4477</v>
      </c>
      <c r="I933" s="113" t="n">
        <v>0</v>
      </c>
      <c r="L933" s="44" t="s">
        <v>5761</v>
      </c>
      <c r="M933" s="44" t="s">
        <v>4477</v>
      </c>
      <c r="N933" s="113" t="n">
        <v>0</v>
      </c>
      <c r="O933" s="113" t="s">
        <v>5783</v>
      </c>
      <c r="P933" s="113" t="n">
        <v>0</v>
      </c>
      <c r="Q933" s="113" t="s">
        <v>5784</v>
      </c>
      <c r="R933" s="113" t="n">
        <f aca="false">PRODUCT(N933+P933)</f>
        <v>0</v>
      </c>
      <c r="U933" s="44" t="s">
        <v>5761</v>
      </c>
      <c r="V933" s="44" t="s">
        <v>4477</v>
      </c>
      <c r="W933" s="113" t="n">
        <v>0</v>
      </c>
      <c r="Y933" s="273"/>
      <c r="Z933" s="44" t="s">
        <v>5761</v>
      </c>
      <c r="AA933" s="44" t="s">
        <v>4477</v>
      </c>
      <c r="AB933" s="113" t="n">
        <v>0</v>
      </c>
      <c r="AC933" s="113" t="s">
        <v>5783</v>
      </c>
      <c r="AD933" s="295" t="n">
        <v>0</v>
      </c>
      <c r="AE933" s="113" t="s">
        <v>5784</v>
      </c>
      <c r="AF933" s="113" t="n">
        <f aca="false">PRODUCT(AB933+AD933)</f>
        <v>0</v>
      </c>
      <c r="AI933" s="44" t="s">
        <v>5720</v>
      </c>
      <c r="AJ933" s="44" t="s">
        <v>4489</v>
      </c>
      <c r="AN933" s="44" t="s">
        <v>4696</v>
      </c>
      <c r="AO933" s="44" t="s">
        <v>4482</v>
      </c>
      <c r="AS933" s="44" t="s">
        <v>4696</v>
      </c>
      <c r="AT933" s="44" t="s">
        <v>4482</v>
      </c>
      <c r="AX933" s="44" t="s">
        <v>3309</v>
      </c>
      <c r="AY933" s="44" t="s">
        <v>4773</v>
      </c>
      <c r="AZ933" s="113" t="n">
        <v>0</v>
      </c>
      <c r="BA933" s="113" t="s">
        <v>5783</v>
      </c>
      <c r="BB933" s="113" t="n">
        <v>0</v>
      </c>
      <c r="BC933" s="113" t="s">
        <v>5784</v>
      </c>
      <c r="BD933" s="113" t="n">
        <f aca="false">PRODUCT(AZ933+BB933)</f>
        <v>0</v>
      </c>
      <c r="BG933" s="44" t="s">
        <v>4696</v>
      </c>
      <c r="BH933" s="44" t="s">
        <v>4482</v>
      </c>
      <c r="BL933" s="44" t="s">
        <v>5759</v>
      </c>
      <c r="BM933" s="44" t="s">
        <v>4566</v>
      </c>
      <c r="BN933" s="113" t="s">
        <v>5785</v>
      </c>
      <c r="BO933" s="113" t="s">
        <v>5783</v>
      </c>
      <c r="BP933" s="113" t="s">
        <v>5785</v>
      </c>
      <c r="BQ933" s="113" t="s">
        <v>5784</v>
      </c>
      <c r="BR933" s="113" t="n">
        <f aca="false">PRODUCT(BN933+BP933)</f>
        <v>0</v>
      </c>
      <c r="BU933" s="44" t="s">
        <v>4696</v>
      </c>
      <c r="BV933" s="44" t="s">
        <v>4482</v>
      </c>
      <c r="BW933" s="113"/>
      <c r="BZ933" s="44" t="s">
        <v>5759</v>
      </c>
      <c r="CA933" s="44" t="s">
        <v>4566</v>
      </c>
      <c r="CB933" s="113" t="n">
        <v>0</v>
      </c>
      <c r="CC933" s="113" t="n">
        <v>0</v>
      </c>
      <c r="CD933" s="113" t="n">
        <v>0</v>
      </c>
      <c r="CE933" s="113" t="n">
        <v>0</v>
      </c>
      <c r="CF933" s="113" t="n">
        <f aca="false">SUM(CB933:CE933)</f>
        <v>0</v>
      </c>
      <c r="CI933" s="44" t="s">
        <v>5759</v>
      </c>
      <c r="CJ933" s="44" t="s">
        <v>4566</v>
      </c>
      <c r="CK933" s="113" t="n">
        <v>0</v>
      </c>
      <c r="CL933" s="113" t="n">
        <v>0</v>
      </c>
      <c r="CM933" s="113" t="n">
        <v>0</v>
      </c>
      <c r="CP933" s="44" t="s">
        <v>5758</v>
      </c>
      <c r="CQ933" s="112" t="s">
        <v>5223</v>
      </c>
    </row>
    <row r="934" customFormat="false" ht="15" hidden="false" customHeight="false" outlineLevel="0" collapsed="false">
      <c r="B934" s="44" t="s">
        <v>5764</v>
      </c>
      <c r="C934" s="112" t="s">
        <v>4773</v>
      </c>
      <c r="D934" s="113" t="n">
        <v>1</v>
      </c>
      <c r="G934" s="44" t="s">
        <v>5762</v>
      </c>
      <c r="H934" s="44" t="s">
        <v>4500</v>
      </c>
      <c r="I934" s="113" t="n">
        <v>0</v>
      </c>
      <c r="L934" s="44" t="s">
        <v>5762</v>
      </c>
      <c r="M934" s="44" t="s">
        <v>4500</v>
      </c>
      <c r="N934" s="113" t="n">
        <v>0</v>
      </c>
      <c r="O934" s="113" t="s">
        <v>5783</v>
      </c>
      <c r="P934" s="113" t="n">
        <v>0</v>
      </c>
      <c r="Q934" s="113" t="s">
        <v>5784</v>
      </c>
      <c r="R934" s="113" t="n">
        <f aca="false">PRODUCT(N934+P934)</f>
        <v>0</v>
      </c>
      <c r="U934" s="44" t="s">
        <v>5762</v>
      </c>
      <c r="V934" s="44" t="s">
        <v>4500</v>
      </c>
      <c r="W934" s="113" t="n">
        <v>0</v>
      </c>
      <c r="Y934" s="273"/>
      <c r="Z934" s="44" t="s">
        <v>5762</v>
      </c>
      <c r="AA934" s="44" t="s">
        <v>4500</v>
      </c>
      <c r="AB934" s="113" t="n">
        <v>0</v>
      </c>
      <c r="AC934" s="113" t="s">
        <v>5783</v>
      </c>
      <c r="AD934" s="295" t="n">
        <v>0</v>
      </c>
      <c r="AE934" s="113" t="s">
        <v>5784</v>
      </c>
      <c r="AF934" s="113" t="n">
        <f aca="false">PRODUCT(AB934+AD934)</f>
        <v>0</v>
      </c>
      <c r="AI934" s="44" t="s">
        <v>1956</v>
      </c>
      <c r="AJ934" s="44" t="s">
        <v>4523</v>
      </c>
      <c r="AN934" s="44" t="s">
        <v>2880</v>
      </c>
      <c r="AO934" s="44" t="s">
        <v>4509</v>
      </c>
      <c r="AS934" s="44" t="s">
        <v>2880</v>
      </c>
      <c r="AT934" s="44" t="s">
        <v>4509</v>
      </c>
      <c r="AX934" s="44" t="s">
        <v>5665</v>
      </c>
      <c r="AY934" s="44" t="s">
        <v>4773</v>
      </c>
      <c r="AZ934" s="113" t="n">
        <v>0</v>
      </c>
      <c r="BA934" s="113" t="s">
        <v>5783</v>
      </c>
      <c r="BB934" s="113" t="n">
        <v>0</v>
      </c>
      <c r="BC934" s="113" t="s">
        <v>5784</v>
      </c>
      <c r="BD934" s="113" t="n">
        <f aca="false">PRODUCT(AZ934+BB934)</f>
        <v>0</v>
      </c>
      <c r="BG934" s="44" t="s">
        <v>2880</v>
      </c>
      <c r="BH934" s="44" t="s">
        <v>4509</v>
      </c>
      <c r="BL934" s="44" t="s">
        <v>5760</v>
      </c>
      <c r="BM934" s="44" t="s">
        <v>4648</v>
      </c>
      <c r="BN934" s="113" t="s">
        <v>5785</v>
      </c>
      <c r="BO934" s="113" t="s">
        <v>5783</v>
      </c>
      <c r="BP934" s="113" t="s">
        <v>5785</v>
      </c>
      <c r="BQ934" s="113" t="s">
        <v>5784</v>
      </c>
      <c r="BR934" s="113" t="n">
        <f aca="false">PRODUCT(BN934+BP934)</f>
        <v>0</v>
      </c>
      <c r="BU934" s="44" t="s">
        <v>2880</v>
      </c>
      <c r="BV934" s="44" t="s">
        <v>4509</v>
      </c>
      <c r="BW934" s="113"/>
      <c r="BZ934" s="44" t="s">
        <v>5760</v>
      </c>
      <c r="CA934" s="44" t="s">
        <v>4648</v>
      </c>
      <c r="CB934" s="113" t="n">
        <v>0</v>
      </c>
      <c r="CC934" s="113" t="n">
        <v>0</v>
      </c>
      <c r="CD934" s="113" t="n">
        <v>0</v>
      </c>
      <c r="CE934" s="113" t="n">
        <v>0</v>
      </c>
      <c r="CF934" s="113" t="n">
        <f aca="false">SUM(CB934:CE934)</f>
        <v>0</v>
      </c>
      <c r="CI934" s="44" t="s">
        <v>5760</v>
      </c>
      <c r="CJ934" s="44" t="s">
        <v>4648</v>
      </c>
      <c r="CK934" s="113" t="n">
        <v>0</v>
      </c>
      <c r="CL934" s="113" t="n">
        <v>0</v>
      </c>
      <c r="CM934" s="113" t="n">
        <v>0</v>
      </c>
      <c r="CP934" s="44" t="s">
        <v>5764</v>
      </c>
      <c r="CQ934" s="112" t="s">
        <v>4773</v>
      </c>
    </row>
    <row r="935" customFormat="false" ht="15" hidden="false" customHeight="false" outlineLevel="0" collapsed="false">
      <c r="B935" s="44" t="s">
        <v>5765</v>
      </c>
      <c r="C935" s="44" t="s">
        <v>4625</v>
      </c>
      <c r="D935" s="113" t="n">
        <v>1</v>
      </c>
      <c r="G935" s="44" t="s">
        <v>2912</v>
      </c>
      <c r="H935" s="44" t="s">
        <v>4662</v>
      </c>
      <c r="I935" s="113" t="n">
        <v>0</v>
      </c>
      <c r="L935" s="44" t="s">
        <v>2912</v>
      </c>
      <c r="M935" s="44" t="s">
        <v>4662</v>
      </c>
      <c r="N935" s="113" t="n">
        <v>0</v>
      </c>
      <c r="O935" s="113" t="s">
        <v>5783</v>
      </c>
      <c r="P935" s="113" t="n">
        <v>0</v>
      </c>
      <c r="Q935" s="113" t="s">
        <v>5784</v>
      </c>
      <c r="R935" s="113" t="n">
        <f aca="false">PRODUCT(N935+P935)</f>
        <v>0</v>
      </c>
      <c r="U935" s="44" t="s">
        <v>2912</v>
      </c>
      <c r="V935" s="44" t="s">
        <v>4662</v>
      </c>
      <c r="W935" s="113" t="n">
        <v>0</v>
      </c>
      <c r="Y935" s="273"/>
      <c r="Z935" s="44" t="s">
        <v>2912</v>
      </c>
      <c r="AA935" s="44" t="s">
        <v>4662</v>
      </c>
      <c r="AB935" s="113" t="n">
        <v>0</v>
      </c>
      <c r="AC935" s="113" t="s">
        <v>5783</v>
      </c>
      <c r="AD935" s="295" t="n">
        <v>0</v>
      </c>
      <c r="AE935" s="113" t="s">
        <v>5784</v>
      </c>
      <c r="AF935" s="113" t="n">
        <f aca="false">PRODUCT(AB935+AD935)</f>
        <v>0</v>
      </c>
      <c r="AI935" s="44" t="s">
        <v>5737</v>
      </c>
      <c r="AJ935" s="44" t="s">
        <v>4575</v>
      </c>
      <c r="AN935" s="44" t="s">
        <v>5759</v>
      </c>
      <c r="AO935" s="44" t="s">
        <v>4566</v>
      </c>
      <c r="AS935" s="44" t="s">
        <v>5759</v>
      </c>
      <c r="AT935" s="44" t="s">
        <v>4566</v>
      </c>
      <c r="AX935" s="44" t="s">
        <v>3648</v>
      </c>
      <c r="AY935" s="44" t="s">
        <v>5221</v>
      </c>
      <c r="AZ935" s="113" t="n">
        <v>0</v>
      </c>
      <c r="BA935" s="113" t="s">
        <v>5783</v>
      </c>
      <c r="BB935" s="113" t="n">
        <v>0</v>
      </c>
      <c r="BC935" s="113" t="s">
        <v>5784</v>
      </c>
      <c r="BD935" s="113" t="n">
        <f aca="false">PRODUCT(AZ935+BB935)</f>
        <v>0</v>
      </c>
      <c r="BG935" s="44" t="s">
        <v>5759</v>
      </c>
      <c r="BH935" s="44" t="s">
        <v>4566</v>
      </c>
      <c r="BL935" s="44" t="s">
        <v>5761</v>
      </c>
      <c r="BM935" s="44" t="s">
        <v>4477</v>
      </c>
      <c r="BN935" s="113" t="s">
        <v>5785</v>
      </c>
      <c r="BO935" s="113" t="s">
        <v>5783</v>
      </c>
      <c r="BP935" s="113" t="s">
        <v>5785</v>
      </c>
      <c r="BQ935" s="113" t="s">
        <v>5784</v>
      </c>
      <c r="BR935" s="113" t="n">
        <f aca="false">PRODUCT(BN935+BP935)</f>
        <v>0</v>
      </c>
      <c r="BU935" s="44" t="s">
        <v>5759</v>
      </c>
      <c r="BV935" s="44" t="s">
        <v>4566</v>
      </c>
      <c r="BW935" s="113"/>
      <c r="BZ935" s="44" t="s">
        <v>5761</v>
      </c>
      <c r="CA935" s="44" t="s">
        <v>4477</v>
      </c>
      <c r="CB935" s="113" t="n">
        <v>0</v>
      </c>
      <c r="CC935" s="113" t="n">
        <v>0</v>
      </c>
      <c r="CD935" s="113" t="n">
        <v>0</v>
      </c>
      <c r="CE935" s="113" t="n">
        <v>0</v>
      </c>
      <c r="CF935" s="113" t="n">
        <f aca="false">SUM(CB935:CE935)</f>
        <v>0</v>
      </c>
      <c r="CI935" s="44" t="s">
        <v>5761</v>
      </c>
      <c r="CJ935" s="44" t="s">
        <v>4477</v>
      </c>
      <c r="CK935" s="113" t="n">
        <v>0</v>
      </c>
      <c r="CL935" s="113" t="n">
        <v>0</v>
      </c>
      <c r="CM935" s="113" t="n">
        <v>0</v>
      </c>
      <c r="CP935" s="44" t="s">
        <v>5767</v>
      </c>
      <c r="CQ935" s="112" t="s">
        <v>4773</v>
      </c>
    </row>
    <row r="936" customFormat="false" ht="15" hidden="false" customHeight="false" outlineLevel="0" collapsed="false">
      <c r="B936" s="44" t="s">
        <v>3392</v>
      </c>
      <c r="C936" s="44" t="s">
        <v>4648</v>
      </c>
      <c r="D936" s="113" t="n">
        <v>1</v>
      </c>
      <c r="G936" s="44" t="s">
        <v>2017</v>
      </c>
      <c r="H936" s="44" t="s">
        <v>4503</v>
      </c>
      <c r="I936" s="113" t="n">
        <v>0</v>
      </c>
      <c r="L936" s="44" t="s">
        <v>2017</v>
      </c>
      <c r="M936" s="44" t="s">
        <v>4503</v>
      </c>
      <c r="N936" s="113" t="n">
        <v>0</v>
      </c>
      <c r="O936" s="113" t="s">
        <v>5783</v>
      </c>
      <c r="P936" s="113" t="n">
        <v>0</v>
      </c>
      <c r="Q936" s="113" t="s">
        <v>5784</v>
      </c>
      <c r="R936" s="113" t="n">
        <f aca="false">PRODUCT(N936+P936)</f>
        <v>0</v>
      </c>
      <c r="U936" s="44" t="s">
        <v>2017</v>
      </c>
      <c r="V936" s="44" t="s">
        <v>4503</v>
      </c>
      <c r="W936" s="113" t="n">
        <v>0</v>
      </c>
      <c r="Y936" s="273"/>
      <c r="Z936" s="44" t="s">
        <v>2017</v>
      </c>
      <c r="AA936" s="44" t="s">
        <v>4503</v>
      </c>
      <c r="AB936" s="113" t="n">
        <v>0</v>
      </c>
      <c r="AC936" s="113" t="s">
        <v>5783</v>
      </c>
      <c r="AD936" s="295" t="n">
        <v>0</v>
      </c>
      <c r="AE936" s="113" t="s">
        <v>5784</v>
      </c>
      <c r="AF936" s="113" t="n">
        <f aca="false">PRODUCT(AB936+AD936)</f>
        <v>0</v>
      </c>
      <c r="AI936" s="44" t="s">
        <v>2057</v>
      </c>
      <c r="AJ936" s="44" t="s">
        <v>4564</v>
      </c>
      <c r="AN936" s="44" t="s">
        <v>5760</v>
      </c>
      <c r="AO936" s="44" t="s">
        <v>4648</v>
      </c>
      <c r="AS936" s="44" t="s">
        <v>5760</v>
      </c>
      <c r="AT936" s="44" t="s">
        <v>4648</v>
      </c>
      <c r="AX936" s="44" t="s">
        <v>5449</v>
      </c>
      <c r="AY936" s="44" t="s">
        <v>4746</v>
      </c>
      <c r="AZ936" s="113" t="n">
        <v>0</v>
      </c>
      <c r="BA936" s="113" t="s">
        <v>5783</v>
      </c>
      <c r="BB936" s="113" t="n">
        <v>0</v>
      </c>
      <c r="BC936" s="113" t="s">
        <v>5784</v>
      </c>
      <c r="BD936" s="113" t="n">
        <f aca="false">PRODUCT(AZ936+BB936)</f>
        <v>0</v>
      </c>
      <c r="BG936" s="44" t="s">
        <v>5760</v>
      </c>
      <c r="BH936" s="44" t="s">
        <v>4648</v>
      </c>
      <c r="BL936" s="44" t="s">
        <v>5762</v>
      </c>
      <c r="BM936" s="44" t="s">
        <v>4500</v>
      </c>
      <c r="BN936" s="113" t="s">
        <v>5785</v>
      </c>
      <c r="BO936" s="113" t="s">
        <v>5783</v>
      </c>
      <c r="BP936" s="113" t="n">
        <v>0</v>
      </c>
      <c r="BQ936" s="113" t="s">
        <v>5784</v>
      </c>
      <c r="BR936" s="113" t="n">
        <f aca="false">PRODUCT(BN936+BP936)</f>
        <v>0</v>
      </c>
      <c r="BU936" s="44" t="s">
        <v>5760</v>
      </c>
      <c r="BV936" s="44" t="s">
        <v>4648</v>
      </c>
      <c r="BW936" s="113"/>
      <c r="BZ936" s="44" t="s">
        <v>5762</v>
      </c>
      <c r="CA936" s="44" t="s">
        <v>4500</v>
      </c>
      <c r="CB936" s="113" t="n">
        <v>0</v>
      </c>
      <c r="CC936" s="113" t="n">
        <v>0</v>
      </c>
      <c r="CD936" s="113" t="n">
        <v>0</v>
      </c>
      <c r="CE936" s="113" t="n">
        <v>0</v>
      </c>
      <c r="CI936" s="44" t="s">
        <v>5762</v>
      </c>
      <c r="CJ936" s="44" t="s">
        <v>4500</v>
      </c>
      <c r="CK936" s="113" t="n">
        <v>0</v>
      </c>
      <c r="CL936" s="113" t="n">
        <v>0</v>
      </c>
      <c r="CM936" s="113" t="n">
        <v>0</v>
      </c>
    </row>
    <row r="937" customFormat="false" ht="15" hidden="false" customHeight="false" outlineLevel="0" collapsed="false">
      <c r="B937" s="44" t="s">
        <v>5766</v>
      </c>
      <c r="C937" s="44" t="s">
        <v>4931</v>
      </c>
      <c r="D937" s="113" t="n">
        <v>1</v>
      </c>
      <c r="G937" s="44" t="s">
        <v>5763</v>
      </c>
      <c r="H937" s="44" t="s">
        <v>4523</v>
      </c>
      <c r="I937" s="113" t="n">
        <v>0</v>
      </c>
      <c r="L937" s="44" t="s">
        <v>5763</v>
      </c>
      <c r="M937" s="44" t="s">
        <v>4523</v>
      </c>
      <c r="N937" s="113" t="n">
        <v>0</v>
      </c>
      <c r="O937" s="113" t="s">
        <v>5783</v>
      </c>
      <c r="P937" s="113" t="n">
        <v>0</v>
      </c>
      <c r="Q937" s="113" t="s">
        <v>5784</v>
      </c>
      <c r="R937" s="113" t="n">
        <f aca="false">PRODUCT(N937+P937)</f>
        <v>0</v>
      </c>
      <c r="U937" s="44" t="s">
        <v>5763</v>
      </c>
      <c r="V937" s="44" t="s">
        <v>4523</v>
      </c>
      <c r="W937" s="113" t="n">
        <v>0</v>
      </c>
      <c r="Y937" s="273"/>
      <c r="Z937" s="44" t="s">
        <v>5763</v>
      </c>
      <c r="AA937" s="44" t="s">
        <v>4523</v>
      </c>
      <c r="AB937" s="113" t="n">
        <v>0</v>
      </c>
      <c r="AC937" s="113" t="s">
        <v>5783</v>
      </c>
      <c r="AD937" s="295" t="n">
        <v>0</v>
      </c>
      <c r="AE937" s="113" t="s">
        <v>5784</v>
      </c>
      <c r="AF937" s="113" t="n">
        <f aca="false">PRODUCT(AB937+AD937)</f>
        <v>0</v>
      </c>
      <c r="AI937" s="44" t="s">
        <v>2240</v>
      </c>
      <c r="AJ937" s="44" t="s">
        <v>4564</v>
      </c>
      <c r="AN937" s="44" t="s">
        <v>5761</v>
      </c>
      <c r="AO937" s="44" t="s">
        <v>4477</v>
      </c>
      <c r="AS937" s="44" t="s">
        <v>5761</v>
      </c>
      <c r="AT937" s="44" t="s">
        <v>4477</v>
      </c>
      <c r="AX937" s="44" t="s">
        <v>5699</v>
      </c>
      <c r="AY937" s="44" t="s">
        <v>5036</v>
      </c>
      <c r="AZ937" s="113" t="n">
        <v>0</v>
      </c>
      <c r="BA937" s="113" t="s">
        <v>5783</v>
      </c>
      <c r="BB937" s="113" t="n">
        <v>0</v>
      </c>
      <c r="BC937" s="113" t="s">
        <v>5784</v>
      </c>
      <c r="BD937" s="113" t="n">
        <f aca="false">PRODUCT(AZ937+BB937)</f>
        <v>0</v>
      </c>
      <c r="BG937" s="44" t="s">
        <v>5761</v>
      </c>
      <c r="BH937" s="44" t="s">
        <v>4477</v>
      </c>
      <c r="BL937" s="44" t="s">
        <v>2912</v>
      </c>
      <c r="BM937" s="44" t="s">
        <v>4662</v>
      </c>
      <c r="BN937" s="113" t="s">
        <v>5785</v>
      </c>
      <c r="BO937" s="113" t="s">
        <v>5783</v>
      </c>
      <c r="BP937" s="113" t="n">
        <v>0</v>
      </c>
      <c r="BQ937" s="113" t="s">
        <v>5784</v>
      </c>
      <c r="BR937" s="113" t="n">
        <f aca="false">PRODUCT(BN937+BP937)</f>
        <v>0</v>
      </c>
      <c r="BU937" s="44" t="s">
        <v>5761</v>
      </c>
      <c r="BV937" s="44" t="s">
        <v>4477</v>
      </c>
      <c r="BW937" s="113"/>
      <c r="BZ937" s="44" t="s">
        <v>2912</v>
      </c>
      <c r="CA937" s="44" t="s">
        <v>4662</v>
      </c>
      <c r="CB937" s="113" t="n">
        <v>0</v>
      </c>
      <c r="CC937" s="113" t="n">
        <v>0</v>
      </c>
      <c r="CD937" s="113" t="n">
        <v>0</v>
      </c>
      <c r="CE937" s="113" t="n">
        <v>0</v>
      </c>
      <c r="CI937" s="44" t="s">
        <v>2912</v>
      </c>
      <c r="CJ937" s="44" t="s">
        <v>4662</v>
      </c>
      <c r="CK937" s="113" t="n">
        <v>0</v>
      </c>
      <c r="CL937" s="113" t="n">
        <v>0</v>
      </c>
      <c r="CM937" s="113" t="n">
        <v>0</v>
      </c>
    </row>
    <row r="938" customFormat="false" ht="15" hidden="false" customHeight="false" outlineLevel="0" collapsed="false">
      <c r="B938" s="44" t="s">
        <v>2989</v>
      </c>
      <c r="C938" s="44" t="s">
        <v>4662</v>
      </c>
      <c r="D938" s="113" t="n">
        <v>1</v>
      </c>
      <c r="G938" s="44" t="s">
        <v>5764</v>
      </c>
      <c r="H938" s="112" t="s">
        <v>4773</v>
      </c>
      <c r="I938" s="113" t="n">
        <v>0</v>
      </c>
      <c r="L938" s="44" t="s">
        <v>5764</v>
      </c>
      <c r="M938" s="112" t="s">
        <v>4773</v>
      </c>
      <c r="N938" s="113" t="n">
        <v>0</v>
      </c>
      <c r="O938" s="113" t="s">
        <v>5783</v>
      </c>
      <c r="P938" s="113" t="n">
        <v>0</v>
      </c>
      <c r="Q938" s="113" t="s">
        <v>5784</v>
      </c>
      <c r="R938" s="113" t="n">
        <f aca="false">PRODUCT(N938+P938)</f>
        <v>0</v>
      </c>
      <c r="U938" s="44" t="s">
        <v>5764</v>
      </c>
      <c r="V938" s="112" t="s">
        <v>4773</v>
      </c>
      <c r="W938" s="113" t="n">
        <v>0</v>
      </c>
      <c r="Y938" s="273"/>
      <c r="Z938" s="44" t="s">
        <v>5764</v>
      </c>
      <c r="AA938" s="112" t="s">
        <v>4773</v>
      </c>
      <c r="AB938" s="113" t="n">
        <v>0</v>
      </c>
      <c r="AC938" s="113" t="s">
        <v>5783</v>
      </c>
      <c r="AD938" s="295" t="n">
        <v>0</v>
      </c>
      <c r="AE938" s="113" t="s">
        <v>5784</v>
      </c>
      <c r="AF938" s="113" t="n">
        <f aca="false">PRODUCT(AB938+AD938)</f>
        <v>0</v>
      </c>
      <c r="AI938" s="44" t="s">
        <v>5744</v>
      </c>
      <c r="AJ938" s="44" t="s">
        <v>4564</v>
      </c>
      <c r="AN938" s="44" t="s">
        <v>2017</v>
      </c>
      <c r="AO938" s="44" t="s">
        <v>4503</v>
      </c>
      <c r="AS938" s="44" t="s">
        <v>2017</v>
      </c>
      <c r="AT938" s="44" t="s">
        <v>4503</v>
      </c>
      <c r="AX938" s="44" t="s">
        <v>3345</v>
      </c>
      <c r="AY938" s="44" t="s">
        <v>4709</v>
      </c>
      <c r="AZ938" s="113" t="n">
        <v>0</v>
      </c>
      <c r="BA938" s="113" t="s">
        <v>5783</v>
      </c>
      <c r="BB938" s="113" t="n">
        <v>0</v>
      </c>
      <c r="BC938" s="113" t="s">
        <v>5784</v>
      </c>
      <c r="BD938" s="113" t="n">
        <f aca="false">PRODUCT(AZ938+BB938)</f>
        <v>0</v>
      </c>
      <c r="BG938" s="44" t="s">
        <v>2017</v>
      </c>
      <c r="BH938" s="44" t="s">
        <v>4503</v>
      </c>
      <c r="BL938" s="44" t="s">
        <v>2017</v>
      </c>
      <c r="BM938" s="44" t="s">
        <v>4503</v>
      </c>
      <c r="BN938" s="113" t="s">
        <v>5785</v>
      </c>
      <c r="BO938" s="113" t="s">
        <v>5783</v>
      </c>
      <c r="BP938" s="113" t="s">
        <v>5785</v>
      </c>
      <c r="BQ938" s="113" t="s">
        <v>5784</v>
      </c>
      <c r="BR938" s="113" t="n">
        <f aca="false">PRODUCT(BN938+BP938)</f>
        <v>0</v>
      </c>
      <c r="BU938" s="44" t="s">
        <v>2017</v>
      </c>
      <c r="BV938" s="44" t="s">
        <v>4503</v>
      </c>
      <c r="BW938" s="113"/>
      <c r="BZ938" s="44" t="s">
        <v>2017</v>
      </c>
      <c r="CA938" s="44" t="s">
        <v>4503</v>
      </c>
      <c r="CB938" s="113" t="n">
        <v>0</v>
      </c>
      <c r="CC938" s="113" t="n">
        <v>0</v>
      </c>
      <c r="CD938" s="113" t="n">
        <v>0</v>
      </c>
      <c r="CE938" s="113" t="n">
        <v>0</v>
      </c>
      <c r="CI938" s="44" t="s">
        <v>2017</v>
      </c>
      <c r="CJ938" s="44" t="s">
        <v>4503</v>
      </c>
      <c r="CK938" s="113" t="n">
        <v>0</v>
      </c>
      <c r="CL938" s="113" t="n">
        <v>0</v>
      </c>
      <c r="CM938" s="113" t="n">
        <v>0</v>
      </c>
    </row>
    <row r="939" customFormat="false" ht="15" hidden="false" customHeight="false" outlineLevel="0" collapsed="false">
      <c r="B939" s="44" t="s">
        <v>5767</v>
      </c>
      <c r="C939" s="112" t="s">
        <v>4773</v>
      </c>
      <c r="D939" s="113" t="n">
        <v>1</v>
      </c>
      <c r="G939" s="44" t="s">
        <v>5765</v>
      </c>
      <c r="H939" s="44" t="s">
        <v>4625</v>
      </c>
      <c r="I939" s="113" t="n">
        <v>0</v>
      </c>
      <c r="L939" s="44" t="s">
        <v>5765</v>
      </c>
      <c r="M939" s="44" t="s">
        <v>4625</v>
      </c>
      <c r="N939" s="113" t="n">
        <v>0</v>
      </c>
      <c r="O939" s="113" t="s">
        <v>5783</v>
      </c>
      <c r="P939" s="113" t="n">
        <v>0</v>
      </c>
      <c r="Q939" s="113" t="s">
        <v>5784</v>
      </c>
      <c r="R939" s="113" t="n">
        <f aca="false">PRODUCT(N939+P939)</f>
        <v>0</v>
      </c>
      <c r="U939" s="44" t="s">
        <v>5765</v>
      </c>
      <c r="V939" s="44" t="s">
        <v>4625</v>
      </c>
      <c r="W939" s="113" t="n">
        <v>0</v>
      </c>
      <c r="Y939" s="273"/>
      <c r="Z939" s="44" t="s">
        <v>5765</v>
      </c>
      <c r="AA939" s="44" t="s">
        <v>4625</v>
      </c>
      <c r="AB939" s="113" t="n">
        <v>0</v>
      </c>
      <c r="AC939" s="113" t="s">
        <v>5783</v>
      </c>
      <c r="AD939" s="295" t="n">
        <v>0</v>
      </c>
      <c r="AE939" s="113" t="s">
        <v>5784</v>
      </c>
      <c r="AF939" s="113" t="n">
        <f aca="false">PRODUCT(AB939+AD939)</f>
        <v>0</v>
      </c>
      <c r="AI939" s="44" t="s">
        <v>5748</v>
      </c>
      <c r="AJ939" s="44" t="s">
        <v>4505</v>
      </c>
      <c r="AN939" s="44" t="s">
        <v>5763</v>
      </c>
      <c r="AO939" s="44" t="s">
        <v>4523</v>
      </c>
      <c r="AS939" s="44" t="s">
        <v>5763</v>
      </c>
      <c r="AT939" s="44" t="s">
        <v>4523</v>
      </c>
      <c r="AX939" s="44" t="s">
        <v>3324</v>
      </c>
      <c r="AY939" s="44" t="s">
        <v>4773</v>
      </c>
      <c r="AZ939" s="113" t="n">
        <v>0</v>
      </c>
      <c r="BA939" s="113" t="s">
        <v>5783</v>
      </c>
      <c r="BB939" s="113" t="n">
        <v>0</v>
      </c>
      <c r="BC939" s="113" t="s">
        <v>5784</v>
      </c>
      <c r="BD939" s="113" t="n">
        <f aca="false">PRODUCT(AZ939+BB939)</f>
        <v>0</v>
      </c>
      <c r="BG939" s="44" t="s">
        <v>5763</v>
      </c>
      <c r="BH939" s="44" t="s">
        <v>4523</v>
      </c>
      <c r="BL939" s="44" t="s">
        <v>5763</v>
      </c>
      <c r="BM939" s="44" t="s">
        <v>4523</v>
      </c>
      <c r="BN939" s="113" t="s">
        <v>5785</v>
      </c>
      <c r="BO939" s="113" t="s">
        <v>5783</v>
      </c>
      <c r="BP939" s="113" t="s">
        <v>5785</v>
      </c>
      <c r="BQ939" s="113" t="s">
        <v>5784</v>
      </c>
      <c r="BR939" s="113" t="n">
        <f aca="false">PRODUCT(BN939+BP939)</f>
        <v>0</v>
      </c>
      <c r="BU939" s="44" t="s">
        <v>5763</v>
      </c>
      <c r="BV939" s="44" t="s">
        <v>4523</v>
      </c>
      <c r="BW939" s="113"/>
      <c r="BZ939" s="44" t="s">
        <v>5763</v>
      </c>
      <c r="CA939" s="44" t="s">
        <v>4523</v>
      </c>
      <c r="CB939" s="113" t="n">
        <v>0</v>
      </c>
      <c r="CC939" s="113" t="n">
        <v>0</v>
      </c>
      <c r="CD939" s="113" t="n">
        <v>0</v>
      </c>
      <c r="CE939" s="113" t="n">
        <v>0</v>
      </c>
      <c r="CI939" s="44" t="s">
        <v>5763</v>
      </c>
      <c r="CJ939" s="44" t="s">
        <v>4523</v>
      </c>
      <c r="CK939" s="113" t="n">
        <v>0</v>
      </c>
      <c r="CL939" s="113" t="n">
        <v>0</v>
      </c>
      <c r="CM939" s="113" t="n">
        <v>0</v>
      </c>
    </row>
    <row r="940" customFormat="false" ht="15" hidden="false" customHeight="false" outlineLevel="0" collapsed="false">
      <c r="B940" s="44" t="s">
        <v>2995</v>
      </c>
      <c r="C940" s="44" t="s">
        <v>4709</v>
      </c>
      <c r="D940" s="113" t="n">
        <v>1</v>
      </c>
      <c r="G940" s="44" t="s">
        <v>3392</v>
      </c>
      <c r="H940" s="44" t="s">
        <v>4648</v>
      </c>
      <c r="I940" s="113" t="n">
        <v>0</v>
      </c>
      <c r="L940" s="44" t="s">
        <v>3392</v>
      </c>
      <c r="M940" s="44" t="s">
        <v>4648</v>
      </c>
      <c r="N940" s="113" t="n">
        <v>0</v>
      </c>
      <c r="O940" s="113" t="s">
        <v>5783</v>
      </c>
      <c r="P940" s="113" t="n">
        <v>0</v>
      </c>
      <c r="Q940" s="113" t="s">
        <v>5784</v>
      </c>
      <c r="R940" s="113" t="n">
        <f aca="false">PRODUCT(N940+P940)</f>
        <v>0</v>
      </c>
      <c r="U940" s="44" t="s">
        <v>3392</v>
      </c>
      <c r="V940" s="44" t="s">
        <v>4648</v>
      </c>
      <c r="W940" s="113" t="n">
        <v>0</v>
      </c>
      <c r="Y940" s="273"/>
      <c r="Z940" s="44" t="s">
        <v>3392</v>
      </c>
      <c r="AA940" s="44" t="s">
        <v>4648</v>
      </c>
      <c r="AB940" s="113" t="n">
        <v>0</v>
      </c>
      <c r="AC940" s="113" t="s">
        <v>5783</v>
      </c>
      <c r="AD940" s="295" t="n">
        <v>0</v>
      </c>
      <c r="AE940" s="113" t="s">
        <v>5784</v>
      </c>
      <c r="AF940" s="113" t="n">
        <f aca="false">PRODUCT(AB940+AD940)</f>
        <v>0</v>
      </c>
      <c r="AI940" s="44" t="s">
        <v>5751</v>
      </c>
      <c r="AJ940" s="44" t="s">
        <v>4578</v>
      </c>
      <c r="AN940" s="44" t="s">
        <v>5764</v>
      </c>
      <c r="AO940" s="112" t="s">
        <v>4773</v>
      </c>
      <c r="AS940" s="44" t="s">
        <v>5764</v>
      </c>
      <c r="AT940" s="112" t="s">
        <v>4773</v>
      </c>
      <c r="AX940" s="44" t="s">
        <v>5762</v>
      </c>
      <c r="AY940" s="44" t="s">
        <v>4500</v>
      </c>
      <c r="AZ940" s="113" t="n">
        <v>0</v>
      </c>
      <c r="BA940" s="113" t="s">
        <v>5783</v>
      </c>
      <c r="BB940" s="113" t="n">
        <v>0</v>
      </c>
      <c r="BC940" s="113" t="s">
        <v>5784</v>
      </c>
      <c r="BD940" s="113" t="n">
        <f aca="false">PRODUCT(AZ940+BB940)</f>
        <v>0</v>
      </c>
      <c r="BG940" s="44" t="s">
        <v>5764</v>
      </c>
      <c r="BH940" s="112" t="s">
        <v>4773</v>
      </c>
      <c r="BL940" s="44" t="s">
        <v>5764</v>
      </c>
      <c r="BM940" s="112" t="s">
        <v>4773</v>
      </c>
      <c r="BN940" s="113" t="s">
        <v>5785</v>
      </c>
      <c r="BO940" s="113" t="s">
        <v>5783</v>
      </c>
      <c r="BP940" s="113" t="s">
        <v>5785</v>
      </c>
      <c r="BQ940" s="113" t="s">
        <v>5784</v>
      </c>
      <c r="BR940" s="113" t="n">
        <f aca="false">PRODUCT(BN940+BP940)</f>
        <v>0</v>
      </c>
      <c r="BU940" s="44" t="s">
        <v>5764</v>
      </c>
      <c r="BV940" s="112" t="s">
        <v>4773</v>
      </c>
      <c r="BW940" s="113"/>
      <c r="BZ940" s="44" t="s">
        <v>5764</v>
      </c>
      <c r="CA940" s="112" t="s">
        <v>4773</v>
      </c>
      <c r="CB940" s="113" t="n">
        <v>0</v>
      </c>
      <c r="CC940" s="113" t="n">
        <v>0</v>
      </c>
      <c r="CD940" s="113" t="n">
        <v>0</v>
      </c>
      <c r="CE940" s="113" t="n">
        <v>0</v>
      </c>
      <c r="CI940" s="44" t="s">
        <v>5764</v>
      </c>
      <c r="CJ940" s="112" t="s">
        <v>4773</v>
      </c>
      <c r="CK940" s="113" t="n">
        <v>0</v>
      </c>
      <c r="CL940" s="113" t="n">
        <v>0</v>
      </c>
      <c r="CM940" s="113" t="n">
        <v>0</v>
      </c>
    </row>
    <row r="941" customFormat="false" ht="15" hidden="false" customHeight="false" outlineLevel="0" collapsed="false">
      <c r="B941" s="44" t="s">
        <v>5768</v>
      </c>
      <c r="C941" s="44" t="s">
        <v>4542</v>
      </c>
      <c r="D941" s="113" t="n">
        <v>1</v>
      </c>
      <c r="G941" s="44" t="s">
        <v>5766</v>
      </c>
      <c r="H941" s="44" t="s">
        <v>4931</v>
      </c>
      <c r="I941" s="113" t="n">
        <v>0</v>
      </c>
      <c r="L941" s="44" t="s">
        <v>5766</v>
      </c>
      <c r="M941" s="44" t="s">
        <v>4931</v>
      </c>
      <c r="N941" s="113" t="n">
        <v>0</v>
      </c>
      <c r="O941" s="113" t="s">
        <v>5783</v>
      </c>
      <c r="P941" s="113" t="n">
        <v>0</v>
      </c>
      <c r="Q941" s="113" t="s">
        <v>5784</v>
      </c>
      <c r="R941" s="113" t="n">
        <f aca="false">PRODUCT(N941+P941)</f>
        <v>0</v>
      </c>
      <c r="U941" s="44" t="s">
        <v>5766</v>
      </c>
      <c r="V941" s="44" t="s">
        <v>4931</v>
      </c>
      <c r="W941" s="113" t="n">
        <v>0</v>
      </c>
      <c r="Y941" s="273"/>
      <c r="Z941" s="44" t="s">
        <v>5766</v>
      </c>
      <c r="AA941" s="44" t="s">
        <v>4931</v>
      </c>
      <c r="AB941" s="113" t="n">
        <v>0</v>
      </c>
      <c r="AC941" s="113" t="s">
        <v>5783</v>
      </c>
      <c r="AD941" s="295" t="n">
        <v>0</v>
      </c>
      <c r="AE941" s="113" t="s">
        <v>5784</v>
      </c>
      <c r="AF941" s="113" t="n">
        <f aca="false">PRODUCT(AB941+AD941)</f>
        <v>0</v>
      </c>
      <c r="AI941" s="44" t="s">
        <v>2873</v>
      </c>
      <c r="AJ941" s="44" t="s">
        <v>4709</v>
      </c>
      <c r="AN941" s="44" t="s">
        <v>5765</v>
      </c>
      <c r="AO941" s="44" t="s">
        <v>4625</v>
      </c>
      <c r="AS941" s="44" t="s">
        <v>5765</v>
      </c>
      <c r="AT941" s="44" t="s">
        <v>4625</v>
      </c>
      <c r="AX941" s="44" t="s">
        <v>2912</v>
      </c>
      <c r="AY941" s="44" t="s">
        <v>4662</v>
      </c>
      <c r="AZ941" s="113" t="n">
        <v>0</v>
      </c>
      <c r="BA941" s="113" t="s">
        <v>5783</v>
      </c>
      <c r="BB941" s="113" t="n">
        <v>0</v>
      </c>
      <c r="BC941" s="113" t="s">
        <v>5784</v>
      </c>
      <c r="BD941" s="113" t="n">
        <f aca="false">PRODUCT(AZ941+BB941)</f>
        <v>0</v>
      </c>
      <c r="BG941" s="44" t="s">
        <v>5765</v>
      </c>
      <c r="BH941" s="44" t="s">
        <v>4625</v>
      </c>
      <c r="BL941" s="44" t="s">
        <v>5765</v>
      </c>
      <c r="BM941" s="44" t="s">
        <v>4625</v>
      </c>
      <c r="BN941" s="113" t="s">
        <v>5785</v>
      </c>
      <c r="BO941" s="113" t="s">
        <v>5783</v>
      </c>
      <c r="BP941" s="113" t="s">
        <v>5785</v>
      </c>
      <c r="BQ941" s="113" t="s">
        <v>5784</v>
      </c>
      <c r="BR941" s="113" t="n">
        <f aca="false">PRODUCT(BN941+BP941)</f>
        <v>0</v>
      </c>
      <c r="BU941" s="44" t="s">
        <v>5765</v>
      </c>
      <c r="BV941" s="44" t="s">
        <v>4625</v>
      </c>
      <c r="BW941" s="113"/>
      <c r="BZ941" s="44" t="s">
        <v>5765</v>
      </c>
      <c r="CA941" s="44" t="s">
        <v>4625</v>
      </c>
      <c r="CB941" s="113" t="n">
        <v>0</v>
      </c>
      <c r="CC941" s="113" t="n">
        <v>0</v>
      </c>
      <c r="CD941" s="113" t="n">
        <v>0</v>
      </c>
      <c r="CE941" s="113" t="n">
        <v>0</v>
      </c>
      <c r="CI941" s="44" t="s">
        <v>5765</v>
      </c>
      <c r="CJ941" s="44" t="s">
        <v>4625</v>
      </c>
      <c r="CK941" s="113" t="n">
        <v>0</v>
      </c>
      <c r="CL941" s="113" t="n">
        <v>0</v>
      </c>
      <c r="CM941" s="113" t="n">
        <v>0</v>
      </c>
    </row>
    <row r="942" customFormat="false" ht="15" hidden="false" customHeight="false" outlineLevel="0" collapsed="false">
      <c r="B942" s="44" t="s">
        <v>2133</v>
      </c>
      <c r="C942" s="44" t="s">
        <v>4578</v>
      </c>
      <c r="D942" s="113" t="n">
        <v>1</v>
      </c>
      <c r="G942" s="44" t="s">
        <v>2989</v>
      </c>
      <c r="H942" s="44" t="s">
        <v>4662</v>
      </c>
      <c r="I942" s="113" t="n">
        <v>0</v>
      </c>
      <c r="L942" s="44" t="s">
        <v>2989</v>
      </c>
      <c r="M942" s="44" t="s">
        <v>4662</v>
      </c>
      <c r="N942" s="113" t="n">
        <v>0</v>
      </c>
      <c r="O942" s="113" t="s">
        <v>5783</v>
      </c>
      <c r="P942" s="113" t="n">
        <v>0</v>
      </c>
      <c r="Q942" s="113" t="s">
        <v>5784</v>
      </c>
      <c r="R942" s="113" t="n">
        <f aca="false">PRODUCT(N942+P942)</f>
        <v>0</v>
      </c>
      <c r="U942" s="44" t="s">
        <v>2989</v>
      </c>
      <c r="V942" s="44" t="s">
        <v>4662</v>
      </c>
      <c r="W942" s="113" t="n">
        <v>0</v>
      </c>
      <c r="Y942" s="273"/>
      <c r="Z942" s="44" t="s">
        <v>2989</v>
      </c>
      <c r="AA942" s="44" t="s">
        <v>4662</v>
      </c>
      <c r="AB942" s="113" t="n">
        <v>0</v>
      </c>
      <c r="AC942" s="113" t="s">
        <v>5783</v>
      </c>
      <c r="AD942" s="113" t="n">
        <v>0</v>
      </c>
      <c r="AE942" s="113" t="s">
        <v>5784</v>
      </c>
      <c r="AF942" s="113" t="n">
        <f aca="false">PRODUCT(AB942+AD942)</f>
        <v>0</v>
      </c>
      <c r="AI942" s="44" t="s">
        <v>1669</v>
      </c>
      <c r="AJ942" s="44" t="s">
        <v>4540</v>
      </c>
      <c r="AN942" s="44" t="s">
        <v>3392</v>
      </c>
      <c r="AO942" s="44" t="s">
        <v>4648</v>
      </c>
      <c r="AS942" s="44" t="s">
        <v>3392</v>
      </c>
      <c r="AT942" s="44" t="s">
        <v>4648</v>
      </c>
      <c r="AX942" s="44" t="s">
        <v>3392</v>
      </c>
      <c r="AY942" s="44" t="s">
        <v>4648</v>
      </c>
      <c r="AZ942" s="113" t="s">
        <v>5785</v>
      </c>
      <c r="BA942" s="113" t="s">
        <v>5783</v>
      </c>
      <c r="BB942" s="113" t="s">
        <v>5785</v>
      </c>
      <c r="BC942" s="113" t="s">
        <v>5784</v>
      </c>
      <c r="BD942" s="113" t="n">
        <f aca="false">PRODUCT(AZ942+BB942)</f>
        <v>0</v>
      </c>
      <c r="BG942" s="44" t="s">
        <v>3392</v>
      </c>
      <c r="BH942" s="44" t="s">
        <v>4648</v>
      </c>
      <c r="BL942" s="44" t="s">
        <v>3392</v>
      </c>
      <c r="BM942" s="44" t="s">
        <v>4648</v>
      </c>
      <c r="BN942" s="113" t="s">
        <v>5785</v>
      </c>
      <c r="BO942" s="113" t="s">
        <v>5783</v>
      </c>
      <c r="BP942" s="113" t="s">
        <v>5785</v>
      </c>
      <c r="BQ942" s="113" t="s">
        <v>5784</v>
      </c>
      <c r="BR942" s="113" t="n">
        <f aca="false">PRODUCT(BN942+BP942)</f>
        <v>0</v>
      </c>
      <c r="BU942" s="44" t="s">
        <v>3392</v>
      </c>
      <c r="BV942" s="44" t="s">
        <v>4648</v>
      </c>
      <c r="BW942" s="113"/>
      <c r="BZ942" s="44" t="s">
        <v>3392</v>
      </c>
      <c r="CA942" s="44" t="s">
        <v>4648</v>
      </c>
      <c r="CB942" s="113" t="n">
        <v>0</v>
      </c>
      <c r="CC942" s="113" t="n">
        <v>0</v>
      </c>
      <c r="CD942" s="113" t="n">
        <v>0</v>
      </c>
      <c r="CE942" s="113" t="n">
        <v>0</v>
      </c>
      <c r="CI942" s="44" t="s">
        <v>3392</v>
      </c>
      <c r="CJ942" s="44" t="s">
        <v>4648</v>
      </c>
      <c r="CK942" s="113" t="n">
        <v>0</v>
      </c>
      <c r="CL942" s="113" t="n">
        <v>0</v>
      </c>
      <c r="CM942" s="113" t="n">
        <v>0</v>
      </c>
    </row>
    <row r="943" customFormat="false" ht="15" hidden="false" customHeight="false" outlineLevel="0" collapsed="false">
      <c r="B943" s="44" t="s">
        <v>4665</v>
      </c>
      <c r="C943" s="44" t="s">
        <v>4608</v>
      </c>
      <c r="D943" s="113" t="n">
        <v>0</v>
      </c>
      <c r="G943" s="44" t="s">
        <v>5767</v>
      </c>
      <c r="H943" s="112" t="s">
        <v>4773</v>
      </c>
      <c r="I943" s="113" t="n">
        <v>0</v>
      </c>
      <c r="L943" s="44" t="s">
        <v>5767</v>
      </c>
      <c r="M943" s="112" t="s">
        <v>4773</v>
      </c>
      <c r="N943" s="113" t="n">
        <v>0</v>
      </c>
      <c r="O943" s="113" t="s">
        <v>5783</v>
      </c>
      <c r="P943" s="113" t="n">
        <v>0</v>
      </c>
      <c r="Q943" s="113" t="s">
        <v>5784</v>
      </c>
      <c r="R943" s="113" t="n">
        <f aca="false">PRODUCT(N943+P943)</f>
        <v>0</v>
      </c>
      <c r="U943" s="44" t="s">
        <v>5767</v>
      </c>
      <c r="V943" s="112" t="s">
        <v>4773</v>
      </c>
      <c r="W943" s="113" t="n">
        <v>0</v>
      </c>
      <c r="Y943" s="273"/>
      <c r="Z943" s="44" t="s">
        <v>5767</v>
      </c>
      <c r="AA943" s="112" t="s">
        <v>4773</v>
      </c>
      <c r="AB943" s="113" t="n">
        <v>0</v>
      </c>
      <c r="AC943" s="113" t="s">
        <v>5783</v>
      </c>
      <c r="AD943" s="113" t="n">
        <v>0</v>
      </c>
      <c r="AE943" s="113" t="s">
        <v>5784</v>
      </c>
      <c r="AF943" s="113" t="n">
        <f aca="false">PRODUCT(AB943+AD943)</f>
        <v>0</v>
      </c>
      <c r="AI943" s="44" t="s">
        <v>4696</v>
      </c>
      <c r="AJ943" s="44" t="s">
        <v>4482</v>
      </c>
      <c r="AN943" s="44" t="s">
        <v>5766</v>
      </c>
      <c r="AO943" s="44" t="s">
        <v>4931</v>
      </c>
      <c r="AS943" s="44" t="s">
        <v>5766</v>
      </c>
      <c r="AT943" s="44" t="s">
        <v>4931</v>
      </c>
      <c r="AX943" s="44" t="s">
        <v>5766</v>
      </c>
      <c r="AY943" s="44" t="s">
        <v>4931</v>
      </c>
      <c r="AZ943" s="113" t="s">
        <v>5785</v>
      </c>
      <c r="BA943" s="113" t="s">
        <v>5783</v>
      </c>
      <c r="BB943" s="113" t="s">
        <v>5785</v>
      </c>
      <c r="BC943" s="113" t="s">
        <v>5784</v>
      </c>
      <c r="BD943" s="113" t="n">
        <f aca="false">PRODUCT(AZ943+BB943)</f>
        <v>0</v>
      </c>
      <c r="BG943" s="44" t="s">
        <v>5766</v>
      </c>
      <c r="BH943" s="44" t="s">
        <v>4931</v>
      </c>
      <c r="BL943" s="44" t="s">
        <v>5766</v>
      </c>
      <c r="BM943" s="44" t="s">
        <v>4931</v>
      </c>
      <c r="BN943" s="113" t="s">
        <v>5785</v>
      </c>
      <c r="BO943" s="113" t="s">
        <v>5783</v>
      </c>
      <c r="BP943" s="113" t="s">
        <v>5785</v>
      </c>
      <c r="BQ943" s="113" t="s">
        <v>5784</v>
      </c>
      <c r="BR943" s="113" t="n">
        <f aca="false">PRODUCT(BN943+BP943)</f>
        <v>0</v>
      </c>
      <c r="BU943" s="44" t="s">
        <v>5766</v>
      </c>
      <c r="BV943" s="44" t="s">
        <v>4931</v>
      </c>
      <c r="BW943" s="113"/>
      <c r="BZ943" s="44" t="s">
        <v>5766</v>
      </c>
      <c r="CA943" s="44" t="s">
        <v>4931</v>
      </c>
      <c r="CB943" s="113" t="n">
        <v>0</v>
      </c>
      <c r="CC943" s="113" t="n">
        <v>0</v>
      </c>
      <c r="CD943" s="113" t="n">
        <v>0</v>
      </c>
      <c r="CE943" s="113" t="n">
        <v>0</v>
      </c>
      <c r="CI943" s="44" t="s">
        <v>5766</v>
      </c>
      <c r="CJ943" s="44" t="s">
        <v>4931</v>
      </c>
      <c r="CK943" s="113" t="n">
        <v>0</v>
      </c>
      <c r="CL943" s="113" t="n">
        <v>0</v>
      </c>
      <c r="CM943" s="113" t="n">
        <v>0</v>
      </c>
    </row>
    <row r="944" customFormat="false" ht="15" hidden="false" customHeight="false" outlineLevel="0" collapsed="false">
      <c r="B944" s="44" t="s">
        <v>3423</v>
      </c>
      <c r="C944" s="44" t="s">
        <v>5124</v>
      </c>
      <c r="D944" s="113" t="n">
        <v>0</v>
      </c>
      <c r="G944" s="44" t="s">
        <v>2995</v>
      </c>
      <c r="H944" s="44" t="s">
        <v>4709</v>
      </c>
      <c r="I944" s="113" t="n">
        <v>0</v>
      </c>
      <c r="L944" s="44" t="s">
        <v>2995</v>
      </c>
      <c r="M944" s="44" t="s">
        <v>4709</v>
      </c>
      <c r="N944" s="113" t="n">
        <v>0</v>
      </c>
      <c r="O944" s="113" t="s">
        <v>5783</v>
      </c>
      <c r="P944" s="113" t="n">
        <v>0</v>
      </c>
      <c r="Q944" s="113" t="s">
        <v>5784</v>
      </c>
      <c r="R944" s="113" t="n">
        <f aca="false">PRODUCT(N944+P944)</f>
        <v>0</v>
      </c>
      <c r="U944" s="44" t="s">
        <v>2995</v>
      </c>
      <c r="V944" s="44" t="s">
        <v>4709</v>
      </c>
      <c r="W944" s="113" t="n">
        <v>0</v>
      </c>
      <c r="Z944" s="44" t="s">
        <v>2995</v>
      </c>
      <c r="AA944" s="44" t="s">
        <v>4709</v>
      </c>
      <c r="AB944" s="113" t="n">
        <v>0</v>
      </c>
      <c r="AC944" s="113" t="s">
        <v>5783</v>
      </c>
      <c r="AD944" s="113" t="n">
        <v>0</v>
      </c>
      <c r="AE944" s="113" t="s">
        <v>5784</v>
      </c>
      <c r="AF944" s="113" t="n">
        <f aca="false">PRODUCT(AB944+AD944)</f>
        <v>0</v>
      </c>
      <c r="AI944" s="44" t="s">
        <v>5760</v>
      </c>
      <c r="AJ944" s="44" t="s">
        <v>4648</v>
      </c>
      <c r="AN944" s="44" t="s">
        <v>2989</v>
      </c>
      <c r="AO944" s="44" t="s">
        <v>4662</v>
      </c>
      <c r="AS944" s="44" t="s">
        <v>2989</v>
      </c>
      <c r="AT944" s="44" t="s">
        <v>4662</v>
      </c>
      <c r="AX944" s="44" t="s">
        <v>2989</v>
      </c>
      <c r="AY944" s="44" t="s">
        <v>4662</v>
      </c>
      <c r="AZ944" s="113" t="s">
        <v>5785</v>
      </c>
      <c r="BA944" s="113" t="s">
        <v>5783</v>
      </c>
      <c r="BB944" s="113" t="s">
        <v>5785</v>
      </c>
      <c r="BC944" s="113" t="s">
        <v>5784</v>
      </c>
      <c r="BD944" s="113" t="n">
        <f aca="false">PRODUCT(AZ944+BB944)</f>
        <v>0</v>
      </c>
      <c r="BG944" s="44" t="s">
        <v>2989</v>
      </c>
      <c r="BH944" s="44" t="s">
        <v>4662</v>
      </c>
      <c r="BL944" s="44" t="s">
        <v>2989</v>
      </c>
      <c r="BM944" s="44" t="s">
        <v>4662</v>
      </c>
      <c r="BN944" s="113" t="s">
        <v>5785</v>
      </c>
      <c r="BO944" s="113" t="s">
        <v>5783</v>
      </c>
      <c r="BP944" s="113" t="s">
        <v>5785</v>
      </c>
      <c r="BQ944" s="113" t="s">
        <v>5784</v>
      </c>
      <c r="BR944" s="113" t="n">
        <f aca="false">PRODUCT(BN944+BP944)</f>
        <v>0</v>
      </c>
      <c r="BU944" s="44" t="s">
        <v>2989</v>
      </c>
      <c r="BV944" s="44" t="s">
        <v>4662</v>
      </c>
      <c r="BW944" s="113"/>
      <c r="BZ944" s="44" t="s">
        <v>2989</v>
      </c>
      <c r="CA944" s="44" t="s">
        <v>4662</v>
      </c>
      <c r="CB944" s="113" t="n">
        <v>0</v>
      </c>
      <c r="CC944" s="113" t="n">
        <v>0</v>
      </c>
      <c r="CD944" s="113" t="n">
        <v>0</v>
      </c>
      <c r="CE944" s="113" t="n">
        <v>0</v>
      </c>
      <c r="CI944" s="44" t="s">
        <v>2989</v>
      </c>
      <c r="CJ944" s="44" t="s">
        <v>4662</v>
      </c>
      <c r="CK944" s="113" t="n">
        <v>0</v>
      </c>
      <c r="CL944" s="113" t="n">
        <v>0</v>
      </c>
      <c r="CM944" s="113" t="n">
        <v>0</v>
      </c>
    </row>
    <row r="945" customFormat="false" ht="15" hidden="false" customHeight="false" outlineLevel="0" collapsed="false">
      <c r="B945" s="44" t="s">
        <v>3141</v>
      </c>
      <c r="C945" s="44" t="s">
        <v>4648</v>
      </c>
      <c r="D945" s="113" t="n">
        <v>0</v>
      </c>
      <c r="G945" s="44" t="s">
        <v>5768</v>
      </c>
      <c r="H945" s="44" t="s">
        <v>4542</v>
      </c>
      <c r="I945" s="113" t="n">
        <v>0</v>
      </c>
      <c r="L945" s="44" t="s">
        <v>5768</v>
      </c>
      <c r="M945" s="44" t="s">
        <v>4542</v>
      </c>
      <c r="N945" s="113" t="n">
        <v>0</v>
      </c>
      <c r="O945" s="113" t="s">
        <v>5783</v>
      </c>
      <c r="P945" s="113" t="n">
        <v>0</v>
      </c>
      <c r="Q945" s="113" t="s">
        <v>5784</v>
      </c>
      <c r="R945" s="113" t="n">
        <f aca="false">PRODUCT(N945+P945)</f>
        <v>0</v>
      </c>
      <c r="U945" s="44" t="s">
        <v>5768</v>
      </c>
      <c r="V945" s="44" t="s">
        <v>4542</v>
      </c>
      <c r="W945" s="113" t="n">
        <v>0</v>
      </c>
      <c r="Z945" s="44" t="s">
        <v>2133</v>
      </c>
      <c r="AA945" s="44" t="s">
        <v>4578</v>
      </c>
      <c r="AB945" s="113" t="n">
        <v>0</v>
      </c>
      <c r="AC945" s="113" t="s">
        <v>5783</v>
      </c>
      <c r="AD945" s="113" t="n">
        <v>0</v>
      </c>
      <c r="AE945" s="113" t="s">
        <v>5784</v>
      </c>
      <c r="AF945" s="113" t="n">
        <f aca="false">PRODUCT(AB945+AD945)</f>
        <v>0</v>
      </c>
      <c r="AI945" s="44" t="s">
        <v>5761</v>
      </c>
      <c r="AJ945" s="44" t="s">
        <v>4477</v>
      </c>
      <c r="AN945" s="44" t="s">
        <v>5767</v>
      </c>
      <c r="AO945" s="112" t="s">
        <v>4773</v>
      </c>
      <c r="AS945" s="44" t="s">
        <v>5767</v>
      </c>
      <c r="AT945" s="112" t="s">
        <v>4773</v>
      </c>
      <c r="AX945" s="44" t="s">
        <v>5767</v>
      </c>
      <c r="AY945" s="112" t="s">
        <v>4773</v>
      </c>
      <c r="AZ945" s="113" t="s">
        <v>5785</v>
      </c>
      <c r="BA945" s="113" t="s">
        <v>5783</v>
      </c>
      <c r="BB945" s="113" t="s">
        <v>5785</v>
      </c>
      <c r="BC945" s="113" t="s">
        <v>5784</v>
      </c>
      <c r="BD945" s="113" t="n">
        <f aca="false">PRODUCT(AZ945+BB945)</f>
        <v>0</v>
      </c>
      <c r="BG945" s="44" t="s">
        <v>5767</v>
      </c>
      <c r="BH945" s="112" t="s">
        <v>4773</v>
      </c>
      <c r="BL945" s="44" t="s">
        <v>5767</v>
      </c>
      <c r="BM945" s="112" t="s">
        <v>4773</v>
      </c>
      <c r="BN945" s="113" t="s">
        <v>5785</v>
      </c>
      <c r="BO945" s="113" t="s">
        <v>5783</v>
      </c>
      <c r="BP945" s="113" t="s">
        <v>5785</v>
      </c>
      <c r="BQ945" s="113" t="s">
        <v>5784</v>
      </c>
      <c r="BR945" s="113" t="n">
        <f aca="false">PRODUCT(BN945+BP945)</f>
        <v>0</v>
      </c>
      <c r="BU945" s="44" t="s">
        <v>5767</v>
      </c>
      <c r="BV945" s="112" t="s">
        <v>4773</v>
      </c>
      <c r="BW945" s="113"/>
      <c r="BZ945" s="44" t="s">
        <v>5767</v>
      </c>
      <c r="CA945" s="112" t="s">
        <v>4773</v>
      </c>
      <c r="CB945" s="113" t="n">
        <v>0</v>
      </c>
      <c r="CC945" s="113" t="n">
        <v>0</v>
      </c>
      <c r="CD945" s="113" t="n">
        <v>0</v>
      </c>
      <c r="CE945" s="113" t="n">
        <v>0</v>
      </c>
      <c r="CI945" s="44" t="s">
        <v>5767</v>
      </c>
      <c r="CJ945" s="112" t="s">
        <v>4773</v>
      </c>
      <c r="CK945" s="113" t="n">
        <v>0</v>
      </c>
      <c r="CL945" s="113" t="n">
        <v>0</v>
      </c>
      <c r="CM945" s="113" t="n">
        <v>0</v>
      </c>
    </row>
    <row r="946" customFormat="false" ht="15" hidden="false" customHeight="false" outlineLevel="0" collapsed="false">
      <c r="B946" s="44" t="s">
        <v>5373</v>
      </c>
      <c r="C946" s="44" t="s">
        <v>4578</v>
      </c>
      <c r="D946" s="113" t="n">
        <v>0</v>
      </c>
      <c r="G946" s="44" t="s">
        <v>2133</v>
      </c>
      <c r="H946" s="44" t="s">
        <v>4578</v>
      </c>
      <c r="I946" s="113" t="n">
        <v>0</v>
      </c>
      <c r="L946" s="44" t="s">
        <v>2133</v>
      </c>
      <c r="M946" s="44" t="s">
        <v>4578</v>
      </c>
      <c r="N946" s="113" t="n">
        <v>0</v>
      </c>
      <c r="O946" s="113" t="s">
        <v>5783</v>
      </c>
      <c r="P946" s="113" t="n">
        <v>0</v>
      </c>
      <c r="Q946" s="113" t="s">
        <v>5784</v>
      </c>
      <c r="R946" s="113" t="n">
        <f aca="false">PRODUCT(N946+P946)</f>
        <v>0</v>
      </c>
      <c r="U946" s="44" t="s">
        <v>2133</v>
      </c>
      <c r="V946" s="44" t="s">
        <v>4578</v>
      </c>
      <c r="W946" s="113" t="n">
        <v>0</v>
      </c>
      <c r="Z946" s="44" t="s">
        <v>5768</v>
      </c>
      <c r="AA946" s="44" t="s">
        <v>4542</v>
      </c>
      <c r="AB946" s="113" t="n">
        <v>0</v>
      </c>
      <c r="AC946" s="113" t="s">
        <v>5783</v>
      </c>
      <c r="AD946" s="113" t="n">
        <v>0</v>
      </c>
      <c r="AE946" s="113" t="s">
        <v>5784</v>
      </c>
      <c r="AF946" s="113" t="n">
        <f aca="false">PRODUCT(AB946+AD946)</f>
        <v>0</v>
      </c>
      <c r="AI946" s="44" t="s">
        <v>2017</v>
      </c>
      <c r="AJ946" s="44" t="s">
        <v>4503</v>
      </c>
      <c r="AN946" s="44" t="s">
        <v>2995</v>
      </c>
      <c r="AO946" s="44" t="s">
        <v>4709</v>
      </c>
      <c r="AS946" s="44" t="s">
        <v>2995</v>
      </c>
      <c r="AT946" s="44" t="s">
        <v>4709</v>
      </c>
      <c r="AX946" s="44" t="s">
        <v>2995</v>
      </c>
      <c r="AY946" s="44" t="s">
        <v>4709</v>
      </c>
      <c r="AZ946" s="113" t="s">
        <v>5785</v>
      </c>
      <c r="BA946" s="113" t="s">
        <v>5783</v>
      </c>
      <c r="BB946" s="113" t="s">
        <v>5785</v>
      </c>
      <c r="BC946" s="113" t="s">
        <v>5784</v>
      </c>
      <c r="BD946" s="113" t="n">
        <f aca="false">PRODUCT(AZ946+BB946)</f>
        <v>0</v>
      </c>
      <c r="BG946" s="44" t="s">
        <v>2995</v>
      </c>
      <c r="BH946" s="44" t="s">
        <v>4709</v>
      </c>
      <c r="BL946" s="44" t="s">
        <v>2995</v>
      </c>
      <c r="BM946" s="44" t="s">
        <v>4709</v>
      </c>
      <c r="BN946" s="113" t="s">
        <v>5785</v>
      </c>
      <c r="BO946" s="113" t="s">
        <v>5783</v>
      </c>
      <c r="BP946" s="113" t="s">
        <v>5785</v>
      </c>
      <c r="BQ946" s="113" t="s">
        <v>5784</v>
      </c>
      <c r="BR946" s="113" t="n">
        <f aca="false">PRODUCT(BN946+BP946)</f>
        <v>0</v>
      </c>
      <c r="BU946" s="44" t="s">
        <v>2995</v>
      </c>
      <c r="BV946" s="44" t="s">
        <v>4709</v>
      </c>
      <c r="BW946" s="113"/>
      <c r="BZ946" s="44" t="s">
        <v>2995</v>
      </c>
      <c r="CA946" s="44" t="s">
        <v>4709</v>
      </c>
      <c r="CB946" s="113" t="n">
        <v>0</v>
      </c>
      <c r="CC946" s="113" t="n">
        <v>0</v>
      </c>
      <c r="CD946" s="113" t="n">
        <v>0</v>
      </c>
      <c r="CE946" s="113" t="n">
        <v>0</v>
      </c>
      <c r="CI946" s="44" t="s">
        <v>2995</v>
      </c>
      <c r="CJ946" s="44" t="s">
        <v>4709</v>
      </c>
      <c r="CK946" s="113" t="n">
        <v>0</v>
      </c>
      <c r="CL946" s="113" t="n">
        <v>0</v>
      </c>
      <c r="CM946" s="113" t="n">
        <v>0</v>
      </c>
    </row>
    <row r="947" customFormat="false" ht="15" hidden="false" customHeight="false" outlineLevel="0" collapsed="false">
      <c r="B947" s="44" t="s">
        <v>5644</v>
      </c>
      <c r="C947" s="44" t="s">
        <v>4603</v>
      </c>
      <c r="G947" s="44" t="s">
        <v>5644</v>
      </c>
      <c r="H947" s="44" t="s">
        <v>4603</v>
      </c>
      <c r="L947" s="44" t="s">
        <v>5644</v>
      </c>
      <c r="M947" s="44" t="s">
        <v>4603</v>
      </c>
      <c r="U947" s="44" t="s">
        <v>5644</v>
      </c>
      <c r="V947" s="44" t="s">
        <v>4603</v>
      </c>
      <c r="Z947" s="44" t="s">
        <v>5644</v>
      </c>
      <c r="AA947" s="44" t="s">
        <v>4603</v>
      </c>
      <c r="AD947" s="295"/>
      <c r="AI947" s="44" t="s">
        <v>5768</v>
      </c>
      <c r="AJ947" s="44" t="s">
        <v>4542</v>
      </c>
      <c r="AN947" s="44" t="s">
        <v>5768</v>
      </c>
      <c r="AO947" s="44" t="s">
        <v>4542</v>
      </c>
      <c r="AS947" s="44" t="s">
        <v>5768</v>
      </c>
      <c r="AT947" s="44" t="s">
        <v>4542</v>
      </c>
      <c r="AX947" s="44" t="s">
        <v>5768</v>
      </c>
      <c r="AY947" s="44" t="s">
        <v>4542</v>
      </c>
      <c r="AZ947" s="113" t="s">
        <v>5785</v>
      </c>
      <c r="BA947" s="113" t="s">
        <v>5783</v>
      </c>
      <c r="BB947" s="113" t="s">
        <v>5785</v>
      </c>
      <c r="BC947" s="113" t="s">
        <v>5784</v>
      </c>
      <c r="BD947" s="113" t="n">
        <f aca="false">PRODUCT(AZ947+BB947)</f>
        <v>0</v>
      </c>
      <c r="BG947" s="44" t="s">
        <v>5768</v>
      </c>
      <c r="BH947" s="44" t="s">
        <v>4542</v>
      </c>
      <c r="BL947" s="44" t="s">
        <v>5768</v>
      </c>
      <c r="BM947" s="44" t="s">
        <v>4542</v>
      </c>
      <c r="BN947" s="113" t="s">
        <v>5785</v>
      </c>
      <c r="BO947" s="113" t="s">
        <v>5783</v>
      </c>
      <c r="BP947" s="113" t="s">
        <v>5785</v>
      </c>
      <c r="BQ947" s="113" t="s">
        <v>5784</v>
      </c>
      <c r="BR947" s="113" t="n">
        <f aca="false">PRODUCT(BN947+BP947)</f>
        <v>0</v>
      </c>
      <c r="BU947" s="44" t="s">
        <v>5768</v>
      </c>
      <c r="BV947" s="44" t="s">
        <v>4542</v>
      </c>
      <c r="BW947" s="113"/>
      <c r="BZ947" s="44" t="s">
        <v>5768</v>
      </c>
      <c r="CA947" s="44" t="s">
        <v>4542</v>
      </c>
      <c r="CB947" s="113" t="n">
        <v>0</v>
      </c>
      <c r="CC947" s="113" t="n">
        <v>0</v>
      </c>
      <c r="CD947" s="113" t="n">
        <v>0</v>
      </c>
      <c r="CE947" s="113" t="n">
        <v>0</v>
      </c>
      <c r="CI947" s="44" t="s">
        <v>5768</v>
      </c>
      <c r="CJ947" s="44" t="s">
        <v>4542</v>
      </c>
      <c r="CK947" s="113" t="n">
        <v>0</v>
      </c>
      <c r="CL947" s="113" t="n">
        <v>0</v>
      </c>
      <c r="CM947" s="113" t="n">
        <v>0</v>
      </c>
    </row>
    <row r="948" customFormat="false" ht="15" hidden="false" customHeight="false" outlineLevel="0" collapsed="false">
      <c r="B948" s="44" t="s">
        <v>5266</v>
      </c>
      <c r="C948" s="44" t="s">
        <v>5223</v>
      </c>
      <c r="G948" s="44" t="s">
        <v>5266</v>
      </c>
      <c r="H948" s="44" t="s">
        <v>5223</v>
      </c>
      <c r="L948" s="44" t="s">
        <v>5266</v>
      </c>
      <c r="M948" s="44" t="s">
        <v>5223</v>
      </c>
      <c r="U948" s="44" t="s">
        <v>5266</v>
      </c>
      <c r="V948" s="44" t="s">
        <v>5223</v>
      </c>
      <c r="Z948" s="44" t="s">
        <v>5266</v>
      </c>
      <c r="AA948" s="44" t="s">
        <v>5223</v>
      </c>
      <c r="AD948" s="295"/>
      <c r="AI948" s="44" t="s">
        <v>2133</v>
      </c>
      <c r="AJ948" s="44" t="s">
        <v>4578</v>
      </c>
      <c r="AN948" s="44" t="s">
        <v>2133</v>
      </c>
      <c r="AO948" s="44" t="s">
        <v>4578</v>
      </c>
      <c r="AS948" s="44" t="s">
        <v>2133</v>
      </c>
      <c r="AT948" s="44" t="s">
        <v>4578</v>
      </c>
      <c r="AX948" s="44" t="s">
        <v>2133</v>
      </c>
      <c r="AY948" s="44" t="s">
        <v>4578</v>
      </c>
      <c r="AZ948" s="113" t="s">
        <v>5785</v>
      </c>
      <c r="BA948" s="113" t="s">
        <v>5783</v>
      </c>
      <c r="BB948" s="113" t="s">
        <v>5785</v>
      </c>
      <c r="BC948" s="113" t="s">
        <v>5784</v>
      </c>
      <c r="BD948" s="113" t="n">
        <f aca="false">PRODUCT(AZ948+BB948)</f>
        <v>0</v>
      </c>
      <c r="BG948" s="44" t="s">
        <v>2133</v>
      </c>
      <c r="BH948" s="44" t="s">
        <v>4578</v>
      </c>
      <c r="BL948" s="44" t="s">
        <v>2133</v>
      </c>
      <c r="BM948" s="44" t="s">
        <v>4578</v>
      </c>
      <c r="BN948" s="113" t="s">
        <v>5785</v>
      </c>
      <c r="BO948" s="113" t="s">
        <v>5783</v>
      </c>
      <c r="BP948" s="113" t="s">
        <v>5785</v>
      </c>
      <c r="BQ948" s="113" t="s">
        <v>5784</v>
      </c>
      <c r="BR948" s="113" t="n">
        <f aca="false">PRODUCT(BN948+BP948)</f>
        <v>0</v>
      </c>
      <c r="BU948" s="44" t="s">
        <v>2133</v>
      </c>
      <c r="BV948" s="44" t="s">
        <v>4578</v>
      </c>
      <c r="BW948" s="113"/>
      <c r="BZ948" s="44" t="s">
        <v>2133</v>
      </c>
      <c r="CA948" s="44" t="s">
        <v>4578</v>
      </c>
      <c r="CB948" s="113" t="n">
        <v>0</v>
      </c>
      <c r="CC948" s="113" t="n">
        <v>0</v>
      </c>
      <c r="CD948" s="113" t="n">
        <v>0</v>
      </c>
      <c r="CE948" s="113" t="n">
        <v>0</v>
      </c>
      <c r="CI948" s="44" t="s">
        <v>2133</v>
      </c>
      <c r="CJ948" s="44" t="s">
        <v>4578</v>
      </c>
      <c r="CK948" s="113" t="n">
        <v>0</v>
      </c>
      <c r="CL948" s="113" t="n">
        <v>0</v>
      </c>
      <c r="CM948" s="113" t="n">
        <v>0</v>
      </c>
    </row>
    <row r="949" customFormat="false" ht="15" hidden="false" customHeight="false" outlineLevel="0" collapsed="false">
      <c r="H949" s="44"/>
      <c r="BH949" s="44"/>
      <c r="CA949" s="44"/>
    </row>
    <row r="950" customFormat="false" ht="15" hidden="false" customHeight="false" outlineLevel="0" collapsed="false">
      <c r="H950" s="44"/>
      <c r="BH950" s="44"/>
      <c r="CA950" s="44"/>
    </row>
    <row r="951" customFormat="false" ht="15" hidden="false" customHeight="false" outlineLevel="0" collapsed="false">
      <c r="H951" s="44"/>
      <c r="BH951" s="44"/>
      <c r="CA951" s="44"/>
    </row>
    <row r="952" customFormat="false" ht="15" hidden="false" customHeight="false" outlineLevel="0" collapsed="false">
      <c r="H952" s="44"/>
      <c r="BH952" s="44"/>
      <c r="CA952" s="44"/>
    </row>
    <row r="953" customFormat="false" ht="15" hidden="false" customHeight="false" outlineLevel="0" collapsed="false">
      <c r="H953" s="44"/>
      <c r="BH953" s="44"/>
      <c r="CA953" s="44"/>
    </row>
    <row r="954" customFormat="false" ht="15" hidden="false" customHeight="false" outlineLevel="0" collapsed="false">
      <c r="H954" s="44"/>
      <c r="BH954" s="44"/>
      <c r="CA954" s="44"/>
    </row>
    <row r="955" customFormat="false" ht="15" hidden="false" customHeight="false" outlineLevel="0" collapsed="false">
      <c r="H955" s="44"/>
      <c r="BH955" s="44"/>
      <c r="CA955" s="44"/>
    </row>
    <row r="956" customFormat="false" ht="15" hidden="false" customHeight="false" outlineLevel="0" collapsed="false">
      <c r="H956" s="44"/>
      <c r="BH956" s="44"/>
      <c r="CA956" s="44"/>
    </row>
    <row r="957" customFormat="false" ht="15" hidden="false" customHeight="false" outlineLevel="0" collapsed="false">
      <c r="H957" s="44"/>
      <c r="BH957" s="44"/>
      <c r="CA957" s="44"/>
    </row>
    <row r="958" customFormat="false" ht="15" hidden="false" customHeight="false" outlineLevel="0" collapsed="false">
      <c r="H958" s="44"/>
      <c r="BH958" s="44"/>
      <c r="CA958" s="44"/>
    </row>
    <row r="959" customFormat="false" ht="15" hidden="false" customHeight="false" outlineLevel="0" collapsed="false">
      <c r="H959" s="44"/>
      <c r="BH959" s="44"/>
      <c r="CA959" s="44"/>
    </row>
    <row r="960" customFormat="false" ht="15" hidden="false" customHeight="false" outlineLevel="0" collapsed="false">
      <c r="H960" s="44"/>
      <c r="BH960" s="44"/>
      <c r="CA960" s="44"/>
    </row>
    <row r="961" customFormat="false" ht="15" hidden="false" customHeight="false" outlineLevel="0" collapsed="false">
      <c r="H961" s="44"/>
      <c r="BH961" s="44"/>
      <c r="CA961" s="44"/>
    </row>
    <row r="962" customFormat="false" ht="15" hidden="false" customHeight="false" outlineLevel="0" collapsed="false">
      <c r="H962" s="44"/>
      <c r="BH962" s="44"/>
      <c r="CA962" s="44"/>
    </row>
    <row r="963" customFormat="false" ht="15" hidden="false" customHeight="false" outlineLevel="0" collapsed="false">
      <c r="H963" s="44"/>
      <c r="BH963" s="44"/>
      <c r="CA963" s="44"/>
    </row>
    <row r="964" customFormat="false" ht="15" hidden="false" customHeight="false" outlineLevel="0" collapsed="false">
      <c r="H964" s="44"/>
      <c r="BH964" s="44"/>
      <c r="CA964" s="44"/>
    </row>
    <row r="965" customFormat="false" ht="15" hidden="false" customHeight="false" outlineLevel="0" collapsed="false">
      <c r="H965" s="44"/>
      <c r="BH965" s="44"/>
      <c r="CA965" s="44"/>
    </row>
    <row r="966" customFormat="false" ht="15" hidden="false" customHeight="false" outlineLevel="0" collapsed="false">
      <c r="H966" s="44"/>
      <c r="BH966" s="44"/>
      <c r="CA966" s="44"/>
    </row>
    <row r="967" customFormat="false" ht="15" hidden="false" customHeight="false" outlineLevel="0" collapsed="false">
      <c r="H967" s="44"/>
      <c r="BH967" s="44"/>
      <c r="CA967" s="44"/>
    </row>
    <row r="968" customFormat="false" ht="15" hidden="false" customHeight="false" outlineLevel="0" collapsed="false">
      <c r="H968" s="44"/>
      <c r="BH968" s="44"/>
      <c r="CA968" s="44"/>
    </row>
    <row r="969" customFormat="false" ht="15" hidden="false" customHeight="false" outlineLevel="0" collapsed="false">
      <c r="H969" s="44"/>
      <c r="BH969" s="44"/>
    </row>
    <row r="970" customFormat="false" ht="15" hidden="false" customHeight="false" outlineLevel="0" collapsed="false">
      <c r="H970" s="44"/>
      <c r="BH970" s="44"/>
    </row>
    <row r="971" customFormat="false" ht="15" hidden="false" customHeight="false" outlineLevel="0" collapsed="false">
      <c r="H971" s="44"/>
      <c r="BH971" s="44"/>
    </row>
    <row r="972" customFormat="false" ht="15" hidden="false" customHeight="false" outlineLevel="0" collapsed="false">
      <c r="H972" s="44"/>
      <c r="BH972" s="44"/>
    </row>
    <row r="973" customFormat="false" ht="15" hidden="false" customHeight="true" outlineLevel="0" collapsed="false">
      <c r="BH973" s="44"/>
    </row>
    <row r="974" customFormat="false" ht="15" hidden="false" customHeight="true" outlineLevel="0" collapsed="false">
      <c r="BH974" s="44"/>
    </row>
    <row r="975" customFormat="false" ht="15" hidden="false" customHeight="true" outlineLevel="0" collapsed="false">
      <c r="BH975" s="44"/>
    </row>
    <row r="976" customFormat="false" ht="15" hidden="false" customHeight="true" outlineLevel="0" collapsed="false">
      <c r="BH976" s="44"/>
    </row>
    <row r="977" customFormat="false" ht="15" hidden="false" customHeight="true" outlineLevel="0" collapsed="false">
      <c r="BH977" s="44"/>
    </row>
    <row r="978" customFormat="false" ht="15" hidden="false" customHeight="true" outlineLevel="0" collapsed="false">
      <c r="BH978" s="44"/>
    </row>
    <row r="979" customFormat="false" ht="15" hidden="false" customHeight="true" outlineLevel="0" collapsed="false">
      <c r="BH979" s="44"/>
    </row>
    <row r="980" customFormat="false" ht="15" hidden="false" customHeight="true" outlineLevel="0" collapsed="false">
      <c r="BH980" s="44"/>
    </row>
    <row r="981" customFormat="false" ht="15" hidden="false" customHeight="true" outlineLevel="0" collapsed="false">
      <c r="BH981" s="44"/>
    </row>
    <row r="982" customFormat="false" ht="15" hidden="false" customHeight="true" outlineLevel="0" collapsed="false">
      <c r="BH982" s="44"/>
    </row>
    <row r="983" customFormat="false" ht="15" hidden="false" customHeight="true" outlineLevel="0" collapsed="false">
      <c r="BH983" s="44"/>
    </row>
    <row r="984" customFormat="false" ht="15" hidden="false" customHeight="true" outlineLevel="0" collapsed="false">
      <c r="BH984" s="44"/>
    </row>
    <row r="985" customFormat="false" ht="15" hidden="false" customHeight="true" outlineLevel="0" collapsed="false">
      <c r="BH985" s="44"/>
    </row>
    <row r="986" customFormat="false" ht="15" hidden="false" customHeight="true" outlineLevel="0" collapsed="false">
      <c r="BH986" s="44"/>
    </row>
    <row r="987" customFormat="false" ht="15" hidden="false" customHeight="true" outlineLevel="0" collapsed="false">
      <c r="BH987" s="44"/>
    </row>
    <row r="988" customFormat="false" ht="15" hidden="false" customHeight="true" outlineLevel="0" collapsed="false">
      <c r="BH988" s="44"/>
    </row>
    <row r="989" customFormat="false" ht="15" hidden="false" customHeight="true" outlineLevel="0" collapsed="false">
      <c r="BH989" s="44"/>
    </row>
    <row r="990" customFormat="false" ht="15" hidden="false" customHeight="true" outlineLevel="0" collapsed="false">
      <c r="BH990" s="44"/>
    </row>
    <row r="991" customFormat="false" ht="15" hidden="false" customHeight="true" outlineLevel="0" collapsed="false">
      <c r="BH991" s="44"/>
    </row>
    <row r="992" customFormat="false" ht="15" hidden="false" customHeight="true" outlineLevel="0" collapsed="false">
      <c r="BH992" s="44"/>
    </row>
    <row r="993" customFormat="false" ht="15" hidden="false" customHeight="true" outlineLevel="0" collapsed="false">
      <c r="BH993" s="44"/>
    </row>
    <row r="994" customFormat="false" ht="15" hidden="false" customHeight="true" outlineLevel="0" collapsed="false">
      <c r="BH994" s="44"/>
    </row>
    <row r="995" customFormat="false" ht="15" hidden="false" customHeight="true" outlineLevel="0" collapsed="false">
      <c r="BH995" s="44"/>
    </row>
    <row r="996" customFormat="false" ht="15" hidden="false" customHeight="true" outlineLevel="0" collapsed="false">
      <c r="BH996" s="44"/>
    </row>
    <row r="997" customFormat="false" ht="15" hidden="false" customHeight="true" outlineLevel="0" collapsed="false">
      <c r="BH997" s="44"/>
    </row>
    <row r="998" customFormat="false" ht="15" hidden="false" customHeight="true" outlineLevel="0" collapsed="false">
      <c r="BH998" s="44"/>
    </row>
    <row r="999" customFormat="false" ht="15" hidden="false" customHeight="true" outlineLevel="0" collapsed="false">
      <c r="BH999" s="44"/>
    </row>
    <row r="1000" customFormat="false" ht="15" hidden="false" customHeight="true" outlineLevel="0" collapsed="false">
      <c r="BH1000" s="44"/>
    </row>
    <row r="1001" customFormat="false" ht="15" hidden="false" customHeight="true" outlineLevel="0" collapsed="false">
      <c r="BH1001" s="44"/>
    </row>
    <row r="1002" customFormat="false" ht="15" hidden="false" customHeight="true" outlineLevel="0" collapsed="false">
      <c r="BH1002" s="44"/>
    </row>
    <row r="1003" customFormat="false" ht="15" hidden="false" customHeight="true" outlineLevel="0" collapsed="false">
      <c r="BH1003" s="44"/>
    </row>
    <row r="1004" customFormat="false" ht="15" hidden="false" customHeight="true" outlineLevel="0" collapsed="false">
      <c r="BH1004" s="44"/>
    </row>
    <row r="1005" customFormat="false" ht="15" hidden="false" customHeight="true" outlineLevel="0" collapsed="false">
      <c r="BH1005" s="44"/>
    </row>
    <row r="1006" customFormat="false" ht="15" hidden="false" customHeight="true" outlineLevel="0" collapsed="false">
      <c r="BH1006" s="44"/>
    </row>
    <row r="1007" customFormat="false" ht="15" hidden="false" customHeight="true" outlineLevel="0" collapsed="false">
      <c r="BH1007" s="44"/>
    </row>
    <row r="1008" customFormat="false" ht="15" hidden="false" customHeight="true" outlineLevel="0" collapsed="false">
      <c r="BH1008" s="44"/>
    </row>
    <row r="1009" customFormat="false" ht="15" hidden="false" customHeight="true" outlineLevel="0" collapsed="false">
      <c r="BH1009" s="44"/>
    </row>
    <row r="1010" customFormat="false" ht="15" hidden="false" customHeight="true" outlineLevel="0" collapsed="false">
      <c r="BH1010" s="44"/>
    </row>
    <row r="1011" customFormat="false" ht="15" hidden="false" customHeight="true" outlineLevel="0" collapsed="false">
      <c r="BH1011" s="44"/>
    </row>
    <row r="1012" customFormat="false" ht="15" hidden="false" customHeight="true" outlineLevel="0" collapsed="false">
      <c r="BH1012" s="44"/>
    </row>
    <row r="1013" customFormat="false" ht="15" hidden="false" customHeight="true" outlineLevel="0" collapsed="false">
      <c r="BH1013" s="44"/>
    </row>
    <row r="1014" customFormat="false" ht="15" hidden="false" customHeight="true" outlineLevel="0" collapsed="false">
      <c r="BH1014" s="44"/>
    </row>
    <row r="1015" customFormat="false" ht="15" hidden="false" customHeight="true" outlineLevel="0" collapsed="false">
      <c r="BH1015" s="44"/>
    </row>
    <row r="1016" customFormat="false" ht="15" hidden="false" customHeight="true" outlineLevel="0" collapsed="false">
      <c r="BH1016" s="44"/>
    </row>
    <row r="1017" customFormat="false" ht="15" hidden="false" customHeight="true" outlineLevel="0" collapsed="false">
      <c r="BH1017" s="44"/>
    </row>
    <row r="1018" customFormat="false" ht="15" hidden="false" customHeight="true" outlineLevel="0" collapsed="false">
      <c r="BH1018" s="44"/>
    </row>
    <row r="1019" customFormat="false" ht="15" hidden="false" customHeight="true" outlineLevel="0" collapsed="false">
      <c r="BH1019" s="44"/>
    </row>
    <row r="1020" customFormat="false" ht="15" hidden="false" customHeight="true" outlineLevel="0" collapsed="false">
      <c r="BH1020" s="44"/>
    </row>
    <row r="1021" customFormat="false" ht="15" hidden="false" customHeight="true" outlineLevel="0" collapsed="false">
      <c r="BH1021" s="44"/>
    </row>
    <row r="1022" customFormat="false" ht="15" hidden="false" customHeight="true" outlineLevel="0" collapsed="false">
      <c r="BH1022" s="44"/>
    </row>
    <row r="1023" customFormat="false" ht="15" hidden="false" customHeight="true" outlineLevel="0" collapsed="false">
      <c r="BH1023" s="44"/>
    </row>
    <row r="1024" customFormat="false" ht="15" hidden="false" customHeight="true" outlineLevel="0" collapsed="false">
      <c r="BH1024" s="44"/>
    </row>
    <row r="1025" customFormat="false" ht="15" hidden="false" customHeight="true" outlineLevel="0" collapsed="false">
      <c r="BH1025" s="44"/>
    </row>
    <row r="1026" customFormat="false" ht="15" hidden="false" customHeight="true" outlineLevel="0" collapsed="false">
      <c r="BH1026" s="44"/>
    </row>
    <row r="1027" customFormat="false" ht="15" hidden="false" customHeight="true" outlineLevel="0" collapsed="false">
      <c r="BH1027" s="4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39" width="2.12"/>
    <col collapsed="false" customWidth="true" hidden="false" outlineLevel="0" max="2" min="2" style="113" width="6.62"/>
    <col collapsed="false" customWidth="true" hidden="false" outlineLevel="0" max="3" min="3" style="44" width="19.38"/>
    <col collapsed="false" customWidth="true" hidden="false" outlineLevel="0" max="4" min="4" style="123" width="14.62"/>
    <col collapsed="false" customWidth="true" hidden="false" outlineLevel="0" max="5" min="5" style="44" width="9.75"/>
    <col collapsed="false" customWidth="true" hidden="false" outlineLevel="0" max="6" min="6" style="44" width="9.87"/>
    <col collapsed="false" customWidth="true" hidden="false" outlineLevel="0" max="7" min="7" style="44" width="5.75"/>
    <col collapsed="false" customWidth="true" hidden="false" outlineLevel="0" max="8" min="8" style="44" width="5.5"/>
    <col collapsed="false" customWidth="true" hidden="false" outlineLevel="0" max="9" min="9" style="44" width="6"/>
    <col collapsed="false" customWidth="true" hidden="false" outlineLevel="0" max="10" min="10" style="44" width="5.88"/>
    <col collapsed="false" customWidth="true" hidden="false" outlineLevel="0" max="15" min="11" style="44" width="4.62"/>
    <col collapsed="false" customWidth="true" hidden="false" outlineLevel="0" max="16" min="16" style="44" width="9"/>
    <col collapsed="false" customWidth="true" hidden="false" outlineLevel="0" max="21" min="17" style="44" width="4.62"/>
    <col collapsed="false" customWidth="true" hidden="false" outlineLevel="0" max="22" min="22" style="296" width="7.5"/>
    <col collapsed="false" customWidth="true" hidden="false" outlineLevel="0" max="29" min="23" style="44" width="3.62"/>
    <col collapsed="false" customWidth="true" hidden="false" outlineLevel="0" max="31" min="30" style="113" width="5.38"/>
  </cols>
  <sheetData>
    <row r="1" customFormat="false" ht="15" hidden="false" customHeight="false" outlineLevel="0" collapsed="false">
      <c r="B1" s="253"/>
      <c r="C1" s="254" t="s">
        <v>5786</v>
      </c>
      <c r="D1" s="293"/>
      <c r="E1" s="252"/>
      <c r="F1" s="255" t="s">
        <v>5471</v>
      </c>
      <c r="G1" s="256" t="n">
        <v>0.3</v>
      </c>
      <c r="H1" s="256" t="s">
        <v>5376</v>
      </c>
      <c r="I1" s="256" t="s">
        <v>5376</v>
      </c>
      <c r="J1" s="256" t="s">
        <v>5376</v>
      </c>
      <c r="K1" s="256" t="n">
        <v>0.3</v>
      </c>
      <c r="L1" s="258"/>
      <c r="M1" s="258"/>
      <c r="N1" s="258"/>
      <c r="O1" s="258"/>
      <c r="P1" s="257"/>
      <c r="Q1" s="258"/>
      <c r="R1" s="258"/>
      <c r="S1" s="258"/>
      <c r="T1" s="258"/>
      <c r="U1" s="258"/>
      <c r="V1" s="259"/>
      <c r="W1" s="256" t="s">
        <v>1167</v>
      </c>
      <c r="X1" s="260" t="s">
        <v>1167</v>
      </c>
      <c r="Y1" s="256" t="s">
        <v>1167</v>
      </c>
      <c r="Z1" s="261" t="s">
        <v>1167</v>
      </c>
      <c r="AA1" s="256" t="s">
        <v>1167</v>
      </c>
      <c r="AB1" s="256" t="s">
        <v>1172</v>
      </c>
      <c r="AC1" s="261" t="s">
        <v>1177</v>
      </c>
      <c r="AD1" s="256" t="s">
        <v>1182</v>
      </c>
      <c r="AE1" s="261" t="s">
        <v>1177</v>
      </c>
    </row>
    <row r="2" customFormat="false" ht="15" hidden="false" customHeight="false" outlineLevel="0" collapsed="false">
      <c r="B2" s="262"/>
      <c r="C2" s="263" t="s">
        <v>5787</v>
      </c>
      <c r="D2" s="263"/>
      <c r="E2" s="82"/>
      <c r="F2" s="79"/>
      <c r="G2" s="263" t="s">
        <v>5474</v>
      </c>
      <c r="H2" s="263"/>
      <c r="I2" s="263"/>
      <c r="J2" s="263"/>
      <c r="K2" s="263" t="s">
        <v>5788</v>
      </c>
      <c r="L2" s="263"/>
      <c r="M2" s="263"/>
      <c r="N2" s="263"/>
      <c r="O2" s="263"/>
      <c r="P2" s="265"/>
      <c r="Q2" s="263" t="s">
        <v>5475</v>
      </c>
      <c r="R2" s="263"/>
      <c r="S2" s="263"/>
      <c r="T2" s="263"/>
      <c r="U2" s="263"/>
      <c r="V2" s="265"/>
      <c r="W2" s="297" t="s">
        <v>5476</v>
      </c>
      <c r="X2" s="263"/>
      <c r="Y2" s="264"/>
      <c r="Z2" s="267"/>
      <c r="AA2" s="263"/>
      <c r="AB2" s="82" t="s">
        <v>5477</v>
      </c>
      <c r="AC2" s="268"/>
      <c r="AD2" s="82" t="s">
        <v>5478</v>
      </c>
      <c r="AE2" s="79"/>
    </row>
    <row r="3" customFormat="false" ht="15" hidden="false" customHeight="false" outlineLevel="0" collapsed="false">
      <c r="B3" s="269"/>
      <c r="C3" s="270" t="s">
        <v>5481</v>
      </c>
      <c r="D3" s="270"/>
      <c r="E3" s="98" t="s">
        <v>5482</v>
      </c>
      <c r="F3" s="96" t="s">
        <v>1207</v>
      </c>
      <c r="G3" s="98" t="s">
        <v>5483</v>
      </c>
      <c r="H3" s="98" t="s">
        <v>5484</v>
      </c>
      <c r="I3" s="98" t="s">
        <v>5485</v>
      </c>
      <c r="J3" s="98" t="s">
        <v>5486</v>
      </c>
      <c r="K3" s="98" t="s">
        <v>4471</v>
      </c>
      <c r="L3" s="98" t="s">
        <v>5789</v>
      </c>
      <c r="M3" s="98" t="s">
        <v>5790</v>
      </c>
      <c r="N3" s="98" t="s">
        <v>5791</v>
      </c>
      <c r="O3" s="98" t="s">
        <v>5792</v>
      </c>
      <c r="P3" s="272" t="s">
        <v>5487</v>
      </c>
      <c r="Q3" s="98" t="s">
        <v>5483</v>
      </c>
      <c r="R3" s="98" t="s">
        <v>5484</v>
      </c>
      <c r="S3" s="98" t="s">
        <v>5485</v>
      </c>
      <c r="T3" s="98" t="s">
        <v>5486</v>
      </c>
      <c r="U3" s="98" t="s">
        <v>4471</v>
      </c>
      <c r="V3" s="272" t="s">
        <v>5487</v>
      </c>
      <c r="W3" s="48" t="s">
        <v>5488</v>
      </c>
      <c r="X3" s="98" t="s">
        <v>5489</v>
      </c>
      <c r="Y3" s="98" t="s">
        <v>5490</v>
      </c>
      <c r="Z3" s="96" t="s">
        <v>5491</v>
      </c>
      <c r="AA3" s="98" t="s">
        <v>1163</v>
      </c>
      <c r="AB3" s="98" t="s">
        <v>1164</v>
      </c>
      <c r="AC3" s="96" t="s">
        <v>1165</v>
      </c>
      <c r="AD3" s="98" t="s">
        <v>5492</v>
      </c>
      <c r="AE3" s="96" t="s">
        <v>5493</v>
      </c>
    </row>
    <row r="4" customFormat="false" ht="15" hidden="false" customHeight="false" outlineLevel="0" collapsed="false">
      <c r="B4" s="115" t="n">
        <f aca="false">PRODUCT(G4/3+H4+I4+J4+(K4-I4-H4)/3+W4*25+X4*25+Y4*25+Z4*25+AA4*25+AB4*20+AC4*15+AD4*10+AE4*15)</f>
        <v>252.333333333333</v>
      </c>
      <c r="C4" s="44" t="s">
        <v>5215</v>
      </c>
      <c r="D4" s="123" t="s">
        <v>4746</v>
      </c>
      <c r="E4" s="113" t="n">
        <v>1993</v>
      </c>
      <c r="F4" s="274" t="n">
        <v>28213</v>
      </c>
      <c r="G4" s="113" t="n">
        <v>57</v>
      </c>
      <c r="H4" s="113" t="n">
        <v>1</v>
      </c>
      <c r="I4" s="113" t="n">
        <v>29</v>
      </c>
      <c r="J4" s="113" t="n">
        <v>37</v>
      </c>
      <c r="K4" s="113" t="n">
        <v>229</v>
      </c>
      <c r="L4" s="113" t="n">
        <v>65</v>
      </c>
      <c r="M4" s="113" t="n">
        <v>86</v>
      </c>
      <c r="N4" s="113" t="n">
        <v>48</v>
      </c>
      <c r="O4" s="113" t="n">
        <v>30</v>
      </c>
      <c r="P4" s="275" t="n">
        <v>0.549021032365869</v>
      </c>
      <c r="Q4" s="113" t="n">
        <v>3</v>
      </c>
      <c r="R4" s="113" t="n">
        <v>0</v>
      </c>
      <c r="S4" s="113" t="n">
        <v>2</v>
      </c>
      <c r="T4" s="113" t="n">
        <v>0</v>
      </c>
      <c r="U4" s="113" t="n">
        <v>13</v>
      </c>
      <c r="V4" s="275" t="n">
        <v>0.65</v>
      </c>
      <c r="W4" s="113" t="n">
        <v>0</v>
      </c>
      <c r="X4" s="276" t="n">
        <v>0</v>
      </c>
      <c r="Y4" s="113" t="n">
        <v>2</v>
      </c>
      <c r="Z4" s="276" t="n">
        <v>2</v>
      </c>
      <c r="AA4" s="113" t="n">
        <v>0</v>
      </c>
      <c r="AB4" s="113" t="n">
        <v>0</v>
      </c>
      <c r="AC4" s="276" t="n">
        <v>0</v>
      </c>
      <c r="AD4" s="277"/>
      <c r="AE4" s="278"/>
    </row>
    <row r="5" customFormat="false" ht="15" hidden="false" customHeight="false" outlineLevel="0" collapsed="false">
      <c r="B5" s="115" t="n">
        <f aca="false">PRODUCT(G5/3+H5+I5+J5+(K5-I5-H5)/3+W5*25+X5*25+Y5*25+Z5*25+AA5*25+AB5*20+AC5*15+AD5*10+AE5*15)</f>
        <v>184</v>
      </c>
      <c r="C5" s="44" t="s">
        <v>2330</v>
      </c>
      <c r="D5" s="123" t="s">
        <v>4746</v>
      </c>
      <c r="E5" s="113" t="n">
        <v>1976</v>
      </c>
      <c r="F5" s="274" t="s">
        <v>2331</v>
      </c>
      <c r="G5" s="113" t="n">
        <v>45</v>
      </c>
      <c r="H5" s="113" t="n">
        <v>2</v>
      </c>
      <c r="I5" s="113" t="n">
        <v>29</v>
      </c>
      <c r="J5" s="113" t="n">
        <v>38</v>
      </c>
      <c r="K5" s="113" t="n">
        <v>181</v>
      </c>
      <c r="L5" s="113" t="n">
        <v>72</v>
      </c>
      <c r="M5" s="113" t="n">
        <v>38</v>
      </c>
      <c r="N5" s="113" t="n">
        <v>40</v>
      </c>
      <c r="O5" s="113" t="n">
        <v>31</v>
      </c>
      <c r="P5" s="275" t="s">
        <v>3915</v>
      </c>
      <c r="Q5" s="113"/>
      <c r="R5" s="113"/>
      <c r="S5" s="113"/>
      <c r="T5" s="113"/>
      <c r="U5" s="113"/>
      <c r="V5" s="275"/>
      <c r="W5" s="113" t="n">
        <v>0</v>
      </c>
      <c r="X5" s="276" t="n">
        <v>0</v>
      </c>
      <c r="Y5" s="113" t="n">
        <v>1</v>
      </c>
      <c r="Z5" s="276" t="n">
        <v>1</v>
      </c>
      <c r="AA5" s="113" t="n">
        <v>0</v>
      </c>
      <c r="AB5" s="113" t="n">
        <v>0</v>
      </c>
      <c r="AC5" s="276" t="n">
        <v>0</v>
      </c>
      <c r="AD5" s="280"/>
      <c r="AE5" s="276"/>
    </row>
    <row r="6" customFormat="false" ht="15" hidden="false" customHeight="false" outlineLevel="0" collapsed="false">
      <c r="B6" s="115" t="n">
        <f aca="false">PRODUCT(G6/3+H6+I6+J6+(K6-I6-H6)/3+W6*25+X6*25+Y6*25+Z6*25+AA6*25+AB6*20+AC6*15+AD6*10+AE6*15)</f>
        <v>152.333333333333</v>
      </c>
      <c r="C6" s="44" t="s">
        <v>5204</v>
      </c>
      <c r="D6" s="123" t="s">
        <v>4746</v>
      </c>
      <c r="E6" s="113" t="n">
        <v>1993</v>
      </c>
      <c r="F6" s="274" t="n">
        <v>27535</v>
      </c>
      <c r="G6" s="113" t="n">
        <v>41</v>
      </c>
      <c r="H6" s="113" t="n">
        <v>0</v>
      </c>
      <c r="I6" s="113" t="n">
        <v>24</v>
      </c>
      <c r="J6" s="113" t="n">
        <v>12</v>
      </c>
      <c r="K6" s="113" t="n">
        <v>107</v>
      </c>
      <c r="L6" s="113" t="n">
        <v>29</v>
      </c>
      <c r="M6" s="113" t="n">
        <v>22</v>
      </c>
      <c r="N6" s="113" t="n">
        <v>32</v>
      </c>
      <c r="O6" s="113" t="n">
        <v>24</v>
      </c>
      <c r="P6" s="275" t="n">
        <v>0.429406606904843</v>
      </c>
      <c r="Q6" s="113" t="n">
        <v>6</v>
      </c>
      <c r="R6" s="113" t="n">
        <v>0</v>
      </c>
      <c r="S6" s="113" t="n">
        <v>2</v>
      </c>
      <c r="T6" s="113" t="n">
        <v>1</v>
      </c>
      <c r="U6" s="113" t="n">
        <v>13</v>
      </c>
      <c r="V6" s="275" t="n">
        <v>0.382</v>
      </c>
      <c r="W6" s="113" t="n">
        <v>0</v>
      </c>
      <c r="X6" s="276" t="n">
        <v>0</v>
      </c>
      <c r="Y6" s="113" t="n">
        <v>1</v>
      </c>
      <c r="Z6" s="276" t="n">
        <v>2</v>
      </c>
      <c r="AA6" s="113" t="n">
        <v>0</v>
      </c>
      <c r="AB6" s="113" t="n">
        <v>0</v>
      </c>
      <c r="AC6" s="276" t="n">
        <v>0</v>
      </c>
      <c r="AD6" s="280"/>
      <c r="AE6" s="276"/>
    </row>
    <row r="7" customFormat="false" ht="15" hidden="false" customHeight="false" outlineLevel="0" collapsed="false">
      <c r="B7" s="115" t="n">
        <f aca="false">PRODUCT(G7/3+H7+I7+J7+(K7-I7-H7)/3+W7*25+X7*25+Y7*25+Z7*25+AA7*25+AB7*20+AC7*15+AD7*10+AE7*15)</f>
        <v>147</v>
      </c>
      <c r="C7" s="44" t="s">
        <v>2478</v>
      </c>
      <c r="D7" s="123" t="s">
        <v>4746</v>
      </c>
      <c r="E7" s="113" t="n">
        <v>1989</v>
      </c>
      <c r="F7" s="274" t="n">
        <v>26114</v>
      </c>
      <c r="G7" s="113" t="n">
        <v>27</v>
      </c>
      <c r="H7" s="113" t="n">
        <v>2</v>
      </c>
      <c r="I7" s="113" t="n">
        <v>5</v>
      </c>
      <c r="J7" s="113" t="n">
        <v>13</v>
      </c>
      <c r="K7" s="113" t="n">
        <v>61</v>
      </c>
      <c r="L7" s="113" t="n">
        <v>40</v>
      </c>
      <c r="M7" s="113" t="n">
        <v>9</v>
      </c>
      <c r="N7" s="113" t="n">
        <v>5</v>
      </c>
      <c r="O7" s="113" t="n">
        <v>7</v>
      </c>
      <c r="P7" s="275" t="n">
        <v>0.517</v>
      </c>
      <c r="Q7" s="113"/>
      <c r="R7" s="113"/>
      <c r="S7" s="113"/>
      <c r="T7" s="113"/>
      <c r="U7" s="113"/>
      <c r="V7" s="275"/>
      <c r="W7" s="113" t="n">
        <v>0</v>
      </c>
      <c r="X7" s="276" t="n">
        <v>0</v>
      </c>
      <c r="Y7" s="113" t="n">
        <v>1</v>
      </c>
      <c r="Z7" s="276" t="n">
        <v>2</v>
      </c>
      <c r="AA7" s="113" t="n">
        <v>1</v>
      </c>
      <c r="AB7" s="113" t="n">
        <v>0</v>
      </c>
      <c r="AC7" s="276" t="n">
        <v>0</v>
      </c>
      <c r="AD7" s="280"/>
      <c r="AE7" s="276"/>
    </row>
    <row r="8" customFormat="false" ht="15" hidden="false" customHeight="false" outlineLevel="0" collapsed="false">
      <c r="B8" s="115" t="n">
        <f aca="false">PRODUCT(G8/3+H8+I8+J8+(K8-I8-H8)/3+W8*25+X8*25+Y8*25+Z8*25+AA8*25+AB8*20+AC8*15+AD8*10+AE8*15)</f>
        <v>134.666666666667</v>
      </c>
      <c r="C8" s="44" t="s">
        <v>2367</v>
      </c>
      <c r="D8" s="123" t="s">
        <v>4746</v>
      </c>
      <c r="E8" s="113" t="n">
        <v>1983</v>
      </c>
      <c r="F8" s="274" t="n">
        <v>23446</v>
      </c>
      <c r="G8" s="113" t="n">
        <v>14</v>
      </c>
      <c r="H8" s="113" t="n">
        <v>0</v>
      </c>
      <c r="I8" s="113" t="n">
        <v>9</v>
      </c>
      <c r="J8" s="113" t="n">
        <v>9</v>
      </c>
      <c r="K8" s="113" t="n">
        <v>45</v>
      </c>
      <c r="L8" s="113" t="n">
        <v>13</v>
      </c>
      <c r="M8" s="113" t="n">
        <v>12</v>
      </c>
      <c r="N8" s="113" t="n">
        <v>11</v>
      </c>
      <c r="O8" s="113" t="n">
        <v>9</v>
      </c>
      <c r="P8" s="275" t="n">
        <v>0.474</v>
      </c>
      <c r="Q8" s="113" t="n">
        <v>6</v>
      </c>
      <c r="R8" s="113" t="n">
        <v>0</v>
      </c>
      <c r="S8" s="113" t="n">
        <v>2</v>
      </c>
      <c r="T8" s="113" t="n">
        <v>1</v>
      </c>
      <c r="U8" s="113" t="n">
        <v>21</v>
      </c>
      <c r="V8" s="275" t="n">
        <v>0.477272727272727</v>
      </c>
      <c r="W8" s="113" t="n">
        <v>0</v>
      </c>
      <c r="X8" s="276" t="n">
        <v>0</v>
      </c>
      <c r="Y8" s="113" t="n">
        <v>2</v>
      </c>
      <c r="Z8" s="276" t="n">
        <v>2</v>
      </c>
      <c r="AA8" s="113" t="n">
        <v>0</v>
      </c>
      <c r="AB8" s="113" t="n">
        <v>0</v>
      </c>
      <c r="AC8" s="276" t="n">
        <v>0</v>
      </c>
      <c r="AD8" s="280"/>
      <c r="AE8" s="276"/>
    </row>
    <row r="9" customFormat="false" ht="15" hidden="false" customHeight="false" outlineLevel="0" collapsed="false">
      <c r="B9" s="115" t="n">
        <f aca="false">PRODUCT(G9/3+H9+I9+J9+(K9-I9-H9)/3+W9*25+X9*25+Y9*25+Z9*25+AA9*25+AB9*20+AC9*15+AD9*10+AE9*15)</f>
        <v>123.333333333333</v>
      </c>
      <c r="C9" s="44" t="s">
        <v>1965</v>
      </c>
      <c r="D9" s="123" t="s">
        <v>4746</v>
      </c>
      <c r="E9" s="113" t="n">
        <v>1978</v>
      </c>
      <c r="F9" s="274" t="n">
        <v>22019</v>
      </c>
      <c r="G9" s="113" t="n">
        <v>19</v>
      </c>
      <c r="H9" s="113" t="n">
        <v>0</v>
      </c>
      <c r="I9" s="113" t="n">
        <v>10</v>
      </c>
      <c r="J9" s="113" t="n">
        <v>11</v>
      </c>
      <c r="K9" s="113" t="n">
        <v>73</v>
      </c>
      <c r="L9" s="113" t="n">
        <v>12</v>
      </c>
      <c r="M9" s="113" t="n">
        <v>26</v>
      </c>
      <c r="N9" s="113" t="n">
        <v>25</v>
      </c>
      <c r="O9" s="113" t="n">
        <v>10</v>
      </c>
      <c r="P9" s="275" t="s">
        <v>3915</v>
      </c>
      <c r="Q9" s="113"/>
      <c r="R9" s="113"/>
      <c r="S9" s="113"/>
      <c r="T9" s="113"/>
      <c r="U9" s="113"/>
      <c r="V9" s="275"/>
      <c r="W9" s="113" t="n">
        <v>0</v>
      </c>
      <c r="X9" s="276" t="n">
        <v>0</v>
      </c>
      <c r="Y9" s="113" t="n">
        <v>2</v>
      </c>
      <c r="Z9" s="276" t="n">
        <v>1</v>
      </c>
      <c r="AA9" s="113" t="n">
        <v>0</v>
      </c>
      <c r="AB9" s="113" t="n">
        <v>0</v>
      </c>
      <c r="AC9" s="276" t="n">
        <v>0</v>
      </c>
      <c r="AD9" s="280"/>
      <c r="AE9" s="276"/>
    </row>
    <row r="10" customFormat="false" ht="15" hidden="false" customHeight="false" outlineLevel="0" collapsed="false">
      <c r="B10" s="115" t="n">
        <f aca="false">PRODUCT(G10/3+H10+I10+J10+(K10-I10-H10)/3+W10*25+X10*25+Y10*25+Z10*25+AA10*25+AB10*20+AC10*15+AD10*10+AE10*15)</f>
        <v>119.333333333333</v>
      </c>
      <c r="C10" s="44" t="s">
        <v>2334</v>
      </c>
      <c r="D10" s="123" t="s">
        <v>4746</v>
      </c>
      <c r="E10" s="113" t="n">
        <v>1981</v>
      </c>
      <c r="F10" s="274" t="n">
        <v>22735</v>
      </c>
      <c r="G10" s="113" t="n">
        <v>11</v>
      </c>
      <c r="H10" s="113" t="n">
        <v>0</v>
      </c>
      <c r="I10" s="113" t="n">
        <v>4</v>
      </c>
      <c r="J10" s="113" t="n">
        <v>4</v>
      </c>
      <c r="K10" s="113" t="n">
        <v>27</v>
      </c>
      <c r="L10" s="113" t="n">
        <v>7</v>
      </c>
      <c r="M10" s="113" t="n">
        <v>6</v>
      </c>
      <c r="N10" s="113" t="n">
        <v>10</v>
      </c>
      <c r="O10" s="113" t="n">
        <v>4</v>
      </c>
      <c r="P10" s="275" t="n">
        <v>0.551020408163265</v>
      </c>
      <c r="Q10" s="113"/>
      <c r="R10" s="113"/>
      <c r="S10" s="113"/>
      <c r="T10" s="113"/>
      <c r="U10" s="113"/>
      <c r="V10" s="275"/>
      <c r="W10" s="113" t="n">
        <v>0</v>
      </c>
      <c r="X10" s="276" t="n">
        <v>0</v>
      </c>
      <c r="Y10" s="113" t="n">
        <v>2</v>
      </c>
      <c r="Z10" s="276" t="n">
        <v>2</v>
      </c>
      <c r="AA10" s="113" t="n">
        <v>0</v>
      </c>
      <c r="AB10" s="113" t="n">
        <v>0</v>
      </c>
      <c r="AC10" s="276" t="n">
        <v>0</v>
      </c>
      <c r="AD10" s="280"/>
      <c r="AE10" s="276"/>
    </row>
    <row r="11" customFormat="false" ht="15" hidden="false" customHeight="false" outlineLevel="0" collapsed="false">
      <c r="B11" s="115" t="n">
        <f aca="false">PRODUCT(G11/3+H11+I11+J11+(K11-I11-H11)/3+W11*25+X11*25+Y11*25+Z11*25+AA11*25+AB11*20+AC11*15+AD11*10+AE11*15)</f>
        <v>97</v>
      </c>
      <c r="C11" s="44" t="s">
        <v>2476</v>
      </c>
      <c r="D11" s="123" t="s">
        <v>4746</v>
      </c>
      <c r="E11" s="113" t="n">
        <v>1987</v>
      </c>
      <c r="F11" s="274" t="n">
        <v>25382</v>
      </c>
      <c r="G11" s="113" t="n">
        <v>3</v>
      </c>
      <c r="H11" s="113" t="n">
        <v>0</v>
      </c>
      <c r="I11" s="113" t="n">
        <v>1</v>
      </c>
      <c r="J11" s="113" t="n">
        <v>0</v>
      </c>
      <c r="K11" s="113" t="n">
        <v>1</v>
      </c>
      <c r="L11" s="113" t="n">
        <v>0</v>
      </c>
      <c r="M11" s="113" t="n">
        <v>0</v>
      </c>
      <c r="N11" s="113" t="n">
        <v>0</v>
      </c>
      <c r="O11" s="113" t="n">
        <v>1</v>
      </c>
      <c r="P11" s="275" t="n">
        <v>0.5</v>
      </c>
      <c r="Q11" s="113"/>
      <c r="R11" s="113"/>
      <c r="S11" s="113"/>
      <c r="T11" s="113"/>
      <c r="U11" s="113"/>
      <c r="V11" s="275"/>
      <c r="W11" s="113" t="n">
        <v>0</v>
      </c>
      <c r="X11" s="276" t="n">
        <v>0</v>
      </c>
      <c r="Y11" s="113" t="n">
        <v>1</v>
      </c>
      <c r="Z11" s="276" t="n">
        <v>1</v>
      </c>
      <c r="AA11" s="113" t="n">
        <v>1</v>
      </c>
      <c r="AB11" s="113" t="n">
        <v>1</v>
      </c>
      <c r="AC11" s="276" t="n">
        <v>0</v>
      </c>
      <c r="AD11" s="280"/>
      <c r="AE11" s="276"/>
    </row>
    <row r="12" customFormat="false" ht="15" hidden="false" customHeight="false" outlineLevel="0" collapsed="false">
      <c r="B12" s="115" t="n">
        <f aca="false">PRODUCT(G12/3+H12+I12+J12+(K12-I12-H12)/3+W12*25+X12*25+Y12*25+Z12*25+AA12*25+AB12*20+AC12*15+AD12*10+AE12*15)</f>
        <v>92</v>
      </c>
      <c r="C12" s="44" t="s">
        <v>3258</v>
      </c>
      <c r="D12" s="123" t="s">
        <v>4746</v>
      </c>
      <c r="E12" s="113" t="n">
        <v>2012</v>
      </c>
      <c r="F12" s="274" t="n">
        <v>34081</v>
      </c>
      <c r="G12" s="113" t="n">
        <v>23</v>
      </c>
      <c r="H12" s="113" t="n">
        <v>2</v>
      </c>
      <c r="I12" s="113" t="n">
        <v>8</v>
      </c>
      <c r="J12" s="113" t="n">
        <v>21</v>
      </c>
      <c r="K12" s="113" t="n">
        <v>95</v>
      </c>
      <c r="L12" s="113" t="n">
        <v>25</v>
      </c>
      <c r="M12" s="113" t="n">
        <v>49</v>
      </c>
      <c r="N12" s="113" t="n">
        <v>11</v>
      </c>
      <c r="O12" s="113" t="n">
        <v>10</v>
      </c>
      <c r="P12" s="275" t="n">
        <v>0.609</v>
      </c>
      <c r="Q12" s="113"/>
      <c r="R12" s="113"/>
      <c r="S12" s="113"/>
      <c r="T12" s="113"/>
      <c r="U12" s="113"/>
      <c r="V12" s="275"/>
      <c r="W12" s="113" t="n">
        <v>0</v>
      </c>
      <c r="X12" s="276" t="n">
        <v>0</v>
      </c>
      <c r="Y12" s="113" t="n">
        <v>0</v>
      </c>
      <c r="Z12" s="276" t="n">
        <v>1</v>
      </c>
      <c r="AA12" s="113" t="n">
        <v>0</v>
      </c>
      <c r="AB12" s="113" t="n">
        <v>0</v>
      </c>
      <c r="AC12" s="276" t="n">
        <v>0</v>
      </c>
      <c r="AD12" s="280"/>
      <c r="AE12" s="276"/>
    </row>
    <row r="13" customFormat="false" ht="15" hidden="false" customHeight="false" outlineLevel="0" collapsed="false">
      <c r="B13" s="115" t="n">
        <f aca="false">PRODUCT(G13/3+H13+I13+J13+(K13-I13-H13)/3+W13*25+X13*25+Y13*25+Z13*25+AA13*25+AB13*20+AC13*15+AD13*10+AE13*15)</f>
        <v>85</v>
      </c>
      <c r="C13" s="44" t="s">
        <v>2479</v>
      </c>
      <c r="D13" s="123" t="s">
        <v>4746</v>
      </c>
      <c r="E13" s="113" t="n">
        <v>1991</v>
      </c>
      <c r="F13" s="274" t="n">
        <v>26537</v>
      </c>
      <c r="G13" s="113" t="n">
        <v>6</v>
      </c>
      <c r="H13" s="113" t="n">
        <v>0</v>
      </c>
      <c r="I13" s="113" t="n">
        <v>4</v>
      </c>
      <c r="J13" s="113" t="n">
        <v>1</v>
      </c>
      <c r="K13" s="113" t="n">
        <v>13</v>
      </c>
      <c r="L13" s="113" t="n">
        <v>3</v>
      </c>
      <c r="M13" s="113" t="n">
        <v>4</v>
      </c>
      <c r="N13" s="113" t="n">
        <v>2</v>
      </c>
      <c r="O13" s="113" t="n">
        <v>4</v>
      </c>
      <c r="P13" s="275" t="n">
        <v>0.361</v>
      </c>
      <c r="Q13" s="113" t="n">
        <v>1</v>
      </c>
      <c r="R13" s="113" t="n">
        <v>0</v>
      </c>
      <c r="S13" s="113" t="n">
        <v>0</v>
      </c>
      <c r="T13" s="113" t="n">
        <v>0</v>
      </c>
      <c r="U13" s="113" t="n">
        <v>0</v>
      </c>
      <c r="V13" s="275" t="n">
        <v>0</v>
      </c>
      <c r="W13" s="113" t="n">
        <v>0</v>
      </c>
      <c r="X13" s="276" t="n">
        <v>0</v>
      </c>
      <c r="Y13" s="113" t="n">
        <v>2</v>
      </c>
      <c r="Z13" s="276" t="n">
        <v>1</v>
      </c>
      <c r="AA13" s="113" t="n">
        <v>0</v>
      </c>
      <c r="AB13" s="113" t="n">
        <v>0</v>
      </c>
      <c r="AC13" s="276" t="n">
        <v>0</v>
      </c>
      <c r="AD13" s="280"/>
      <c r="AE13" s="276"/>
    </row>
    <row r="14" customFormat="false" ht="15" hidden="false" customHeight="false" outlineLevel="0" collapsed="false">
      <c r="B14" s="115" t="n">
        <f aca="false">PRODUCT(G14/3+H14+I14+J14+(K14-I14-H14)/3+W14*25+X14*25+Y14*25+Z14*25+AA14*25+AB14*20+AC14*15+AD14*10+AE14*15)</f>
        <v>83</v>
      </c>
      <c r="C14" s="44" t="s">
        <v>2477</v>
      </c>
      <c r="D14" s="123" t="s">
        <v>4746</v>
      </c>
      <c r="E14" s="113" t="n">
        <v>1987</v>
      </c>
      <c r="F14" s="274" t="n">
        <v>24846</v>
      </c>
      <c r="G14" s="113" t="n">
        <v>15</v>
      </c>
      <c r="H14" s="113" t="n">
        <v>0</v>
      </c>
      <c r="I14" s="113" t="n">
        <v>2</v>
      </c>
      <c r="J14" s="113" t="n">
        <v>1</v>
      </c>
      <c r="K14" s="113" t="n">
        <v>17</v>
      </c>
      <c r="L14" s="113" t="n">
        <v>11</v>
      </c>
      <c r="M14" s="113" t="n">
        <v>2</v>
      </c>
      <c r="N14" s="113" t="n">
        <v>2</v>
      </c>
      <c r="O14" s="113" t="n">
        <v>2</v>
      </c>
      <c r="P14" s="275" t="n">
        <v>0.425</v>
      </c>
      <c r="Q14" s="113"/>
      <c r="R14" s="113"/>
      <c r="S14" s="113"/>
      <c r="T14" s="113"/>
      <c r="U14" s="113"/>
      <c r="V14" s="275"/>
      <c r="W14" s="113" t="n">
        <v>0</v>
      </c>
      <c r="X14" s="276" t="n">
        <v>0</v>
      </c>
      <c r="Y14" s="113" t="n">
        <v>1</v>
      </c>
      <c r="Z14" s="276" t="n">
        <v>1</v>
      </c>
      <c r="AA14" s="113" t="n">
        <v>0</v>
      </c>
      <c r="AB14" s="113" t="n">
        <v>1</v>
      </c>
      <c r="AC14" s="276" t="n">
        <v>0</v>
      </c>
      <c r="AD14" s="280"/>
      <c r="AE14" s="276"/>
    </row>
    <row r="15" customFormat="false" ht="15" hidden="false" customHeight="false" outlineLevel="0" collapsed="false">
      <c r="B15" s="115" t="n">
        <f aca="false">PRODUCT(G15/3+H15+I15+J15+(K15-I15-H15)/3+W15*25+X15*25+Y15*25+Z15*25+AA15*25+AB15*20+AC15*15+AD15*10+AE15*15)</f>
        <v>73.3333333333333</v>
      </c>
      <c r="C15" s="44" t="s">
        <v>2480</v>
      </c>
      <c r="D15" s="123" t="s">
        <v>4746</v>
      </c>
      <c r="E15" s="113" t="n">
        <v>1987</v>
      </c>
      <c r="F15" s="274" t="s">
        <v>2481</v>
      </c>
      <c r="G15" s="113" t="n">
        <v>5</v>
      </c>
      <c r="H15" s="113" t="n">
        <v>0</v>
      </c>
      <c r="I15" s="113" t="n">
        <v>1</v>
      </c>
      <c r="J15" s="113" t="n">
        <v>0</v>
      </c>
      <c r="K15" s="113" t="n">
        <v>3</v>
      </c>
      <c r="L15" s="113" t="n">
        <v>0</v>
      </c>
      <c r="M15" s="113" t="n">
        <v>0</v>
      </c>
      <c r="N15" s="113" t="n">
        <v>2</v>
      </c>
      <c r="O15" s="113" t="n">
        <v>1</v>
      </c>
      <c r="P15" s="275" t="n">
        <v>0.3</v>
      </c>
      <c r="Q15" s="113"/>
      <c r="R15" s="113"/>
      <c r="S15" s="113"/>
      <c r="T15" s="113"/>
      <c r="U15" s="113"/>
      <c r="V15" s="275"/>
      <c r="W15" s="113" t="n">
        <v>0</v>
      </c>
      <c r="X15" s="276" t="n">
        <v>0</v>
      </c>
      <c r="Y15" s="113" t="n">
        <v>1</v>
      </c>
      <c r="Z15" s="276" t="n">
        <v>0</v>
      </c>
      <c r="AA15" s="113" t="n">
        <v>1</v>
      </c>
      <c r="AB15" s="113" t="n">
        <v>1</v>
      </c>
      <c r="AC15" s="276" t="n">
        <v>0</v>
      </c>
      <c r="AD15" s="280"/>
      <c r="AE15" s="276"/>
    </row>
    <row r="16" customFormat="false" ht="15" hidden="false" customHeight="false" outlineLevel="0" collapsed="false">
      <c r="B16" s="115" t="n">
        <f aca="false">PRODUCT(G16/3+H16+I16+J16+(K16-I16-H16)/3+W16*25+X16*25+Y16*25+Z16*25+AA16*25+AB16*20+AC16*15+AD16*10+AE16*15)</f>
        <v>69.6666666666667</v>
      </c>
      <c r="C16" s="44" t="s">
        <v>5058</v>
      </c>
      <c r="D16" s="123" t="s">
        <v>4746</v>
      </c>
      <c r="E16" s="113" t="n">
        <v>1985</v>
      </c>
      <c r="F16" s="274" t="n">
        <v>24451</v>
      </c>
      <c r="G16" s="113" t="n">
        <v>12</v>
      </c>
      <c r="H16" s="113" t="n">
        <v>1</v>
      </c>
      <c r="I16" s="113" t="n">
        <v>12</v>
      </c>
      <c r="J16" s="113" t="n">
        <v>4</v>
      </c>
      <c r="K16" s="113" t="n">
        <v>39</v>
      </c>
      <c r="L16" s="113" t="n">
        <v>13</v>
      </c>
      <c r="M16" s="113" t="n">
        <v>5</v>
      </c>
      <c r="N16" s="113" t="n">
        <v>8</v>
      </c>
      <c r="O16" s="113" t="n">
        <v>13</v>
      </c>
      <c r="P16" s="275" t="n">
        <v>0.507</v>
      </c>
      <c r="Q16" s="113"/>
      <c r="R16" s="113"/>
      <c r="S16" s="113"/>
      <c r="T16" s="113"/>
      <c r="U16" s="113"/>
      <c r="V16" s="275"/>
      <c r="W16" s="113" t="n">
        <v>0</v>
      </c>
      <c r="X16" s="276" t="n">
        <v>0</v>
      </c>
      <c r="Y16" s="113" t="n">
        <v>1</v>
      </c>
      <c r="Z16" s="276" t="n">
        <v>0</v>
      </c>
      <c r="AA16" s="113" t="n">
        <v>0</v>
      </c>
      <c r="AB16" s="113" t="n">
        <v>0</v>
      </c>
      <c r="AC16" s="276" t="n">
        <v>1</v>
      </c>
      <c r="AD16" s="280"/>
      <c r="AE16" s="276"/>
    </row>
    <row r="17" customFormat="false" ht="15" hidden="false" customHeight="false" outlineLevel="0" collapsed="false">
      <c r="B17" s="115" t="n">
        <f aca="false">PRODUCT(G17/3+H17+I17+J17+(K17-I17-H17)/3+W17*25+X17*25+Y17*25+Z17*25+AA17*25+AB17*20+AC17*15+AD17*10+AE17*15)</f>
        <v>59.6666666666667</v>
      </c>
      <c r="C17" s="44" t="s">
        <v>2951</v>
      </c>
      <c r="D17" s="123" t="s">
        <v>4746</v>
      </c>
      <c r="E17" s="113" t="n">
        <v>2001</v>
      </c>
      <c r="F17" s="274" t="n">
        <v>30629</v>
      </c>
      <c r="G17" s="113" t="n">
        <v>12</v>
      </c>
      <c r="H17" s="113" t="n">
        <v>0</v>
      </c>
      <c r="I17" s="113" t="n">
        <v>2</v>
      </c>
      <c r="J17" s="113" t="n">
        <v>0</v>
      </c>
      <c r="K17" s="113" t="n">
        <v>13</v>
      </c>
      <c r="L17" s="113" t="n">
        <v>4</v>
      </c>
      <c r="M17" s="113" t="n">
        <v>4</v>
      </c>
      <c r="N17" s="113" t="n">
        <v>3</v>
      </c>
      <c r="O17" s="113" t="n">
        <v>2</v>
      </c>
      <c r="P17" s="275" t="n">
        <v>0.295</v>
      </c>
      <c r="Q17" s="113"/>
      <c r="R17" s="113"/>
      <c r="S17" s="113"/>
      <c r="T17" s="113"/>
      <c r="U17" s="113"/>
      <c r="V17" s="275"/>
      <c r="W17" s="113" t="n">
        <v>0</v>
      </c>
      <c r="X17" s="276" t="n">
        <v>0</v>
      </c>
      <c r="Y17" s="113" t="n">
        <v>1</v>
      </c>
      <c r="Z17" s="276" t="n">
        <v>1</v>
      </c>
      <c r="AA17" s="113" t="n">
        <v>0</v>
      </c>
      <c r="AB17" s="113" t="n">
        <v>0</v>
      </c>
      <c r="AC17" s="276" t="n">
        <v>0</v>
      </c>
      <c r="AD17" s="280"/>
      <c r="AE17" s="276"/>
    </row>
    <row r="18" customFormat="false" ht="15" hidden="false" customHeight="false" outlineLevel="0" collapsed="false">
      <c r="B18" s="115" t="n">
        <f aca="false">PRODUCT(G18/3+H18+I18+J18+(K18-I18-H18)/3+W18*25+X18*25+Y18*25+Z18*25+AA18*25+AB18*20+AC18*15+AD18*10+AE18*15)</f>
        <v>58.6666666666667</v>
      </c>
      <c r="C18" s="44" t="s">
        <v>2644</v>
      </c>
      <c r="D18" s="123" t="s">
        <v>4746</v>
      </c>
      <c r="E18" s="113" t="n">
        <v>1996</v>
      </c>
      <c r="F18" s="274" t="n">
        <v>28614</v>
      </c>
      <c r="G18" s="113" t="n">
        <v>4</v>
      </c>
      <c r="H18" s="113" t="n">
        <v>0</v>
      </c>
      <c r="I18" s="113" t="n">
        <v>0</v>
      </c>
      <c r="J18" s="113" t="n">
        <v>4</v>
      </c>
      <c r="K18" s="113" t="n">
        <v>10</v>
      </c>
      <c r="L18" s="113" t="n">
        <v>10</v>
      </c>
      <c r="M18" s="113" t="n">
        <v>0</v>
      </c>
      <c r="N18" s="113" t="n">
        <v>0</v>
      </c>
      <c r="O18" s="113" t="n">
        <v>0</v>
      </c>
      <c r="P18" s="275" t="n">
        <v>0.833</v>
      </c>
      <c r="Q18" s="113"/>
      <c r="R18" s="113"/>
      <c r="S18" s="113"/>
      <c r="T18" s="113"/>
      <c r="U18" s="113"/>
      <c r="V18" s="275"/>
      <c r="W18" s="113" t="n">
        <v>0</v>
      </c>
      <c r="X18" s="276" t="n">
        <v>0</v>
      </c>
      <c r="Y18" s="113" t="n">
        <v>1</v>
      </c>
      <c r="Z18" s="276" t="n">
        <v>1</v>
      </c>
      <c r="AA18" s="113" t="n">
        <v>0</v>
      </c>
      <c r="AB18" s="113" t="n">
        <v>0</v>
      </c>
      <c r="AC18" s="276" t="n">
        <v>0</v>
      </c>
      <c r="AD18" s="280"/>
      <c r="AE18" s="276"/>
    </row>
    <row r="19" customFormat="false" ht="15" hidden="false" customHeight="false" outlineLevel="0" collapsed="false">
      <c r="B19" s="115" t="n">
        <f aca="false">PRODUCT(G19/3+H19+I19+J19+(K19-I19-H19)/3+W19*25+X19*25+Y19*25+Z19*25+AA19*25+AB19*20+AC19*15+AD19*10+AE19*15)</f>
        <v>54</v>
      </c>
      <c r="C19" s="136" t="s">
        <v>5543</v>
      </c>
      <c r="D19" s="298" t="s">
        <v>4746</v>
      </c>
      <c r="E19" s="113" t="n">
        <v>2018</v>
      </c>
      <c r="F19" s="282" t="n">
        <v>36925</v>
      </c>
      <c r="G19" s="113" t="n">
        <v>17</v>
      </c>
      <c r="H19" s="113" t="n">
        <v>1</v>
      </c>
      <c r="I19" s="113" t="n">
        <v>0</v>
      </c>
      <c r="J19" s="113" t="n">
        <v>8</v>
      </c>
      <c r="K19" s="113" t="n">
        <v>44</v>
      </c>
      <c r="L19" s="113" t="n">
        <v>38</v>
      </c>
      <c r="M19" s="113" t="n">
        <v>1</v>
      </c>
      <c r="N19" s="113" t="n">
        <v>4</v>
      </c>
      <c r="O19" s="113" t="n">
        <v>1</v>
      </c>
      <c r="P19" s="275" t="n">
        <v>0.483516483516484</v>
      </c>
      <c r="Q19" s="113"/>
      <c r="R19" s="113"/>
      <c r="S19" s="113"/>
      <c r="T19" s="113"/>
      <c r="U19" s="113"/>
      <c r="V19" s="275"/>
      <c r="W19" s="113" t="n">
        <v>0</v>
      </c>
      <c r="X19" s="276" t="n">
        <v>0</v>
      </c>
      <c r="Y19" s="113" t="n">
        <v>0</v>
      </c>
      <c r="Z19" s="276" t="n">
        <v>1</v>
      </c>
      <c r="AA19" s="113" t="n">
        <v>0</v>
      </c>
      <c r="AB19" s="113" t="n">
        <v>0</v>
      </c>
      <c r="AC19" s="276" t="n">
        <v>0</v>
      </c>
      <c r="AD19" s="280"/>
      <c r="AE19" s="276"/>
    </row>
    <row r="20" customFormat="false" ht="15" hidden="false" customHeight="false" outlineLevel="0" collapsed="false">
      <c r="B20" s="115" t="n">
        <f aca="false">PRODUCT(G20/3+H20+I20+J20+(K20-I20-H20)/3+W20*25+X20*25+Y20*25+Z20*25+AA20*25+AB20*20+AC20*15+AD20*10+AE20*15)</f>
        <v>45.3333333333333</v>
      </c>
      <c r="C20" s="44" t="s">
        <v>5230</v>
      </c>
      <c r="D20" s="123" t="s">
        <v>4746</v>
      </c>
      <c r="E20" s="113" t="n">
        <v>1996</v>
      </c>
      <c r="F20" s="274" t="n">
        <v>28293</v>
      </c>
      <c r="G20" s="113" t="n">
        <v>29</v>
      </c>
      <c r="H20" s="113" t="n">
        <v>0</v>
      </c>
      <c r="I20" s="113" t="n">
        <v>8</v>
      </c>
      <c r="J20" s="113" t="n">
        <v>7</v>
      </c>
      <c r="K20" s="113" t="n">
        <v>70</v>
      </c>
      <c r="L20" s="113" t="n">
        <v>33</v>
      </c>
      <c r="M20" s="113" t="n">
        <v>13</v>
      </c>
      <c r="N20" s="113" t="n">
        <v>16</v>
      </c>
      <c r="O20" s="113" t="n">
        <v>8</v>
      </c>
      <c r="P20" s="275" t="n">
        <v>0.42483660130719</v>
      </c>
      <c r="Q20" s="113"/>
      <c r="R20" s="113"/>
      <c r="S20" s="113"/>
      <c r="T20" s="113"/>
      <c r="U20" s="113"/>
      <c r="V20" s="275"/>
      <c r="W20" s="113" t="n">
        <v>0</v>
      </c>
      <c r="X20" s="276" t="n">
        <v>0</v>
      </c>
      <c r="Y20" s="113" t="n">
        <v>0</v>
      </c>
      <c r="Z20" s="276" t="n">
        <v>0</v>
      </c>
      <c r="AA20" s="113" t="n">
        <v>0</v>
      </c>
      <c r="AB20" s="113" t="n">
        <v>0</v>
      </c>
      <c r="AC20" s="276" t="n">
        <v>0</v>
      </c>
      <c r="AD20" s="280"/>
      <c r="AE20" s="276"/>
    </row>
    <row r="21" customFormat="false" ht="15" hidden="false" customHeight="false" outlineLevel="0" collapsed="false">
      <c r="B21" s="115" t="n">
        <f aca="false">PRODUCT(G21/3+H21+I21+J21+(K21-I21-H21)/3+W21*25+X21*25+Y21*25+Z21*25+AA21*25+AB21*20+AC21*15+AD21*10+AE21*15)</f>
        <v>41</v>
      </c>
      <c r="C21" s="44" t="s">
        <v>5566</v>
      </c>
      <c r="D21" s="123" t="s">
        <v>4746</v>
      </c>
      <c r="E21" s="113" t="n">
        <v>2017</v>
      </c>
      <c r="F21" s="274" t="n">
        <v>36268</v>
      </c>
      <c r="G21" s="113" t="n">
        <v>14</v>
      </c>
      <c r="H21" s="113" t="n">
        <v>0</v>
      </c>
      <c r="I21" s="113" t="n">
        <v>5</v>
      </c>
      <c r="J21" s="113" t="n">
        <v>3</v>
      </c>
      <c r="K21" s="113" t="n">
        <v>15</v>
      </c>
      <c r="L21" s="113" t="n">
        <v>1</v>
      </c>
      <c r="M21" s="113" t="n">
        <v>2</v>
      </c>
      <c r="N21" s="113" t="n">
        <v>7</v>
      </c>
      <c r="O21" s="113" t="n">
        <v>5</v>
      </c>
      <c r="P21" s="275" t="n">
        <v>0.263157894736842</v>
      </c>
      <c r="Q21" s="113"/>
      <c r="R21" s="113"/>
      <c r="S21" s="113"/>
      <c r="T21" s="113"/>
      <c r="U21" s="113"/>
      <c r="V21" s="275"/>
      <c r="W21" s="113" t="n">
        <v>0</v>
      </c>
      <c r="X21" s="276" t="n">
        <v>0</v>
      </c>
      <c r="Y21" s="113" t="n">
        <v>0</v>
      </c>
      <c r="Z21" s="276" t="n">
        <v>1</v>
      </c>
      <c r="AA21" s="113" t="n">
        <v>0</v>
      </c>
      <c r="AB21" s="113" t="n">
        <v>0</v>
      </c>
      <c r="AC21" s="276" t="n">
        <v>0</v>
      </c>
      <c r="AD21" s="280"/>
      <c r="AE21" s="276"/>
    </row>
    <row r="22" customFormat="false" ht="15" hidden="false" customHeight="false" outlineLevel="0" collapsed="false">
      <c r="B22" s="115" t="n">
        <f aca="false">PRODUCT(G22/3+H22+I22+J22+(K22-I22-H22)/3+W22*25+X22*25+Y22*25+Z22*25+AA22*25+AB22*20+AC22*15+AD22*10+AE22*15)</f>
        <v>39.3333333333333</v>
      </c>
      <c r="C22" s="44" t="s">
        <v>2335</v>
      </c>
      <c r="D22" s="123" t="s">
        <v>4746</v>
      </c>
      <c r="E22" s="113" t="n">
        <v>1979</v>
      </c>
      <c r="F22" s="274" t="n">
        <v>22019</v>
      </c>
      <c r="G22" s="113" t="n">
        <v>7</v>
      </c>
      <c r="H22" s="113" t="n">
        <v>0</v>
      </c>
      <c r="I22" s="113" t="n">
        <v>3</v>
      </c>
      <c r="J22" s="113" t="n">
        <v>4</v>
      </c>
      <c r="K22" s="113" t="n">
        <v>18</v>
      </c>
      <c r="L22" s="113" t="n">
        <v>4</v>
      </c>
      <c r="M22" s="113" t="n">
        <v>5</v>
      </c>
      <c r="N22" s="113" t="n">
        <v>6</v>
      </c>
      <c r="O22" s="113" t="n">
        <v>3</v>
      </c>
      <c r="P22" s="275" t="s">
        <v>3915</v>
      </c>
      <c r="Q22" s="113"/>
      <c r="R22" s="113"/>
      <c r="S22" s="113"/>
      <c r="T22" s="113"/>
      <c r="U22" s="113"/>
      <c r="V22" s="275"/>
      <c r="W22" s="113" t="n">
        <v>0</v>
      </c>
      <c r="X22" s="276" t="n">
        <v>0</v>
      </c>
      <c r="Y22" s="113" t="n">
        <v>1</v>
      </c>
      <c r="Z22" s="276" t="n">
        <v>0</v>
      </c>
      <c r="AA22" s="113" t="n">
        <v>0</v>
      </c>
      <c r="AB22" s="113" t="n">
        <v>0</v>
      </c>
      <c r="AC22" s="276" t="n">
        <v>0</v>
      </c>
      <c r="AD22" s="280"/>
      <c r="AE22" s="276"/>
    </row>
    <row r="23" customFormat="false" ht="15" hidden="false" customHeight="false" outlineLevel="0" collapsed="false">
      <c r="B23" s="115" t="n">
        <f aca="false">PRODUCT(G23/3+H23+I23+J23+(K23-I23-H23)/3+W23*25+X23*25+Y23*25+Z23*25+AA23*25+AB23*20+AC23*15+AD23*10+AE23*15)</f>
        <v>37.3333333333333</v>
      </c>
      <c r="C23" s="44" t="s">
        <v>5574</v>
      </c>
      <c r="D23" s="123" t="s">
        <v>4746</v>
      </c>
      <c r="E23" s="113" t="n">
        <v>2014</v>
      </c>
      <c r="F23" s="274" t="n">
        <v>35289</v>
      </c>
      <c r="G23" s="113" t="n">
        <v>16</v>
      </c>
      <c r="H23" s="113" t="n">
        <v>0</v>
      </c>
      <c r="I23" s="113" t="n">
        <v>2</v>
      </c>
      <c r="J23" s="113" t="n">
        <v>1</v>
      </c>
      <c r="K23" s="113" t="n">
        <v>14</v>
      </c>
      <c r="L23" s="113" t="n">
        <v>3</v>
      </c>
      <c r="M23" s="113" t="n">
        <v>7</v>
      </c>
      <c r="N23" s="113" t="n">
        <v>2</v>
      </c>
      <c r="O23" s="113" t="n">
        <v>2</v>
      </c>
      <c r="P23" s="275" t="n">
        <v>0.274812527569475</v>
      </c>
      <c r="Q23" s="113"/>
      <c r="R23" s="113"/>
      <c r="S23" s="113"/>
      <c r="T23" s="113"/>
      <c r="U23" s="113"/>
      <c r="V23" s="275"/>
      <c r="W23" s="113" t="n">
        <v>0</v>
      </c>
      <c r="X23" s="276" t="n">
        <v>0</v>
      </c>
      <c r="Y23" s="113" t="n">
        <v>0</v>
      </c>
      <c r="Z23" s="276" t="n">
        <v>1</v>
      </c>
      <c r="AA23" s="113" t="n">
        <v>0</v>
      </c>
      <c r="AB23" s="113" t="n">
        <v>0</v>
      </c>
      <c r="AC23" s="276" t="n">
        <v>0</v>
      </c>
      <c r="AD23" s="280"/>
      <c r="AE23" s="276"/>
    </row>
    <row r="24" customFormat="false" ht="15" hidden="false" customHeight="false" outlineLevel="0" collapsed="false">
      <c r="B24" s="115" t="n">
        <f aca="false">PRODUCT(G24/3+H24+I24+J24+(K24-I24-H24)/3+W24*25+X24*25+Y24*25+Z24*25+AA24*25+AB24*20+AC24*15+AD24*10+AE24*15)</f>
        <v>37</v>
      </c>
      <c r="C24" s="136" t="s">
        <v>5576</v>
      </c>
      <c r="D24" s="298" t="s">
        <v>4746</v>
      </c>
      <c r="E24" s="113" t="n">
        <v>2019</v>
      </c>
      <c r="F24" s="282" t="n">
        <v>37126</v>
      </c>
      <c r="G24" s="113" t="n">
        <v>8</v>
      </c>
      <c r="H24" s="113" t="n">
        <v>0</v>
      </c>
      <c r="I24" s="113" t="n">
        <v>8</v>
      </c>
      <c r="J24" s="113" t="n">
        <v>0</v>
      </c>
      <c r="K24" s="113" t="n">
        <v>12</v>
      </c>
      <c r="L24" s="113" t="n">
        <v>0</v>
      </c>
      <c r="M24" s="113" t="n">
        <v>1</v>
      </c>
      <c r="N24" s="113" t="n">
        <v>3</v>
      </c>
      <c r="O24" s="113" t="n">
        <v>8</v>
      </c>
      <c r="P24" s="275" t="n">
        <v>0.2352</v>
      </c>
      <c r="Q24" s="113" t="n">
        <v>3</v>
      </c>
      <c r="R24" s="113" t="n">
        <v>0</v>
      </c>
      <c r="S24" s="113" t="n">
        <v>4</v>
      </c>
      <c r="T24" s="113" t="n">
        <v>0</v>
      </c>
      <c r="U24" s="113" t="n">
        <v>5</v>
      </c>
      <c r="V24" s="275" t="n">
        <v>0.357</v>
      </c>
      <c r="W24" s="113" t="n">
        <v>0</v>
      </c>
      <c r="X24" s="276" t="n">
        <v>0</v>
      </c>
      <c r="Y24" s="113" t="n">
        <v>0</v>
      </c>
      <c r="Z24" s="276" t="n">
        <v>1</v>
      </c>
      <c r="AA24" s="113" t="n">
        <v>0</v>
      </c>
      <c r="AB24" s="113" t="n">
        <v>0</v>
      </c>
      <c r="AC24" s="276" t="n">
        <v>0</v>
      </c>
      <c r="AD24" s="280"/>
      <c r="AE24" s="276"/>
    </row>
    <row r="25" customFormat="false" ht="15" hidden="false" customHeight="false" outlineLevel="0" collapsed="false">
      <c r="B25" s="115" t="n">
        <f aca="false">PRODUCT(G25/3+H25+I25+J25+(K25-I25-H25)/3+W25*25+X25*25+Y25*25+Z25*25+AA25*25+AB25*20+AC25*15+AD25*10+AE25*15)</f>
        <v>34.6666666666667</v>
      </c>
      <c r="C25" s="44" t="s">
        <v>5372</v>
      </c>
      <c r="D25" s="123" t="s">
        <v>4746</v>
      </c>
      <c r="E25" s="113" t="n">
        <v>2013</v>
      </c>
      <c r="F25" s="274" t="n">
        <v>35006</v>
      </c>
      <c r="G25" s="113" t="n">
        <v>32</v>
      </c>
      <c r="H25" s="113" t="n">
        <v>0</v>
      </c>
      <c r="I25" s="113" t="n">
        <v>0</v>
      </c>
      <c r="J25" s="113" t="n">
        <v>6</v>
      </c>
      <c r="K25" s="113" t="n">
        <v>54</v>
      </c>
      <c r="L25" s="113" t="n">
        <v>20</v>
      </c>
      <c r="M25" s="113" t="n">
        <v>23</v>
      </c>
      <c r="N25" s="113" t="n">
        <v>11</v>
      </c>
      <c r="O25" s="113" t="n">
        <v>0</v>
      </c>
      <c r="P25" s="275" t="n">
        <v>0.412213740458015</v>
      </c>
      <c r="Q25" s="113"/>
      <c r="R25" s="113"/>
      <c r="S25" s="113"/>
      <c r="T25" s="113"/>
      <c r="U25" s="113"/>
      <c r="V25" s="275"/>
      <c r="W25" s="113" t="n">
        <v>0</v>
      </c>
      <c r="X25" s="276" t="n">
        <v>0</v>
      </c>
      <c r="Y25" s="113" t="n">
        <v>0</v>
      </c>
      <c r="Z25" s="276" t="n">
        <v>0</v>
      </c>
      <c r="AA25" s="113" t="n">
        <v>0</v>
      </c>
      <c r="AB25" s="113" t="n">
        <v>0</v>
      </c>
      <c r="AC25" s="276" t="n">
        <v>0</v>
      </c>
      <c r="AD25" s="280"/>
      <c r="AE25" s="276"/>
    </row>
    <row r="26" customFormat="false" ht="15" hidden="false" customHeight="false" outlineLevel="0" collapsed="false">
      <c r="B26" s="115" t="n">
        <f aca="false">PRODUCT(G26/3+H26*1.6666+I26*1.6666+J26*1.6666+W26*25+X26*25+Y26*25+Z26*25+AA26*25+AB26*20+AC26*15+AD26*10+AE26*15)</f>
        <v>34.6664</v>
      </c>
      <c r="C26" s="44" t="s">
        <v>2227</v>
      </c>
      <c r="D26" s="123" t="s">
        <v>4746</v>
      </c>
      <c r="E26" s="113" t="n">
        <v>1973</v>
      </c>
      <c r="F26" s="274" t="n">
        <v>19736</v>
      </c>
      <c r="G26" s="113" t="n">
        <v>9</v>
      </c>
      <c r="H26" s="113" t="n">
        <v>0</v>
      </c>
      <c r="I26" s="113" t="n">
        <v>3</v>
      </c>
      <c r="J26" s="113" t="n">
        <v>1</v>
      </c>
      <c r="K26" s="113"/>
      <c r="L26" s="113"/>
      <c r="M26" s="113"/>
      <c r="N26" s="113"/>
      <c r="O26" s="113"/>
      <c r="P26" s="275"/>
      <c r="Q26" s="113"/>
      <c r="R26" s="113"/>
      <c r="S26" s="113"/>
      <c r="T26" s="113"/>
      <c r="U26" s="113"/>
      <c r="V26" s="275"/>
      <c r="W26" s="113" t="n">
        <v>0</v>
      </c>
      <c r="X26" s="276" t="n">
        <v>0</v>
      </c>
      <c r="Y26" s="113" t="n">
        <v>1</v>
      </c>
      <c r="Z26" s="276" t="n">
        <v>0</v>
      </c>
      <c r="AA26" s="113" t="n">
        <v>0</v>
      </c>
      <c r="AB26" s="113" t="n">
        <v>0</v>
      </c>
      <c r="AC26" s="276" t="n">
        <v>0</v>
      </c>
      <c r="AD26" s="280"/>
      <c r="AE26" s="276"/>
    </row>
    <row r="27" customFormat="false" ht="15" hidden="false" customHeight="false" outlineLevel="0" collapsed="false">
      <c r="B27" s="115" t="n">
        <f aca="false">PRODUCT(G27/3+H27+I27+J27+(K27-I27-H27)/3+W27*25+X27*25+Y27*25+Z27*25+AA27*25+AB27*20+AC27*15+AD27*10+AE27*15)</f>
        <v>34.3333333333333</v>
      </c>
      <c r="C27" s="44" t="s">
        <v>5279</v>
      </c>
      <c r="D27" s="123" t="s">
        <v>4746</v>
      </c>
      <c r="E27" s="113" t="n">
        <v>2000</v>
      </c>
      <c r="F27" s="274" t="n">
        <v>30290</v>
      </c>
      <c r="G27" s="113" t="n">
        <v>12</v>
      </c>
      <c r="H27" s="113" t="n">
        <v>0</v>
      </c>
      <c r="I27" s="113" t="n">
        <v>0</v>
      </c>
      <c r="J27" s="113" t="n">
        <v>1</v>
      </c>
      <c r="K27" s="113" t="n">
        <v>13</v>
      </c>
      <c r="L27" s="113" t="n">
        <v>9</v>
      </c>
      <c r="M27" s="113" t="n">
        <v>2</v>
      </c>
      <c r="N27" s="113" t="n">
        <v>2</v>
      </c>
      <c r="O27" s="113" t="n">
        <v>0</v>
      </c>
      <c r="P27" s="275" t="n">
        <v>0.270862346009641</v>
      </c>
      <c r="Q27" s="113"/>
      <c r="R27" s="113"/>
      <c r="S27" s="113"/>
      <c r="T27" s="113"/>
      <c r="U27" s="113"/>
      <c r="V27" s="275"/>
      <c r="W27" s="113" t="n">
        <v>0</v>
      </c>
      <c r="X27" s="276" t="n">
        <v>0</v>
      </c>
      <c r="Y27" s="113" t="n">
        <v>1</v>
      </c>
      <c r="Z27" s="276" t="n">
        <v>0</v>
      </c>
      <c r="AA27" s="113" t="n">
        <v>0</v>
      </c>
      <c r="AB27" s="113" t="n">
        <v>0</v>
      </c>
      <c r="AC27" s="276" t="n">
        <v>0</v>
      </c>
      <c r="AD27" s="280"/>
      <c r="AE27" s="276"/>
    </row>
    <row r="28" customFormat="false" ht="15" hidden="false" customHeight="false" outlineLevel="0" collapsed="false">
      <c r="B28" s="115" t="n">
        <f aca="false">PRODUCT(G28/3+H28+I28+J28+(K28-I28-H28)/3+W28*25+X28*25+Y28*25+Z28*25+AA28*25+AB28*20+AC28*15+AD28*10+AE28*15)</f>
        <v>31.6666666666667</v>
      </c>
      <c r="C28" s="44" t="s">
        <v>5589</v>
      </c>
      <c r="D28" s="123" t="s">
        <v>4746</v>
      </c>
      <c r="E28" s="113" t="n">
        <v>2016</v>
      </c>
      <c r="F28" s="274" t="n">
        <v>35710</v>
      </c>
      <c r="G28" s="113" t="n">
        <v>7</v>
      </c>
      <c r="H28" s="113" t="n">
        <v>0</v>
      </c>
      <c r="I28" s="113" t="n">
        <v>1</v>
      </c>
      <c r="J28" s="113" t="n">
        <v>0</v>
      </c>
      <c r="K28" s="113" t="n">
        <v>11</v>
      </c>
      <c r="L28" s="113" t="n">
        <v>2</v>
      </c>
      <c r="M28" s="113" t="n">
        <v>3</v>
      </c>
      <c r="N28" s="113" t="n">
        <v>5</v>
      </c>
      <c r="O28" s="113" t="n">
        <v>1</v>
      </c>
      <c r="P28" s="275" t="n">
        <v>0.44</v>
      </c>
      <c r="Q28" s="113"/>
      <c r="R28" s="113"/>
      <c r="S28" s="113"/>
      <c r="T28" s="113"/>
      <c r="U28" s="113"/>
      <c r="V28" s="275"/>
      <c r="W28" s="113" t="n">
        <v>0</v>
      </c>
      <c r="X28" s="276" t="n">
        <v>0</v>
      </c>
      <c r="Y28" s="113" t="n">
        <v>0</v>
      </c>
      <c r="Z28" s="276" t="n">
        <v>1</v>
      </c>
      <c r="AA28" s="113" t="n">
        <v>0</v>
      </c>
      <c r="AB28" s="113" t="n">
        <v>0</v>
      </c>
      <c r="AC28" s="276" t="n">
        <v>0</v>
      </c>
      <c r="AD28" s="280"/>
      <c r="AE28" s="276"/>
    </row>
    <row r="29" customFormat="false" ht="15" hidden="false" customHeight="false" outlineLevel="0" collapsed="false">
      <c r="B29" s="115" t="n">
        <f aca="false">PRODUCT(G29/3+H29+I29+J29+(K29-I29-H29)/3+W29*25+X29*25+Y29*25+Z29*25+AA29*25+AB29*20+AC29*15+AD29*10+AE29*15)</f>
        <v>28.3333333333333</v>
      </c>
      <c r="C29" s="44" t="s">
        <v>5237</v>
      </c>
      <c r="D29" s="123" t="s">
        <v>4746</v>
      </c>
      <c r="E29" s="113" t="n">
        <v>1996</v>
      </c>
      <c r="F29" s="274" t="n">
        <v>28772</v>
      </c>
      <c r="G29" s="113" t="n">
        <v>4</v>
      </c>
      <c r="H29" s="113" t="n">
        <v>0</v>
      </c>
      <c r="I29" s="113" t="n">
        <v>0</v>
      </c>
      <c r="J29" s="113" t="n">
        <v>1</v>
      </c>
      <c r="K29" s="113" t="n">
        <v>3</v>
      </c>
      <c r="L29" s="113" t="n">
        <v>3</v>
      </c>
      <c r="M29" s="113" t="n">
        <v>0</v>
      </c>
      <c r="N29" s="113" t="n">
        <v>0</v>
      </c>
      <c r="O29" s="113" t="n">
        <v>0</v>
      </c>
      <c r="P29" s="275" t="n">
        <v>0.3</v>
      </c>
      <c r="Q29" s="113"/>
      <c r="R29" s="113"/>
      <c r="S29" s="113"/>
      <c r="T29" s="113"/>
      <c r="U29" s="113"/>
      <c r="V29" s="275"/>
      <c r="W29" s="113" t="n">
        <v>0</v>
      </c>
      <c r="X29" s="276" t="n">
        <v>0</v>
      </c>
      <c r="Y29" s="113" t="n">
        <v>0</v>
      </c>
      <c r="Z29" s="276" t="n">
        <v>1</v>
      </c>
      <c r="AA29" s="113" t="n">
        <v>0</v>
      </c>
      <c r="AB29" s="113" t="n">
        <v>0</v>
      </c>
      <c r="AC29" s="276" t="n">
        <v>0</v>
      </c>
      <c r="AD29" s="280"/>
      <c r="AE29" s="276"/>
    </row>
    <row r="30" customFormat="false" ht="15" hidden="false" customHeight="false" outlineLevel="0" collapsed="false">
      <c r="B30" s="115" t="n">
        <f aca="false">PRODUCT(G30/3+H30+I30+J30+(K30-I30-H30)/3+W30*25+X30*25+Y30*25+Z30*25+AA30*25+AB30*20+AC30*15+AD30*10+AE30*15)</f>
        <v>27</v>
      </c>
      <c r="C30" s="44" t="s">
        <v>5371</v>
      </c>
      <c r="D30" s="123" t="s">
        <v>4746</v>
      </c>
      <c r="E30" s="113" t="n">
        <v>2016</v>
      </c>
      <c r="F30" s="274" t="n">
        <v>35713</v>
      </c>
      <c r="G30" s="113" t="n">
        <v>3</v>
      </c>
      <c r="H30" s="113" t="n">
        <v>0</v>
      </c>
      <c r="I30" s="113" t="n">
        <v>0</v>
      </c>
      <c r="J30" s="113" t="n">
        <v>0</v>
      </c>
      <c r="K30" s="113" t="n">
        <v>3</v>
      </c>
      <c r="L30" s="113" t="n">
        <v>2</v>
      </c>
      <c r="M30" s="113" t="n">
        <v>0</v>
      </c>
      <c r="N30" s="113" t="n">
        <v>1</v>
      </c>
      <c r="O30" s="113" t="n">
        <v>0</v>
      </c>
      <c r="P30" s="275" t="n">
        <v>0.25</v>
      </c>
      <c r="Q30" s="113"/>
      <c r="R30" s="113"/>
      <c r="S30" s="113"/>
      <c r="T30" s="113"/>
      <c r="U30" s="113"/>
      <c r="V30" s="275"/>
      <c r="W30" s="113" t="n">
        <v>0</v>
      </c>
      <c r="X30" s="276" t="n">
        <v>0</v>
      </c>
      <c r="Y30" s="113" t="n">
        <v>1</v>
      </c>
      <c r="Z30" s="276" t="n">
        <v>0</v>
      </c>
      <c r="AA30" s="113" t="n">
        <v>0</v>
      </c>
      <c r="AB30" s="113" t="n">
        <v>0</v>
      </c>
      <c r="AC30" s="276" t="n">
        <v>0</v>
      </c>
      <c r="AD30" s="280"/>
      <c r="AE30" s="276"/>
    </row>
    <row r="31" customFormat="false" ht="15" hidden="false" customHeight="false" outlineLevel="0" collapsed="false">
      <c r="B31" s="115" t="n">
        <f aca="false">PRODUCT(G31/3+H31+I31+J31+(K31-I31-H31)/3+W31*25+X31*25+Y31*25+Z31*25+AA31*25+AB31*20+AC31*15+AD31*10+AE31*15)</f>
        <v>25.6666666666667</v>
      </c>
      <c r="C31" s="44" t="s">
        <v>5616</v>
      </c>
      <c r="D31" s="123" t="s">
        <v>4746</v>
      </c>
      <c r="E31" s="113" t="n">
        <v>1996</v>
      </c>
      <c r="F31" s="274" t="n">
        <v>28243</v>
      </c>
      <c r="G31" s="113" t="n">
        <v>1</v>
      </c>
      <c r="H31" s="113" t="n">
        <v>0</v>
      </c>
      <c r="I31" s="113" t="n">
        <v>0</v>
      </c>
      <c r="J31" s="113" t="n">
        <v>0</v>
      </c>
      <c r="K31" s="113" t="n">
        <v>1</v>
      </c>
      <c r="L31" s="113" t="n">
        <v>0</v>
      </c>
      <c r="M31" s="113" t="n">
        <v>0</v>
      </c>
      <c r="N31" s="113" t="n">
        <v>1</v>
      </c>
      <c r="O31" s="113" t="n">
        <v>0</v>
      </c>
      <c r="P31" s="275" t="n">
        <v>1</v>
      </c>
      <c r="Q31" s="113"/>
      <c r="R31" s="113"/>
      <c r="S31" s="113"/>
      <c r="T31" s="113"/>
      <c r="U31" s="113"/>
      <c r="V31" s="275"/>
      <c r="W31" s="113" t="n">
        <v>0</v>
      </c>
      <c r="X31" s="276" t="n">
        <v>0</v>
      </c>
      <c r="Y31" s="113" t="n">
        <v>0</v>
      </c>
      <c r="Z31" s="276" t="n">
        <v>1</v>
      </c>
      <c r="AA31" s="113" t="n">
        <v>0</v>
      </c>
      <c r="AB31" s="113" t="n">
        <v>0</v>
      </c>
      <c r="AC31" s="276" t="n">
        <v>0</v>
      </c>
      <c r="AD31" s="280"/>
      <c r="AE31" s="276"/>
    </row>
    <row r="32" customFormat="false" ht="15" hidden="false" customHeight="false" outlineLevel="0" collapsed="false">
      <c r="B32" s="115" t="n">
        <f aca="false">PRODUCT(G32/3+H32+I32+J32+(K32-I32-H32)/3+W32*25+X32*25+Y32*25+Z32*25+AA32*25+AB32*20+AC32*15+AD32*10+AE32*15)</f>
        <v>25.3333333333333</v>
      </c>
      <c r="C32" s="136" t="s">
        <v>5618</v>
      </c>
      <c r="D32" s="123" t="s">
        <v>4746</v>
      </c>
      <c r="E32" s="113" t="n">
        <v>2019</v>
      </c>
      <c r="F32" s="282" t="n">
        <v>37046</v>
      </c>
      <c r="G32" s="113" t="n">
        <v>1</v>
      </c>
      <c r="H32" s="113" t="n">
        <v>0</v>
      </c>
      <c r="I32" s="113" t="n">
        <v>0</v>
      </c>
      <c r="J32" s="113" t="n">
        <v>0</v>
      </c>
      <c r="K32" s="113" t="n">
        <v>0</v>
      </c>
      <c r="L32" s="113" t="n">
        <v>0</v>
      </c>
      <c r="M32" s="113" t="n">
        <v>0</v>
      </c>
      <c r="N32" s="113" t="n">
        <v>0</v>
      </c>
      <c r="O32" s="113" t="n">
        <v>0</v>
      </c>
      <c r="P32" s="275" t="n">
        <v>0</v>
      </c>
      <c r="Q32" s="113"/>
      <c r="R32" s="113"/>
      <c r="S32" s="113"/>
      <c r="T32" s="113"/>
      <c r="U32" s="113"/>
      <c r="V32" s="275"/>
      <c r="W32" s="113" t="n">
        <v>0</v>
      </c>
      <c r="X32" s="276" t="n">
        <v>0</v>
      </c>
      <c r="Y32" s="113" t="n">
        <v>0</v>
      </c>
      <c r="Z32" s="276" t="n">
        <v>1</v>
      </c>
      <c r="AA32" s="113" t="n">
        <v>0</v>
      </c>
      <c r="AB32" s="113" t="n">
        <v>0</v>
      </c>
      <c r="AC32" s="276" t="n">
        <v>0</v>
      </c>
      <c r="AD32" s="280"/>
      <c r="AE32" s="276"/>
    </row>
    <row r="33" customFormat="false" ht="15" hidden="false" customHeight="false" outlineLevel="0" collapsed="false">
      <c r="B33" s="115" t="n">
        <f aca="false">PRODUCT(G33/3+H33+I33+J33+(K33-I33-H33)/3+W33*25+X33*25+Y33*25+Z33*25+AA33*25+AB33*20+AC33*15+AD33*10+AE33*15)</f>
        <v>24</v>
      </c>
      <c r="C33" s="44" t="s">
        <v>5243</v>
      </c>
      <c r="D33" s="123" t="s">
        <v>4746</v>
      </c>
      <c r="E33" s="113" t="n">
        <v>1996</v>
      </c>
      <c r="F33" s="274" t="n">
        <v>28723</v>
      </c>
      <c r="G33" s="113" t="n">
        <v>19</v>
      </c>
      <c r="H33" s="113" t="n">
        <v>1</v>
      </c>
      <c r="I33" s="113" t="n">
        <v>3</v>
      </c>
      <c r="J33" s="113" t="n">
        <v>7</v>
      </c>
      <c r="K33" s="113" t="n">
        <v>24</v>
      </c>
      <c r="L33" s="113" t="n">
        <v>12</v>
      </c>
      <c r="M33" s="113" t="n">
        <v>3</v>
      </c>
      <c r="N33" s="113" t="n">
        <v>5</v>
      </c>
      <c r="O33" s="113" t="n">
        <v>4</v>
      </c>
      <c r="P33" s="275" t="n">
        <v>0.584</v>
      </c>
      <c r="Q33" s="113"/>
      <c r="R33" s="113"/>
      <c r="S33" s="113"/>
      <c r="T33" s="113"/>
      <c r="U33" s="113"/>
      <c r="V33" s="275"/>
      <c r="W33" s="113" t="n">
        <v>0</v>
      </c>
      <c r="X33" s="276" t="n">
        <v>0</v>
      </c>
      <c r="Y33" s="113" t="n">
        <v>0</v>
      </c>
      <c r="Z33" s="276" t="n">
        <v>0</v>
      </c>
      <c r="AA33" s="113" t="n">
        <v>0</v>
      </c>
      <c r="AB33" s="113" t="n">
        <v>0</v>
      </c>
      <c r="AC33" s="276" t="n">
        <v>0</v>
      </c>
      <c r="AD33" s="280"/>
      <c r="AE33" s="276"/>
    </row>
    <row r="34" customFormat="false" ht="15" hidden="false" customHeight="false" outlineLevel="0" collapsed="false">
      <c r="B34" s="115" t="n">
        <f aca="false">PRODUCT(G34/3+H34+I34+J34+(K34-I34-H34)/3+W34*25+X34*25+Y34*25+Z34*25+AA34*25+AB34*20+AC34*15+AD34*10+AE34*15)</f>
        <v>24</v>
      </c>
      <c r="C34" s="44" t="s">
        <v>5619</v>
      </c>
      <c r="D34" s="123" t="s">
        <v>4746</v>
      </c>
      <c r="E34" s="113" t="n">
        <v>2000</v>
      </c>
      <c r="F34" s="274" t="n">
        <v>29720</v>
      </c>
      <c r="G34" s="113" t="n">
        <v>14</v>
      </c>
      <c r="H34" s="113" t="n">
        <v>1</v>
      </c>
      <c r="I34" s="113" t="n">
        <v>8</v>
      </c>
      <c r="J34" s="113" t="n">
        <v>1</v>
      </c>
      <c r="K34" s="113" t="n">
        <v>37</v>
      </c>
      <c r="L34" s="113" t="n">
        <v>12</v>
      </c>
      <c r="M34" s="113" t="n">
        <v>9</v>
      </c>
      <c r="N34" s="113" t="n">
        <v>7</v>
      </c>
      <c r="O34" s="113" t="n">
        <v>9</v>
      </c>
      <c r="P34" s="275" t="n">
        <v>0.474</v>
      </c>
      <c r="Q34" s="113"/>
      <c r="R34" s="113"/>
      <c r="S34" s="113"/>
      <c r="T34" s="113"/>
      <c r="U34" s="113"/>
      <c r="V34" s="275"/>
      <c r="W34" s="113" t="n">
        <v>0</v>
      </c>
      <c r="X34" s="276" t="n">
        <v>0</v>
      </c>
      <c r="Y34" s="113" t="n">
        <v>0</v>
      </c>
      <c r="Z34" s="276" t="n">
        <v>0</v>
      </c>
      <c r="AA34" s="113" t="n">
        <v>0</v>
      </c>
      <c r="AB34" s="113" t="n">
        <v>0</v>
      </c>
      <c r="AC34" s="276" t="n">
        <v>0</v>
      </c>
      <c r="AD34" s="280"/>
      <c r="AE34" s="276"/>
    </row>
    <row r="35" customFormat="false" ht="15" hidden="false" customHeight="false" outlineLevel="0" collapsed="false">
      <c r="B35" s="115" t="n">
        <f aca="false">PRODUCT(G35/3+H35+I35+J35+(K35-I35-H35)/3+W35*25+X35*25+Y35*25+Z35*25+AA35*25+AB35*20+AC35*15+AD35*10+AE35*15)</f>
        <v>21.6666666666667</v>
      </c>
      <c r="C35" s="44" t="s">
        <v>5623</v>
      </c>
      <c r="D35" s="123" t="s">
        <v>4746</v>
      </c>
      <c r="E35" s="113" t="n">
        <v>2015</v>
      </c>
      <c r="F35" s="274" t="n">
        <v>35288</v>
      </c>
      <c r="G35" s="113" t="n">
        <v>18</v>
      </c>
      <c r="H35" s="113" t="n">
        <v>0</v>
      </c>
      <c r="I35" s="113" t="n">
        <v>6</v>
      </c>
      <c r="J35" s="113" t="n">
        <v>1</v>
      </c>
      <c r="K35" s="113" t="n">
        <v>32</v>
      </c>
      <c r="L35" s="113" t="n">
        <v>11</v>
      </c>
      <c r="M35" s="113" t="n">
        <v>8</v>
      </c>
      <c r="N35" s="113" t="n">
        <v>7</v>
      </c>
      <c r="O35" s="113" t="n">
        <v>6</v>
      </c>
      <c r="P35" s="275" t="n">
        <v>0.4324</v>
      </c>
      <c r="Q35" s="113"/>
      <c r="R35" s="113"/>
      <c r="S35" s="113"/>
      <c r="T35" s="113"/>
      <c r="U35" s="113"/>
      <c r="V35" s="275"/>
      <c r="W35" s="113" t="n">
        <v>0</v>
      </c>
      <c r="X35" s="276" t="n">
        <v>0</v>
      </c>
      <c r="Y35" s="113" t="n">
        <v>0</v>
      </c>
      <c r="Z35" s="276" t="n">
        <v>0</v>
      </c>
      <c r="AA35" s="113" t="n">
        <v>0</v>
      </c>
      <c r="AB35" s="113" t="n">
        <v>0</v>
      </c>
      <c r="AC35" s="276" t="n">
        <v>0</v>
      </c>
      <c r="AD35" s="280"/>
      <c r="AE35" s="276"/>
    </row>
    <row r="36" customFormat="false" ht="15" hidden="false" customHeight="false" outlineLevel="0" collapsed="false">
      <c r="B36" s="115" t="n">
        <f aca="false">PRODUCT(G36/3+H36+I36+J36+(K36-I36-H36)/3+W36*25+X36*25+Y36*25+Z36*25+AA36*25+AB36*20+AC36*15+AD36*10+AE36*15)</f>
        <v>14.3333333333333</v>
      </c>
      <c r="C36" s="44" t="s">
        <v>5645</v>
      </c>
      <c r="D36" s="123" t="s">
        <v>4746</v>
      </c>
      <c r="E36" s="113" t="n">
        <v>2000</v>
      </c>
      <c r="F36" s="274" t="n">
        <v>29699</v>
      </c>
      <c r="G36" s="113" t="n">
        <v>15</v>
      </c>
      <c r="H36" s="113" t="n">
        <v>0</v>
      </c>
      <c r="I36" s="113" t="n">
        <v>3</v>
      </c>
      <c r="J36" s="113" t="n">
        <v>1</v>
      </c>
      <c r="K36" s="113" t="n">
        <v>19</v>
      </c>
      <c r="L36" s="113" t="n">
        <v>0</v>
      </c>
      <c r="M36" s="113" t="n">
        <v>5</v>
      </c>
      <c r="N36" s="113" t="n">
        <v>11</v>
      </c>
      <c r="O36" s="113" t="n">
        <v>3</v>
      </c>
      <c r="P36" s="275" t="n">
        <v>0.306</v>
      </c>
      <c r="Q36" s="113"/>
      <c r="R36" s="113"/>
      <c r="S36" s="113"/>
      <c r="T36" s="113"/>
      <c r="U36" s="113"/>
      <c r="V36" s="275"/>
      <c r="W36" s="113" t="n">
        <v>0</v>
      </c>
      <c r="X36" s="276" t="n">
        <v>0</v>
      </c>
      <c r="Y36" s="113" t="n">
        <v>0</v>
      </c>
      <c r="Z36" s="276" t="n">
        <v>0</v>
      </c>
      <c r="AA36" s="113" t="n">
        <v>0</v>
      </c>
      <c r="AB36" s="113" t="n">
        <v>0</v>
      </c>
      <c r="AC36" s="276" t="n">
        <v>0</v>
      </c>
      <c r="AD36" s="280"/>
      <c r="AE36" s="276"/>
    </row>
    <row r="37" customFormat="false" ht="15" hidden="false" customHeight="false" outlineLevel="0" collapsed="false">
      <c r="B37" s="115" t="n">
        <f aca="false">PRODUCT(G37/3+H37+I37+J37+(K37-I37-H37)/3+W37*25+X37*25+Y37*25+Z37*25+AA37*25+AB37*20+AC37*15+AD37*10+AE37*15)</f>
        <v>6.66666666666667</v>
      </c>
      <c r="C37" s="136" t="s">
        <v>5673</v>
      </c>
      <c r="D37" s="298" t="s">
        <v>4746</v>
      </c>
      <c r="E37" s="113" t="n">
        <v>2018</v>
      </c>
      <c r="F37" s="282" t="n">
        <v>36490</v>
      </c>
      <c r="G37" s="113" t="n">
        <v>3</v>
      </c>
      <c r="H37" s="113" t="n">
        <v>0</v>
      </c>
      <c r="I37" s="113" t="n">
        <v>5</v>
      </c>
      <c r="J37" s="113" t="n">
        <v>0</v>
      </c>
      <c r="K37" s="113" t="n">
        <v>7</v>
      </c>
      <c r="L37" s="113" t="n">
        <v>0</v>
      </c>
      <c r="M37" s="113" t="n">
        <v>0</v>
      </c>
      <c r="N37" s="113" t="n">
        <v>2</v>
      </c>
      <c r="O37" s="113" t="n">
        <v>5</v>
      </c>
      <c r="P37" s="275" t="n">
        <v>0.4666</v>
      </c>
      <c r="Q37" s="113"/>
      <c r="R37" s="113"/>
      <c r="S37" s="113"/>
      <c r="T37" s="113"/>
      <c r="U37" s="113"/>
      <c r="V37" s="275"/>
      <c r="W37" s="113" t="n">
        <v>0</v>
      </c>
      <c r="X37" s="276" t="n">
        <v>0</v>
      </c>
      <c r="Y37" s="113" t="n">
        <v>0</v>
      </c>
      <c r="Z37" s="276" t="n">
        <v>0</v>
      </c>
      <c r="AA37" s="113" t="n">
        <v>0</v>
      </c>
      <c r="AB37" s="113" t="n">
        <v>0</v>
      </c>
      <c r="AC37" s="276" t="n">
        <v>0</v>
      </c>
      <c r="AD37" s="280"/>
      <c r="AE37" s="276"/>
    </row>
    <row r="38" customFormat="false" ht="15" hidden="false" customHeight="false" outlineLevel="0" collapsed="false">
      <c r="B38" s="115" t="n">
        <f aca="false">PRODUCT(G38/3+H38+I38+J38+(K38-I38-H38)/3+W38*25+X38*25+Y38*25+Z38*25+AA38*25+AB38*20+AC38*15+AD38*10+AE38*15)</f>
        <v>4.33333333333333</v>
      </c>
      <c r="C38" s="44" t="s">
        <v>5370</v>
      </c>
      <c r="D38" s="123" t="s">
        <v>4746</v>
      </c>
      <c r="E38" s="113" t="n">
        <v>2015</v>
      </c>
      <c r="F38" s="274" t="n">
        <v>35340</v>
      </c>
      <c r="G38" s="113" t="n">
        <v>3</v>
      </c>
      <c r="H38" s="113" t="n">
        <v>0</v>
      </c>
      <c r="I38" s="113" t="n">
        <v>1</v>
      </c>
      <c r="J38" s="113" t="n">
        <v>1</v>
      </c>
      <c r="K38" s="113" t="n">
        <v>5</v>
      </c>
      <c r="L38" s="113" t="n">
        <v>2</v>
      </c>
      <c r="M38" s="113" t="n">
        <v>2</v>
      </c>
      <c r="N38" s="113" t="n">
        <v>0</v>
      </c>
      <c r="O38" s="113" t="n">
        <v>1</v>
      </c>
      <c r="P38" s="275" t="n">
        <v>0.3571</v>
      </c>
      <c r="Q38" s="113"/>
      <c r="R38" s="113"/>
      <c r="S38" s="113"/>
      <c r="T38" s="113"/>
      <c r="U38" s="113"/>
      <c r="V38" s="275"/>
      <c r="W38" s="113" t="n">
        <v>0</v>
      </c>
      <c r="X38" s="276" t="n">
        <v>0</v>
      </c>
      <c r="Y38" s="113" t="n">
        <v>0</v>
      </c>
      <c r="Z38" s="276" t="n">
        <v>0</v>
      </c>
      <c r="AA38" s="113" t="n">
        <v>0</v>
      </c>
      <c r="AB38" s="113" t="n">
        <v>0</v>
      </c>
      <c r="AC38" s="276" t="n">
        <v>0</v>
      </c>
      <c r="AD38" s="280"/>
      <c r="AE38" s="276"/>
    </row>
    <row r="39" customFormat="false" ht="15" hidden="false" customHeight="false" outlineLevel="0" collapsed="false">
      <c r="B39" s="115" t="n">
        <f aca="false">PRODUCT(G39/3+H39+I39+J39+(K39-I39-H39)/3+W39*25+X39*25+Y39*25+Z39*25+AA39*25+AB39*20+AC39*15+AD39*10+AE39*15)</f>
        <v>4</v>
      </c>
      <c r="C39" s="44" t="s">
        <v>5449</v>
      </c>
      <c r="D39" s="123" t="s">
        <v>4746</v>
      </c>
      <c r="E39" s="113" t="n">
        <v>2015</v>
      </c>
      <c r="F39" s="274" t="n">
        <v>35390</v>
      </c>
      <c r="G39" s="113" t="n">
        <v>7</v>
      </c>
      <c r="H39" s="113" t="n">
        <v>0</v>
      </c>
      <c r="I39" s="113" t="n">
        <v>1</v>
      </c>
      <c r="J39" s="113" t="n">
        <v>0</v>
      </c>
      <c r="K39" s="113" t="n">
        <v>3</v>
      </c>
      <c r="L39" s="113" t="n">
        <v>1</v>
      </c>
      <c r="M39" s="113" t="n">
        <v>0</v>
      </c>
      <c r="N39" s="113" t="n">
        <v>1</v>
      </c>
      <c r="O39" s="113" t="n">
        <v>1</v>
      </c>
      <c r="P39" s="275" t="n">
        <v>0.25</v>
      </c>
      <c r="Q39" s="113" t="n">
        <v>3</v>
      </c>
      <c r="R39" s="113" t="n">
        <v>0</v>
      </c>
      <c r="S39" s="113" t="n">
        <v>0</v>
      </c>
      <c r="T39" s="113" t="n">
        <v>0</v>
      </c>
      <c r="U39" s="113" t="n">
        <v>1</v>
      </c>
      <c r="V39" s="275" t="n">
        <v>0.1</v>
      </c>
      <c r="W39" s="113" t="n">
        <v>0</v>
      </c>
      <c r="X39" s="276" t="n">
        <v>0</v>
      </c>
      <c r="Y39" s="113" t="n">
        <v>0</v>
      </c>
      <c r="Z39" s="276" t="n">
        <v>0</v>
      </c>
      <c r="AA39" s="113" t="n">
        <v>0</v>
      </c>
      <c r="AB39" s="113" t="n">
        <v>0</v>
      </c>
      <c r="AC39" s="276" t="n">
        <v>0</v>
      </c>
      <c r="AD39" s="280"/>
      <c r="AE39" s="276"/>
    </row>
    <row r="40" customFormat="false" ht="15" hidden="false" customHeight="false" outlineLevel="0" collapsed="false">
      <c r="B40" s="115" t="n">
        <f aca="false">PRODUCT(G40/3+H40+I40+J40+(K40-I40-H40)/3+W40*25+X40*25+Y40*25+Z40*25+AA40*25+AB40*20+AC40*15+AD40*10+AE40*15)</f>
        <v>1.66666666666667</v>
      </c>
      <c r="C40" s="44" t="s">
        <v>3323</v>
      </c>
      <c r="D40" s="123" t="s">
        <v>4746</v>
      </c>
      <c r="E40" s="113" t="n">
        <v>2013</v>
      </c>
      <c r="F40" s="274" t="n">
        <v>34442</v>
      </c>
      <c r="G40" s="113" t="n">
        <v>2</v>
      </c>
      <c r="H40" s="113" t="n">
        <v>0</v>
      </c>
      <c r="I40" s="113" t="n">
        <v>0</v>
      </c>
      <c r="J40" s="113" t="n">
        <v>1</v>
      </c>
      <c r="K40" s="113" t="n">
        <v>0</v>
      </c>
      <c r="L40" s="113" t="n">
        <v>0</v>
      </c>
      <c r="M40" s="113" t="n">
        <v>0</v>
      </c>
      <c r="N40" s="113" t="n">
        <v>0</v>
      </c>
      <c r="O40" s="113" t="n">
        <v>0</v>
      </c>
      <c r="P40" s="275" t="s">
        <v>3915</v>
      </c>
      <c r="Q40" s="113"/>
      <c r="R40" s="113"/>
      <c r="S40" s="113"/>
      <c r="T40" s="113"/>
      <c r="U40" s="113"/>
      <c r="V40" s="275"/>
      <c r="W40" s="113" t="n">
        <v>0</v>
      </c>
      <c r="X40" s="276" t="n">
        <v>0</v>
      </c>
      <c r="Y40" s="113" t="n">
        <v>0</v>
      </c>
      <c r="Z40" s="276" t="n">
        <v>0</v>
      </c>
      <c r="AA40" s="113" t="n">
        <v>0</v>
      </c>
      <c r="AB40" s="113" t="n">
        <v>0</v>
      </c>
      <c r="AC40" s="276" t="n">
        <v>0</v>
      </c>
      <c r="AD40" s="280"/>
      <c r="AE40" s="276"/>
    </row>
    <row r="41" customFormat="false" ht="15" hidden="false" customHeight="false" outlineLevel="0" collapsed="false">
      <c r="B41" s="115" t="n">
        <f aca="false">PRODUCT(G41/3+H41+I41+J41+(K41-I41-H41)/3+W41*25+X41*25+Y41*25+Z41*25+AA41*25+AB41*20+AC41*15+AD41*10+AE41*15)</f>
        <v>1.33333333333333</v>
      </c>
      <c r="C41" s="44" t="s">
        <v>5729</v>
      </c>
      <c r="D41" s="123" t="s">
        <v>4746</v>
      </c>
      <c r="E41" s="113" t="n">
        <v>1996</v>
      </c>
      <c r="F41" s="274" t="s">
        <v>5730</v>
      </c>
      <c r="G41" s="113" t="n">
        <v>3</v>
      </c>
      <c r="H41" s="113" t="n">
        <v>0</v>
      </c>
      <c r="I41" s="113" t="n">
        <v>0</v>
      </c>
      <c r="J41" s="113" t="n">
        <v>0</v>
      </c>
      <c r="K41" s="113" t="n">
        <v>1</v>
      </c>
      <c r="L41" s="113" t="n">
        <v>1</v>
      </c>
      <c r="M41" s="113" t="n">
        <v>0</v>
      </c>
      <c r="N41" s="113" t="n">
        <v>0</v>
      </c>
      <c r="O41" s="113" t="n">
        <v>0</v>
      </c>
      <c r="P41" s="275" t="n">
        <v>1</v>
      </c>
      <c r="Q41" s="113"/>
      <c r="R41" s="113"/>
      <c r="S41" s="113"/>
      <c r="T41" s="113"/>
      <c r="U41" s="113"/>
      <c r="V41" s="275"/>
      <c r="W41" s="113" t="n">
        <v>0</v>
      </c>
      <c r="X41" s="276" t="n">
        <v>0</v>
      </c>
      <c r="Y41" s="113" t="n">
        <v>0</v>
      </c>
      <c r="Z41" s="276" t="n">
        <v>0</v>
      </c>
      <c r="AA41" s="113" t="n">
        <v>0</v>
      </c>
      <c r="AB41" s="113" t="n">
        <v>0</v>
      </c>
      <c r="AC41" s="276" t="n">
        <v>0</v>
      </c>
      <c r="AD41" s="280"/>
      <c r="AE41" s="276"/>
    </row>
    <row r="42" customFormat="false" ht="15" hidden="false" customHeight="false" outlineLevel="0" collapsed="false">
      <c r="B42" s="115" t="n">
        <f aca="false">PRODUCT(G42/3+H42+I42+J42+(K42-I42-H42)/3+W42*25+X42*25+Y42*25+Z42*25+AA42*25+AB42*20+AC42*15+AD42*10+AE42*15)</f>
        <v>1</v>
      </c>
      <c r="C42" s="44" t="s">
        <v>5738</v>
      </c>
      <c r="D42" s="123" t="s">
        <v>4746</v>
      </c>
      <c r="E42" s="113" t="n">
        <v>1993</v>
      </c>
      <c r="F42" s="274" t="s">
        <v>5739</v>
      </c>
      <c r="G42" s="113" t="n">
        <v>2</v>
      </c>
      <c r="H42" s="113" t="n">
        <v>0</v>
      </c>
      <c r="I42" s="113" t="n">
        <v>0</v>
      </c>
      <c r="J42" s="113" t="n">
        <v>0</v>
      </c>
      <c r="K42" s="113" t="n">
        <v>1</v>
      </c>
      <c r="L42" s="113" t="n">
        <v>1</v>
      </c>
      <c r="M42" s="113" t="n">
        <v>0</v>
      </c>
      <c r="N42" s="113" t="n">
        <v>0</v>
      </c>
      <c r="O42" s="113" t="n">
        <v>0</v>
      </c>
      <c r="P42" s="275" t="n">
        <v>0.333</v>
      </c>
      <c r="Q42" s="113"/>
      <c r="R42" s="113"/>
      <c r="S42" s="113"/>
      <c r="T42" s="113"/>
      <c r="U42" s="113"/>
      <c r="V42" s="275"/>
      <c r="W42" s="113" t="n">
        <v>0</v>
      </c>
      <c r="X42" s="276" t="n">
        <v>0</v>
      </c>
      <c r="Y42" s="113" t="n">
        <v>0</v>
      </c>
      <c r="Z42" s="276" t="n">
        <v>0</v>
      </c>
      <c r="AA42" s="113" t="n">
        <v>0</v>
      </c>
      <c r="AB42" s="113" t="n">
        <v>0</v>
      </c>
      <c r="AC42" s="276" t="n">
        <v>0</v>
      </c>
      <c r="AD42" s="280"/>
      <c r="AE42" s="276"/>
    </row>
    <row r="43" customFormat="false" ht="15" hidden="false" customHeight="false" outlineLevel="0" collapsed="false">
      <c r="B43" s="115" t="n">
        <f aca="false">PRODUCT(G43/3+H43+I43+J43+(K43-I43-H43)/3+W43*25+X43*25+Y43*25+Z43*25+AA43*25+AB43*20+AC43*15+AD43*10+AE43*15)</f>
        <v>0.333333333333333</v>
      </c>
      <c r="C43" s="44" t="s">
        <v>5752</v>
      </c>
      <c r="D43" s="123" t="s">
        <v>4746</v>
      </c>
      <c r="E43" s="113" t="n">
        <v>2014</v>
      </c>
      <c r="F43" s="274" t="n">
        <v>34717</v>
      </c>
      <c r="G43" s="113" t="n">
        <v>1</v>
      </c>
      <c r="H43" s="113" t="n">
        <v>0</v>
      </c>
      <c r="I43" s="113" t="n">
        <v>0</v>
      </c>
      <c r="J43" s="113" t="n">
        <v>0</v>
      </c>
      <c r="K43" s="113" t="n">
        <v>0</v>
      </c>
      <c r="L43" s="113" t="n">
        <v>0</v>
      </c>
      <c r="M43" s="113" t="n">
        <v>0</v>
      </c>
      <c r="N43" s="113" t="n">
        <v>0</v>
      </c>
      <c r="O43" s="113" t="n">
        <v>0</v>
      </c>
      <c r="P43" s="275" t="n">
        <v>0</v>
      </c>
      <c r="Q43" s="113"/>
      <c r="R43" s="113"/>
      <c r="S43" s="113"/>
      <c r="T43" s="113"/>
      <c r="U43" s="113"/>
      <c r="V43" s="275"/>
      <c r="W43" s="113" t="n">
        <v>0</v>
      </c>
      <c r="X43" s="276" t="n">
        <v>0</v>
      </c>
      <c r="Y43" s="113" t="n">
        <v>0</v>
      </c>
      <c r="Z43" s="276" t="n">
        <v>0</v>
      </c>
      <c r="AA43" s="113" t="n">
        <v>0</v>
      </c>
      <c r="AB43" s="113" t="n">
        <v>0</v>
      </c>
      <c r="AC43" s="276" t="n">
        <v>0</v>
      </c>
      <c r="AD43" s="280"/>
      <c r="AE43" s="276"/>
    </row>
    <row r="44" customFormat="false" ht="15" hidden="false" customHeight="false" outlineLevel="0" collapsed="false">
      <c r="B44" s="115"/>
      <c r="E44" s="113"/>
      <c r="F44" s="274"/>
      <c r="G44" s="113"/>
      <c r="H44" s="113"/>
      <c r="I44" s="113"/>
      <c r="J44" s="113"/>
      <c r="K44" s="113"/>
      <c r="L44" s="113"/>
      <c r="M44" s="113"/>
      <c r="N44" s="113"/>
      <c r="O44" s="113"/>
      <c r="P44" s="275"/>
      <c r="Q44" s="113"/>
      <c r="R44" s="113"/>
      <c r="S44" s="113"/>
      <c r="T44" s="113"/>
      <c r="U44" s="113"/>
      <c r="V44" s="275"/>
      <c r="W44" s="113"/>
      <c r="X44" s="276"/>
      <c r="Y44" s="113"/>
      <c r="Z44" s="276"/>
      <c r="AA44" s="113"/>
      <c r="AB44" s="113"/>
      <c r="AC44" s="276"/>
      <c r="AD44" s="280"/>
      <c r="AE44" s="276"/>
    </row>
    <row r="45" customFormat="false" ht="15" hidden="false" customHeight="false" outlineLevel="0" collapsed="false">
      <c r="B45" s="115" t="n">
        <f aca="false">PRODUCT(G45/3+H45+I45+J45+(K45-I45-H45)/3+W45*25+X45*25+Y45*25+Z45*25+AA45*25+AB45*20+AC45*15+AD45*10+AE45*15)</f>
        <v>92</v>
      </c>
      <c r="C45" s="44" t="s">
        <v>5404</v>
      </c>
      <c r="D45" s="44" t="s">
        <v>5401</v>
      </c>
      <c r="E45" s="113" t="n">
        <v>2023</v>
      </c>
      <c r="F45" s="274" t="n">
        <v>38004</v>
      </c>
      <c r="G45" s="113" t="n">
        <v>22</v>
      </c>
      <c r="H45" s="113" t="n">
        <v>0</v>
      </c>
      <c r="I45" s="113" t="n">
        <v>4</v>
      </c>
      <c r="J45" s="113" t="n">
        <v>1</v>
      </c>
      <c r="K45" s="113" t="n">
        <v>18</v>
      </c>
      <c r="L45" s="113" t="n">
        <v>0</v>
      </c>
      <c r="M45" s="113" t="n">
        <v>6</v>
      </c>
      <c r="N45" s="113" t="n">
        <v>8</v>
      </c>
      <c r="O45" s="113" t="n">
        <v>4</v>
      </c>
      <c r="P45" s="275" t="n">
        <v>0.339622641509434</v>
      </c>
      <c r="V45" s="299"/>
      <c r="W45" s="113" t="n">
        <v>0</v>
      </c>
      <c r="X45" s="276" t="n">
        <v>0</v>
      </c>
      <c r="Y45" s="113" t="n">
        <v>3</v>
      </c>
      <c r="Z45" s="276" t="n">
        <v>0</v>
      </c>
      <c r="AA45" s="113" t="n">
        <v>0</v>
      </c>
      <c r="AB45" s="113" t="n">
        <v>0</v>
      </c>
      <c r="AC45" s="276" t="n">
        <v>0</v>
      </c>
      <c r="AD45" s="279"/>
      <c r="AE45" s="276"/>
    </row>
    <row r="46" customFormat="false" ht="15" hidden="false" customHeight="false" outlineLevel="0" collapsed="false">
      <c r="B46" s="115" t="n">
        <f aca="false">PRODUCT(G46/3+H46+I46+J46+(K46-I46-H46)/3+W46*25+X46*25+Y46*25+Z46*25+AA46*25+AB46*20+AC46*15+AD46*10+AE46*15)</f>
        <v>34</v>
      </c>
      <c r="C46" s="44" t="s">
        <v>5425</v>
      </c>
      <c r="D46" s="44" t="s">
        <v>5401</v>
      </c>
      <c r="E46" s="113" t="n">
        <v>2023</v>
      </c>
      <c r="F46" s="274" t="n">
        <v>38159</v>
      </c>
      <c r="G46" s="113" t="n">
        <v>13</v>
      </c>
      <c r="H46" s="113" t="n">
        <v>0</v>
      </c>
      <c r="I46" s="113" t="n">
        <v>1</v>
      </c>
      <c r="J46" s="113" t="n">
        <v>1</v>
      </c>
      <c r="K46" s="113" t="n">
        <v>9</v>
      </c>
      <c r="L46" s="113" t="n">
        <v>1</v>
      </c>
      <c r="M46" s="113" t="n">
        <v>3</v>
      </c>
      <c r="N46" s="113" t="n">
        <v>4</v>
      </c>
      <c r="O46" s="113" t="n">
        <v>1</v>
      </c>
      <c r="P46" s="275" t="n">
        <v>0.692307692307692</v>
      </c>
      <c r="V46" s="299"/>
      <c r="W46" s="113" t="n">
        <v>0</v>
      </c>
      <c r="X46" s="276" t="n">
        <v>0</v>
      </c>
      <c r="Y46" s="113" t="n">
        <v>1</v>
      </c>
      <c r="Z46" s="276" t="n">
        <v>0</v>
      </c>
      <c r="AA46" s="113" t="n">
        <v>0</v>
      </c>
      <c r="AB46" s="113" t="n">
        <v>0</v>
      </c>
      <c r="AC46" s="276" t="n">
        <v>0</v>
      </c>
      <c r="AD46" s="279"/>
      <c r="AE46" s="276"/>
    </row>
    <row r="47" customFormat="false" ht="15" hidden="false" customHeight="false" outlineLevel="0" collapsed="false">
      <c r="B47" s="115" t="n">
        <f aca="false">PRODUCT(G47/3+H47+I47+J47+(K47-I47-H47)/3+W47*25+X47*25+Y47*25+Z47*25+AA47*25+AB47*20+AC47*15+AD47*10+AE47*15)</f>
        <v>29.6666666666667</v>
      </c>
      <c r="C47" s="286" t="s">
        <v>5450</v>
      </c>
      <c r="D47" s="287" t="s">
        <v>5401</v>
      </c>
      <c r="E47" s="113" t="n">
        <v>2024</v>
      </c>
      <c r="F47" s="288" t="n">
        <v>38981</v>
      </c>
      <c r="G47" s="283" t="n">
        <v>3</v>
      </c>
      <c r="H47" s="113" t="n">
        <v>0</v>
      </c>
      <c r="I47" s="113" t="n">
        <v>0</v>
      </c>
      <c r="J47" s="113" t="n">
        <v>2</v>
      </c>
      <c r="K47" s="113" t="n">
        <v>5</v>
      </c>
      <c r="L47" s="113" t="n">
        <v>1</v>
      </c>
      <c r="M47" s="113" t="n">
        <v>4</v>
      </c>
      <c r="N47" s="113" t="n">
        <v>0</v>
      </c>
      <c r="O47" s="113" t="n">
        <v>0</v>
      </c>
      <c r="P47" s="250" t="n">
        <v>0.357142857142857</v>
      </c>
      <c r="Q47" s="281"/>
      <c r="V47" s="250"/>
      <c r="W47" s="283" t="n">
        <v>0</v>
      </c>
      <c r="X47" s="113" t="n">
        <v>0</v>
      </c>
      <c r="Y47" s="283" t="n">
        <v>1</v>
      </c>
      <c r="Z47" s="113" t="n">
        <v>0</v>
      </c>
      <c r="AA47" s="283" t="n">
        <v>0</v>
      </c>
      <c r="AB47" s="113" t="n">
        <v>0</v>
      </c>
      <c r="AC47" s="113" t="n">
        <v>0</v>
      </c>
      <c r="AD47" s="279"/>
      <c r="AE47" s="276"/>
    </row>
    <row r="48" customFormat="false" ht="15" hidden="false" customHeight="false" outlineLevel="0" collapsed="false">
      <c r="B48" s="115" t="n">
        <f aca="false">PRODUCT(G48/3+H48+I48+J48+(K48-I48-H48)/3+W48*25+X48*25+Y48*25+Z48*25+AA48*25+AB48*20+AC48*15+AD48*10+AE48*15)</f>
        <v>28.3333333333333</v>
      </c>
      <c r="C48" s="44" t="s">
        <v>5428</v>
      </c>
      <c r="D48" s="44" t="s">
        <v>5401</v>
      </c>
      <c r="E48" s="113" t="n">
        <v>2023</v>
      </c>
      <c r="F48" s="274" t="n">
        <v>38222</v>
      </c>
      <c r="G48" s="113" t="n">
        <v>7</v>
      </c>
      <c r="H48" s="113" t="n">
        <v>0</v>
      </c>
      <c r="I48" s="113" t="n">
        <v>0</v>
      </c>
      <c r="J48" s="113" t="n">
        <v>0</v>
      </c>
      <c r="K48" s="113" t="n">
        <v>3</v>
      </c>
      <c r="L48" s="113" t="n">
        <v>2</v>
      </c>
      <c r="M48" s="113" t="n">
        <v>1</v>
      </c>
      <c r="N48" s="113" t="n">
        <v>0</v>
      </c>
      <c r="O48" s="113" t="n">
        <v>0</v>
      </c>
      <c r="P48" s="275" t="n">
        <v>0.230769230769231</v>
      </c>
      <c r="V48" s="299"/>
      <c r="W48" s="113" t="n">
        <v>0</v>
      </c>
      <c r="X48" s="276" t="n">
        <v>0</v>
      </c>
      <c r="Y48" s="113" t="n">
        <v>1</v>
      </c>
      <c r="Z48" s="276" t="n">
        <v>0</v>
      </c>
      <c r="AA48" s="113" t="n">
        <v>0</v>
      </c>
      <c r="AB48" s="113" t="n">
        <v>0</v>
      </c>
      <c r="AC48" s="276" t="n">
        <v>0</v>
      </c>
      <c r="AD48" s="279"/>
      <c r="AE48" s="276"/>
    </row>
    <row r="49" customFormat="false" ht="15" hidden="false" customHeight="false" outlineLevel="0" collapsed="false">
      <c r="B49" s="115" t="n">
        <f aca="false">PRODUCT(G49/3+H49+I49+J49+(K49-I49-H49)/3+W49*25+X49*25+Y49*25+Z49*25+AA49*25+AB49*20+AC49*15+AD49*10+AE49*15)</f>
        <v>27.3333333333333</v>
      </c>
      <c r="C49" s="44" t="s">
        <v>5442</v>
      </c>
      <c r="D49" s="44" t="s">
        <v>5401</v>
      </c>
      <c r="E49" s="113" t="n">
        <v>2024</v>
      </c>
      <c r="F49" s="111" t="n">
        <v>38454</v>
      </c>
      <c r="G49" s="283" t="n">
        <v>1</v>
      </c>
      <c r="H49" s="113" t="n">
        <v>0</v>
      </c>
      <c r="I49" s="113" t="n">
        <v>0</v>
      </c>
      <c r="J49" s="113" t="n">
        <v>1</v>
      </c>
      <c r="K49" s="113" t="n">
        <v>3</v>
      </c>
      <c r="L49" s="113" t="n">
        <v>3</v>
      </c>
      <c r="M49" s="113" t="n">
        <v>0</v>
      </c>
      <c r="N49" s="113" t="n">
        <v>0</v>
      </c>
      <c r="O49" s="113" t="n">
        <v>0</v>
      </c>
      <c r="P49" s="250" t="n">
        <v>0.75</v>
      </c>
      <c r="Q49" s="281"/>
      <c r="V49" s="250"/>
      <c r="W49" s="283" t="n">
        <v>0</v>
      </c>
      <c r="X49" s="113" t="n">
        <v>0</v>
      </c>
      <c r="Y49" s="283" t="n">
        <v>1</v>
      </c>
      <c r="Z49" s="113" t="n">
        <v>0</v>
      </c>
      <c r="AA49" s="283" t="n">
        <v>0</v>
      </c>
      <c r="AB49" s="113" t="n">
        <v>0</v>
      </c>
      <c r="AC49" s="113" t="n">
        <v>0</v>
      </c>
      <c r="AD49" s="279"/>
      <c r="AE49" s="276"/>
    </row>
    <row r="50" customFormat="false" ht="15" hidden="false" customHeight="false" outlineLevel="0" collapsed="false">
      <c r="B50" s="115" t="n">
        <f aca="false">PRODUCT(G50/3+H50+I50+J50+(K50-I50-H50)/3+W50*25+X50*25+Y50*25+Z50*25+AA50*25+AB50*20+AC50*15+AD50*10+AE50*15)</f>
        <v>27.6666666666667</v>
      </c>
      <c r="C50" s="44" t="s">
        <v>5464</v>
      </c>
      <c r="D50" s="44" t="s">
        <v>5401</v>
      </c>
      <c r="E50" s="113" t="n">
        <v>2026</v>
      </c>
      <c r="F50" s="111" t="n">
        <v>39425</v>
      </c>
      <c r="G50" s="283" t="n">
        <v>6</v>
      </c>
      <c r="H50" s="113" t="n">
        <v>0</v>
      </c>
      <c r="I50" s="113" t="n">
        <v>0</v>
      </c>
      <c r="J50" s="113" t="n">
        <v>0</v>
      </c>
      <c r="K50" s="113" t="n">
        <v>2</v>
      </c>
      <c r="L50" s="113" t="n">
        <v>0</v>
      </c>
      <c r="M50" s="113" t="n">
        <v>1</v>
      </c>
      <c r="N50" s="113" t="n">
        <v>1</v>
      </c>
      <c r="O50" s="113" t="n">
        <v>0</v>
      </c>
      <c r="P50" s="250" t="n">
        <v>0.222222222222222</v>
      </c>
      <c r="Q50" s="281"/>
      <c r="V50" s="250"/>
      <c r="W50" s="283" t="n">
        <v>0</v>
      </c>
      <c r="X50" s="276" t="n">
        <v>0</v>
      </c>
      <c r="Y50" s="113" t="n">
        <v>1</v>
      </c>
      <c r="Z50" s="276" t="n">
        <v>0</v>
      </c>
      <c r="AA50" s="113" t="n">
        <v>0</v>
      </c>
      <c r="AB50" s="113" t="n">
        <v>0</v>
      </c>
      <c r="AC50" s="276" t="n">
        <v>0</v>
      </c>
      <c r="AD50" s="279"/>
      <c r="AE50" s="276"/>
    </row>
    <row r="51" customFormat="false" ht="15" hidden="false" customHeight="false" outlineLevel="0" collapsed="false">
      <c r="B51" s="115" t="n">
        <v>0.3</v>
      </c>
      <c r="C51" s="44" t="s">
        <v>3867</v>
      </c>
      <c r="D51" s="44" t="s">
        <v>5401</v>
      </c>
      <c r="E51" s="113" t="n">
        <v>2026</v>
      </c>
      <c r="F51" s="111" t="n">
        <v>39699</v>
      </c>
      <c r="G51" s="283" t="n">
        <v>1</v>
      </c>
      <c r="H51" s="113" t="n">
        <v>0</v>
      </c>
      <c r="I51" s="113" t="n">
        <v>0</v>
      </c>
      <c r="J51" s="113" t="n">
        <v>0</v>
      </c>
      <c r="K51" s="113" t="n">
        <v>0</v>
      </c>
      <c r="L51" s="113" t="n">
        <v>0</v>
      </c>
      <c r="M51" s="113" t="n">
        <v>0</v>
      </c>
      <c r="N51" s="113" t="n">
        <v>0</v>
      </c>
      <c r="O51" s="113" t="n">
        <v>0</v>
      </c>
      <c r="P51" s="275" t="n">
        <v>0</v>
      </c>
      <c r="Q51" s="113"/>
      <c r="R51" s="113"/>
      <c r="S51" s="113"/>
      <c r="T51" s="113"/>
      <c r="U51" s="113"/>
      <c r="V51" s="275"/>
      <c r="W51" s="113" t="n">
        <v>0</v>
      </c>
      <c r="X51" s="276" t="n">
        <v>0</v>
      </c>
      <c r="Y51" s="113" t="n">
        <v>0</v>
      </c>
      <c r="Z51" s="276" t="n">
        <v>0</v>
      </c>
      <c r="AA51" s="113" t="n">
        <v>0</v>
      </c>
      <c r="AB51" s="113" t="n">
        <v>0</v>
      </c>
      <c r="AC51" s="276" t="n">
        <v>0</v>
      </c>
      <c r="AD51" s="279"/>
      <c r="AE51" s="276"/>
    </row>
    <row r="52" customFormat="false" ht="15" hidden="false" customHeight="false" outlineLevel="0" collapsed="false">
      <c r="B52" s="115"/>
      <c r="D52" s="44"/>
      <c r="E52" s="113"/>
      <c r="F52" s="111"/>
      <c r="G52" s="283"/>
      <c r="H52" s="113"/>
      <c r="I52" s="113"/>
      <c r="J52" s="113"/>
      <c r="K52" s="113"/>
      <c r="L52" s="113"/>
      <c r="M52" s="113"/>
      <c r="N52" s="113"/>
      <c r="O52" s="113"/>
      <c r="P52" s="250"/>
      <c r="Q52" s="281"/>
      <c r="V52" s="250"/>
      <c r="W52" s="283"/>
      <c r="X52" s="113"/>
      <c r="Y52" s="283"/>
      <c r="Z52" s="113"/>
      <c r="AA52" s="283"/>
      <c r="AB52" s="113"/>
      <c r="AC52" s="113"/>
      <c r="AD52" s="279"/>
      <c r="AE52" s="276"/>
    </row>
    <row r="53" customFormat="false" ht="15" hidden="false" customHeight="false" outlineLevel="0" collapsed="false">
      <c r="B53" s="115" t="n">
        <f aca="false">PRODUCT(G53/3+H53*1.6666+I53*1.6666+J53*1.6666+W53*25+X53*25+Y53*25+Z53*25+AA53*25+AB53*20+AC53*15+AD53*10+AE53*15)</f>
        <v>0.666666666666667</v>
      </c>
      <c r="C53" s="44" t="s">
        <v>5748</v>
      </c>
      <c r="D53" s="123" t="s">
        <v>4505</v>
      </c>
      <c r="E53" s="113" t="n">
        <v>1959</v>
      </c>
      <c r="F53" s="274" t="n">
        <v>15113</v>
      </c>
      <c r="G53" s="113" t="n">
        <v>2</v>
      </c>
      <c r="H53" s="113" t="n">
        <v>0</v>
      </c>
      <c r="I53" s="113" t="n">
        <v>0</v>
      </c>
      <c r="J53" s="113" t="n">
        <v>0</v>
      </c>
      <c r="K53" s="113"/>
      <c r="L53" s="113"/>
      <c r="M53" s="113"/>
      <c r="N53" s="113"/>
      <c r="O53" s="113"/>
      <c r="P53" s="275"/>
      <c r="Q53" s="113"/>
      <c r="R53" s="113"/>
      <c r="S53" s="113"/>
      <c r="T53" s="113"/>
      <c r="U53" s="113"/>
      <c r="V53" s="275"/>
      <c r="W53" s="113" t="n">
        <v>0</v>
      </c>
      <c r="X53" s="276" t="n">
        <v>0</v>
      </c>
      <c r="Y53" s="113" t="n">
        <v>0</v>
      </c>
      <c r="Z53" s="276" t="n">
        <v>0</v>
      </c>
      <c r="AA53" s="113" t="n">
        <v>0</v>
      </c>
      <c r="AB53" s="113" t="n">
        <v>0</v>
      </c>
      <c r="AC53" s="276" t="n">
        <v>0</v>
      </c>
      <c r="AD53" s="280"/>
      <c r="AE53" s="276"/>
    </row>
    <row r="54" customFormat="false" ht="15" hidden="false" customHeight="false" outlineLevel="0" collapsed="false">
      <c r="B54" s="115"/>
      <c r="E54" s="113"/>
      <c r="F54" s="274"/>
      <c r="G54" s="113"/>
      <c r="H54" s="113"/>
      <c r="I54" s="113"/>
      <c r="J54" s="113"/>
      <c r="K54" s="113"/>
      <c r="L54" s="113"/>
      <c r="M54" s="113"/>
      <c r="N54" s="113"/>
      <c r="O54" s="113"/>
      <c r="P54" s="275"/>
      <c r="Q54" s="113"/>
      <c r="R54" s="113"/>
      <c r="S54" s="113"/>
      <c r="T54" s="113"/>
      <c r="U54" s="113"/>
      <c r="V54" s="275"/>
      <c r="W54" s="113"/>
      <c r="X54" s="276"/>
      <c r="Y54" s="113"/>
      <c r="Z54" s="276"/>
      <c r="AA54" s="113"/>
      <c r="AB54" s="113"/>
      <c r="AC54" s="276"/>
      <c r="AD54" s="280"/>
      <c r="AE54" s="276"/>
    </row>
    <row r="55" customFormat="false" ht="15" hidden="false" customHeight="false" outlineLevel="0" collapsed="false">
      <c r="B55" s="115" t="n">
        <f aca="false">PRODUCT(G55/3+H55*1.6666+I55*1.6666+J55*1.6666+W55*25+X55*25+Y55*25+Z55*25+AA55*25+AB55*20+AC55*15+AD55*10+AE55*15)</f>
        <v>99.331</v>
      </c>
      <c r="C55" s="44" t="s">
        <v>4723</v>
      </c>
      <c r="D55" s="123" t="s">
        <v>4638</v>
      </c>
      <c r="E55" s="113" t="n">
        <v>1967</v>
      </c>
      <c r="F55" s="274" t="n">
        <v>19246</v>
      </c>
      <c r="G55" s="113" t="n">
        <v>48</v>
      </c>
      <c r="H55" s="113" t="n">
        <v>0</v>
      </c>
      <c r="I55" s="113" t="n">
        <v>22</v>
      </c>
      <c r="J55" s="113" t="n">
        <v>13</v>
      </c>
      <c r="K55" s="113"/>
      <c r="L55" s="113"/>
      <c r="M55" s="113"/>
      <c r="N55" s="113"/>
      <c r="O55" s="113"/>
      <c r="P55" s="275"/>
      <c r="Q55" s="113"/>
      <c r="R55" s="113"/>
      <c r="S55" s="113"/>
      <c r="T55" s="113"/>
      <c r="U55" s="113"/>
      <c r="V55" s="275"/>
      <c r="W55" s="113" t="n">
        <v>0</v>
      </c>
      <c r="X55" s="276" t="n">
        <v>0</v>
      </c>
      <c r="Y55" s="113" t="n">
        <v>1</v>
      </c>
      <c r="Z55" s="276" t="n">
        <v>0</v>
      </c>
      <c r="AA55" s="113" t="n">
        <v>0</v>
      </c>
      <c r="AB55" s="113" t="n">
        <v>0</v>
      </c>
      <c r="AC55" s="276" t="n">
        <v>0</v>
      </c>
      <c r="AD55" s="280"/>
      <c r="AE55" s="276"/>
    </row>
    <row r="56" customFormat="false" ht="15" hidden="false" customHeight="false" outlineLevel="0" collapsed="false">
      <c r="B56" s="115" t="n">
        <f aca="false">PRODUCT(G56/3+H56*1.6666+I56*1.6666+J56*1.6666+W56*25+X56*25+Y56*25+Z56*25+AA56*25+AB56*20+AC56*15+AD56*10+AE56*15)</f>
        <v>54.6665333333333</v>
      </c>
      <c r="C56" s="44" t="s">
        <v>4811</v>
      </c>
      <c r="D56" s="123" t="s">
        <v>4638</v>
      </c>
      <c r="E56" s="113" t="n">
        <v>1970</v>
      </c>
      <c r="F56" s="274" t="n">
        <v>19769</v>
      </c>
      <c r="G56" s="113" t="n">
        <v>4</v>
      </c>
      <c r="H56" s="113" t="n">
        <v>0</v>
      </c>
      <c r="I56" s="113" t="n">
        <v>2</v>
      </c>
      <c r="J56" s="113" t="n">
        <v>0</v>
      </c>
      <c r="K56" s="113"/>
      <c r="L56" s="113"/>
      <c r="M56" s="113"/>
      <c r="N56" s="113"/>
      <c r="O56" s="113"/>
      <c r="P56" s="275"/>
      <c r="Q56" s="113"/>
      <c r="R56" s="113"/>
      <c r="S56" s="113"/>
      <c r="T56" s="113"/>
      <c r="U56" s="113"/>
      <c r="V56" s="275"/>
      <c r="W56" s="113" t="n">
        <v>0</v>
      </c>
      <c r="X56" s="276" t="n">
        <v>0</v>
      </c>
      <c r="Y56" s="113" t="n">
        <v>2</v>
      </c>
      <c r="Z56" s="276" t="n">
        <v>0</v>
      </c>
      <c r="AA56" s="113" t="n">
        <v>0</v>
      </c>
      <c r="AB56" s="113" t="n">
        <v>0</v>
      </c>
      <c r="AC56" s="276" t="n">
        <v>0</v>
      </c>
      <c r="AD56" s="280"/>
      <c r="AE56" s="276"/>
    </row>
    <row r="57" customFormat="false" ht="15" hidden="false" customHeight="false" outlineLevel="0" collapsed="false">
      <c r="B57" s="115" t="n">
        <f aca="false">PRODUCT(G57/3+H57*1.6666+I57*1.6666+J57*1.6666+W57*25+X57*25+Y57*25+Z57*25+AA57*25+AB57*20+AC57*15+AD57*10+AE57*15)</f>
        <v>27.6666</v>
      </c>
      <c r="C57" s="44" t="s">
        <v>4747</v>
      </c>
      <c r="D57" s="123" t="s">
        <v>4638</v>
      </c>
      <c r="E57" s="113" t="n">
        <v>1968</v>
      </c>
      <c r="F57" s="274" t="n">
        <v>18534</v>
      </c>
      <c r="G57" s="113" t="n">
        <v>3</v>
      </c>
      <c r="H57" s="113" t="n">
        <v>0</v>
      </c>
      <c r="I57" s="113" t="n">
        <v>0</v>
      </c>
      <c r="J57" s="113" t="n">
        <v>1</v>
      </c>
      <c r="K57" s="113"/>
      <c r="L57" s="113"/>
      <c r="M57" s="113"/>
      <c r="N57" s="113"/>
      <c r="O57" s="113"/>
      <c r="P57" s="275"/>
      <c r="Q57" s="113"/>
      <c r="R57" s="113"/>
      <c r="S57" s="113"/>
      <c r="T57" s="113"/>
      <c r="U57" s="113"/>
      <c r="V57" s="275"/>
      <c r="W57" s="113" t="n">
        <v>0</v>
      </c>
      <c r="X57" s="276" t="n">
        <v>0</v>
      </c>
      <c r="Y57" s="113" t="n">
        <v>1</v>
      </c>
      <c r="Z57" s="276" t="n">
        <v>0</v>
      </c>
      <c r="AA57" s="113" t="n">
        <v>0</v>
      </c>
      <c r="AB57" s="113" t="n">
        <v>0</v>
      </c>
      <c r="AC57" s="276" t="n">
        <v>0</v>
      </c>
      <c r="AD57" s="280"/>
      <c r="AE57" s="276"/>
    </row>
    <row r="58" customFormat="false" ht="15" hidden="false" customHeight="false" outlineLevel="0" collapsed="false">
      <c r="B58" s="115" t="n">
        <f aca="false">PRODUCT(G58/3+H58*1.6666+I58*1.6666+J58*1.6666+W58*25+X58*25+Y58*25+Z58*25+AA58*25+AB58*20+AC58*15+AD58*10+AE58*15)</f>
        <v>11.6663333333333</v>
      </c>
      <c r="C58" s="44" t="s">
        <v>5650</v>
      </c>
      <c r="D58" s="123" t="s">
        <v>4638</v>
      </c>
      <c r="E58" s="113" t="n">
        <v>1970</v>
      </c>
      <c r="F58" s="274" t="n">
        <v>19534</v>
      </c>
      <c r="G58" s="113" t="n">
        <v>10</v>
      </c>
      <c r="H58" s="113" t="n">
        <v>0</v>
      </c>
      <c r="I58" s="113" t="n">
        <v>0</v>
      </c>
      <c r="J58" s="113" t="n">
        <v>5</v>
      </c>
      <c r="K58" s="113"/>
      <c r="L58" s="113"/>
      <c r="M58" s="113"/>
      <c r="N58" s="113"/>
      <c r="O58" s="113"/>
      <c r="P58" s="275"/>
      <c r="Q58" s="113"/>
      <c r="R58" s="113"/>
      <c r="S58" s="113"/>
      <c r="T58" s="113"/>
      <c r="U58" s="113"/>
      <c r="V58" s="275"/>
      <c r="W58" s="113" t="n">
        <v>0</v>
      </c>
      <c r="X58" s="276" t="n">
        <v>0</v>
      </c>
      <c r="Y58" s="113" t="n">
        <v>0</v>
      </c>
      <c r="Z58" s="276" t="n">
        <v>0</v>
      </c>
      <c r="AA58" s="113" t="n">
        <v>0</v>
      </c>
      <c r="AB58" s="113" t="n">
        <v>0</v>
      </c>
      <c r="AC58" s="276" t="n">
        <v>0</v>
      </c>
      <c r="AD58" s="280"/>
      <c r="AE58" s="276"/>
    </row>
    <row r="59" customFormat="false" ht="15" hidden="false" customHeight="false" outlineLevel="0" collapsed="false">
      <c r="B59" s="115" t="n">
        <f aca="false">PRODUCT(G59/3+H59*1.6666+I59*1.6666+J59*1.6666+W59*25+X59*25+Y59*25+Z59*25+AA59*25+AB59*20+AC59*15+AD59*10+AE59*15)</f>
        <v>2.6666</v>
      </c>
      <c r="C59" s="44" t="s">
        <v>5703</v>
      </c>
      <c r="D59" s="123" t="s">
        <v>4638</v>
      </c>
      <c r="E59" s="113" t="n">
        <v>1970</v>
      </c>
      <c r="F59" s="274" t="n">
        <v>18764</v>
      </c>
      <c r="G59" s="113" t="n">
        <v>3</v>
      </c>
      <c r="H59" s="113" t="n">
        <v>0</v>
      </c>
      <c r="I59" s="113" t="n">
        <v>0</v>
      </c>
      <c r="J59" s="113" t="n">
        <v>1</v>
      </c>
      <c r="K59" s="113"/>
      <c r="L59" s="113"/>
      <c r="M59" s="113"/>
      <c r="N59" s="113"/>
      <c r="O59" s="113"/>
      <c r="P59" s="275"/>
      <c r="Q59" s="113"/>
      <c r="R59" s="113"/>
      <c r="S59" s="113"/>
      <c r="T59" s="113"/>
      <c r="U59" s="113"/>
      <c r="V59" s="275"/>
      <c r="W59" s="113" t="n">
        <v>0</v>
      </c>
      <c r="X59" s="276" t="n">
        <v>0</v>
      </c>
      <c r="Y59" s="113" t="n">
        <v>0</v>
      </c>
      <c r="Z59" s="276" t="n">
        <v>0</v>
      </c>
      <c r="AA59" s="113" t="n">
        <v>0</v>
      </c>
      <c r="AB59" s="113" t="n">
        <v>0</v>
      </c>
      <c r="AC59" s="276" t="n">
        <v>0</v>
      </c>
      <c r="AD59" s="280"/>
      <c r="AE59" s="276"/>
    </row>
    <row r="60" customFormat="false" ht="15" hidden="false" customHeight="false" outlineLevel="0" collapsed="false">
      <c r="B60" s="115"/>
      <c r="E60" s="113"/>
      <c r="F60" s="274"/>
      <c r="G60" s="113"/>
      <c r="H60" s="113"/>
      <c r="I60" s="113"/>
      <c r="J60" s="113"/>
      <c r="K60" s="113"/>
      <c r="L60" s="113"/>
      <c r="M60" s="113"/>
      <c r="N60" s="113"/>
      <c r="O60" s="113"/>
      <c r="P60" s="275"/>
      <c r="Q60" s="113"/>
      <c r="R60" s="113"/>
      <c r="S60" s="113"/>
      <c r="T60" s="113"/>
      <c r="U60" s="113"/>
      <c r="V60" s="275"/>
      <c r="W60" s="113"/>
      <c r="X60" s="276"/>
      <c r="Y60" s="113"/>
      <c r="Z60" s="276"/>
      <c r="AA60" s="113"/>
      <c r="AB60" s="113"/>
      <c r="AC60" s="276"/>
      <c r="AD60" s="280"/>
      <c r="AE60" s="276"/>
    </row>
    <row r="61" customFormat="false" ht="15" hidden="false" customHeight="false" outlineLevel="0" collapsed="false">
      <c r="B61" s="115" t="n">
        <f aca="false">PRODUCT(G61/3+H61*1.6666+I61*1.6666+J61*1.6666+W61*25+X61*25+Y61*25+Z61*25+AA61*25+AB61*20+AC61*15+AD61*10+AE61*15)</f>
        <v>17.6660666666667</v>
      </c>
      <c r="C61" s="44" t="s">
        <v>5635</v>
      </c>
      <c r="D61" s="123" t="s">
        <v>5636</v>
      </c>
      <c r="E61" s="113" t="n">
        <v>1958</v>
      </c>
      <c r="F61" s="274" t="n">
        <v>14820</v>
      </c>
      <c r="G61" s="113" t="n">
        <v>8</v>
      </c>
      <c r="H61" s="113" t="n">
        <v>0</v>
      </c>
      <c r="I61" s="113" t="n">
        <v>1</v>
      </c>
      <c r="J61" s="113" t="n">
        <v>8</v>
      </c>
      <c r="K61" s="113"/>
      <c r="L61" s="113"/>
      <c r="M61" s="113"/>
      <c r="N61" s="113"/>
      <c r="O61" s="113"/>
      <c r="P61" s="275"/>
      <c r="Q61" s="113"/>
      <c r="R61" s="113"/>
      <c r="S61" s="113"/>
      <c r="T61" s="113"/>
      <c r="U61" s="113"/>
      <c r="V61" s="275"/>
      <c r="W61" s="113" t="n">
        <v>0</v>
      </c>
      <c r="X61" s="276" t="n">
        <v>0</v>
      </c>
      <c r="Y61" s="113" t="n">
        <v>0</v>
      </c>
      <c r="Z61" s="276" t="n">
        <v>0</v>
      </c>
      <c r="AA61" s="113" t="n">
        <v>0</v>
      </c>
      <c r="AB61" s="113" t="n">
        <v>0</v>
      </c>
      <c r="AC61" s="276" t="n">
        <v>0</v>
      </c>
      <c r="AD61" s="280"/>
      <c r="AE61" s="276"/>
    </row>
    <row r="62" customFormat="false" ht="15" hidden="false" customHeight="false" outlineLevel="0" collapsed="false">
      <c r="B62" s="115"/>
      <c r="E62" s="113"/>
      <c r="F62" s="274"/>
      <c r="G62" s="113"/>
      <c r="H62" s="113"/>
      <c r="I62" s="113"/>
      <c r="J62" s="113"/>
      <c r="K62" s="113"/>
      <c r="L62" s="113"/>
      <c r="M62" s="113"/>
      <c r="N62" s="113"/>
      <c r="O62" s="113"/>
      <c r="P62" s="275"/>
      <c r="Q62" s="113"/>
      <c r="R62" s="113"/>
      <c r="S62" s="113"/>
      <c r="T62" s="113"/>
      <c r="U62" s="113"/>
      <c r="V62" s="275"/>
      <c r="W62" s="113"/>
      <c r="X62" s="276"/>
      <c r="Y62" s="113"/>
      <c r="Z62" s="276"/>
      <c r="AA62" s="113"/>
      <c r="AB62" s="113"/>
      <c r="AC62" s="276"/>
      <c r="AD62" s="280"/>
      <c r="AE62" s="276"/>
    </row>
    <row r="63" customFormat="false" ht="15" hidden="false" customHeight="false" outlineLevel="0" collapsed="false">
      <c r="B63" s="115" t="n">
        <f aca="false">PRODUCT(G63/3+H63*1.6666+I63*1.6666+J63*1.6666+W63*25+X63*25+Y63*25+Z63*25+AA63*25+AB63*20+AC63*15+AD63*10+AE63*15)</f>
        <v>16.3328666666667</v>
      </c>
      <c r="C63" s="44" t="s">
        <v>5640</v>
      </c>
      <c r="D63" s="123" t="s">
        <v>5641</v>
      </c>
      <c r="E63" s="113" t="n">
        <v>1957</v>
      </c>
      <c r="F63" s="274" t="n">
        <v>15222</v>
      </c>
      <c r="G63" s="113" t="n">
        <v>14</v>
      </c>
      <c r="H63" s="113" t="n">
        <v>0</v>
      </c>
      <c r="I63" s="113" t="n">
        <v>3</v>
      </c>
      <c r="J63" s="113" t="n">
        <v>4</v>
      </c>
      <c r="K63" s="113"/>
      <c r="L63" s="113"/>
      <c r="M63" s="113"/>
      <c r="N63" s="113"/>
      <c r="O63" s="113"/>
      <c r="P63" s="275"/>
      <c r="Q63" s="113"/>
      <c r="R63" s="113"/>
      <c r="S63" s="113"/>
      <c r="T63" s="113"/>
      <c r="U63" s="113"/>
      <c r="V63" s="275"/>
      <c r="W63" s="113" t="n">
        <v>0</v>
      </c>
      <c r="X63" s="276" t="n">
        <v>0</v>
      </c>
      <c r="Y63" s="113" t="n">
        <v>0</v>
      </c>
      <c r="Z63" s="276" t="n">
        <v>0</v>
      </c>
      <c r="AA63" s="113" t="n">
        <v>0</v>
      </c>
      <c r="AB63" s="113" t="n">
        <v>0</v>
      </c>
      <c r="AC63" s="276" t="n">
        <v>0</v>
      </c>
      <c r="AD63" s="280"/>
      <c r="AE63" s="276"/>
    </row>
    <row r="64" customFormat="false" ht="15" hidden="false" customHeight="false" outlineLevel="0" collapsed="false">
      <c r="B64" s="115"/>
      <c r="E64" s="113"/>
      <c r="F64" s="274"/>
      <c r="G64" s="113"/>
      <c r="H64" s="113"/>
      <c r="I64" s="113"/>
      <c r="J64" s="113"/>
      <c r="K64" s="113"/>
      <c r="L64" s="113"/>
      <c r="M64" s="113"/>
      <c r="N64" s="113"/>
      <c r="O64" s="113"/>
      <c r="P64" s="275"/>
      <c r="Q64" s="113"/>
      <c r="R64" s="113"/>
      <c r="S64" s="113"/>
      <c r="T64" s="113"/>
      <c r="U64" s="113"/>
      <c r="V64" s="275"/>
      <c r="W64" s="113"/>
      <c r="X64" s="276"/>
      <c r="Y64" s="113"/>
      <c r="Z64" s="276"/>
      <c r="AA64" s="113"/>
      <c r="AB64" s="113"/>
      <c r="AC64" s="276"/>
      <c r="AD64" s="280"/>
      <c r="AE64" s="276"/>
    </row>
    <row r="65" customFormat="false" ht="15" hidden="false" customHeight="false" outlineLevel="0" collapsed="false">
      <c r="B65" s="115" t="n">
        <f aca="false">PRODUCT(G65/3+H65*1.6666+I65*1.6666+J65*1.6666+W65*25+X65*25+Y65*25+Z65*25+AA65*25+AB65*20+AC65*15+AD65*10+AE65*15)</f>
        <v>106.9976</v>
      </c>
      <c r="C65" s="44" t="s">
        <v>4655</v>
      </c>
      <c r="D65" s="123" t="s">
        <v>294</v>
      </c>
      <c r="E65" s="113" t="n">
        <v>1965</v>
      </c>
      <c r="F65" s="274" t="n">
        <v>16980</v>
      </c>
      <c r="G65" s="113" t="n">
        <v>21</v>
      </c>
      <c r="H65" s="113" t="n">
        <v>2</v>
      </c>
      <c r="I65" s="113" t="n">
        <v>10</v>
      </c>
      <c r="J65" s="113" t="n">
        <v>24</v>
      </c>
      <c r="K65" s="113"/>
      <c r="L65" s="113"/>
      <c r="M65" s="113"/>
      <c r="N65" s="113"/>
      <c r="O65" s="113"/>
      <c r="P65" s="275"/>
      <c r="Q65" s="113"/>
      <c r="R65" s="113"/>
      <c r="S65" s="113"/>
      <c r="T65" s="113"/>
      <c r="U65" s="113"/>
      <c r="V65" s="275"/>
      <c r="W65" s="113" t="n">
        <v>0</v>
      </c>
      <c r="X65" s="276" t="n">
        <v>0</v>
      </c>
      <c r="Y65" s="113" t="n">
        <v>1</v>
      </c>
      <c r="Z65" s="276" t="n">
        <v>0</v>
      </c>
      <c r="AA65" s="113" t="n">
        <v>0</v>
      </c>
      <c r="AB65" s="113" t="n">
        <v>0</v>
      </c>
      <c r="AC65" s="276" t="n">
        <v>1</v>
      </c>
      <c r="AD65" s="280"/>
      <c r="AE65" s="276"/>
    </row>
    <row r="66" customFormat="false" ht="15" hidden="false" customHeight="false" outlineLevel="0" collapsed="false">
      <c r="B66" s="115" t="n">
        <f aca="false">PRODUCT(G66/3+H66+I66+J66+(K66-I66-H66)/3+W66*25+X66*25+Y66*25+Z66*25+AA66*25+AB66*20+AC66*15+AD66*10+AE66*15)</f>
        <v>90.3333333333333</v>
      </c>
      <c r="C66" s="44" t="s">
        <v>5047</v>
      </c>
      <c r="D66" s="123" t="s">
        <v>294</v>
      </c>
      <c r="E66" s="113" t="n">
        <v>1985</v>
      </c>
      <c r="F66" s="274" t="n">
        <v>24715</v>
      </c>
      <c r="G66" s="113" t="n">
        <v>9</v>
      </c>
      <c r="H66" s="113" t="n">
        <v>1</v>
      </c>
      <c r="I66" s="113" t="n">
        <v>2</v>
      </c>
      <c r="J66" s="113" t="n">
        <v>3</v>
      </c>
      <c r="K66" s="113" t="n">
        <v>22</v>
      </c>
      <c r="L66" s="113" t="n">
        <v>11</v>
      </c>
      <c r="M66" s="113" t="n">
        <v>5</v>
      </c>
      <c r="N66" s="113" t="n">
        <v>3</v>
      </c>
      <c r="O66" s="113" t="n">
        <v>3</v>
      </c>
      <c r="P66" s="275" t="n">
        <v>0.478</v>
      </c>
      <c r="Q66" s="113"/>
      <c r="R66" s="113"/>
      <c r="S66" s="113"/>
      <c r="T66" s="113"/>
      <c r="U66" s="113"/>
      <c r="V66" s="275"/>
      <c r="W66" s="113" t="n">
        <v>0</v>
      </c>
      <c r="X66" s="276" t="n">
        <v>0</v>
      </c>
      <c r="Y66" s="113" t="n">
        <v>2</v>
      </c>
      <c r="Z66" s="276" t="n">
        <v>1</v>
      </c>
      <c r="AA66" s="113" t="n">
        <v>0</v>
      </c>
      <c r="AB66" s="113" t="n">
        <v>0</v>
      </c>
      <c r="AC66" s="276" t="n">
        <v>0</v>
      </c>
      <c r="AD66" s="280"/>
      <c r="AE66" s="276"/>
    </row>
    <row r="67" customFormat="false" ht="15" hidden="false" customHeight="false" outlineLevel="0" collapsed="false">
      <c r="B67" s="115" t="n">
        <f aca="false">PRODUCT(G67/3+H67*1.6666+I67*1.6666+J67*1.6666+W67*25+X67*25+Y67*25+Z67*25+AA67*25+AB67*20+AC67*15+AD67*10+AE67*15)</f>
        <v>80.998</v>
      </c>
      <c r="C67" s="44" t="s">
        <v>5531</v>
      </c>
      <c r="D67" s="123" t="s">
        <v>294</v>
      </c>
      <c r="E67" s="113" t="n">
        <v>1967</v>
      </c>
      <c r="F67" s="274" t="n">
        <v>17539</v>
      </c>
      <c r="G67" s="113" t="n">
        <v>18</v>
      </c>
      <c r="H67" s="113" t="n">
        <v>1</v>
      </c>
      <c r="I67" s="113" t="n">
        <v>6</v>
      </c>
      <c r="J67" s="113" t="n">
        <v>23</v>
      </c>
      <c r="K67" s="113"/>
      <c r="L67" s="113"/>
      <c r="M67" s="113"/>
      <c r="N67" s="113"/>
      <c r="O67" s="113"/>
      <c r="P67" s="275"/>
      <c r="Q67" s="113"/>
      <c r="R67" s="113"/>
      <c r="S67" s="113"/>
      <c r="T67" s="113"/>
      <c r="U67" s="113"/>
      <c r="V67" s="275"/>
      <c r="W67" s="113" t="n">
        <v>0</v>
      </c>
      <c r="X67" s="276" t="n">
        <v>0</v>
      </c>
      <c r="Y67" s="113" t="n">
        <v>1</v>
      </c>
      <c r="Z67" s="276" t="n">
        <v>0</v>
      </c>
      <c r="AA67" s="113" t="n">
        <v>0</v>
      </c>
      <c r="AB67" s="113" t="n">
        <v>0</v>
      </c>
      <c r="AC67" s="276" t="n">
        <v>0</v>
      </c>
      <c r="AD67" s="280"/>
      <c r="AE67" s="276"/>
    </row>
    <row r="68" customFormat="false" ht="15" hidden="false" customHeight="false" outlineLevel="0" collapsed="false">
      <c r="B68" s="115" t="n">
        <f aca="false">PRODUCT(G68/3+H68*1.6666+I68*1.6666+J68*1.6666+W68*25+X68*25+Y68*25+Z68*25+AA68*25+AB68*20+AC68*15+AD68*10+AE68*15)</f>
        <v>47.9997333333333</v>
      </c>
      <c r="C68" s="44" t="s">
        <v>4677</v>
      </c>
      <c r="D68" s="123" t="s">
        <v>294</v>
      </c>
      <c r="E68" s="113" t="n">
        <v>1966</v>
      </c>
      <c r="F68" s="274" t="n">
        <v>17912</v>
      </c>
      <c r="G68" s="113" t="n">
        <v>4</v>
      </c>
      <c r="H68" s="113" t="n">
        <v>0</v>
      </c>
      <c r="I68" s="113" t="n">
        <v>2</v>
      </c>
      <c r="J68" s="113" t="n">
        <v>2</v>
      </c>
      <c r="K68" s="113"/>
      <c r="L68" s="113"/>
      <c r="M68" s="113"/>
      <c r="N68" s="113"/>
      <c r="O68" s="113"/>
      <c r="P68" s="275"/>
      <c r="Q68" s="113"/>
      <c r="R68" s="113"/>
      <c r="S68" s="113"/>
      <c r="T68" s="113"/>
      <c r="U68" s="113"/>
      <c r="V68" s="275"/>
      <c r="W68" s="113" t="n">
        <v>0</v>
      </c>
      <c r="X68" s="276" t="n">
        <v>0</v>
      </c>
      <c r="Y68" s="113" t="n">
        <v>1</v>
      </c>
      <c r="Z68" s="276" t="n">
        <v>0</v>
      </c>
      <c r="AA68" s="113" t="n">
        <v>0</v>
      </c>
      <c r="AB68" s="113" t="n">
        <v>0</v>
      </c>
      <c r="AC68" s="276" t="n">
        <v>1</v>
      </c>
      <c r="AD68" s="280"/>
      <c r="AE68" s="276"/>
    </row>
    <row r="69" customFormat="false" ht="15" hidden="false" customHeight="false" outlineLevel="0" collapsed="false">
      <c r="B69" s="115" t="n">
        <f aca="false">PRODUCT(G69/3+H69*1.6666+I69*1.6666+J69*1.6666+W69*25+X69*25+Y69*25+Z69*25+AA69*25+AB69*20+AC69*15+AD69*10+AE69*15)</f>
        <v>46.9992666666667</v>
      </c>
      <c r="C69" s="44" t="s">
        <v>4614</v>
      </c>
      <c r="D69" s="123" t="s">
        <v>294</v>
      </c>
      <c r="E69" s="113" t="n">
        <v>1963</v>
      </c>
      <c r="F69" s="274" t="n">
        <v>16403</v>
      </c>
      <c r="G69" s="113" t="n">
        <v>11</v>
      </c>
      <c r="H69" s="113" t="n">
        <v>1</v>
      </c>
      <c r="I69" s="113" t="n">
        <v>4</v>
      </c>
      <c r="J69" s="113" t="n">
        <v>6</v>
      </c>
      <c r="K69" s="113"/>
      <c r="L69" s="113"/>
      <c r="M69" s="113"/>
      <c r="N69" s="113"/>
      <c r="O69" s="113"/>
      <c r="P69" s="275"/>
      <c r="Q69" s="113"/>
      <c r="R69" s="113"/>
      <c r="S69" s="113"/>
      <c r="T69" s="113"/>
      <c r="U69" s="113"/>
      <c r="V69" s="275"/>
      <c r="W69" s="113" t="n">
        <v>0</v>
      </c>
      <c r="X69" s="276" t="n">
        <v>0</v>
      </c>
      <c r="Y69" s="113" t="n">
        <v>1</v>
      </c>
      <c r="Z69" s="276" t="n">
        <v>0</v>
      </c>
      <c r="AA69" s="113" t="n">
        <v>0</v>
      </c>
      <c r="AB69" s="113" t="n">
        <v>0</v>
      </c>
      <c r="AC69" s="276" t="n">
        <v>0</v>
      </c>
      <c r="AD69" s="280"/>
      <c r="AE69" s="276"/>
    </row>
    <row r="70" customFormat="false" ht="15" hidden="false" customHeight="false" outlineLevel="0" collapsed="false">
      <c r="B70" s="115" t="n">
        <f aca="false">PRODUCT(G70/3+H70*1.6666+I70*1.6666+J70*1.6666+W70*25+X70*25+Y70*25+Z70*25+AA70*25+AB70*20+AC70*15+AD70*10+AE70*15)</f>
        <v>43.666</v>
      </c>
      <c r="C70" s="44" t="s">
        <v>4634</v>
      </c>
      <c r="D70" s="123" t="s">
        <v>294</v>
      </c>
      <c r="E70" s="113" t="n">
        <v>1964</v>
      </c>
      <c r="F70" s="274" t="n">
        <v>16707</v>
      </c>
      <c r="G70" s="113" t="n">
        <v>6</v>
      </c>
      <c r="H70" s="113" t="n">
        <v>0</v>
      </c>
      <c r="I70" s="113" t="n">
        <v>3</v>
      </c>
      <c r="J70" s="113" t="n">
        <v>7</v>
      </c>
      <c r="K70" s="113"/>
      <c r="L70" s="113"/>
      <c r="M70" s="113"/>
      <c r="N70" s="113"/>
      <c r="O70" s="113"/>
      <c r="P70" s="275"/>
      <c r="Q70" s="113"/>
      <c r="R70" s="113"/>
      <c r="S70" s="113"/>
      <c r="T70" s="113"/>
      <c r="U70" s="113"/>
      <c r="V70" s="275"/>
      <c r="W70" s="113" t="n">
        <v>0</v>
      </c>
      <c r="X70" s="276" t="n">
        <v>0</v>
      </c>
      <c r="Y70" s="113" t="n">
        <v>1</v>
      </c>
      <c r="Z70" s="276" t="n">
        <v>0</v>
      </c>
      <c r="AA70" s="113" t="n">
        <v>0</v>
      </c>
      <c r="AB70" s="113" t="n">
        <v>0</v>
      </c>
      <c r="AC70" s="276" t="n">
        <v>0</v>
      </c>
      <c r="AD70" s="280"/>
      <c r="AE70" s="276"/>
    </row>
    <row r="71" customFormat="false" ht="15" hidden="false" customHeight="false" outlineLevel="0" collapsed="false">
      <c r="B71" s="115" t="n">
        <f aca="false">PRODUCT(G71/3+H71*1.6666+I71*1.6666+J71*1.6666+W71*25+X71*25+Y71*25+Z71*25+AA71*25+AB71*20+AC71*15+AD71*10+AE71*15)</f>
        <v>42.9984666666667</v>
      </c>
      <c r="C71" s="44" t="s">
        <v>5564</v>
      </c>
      <c r="D71" s="123" t="s">
        <v>294</v>
      </c>
      <c r="E71" s="113" t="n">
        <v>1957</v>
      </c>
      <c r="F71" s="274" t="s">
        <v>5565</v>
      </c>
      <c r="G71" s="113" t="n">
        <v>14</v>
      </c>
      <c r="H71" s="113" t="n">
        <v>1</v>
      </c>
      <c r="I71" s="113" t="n">
        <v>13</v>
      </c>
      <c r="J71" s="113" t="n">
        <v>9</v>
      </c>
      <c r="K71" s="113"/>
      <c r="L71" s="113"/>
      <c r="M71" s="113"/>
      <c r="N71" s="113"/>
      <c r="O71" s="113"/>
      <c r="P71" s="275"/>
      <c r="Q71" s="113"/>
      <c r="R71" s="113"/>
      <c r="S71" s="113"/>
      <c r="T71" s="113"/>
      <c r="U71" s="113"/>
      <c r="V71" s="275"/>
      <c r="W71" s="113" t="n">
        <v>0</v>
      </c>
      <c r="X71" s="276" t="n">
        <v>0</v>
      </c>
      <c r="Y71" s="113" t="n">
        <v>0</v>
      </c>
      <c r="Z71" s="276" t="n">
        <v>0</v>
      </c>
      <c r="AA71" s="113" t="n">
        <v>0</v>
      </c>
      <c r="AB71" s="113" t="n">
        <v>0</v>
      </c>
      <c r="AC71" s="276" t="n">
        <v>0</v>
      </c>
      <c r="AD71" s="280"/>
      <c r="AE71" s="276"/>
    </row>
    <row r="72" customFormat="false" ht="15" hidden="false" customHeight="false" outlineLevel="0" collapsed="false">
      <c r="B72" s="115" t="n">
        <f aca="false">PRODUCT(G72/3+H72*1.6666+I72*1.6666+J72*1.6666+W72*25+X72*25+Y72*25+Z72*25+AA72*25+AB72*20+AC72*15+AD72*10+AE72*15)</f>
        <v>30.6661333333333</v>
      </c>
      <c r="C72" s="44" t="s">
        <v>4982</v>
      </c>
      <c r="D72" s="123" t="s">
        <v>294</v>
      </c>
      <c r="E72" s="113" t="n">
        <v>1965</v>
      </c>
      <c r="F72" s="274" t="n">
        <v>16847</v>
      </c>
      <c r="G72" s="113" t="n">
        <v>7</v>
      </c>
      <c r="H72" s="113" t="n">
        <v>0</v>
      </c>
      <c r="I72" s="113" t="n">
        <v>4</v>
      </c>
      <c r="J72" s="113" t="n">
        <v>4</v>
      </c>
      <c r="K72" s="113"/>
      <c r="L72" s="113"/>
      <c r="M72" s="113"/>
      <c r="N72" s="113"/>
      <c r="O72" s="113"/>
      <c r="P72" s="275"/>
      <c r="Q72" s="113"/>
      <c r="R72" s="113"/>
      <c r="S72" s="113"/>
      <c r="T72" s="113"/>
      <c r="U72" s="113"/>
      <c r="V72" s="275"/>
      <c r="W72" s="113" t="n">
        <v>0</v>
      </c>
      <c r="X72" s="276" t="n">
        <v>0</v>
      </c>
      <c r="Y72" s="113" t="n">
        <v>0</v>
      </c>
      <c r="Z72" s="276" t="n">
        <v>0</v>
      </c>
      <c r="AA72" s="113" t="n">
        <v>0</v>
      </c>
      <c r="AB72" s="113" t="n">
        <v>0</v>
      </c>
      <c r="AC72" s="276" t="n">
        <v>1</v>
      </c>
      <c r="AD72" s="280"/>
      <c r="AE72" s="276"/>
    </row>
    <row r="73" customFormat="false" ht="15" hidden="false" customHeight="false" outlineLevel="0" collapsed="false">
      <c r="B73" s="115" t="n">
        <f aca="false">PRODUCT(G73/3+H73*1.6666+I73*1.6666+J73*1.6666+W73*25+X73*25+Y73*25+Z73*25+AA73*25+AB73*20+AC73*15+AD73*10+AE73*15)</f>
        <v>25.9991333333333</v>
      </c>
      <c r="C73" s="44" t="s">
        <v>5613</v>
      </c>
      <c r="D73" s="123" t="s">
        <v>294</v>
      </c>
      <c r="E73" s="113" t="n">
        <v>1959</v>
      </c>
      <c r="F73" s="274" t="n">
        <v>14981</v>
      </c>
      <c r="G73" s="113" t="n">
        <v>13</v>
      </c>
      <c r="H73" s="113" t="n">
        <v>0</v>
      </c>
      <c r="I73" s="113" t="n">
        <v>4</v>
      </c>
      <c r="J73" s="113" t="n">
        <v>9</v>
      </c>
      <c r="K73" s="113"/>
      <c r="L73" s="113"/>
      <c r="M73" s="113"/>
      <c r="N73" s="113"/>
      <c r="O73" s="113"/>
      <c r="P73" s="275"/>
      <c r="Q73" s="113"/>
      <c r="R73" s="113"/>
      <c r="S73" s="113"/>
      <c r="T73" s="113"/>
      <c r="U73" s="113"/>
      <c r="V73" s="275"/>
      <c r="W73" s="113" t="n">
        <v>0</v>
      </c>
      <c r="X73" s="276" t="n">
        <v>0</v>
      </c>
      <c r="Y73" s="113" t="n">
        <v>0</v>
      </c>
      <c r="Z73" s="276" t="n">
        <v>0</v>
      </c>
      <c r="AA73" s="113" t="n">
        <v>0</v>
      </c>
      <c r="AB73" s="113" t="n">
        <v>0</v>
      </c>
      <c r="AC73" s="276" t="n">
        <v>0</v>
      </c>
      <c r="AD73" s="280"/>
      <c r="AE73" s="276"/>
    </row>
    <row r="74" customFormat="false" ht="15" hidden="false" customHeight="false" outlineLevel="0" collapsed="false">
      <c r="B74" s="115" t="n">
        <f aca="false">PRODUCT(G74/3+H74*1.6666+I74*1.6666+J74*1.6666+W74*25+X74*25+Y74*25+Z74*25+AA74*25+AB74*20+AC74*15+AD74*10+AE74*15)</f>
        <v>24.6658666666667</v>
      </c>
      <c r="C74" s="44" t="s">
        <v>5605</v>
      </c>
      <c r="D74" s="123" t="s">
        <v>294</v>
      </c>
      <c r="E74" s="113" t="n">
        <v>1955</v>
      </c>
      <c r="F74" s="274" t="n">
        <v>14430</v>
      </c>
      <c r="G74" s="113" t="n">
        <v>14</v>
      </c>
      <c r="H74" s="113" t="n">
        <v>1</v>
      </c>
      <c r="I74" s="113" t="n">
        <v>4</v>
      </c>
      <c r="J74" s="113" t="n">
        <v>7</v>
      </c>
      <c r="K74" s="113"/>
      <c r="L74" s="113"/>
      <c r="M74" s="113"/>
      <c r="N74" s="113"/>
      <c r="O74" s="113"/>
      <c r="P74" s="275"/>
      <c r="Q74" s="113"/>
      <c r="R74" s="113"/>
      <c r="S74" s="113"/>
      <c r="T74" s="113"/>
      <c r="U74" s="113"/>
      <c r="V74" s="275"/>
      <c r="W74" s="113" t="n">
        <v>0</v>
      </c>
      <c r="X74" s="276" t="n">
        <v>0</v>
      </c>
      <c r="Y74" s="113" t="n">
        <v>0</v>
      </c>
      <c r="Z74" s="276" t="n">
        <v>0</v>
      </c>
      <c r="AA74" s="113" t="n">
        <v>0</v>
      </c>
      <c r="AB74" s="113" t="n">
        <v>0</v>
      </c>
      <c r="AC74" s="276" t="n">
        <v>0</v>
      </c>
      <c r="AD74" s="280"/>
      <c r="AE74" s="276"/>
    </row>
    <row r="75" customFormat="false" ht="15" hidden="false" customHeight="false" outlineLevel="0" collapsed="false">
      <c r="B75" s="115" t="n">
        <f aca="false">PRODUCT(G75/3+H75*1.6666+I75*1.6666+J75*1.6666+W75*25+X75*25+Y75*25+Z75*25+AA75*25+AB75*20+AC75*15+AD75*10+AE75*15)</f>
        <v>5.9998</v>
      </c>
      <c r="C75" s="44" t="s">
        <v>2140</v>
      </c>
      <c r="D75" s="123" t="s">
        <v>294</v>
      </c>
      <c r="E75" s="113" t="n">
        <v>1964</v>
      </c>
      <c r="F75" s="274" t="n">
        <v>16985</v>
      </c>
      <c r="G75" s="113" t="n">
        <v>3</v>
      </c>
      <c r="H75" s="113" t="n">
        <v>0</v>
      </c>
      <c r="I75" s="113" t="n">
        <v>1</v>
      </c>
      <c r="J75" s="113" t="n">
        <v>2</v>
      </c>
      <c r="K75" s="113"/>
      <c r="L75" s="113"/>
      <c r="M75" s="113"/>
      <c r="N75" s="113"/>
      <c r="O75" s="113"/>
      <c r="P75" s="275"/>
      <c r="Q75" s="113"/>
      <c r="R75" s="113"/>
      <c r="S75" s="113"/>
      <c r="T75" s="113"/>
      <c r="U75" s="113"/>
      <c r="V75" s="275"/>
      <c r="W75" s="113" t="n">
        <v>0</v>
      </c>
      <c r="X75" s="276" t="n">
        <v>0</v>
      </c>
      <c r="Y75" s="113" t="n">
        <v>0</v>
      </c>
      <c r="Z75" s="276" t="n">
        <v>0</v>
      </c>
      <c r="AA75" s="113" t="n">
        <v>0</v>
      </c>
      <c r="AB75" s="113" t="n">
        <v>0</v>
      </c>
      <c r="AC75" s="276" t="n">
        <v>0</v>
      </c>
      <c r="AD75" s="280"/>
      <c r="AE75" s="276"/>
    </row>
    <row r="76" customFormat="false" ht="15" hidden="false" customHeight="false" outlineLevel="0" collapsed="false">
      <c r="B76" s="115" t="n">
        <f aca="false">PRODUCT(G76/3+H76*1.6666+I76*1.6666+J76*1.6666+W76*25+X76*25+Y76*25+Z76*25+AA76*25+AB76*20+AC76*15+AD76*10+AE76*15)</f>
        <v>2.6666</v>
      </c>
      <c r="C76" s="44" t="s">
        <v>2018</v>
      </c>
      <c r="D76" s="123" t="s">
        <v>294</v>
      </c>
      <c r="E76" s="113" t="n">
        <v>1967</v>
      </c>
      <c r="F76" s="274" t="n">
        <v>17555</v>
      </c>
      <c r="G76" s="113" t="n">
        <v>3</v>
      </c>
      <c r="H76" s="113" t="n">
        <v>0</v>
      </c>
      <c r="I76" s="113" t="n">
        <v>0</v>
      </c>
      <c r="J76" s="113" t="n">
        <v>1</v>
      </c>
      <c r="K76" s="113"/>
      <c r="L76" s="113"/>
      <c r="M76" s="113"/>
      <c r="N76" s="113"/>
      <c r="O76" s="113"/>
      <c r="P76" s="275"/>
      <c r="Q76" s="113"/>
      <c r="R76" s="113"/>
      <c r="S76" s="113"/>
      <c r="T76" s="113"/>
      <c r="U76" s="113"/>
      <c r="V76" s="275"/>
      <c r="W76" s="113" t="n">
        <v>0</v>
      </c>
      <c r="X76" s="276" t="n">
        <v>0</v>
      </c>
      <c r="Y76" s="113" t="n">
        <v>0</v>
      </c>
      <c r="Z76" s="276" t="n">
        <v>0</v>
      </c>
      <c r="AA76" s="113" t="n">
        <v>0</v>
      </c>
      <c r="AB76" s="113" t="n">
        <v>0</v>
      </c>
      <c r="AC76" s="276" t="n">
        <v>0</v>
      </c>
      <c r="AD76" s="280"/>
      <c r="AE76" s="276"/>
    </row>
    <row r="77" customFormat="false" ht="15" hidden="false" customHeight="false" outlineLevel="0" collapsed="false">
      <c r="B77" s="115" t="n">
        <f aca="false">PRODUCT(G77/3+H77*1.6666+I77*1.6666+J77*1.6666+W77*25+X77*25+Y77*25+Z77*25+AA77*25+AB77*20+AC77*15+AD77*10+AE77*15)</f>
        <v>1.99993333333333</v>
      </c>
      <c r="C77" s="44" t="s">
        <v>5718</v>
      </c>
      <c r="D77" s="123" t="s">
        <v>294</v>
      </c>
      <c r="E77" s="113" t="n">
        <v>1962</v>
      </c>
      <c r="F77" s="274" t="n">
        <v>15755</v>
      </c>
      <c r="G77" s="113" t="n">
        <v>1</v>
      </c>
      <c r="H77" s="113" t="n">
        <v>0</v>
      </c>
      <c r="I77" s="113" t="n">
        <v>0</v>
      </c>
      <c r="J77" s="113" t="n">
        <v>1</v>
      </c>
      <c r="K77" s="113"/>
      <c r="L77" s="113"/>
      <c r="M77" s="113"/>
      <c r="N77" s="113"/>
      <c r="O77" s="113"/>
      <c r="P77" s="275"/>
      <c r="Q77" s="113"/>
      <c r="R77" s="113"/>
      <c r="S77" s="113"/>
      <c r="T77" s="113"/>
      <c r="U77" s="113"/>
      <c r="V77" s="275"/>
      <c r="W77" s="113" t="n">
        <v>0</v>
      </c>
      <c r="X77" s="276" t="n">
        <v>0</v>
      </c>
      <c r="Y77" s="113" t="n">
        <v>0</v>
      </c>
      <c r="Z77" s="276" t="n">
        <v>0</v>
      </c>
      <c r="AA77" s="113" t="n">
        <v>0</v>
      </c>
      <c r="AB77" s="113" t="n">
        <v>0</v>
      </c>
      <c r="AC77" s="276" t="n">
        <v>0</v>
      </c>
      <c r="AD77" s="280"/>
      <c r="AE77" s="276"/>
    </row>
    <row r="78" customFormat="false" ht="15" hidden="false" customHeight="false" outlineLevel="0" collapsed="false">
      <c r="B78" s="115"/>
      <c r="E78" s="113"/>
      <c r="F78" s="274"/>
      <c r="G78" s="113"/>
      <c r="H78" s="113"/>
      <c r="I78" s="113"/>
      <c r="J78" s="113"/>
      <c r="K78" s="113"/>
      <c r="L78" s="113"/>
      <c r="M78" s="113"/>
      <c r="N78" s="113"/>
      <c r="O78" s="113"/>
      <c r="P78" s="275"/>
      <c r="Q78" s="113"/>
      <c r="R78" s="113"/>
      <c r="S78" s="113"/>
      <c r="T78" s="113"/>
      <c r="U78" s="113"/>
      <c r="V78" s="275"/>
      <c r="W78" s="113"/>
      <c r="X78" s="276"/>
      <c r="Y78" s="113"/>
      <c r="Z78" s="276"/>
      <c r="AA78" s="113"/>
      <c r="AB78" s="113"/>
      <c r="AC78" s="276"/>
      <c r="AD78" s="280"/>
      <c r="AE78" s="276"/>
    </row>
    <row r="79" customFormat="false" ht="15" hidden="false" customHeight="false" outlineLevel="0" collapsed="false">
      <c r="B79" s="115" t="n">
        <f aca="false">PRODUCT(G79/3+H79*1.6666+I79*1.6666+J79*1.6666+W79*25+X79*25+Y79*25+Z79*25+AA79*25+AB79*20+AC79*15+AD79*10+AE79*15)</f>
        <v>202.329533333333</v>
      </c>
      <c r="C79" s="44" t="s">
        <v>2236</v>
      </c>
      <c r="D79" s="123" t="s">
        <v>4564</v>
      </c>
      <c r="E79" s="113" t="n">
        <v>1968</v>
      </c>
      <c r="F79" s="274" t="n">
        <v>19077</v>
      </c>
      <c r="G79" s="113" t="n">
        <v>52</v>
      </c>
      <c r="H79" s="113" t="n">
        <v>1</v>
      </c>
      <c r="I79" s="113" t="n">
        <v>28</v>
      </c>
      <c r="J79" s="113" t="n">
        <v>28</v>
      </c>
      <c r="K79" s="113"/>
      <c r="L79" s="113"/>
      <c r="M79" s="113"/>
      <c r="N79" s="113"/>
      <c r="O79" s="113"/>
      <c r="P79" s="275"/>
      <c r="Q79" s="113"/>
      <c r="R79" s="113"/>
      <c r="S79" s="113"/>
      <c r="T79" s="113"/>
      <c r="U79" s="113"/>
      <c r="V79" s="275"/>
      <c r="W79" s="113" t="n">
        <v>0</v>
      </c>
      <c r="X79" s="276" t="n">
        <v>0</v>
      </c>
      <c r="Y79" s="113" t="n">
        <v>3</v>
      </c>
      <c r="Z79" s="276" t="n">
        <v>0</v>
      </c>
      <c r="AA79" s="113" t="n">
        <v>0</v>
      </c>
      <c r="AB79" s="113" t="n">
        <v>0</v>
      </c>
      <c r="AC79" s="276" t="n">
        <v>1</v>
      </c>
      <c r="AD79" s="280"/>
      <c r="AE79" s="276"/>
    </row>
    <row r="80" customFormat="false" ht="15" hidden="false" customHeight="false" outlineLevel="0" collapsed="false">
      <c r="B80" s="115" t="n">
        <f aca="false">PRODUCT(G80/3+H80+I80+J80+(K80-I80-H80)/3+W80*25+X80*25+Y80*25+Z80*25+AA80*25+AB80*20+AC80*15+AD80*10+AE80*15)</f>
        <v>139.666666666667</v>
      </c>
      <c r="C80" s="44" t="s">
        <v>3425</v>
      </c>
      <c r="D80" s="123" t="s">
        <v>4564</v>
      </c>
      <c r="E80" s="113" t="n">
        <v>2018</v>
      </c>
      <c r="F80" s="274" t="n">
        <v>36198</v>
      </c>
      <c r="G80" s="113" t="n">
        <v>32</v>
      </c>
      <c r="H80" s="113" t="n">
        <v>1</v>
      </c>
      <c r="I80" s="113" t="n">
        <v>13</v>
      </c>
      <c r="J80" s="113" t="n">
        <v>13</v>
      </c>
      <c r="K80" s="113" t="n">
        <v>95</v>
      </c>
      <c r="L80" s="113" t="n">
        <v>49</v>
      </c>
      <c r="M80" s="113" t="n">
        <v>24</v>
      </c>
      <c r="N80" s="113" t="n">
        <v>8</v>
      </c>
      <c r="O80" s="113" t="n">
        <v>14</v>
      </c>
      <c r="P80" s="275" t="n">
        <v>0.4523</v>
      </c>
      <c r="Q80" s="113"/>
      <c r="R80" s="113"/>
      <c r="S80" s="113"/>
      <c r="T80" s="113"/>
      <c r="U80" s="113"/>
      <c r="V80" s="275"/>
      <c r="W80" s="113" t="n">
        <v>0</v>
      </c>
      <c r="X80" s="276" t="n">
        <v>0</v>
      </c>
      <c r="Y80" s="113" t="n">
        <v>1</v>
      </c>
      <c r="Z80" s="276" t="n">
        <v>2</v>
      </c>
      <c r="AA80" s="113" t="n">
        <v>0</v>
      </c>
      <c r="AB80" s="113" t="n">
        <v>0</v>
      </c>
      <c r="AC80" s="276" t="n">
        <v>0</v>
      </c>
      <c r="AD80" s="280"/>
      <c r="AE80" s="276"/>
    </row>
    <row r="81" customFormat="false" ht="15" hidden="false" customHeight="false" outlineLevel="0" collapsed="false">
      <c r="B81" s="115" t="n">
        <f aca="false">PRODUCT(G81/3+H81+I81+J81+(K81-I81-H81)/3+W81*25+X81*25+Y81*25+Z81*25+AA81*25+AB81*20+AC81*15+AD81*10+AE81*15)</f>
        <v>130.333333333333</v>
      </c>
      <c r="C81" s="44" t="s">
        <v>2414</v>
      </c>
      <c r="D81" s="123" t="s">
        <v>4564</v>
      </c>
      <c r="E81" s="113" t="n">
        <v>1984</v>
      </c>
      <c r="F81" s="274" t="n">
        <v>24607</v>
      </c>
      <c r="G81" s="113" t="n">
        <v>22</v>
      </c>
      <c r="H81" s="113" t="n">
        <v>0</v>
      </c>
      <c r="I81" s="113" t="n">
        <v>3</v>
      </c>
      <c r="J81" s="113" t="n">
        <v>8</v>
      </c>
      <c r="K81" s="113" t="n">
        <v>39</v>
      </c>
      <c r="L81" s="113" t="n">
        <v>20</v>
      </c>
      <c r="M81" s="113" t="n">
        <v>7</v>
      </c>
      <c r="N81" s="113" t="n">
        <v>9</v>
      </c>
      <c r="O81" s="113" t="n">
        <v>3</v>
      </c>
      <c r="P81" s="275" t="n">
        <v>0.32</v>
      </c>
      <c r="Q81" s="113"/>
      <c r="R81" s="113"/>
      <c r="S81" s="113"/>
      <c r="T81" s="113"/>
      <c r="U81" s="113"/>
      <c r="V81" s="275"/>
      <c r="W81" s="113" t="n">
        <v>0</v>
      </c>
      <c r="X81" s="276" t="n">
        <v>0</v>
      </c>
      <c r="Y81" s="113" t="n">
        <v>2</v>
      </c>
      <c r="Z81" s="276" t="n">
        <v>2</v>
      </c>
      <c r="AA81" s="113" t="n">
        <v>0</v>
      </c>
      <c r="AB81" s="113" t="n">
        <v>0</v>
      </c>
      <c r="AC81" s="276" t="n">
        <v>0</v>
      </c>
      <c r="AD81" s="280"/>
      <c r="AE81" s="276"/>
    </row>
    <row r="82" customFormat="false" ht="15" hidden="false" customHeight="false" outlineLevel="0" collapsed="false">
      <c r="B82" s="115" t="n">
        <f aca="false">PRODUCT(G82/3+H82*1.6666+I82*1.6666+J82*1.6666+W82*25+X82*25+Y82*25+Z82*25+AA82*25+AB82*20+AC82*15+AD82*10+AE82*15)</f>
        <v>127.997666666667</v>
      </c>
      <c r="C82" s="44" t="s">
        <v>1668</v>
      </c>
      <c r="D82" s="123" t="s">
        <v>4564</v>
      </c>
      <c r="E82" s="113" t="n">
        <v>1950</v>
      </c>
      <c r="F82" s="274" t="n">
        <v>12786</v>
      </c>
      <c r="G82" s="113" t="n">
        <v>29</v>
      </c>
      <c r="H82" s="113" t="n">
        <v>0</v>
      </c>
      <c r="I82" s="113" t="n">
        <v>19</v>
      </c>
      <c r="J82" s="113" t="n">
        <v>16</v>
      </c>
      <c r="K82" s="113"/>
      <c r="L82" s="113"/>
      <c r="M82" s="113"/>
      <c r="N82" s="113"/>
      <c r="O82" s="113"/>
      <c r="P82" s="275"/>
      <c r="Q82" s="113"/>
      <c r="R82" s="113"/>
      <c r="S82" s="113"/>
      <c r="T82" s="113"/>
      <c r="U82" s="113"/>
      <c r="V82" s="275"/>
      <c r="W82" s="113" t="n">
        <v>0</v>
      </c>
      <c r="X82" s="276" t="n">
        <v>0</v>
      </c>
      <c r="Y82" s="113" t="n">
        <v>0</v>
      </c>
      <c r="Z82" s="276" t="n">
        <v>0</v>
      </c>
      <c r="AA82" s="113" t="n">
        <v>1</v>
      </c>
      <c r="AB82" s="113" t="n">
        <v>1</v>
      </c>
      <c r="AC82" s="276" t="n">
        <v>1</v>
      </c>
      <c r="AD82" s="280"/>
      <c r="AE82" s="276"/>
    </row>
    <row r="83" customFormat="false" ht="15" hidden="false" customHeight="false" outlineLevel="0" collapsed="false">
      <c r="B83" s="115" t="n">
        <f aca="false">PRODUCT(G83/3+H83+I83+J83+(K83-I83-H83)/3+W83*25+X83*25+Y83*25+Z83*25+AA83*25+AB83*20+AC83*15+AD83*10+AE83*15)</f>
        <v>97.6666666666667</v>
      </c>
      <c r="C83" s="44" t="s">
        <v>2408</v>
      </c>
      <c r="D83" s="123" t="s">
        <v>4564</v>
      </c>
      <c r="E83" s="113" t="n">
        <v>1981</v>
      </c>
      <c r="F83" s="274" t="n">
        <v>23120</v>
      </c>
      <c r="G83" s="113" t="n">
        <v>10</v>
      </c>
      <c r="H83" s="113" t="n">
        <v>0</v>
      </c>
      <c r="I83" s="113" t="n">
        <v>7</v>
      </c>
      <c r="J83" s="113" t="n">
        <v>5</v>
      </c>
      <c r="K83" s="113" t="n">
        <v>29</v>
      </c>
      <c r="L83" s="113" t="n">
        <v>7</v>
      </c>
      <c r="M83" s="113" t="n">
        <v>7</v>
      </c>
      <c r="N83" s="113" t="n">
        <v>8</v>
      </c>
      <c r="O83" s="113" t="n">
        <v>7</v>
      </c>
      <c r="P83" s="275" t="n">
        <v>0.5</v>
      </c>
      <c r="Q83" s="113"/>
      <c r="R83" s="113"/>
      <c r="S83" s="113"/>
      <c r="T83" s="113"/>
      <c r="U83" s="113"/>
      <c r="V83" s="275"/>
      <c r="W83" s="113" t="n">
        <v>0</v>
      </c>
      <c r="X83" s="276" t="n">
        <v>0</v>
      </c>
      <c r="Y83" s="113" t="n">
        <v>2</v>
      </c>
      <c r="Z83" s="276" t="n">
        <v>1</v>
      </c>
      <c r="AA83" s="113" t="n">
        <v>0</v>
      </c>
      <c r="AB83" s="113" t="n">
        <v>0</v>
      </c>
      <c r="AC83" s="276" t="n">
        <v>0</v>
      </c>
      <c r="AD83" s="280"/>
      <c r="AE83" s="276"/>
    </row>
    <row r="84" customFormat="false" ht="15" hidden="false" customHeight="false" outlineLevel="0" collapsed="false">
      <c r="B84" s="115" t="n">
        <f aca="false">PRODUCT(G84/3+H84+I84+J84+(K84-I84-H84)/3+W84*25+X84*25+Y84*25+Z84*25+AA84*25+AB84*20+AC84*15+AD84*10+AE84*15)</f>
        <v>89.3333333333333</v>
      </c>
      <c r="C84" s="44" t="s">
        <v>5087</v>
      </c>
      <c r="D84" s="123" t="s">
        <v>5526</v>
      </c>
      <c r="E84" s="113" t="n">
        <v>1986</v>
      </c>
      <c r="F84" s="274" t="n">
        <v>25338</v>
      </c>
      <c r="G84" s="113" t="n">
        <v>13</v>
      </c>
      <c r="H84" s="113" t="n">
        <v>0</v>
      </c>
      <c r="I84" s="113" t="n">
        <v>1</v>
      </c>
      <c r="J84" s="113" t="n">
        <v>2</v>
      </c>
      <c r="K84" s="113" t="n">
        <v>22</v>
      </c>
      <c r="L84" s="113" t="n">
        <v>3</v>
      </c>
      <c r="M84" s="113" t="n">
        <v>7</v>
      </c>
      <c r="N84" s="113" t="n">
        <v>11</v>
      </c>
      <c r="O84" s="113" t="n">
        <v>1</v>
      </c>
      <c r="P84" s="275" t="n">
        <v>0.355</v>
      </c>
      <c r="Q84" s="113"/>
      <c r="R84" s="113"/>
      <c r="S84" s="113"/>
      <c r="T84" s="113"/>
      <c r="U84" s="113"/>
      <c r="V84" s="275"/>
      <c r="W84" s="113" t="n">
        <v>0</v>
      </c>
      <c r="X84" s="276" t="n">
        <v>0</v>
      </c>
      <c r="Y84" s="113" t="n">
        <v>2</v>
      </c>
      <c r="Z84" s="276" t="n">
        <v>1</v>
      </c>
      <c r="AA84" s="113" t="n">
        <v>0</v>
      </c>
      <c r="AB84" s="113" t="n">
        <v>0</v>
      </c>
      <c r="AC84" s="276" t="n">
        <v>0</v>
      </c>
      <c r="AD84" s="280"/>
      <c r="AE84" s="276"/>
    </row>
    <row r="85" customFormat="false" ht="15" hidden="false" customHeight="false" outlineLevel="0" collapsed="false">
      <c r="B85" s="115" t="n">
        <f aca="false">PRODUCT(G85/3+H85+I85+J85+(K85-I85-H85)/3+W85*25+X85*25+Y85*25+Z85*25+AA85*25+AB85*20+AC85*15+AD85*10+AE85*15)</f>
        <v>84.3333333333333</v>
      </c>
      <c r="C85" s="44" t="s">
        <v>5262</v>
      </c>
      <c r="D85" s="123" t="s">
        <v>4564</v>
      </c>
      <c r="E85" s="113" t="n">
        <v>1999</v>
      </c>
      <c r="F85" s="274" t="n">
        <v>29749</v>
      </c>
      <c r="G85" s="113" t="n">
        <v>8</v>
      </c>
      <c r="H85" s="113" t="n">
        <v>0</v>
      </c>
      <c r="I85" s="113" t="n">
        <v>1</v>
      </c>
      <c r="J85" s="113" t="n">
        <v>1</v>
      </c>
      <c r="K85" s="113" t="n">
        <v>15</v>
      </c>
      <c r="L85" s="113" t="n">
        <v>8</v>
      </c>
      <c r="M85" s="113" t="n">
        <v>4</v>
      </c>
      <c r="N85" s="113" t="n">
        <v>2</v>
      </c>
      <c r="O85" s="113" t="n">
        <v>1</v>
      </c>
      <c r="P85" s="275" t="n">
        <v>0.444</v>
      </c>
      <c r="Q85" s="113"/>
      <c r="R85" s="113"/>
      <c r="S85" s="113"/>
      <c r="T85" s="113"/>
      <c r="U85" s="113"/>
      <c r="V85" s="275"/>
      <c r="W85" s="113" t="n">
        <v>0</v>
      </c>
      <c r="X85" s="276" t="n">
        <v>0</v>
      </c>
      <c r="Y85" s="113" t="n">
        <v>1</v>
      </c>
      <c r="Z85" s="276" t="n">
        <v>2</v>
      </c>
      <c r="AA85" s="113" t="n">
        <v>0</v>
      </c>
      <c r="AB85" s="113" t="n">
        <v>0</v>
      </c>
      <c r="AC85" s="276" t="n">
        <v>0</v>
      </c>
      <c r="AD85" s="280"/>
      <c r="AE85" s="276"/>
    </row>
    <row r="86" customFormat="false" ht="15" hidden="false" customHeight="false" outlineLevel="0" collapsed="false">
      <c r="B86" s="115" t="n">
        <f aca="false">PRODUCT(G86/3+H86*1.6666+I86*1.6666+J86*1.6666+W86*25+X86*25+Y86*25+Z86*25+AA86*25+AB86*20+AC86*15+AD86*10+AE86*15)</f>
        <v>82.6646666666667</v>
      </c>
      <c r="C86" s="44" t="s">
        <v>1671</v>
      </c>
      <c r="D86" s="123" t="s">
        <v>4564</v>
      </c>
      <c r="E86" s="113" t="n">
        <v>1951</v>
      </c>
      <c r="F86" s="274" t="n">
        <v>12147</v>
      </c>
      <c r="G86" s="113" t="n">
        <v>23</v>
      </c>
      <c r="H86" s="113" t="n">
        <v>0</v>
      </c>
      <c r="I86" s="113" t="n">
        <v>14</v>
      </c>
      <c r="J86" s="113" t="n">
        <v>16</v>
      </c>
      <c r="K86" s="113"/>
      <c r="L86" s="113"/>
      <c r="M86" s="113"/>
      <c r="N86" s="113"/>
      <c r="O86" s="113"/>
      <c r="P86" s="275"/>
      <c r="Q86" s="113"/>
      <c r="R86" s="113"/>
      <c r="S86" s="113"/>
      <c r="T86" s="113"/>
      <c r="U86" s="113"/>
      <c r="V86" s="275"/>
      <c r="W86" s="113" t="n">
        <v>1</v>
      </c>
      <c r="X86" s="276" t="n">
        <v>0</v>
      </c>
      <c r="Y86" s="113" t="n">
        <v>0</v>
      </c>
      <c r="Z86" s="276" t="n">
        <v>0</v>
      </c>
      <c r="AA86" s="113" t="n">
        <v>0</v>
      </c>
      <c r="AB86" s="113" t="n">
        <v>0</v>
      </c>
      <c r="AC86" s="276" t="n">
        <v>0</v>
      </c>
      <c r="AD86" s="280"/>
      <c r="AE86" s="276"/>
    </row>
    <row r="87" customFormat="false" ht="15" hidden="false" customHeight="false" outlineLevel="0" collapsed="false">
      <c r="B87" s="115" t="n">
        <f aca="false">PRODUCT(G87/3+H87*1.6666+I87*1.6666+J87*1.6666+W87*25+X87*25+Y87*25+Z87*25+AA87*25+AB87*20+AC87*15+AD87*10+AE87*15)</f>
        <v>78.9998666666667</v>
      </c>
      <c r="C87" s="44" t="s">
        <v>2353</v>
      </c>
      <c r="D87" s="123" t="s">
        <v>4564</v>
      </c>
      <c r="E87" s="113" t="n">
        <v>1976</v>
      </c>
      <c r="F87" s="274" t="n">
        <v>21986</v>
      </c>
      <c r="G87" s="113" t="n">
        <v>2</v>
      </c>
      <c r="H87" s="113" t="n">
        <v>0</v>
      </c>
      <c r="I87" s="113" t="n">
        <v>1</v>
      </c>
      <c r="J87" s="113" t="n">
        <v>1</v>
      </c>
      <c r="K87" s="113"/>
      <c r="L87" s="113"/>
      <c r="M87" s="113"/>
      <c r="N87" s="113"/>
      <c r="O87" s="113"/>
      <c r="P87" s="275"/>
      <c r="Q87" s="113"/>
      <c r="R87" s="113"/>
      <c r="S87" s="113"/>
      <c r="T87" s="113"/>
      <c r="U87" s="113"/>
      <c r="V87" s="275"/>
      <c r="W87" s="113" t="n">
        <v>0</v>
      </c>
      <c r="X87" s="276" t="n">
        <v>0</v>
      </c>
      <c r="Y87" s="113" t="n">
        <v>2</v>
      </c>
      <c r="Z87" s="276" t="n">
        <v>1</v>
      </c>
      <c r="AA87" s="113" t="n">
        <v>0</v>
      </c>
      <c r="AB87" s="113" t="n">
        <v>0</v>
      </c>
      <c r="AC87" s="276" t="n">
        <v>0</v>
      </c>
      <c r="AD87" s="280"/>
      <c r="AE87" s="276"/>
    </row>
    <row r="88" customFormat="false" ht="15" hidden="false" customHeight="false" outlineLevel="0" collapsed="false">
      <c r="B88" s="115" t="n">
        <f aca="false">PRODUCT(G88/3+H88+I88+J88+(K88-I88-H88)/3+W88*25+X88*25+Y88*25+Z88*25+AA88*25+AB88*20+AC88*15+AD88*10+AE88*15)</f>
        <v>76</v>
      </c>
      <c r="C88" s="44" t="s">
        <v>2355</v>
      </c>
      <c r="D88" s="123" t="s">
        <v>4564</v>
      </c>
      <c r="E88" s="113" t="n">
        <v>1981</v>
      </c>
      <c r="F88" s="274" t="n">
        <v>22696</v>
      </c>
      <c r="G88" s="113" t="n">
        <v>1</v>
      </c>
      <c r="H88" s="113" t="n">
        <v>0</v>
      </c>
      <c r="I88" s="113" t="n">
        <v>0</v>
      </c>
      <c r="J88" s="113" t="n">
        <v>0</v>
      </c>
      <c r="K88" s="113" t="n">
        <v>2</v>
      </c>
      <c r="L88" s="113" t="n">
        <v>1</v>
      </c>
      <c r="M88" s="113" t="n">
        <v>1</v>
      </c>
      <c r="N88" s="113" t="n">
        <v>0</v>
      </c>
      <c r="O88" s="113" t="n">
        <v>0</v>
      </c>
      <c r="P88" s="275" t="n">
        <v>0.5</v>
      </c>
      <c r="Q88" s="113"/>
      <c r="R88" s="113"/>
      <c r="S88" s="113"/>
      <c r="T88" s="113"/>
      <c r="U88" s="113"/>
      <c r="V88" s="275"/>
      <c r="W88" s="113" t="n">
        <v>0</v>
      </c>
      <c r="X88" s="276" t="n">
        <v>0</v>
      </c>
      <c r="Y88" s="113" t="n">
        <v>2</v>
      </c>
      <c r="Z88" s="276" t="n">
        <v>1</v>
      </c>
      <c r="AA88" s="113" t="n">
        <v>0</v>
      </c>
      <c r="AB88" s="113" t="n">
        <v>0</v>
      </c>
      <c r="AC88" s="276" t="n">
        <v>0</v>
      </c>
      <c r="AD88" s="280"/>
      <c r="AE88" s="276"/>
    </row>
    <row r="89" customFormat="false" ht="15" hidden="false" customHeight="false" outlineLevel="0" collapsed="false">
      <c r="B89" s="115" t="n">
        <f aca="false">PRODUCT(G89/3+H89*1.6666+I89*1.6666+J89*1.6666+W89*25+X89*25+Y89*25+Z89*25+AA89*25+AB89*20+AC89*15+AD89*10+AE89*15)</f>
        <v>74.9992</v>
      </c>
      <c r="C89" s="44" t="s">
        <v>2042</v>
      </c>
      <c r="D89" s="123" t="s">
        <v>4564</v>
      </c>
      <c r="E89" s="113" t="n">
        <v>1962</v>
      </c>
      <c r="F89" s="274" t="n">
        <v>16078</v>
      </c>
      <c r="G89" s="113" t="n">
        <v>15</v>
      </c>
      <c r="H89" s="113" t="n">
        <v>0</v>
      </c>
      <c r="I89" s="113" t="n">
        <v>7</v>
      </c>
      <c r="J89" s="113" t="n">
        <v>5</v>
      </c>
      <c r="K89" s="113"/>
      <c r="L89" s="113"/>
      <c r="M89" s="113"/>
      <c r="N89" s="113"/>
      <c r="O89" s="113"/>
      <c r="P89" s="275"/>
      <c r="Q89" s="113"/>
      <c r="R89" s="113"/>
      <c r="S89" s="113"/>
      <c r="T89" s="113"/>
      <c r="U89" s="113"/>
      <c r="V89" s="275"/>
      <c r="W89" s="113" t="n">
        <v>0</v>
      </c>
      <c r="X89" s="276" t="n">
        <v>0</v>
      </c>
      <c r="Y89" s="113" t="n">
        <v>2</v>
      </c>
      <c r="Z89" s="276" t="n">
        <v>0</v>
      </c>
      <c r="AA89" s="113" t="n">
        <v>0</v>
      </c>
      <c r="AB89" s="113" t="n">
        <v>0</v>
      </c>
      <c r="AC89" s="276" t="n">
        <v>0</v>
      </c>
      <c r="AD89" s="280"/>
      <c r="AE89" s="276"/>
    </row>
    <row r="90" customFormat="false" ht="15" hidden="false" customHeight="false" outlineLevel="0" collapsed="false">
      <c r="B90" s="115" t="n">
        <f aca="false">PRODUCT(G90/3+H90*1.6666+I90*1.6666+J90*1.6666+W90*25+X90*25+Y90*25+Z90*25+AA90*25+AB90*20+AC90*15+AD90*10+AE90*15)</f>
        <v>67.9994666666667</v>
      </c>
      <c r="C90" s="44" t="s">
        <v>4860</v>
      </c>
      <c r="D90" s="123" t="s">
        <v>4564</v>
      </c>
      <c r="E90" s="113" t="n">
        <v>1975</v>
      </c>
      <c r="F90" s="274" t="n">
        <v>21358</v>
      </c>
      <c r="G90" s="113" t="n">
        <v>14</v>
      </c>
      <c r="H90" s="113" t="n">
        <v>1</v>
      </c>
      <c r="I90" s="113" t="n">
        <v>5</v>
      </c>
      <c r="J90" s="113" t="n">
        <v>2</v>
      </c>
      <c r="K90" s="113"/>
      <c r="L90" s="113"/>
      <c r="M90" s="113"/>
      <c r="N90" s="113"/>
      <c r="O90" s="113"/>
      <c r="P90" s="275"/>
      <c r="Q90" s="113"/>
      <c r="R90" s="113"/>
      <c r="S90" s="113"/>
      <c r="T90" s="113"/>
      <c r="U90" s="113"/>
      <c r="V90" s="275"/>
      <c r="W90" s="113" t="n">
        <v>0</v>
      </c>
      <c r="X90" s="276" t="n">
        <v>0</v>
      </c>
      <c r="Y90" s="113" t="n">
        <v>2</v>
      </c>
      <c r="Z90" s="276" t="n">
        <v>0</v>
      </c>
      <c r="AA90" s="113" t="n">
        <v>0</v>
      </c>
      <c r="AB90" s="113" t="n">
        <v>0</v>
      </c>
      <c r="AC90" s="276" t="n">
        <v>0</v>
      </c>
      <c r="AD90" s="280"/>
      <c r="AE90" s="276"/>
    </row>
    <row r="91" customFormat="false" ht="15" hidden="false" customHeight="false" outlineLevel="0" collapsed="false">
      <c r="B91" s="115" t="n">
        <f aca="false">PRODUCT(G91/3+H91*1.6666+I91*1.6666+J91*1.6666+W91*25+X91*25+Y91*25+Z91*25+AA91*25+AB91*20+AC91*15+AD91*10+AE91*15)</f>
        <v>66.6648</v>
      </c>
      <c r="C91" s="44" t="s">
        <v>1674</v>
      </c>
      <c r="D91" s="123" t="s">
        <v>4564</v>
      </c>
      <c r="E91" s="113" t="n">
        <v>1952</v>
      </c>
      <c r="F91" s="274" t="s">
        <v>1675</v>
      </c>
      <c r="G91" s="113" t="n">
        <v>15</v>
      </c>
      <c r="H91" s="113" t="n">
        <v>2</v>
      </c>
      <c r="I91" s="113" t="n">
        <v>15</v>
      </c>
      <c r="J91" s="113" t="n">
        <v>11</v>
      </c>
      <c r="K91" s="113"/>
      <c r="L91" s="113"/>
      <c r="M91" s="113"/>
      <c r="N91" s="113"/>
      <c r="O91" s="113"/>
      <c r="P91" s="275"/>
      <c r="Q91" s="113"/>
      <c r="R91" s="113"/>
      <c r="S91" s="113"/>
      <c r="T91" s="113"/>
      <c r="U91" s="113"/>
      <c r="V91" s="275"/>
      <c r="W91" s="113" t="n">
        <v>0</v>
      </c>
      <c r="X91" s="276" t="n">
        <v>0</v>
      </c>
      <c r="Y91" s="113" t="n">
        <v>0</v>
      </c>
      <c r="Z91" s="276" t="n">
        <v>0</v>
      </c>
      <c r="AA91" s="113" t="n">
        <v>0</v>
      </c>
      <c r="AB91" s="113" t="n">
        <v>0</v>
      </c>
      <c r="AC91" s="276" t="n">
        <v>1</v>
      </c>
      <c r="AD91" s="280"/>
      <c r="AE91" s="276"/>
    </row>
    <row r="92" customFormat="false" ht="15" hidden="false" customHeight="false" outlineLevel="0" collapsed="false">
      <c r="B92" s="115" t="n">
        <f aca="false">PRODUCT(G92/3+H92*1.6666+I92*1.6666+J92*1.6666+W92*25+X92*25+Y92*25+Z92*25+AA92*25+AB92*20+AC92*15+AD92*10+AE92*15)</f>
        <v>61.6662666666667</v>
      </c>
      <c r="C92" s="44" t="s">
        <v>4806</v>
      </c>
      <c r="D92" s="123" t="s">
        <v>4564</v>
      </c>
      <c r="E92" s="113" t="n">
        <v>1972</v>
      </c>
      <c r="F92" s="274" t="n">
        <v>19794</v>
      </c>
      <c r="G92" s="113" t="n">
        <v>5</v>
      </c>
      <c r="H92" s="113" t="n">
        <v>0</v>
      </c>
      <c r="I92" s="113" t="n">
        <v>6</v>
      </c>
      <c r="J92" s="113" t="n">
        <v>0</v>
      </c>
      <c r="K92" s="113"/>
      <c r="L92" s="113"/>
      <c r="M92" s="113"/>
      <c r="N92" s="113"/>
      <c r="O92" s="113"/>
      <c r="P92" s="275"/>
      <c r="Q92" s="113"/>
      <c r="R92" s="113"/>
      <c r="S92" s="113"/>
      <c r="T92" s="113"/>
      <c r="U92" s="113"/>
      <c r="V92" s="275"/>
      <c r="W92" s="113" t="n">
        <v>0</v>
      </c>
      <c r="X92" s="276" t="n">
        <v>0</v>
      </c>
      <c r="Y92" s="113" t="n">
        <v>2</v>
      </c>
      <c r="Z92" s="276" t="n">
        <v>0</v>
      </c>
      <c r="AA92" s="113" t="n">
        <v>0</v>
      </c>
      <c r="AB92" s="113" t="n">
        <v>0</v>
      </c>
      <c r="AC92" s="276" t="n">
        <v>0</v>
      </c>
      <c r="AD92" s="280"/>
      <c r="AE92" s="276"/>
    </row>
    <row r="93" customFormat="false" ht="15" hidden="false" customHeight="false" outlineLevel="0" collapsed="false">
      <c r="B93" s="115" t="n">
        <f aca="false">PRODUCT(G93/3+H93+I93+J93+(K93-I93-H93)/3+W93*25+X93*25+Y93*25+Z93*25+AA93*25+AB93*20+AC93*15+AD93*10+AE93*15)</f>
        <v>52.6666666666667</v>
      </c>
      <c r="C93" s="44" t="s">
        <v>5299</v>
      </c>
      <c r="D93" s="123" t="s">
        <v>4564</v>
      </c>
      <c r="E93" s="113" t="n">
        <v>1999</v>
      </c>
      <c r="F93" s="274" t="n">
        <v>30691</v>
      </c>
      <c r="G93" s="113" t="n">
        <v>3</v>
      </c>
      <c r="H93" s="113" t="n">
        <v>0</v>
      </c>
      <c r="I93" s="113" t="n">
        <v>0</v>
      </c>
      <c r="J93" s="113" t="n">
        <v>1</v>
      </c>
      <c r="K93" s="113" t="n">
        <v>2</v>
      </c>
      <c r="L93" s="113" t="n">
        <v>2</v>
      </c>
      <c r="M93" s="113" t="n">
        <v>0</v>
      </c>
      <c r="N93" s="113" t="n">
        <v>0</v>
      </c>
      <c r="O93" s="113" t="n">
        <v>0</v>
      </c>
      <c r="P93" s="275" t="n">
        <v>0.333333333333333</v>
      </c>
      <c r="Q93" s="113"/>
      <c r="R93" s="113"/>
      <c r="S93" s="113"/>
      <c r="T93" s="113"/>
      <c r="U93" s="113"/>
      <c r="V93" s="275"/>
      <c r="W93" s="113" t="n">
        <v>0</v>
      </c>
      <c r="X93" s="276" t="n">
        <v>0</v>
      </c>
      <c r="Y93" s="113" t="n">
        <v>0</v>
      </c>
      <c r="Z93" s="276" t="n">
        <v>2</v>
      </c>
      <c r="AA93" s="113" t="n">
        <v>0</v>
      </c>
      <c r="AB93" s="113" t="n">
        <v>0</v>
      </c>
      <c r="AC93" s="276" t="n">
        <v>0</v>
      </c>
      <c r="AD93" s="280"/>
      <c r="AE93" s="276"/>
    </row>
    <row r="94" customFormat="false" ht="15" hidden="false" customHeight="false" outlineLevel="0" collapsed="false">
      <c r="B94" s="115" t="n">
        <f aca="false">PRODUCT(G94/3+H94*1.6666+I94*1.6666+J94*1.6666+W94*25+X94*25+Y94*25+Z94*25+AA94*25+AB94*20+AC94*15+AD94*10+AE94*15)</f>
        <v>51.6660666666667</v>
      </c>
      <c r="C94" s="44" t="s">
        <v>5437</v>
      </c>
      <c r="D94" s="44" t="s">
        <v>4564</v>
      </c>
      <c r="E94" s="113" t="n">
        <v>2024</v>
      </c>
      <c r="F94" s="111" t="n">
        <v>38557</v>
      </c>
      <c r="G94" s="283" t="n">
        <v>35</v>
      </c>
      <c r="H94" s="113" t="n">
        <v>0</v>
      </c>
      <c r="I94" s="113" t="n">
        <v>2</v>
      </c>
      <c r="J94" s="113" t="n">
        <v>7</v>
      </c>
      <c r="K94" s="113" t="n">
        <v>59</v>
      </c>
      <c r="L94" s="113" t="n">
        <v>28</v>
      </c>
      <c r="M94" s="113" t="n">
        <v>25</v>
      </c>
      <c r="N94" s="113" t="n">
        <v>4</v>
      </c>
      <c r="O94" s="113" t="n">
        <v>2</v>
      </c>
      <c r="P94" s="250" t="n">
        <v>0.453846153846154</v>
      </c>
      <c r="Q94" s="281"/>
      <c r="V94" s="250"/>
      <c r="W94" s="283" t="n">
        <v>0</v>
      </c>
      <c r="X94" s="113" t="n">
        <v>0</v>
      </c>
      <c r="Y94" s="283" t="n">
        <v>1</v>
      </c>
      <c r="Z94" s="113" t="n">
        <v>0</v>
      </c>
      <c r="AA94" s="283" t="n">
        <v>0</v>
      </c>
      <c r="AB94" s="113" t="n">
        <v>0</v>
      </c>
      <c r="AC94" s="113" t="n">
        <v>0</v>
      </c>
      <c r="AD94" s="280"/>
      <c r="AE94" s="276"/>
    </row>
    <row r="95" customFormat="false" ht="15" hidden="false" customHeight="false" outlineLevel="0" collapsed="false">
      <c r="B95" s="115" t="n">
        <f aca="false">PRODUCT(G95/3+H95*1.6666+I95*1.6666+J95*1.6666+W95*25+X95*25+Y95*25+Z95*25+AA95*25+AB95*20+AC95*15+AD95*10+AE95*15)</f>
        <v>43.9991333333333</v>
      </c>
      <c r="C95" s="44" t="s">
        <v>2234</v>
      </c>
      <c r="D95" s="123" t="s">
        <v>4564</v>
      </c>
      <c r="E95" s="113" t="n">
        <v>1970</v>
      </c>
      <c r="F95" s="274" t="n">
        <v>19245</v>
      </c>
      <c r="G95" s="113" t="n">
        <v>22</v>
      </c>
      <c r="H95" s="113" t="n">
        <v>0</v>
      </c>
      <c r="I95" s="113" t="n">
        <v>3</v>
      </c>
      <c r="J95" s="113" t="n">
        <v>10</v>
      </c>
      <c r="K95" s="113"/>
      <c r="L95" s="113"/>
      <c r="M95" s="113"/>
      <c r="N95" s="113"/>
      <c r="O95" s="113"/>
      <c r="P95" s="275"/>
      <c r="Q95" s="113"/>
      <c r="R95" s="113"/>
      <c r="S95" s="113"/>
      <c r="T95" s="113"/>
      <c r="U95" s="113"/>
      <c r="V95" s="275"/>
      <c r="W95" s="113" t="n">
        <v>0</v>
      </c>
      <c r="X95" s="276" t="n">
        <v>0</v>
      </c>
      <c r="Y95" s="113" t="n">
        <v>0</v>
      </c>
      <c r="Z95" s="276" t="n">
        <v>0</v>
      </c>
      <c r="AA95" s="113" t="n">
        <v>0</v>
      </c>
      <c r="AB95" s="113" t="n">
        <v>0</v>
      </c>
      <c r="AC95" s="276" t="n">
        <v>1</v>
      </c>
      <c r="AD95" s="280"/>
      <c r="AE95" s="276"/>
    </row>
    <row r="96" customFormat="false" ht="15" hidden="false" customHeight="false" outlineLevel="0" collapsed="false">
      <c r="B96" s="115" t="n">
        <f aca="false">PRODUCT(G96/3+H96*1.6666+I96*1.6666+J96*1.6666+W96*25+X96*25+Y96*25+Z96*25+AA96*25+AB96*20+AC96*15+AD96*10+AE96*15)</f>
        <v>43.3332666666667</v>
      </c>
      <c r="C96" s="44" t="s">
        <v>2235</v>
      </c>
      <c r="D96" s="123" t="s">
        <v>4564</v>
      </c>
      <c r="E96" s="113" t="n">
        <v>1970</v>
      </c>
      <c r="F96" s="274" t="n">
        <v>18667</v>
      </c>
      <c r="G96" s="113" t="n">
        <v>5</v>
      </c>
      <c r="H96" s="113" t="n">
        <v>0</v>
      </c>
      <c r="I96" s="113" t="n">
        <v>0</v>
      </c>
      <c r="J96" s="113" t="n">
        <v>1</v>
      </c>
      <c r="K96" s="113"/>
      <c r="L96" s="113"/>
      <c r="M96" s="113"/>
      <c r="N96" s="113"/>
      <c r="O96" s="113"/>
      <c r="P96" s="275"/>
      <c r="Q96" s="113"/>
      <c r="R96" s="113"/>
      <c r="S96" s="113"/>
      <c r="T96" s="113"/>
      <c r="U96" s="113"/>
      <c r="V96" s="275"/>
      <c r="W96" s="113" t="n">
        <v>0</v>
      </c>
      <c r="X96" s="276" t="n">
        <v>0</v>
      </c>
      <c r="Y96" s="113" t="n">
        <v>1</v>
      </c>
      <c r="Z96" s="276" t="n">
        <v>0</v>
      </c>
      <c r="AA96" s="113" t="n">
        <v>0</v>
      </c>
      <c r="AB96" s="113" t="n">
        <v>0</v>
      </c>
      <c r="AC96" s="276" t="n">
        <v>1</v>
      </c>
      <c r="AD96" s="280"/>
      <c r="AE96" s="276"/>
    </row>
    <row r="97" customFormat="false" ht="15" hidden="false" customHeight="false" outlineLevel="0" collapsed="false">
      <c r="B97" s="115" t="n">
        <f aca="false">PRODUCT(G97/3+H97+I97+J97+(K97-I97-H97)/3+W97*25+X97*25+Y97*25+Z97*25+AA97*25+AB97*20+AC97*15+AD97*10+AE97*15)</f>
        <v>40.3333333333333</v>
      </c>
      <c r="C97" s="44" t="s">
        <v>5436</v>
      </c>
      <c r="D97" s="123" t="s">
        <v>4564</v>
      </c>
      <c r="E97" s="113" t="n">
        <v>2023</v>
      </c>
      <c r="F97" s="274" t="n">
        <v>38597</v>
      </c>
      <c r="G97" s="113" t="n">
        <v>24</v>
      </c>
      <c r="H97" s="113" t="n">
        <v>0</v>
      </c>
      <c r="I97" s="113" t="n">
        <v>0</v>
      </c>
      <c r="J97" s="113" t="n">
        <v>2</v>
      </c>
      <c r="K97" s="113" t="n">
        <v>16</v>
      </c>
      <c r="L97" s="113" t="n">
        <v>11</v>
      </c>
      <c r="M97" s="113" t="n">
        <v>4</v>
      </c>
      <c r="N97" s="113" t="n">
        <v>1</v>
      </c>
      <c r="O97" s="113" t="n">
        <v>0</v>
      </c>
      <c r="P97" s="275" t="n">
        <v>0.372093023255814</v>
      </c>
      <c r="V97" s="275"/>
      <c r="W97" s="113" t="n">
        <v>0</v>
      </c>
      <c r="X97" s="276" t="n">
        <v>0</v>
      </c>
      <c r="Y97" s="113" t="n">
        <v>1</v>
      </c>
      <c r="Z97" s="276" t="n">
        <v>0</v>
      </c>
      <c r="AA97" s="113" t="n">
        <v>0</v>
      </c>
      <c r="AB97" s="113" t="n">
        <v>0</v>
      </c>
      <c r="AC97" s="276" t="n">
        <v>0</v>
      </c>
      <c r="AD97" s="279"/>
      <c r="AE97" s="276"/>
    </row>
    <row r="98" customFormat="false" ht="15" hidden="false" customHeight="false" outlineLevel="0" collapsed="false">
      <c r="B98" s="115" t="n">
        <f aca="false">PRODUCT(G98/3+H98*1.6666+I98*1.6666+J98*1.6666+W98*25+X98*25+Y98*25+Z98*25+AA98*25+AB98*20+AC98*15+AD98*10+AE98*15)</f>
        <v>37.6664</v>
      </c>
      <c r="C98" s="44" t="s">
        <v>4861</v>
      </c>
      <c r="D98" s="123" t="s">
        <v>4564</v>
      </c>
      <c r="E98" s="113" t="n">
        <v>1976</v>
      </c>
      <c r="F98" s="274" t="n">
        <v>21083</v>
      </c>
      <c r="G98" s="113" t="n">
        <v>18</v>
      </c>
      <c r="H98" s="113" t="n">
        <v>0</v>
      </c>
      <c r="I98" s="113" t="n">
        <v>1</v>
      </c>
      <c r="J98" s="113" t="n">
        <v>3</v>
      </c>
      <c r="K98" s="113"/>
      <c r="L98" s="113"/>
      <c r="M98" s="113"/>
      <c r="N98" s="113"/>
      <c r="O98" s="113"/>
      <c r="P98" s="275"/>
      <c r="Q98" s="113"/>
      <c r="R98" s="113"/>
      <c r="S98" s="113"/>
      <c r="T98" s="113"/>
      <c r="U98" s="113"/>
      <c r="V98" s="275"/>
      <c r="W98" s="113" t="n">
        <v>0</v>
      </c>
      <c r="X98" s="276" t="n">
        <v>0</v>
      </c>
      <c r="Y98" s="113" t="n">
        <v>1</v>
      </c>
      <c r="Z98" s="276" t="n">
        <v>0</v>
      </c>
      <c r="AA98" s="113" t="n">
        <v>0</v>
      </c>
      <c r="AB98" s="113" t="n">
        <v>0</v>
      </c>
      <c r="AC98" s="276" t="n">
        <v>0</v>
      </c>
      <c r="AD98" s="280"/>
      <c r="AE98" s="276"/>
    </row>
    <row r="99" customFormat="false" ht="15" hidden="false" customHeight="false" outlineLevel="0" collapsed="false">
      <c r="B99" s="115" t="n">
        <f aca="false">PRODUCT(G99/3+H99+I99+J99+(K99-I99-H99)/3+W99*25+X99*25+Y99*25+Z99*25+AA99*25+AB99*20+AC99*15+AD99*10+AE99*15)</f>
        <v>35.6666666666667</v>
      </c>
      <c r="C99" s="44" t="s">
        <v>5579</v>
      </c>
      <c r="D99" s="123" t="s">
        <v>4564</v>
      </c>
      <c r="E99" s="113" t="n">
        <v>2000</v>
      </c>
      <c r="F99" s="274" t="n">
        <v>30365</v>
      </c>
      <c r="G99" s="113" t="n">
        <v>29</v>
      </c>
      <c r="H99" s="113" t="n">
        <v>0</v>
      </c>
      <c r="I99" s="113" t="n">
        <v>0</v>
      </c>
      <c r="J99" s="113" t="n">
        <v>7</v>
      </c>
      <c r="K99" s="113" t="n">
        <v>57</v>
      </c>
      <c r="L99" s="113" t="n">
        <v>54</v>
      </c>
      <c r="M99" s="113" t="n">
        <v>3</v>
      </c>
      <c r="N99" s="113" t="n">
        <v>0</v>
      </c>
      <c r="O99" s="113" t="n">
        <v>0</v>
      </c>
      <c r="P99" s="275" t="n">
        <v>0.46</v>
      </c>
      <c r="Q99" s="113"/>
      <c r="R99" s="113"/>
      <c r="S99" s="113"/>
      <c r="T99" s="113"/>
      <c r="U99" s="113"/>
      <c r="V99" s="275"/>
      <c r="W99" s="113" t="n">
        <v>0</v>
      </c>
      <c r="X99" s="276" t="n">
        <v>0</v>
      </c>
      <c r="Y99" s="113" t="n">
        <v>0</v>
      </c>
      <c r="Z99" s="276" t="n">
        <v>0</v>
      </c>
      <c r="AA99" s="113" t="n">
        <v>0</v>
      </c>
      <c r="AB99" s="113" t="n">
        <v>0</v>
      </c>
      <c r="AC99" s="276" t="n">
        <v>0</v>
      </c>
      <c r="AD99" s="280"/>
      <c r="AE99" s="276"/>
    </row>
    <row r="100" customFormat="false" ht="15" hidden="false" customHeight="false" outlineLevel="0" collapsed="false">
      <c r="B100" s="115" t="n">
        <f aca="false">PRODUCT(G100/3+H100*1.6666+I100*1.6666+J100*1.6666+W100*25+X100*25+Y100*25+Z100*25+AA100*25+AB100*20+AC100*15+AD100*10+AE100*15)</f>
        <v>30.6656</v>
      </c>
      <c r="C100" s="44" t="s">
        <v>1678</v>
      </c>
      <c r="D100" s="123" t="s">
        <v>4564</v>
      </c>
      <c r="E100" s="113" t="n">
        <v>1952</v>
      </c>
      <c r="F100" s="274" t="n">
        <v>12308</v>
      </c>
      <c r="G100" s="113" t="n">
        <v>12</v>
      </c>
      <c r="H100" s="113" t="n">
        <v>0</v>
      </c>
      <c r="I100" s="113" t="n">
        <v>4</v>
      </c>
      <c r="J100" s="113" t="n">
        <v>12</v>
      </c>
      <c r="K100" s="113"/>
      <c r="L100" s="113"/>
      <c r="M100" s="113"/>
      <c r="N100" s="113"/>
      <c r="O100" s="113"/>
      <c r="P100" s="275"/>
      <c r="Q100" s="113"/>
      <c r="R100" s="113"/>
      <c r="S100" s="113"/>
      <c r="T100" s="113"/>
      <c r="U100" s="113"/>
      <c r="V100" s="275"/>
      <c r="W100" s="113" t="n">
        <v>0</v>
      </c>
      <c r="X100" s="276" t="n">
        <v>0</v>
      </c>
      <c r="Y100" s="113" t="n">
        <v>0</v>
      </c>
      <c r="Z100" s="276" t="n">
        <v>0</v>
      </c>
      <c r="AA100" s="113" t="n">
        <v>0</v>
      </c>
      <c r="AB100" s="113" t="n">
        <v>0</v>
      </c>
      <c r="AC100" s="276" t="n">
        <v>0</v>
      </c>
      <c r="AD100" s="280"/>
      <c r="AE100" s="276"/>
    </row>
    <row r="101" customFormat="false" ht="15" hidden="false" customHeight="false" outlineLevel="0" collapsed="false">
      <c r="B101" s="115" t="n">
        <f aca="false">PRODUCT(G101/3+H101*1.6666+I101*1.6666+J101*1.6666+W101*25+X101*25+Y101*25+Z101*25+AA101*25+AB101*20+AC101*15+AD101*10+AE101*15)</f>
        <v>27.3332666666667</v>
      </c>
      <c r="C101" s="44" t="s">
        <v>2045</v>
      </c>
      <c r="D101" s="123" t="s">
        <v>4564</v>
      </c>
      <c r="E101" s="113" t="n">
        <v>1960</v>
      </c>
      <c r="F101" s="274" t="s">
        <v>2046</v>
      </c>
      <c r="G101" s="113" t="n">
        <v>2</v>
      </c>
      <c r="H101" s="113" t="n">
        <v>0</v>
      </c>
      <c r="I101" s="113" t="n">
        <v>0</v>
      </c>
      <c r="J101" s="113" t="n">
        <v>1</v>
      </c>
      <c r="K101" s="113"/>
      <c r="L101" s="113"/>
      <c r="M101" s="113"/>
      <c r="N101" s="113"/>
      <c r="O101" s="113"/>
      <c r="P101" s="275"/>
      <c r="Q101" s="113"/>
      <c r="R101" s="113"/>
      <c r="S101" s="113"/>
      <c r="T101" s="113"/>
      <c r="U101" s="113"/>
      <c r="V101" s="275"/>
      <c r="W101" s="113" t="n">
        <v>0</v>
      </c>
      <c r="X101" s="276" t="n">
        <v>0</v>
      </c>
      <c r="Y101" s="113" t="n">
        <v>1</v>
      </c>
      <c r="Z101" s="276" t="n">
        <v>0</v>
      </c>
      <c r="AA101" s="113" t="n">
        <v>0</v>
      </c>
      <c r="AB101" s="113" t="n">
        <v>0</v>
      </c>
      <c r="AC101" s="276" t="n">
        <v>0</v>
      </c>
      <c r="AD101" s="280"/>
      <c r="AE101" s="276"/>
    </row>
    <row r="102" customFormat="false" ht="15" hidden="false" customHeight="false" outlineLevel="0" collapsed="false">
      <c r="B102" s="115" t="n">
        <f aca="false">PRODUCT(G102/3+H102+I102+J102+(K102-I102-H102)/3+W102*25+X102*25+Y102*25+Z102*25+AA102*25+AB102*20+AC102*15+AD102*10+AE102*15)</f>
        <v>22</v>
      </c>
      <c r="C102" s="44" t="s">
        <v>2714</v>
      </c>
      <c r="D102" s="123" t="s">
        <v>4564</v>
      </c>
      <c r="E102" s="113" t="n">
        <v>1999</v>
      </c>
      <c r="F102" s="274" t="n">
        <v>29753</v>
      </c>
      <c r="G102" s="113" t="n">
        <v>10</v>
      </c>
      <c r="H102" s="113" t="n">
        <v>1</v>
      </c>
      <c r="I102" s="113" t="n">
        <v>1</v>
      </c>
      <c r="J102" s="113" t="n">
        <v>7</v>
      </c>
      <c r="K102" s="113" t="n">
        <v>31</v>
      </c>
      <c r="L102" s="113" t="n">
        <v>6</v>
      </c>
      <c r="M102" s="113" t="n">
        <v>15</v>
      </c>
      <c r="N102" s="113" t="n">
        <v>8</v>
      </c>
      <c r="O102" s="113" t="n">
        <v>2</v>
      </c>
      <c r="P102" s="275" t="n">
        <v>0.429</v>
      </c>
      <c r="Q102" s="113"/>
      <c r="R102" s="113"/>
      <c r="S102" s="113"/>
      <c r="T102" s="113"/>
      <c r="U102" s="113"/>
      <c r="V102" s="275"/>
      <c r="W102" s="113" t="n">
        <v>0</v>
      </c>
      <c r="X102" s="276" t="n">
        <v>0</v>
      </c>
      <c r="Y102" s="113" t="n">
        <v>0</v>
      </c>
      <c r="Z102" s="276" t="n">
        <v>0</v>
      </c>
      <c r="AA102" s="113" t="n">
        <v>0</v>
      </c>
      <c r="AB102" s="113" t="n">
        <v>0</v>
      </c>
      <c r="AC102" s="276" t="n">
        <v>0</v>
      </c>
      <c r="AD102" s="280"/>
      <c r="AE102" s="276"/>
    </row>
    <row r="103" customFormat="false" ht="15" hidden="false" customHeight="false" outlineLevel="0" collapsed="false">
      <c r="B103" s="115" t="n">
        <f aca="false">PRODUCT(G103/3+H103*1.6666+I103*1.6666+J103*1.6666+W103*25+X103*25+Y103*25+Z103*25+AA103*25+AB103*20+AC103*15+AD103*10+AE103*15)</f>
        <v>19.9994</v>
      </c>
      <c r="C103" s="44" t="s">
        <v>4761</v>
      </c>
      <c r="D103" s="123" t="s">
        <v>4564</v>
      </c>
      <c r="E103" s="113" t="n">
        <v>1956</v>
      </c>
      <c r="F103" s="274" t="n">
        <v>13943</v>
      </c>
      <c r="G103" s="113" t="n">
        <v>15</v>
      </c>
      <c r="H103" s="113" t="n">
        <v>0</v>
      </c>
      <c r="I103" s="113" t="n">
        <v>4</v>
      </c>
      <c r="J103" s="113" t="n">
        <v>5</v>
      </c>
      <c r="K103" s="113"/>
      <c r="L103" s="113"/>
      <c r="M103" s="113"/>
      <c r="N103" s="113"/>
      <c r="O103" s="113"/>
      <c r="P103" s="275"/>
      <c r="Q103" s="113"/>
      <c r="R103" s="113"/>
      <c r="S103" s="113"/>
      <c r="T103" s="113"/>
      <c r="U103" s="113"/>
      <c r="V103" s="275"/>
      <c r="W103" s="113" t="n">
        <v>0</v>
      </c>
      <c r="X103" s="276" t="n">
        <v>0</v>
      </c>
      <c r="Y103" s="113" t="n">
        <v>0</v>
      </c>
      <c r="Z103" s="276" t="n">
        <v>0</v>
      </c>
      <c r="AA103" s="113" t="n">
        <v>0</v>
      </c>
      <c r="AB103" s="113" t="n">
        <v>0</v>
      </c>
      <c r="AC103" s="276" t="n">
        <v>0</v>
      </c>
      <c r="AD103" s="280"/>
      <c r="AE103" s="276"/>
    </row>
    <row r="104" customFormat="false" ht="15" hidden="false" customHeight="false" outlineLevel="0" collapsed="false">
      <c r="B104" s="115" t="n">
        <f aca="false">PRODUCT(G104/3+H104*1.6666+I104*1.6666+J104*1.6666+W104*25+X104*25+Y104*25+Z104*25+AA104*25+AB104*20+AC104*15+AD104*10+AE104*15)</f>
        <v>18.6661333333333</v>
      </c>
      <c r="C104" s="44" t="s">
        <v>2049</v>
      </c>
      <c r="D104" s="123" t="s">
        <v>4564</v>
      </c>
      <c r="E104" s="113" t="n">
        <v>1964</v>
      </c>
      <c r="F104" s="274" t="n">
        <v>16829</v>
      </c>
      <c r="G104" s="113" t="n">
        <v>16</v>
      </c>
      <c r="H104" s="113" t="n">
        <v>0</v>
      </c>
      <c r="I104" s="113" t="n">
        <v>2</v>
      </c>
      <c r="J104" s="113" t="n">
        <v>6</v>
      </c>
      <c r="K104" s="113"/>
      <c r="L104" s="113"/>
      <c r="M104" s="113"/>
      <c r="N104" s="113"/>
      <c r="O104" s="113"/>
      <c r="P104" s="275"/>
      <c r="Q104" s="113"/>
      <c r="R104" s="113"/>
      <c r="S104" s="113"/>
      <c r="T104" s="113"/>
      <c r="U104" s="113"/>
      <c r="V104" s="275"/>
      <c r="W104" s="113" t="n">
        <v>0</v>
      </c>
      <c r="X104" s="276" t="n">
        <v>0</v>
      </c>
      <c r="Y104" s="113" t="n">
        <v>0</v>
      </c>
      <c r="Z104" s="276" t="n">
        <v>0</v>
      </c>
      <c r="AA104" s="113" t="n">
        <v>0</v>
      </c>
      <c r="AB104" s="113" t="n">
        <v>0</v>
      </c>
      <c r="AC104" s="276" t="n">
        <v>0</v>
      </c>
      <c r="AD104" s="280"/>
      <c r="AE104" s="276"/>
    </row>
    <row r="105" customFormat="false" ht="15" hidden="false" customHeight="false" outlineLevel="0" collapsed="false">
      <c r="B105" s="115" t="n">
        <f aca="false">PRODUCT(G105/3+H105*1.6666+I105*1.6666+J105*1.6666+W105*25+X105*25+Y105*25+Z105*25+AA105*25+AB105*20+AC105*15+AD105*10+AE105*15)</f>
        <v>13.6662</v>
      </c>
      <c r="C105" s="44" t="s">
        <v>2155</v>
      </c>
      <c r="D105" s="123" t="s">
        <v>4564</v>
      </c>
      <c r="E105" s="113" t="n">
        <v>1960</v>
      </c>
      <c r="F105" s="274" t="n">
        <v>15310</v>
      </c>
      <c r="G105" s="113" t="n">
        <v>6</v>
      </c>
      <c r="H105" s="113" t="n">
        <v>1</v>
      </c>
      <c r="I105" s="113" t="n">
        <v>4</v>
      </c>
      <c r="J105" s="113" t="n">
        <v>2</v>
      </c>
      <c r="K105" s="113"/>
      <c r="L105" s="113"/>
      <c r="M105" s="113"/>
      <c r="N105" s="113"/>
      <c r="O105" s="113"/>
      <c r="P105" s="275"/>
      <c r="Q105" s="113"/>
      <c r="R105" s="113"/>
      <c r="S105" s="113"/>
      <c r="T105" s="113"/>
      <c r="U105" s="113"/>
      <c r="V105" s="275"/>
      <c r="W105" s="113" t="n">
        <v>0</v>
      </c>
      <c r="X105" s="276" t="n">
        <v>0</v>
      </c>
      <c r="Y105" s="113" t="n">
        <v>0</v>
      </c>
      <c r="Z105" s="276" t="n">
        <v>0</v>
      </c>
      <c r="AA105" s="113" t="n">
        <v>0</v>
      </c>
      <c r="AB105" s="113" t="n">
        <v>0</v>
      </c>
      <c r="AC105" s="276" t="n">
        <v>0</v>
      </c>
      <c r="AD105" s="280"/>
      <c r="AE105" s="276"/>
    </row>
    <row r="106" customFormat="false" ht="15" hidden="false" customHeight="false" outlineLevel="0" collapsed="false">
      <c r="B106" s="115" t="n">
        <f aca="false">PRODUCT(G106/3+H106+I106+J106+(K106-I106-H106)/3+W106*25+X106*25+Y106*25+Z106*25+AA106*25+AB106*20+AC106*15+AD106*10+AE106*15)</f>
        <v>10.6666666666667</v>
      </c>
      <c r="C106" s="44" t="s">
        <v>5655</v>
      </c>
      <c r="D106" s="123" t="s">
        <v>4564</v>
      </c>
      <c r="E106" s="113" t="n">
        <v>2001</v>
      </c>
      <c r="F106" s="274" t="s">
        <v>5656</v>
      </c>
      <c r="G106" s="113" t="n">
        <v>21</v>
      </c>
      <c r="H106" s="113" t="n">
        <v>0</v>
      </c>
      <c r="I106" s="113" t="n">
        <v>2</v>
      </c>
      <c r="J106" s="113" t="n">
        <v>0</v>
      </c>
      <c r="K106" s="113" t="n">
        <v>7</v>
      </c>
      <c r="L106" s="113" t="n">
        <v>2</v>
      </c>
      <c r="M106" s="113" t="n">
        <v>2</v>
      </c>
      <c r="N106" s="113" t="n">
        <v>1</v>
      </c>
      <c r="O106" s="113" t="n">
        <v>2</v>
      </c>
      <c r="P106" s="275" t="n">
        <v>0.189</v>
      </c>
      <c r="Q106" s="113"/>
      <c r="R106" s="113"/>
      <c r="S106" s="113"/>
      <c r="T106" s="113"/>
      <c r="U106" s="113"/>
      <c r="V106" s="275"/>
      <c r="W106" s="113" t="n">
        <v>0</v>
      </c>
      <c r="X106" s="276" t="n">
        <v>0</v>
      </c>
      <c r="Y106" s="113" t="n">
        <v>0</v>
      </c>
      <c r="Z106" s="276" t="n">
        <v>0</v>
      </c>
      <c r="AA106" s="113" t="n">
        <v>0</v>
      </c>
      <c r="AB106" s="113" t="n">
        <v>0</v>
      </c>
      <c r="AC106" s="276" t="n">
        <v>0</v>
      </c>
      <c r="AD106" s="280"/>
      <c r="AE106" s="276"/>
    </row>
    <row r="107" customFormat="false" ht="15" hidden="false" customHeight="false" outlineLevel="0" collapsed="false">
      <c r="B107" s="115" t="n">
        <f aca="false">PRODUCT(G107/3+H107*1.6666+I107*1.6666+J107*1.6666+W107*25+X107*25+Y107*25+Z107*25+AA107*25+AB107*20+AC107*15+AD107*10+AE107*15)</f>
        <v>10.333</v>
      </c>
      <c r="C107" s="44" t="s">
        <v>5657</v>
      </c>
      <c r="D107" s="123" t="s">
        <v>4564</v>
      </c>
      <c r="E107" s="113" t="n">
        <v>1958</v>
      </c>
      <c r="F107" s="274" t="s">
        <v>5658</v>
      </c>
      <c r="G107" s="113" t="n">
        <v>6</v>
      </c>
      <c r="H107" s="113" t="n">
        <v>0</v>
      </c>
      <c r="I107" s="113" t="n">
        <v>1</v>
      </c>
      <c r="J107" s="113" t="n">
        <v>4</v>
      </c>
      <c r="K107" s="113"/>
      <c r="L107" s="113"/>
      <c r="M107" s="113"/>
      <c r="N107" s="113"/>
      <c r="O107" s="113"/>
      <c r="P107" s="275"/>
      <c r="Q107" s="113"/>
      <c r="R107" s="113"/>
      <c r="S107" s="113"/>
      <c r="T107" s="113"/>
      <c r="U107" s="113"/>
      <c r="V107" s="275"/>
      <c r="W107" s="113" t="n">
        <v>0</v>
      </c>
      <c r="X107" s="276" t="n">
        <v>0</v>
      </c>
      <c r="Y107" s="113" t="n">
        <v>0</v>
      </c>
      <c r="Z107" s="276" t="n">
        <v>0</v>
      </c>
      <c r="AA107" s="113" t="n">
        <v>0</v>
      </c>
      <c r="AB107" s="113" t="n">
        <v>0</v>
      </c>
      <c r="AC107" s="276" t="n">
        <v>0</v>
      </c>
      <c r="AD107" s="280"/>
      <c r="AE107" s="276"/>
    </row>
    <row r="108" customFormat="false" ht="15" hidden="false" customHeight="false" outlineLevel="0" collapsed="false">
      <c r="B108" s="115" t="n">
        <f aca="false">PRODUCT(G108/3+H108*1.6666+I108*1.6666+J108*1.6666+W108*25+X108*25+Y108*25+Z108*25+AA108*25+AB108*20+AC108*15+AD108*10+AE108*15)</f>
        <v>9.6664</v>
      </c>
      <c r="C108" s="44" t="s">
        <v>4715</v>
      </c>
      <c r="D108" s="123" t="s">
        <v>4564</v>
      </c>
      <c r="E108" s="113" t="n">
        <v>1957</v>
      </c>
      <c r="F108" s="274" t="n">
        <v>14415</v>
      </c>
      <c r="G108" s="113" t="n">
        <v>9</v>
      </c>
      <c r="H108" s="113" t="n">
        <v>0</v>
      </c>
      <c r="I108" s="113" t="n">
        <v>2</v>
      </c>
      <c r="J108" s="113" t="n">
        <v>2</v>
      </c>
      <c r="K108" s="113"/>
      <c r="L108" s="113"/>
      <c r="M108" s="113"/>
      <c r="N108" s="113"/>
      <c r="O108" s="113"/>
      <c r="P108" s="275"/>
      <c r="Q108" s="113"/>
      <c r="R108" s="113"/>
      <c r="S108" s="113"/>
      <c r="T108" s="113"/>
      <c r="U108" s="113"/>
      <c r="V108" s="275"/>
      <c r="W108" s="113" t="n">
        <v>0</v>
      </c>
      <c r="X108" s="276" t="n">
        <v>0</v>
      </c>
      <c r="Y108" s="113" t="n">
        <v>0</v>
      </c>
      <c r="Z108" s="276" t="n">
        <v>0</v>
      </c>
      <c r="AA108" s="113" t="n">
        <v>0</v>
      </c>
      <c r="AB108" s="113" t="n">
        <v>0</v>
      </c>
      <c r="AC108" s="276" t="n">
        <v>0</v>
      </c>
      <c r="AD108" s="280"/>
      <c r="AE108" s="276"/>
    </row>
    <row r="109" customFormat="false" ht="15" hidden="false" customHeight="false" outlineLevel="0" collapsed="false">
      <c r="B109" s="115" t="n">
        <f aca="false">PRODUCT(G109/3+H109*1.6666+I109*1.6666+J109*1.6666+W109*25+X109*25+Y109*25+Z109*25+AA109*25+AB109*20+AC109*15+AD109*10+AE109*15)</f>
        <v>8.99973333333333</v>
      </c>
      <c r="C109" s="44" t="s">
        <v>1683</v>
      </c>
      <c r="D109" s="123" t="s">
        <v>4564</v>
      </c>
      <c r="E109" s="113" t="n">
        <v>1952</v>
      </c>
      <c r="F109" s="274" t="n">
        <v>12144</v>
      </c>
      <c r="G109" s="113" t="n">
        <v>7</v>
      </c>
      <c r="H109" s="113" t="n">
        <v>0</v>
      </c>
      <c r="I109" s="113" t="n">
        <v>2</v>
      </c>
      <c r="J109" s="113" t="n">
        <v>2</v>
      </c>
      <c r="K109" s="113"/>
      <c r="L109" s="113"/>
      <c r="M109" s="113"/>
      <c r="N109" s="113"/>
      <c r="O109" s="113"/>
      <c r="P109" s="275"/>
      <c r="Q109" s="113"/>
      <c r="R109" s="113"/>
      <c r="S109" s="113"/>
      <c r="T109" s="113"/>
      <c r="U109" s="113"/>
      <c r="V109" s="275"/>
      <c r="W109" s="113" t="n">
        <v>0</v>
      </c>
      <c r="X109" s="276" t="n">
        <v>0</v>
      </c>
      <c r="Y109" s="113" t="n">
        <v>0</v>
      </c>
      <c r="Z109" s="276" t="n">
        <v>0</v>
      </c>
      <c r="AA109" s="113" t="n">
        <v>0</v>
      </c>
      <c r="AB109" s="113" t="n">
        <v>0</v>
      </c>
      <c r="AC109" s="276" t="n">
        <v>0</v>
      </c>
      <c r="AD109" s="280"/>
      <c r="AE109" s="276"/>
    </row>
    <row r="110" customFormat="false" ht="15" hidden="false" customHeight="false" outlineLevel="0" collapsed="false">
      <c r="B110" s="115" t="n">
        <f aca="false">PRODUCT(G110/3+H110*1.6666+I110*1.6666+J110*1.6666+W110*25+X110*25+Y110*25+Z110*25+AA110*25+AB110*20+AC110*15+AD110*10+AE110*15)</f>
        <v>7.33313333333333</v>
      </c>
      <c r="C110" s="44" t="s">
        <v>5668</v>
      </c>
      <c r="D110" s="123" t="s">
        <v>4564</v>
      </c>
      <c r="E110" s="113" t="n">
        <v>1960</v>
      </c>
      <c r="F110" s="274" t="n">
        <v>15040</v>
      </c>
      <c r="G110" s="113" t="n">
        <v>7</v>
      </c>
      <c r="H110" s="113" t="n">
        <v>0</v>
      </c>
      <c r="I110" s="113" t="n">
        <v>2</v>
      </c>
      <c r="J110" s="113" t="n">
        <v>1</v>
      </c>
      <c r="K110" s="113"/>
      <c r="L110" s="113"/>
      <c r="M110" s="113"/>
      <c r="N110" s="113"/>
      <c r="O110" s="113"/>
      <c r="P110" s="275"/>
      <c r="Q110" s="113"/>
      <c r="R110" s="113"/>
      <c r="S110" s="113"/>
      <c r="T110" s="113"/>
      <c r="U110" s="113"/>
      <c r="V110" s="275"/>
      <c r="W110" s="113" t="n">
        <v>0</v>
      </c>
      <c r="X110" s="276" t="n">
        <v>0</v>
      </c>
      <c r="Y110" s="113" t="n">
        <v>0</v>
      </c>
      <c r="Z110" s="276" t="n">
        <v>0</v>
      </c>
      <c r="AA110" s="113" t="n">
        <v>0</v>
      </c>
      <c r="AB110" s="113" t="n">
        <v>0</v>
      </c>
      <c r="AC110" s="276" t="n">
        <v>0</v>
      </c>
      <c r="AD110" s="280"/>
      <c r="AE110" s="276"/>
    </row>
    <row r="111" customFormat="false" ht="15" hidden="false" customHeight="false" outlineLevel="0" collapsed="false">
      <c r="B111" s="115" t="n">
        <f aca="false">PRODUCT(G111/3+H111*1.6666+I111*1.6666+J111*1.6666+W111*25+X111*25+Y111*25+Z111*25+AA111*25+AB111*20+AC111*15+AD111*10+AE111*15)</f>
        <v>6.9998</v>
      </c>
      <c r="C111" s="44" t="s">
        <v>5671</v>
      </c>
      <c r="D111" s="123" t="s">
        <v>4564</v>
      </c>
      <c r="E111" s="113" t="n">
        <v>1960</v>
      </c>
      <c r="F111" s="274" t="n">
        <v>15049</v>
      </c>
      <c r="G111" s="113" t="n">
        <v>6</v>
      </c>
      <c r="H111" s="113" t="n">
        <v>0</v>
      </c>
      <c r="I111" s="113" t="n">
        <v>2</v>
      </c>
      <c r="J111" s="113" t="n">
        <v>1</v>
      </c>
      <c r="K111" s="113"/>
      <c r="L111" s="113"/>
      <c r="M111" s="113"/>
      <c r="N111" s="113"/>
      <c r="O111" s="113"/>
      <c r="P111" s="275"/>
      <c r="Q111" s="113"/>
      <c r="R111" s="113"/>
      <c r="S111" s="113"/>
      <c r="T111" s="113"/>
      <c r="U111" s="113"/>
      <c r="V111" s="275"/>
      <c r="W111" s="113" t="n">
        <v>0</v>
      </c>
      <c r="X111" s="276" t="n">
        <v>0</v>
      </c>
      <c r="Y111" s="113" t="n">
        <v>0</v>
      </c>
      <c r="Z111" s="276" t="n">
        <v>0</v>
      </c>
      <c r="AA111" s="113" t="n">
        <v>0</v>
      </c>
      <c r="AB111" s="113" t="n">
        <v>0</v>
      </c>
      <c r="AC111" s="276" t="n">
        <v>0</v>
      </c>
      <c r="AD111" s="280"/>
      <c r="AE111" s="276"/>
    </row>
    <row r="112" customFormat="false" ht="15" hidden="false" customHeight="false" outlineLevel="0" collapsed="false">
      <c r="B112" s="115" t="n">
        <f aca="false">PRODUCT(G112/3+H112*1.6666+I112*1.6666+J112*1.6666+W112*25+X112*25+Y112*25+Z112*25+AA112*25+AB112*20+AC112*15+AD112*10+AE112*15)</f>
        <v>4.6666</v>
      </c>
      <c r="C112" s="44" t="s">
        <v>5423</v>
      </c>
      <c r="D112" s="44" t="s">
        <v>4564</v>
      </c>
      <c r="E112" s="113" t="n">
        <v>2024</v>
      </c>
      <c r="F112" s="111" t="n">
        <v>38531</v>
      </c>
      <c r="G112" s="283" t="n">
        <v>9</v>
      </c>
      <c r="H112" s="113" t="n">
        <v>0</v>
      </c>
      <c r="I112" s="113" t="n">
        <v>0</v>
      </c>
      <c r="J112" s="113" t="n">
        <v>1</v>
      </c>
      <c r="K112" s="113" t="n">
        <v>6</v>
      </c>
      <c r="L112" s="113" t="n">
        <v>1</v>
      </c>
      <c r="M112" s="113" t="n">
        <v>4</v>
      </c>
      <c r="N112" s="113" t="n">
        <v>1</v>
      </c>
      <c r="O112" s="113" t="n">
        <v>0</v>
      </c>
      <c r="P112" s="250" t="n">
        <v>0.4</v>
      </c>
      <c r="Q112" s="281"/>
      <c r="V112" s="250"/>
      <c r="W112" s="283" t="n">
        <v>0</v>
      </c>
      <c r="X112" s="113" t="n">
        <v>0</v>
      </c>
      <c r="Y112" s="283" t="n">
        <v>0</v>
      </c>
      <c r="Z112" s="113" t="n">
        <v>0</v>
      </c>
      <c r="AA112" s="283" t="n">
        <v>0</v>
      </c>
      <c r="AB112" s="113" t="n">
        <v>0</v>
      </c>
      <c r="AC112" s="113" t="n">
        <v>0</v>
      </c>
      <c r="AD112" s="280"/>
      <c r="AE112" s="276"/>
    </row>
    <row r="113" customFormat="false" ht="15" hidden="false" customHeight="false" outlineLevel="0" collapsed="false">
      <c r="B113" s="115" t="n">
        <f aca="false">PRODUCT(G113/3+H113*1.6666+I113*1.6666+J113*1.6666+W113*25+X113*25+Y113*25+Z113*25+AA113*25+AB113*20+AC113*15+AD113*10+AE113*15)</f>
        <v>4.3332</v>
      </c>
      <c r="C113" s="44" t="s">
        <v>5687</v>
      </c>
      <c r="D113" s="123" t="s">
        <v>4564</v>
      </c>
      <c r="E113" s="113" t="n">
        <v>1958</v>
      </c>
      <c r="F113" s="274" t="s">
        <v>5631</v>
      </c>
      <c r="G113" s="113" t="n">
        <v>3</v>
      </c>
      <c r="H113" s="113" t="n">
        <v>0</v>
      </c>
      <c r="I113" s="113" t="n">
        <v>1</v>
      </c>
      <c r="J113" s="113" t="n">
        <v>1</v>
      </c>
      <c r="K113" s="113"/>
      <c r="L113" s="113"/>
      <c r="M113" s="113"/>
      <c r="N113" s="113"/>
      <c r="O113" s="113"/>
      <c r="P113" s="275"/>
      <c r="Q113" s="113"/>
      <c r="R113" s="113"/>
      <c r="S113" s="113"/>
      <c r="T113" s="113"/>
      <c r="U113" s="113"/>
      <c r="V113" s="275"/>
      <c r="W113" s="113" t="n">
        <v>0</v>
      </c>
      <c r="X113" s="276" t="n">
        <v>0</v>
      </c>
      <c r="Y113" s="113" t="n">
        <v>0</v>
      </c>
      <c r="Z113" s="276" t="n">
        <v>0</v>
      </c>
      <c r="AA113" s="113" t="n">
        <v>0</v>
      </c>
      <c r="AB113" s="113" t="n">
        <v>0</v>
      </c>
      <c r="AC113" s="276" t="n">
        <v>0</v>
      </c>
      <c r="AD113" s="280"/>
      <c r="AE113" s="276"/>
    </row>
    <row r="114" customFormat="false" ht="15" hidden="false" customHeight="false" outlineLevel="0" collapsed="false">
      <c r="B114" s="115" t="n">
        <f aca="false">PRODUCT(G114/3+H114+I114+J114+(K114-I114-H114)/3+W114*25+X114*25+Y114*25+Z114*25+AA114*25+AB114*20+AC114*15+AD114*10+AE114*15)</f>
        <v>3</v>
      </c>
      <c r="C114" s="44" t="s">
        <v>3660</v>
      </c>
      <c r="D114" s="123" t="s">
        <v>4564</v>
      </c>
      <c r="E114" s="113" t="n">
        <v>2018</v>
      </c>
      <c r="F114" s="274" t="n">
        <v>37098</v>
      </c>
      <c r="G114" s="113" t="n">
        <v>2</v>
      </c>
      <c r="H114" s="113" t="n">
        <v>0</v>
      </c>
      <c r="I114" s="113" t="n">
        <v>0</v>
      </c>
      <c r="J114" s="113" t="n">
        <v>1</v>
      </c>
      <c r="K114" s="113" t="n">
        <v>4</v>
      </c>
      <c r="L114" s="113" t="n">
        <v>3</v>
      </c>
      <c r="M114" s="113" t="n">
        <v>1</v>
      </c>
      <c r="N114" s="113" t="n">
        <v>0</v>
      </c>
      <c r="O114" s="113" t="n">
        <v>0</v>
      </c>
      <c r="P114" s="275" t="n">
        <v>0.5</v>
      </c>
      <c r="Q114" s="113"/>
      <c r="R114" s="113"/>
      <c r="S114" s="113"/>
      <c r="T114" s="113"/>
      <c r="U114" s="113"/>
      <c r="V114" s="275"/>
      <c r="W114" s="113" t="n">
        <v>0</v>
      </c>
      <c r="X114" s="276" t="n">
        <v>0</v>
      </c>
      <c r="Y114" s="113" t="n">
        <v>0</v>
      </c>
      <c r="Z114" s="276" t="n">
        <v>0</v>
      </c>
      <c r="AA114" s="113" t="n">
        <v>0</v>
      </c>
      <c r="AB114" s="113" t="n">
        <v>0</v>
      </c>
      <c r="AC114" s="276" t="n">
        <v>0</v>
      </c>
      <c r="AD114" s="280"/>
      <c r="AE114" s="276"/>
    </row>
    <row r="115" customFormat="false" ht="15" hidden="false" customHeight="false" outlineLevel="0" collapsed="false">
      <c r="B115" s="115" t="n">
        <f aca="false">PRODUCT(G115/3+H115*1.6666+I115*1.6666+J115*1.6666+W115*25+X115*25+Y115*25+Z115*25+AA115*25+AB115*20+AC115*15+AD115*10+AE115*15)</f>
        <v>1.99993333333333</v>
      </c>
      <c r="C115" s="44" t="s">
        <v>1681</v>
      </c>
      <c r="D115" s="123" t="s">
        <v>4564</v>
      </c>
      <c r="E115" s="113" t="n">
        <v>1952</v>
      </c>
      <c r="F115" s="274" t="n">
        <v>12341</v>
      </c>
      <c r="G115" s="113" t="n">
        <v>1</v>
      </c>
      <c r="H115" s="113" t="n">
        <v>0</v>
      </c>
      <c r="I115" s="113" t="n">
        <v>0</v>
      </c>
      <c r="J115" s="113" t="n">
        <v>1</v>
      </c>
      <c r="K115" s="113"/>
      <c r="L115" s="113"/>
      <c r="M115" s="113"/>
      <c r="N115" s="113"/>
      <c r="O115" s="113"/>
      <c r="P115" s="275"/>
      <c r="Q115" s="113"/>
      <c r="R115" s="113"/>
      <c r="S115" s="113"/>
      <c r="T115" s="113"/>
      <c r="U115" s="113"/>
      <c r="V115" s="275"/>
      <c r="W115" s="113" t="n">
        <v>0</v>
      </c>
      <c r="X115" s="276" t="n">
        <v>0</v>
      </c>
      <c r="Y115" s="113" t="n">
        <v>0</v>
      </c>
      <c r="Z115" s="276" t="n">
        <v>0</v>
      </c>
      <c r="AA115" s="113" t="n">
        <v>0</v>
      </c>
      <c r="AB115" s="113" t="n">
        <v>0</v>
      </c>
      <c r="AC115" s="276" t="n">
        <v>0</v>
      </c>
      <c r="AD115" s="280"/>
      <c r="AE115" s="276"/>
    </row>
    <row r="116" customFormat="false" ht="15" hidden="false" customHeight="false" outlineLevel="0" collapsed="false">
      <c r="B116" s="115" t="n">
        <f aca="false">PRODUCT(G116/3+H116*1.6666+I116*1.6666+J116*1.6666+W116*25+X116*25+Y116*25+Z116*25+AA116*25+AB116*20+AC116*15+AD116*10+AE116*15)</f>
        <v>1</v>
      </c>
      <c r="C116" s="44" t="s">
        <v>2057</v>
      </c>
      <c r="D116" s="123" t="s">
        <v>4564</v>
      </c>
      <c r="E116" s="113" t="n">
        <v>1960</v>
      </c>
      <c r="F116" s="274" t="n">
        <v>16093</v>
      </c>
      <c r="G116" s="113" t="n">
        <v>3</v>
      </c>
      <c r="H116" s="113" t="n">
        <v>0</v>
      </c>
      <c r="I116" s="113" t="n">
        <v>0</v>
      </c>
      <c r="J116" s="113" t="n">
        <v>0</v>
      </c>
      <c r="K116" s="113"/>
      <c r="L116" s="113"/>
      <c r="M116" s="113"/>
      <c r="N116" s="113"/>
      <c r="O116" s="113"/>
      <c r="P116" s="275"/>
      <c r="Q116" s="113"/>
      <c r="R116" s="113"/>
      <c r="S116" s="113"/>
      <c r="T116" s="113"/>
      <c r="U116" s="113"/>
      <c r="V116" s="275"/>
      <c r="W116" s="113" t="n">
        <v>0</v>
      </c>
      <c r="X116" s="276" t="n">
        <v>0</v>
      </c>
      <c r="Y116" s="113" t="n">
        <v>0</v>
      </c>
      <c r="Z116" s="276" t="n">
        <v>0</v>
      </c>
      <c r="AA116" s="113" t="n">
        <v>0</v>
      </c>
      <c r="AB116" s="113" t="n">
        <v>0</v>
      </c>
      <c r="AC116" s="276" t="n">
        <v>0</v>
      </c>
      <c r="AD116" s="280"/>
      <c r="AE116" s="276"/>
    </row>
    <row r="117" customFormat="false" ht="15" hidden="false" customHeight="false" outlineLevel="0" collapsed="false">
      <c r="B117" s="115" t="n">
        <f aca="false">PRODUCT(G117/3+H117*1.6666+I117*1.6666+J117*1.6666+W117*25+X117*25+Y117*25+Z117*25+AA117*25+AB117*20+AC117*15+AD117*10+AE117*15)</f>
        <v>1</v>
      </c>
      <c r="C117" s="44" t="s">
        <v>2240</v>
      </c>
      <c r="D117" s="123" t="s">
        <v>4564</v>
      </c>
      <c r="E117" s="113" t="n">
        <v>1971</v>
      </c>
      <c r="F117" s="274" t="n">
        <v>19050</v>
      </c>
      <c r="G117" s="113" t="n">
        <v>3</v>
      </c>
      <c r="H117" s="113" t="n">
        <v>0</v>
      </c>
      <c r="I117" s="113" t="n">
        <v>0</v>
      </c>
      <c r="J117" s="113" t="n">
        <v>0</v>
      </c>
      <c r="K117" s="113"/>
      <c r="L117" s="113"/>
      <c r="M117" s="113"/>
      <c r="N117" s="113"/>
      <c r="O117" s="113"/>
      <c r="P117" s="275"/>
      <c r="Q117" s="113"/>
      <c r="R117" s="113"/>
      <c r="S117" s="113"/>
      <c r="T117" s="113"/>
      <c r="U117" s="113"/>
      <c r="V117" s="275"/>
      <c r="W117" s="113" t="n">
        <v>0</v>
      </c>
      <c r="X117" s="276" t="n">
        <v>0</v>
      </c>
      <c r="Y117" s="113" t="n">
        <v>0</v>
      </c>
      <c r="Z117" s="276" t="n">
        <v>0</v>
      </c>
      <c r="AA117" s="113" t="n">
        <v>0</v>
      </c>
      <c r="AB117" s="113" t="n">
        <v>0</v>
      </c>
      <c r="AC117" s="276" t="n">
        <v>0</v>
      </c>
      <c r="AD117" s="280"/>
      <c r="AE117" s="276"/>
    </row>
    <row r="118" customFormat="false" ht="15" hidden="false" customHeight="false" outlineLevel="0" collapsed="false">
      <c r="B118" s="115" t="n">
        <f aca="false">PRODUCT(G118/3+H118*1.6666+I118*1.6666+J118*1.6666+W118*25+X118*25+Y118*25+Z118*25+AA118*25+AB118*20+AC118*15+AD118*10+AE118*15)</f>
        <v>1</v>
      </c>
      <c r="C118" s="44" t="s">
        <v>5744</v>
      </c>
      <c r="D118" s="123" t="s">
        <v>4564</v>
      </c>
      <c r="E118" s="113" t="n">
        <v>1958</v>
      </c>
      <c r="F118" s="274" t="s">
        <v>5631</v>
      </c>
      <c r="G118" s="113" t="n">
        <v>3</v>
      </c>
      <c r="H118" s="113" t="n">
        <v>0</v>
      </c>
      <c r="I118" s="113" t="n">
        <v>0</v>
      </c>
      <c r="J118" s="113" t="n">
        <v>0</v>
      </c>
      <c r="K118" s="113"/>
      <c r="L118" s="113"/>
      <c r="M118" s="113"/>
      <c r="N118" s="113"/>
      <c r="O118" s="113"/>
      <c r="P118" s="275"/>
      <c r="Q118" s="113"/>
      <c r="R118" s="113"/>
      <c r="S118" s="113"/>
      <c r="T118" s="113"/>
      <c r="U118" s="113"/>
      <c r="V118" s="275"/>
      <c r="W118" s="113" t="n">
        <v>0</v>
      </c>
      <c r="X118" s="276" t="n">
        <v>0</v>
      </c>
      <c r="Y118" s="113" t="n">
        <v>0</v>
      </c>
      <c r="Z118" s="276" t="n">
        <v>0</v>
      </c>
      <c r="AA118" s="113" t="n">
        <v>0</v>
      </c>
      <c r="AB118" s="113" t="n">
        <v>0</v>
      </c>
      <c r="AC118" s="276" t="n">
        <v>0</v>
      </c>
      <c r="AD118" s="280"/>
      <c r="AE118" s="276"/>
    </row>
    <row r="119" customFormat="false" ht="15" hidden="false" customHeight="false" outlineLevel="0" collapsed="false">
      <c r="B119" s="115" t="n">
        <f aca="false">PRODUCT(G119/3+H119*1.6666+I119*1.6666+J119*1.6666+W119*25+X119*25+Y119*25+Z119*25+AA119*25+AB119*20+AC119*15+AD119*10+AE119*15)</f>
        <v>0.333333333333333</v>
      </c>
      <c r="C119" s="44" t="s">
        <v>5732</v>
      </c>
      <c r="D119" s="123" t="s">
        <v>4564</v>
      </c>
      <c r="E119" s="113" t="n">
        <v>2022</v>
      </c>
      <c r="F119" s="274" t="n">
        <v>37468</v>
      </c>
      <c r="G119" s="113" t="n">
        <v>1</v>
      </c>
      <c r="H119" s="113" t="n">
        <v>0</v>
      </c>
      <c r="I119" s="113" t="n">
        <v>0</v>
      </c>
      <c r="J119" s="113" t="n">
        <v>0</v>
      </c>
      <c r="K119" s="113" t="n">
        <v>3</v>
      </c>
      <c r="L119" s="113" t="n">
        <v>3</v>
      </c>
      <c r="M119" s="113" t="n">
        <v>0</v>
      </c>
      <c r="N119" s="113" t="n">
        <v>0</v>
      </c>
      <c r="O119" s="113" t="n">
        <v>0</v>
      </c>
      <c r="P119" s="275" t="n">
        <v>0.75</v>
      </c>
      <c r="Q119" s="113"/>
      <c r="R119" s="113"/>
      <c r="S119" s="113"/>
      <c r="T119" s="113"/>
      <c r="U119" s="113"/>
      <c r="V119" s="275"/>
      <c r="W119" s="113" t="n">
        <v>0</v>
      </c>
      <c r="X119" s="276" t="n">
        <v>0</v>
      </c>
      <c r="Y119" s="113" t="n">
        <v>0</v>
      </c>
      <c r="Z119" s="276" t="n">
        <v>0</v>
      </c>
      <c r="AA119" s="113" t="n">
        <v>0</v>
      </c>
      <c r="AB119" s="113" t="n">
        <v>0</v>
      </c>
      <c r="AC119" s="276" t="n">
        <v>0</v>
      </c>
      <c r="AD119" s="280"/>
      <c r="AE119" s="276"/>
    </row>
    <row r="120" customFormat="false" ht="15" hidden="false" customHeight="false" outlineLevel="0" collapsed="false">
      <c r="B120" s="115"/>
      <c r="D120" s="44"/>
      <c r="E120" s="113"/>
      <c r="F120" s="274"/>
      <c r="G120" s="113"/>
      <c r="H120" s="113"/>
      <c r="I120" s="113"/>
      <c r="J120" s="113"/>
      <c r="K120" s="113"/>
      <c r="L120" s="113"/>
      <c r="M120" s="113"/>
      <c r="N120" s="113"/>
      <c r="O120" s="113"/>
      <c r="P120" s="275"/>
      <c r="V120" s="275"/>
      <c r="W120" s="113"/>
      <c r="X120" s="276"/>
      <c r="Y120" s="113"/>
      <c r="Z120" s="276"/>
      <c r="AA120" s="113"/>
      <c r="AB120" s="113"/>
      <c r="AC120" s="276"/>
      <c r="AD120" s="279"/>
      <c r="AE120" s="276"/>
    </row>
    <row r="121" customFormat="false" ht="15" hidden="false" customHeight="false" outlineLevel="0" collapsed="false">
      <c r="B121" s="115" t="n">
        <f aca="false">PRODUCT(G121/3+H121+I121+J121+(K121-I121-H121)/3+W121*25+X121*25+Y121*25+Z121*25+AA121*25+AB121*20+AC121*15+AD121*10+AE121*15)</f>
        <v>93.3333333333333</v>
      </c>
      <c r="C121" s="44" t="s">
        <v>5238</v>
      </c>
      <c r="D121" s="123" t="s">
        <v>5160</v>
      </c>
      <c r="E121" s="113" t="n">
        <v>1997</v>
      </c>
      <c r="F121" s="274" t="n">
        <v>28909</v>
      </c>
      <c r="G121" s="113" t="n">
        <v>30</v>
      </c>
      <c r="H121" s="113" t="n">
        <v>0</v>
      </c>
      <c r="I121" s="113" t="n">
        <v>6</v>
      </c>
      <c r="J121" s="113" t="n">
        <v>21</v>
      </c>
      <c r="K121" s="113" t="n">
        <v>100</v>
      </c>
      <c r="L121" s="113" t="n">
        <v>58</v>
      </c>
      <c r="M121" s="113" t="n">
        <v>26</v>
      </c>
      <c r="N121" s="113" t="n">
        <v>10</v>
      </c>
      <c r="O121" s="113" t="n">
        <v>6</v>
      </c>
      <c r="P121" s="275" t="n">
        <v>0.467</v>
      </c>
      <c r="Q121" s="113"/>
      <c r="R121" s="113"/>
      <c r="S121" s="113"/>
      <c r="T121" s="113"/>
      <c r="U121" s="113"/>
      <c r="V121" s="275"/>
      <c r="W121" s="113" t="n">
        <v>0</v>
      </c>
      <c r="X121" s="276" t="n">
        <v>0</v>
      </c>
      <c r="Y121" s="113" t="n">
        <v>1</v>
      </c>
      <c r="Z121" s="276" t="n">
        <v>0</v>
      </c>
      <c r="AA121" s="113" t="n">
        <v>0</v>
      </c>
      <c r="AB121" s="113" t="n">
        <v>0</v>
      </c>
      <c r="AC121" s="276" t="n">
        <v>0</v>
      </c>
      <c r="AD121" s="280"/>
      <c r="AE121" s="276"/>
    </row>
    <row r="122" customFormat="false" ht="15" hidden="false" customHeight="false" outlineLevel="0" collapsed="false">
      <c r="B122" s="115"/>
      <c r="E122" s="113"/>
      <c r="F122" s="274"/>
      <c r="G122" s="113"/>
      <c r="H122" s="113"/>
      <c r="I122" s="113"/>
      <c r="J122" s="113"/>
      <c r="K122" s="113"/>
      <c r="L122" s="113"/>
      <c r="M122" s="113"/>
      <c r="N122" s="113"/>
      <c r="O122" s="113"/>
      <c r="P122" s="275"/>
      <c r="Q122" s="113"/>
      <c r="R122" s="113"/>
      <c r="S122" s="113"/>
      <c r="T122" s="113"/>
      <c r="U122" s="113"/>
      <c r="V122" s="275"/>
      <c r="W122" s="113"/>
      <c r="X122" s="276"/>
      <c r="Y122" s="113"/>
      <c r="Z122" s="276"/>
      <c r="AA122" s="113"/>
      <c r="AB122" s="113"/>
      <c r="AC122" s="276"/>
      <c r="AD122" s="280"/>
      <c r="AE122" s="276"/>
    </row>
    <row r="123" customFormat="false" ht="15" hidden="false" customHeight="false" outlineLevel="0" collapsed="false">
      <c r="B123" s="115" t="n">
        <f aca="false">PRODUCT(G123/3+H123*1.6666+I123*1.6666+J123*1.6666+W123*25+X123*25+Y123*25+Z123*25+AA123*25+AB123*20+AC123*15+AD123*10+AE123*15)</f>
        <v>2.99993333333333</v>
      </c>
      <c r="C123" s="44" t="s">
        <v>5700</v>
      </c>
      <c r="D123" s="123" t="s">
        <v>4554</v>
      </c>
      <c r="E123" s="113" t="n">
        <v>1948</v>
      </c>
      <c r="F123" s="274" t="n">
        <v>11271</v>
      </c>
      <c r="G123" s="113" t="n">
        <v>4</v>
      </c>
      <c r="H123" s="113" t="n">
        <v>0</v>
      </c>
      <c r="I123" s="113" t="n">
        <v>0</v>
      </c>
      <c r="J123" s="113" t="n">
        <v>1</v>
      </c>
      <c r="K123" s="113"/>
      <c r="L123" s="113"/>
      <c r="M123" s="113"/>
      <c r="N123" s="113"/>
      <c r="O123" s="113"/>
      <c r="P123" s="275"/>
      <c r="Q123" s="113"/>
      <c r="R123" s="113"/>
      <c r="S123" s="113"/>
      <c r="T123" s="113"/>
      <c r="U123" s="113"/>
      <c r="V123" s="275"/>
      <c r="W123" s="113" t="n">
        <v>0</v>
      </c>
      <c r="X123" s="276" t="n">
        <v>0</v>
      </c>
      <c r="Y123" s="113" t="n">
        <v>0</v>
      </c>
      <c r="Z123" s="276" t="n">
        <v>0</v>
      </c>
      <c r="AA123" s="113" t="n">
        <v>0</v>
      </c>
      <c r="AB123" s="113" t="n">
        <v>0</v>
      </c>
      <c r="AC123" s="276" t="n">
        <v>0</v>
      </c>
      <c r="AD123" s="280"/>
      <c r="AE123" s="276"/>
    </row>
    <row r="124" customFormat="false" ht="15" hidden="false" customHeight="false" outlineLevel="0" collapsed="false">
      <c r="B124" s="115"/>
      <c r="E124" s="113"/>
      <c r="F124" s="274"/>
      <c r="G124" s="113"/>
      <c r="H124" s="113"/>
      <c r="I124" s="113"/>
      <c r="J124" s="113"/>
      <c r="K124" s="113"/>
      <c r="L124" s="113"/>
      <c r="M124" s="113"/>
      <c r="N124" s="113"/>
      <c r="O124" s="113"/>
      <c r="P124" s="275"/>
      <c r="Q124" s="113"/>
      <c r="R124" s="113"/>
      <c r="S124" s="113"/>
      <c r="T124" s="113"/>
      <c r="U124" s="113"/>
      <c r="V124" s="275"/>
      <c r="W124" s="113"/>
      <c r="X124" s="276"/>
      <c r="Y124" s="113"/>
      <c r="Z124" s="276"/>
      <c r="AA124" s="113"/>
      <c r="AB124" s="113"/>
      <c r="AC124" s="276"/>
      <c r="AD124" s="280"/>
      <c r="AE124" s="276"/>
    </row>
    <row r="125" customFormat="false" ht="15" hidden="false" customHeight="false" outlineLevel="0" collapsed="false">
      <c r="B125" s="115" t="n">
        <f aca="false">PRODUCT(G125/3+H125*1.6666+I125*1.6666+J125*1.6666+W125*25+X125*25+Y125*25+Z125*25+AA125*25+AB125*20+AC125*15+AD125*10+AE125*15)</f>
        <v>193.9966</v>
      </c>
      <c r="C125" s="44" t="s">
        <v>4585</v>
      </c>
      <c r="D125" s="123" t="s">
        <v>4542</v>
      </c>
      <c r="E125" s="113" t="n">
        <v>1961</v>
      </c>
      <c r="F125" s="274" t="n">
        <v>15897</v>
      </c>
      <c r="G125" s="113" t="n">
        <v>27</v>
      </c>
      <c r="H125" s="113" t="n">
        <v>1</v>
      </c>
      <c r="I125" s="113" t="n">
        <v>12</v>
      </c>
      <c r="J125" s="113" t="n">
        <v>38</v>
      </c>
      <c r="K125" s="113"/>
      <c r="L125" s="113"/>
      <c r="M125" s="113"/>
      <c r="N125" s="113"/>
      <c r="O125" s="113"/>
      <c r="P125" s="275"/>
      <c r="Q125" s="113"/>
      <c r="R125" s="113"/>
      <c r="S125" s="113"/>
      <c r="T125" s="113"/>
      <c r="U125" s="113"/>
      <c r="V125" s="275"/>
      <c r="W125" s="113" t="n">
        <v>0</v>
      </c>
      <c r="X125" s="276" t="n">
        <v>0</v>
      </c>
      <c r="Y125" s="113" t="n">
        <v>2</v>
      </c>
      <c r="Z125" s="276" t="n">
        <v>0</v>
      </c>
      <c r="AA125" s="113" t="n">
        <v>2</v>
      </c>
      <c r="AB125" s="113" t="n">
        <v>0</v>
      </c>
      <c r="AC125" s="276" t="n">
        <v>0</v>
      </c>
      <c r="AD125" s="280"/>
      <c r="AE125" s="276"/>
    </row>
    <row r="126" customFormat="false" ht="15" hidden="false" customHeight="false" outlineLevel="0" collapsed="false">
      <c r="B126" s="115" t="n">
        <f aca="false">PRODUCT(G126/3+H126*1.6666+I126*1.6666+J126*1.6666+W126*25+X126*25+Y126*25+Z126*25+AA126*25+AB126*20+AC126*15+AD126*10+AE126*15)</f>
        <v>121.997066666667</v>
      </c>
      <c r="C126" s="44" t="s">
        <v>1912</v>
      </c>
      <c r="D126" s="123" t="s">
        <v>4542</v>
      </c>
      <c r="E126" s="113" t="n">
        <v>1956</v>
      </c>
      <c r="F126" s="274" t="n">
        <v>14481</v>
      </c>
      <c r="G126" s="113" t="n">
        <v>41</v>
      </c>
      <c r="H126" s="113" t="n">
        <v>1</v>
      </c>
      <c r="I126" s="113" t="n">
        <v>20</v>
      </c>
      <c r="J126" s="113" t="n">
        <v>23</v>
      </c>
      <c r="K126" s="113"/>
      <c r="L126" s="113"/>
      <c r="M126" s="113"/>
      <c r="N126" s="113"/>
      <c r="O126" s="113"/>
      <c r="P126" s="275"/>
      <c r="Q126" s="113"/>
      <c r="R126" s="113"/>
      <c r="S126" s="113"/>
      <c r="T126" s="113"/>
      <c r="U126" s="113"/>
      <c r="V126" s="275"/>
      <c r="W126" s="113" t="n">
        <v>0</v>
      </c>
      <c r="X126" s="276" t="n">
        <v>0</v>
      </c>
      <c r="Y126" s="113" t="n">
        <v>0</v>
      </c>
      <c r="Z126" s="276" t="n">
        <v>0</v>
      </c>
      <c r="AA126" s="113" t="n">
        <v>0</v>
      </c>
      <c r="AB126" s="113" t="n">
        <v>1</v>
      </c>
      <c r="AC126" s="276" t="n">
        <v>1</v>
      </c>
      <c r="AD126" s="280"/>
      <c r="AE126" s="276"/>
    </row>
    <row r="127" customFormat="false" ht="15" hidden="false" customHeight="false" outlineLevel="0" collapsed="false">
      <c r="B127" s="115" t="n">
        <f aca="false">PRODUCT(G127/3+H127*1.6666+I127*1.6666+J127*1.6666+W127*25+X127*25+Y127*25+Z127*25+AA127*25+AB127*20+AC127*15+AD127*10+AE127*15)</f>
        <v>93.6640666666667</v>
      </c>
      <c r="C127" s="44" t="s">
        <v>1906</v>
      </c>
      <c r="D127" s="123" t="s">
        <v>4542</v>
      </c>
      <c r="E127" s="113" t="n">
        <v>1958</v>
      </c>
      <c r="F127" s="274" t="n">
        <v>14793</v>
      </c>
      <c r="G127" s="113" t="n">
        <v>26</v>
      </c>
      <c r="H127" s="113" t="n">
        <v>0</v>
      </c>
      <c r="I127" s="113" t="n">
        <v>25</v>
      </c>
      <c r="J127" s="113" t="n">
        <v>14</v>
      </c>
      <c r="K127" s="113"/>
      <c r="L127" s="113"/>
      <c r="M127" s="113"/>
      <c r="N127" s="113"/>
      <c r="O127" s="113"/>
      <c r="P127" s="275"/>
      <c r="Q127" s="113"/>
      <c r="R127" s="113"/>
      <c r="S127" s="113"/>
      <c r="T127" s="113"/>
      <c r="U127" s="113"/>
      <c r="V127" s="275"/>
      <c r="W127" s="113" t="n">
        <v>0</v>
      </c>
      <c r="X127" s="276" t="n">
        <v>0</v>
      </c>
      <c r="Y127" s="113" t="n">
        <v>0</v>
      </c>
      <c r="Z127" s="276" t="n">
        <v>0</v>
      </c>
      <c r="AA127" s="113" t="n">
        <v>0</v>
      </c>
      <c r="AB127" s="113" t="n">
        <v>1</v>
      </c>
      <c r="AC127" s="276" t="n">
        <v>0</v>
      </c>
      <c r="AD127" s="280"/>
      <c r="AE127" s="276"/>
    </row>
    <row r="128" customFormat="false" ht="15" hidden="false" customHeight="false" outlineLevel="0" collapsed="false">
      <c r="B128" s="115" t="n">
        <f aca="false">PRODUCT(G128/3+H128*1.6666+I128*1.6666+J128*1.6666+W128*25+X128*25+Y128*25+Z128*25+AA128*25+AB128*20+AC128*15+AD128*10+AE128*15)</f>
        <v>89.6658666666667</v>
      </c>
      <c r="C128" s="44" t="s">
        <v>4541</v>
      </c>
      <c r="D128" s="123" t="s">
        <v>4542</v>
      </c>
      <c r="E128" s="113" t="n">
        <v>1960</v>
      </c>
      <c r="F128" s="274" t="n">
        <v>15284</v>
      </c>
      <c r="G128" s="113" t="n">
        <v>14</v>
      </c>
      <c r="H128" s="113" t="n">
        <v>0</v>
      </c>
      <c r="I128" s="113" t="n">
        <v>5</v>
      </c>
      <c r="J128" s="113" t="n">
        <v>7</v>
      </c>
      <c r="K128" s="113"/>
      <c r="L128" s="113"/>
      <c r="M128" s="113"/>
      <c r="N128" s="113"/>
      <c r="O128" s="113"/>
      <c r="P128" s="275"/>
      <c r="Q128" s="113"/>
      <c r="R128" s="113"/>
      <c r="S128" s="113"/>
      <c r="T128" s="113"/>
      <c r="U128" s="113"/>
      <c r="V128" s="275"/>
      <c r="W128" s="113" t="n">
        <v>0</v>
      </c>
      <c r="X128" s="276" t="n">
        <v>0</v>
      </c>
      <c r="Y128" s="113" t="n">
        <v>2</v>
      </c>
      <c r="Z128" s="276" t="n">
        <v>0</v>
      </c>
      <c r="AA128" s="113" t="n">
        <v>0</v>
      </c>
      <c r="AB128" s="113" t="n">
        <v>0</v>
      </c>
      <c r="AC128" s="276" t="n">
        <v>1</v>
      </c>
      <c r="AD128" s="280"/>
      <c r="AE128" s="276"/>
    </row>
    <row r="129" customFormat="false" ht="15" hidden="false" customHeight="false" outlineLevel="0" collapsed="false">
      <c r="B129" s="115" t="n">
        <f aca="false">PRODUCT(G129/3+H129*1.6666+I129*1.6666+J129*1.6666+W129*25+X129*25+Y129*25+Z129*25+AA129*25+AB129*20+AC129*15+AD129*10+AE129*15)</f>
        <v>75.3321333333333</v>
      </c>
      <c r="C129" s="44" t="s">
        <v>1910</v>
      </c>
      <c r="D129" s="123" t="s">
        <v>4542</v>
      </c>
      <c r="E129" s="113" t="n">
        <v>1959</v>
      </c>
      <c r="F129" s="274" t="n">
        <v>15053</v>
      </c>
      <c r="G129" s="113" t="n">
        <v>16</v>
      </c>
      <c r="H129" s="113" t="n">
        <v>0</v>
      </c>
      <c r="I129" s="113" t="n">
        <v>4</v>
      </c>
      <c r="J129" s="113" t="n">
        <v>14</v>
      </c>
      <c r="K129" s="113"/>
      <c r="L129" s="113"/>
      <c r="M129" s="113"/>
      <c r="N129" s="113"/>
      <c r="O129" s="113"/>
      <c r="P129" s="275"/>
      <c r="Q129" s="113"/>
      <c r="R129" s="113"/>
      <c r="S129" s="113"/>
      <c r="T129" s="113"/>
      <c r="U129" s="113"/>
      <c r="V129" s="275"/>
      <c r="W129" s="113" t="n">
        <v>0</v>
      </c>
      <c r="X129" s="276" t="n">
        <v>0</v>
      </c>
      <c r="Y129" s="113" t="n">
        <v>1</v>
      </c>
      <c r="Z129" s="276" t="n">
        <v>0</v>
      </c>
      <c r="AA129" s="113" t="n">
        <v>0</v>
      </c>
      <c r="AB129" s="113" t="n">
        <v>0</v>
      </c>
      <c r="AC129" s="276" t="n">
        <v>1</v>
      </c>
      <c r="AD129" s="280"/>
      <c r="AE129" s="276"/>
    </row>
    <row r="130" customFormat="false" ht="15" hidden="false" customHeight="false" outlineLevel="0" collapsed="false">
      <c r="B130" s="115" t="n">
        <f aca="false">PRODUCT(G130/3+H130*1.6666+I130*1.6666+J130*1.6666+W130*25+X130*25+Y130*25+Z130*25+AA130*25+AB130*20+AC130*15+AD130*10+AE130*15)</f>
        <v>50.3316</v>
      </c>
      <c r="C130" s="44" t="s">
        <v>1915</v>
      </c>
      <c r="D130" s="123" t="s">
        <v>4542</v>
      </c>
      <c r="E130" s="113" t="n">
        <v>1958</v>
      </c>
      <c r="F130" s="274" t="n">
        <v>14704</v>
      </c>
      <c r="G130" s="113" t="n">
        <v>21</v>
      </c>
      <c r="H130" s="113" t="n">
        <v>1</v>
      </c>
      <c r="I130" s="113" t="n">
        <v>3</v>
      </c>
      <c r="J130" s="113" t="n">
        <v>22</v>
      </c>
      <c r="K130" s="113"/>
      <c r="L130" s="113"/>
      <c r="M130" s="113"/>
      <c r="N130" s="113"/>
      <c r="O130" s="113"/>
      <c r="P130" s="275"/>
      <c r="Q130" s="113"/>
      <c r="R130" s="113"/>
      <c r="S130" s="113"/>
      <c r="T130" s="113"/>
      <c r="U130" s="113"/>
      <c r="V130" s="275"/>
      <c r="W130" s="113" t="n">
        <v>0</v>
      </c>
      <c r="X130" s="276" t="n">
        <v>0</v>
      </c>
      <c r="Y130" s="113" t="n">
        <v>0</v>
      </c>
      <c r="Z130" s="276" t="n">
        <v>0</v>
      </c>
      <c r="AA130" s="113" t="n">
        <v>0</v>
      </c>
      <c r="AB130" s="113" t="n">
        <v>0</v>
      </c>
      <c r="AC130" s="276" t="n">
        <v>0</v>
      </c>
      <c r="AD130" s="280"/>
      <c r="AE130" s="276"/>
    </row>
    <row r="131" customFormat="false" ht="15" hidden="false" customHeight="false" outlineLevel="0" collapsed="false">
      <c r="B131" s="115" t="n">
        <f aca="false">PRODUCT(G131/3+H131*1.6666+I131*1.6666+J131*1.6666+W131*25+X131*25+Y131*25+Z131*25+AA131*25+AB131*20+AC131*15+AD131*10+AE131*15)</f>
        <v>32.9997333333333</v>
      </c>
      <c r="C131" s="44" t="s">
        <v>5585</v>
      </c>
      <c r="D131" s="123" t="s">
        <v>4542</v>
      </c>
      <c r="E131" s="113" t="n">
        <v>1961</v>
      </c>
      <c r="F131" s="274" t="s">
        <v>5586</v>
      </c>
      <c r="G131" s="113" t="n">
        <v>4</v>
      </c>
      <c r="H131" s="113" t="n">
        <v>0</v>
      </c>
      <c r="I131" s="113" t="n">
        <v>2</v>
      </c>
      <c r="J131" s="113" t="n">
        <v>2</v>
      </c>
      <c r="K131" s="113"/>
      <c r="L131" s="113"/>
      <c r="M131" s="113"/>
      <c r="N131" s="113"/>
      <c r="O131" s="113"/>
      <c r="P131" s="275"/>
      <c r="Q131" s="113"/>
      <c r="R131" s="113"/>
      <c r="S131" s="113"/>
      <c r="T131" s="113"/>
      <c r="U131" s="113"/>
      <c r="V131" s="275"/>
      <c r="W131" s="113" t="n">
        <v>0</v>
      </c>
      <c r="X131" s="276" t="n">
        <v>0</v>
      </c>
      <c r="Y131" s="113" t="n">
        <v>0</v>
      </c>
      <c r="Z131" s="276" t="n">
        <v>0</v>
      </c>
      <c r="AA131" s="113" t="n">
        <v>1</v>
      </c>
      <c r="AB131" s="113" t="n">
        <v>0</v>
      </c>
      <c r="AC131" s="276" t="n">
        <v>0</v>
      </c>
      <c r="AD131" s="280"/>
      <c r="AE131" s="276"/>
    </row>
    <row r="132" customFormat="false" ht="15" hidden="false" customHeight="false" outlineLevel="0" collapsed="false">
      <c r="B132" s="115" t="n">
        <f aca="false">PRODUCT(G132/3+H132*1.6666+I132*1.6666+J132*1.6666+W132*25+X132*25+Y132*25+Z132*25+AA132*25+AB132*20+AC132*15+AD132*10+AE132*15)</f>
        <v>32.3322</v>
      </c>
      <c r="C132" s="44" t="s">
        <v>4660</v>
      </c>
      <c r="D132" s="123" t="s">
        <v>4542</v>
      </c>
      <c r="E132" s="113" t="n">
        <v>1955</v>
      </c>
      <c r="F132" s="274" t="n">
        <v>13442</v>
      </c>
      <c r="G132" s="113" t="n">
        <v>12</v>
      </c>
      <c r="H132" s="113" t="n">
        <v>0</v>
      </c>
      <c r="I132" s="113" t="n">
        <v>6</v>
      </c>
      <c r="J132" s="113" t="n">
        <v>11</v>
      </c>
      <c r="K132" s="113"/>
      <c r="L132" s="113"/>
      <c r="M132" s="113"/>
      <c r="N132" s="113"/>
      <c r="O132" s="113"/>
      <c r="P132" s="275"/>
      <c r="Q132" s="113"/>
      <c r="R132" s="113"/>
      <c r="S132" s="113"/>
      <c r="T132" s="113"/>
      <c r="U132" s="113"/>
      <c r="V132" s="275"/>
      <c r="W132" s="113" t="n">
        <v>0</v>
      </c>
      <c r="X132" s="276" t="n">
        <v>0</v>
      </c>
      <c r="Y132" s="113" t="n">
        <v>0</v>
      </c>
      <c r="Z132" s="276" t="n">
        <v>0</v>
      </c>
      <c r="AA132" s="113" t="n">
        <v>0</v>
      </c>
      <c r="AB132" s="113" t="n">
        <v>0</v>
      </c>
      <c r="AC132" s="276" t="n">
        <v>0</v>
      </c>
      <c r="AD132" s="280"/>
      <c r="AE132" s="276"/>
    </row>
    <row r="133" customFormat="false" ht="15" hidden="false" customHeight="false" outlineLevel="0" collapsed="false">
      <c r="B133" s="115" t="n">
        <f aca="false">PRODUCT(G133/3+H133*1.6666+I133*1.6666+J133*1.6666+W133*25+X133*25+Y133*25+Z133*25+AA133*25+AB133*20+AC133*15+AD133*10+AE133*15)</f>
        <v>23.9998666666667</v>
      </c>
      <c r="C133" s="44" t="s">
        <v>1908</v>
      </c>
      <c r="D133" s="123" t="s">
        <v>4542</v>
      </c>
      <c r="E133" s="113" t="n">
        <v>1958</v>
      </c>
      <c r="F133" s="274" t="n">
        <v>15172</v>
      </c>
      <c r="G133" s="113" t="n">
        <v>2</v>
      </c>
      <c r="H133" s="113" t="n">
        <v>0</v>
      </c>
      <c r="I133" s="113" t="n">
        <v>1</v>
      </c>
      <c r="J133" s="113" t="n">
        <v>1</v>
      </c>
      <c r="K133" s="113"/>
      <c r="L133" s="113"/>
      <c r="M133" s="113"/>
      <c r="N133" s="113"/>
      <c r="O133" s="113"/>
      <c r="P133" s="275"/>
      <c r="Q133" s="113"/>
      <c r="R133" s="113"/>
      <c r="S133" s="113"/>
      <c r="T133" s="113"/>
      <c r="U133" s="113"/>
      <c r="V133" s="275"/>
      <c r="W133" s="113" t="n">
        <v>0</v>
      </c>
      <c r="X133" s="276" t="n">
        <v>0</v>
      </c>
      <c r="Y133" s="113" t="n">
        <v>0</v>
      </c>
      <c r="Z133" s="276" t="n">
        <v>0</v>
      </c>
      <c r="AA133" s="113" t="n">
        <v>0</v>
      </c>
      <c r="AB133" s="113" t="n">
        <v>1</v>
      </c>
      <c r="AC133" s="276" t="n">
        <v>0</v>
      </c>
      <c r="AD133" s="280"/>
      <c r="AE133" s="276"/>
    </row>
    <row r="134" customFormat="false" ht="15" hidden="false" customHeight="false" outlineLevel="0" collapsed="false">
      <c r="B134" s="115" t="n">
        <f aca="false">PRODUCT(G134/3+H134*1.6666+I134*1.6666+J134*1.6666+W134*25+X134*25+Y134*25+Z134*25+AA134*25+AB134*20+AC134*15+AD134*10+AE134*15)</f>
        <v>20.666</v>
      </c>
      <c r="C134" s="44" t="s">
        <v>5626</v>
      </c>
      <c r="D134" s="123" t="s">
        <v>4542</v>
      </c>
      <c r="E134" s="113" t="n">
        <v>1955</v>
      </c>
      <c r="F134" s="274" t="n">
        <v>13439</v>
      </c>
      <c r="G134" s="113" t="n">
        <v>12</v>
      </c>
      <c r="H134" s="113" t="n">
        <v>0</v>
      </c>
      <c r="I134" s="113" t="n">
        <v>4</v>
      </c>
      <c r="J134" s="113" t="n">
        <v>6</v>
      </c>
      <c r="K134" s="113"/>
      <c r="L134" s="113"/>
      <c r="M134" s="113"/>
      <c r="N134" s="113"/>
      <c r="O134" s="113"/>
      <c r="P134" s="275"/>
      <c r="Q134" s="113"/>
      <c r="R134" s="113"/>
      <c r="S134" s="113"/>
      <c r="T134" s="113"/>
      <c r="U134" s="113"/>
      <c r="V134" s="275"/>
      <c r="W134" s="113" t="n">
        <v>0</v>
      </c>
      <c r="X134" s="276" t="n">
        <v>0</v>
      </c>
      <c r="Y134" s="113" t="n">
        <v>0</v>
      </c>
      <c r="Z134" s="276" t="n">
        <v>0</v>
      </c>
      <c r="AA134" s="113" t="n">
        <v>0</v>
      </c>
      <c r="AB134" s="113" t="n">
        <v>0</v>
      </c>
      <c r="AC134" s="276" t="n">
        <v>0</v>
      </c>
      <c r="AD134" s="280"/>
      <c r="AE134" s="276"/>
    </row>
    <row r="135" customFormat="false" ht="15" hidden="false" customHeight="false" outlineLevel="0" collapsed="false">
      <c r="B135" s="115" t="n">
        <f aca="false">PRODUCT(G135/3+H135*1.6666+I135*1.6666+J135*1.6666+W135*25+X135*25+Y135*25+Z135*25+AA135*25+AB135*20+AC135*15+AD135*10+AE135*15)</f>
        <v>6.66666666666667</v>
      </c>
      <c r="C135" s="44" t="s">
        <v>5672</v>
      </c>
      <c r="D135" s="123" t="s">
        <v>4542</v>
      </c>
      <c r="E135" s="113" t="n">
        <v>1963</v>
      </c>
      <c r="F135" s="274" t="n">
        <v>17326</v>
      </c>
      <c r="G135" s="113" t="n">
        <v>20</v>
      </c>
      <c r="H135" s="113" t="n">
        <v>0</v>
      </c>
      <c r="I135" s="113" t="n">
        <v>0</v>
      </c>
      <c r="J135" s="113" t="n">
        <v>0</v>
      </c>
      <c r="K135" s="113"/>
      <c r="L135" s="113"/>
      <c r="M135" s="113"/>
      <c r="N135" s="113"/>
      <c r="O135" s="113"/>
      <c r="P135" s="275"/>
      <c r="Q135" s="113"/>
      <c r="R135" s="113"/>
      <c r="S135" s="113"/>
      <c r="T135" s="113"/>
      <c r="U135" s="113"/>
      <c r="V135" s="275"/>
      <c r="W135" s="113" t="n">
        <v>0</v>
      </c>
      <c r="X135" s="276" t="n">
        <v>0</v>
      </c>
      <c r="Y135" s="113" t="n">
        <v>0</v>
      </c>
      <c r="Z135" s="276" t="n">
        <v>0</v>
      </c>
      <c r="AA135" s="113" t="n">
        <v>0</v>
      </c>
      <c r="AB135" s="113" t="n">
        <v>0</v>
      </c>
      <c r="AC135" s="276" t="n">
        <v>0</v>
      </c>
      <c r="AD135" s="280"/>
      <c r="AE135" s="276"/>
    </row>
    <row r="136" customFormat="false" ht="15" hidden="false" customHeight="false" outlineLevel="0" collapsed="false">
      <c r="B136" s="115" t="n">
        <f aca="false">PRODUCT(G136/3+H136*1.6666+I136*1.6666+J136*1.6666+W136*25+X136*25+Y136*25+Z136*25+AA136*25+AB136*20+AC136*15+AD136*10+AE136*15)</f>
        <v>2.33326666666667</v>
      </c>
      <c r="C136" s="44" t="s">
        <v>5264</v>
      </c>
      <c r="D136" s="123" t="s">
        <v>4542</v>
      </c>
      <c r="E136" s="113" t="n">
        <v>1971</v>
      </c>
      <c r="F136" s="274" t="n">
        <v>19899</v>
      </c>
      <c r="G136" s="113" t="n">
        <v>2</v>
      </c>
      <c r="H136" s="113" t="n">
        <v>0</v>
      </c>
      <c r="I136" s="113" t="n">
        <v>0</v>
      </c>
      <c r="J136" s="113" t="n">
        <v>1</v>
      </c>
      <c r="K136" s="113"/>
      <c r="L136" s="113"/>
      <c r="M136" s="113"/>
      <c r="N136" s="113"/>
      <c r="O136" s="113"/>
      <c r="P136" s="275"/>
      <c r="Q136" s="113"/>
      <c r="R136" s="113"/>
      <c r="S136" s="113"/>
      <c r="T136" s="113"/>
      <c r="U136" s="113"/>
      <c r="V136" s="275"/>
      <c r="W136" s="113" t="n">
        <v>0</v>
      </c>
      <c r="X136" s="276" t="n">
        <v>0</v>
      </c>
      <c r="Y136" s="113" t="n">
        <v>0</v>
      </c>
      <c r="Z136" s="276" t="n">
        <v>0</v>
      </c>
      <c r="AA136" s="113" t="n">
        <v>0</v>
      </c>
      <c r="AB136" s="113" t="n">
        <v>0</v>
      </c>
      <c r="AC136" s="276" t="n">
        <v>0</v>
      </c>
      <c r="AD136" s="280"/>
      <c r="AE136" s="276"/>
    </row>
    <row r="137" customFormat="false" ht="15" hidden="false" customHeight="false" outlineLevel="0" collapsed="false">
      <c r="B137" s="115" t="n">
        <f aca="false">PRODUCT(G137/3+H137*1.6666+I137*1.6666+J137*1.6666+W137*25+X137*25+Y137*25+Z137*25+AA137*25+AB137*20+AC137*15+AD137*10+AE137*15)</f>
        <v>0.333333333333333</v>
      </c>
      <c r="C137" s="44" t="s">
        <v>5768</v>
      </c>
      <c r="D137" s="123" t="s">
        <v>4542</v>
      </c>
      <c r="E137" s="113" t="n">
        <v>1963</v>
      </c>
      <c r="F137" s="274" t="s">
        <v>5586</v>
      </c>
      <c r="G137" s="113" t="n">
        <v>1</v>
      </c>
      <c r="H137" s="113" t="n">
        <v>0</v>
      </c>
      <c r="I137" s="113" t="n">
        <v>0</v>
      </c>
      <c r="J137" s="113" t="n">
        <v>0</v>
      </c>
      <c r="K137" s="113"/>
      <c r="L137" s="113"/>
      <c r="M137" s="113"/>
      <c r="N137" s="113"/>
      <c r="O137" s="113"/>
      <c r="P137" s="275"/>
      <c r="Q137" s="113"/>
      <c r="R137" s="113"/>
      <c r="S137" s="113"/>
      <c r="T137" s="113"/>
      <c r="U137" s="113"/>
      <c r="V137" s="275"/>
      <c r="W137" s="113" t="n">
        <v>0</v>
      </c>
      <c r="X137" s="276" t="n">
        <v>0</v>
      </c>
      <c r="Y137" s="113" t="n">
        <v>0</v>
      </c>
      <c r="Z137" s="276" t="n">
        <v>0</v>
      </c>
      <c r="AA137" s="113" t="n">
        <v>0</v>
      </c>
      <c r="AB137" s="113" t="n">
        <v>0</v>
      </c>
      <c r="AC137" s="276" t="n">
        <v>0</v>
      </c>
      <c r="AD137" s="280"/>
      <c r="AE137" s="276"/>
    </row>
    <row r="138" customFormat="false" ht="15" hidden="false" customHeight="false" outlineLevel="0" collapsed="false">
      <c r="B138" s="115"/>
      <c r="E138" s="113"/>
      <c r="F138" s="274"/>
      <c r="G138" s="113"/>
      <c r="H138" s="113"/>
      <c r="I138" s="113"/>
      <c r="J138" s="113"/>
      <c r="K138" s="113"/>
      <c r="L138" s="113"/>
      <c r="M138" s="113"/>
      <c r="N138" s="113"/>
      <c r="O138" s="113"/>
      <c r="P138" s="275"/>
      <c r="Q138" s="113"/>
      <c r="R138" s="113"/>
      <c r="S138" s="113"/>
      <c r="T138" s="113"/>
      <c r="U138" s="113"/>
      <c r="V138" s="275"/>
      <c r="W138" s="113"/>
      <c r="X138" s="276"/>
      <c r="Y138" s="113"/>
      <c r="Z138" s="276"/>
      <c r="AA138" s="113"/>
      <c r="AB138" s="113"/>
      <c r="AC138" s="276"/>
      <c r="AD138" s="280"/>
      <c r="AE138" s="276"/>
    </row>
    <row r="139" customFormat="false" ht="15" hidden="false" customHeight="false" outlineLevel="0" collapsed="false">
      <c r="B139" s="115" t="n">
        <f aca="false">PRODUCT(G139/3+H139+I139+J139+(K139-I139-H139)/3+W139*25+X139*25+Y139*25+Z139*25+AA139*25+AB139*20+AC139*15+AD139*10+AE139*15)</f>
        <v>202</v>
      </c>
      <c r="C139" s="44" t="s">
        <v>2507</v>
      </c>
      <c r="D139" s="123" t="s">
        <v>4566</v>
      </c>
      <c r="E139" s="113" t="n">
        <v>1988</v>
      </c>
      <c r="F139" s="274" t="n">
        <v>25834</v>
      </c>
      <c r="G139" s="113" t="n">
        <v>31</v>
      </c>
      <c r="H139" s="113" t="n">
        <v>2</v>
      </c>
      <c r="I139" s="113" t="n">
        <v>17</v>
      </c>
      <c r="J139" s="113" t="n">
        <v>21</v>
      </c>
      <c r="K139" s="113" t="n">
        <v>114</v>
      </c>
      <c r="L139" s="113" t="n">
        <v>41</v>
      </c>
      <c r="M139" s="113" t="n">
        <v>27</v>
      </c>
      <c r="N139" s="113" t="n">
        <v>27</v>
      </c>
      <c r="O139" s="113" t="n">
        <v>19</v>
      </c>
      <c r="P139" s="275" t="n">
        <v>0.504116544789762</v>
      </c>
      <c r="Q139" s="113" t="n">
        <v>9</v>
      </c>
      <c r="R139" s="113" t="n">
        <v>1</v>
      </c>
      <c r="S139" s="113" t="n">
        <v>9</v>
      </c>
      <c r="T139" s="113" t="n">
        <v>6</v>
      </c>
      <c r="U139" s="113" t="n">
        <v>38</v>
      </c>
      <c r="V139" s="275" t="n">
        <v>0.475040801717967</v>
      </c>
      <c r="W139" s="113" t="n">
        <v>1</v>
      </c>
      <c r="X139" s="276" t="n">
        <v>0</v>
      </c>
      <c r="Y139" s="113" t="n">
        <v>2</v>
      </c>
      <c r="Z139" s="276" t="n">
        <v>1</v>
      </c>
      <c r="AA139" s="113" t="n">
        <v>0</v>
      </c>
      <c r="AB139" s="113" t="n">
        <v>1</v>
      </c>
      <c r="AC139" s="276" t="n">
        <v>0</v>
      </c>
      <c r="AD139" s="280"/>
      <c r="AE139" s="276"/>
    </row>
    <row r="140" customFormat="false" ht="15" hidden="false" customHeight="false" outlineLevel="0" collapsed="false">
      <c r="B140" s="115" t="n">
        <f aca="false">PRODUCT(G140/3+H140+I140+J140+(K140-I140-H140)/3+W140*25+X140*25+Y140*25+Z140*25+AA140*25+AB140*20+AC140*15+AD140*10+AE140*15)</f>
        <v>200.333333333333</v>
      </c>
      <c r="C140" s="44" t="s">
        <v>3524</v>
      </c>
      <c r="D140" s="123" t="s">
        <v>4566</v>
      </c>
      <c r="E140" s="113" t="n">
        <v>2017</v>
      </c>
      <c r="F140" s="274" t="s">
        <v>5498</v>
      </c>
      <c r="G140" s="113" t="n">
        <v>60</v>
      </c>
      <c r="H140" s="113" t="n">
        <v>8</v>
      </c>
      <c r="I140" s="113" t="n">
        <v>35</v>
      </c>
      <c r="J140" s="113" t="n">
        <v>36</v>
      </c>
      <c r="K140" s="113" t="n">
        <v>197</v>
      </c>
      <c r="L140" s="113" t="n">
        <v>57</v>
      </c>
      <c r="M140" s="113" t="n">
        <v>35</v>
      </c>
      <c r="N140" s="113" t="n">
        <v>62</v>
      </c>
      <c r="O140" s="113" t="n">
        <v>43</v>
      </c>
      <c r="P140" s="275" t="n">
        <v>0.529569892473118</v>
      </c>
      <c r="Q140" s="113"/>
      <c r="R140" s="113"/>
      <c r="S140" s="113"/>
      <c r="T140" s="113"/>
      <c r="U140" s="113"/>
      <c r="V140" s="275"/>
      <c r="W140" s="113" t="n">
        <v>0</v>
      </c>
      <c r="X140" s="276" t="n">
        <v>0</v>
      </c>
      <c r="Y140" s="113" t="n">
        <v>1</v>
      </c>
      <c r="Z140" s="276" t="n">
        <v>1</v>
      </c>
      <c r="AA140" s="113" t="n">
        <v>0</v>
      </c>
      <c r="AB140" s="113" t="n">
        <v>0</v>
      </c>
      <c r="AC140" s="276" t="n">
        <v>0</v>
      </c>
      <c r="AD140" s="280"/>
      <c r="AE140" s="276"/>
    </row>
    <row r="141" customFormat="false" ht="15" hidden="false" customHeight="false" outlineLevel="0" collapsed="false">
      <c r="B141" s="115" t="n">
        <f aca="false">PRODUCT(G141/3+H141+I141+J141+(K141-I141-H141)/3+W141*25+X141*25+Y141*25+Z141*25+AA141*25+AB141*20+AC141*15+AD141*10+AE141*15)</f>
        <v>193.333333333333</v>
      </c>
      <c r="C141" s="44" t="s">
        <v>2509</v>
      </c>
      <c r="D141" s="123" t="s">
        <v>4566</v>
      </c>
      <c r="E141" s="113" t="n">
        <v>1990</v>
      </c>
      <c r="F141" s="274" t="s">
        <v>2510</v>
      </c>
      <c r="G141" s="113" t="n">
        <v>50</v>
      </c>
      <c r="H141" s="113" t="n">
        <v>0</v>
      </c>
      <c r="I141" s="113" t="n">
        <v>9</v>
      </c>
      <c r="J141" s="113" t="n">
        <v>17</v>
      </c>
      <c r="K141" s="113" t="n">
        <v>101</v>
      </c>
      <c r="L141" s="113" t="n">
        <v>58</v>
      </c>
      <c r="M141" s="113" t="n">
        <v>17</v>
      </c>
      <c r="N141" s="113" t="n">
        <v>17</v>
      </c>
      <c r="O141" s="113" t="n">
        <v>9</v>
      </c>
      <c r="P141" s="275" t="n">
        <v>0.357719181197877</v>
      </c>
      <c r="Q141" s="113" t="n">
        <v>9</v>
      </c>
      <c r="R141" s="113" t="n">
        <v>0</v>
      </c>
      <c r="S141" s="113" t="n">
        <v>0</v>
      </c>
      <c r="T141" s="113" t="n">
        <v>3</v>
      </c>
      <c r="U141" s="113" t="n">
        <v>7</v>
      </c>
      <c r="V141" s="275" t="n">
        <v>0.233333333333333</v>
      </c>
      <c r="W141" s="113" t="n">
        <v>0</v>
      </c>
      <c r="X141" s="276" t="n">
        <v>0</v>
      </c>
      <c r="Y141" s="113" t="n">
        <v>2</v>
      </c>
      <c r="Z141" s="276" t="n">
        <v>1</v>
      </c>
      <c r="AA141" s="113" t="n">
        <v>1</v>
      </c>
      <c r="AB141" s="113" t="n">
        <v>1</v>
      </c>
      <c r="AC141" s="276" t="n">
        <v>0</v>
      </c>
      <c r="AD141" s="280"/>
      <c r="AE141" s="276"/>
    </row>
    <row r="142" customFormat="false" ht="15" hidden="false" customHeight="false" outlineLevel="0" collapsed="false">
      <c r="B142" s="115" t="n">
        <f aca="false">PRODUCT(G142/3+H142+I142+J142+(K142-I142-H142)/3+W142*25+X142*25+Y142*25+Z142*25+AA142*25+AB142*20+AC142*15+AD142*10+AE142*15)</f>
        <v>152.333333333333</v>
      </c>
      <c r="C142" s="44" t="s">
        <v>3598</v>
      </c>
      <c r="D142" s="123" t="s">
        <v>4566</v>
      </c>
      <c r="E142" s="113" t="n">
        <v>2018</v>
      </c>
      <c r="F142" s="274" t="n">
        <v>37355</v>
      </c>
      <c r="G142" s="113" t="n">
        <v>79</v>
      </c>
      <c r="H142" s="113" t="n">
        <v>2</v>
      </c>
      <c r="I142" s="113" t="n">
        <v>8</v>
      </c>
      <c r="J142" s="113" t="n">
        <v>24</v>
      </c>
      <c r="K142" s="113" t="n">
        <v>136</v>
      </c>
      <c r="L142" s="113" t="n">
        <v>54</v>
      </c>
      <c r="M142" s="113" t="n">
        <v>52</v>
      </c>
      <c r="N142" s="113" t="n">
        <v>20</v>
      </c>
      <c r="O142" s="113" t="n">
        <v>10</v>
      </c>
      <c r="P142" s="275" t="n">
        <v>0.402366863905325</v>
      </c>
      <c r="Q142" s="113" t="n">
        <v>5</v>
      </c>
      <c r="R142" s="113" t="n">
        <v>0</v>
      </c>
      <c r="S142" s="113" t="n">
        <v>0</v>
      </c>
      <c r="T142" s="113" t="n">
        <v>6</v>
      </c>
      <c r="U142" s="113" t="n">
        <v>20</v>
      </c>
      <c r="V142" s="275" t="n">
        <v>0.476</v>
      </c>
      <c r="W142" s="113" t="n">
        <v>0</v>
      </c>
      <c r="X142" s="276" t="n">
        <v>0</v>
      </c>
      <c r="Y142" s="113" t="n">
        <v>1</v>
      </c>
      <c r="Z142" s="276" t="n">
        <v>1</v>
      </c>
      <c r="AA142" s="113" t="n">
        <v>0</v>
      </c>
      <c r="AB142" s="113" t="n">
        <v>0</v>
      </c>
      <c r="AC142" s="276" t="n">
        <v>0</v>
      </c>
      <c r="AD142" s="280"/>
      <c r="AE142" s="276"/>
    </row>
    <row r="143" customFormat="false" ht="15" hidden="false" customHeight="false" outlineLevel="0" collapsed="false">
      <c r="B143" s="115" t="n">
        <f aca="false">PRODUCT(G143/3+H143+I143+J143+(K143-I143-H143)/3+W143*25+X143*25+Y143*25+Z143*25+AA143*25+AB143*20+AC143*15+AD143*10+AE143*15)</f>
        <v>145.666666666667</v>
      </c>
      <c r="C143" s="44" t="s">
        <v>5044</v>
      </c>
      <c r="D143" s="123" t="s">
        <v>4566</v>
      </c>
      <c r="E143" s="113" t="n">
        <v>1985</v>
      </c>
      <c r="F143" s="274" t="n">
        <v>24603</v>
      </c>
      <c r="G143" s="113" t="n">
        <v>11</v>
      </c>
      <c r="H143" s="113" t="n">
        <v>1</v>
      </c>
      <c r="I143" s="113" t="n">
        <v>2</v>
      </c>
      <c r="J143" s="113" t="n">
        <v>5</v>
      </c>
      <c r="K143" s="113" t="n">
        <v>30</v>
      </c>
      <c r="L143" s="113" t="n">
        <v>4</v>
      </c>
      <c r="M143" s="113" t="n">
        <v>11</v>
      </c>
      <c r="N143" s="113" t="n">
        <v>12</v>
      </c>
      <c r="O143" s="113" t="n">
        <v>3</v>
      </c>
      <c r="P143" s="275" t="n">
        <v>0.556</v>
      </c>
      <c r="Q143" s="113" t="n">
        <v>3</v>
      </c>
      <c r="R143" s="113" t="n">
        <v>0</v>
      </c>
      <c r="S143" s="113" t="n">
        <v>1</v>
      </c>
      <c r="T143" s="113" t="n">
        <v>1</v>
      </c>
      <c r="U143" s="113" t="n">
        <v>6</v>
      </c>
      <c r="V143" s="275" t="n">
        <v>0.429</v>
      </c>
      <c r="W143" s="113" t="n">
        <v>0</v>
      </c>
      <c r="X143" s="276" t="n">
        <v>0</v>
      </c>
      <c r="Y143" s="113" t="n">
        <v>2</v>
      </c>
      <c r="Z143" s="276" t="n">
        <v>2</v>
      </c>
      <c r="AA143" s="113" t="n">
        <v>1</v>
      </c>
      <c r="AB143" s="113" t="n">
        <v>0</v>
      </c>
      <c r="AC143" s="276" t="n">
        <v>0</v>
      </c>
      <c r="AD143" s="280"/>
      <c r="AE143" s="276"/>
    </row>
    <row r="144" customFormat="false" ht="15" hidden="false" customHeight="false" outlineLevel="0" collapsed="false">
      <c r="B144" s="115" t="n">
        <f aca="false">PRODUCT(G144/3+H144+I144+J144+(K144-I144-H144)/3+W144*25+X144*25+Y144*25+Z144*25+AA144*25+AB144*20+AC144*15+AD144*10+AE144*15)</f>
        <v>134</v>
      </c>
      <c r="C144" s="44" t="s">
        <v>5031</v>
      </c>
      <c r="D144" s="123" t="s">
        <v>4566</v>
      </c>
      <c r="E144" s="113" t="n">
        <v>1984</v>
      </c>
      <c r="F144" s="274" t="n">
        <v>23933</v>
      </c>
      <c r="G144" s="113" t="n">
        <v>22</v>
      </c>
      <c r="H144" s="113" t="n">
        <v>2</v>
      </c>
      <c r="I144" s="113" t="n">
        <v>12</v>
      </c>
      <c r="J144" s="113" t="n">
        <v>18</v>
      </c>
      <c r="K144" s="113" t="n">
        <v>73</v>
      </c>
      <c r="L144" s="113" t="n">
        <v>21</v>
      </c>
      <c r="M144" s="113" t="n">
        <v>30</v>
      </c>
      <c r="N144" s="113" t="n">
        <v>8</v>
      </c>
      <c r="O144" s="113" t="n">
        <v>14</v>
      </c>
      <c r="P144" s="275" t="n">
        <v>0.399</v>
      </c>
      <c r="Q144" s="113"/>
      <c r="R144" s="113"/>
      <c r="S144" s="113"/>
      <c r="T144" s="113"/>
      <c r="U144" s="113"/>
      <c r="V144" s="275"/>
      <c r="W144" s="113" t="n">
        <v>0</v>
      </c>
      <c r="X144" s="276" t="n">
        <v>0</v>
      </c>
      <c r="Y144" s="113" t="n">
        <v>1</v>
      </c>
      <c r="Z144" s="276" t="n">
        <v>2</v>
      </c>
      <c r="AA144" s="113" t="n">
        <v>0</v>
      </c>
      <c r="AB144" s="113" t="n">
        <v>0</v>
      </c>
      <c r="AC144" s="276" t="n">
        <v>0</v>
      </c>
      <c r="AD144" s="280"/>
      <c r="AE144" s="276"/>
    </row>
    <row r="145" customFormat="false" ht="15" hidden="false" customHeight="false" outlineLevel="0" collapsed="false">
      <c r="B145" s="115" t="n">
        <f aca="false">PRODUCT(G145/3+H145+I145+J145+(K145-I145-H145)/3+W145*25+X145*25+Y145*25+Z145*25+AA145*25+AB145*20+AC145*15+AD145*10+AE145*15)</f>
        <v>122.333333333333</v>
      </c>
      <c r="C145" s="44" t="s">
        <v>5307</v>
      </c>
      <c r="D145" s="123" t="s">
        <v>4566</v>
      </c>
      <c r="E145" s="113" t="n">
        <v>2003</v>
      </c>
      <c r="F145" s="274" t="n">
        <v>32006</v>
      </c>
      <c r="G145" s="113" t="n">
        <v>28</v>
      </c>
      <c r="H145" s="113" t="n">
        <v>2</v>
      </c>
      <c r="I145" s="113" t="n">
        <v>12</v>
      </c>
      <c r="J145" s="113" t="n">
        <v>9</v>
      </c>
      <c r="K145" s="113" t="n">
        <v>59</v>
      </c>
      <c r="L145" s="113" t="n">
        <v>17</v>
      </c>
      <c r="M145" s="113" t="n">
        <v>14</v>
      </c>
      <c r="N145" s="113" t="n">
        <v>14</v>
      </c>
      <c r="O145" s="113" t="n">
        <v>14</v>
      </c>
      <c r="P145" s="275" t="n">
        <v>0.388</v>
      </c>
      <c r="Q145" s="113"/>
      <c r="R145" s="113"/>
      <c r="S145" s="113"/>
      <c r="T145" s="113"/>
      <c r="U145" s="113"/>
      <c r="V145" s="275"/>
      <c r="W145" s="113" t="n">
        <v>0</v>
      </c>
      <c r="X145" s="276" t="n">
        <v>0</v>
      </c>
      <c r="Y145" s="113" t="n">
        <v>2</v>
      </c>
      <c r="Z145" s="276" t="n">
        <v>1</v>
      </c>
      <c r="AA145" s="113" t="n">
        <v>0</v>
      </c>
      <c r="AB145" s="113" t="n">
        <v>0</v>
      </c>
      <c r="AC145" s="276" t="n">
        <v>0</v>
      </c>
      <c r="AD145" s="280"/>
      <c r="AE145" s="276"/>
    </row>
    <row r="146" customFormat="false" ht="15" hidden="false" customHeight="false" outlineLevel="0" collapsed="false">
      <c r="B146" s="115" t="n">
        <f aca="false">PRODUCT(G146/3+H146*1.6666+I146*1.6666+J146*1.6666+W146*25+X146*25+Y146*25+Z146*25+AA146*25+AB146*20+AC146*15+AD146*10+AE146*15)</f>
        <v>118.6634</v>
      </c>
      <c r="C146" s="44" t="s">
        <v>2112</v>
      </c>
      <c r="D146" s="123" t="s">
        <v>4566</v>
      </c>
      <c r="E146" s="113" t="n">
        <v>1963</v>
      </c>
      <c r="F146" s="274" t="n">
        <v>16717</v>
      </c>
      <c r="G146" s="113" t="n">
        <v>36</v>
      </c>
      <c r="H146" s="113" t="n">
        <v>0</v>
      </c>
      <c r="I146" s="113" t="n">
        <v>15</v>
      </c>
      <c r="J146" s="113" t="n">
        <v>34</v>
      </c>
      <c r="K146" s="113"/>
      <c r="L146" s="113"/>
      <c r="M146" s="113"/>
      <c r="N146" s="113"/>
      <c r="O146" s="113"/>
      <c r="P146" s="275"/>
      <c r="Q146" s="113"/>
      <c r="R146" s="113"/>
      <c r="S146" s="113"/>
      <c r="T146" s="113"/>
      <c r="U146" s="113"/>
      <c r="V146" s="275"/>
      <c r="W146" s="113" t="n">
        <v>0</v>
      </c>
      <c r="X146" s="276" t="n">
        <v>1</v>
      </c>
      <c r="Y146" s="113" t="n">
        <v>0</v>
      </c>
      <c r="Z146" s="276" t="n">
        <v>0</v>
      </c>
      <c r="AA146" s="113" t="n">
        <v>0</v>
      </c>
      <c r="AB146" s="113" t="n">
        <v>0</v>
      </c>
      <c r="AC146" s="276" t="n">
        <v>0</v>
      </c>
      <c r="AD146" s="280"/>
      <c r="AE146" s="276"/>
    </row>
    <row r="147" customFormat="false" ht="15" hidden="false" customHeight="false" outlineLevel="0" collapsed="false">
      <c r="B147" s="115" t="n">
        <f aca="false">PRODUCT(G147/3+H147+I147+J147+(K147-I147-H147)/3+W147*25+X147*25+Y147*25+Z147*25+AA147*25+AB147*20+AC147*15+AD147*10+AE147*15)</f>
        <v>116.666666666667</v>
      </c>
      <c r="C147" s="44" t="s">
        <v>2514</v>
      </c>
      <c r="D147" s="123" t="s">
        <v>4566</v>
      </c>
      <c r="E147" s="113" t="n">
        <v>1990</v>
      </c>
      <c r="F147" s="274" t="n">
        <v>26441</v>
      </c>
      <c r="G147" s="113" t="n">
        <v>23</v>
      </c>
      <c r="H147" s="113" t="n">
        <v>1</v>
      </c>
      <c r="I147" s="113" t="n">
        <v>1</v>
      </c>
      <c r="J147" s="113" t="n">
        <v>5</v>
      </c>
      <c r="K147" s="113" t="n">
        <v>23</v>
      </c>
      <c r="L147" s="113" t="n">
        <v>14</v>
      </c>
      <c r="M147" s="113" t="n">
        <v>2</v>
      </c>
      <c r="N147" s="113" t="n">
        <v>5</v>
      </c>
      <c r="O147" s="113" t="n">
        <v>2</v>
      </c>
      <c r="P147" s="275" t="n">
        <v>0.418</v>
      </c>
      <c r="Q147" s="113" t="n">
        <v>6</v>
      </c>
      <c r="R147" s="113" t="n">
        <v>0</v>
      </c>
      <c r="S147" s="113" t="n">
        <v>1</v>
      </c>
      <c r="T147" s="113" t="n">
        <v>1</v>
      </c>
      <c r="U147" s="113" t="n">
        <v>3</v>
      </c>
      <c r="V147" s="275" t="n">
        <v>0.375</v>
      </c>
      <c r="W147" s="113" t="n">
        <v>0</v>
      </c>
      <c r="X147" s="276" t="n">
        <v>0</v>
      </c>
      <c r="Y147" s="113" t="n">
        <v>2</v>
      </c>
      <c r="Z147" s="276" t="n">
        <v>0</v>
      </c>
      <c r="AA147" s="113" t="n">
        <v>1</v>
      </c>
      <c r="AB147" s="113" t="n">
        <v>1</v>
      </c>
      <c r="AC147" s="276" t="n">
        <v>0</v>
      </c>
      <c r="AD147" s="280"/>
      <c r="AE147" s="276"/>
    </row>
    <row r="148" customFormat="false" ht="15" hidden="false" customHeight="false" outlineLevel="0" collapsed="false">
      <c r="B148" s="115" t="n">
        <f aca="false">PRODUCT(G148/3+H148*1.6666+I148*1.6666+J148*1.6666+W148*25+X148*25+Y148*25+Z148*25+AA148*25+AB148*20+AC148*15+AD148*10+AE148*15)</f>
        <v>110.664666666667</v>
      </c>
      <c r="C148" s="44" t="s">
        <v>2114</v>
      </c>
      <c r="D148" s="123" t="s">
        <v>4566</v>
      </c>
      <c r="E148" s="113" t="n">
        <v>1961</v>
      </c>
      <c r="F148" s="274" t="n">
        <v>16456</v>
      </c>
      <c r="G148" s="113" t="n">
        <v>32</v>
      </c>
      <c r="H148" s="113" t="n">
        <v>0</v>
      </c>
      <c r="I148" s="113" t="n">
        <v>10</v>
      </c>
      <c r="J148" s="113" t="n">
        <v>20</v>
      </c>
      <c r="K148" s="113"/>
      <c r="L148" s="113"/>
      <c r="M148" s="113"/>
      <c r="N148" s="113"/>
      <c r="O148" s="113"/>
      <c r="P148" s="275"/>
      <c r="Q148" s="113"/>
      <c r="R148" s="113"/>
      <c r="S148" s="113"/>
      <c r="T148" s="113"/>
      <c r="U148" s="113"/>
      <c r="V148" s="275"/>
      <c r="W148" s="113" t="n">
        <v>0</v>
      </c>
      <c r="X148" s="276" t="n">
        <v>0</v>
      </c>
      <c r="Y148" s="113" t="n">
        <v>2</v>
      </c>
      <c r="Z148" s="276" t="n">
        <v>0</v>
      </c>
      <c r="AA148" s="113" t="n">
        <v>0</v>
      </c>
      <c r="AB148" s="113" t="n">
        <v>0</v>
      </c>
      <c r="AC148" s="276" t="n">
        <v>0</v>
      </c>
      <c r="AD148" s="280"/>
      <c r="AE148" s="276"/>
    </row>
    <row r="149" customFormat="false" ht="15" hidden="false" customHeight="false" outlineLevel="0" collapsed="false">
      <c r="B149" s="115" t="n">
        <f aca="false">PRODUCT(G149/3+H149+I149+J149+(K149-I149-H149)/3+W149*25+X149*25+Y149*25+Z149*25+AA149*25+AB149*20+AC149*15+AD149*10+AE149*15)</f>
        <v>101.333333333333</v>
      </c>
      <c r="C149" s="44" t="s">
        <v>4908</v>
      </c>
      <c r="D149" s="123" t="s">
        <v>4566</v>
      </c>
      <c r="E149" s="113" t="n">
        <v>1980</v>
      </c>
      <c r="F149" s="274" t="n">
        <v>22388</v>
      </c>
      <c r="G149" s="113" t="n">
        <v>16</v>
      </c>
      <c r="H149" s="113" t="n">
        <v>0</v>
      </c>
      <c r="I149" s="113" t="n">
        <v>3</v>
      </c>
      <c r="J149" s="113" t="n">
        <v>7</v>
      </c>
      <c r="K149" s="113" t="n">
        <v>36</v>
      </c>
      <c r="L149" s="113" t="n">
        <v>15</v>
      </c>
      <c r="M149" s="113" t="n">
        <v>13</v>
      </c>
      <c r="N149" s="113" t="n">
        <v>5</v>
      </c>
      <c r="O149" s="113" t="n">
        <v>3</v>
      </c>
      <c r="P149" s="275" t="n">
        <v>0.418</v>
      </c>
      <c r="Q149" s="113"/>
      <c r="R149" s="113"/>
      <c r="S149" s="113"/>
      <c r="T149" s="113"/>
      <c r="U149" s="113"/>
      <c r="V149" s="275"/>
      <c r="W149" s="113" t="n">
        <v>0</v>
      </c>
      <c r="X149" s="276" t="n">
        <v>0</v>
      </c>
      <c r="Y149" s="113" t="n">
        <v>2</v>
      </c>
      <c r="Z149" s="276" t="n">
        <v>1</v>
      </c>
      <c r="AA149" s="113" t="n">
        <v>0</v>
      </c>
      <c r="AB149" s="113" t="n">
        <v>0</v>
      </c>
      <c r="AC149" s="276" t="n">
        <v>0</v>
      </c>
      <c r="AD149" s="280"/>
      <c r="AE149" s="276"/>
    </row>
    <row r="150" customFormat="false" ht="15" hidden="false" customHeight="false" outlineLevel="0" collapsed="false">
      <c r="B150" s="115" t="n">
        <f aca="false">PRODUCT(G150/3+H150+I150+J150+(K150-I150-H150)/3+W150*25+X150*25+Y150*25+Z150*25+AA150*25+AB150*20+AC150*15+AD150*10+AE150*15)</f>
        <v>99.6666666666667</v>
      </c>
      <c r="C150" s="44" t="s">
        <v>5182</v>
      </c>
      <c r="D150" s="123" t="s">
        <v>4566</v>
      </c>
      <c r="E150" s="113" t="n">
        <v>1991</v>
      </c>
      <c r="F150" s="274" t="n">
        <v>27277</v>
      </c>
      <c r="G150" s="113" t="n">
        <v>23</v>
      </c>
      <c r="H150" s="113" t="n">
        <v>0</v>
      </c>
      <c r="I150" s="113" t="n">
        <v>5</v>
      </c>
      <c r="J150" s="113" t="n">
        <v>19</v>
      </c>
      <c r="K150" s="113" t="n">
        <v>74</v>
      </c>
      <c r="L150" s="113" t="n">
        <v>47</v>
      </c>
      <c r="M150" s="113" t="n">
        <v>13</v>
      </c>
      <c r="N150" s="113" t="n">
        <v>9</v>
      </c>
      <c r="O150" s="113" t="n">
        <v>5</v>
      </c>
      <c r="P150" s="275" t="n">
        <v>0.532</v>
      </c>
      <c r="Q150" s="113" t="n">
        <v>6</v>
      </c>
      <c r="R150" s="113" t="n">
        <v>0</v>
      </c>
      <c r="S150" s="113" t="n">
        <v>2</v>
      </c>
      <c r="T150" s="113" t="n">
        <v>1</v>
      </c>
      <c r="U150" s="113" t="n">
        <v>7</v>
      </c>
      <c r="V150" s="275" t="n">
        <v>0.333</v>
      </c>
      <c r="W150" s="113" t="n">
        <v>0</v>
      </c>
      <c r="X150" s="276" t="n">
        <v>0</v>
      </c>
      <c r="Y150" s="113" t="n">
        <v>1</v>
      </c>
      <c r="Z150" s="276" t="n">
        <v>0</v>
      </c>
      <c r="AA150" s="113" t="n">
        <v>0</v>
      </c>
      <c r="AB150" s="113" t="n">
        <v>1</v>
      </c>
      <c r="AC150" s="276" t="n">
        <v>0</v>
      </c>
      <c r="AD150" s="280"/>
      <c r="AE150" s="276"/>
    </row>
    <row r="151" customFormat="false" ht="15" hidden="false" customHeight="false" outlineLevel="0" collapsed="false">
      <c r="B151" s="115" t="n">
        <f aca="false">PRODUCT(G151/3+H151*1.6666+I151*1.6666+J151*1.6666+W151*25+X151*25+Y151*25+Z151*25+AA151*25+AB151*20+AC151*15+AD151*10+AE151*15)</f>
        <v>92.3332666666667</v>
      </c>
      <c r="C151" s="44" t="s">
        <v>2298</v>
      </c>
      <c r="D151" s="123" t="s">
        <v>4566</v>
      </c>
      <c r="E151" s="113" t="n">
        <v>1973</v>
      </c>
      <c r="F151" s="274" t="n">
        <v>20191</v>
      </c>
      <c r="G151" s="113" t="n">
        <v>2</v>
      </c>
      <c r="H151" s="113" t="n">
        <v>0</v>
      </c>
      <c r="I151" s="113" t="n">
        <v>1</v>
      </c>
      <c r="J151" s="113" t="n">
        <v>0</v>
      </c>
      <c r="K151" s="113"/>
      <c r="L151" s="113"/>
      <c r="M151" s="113"/>
      <c r="N151" s="113"/>
      <c r="O151" s="113"/>
      <c r="P151" s="275"/>
      <c r="Q151" s="113"/>
      <c r="R151" s="113"/>
      <c r="S151" s="113"/>
      <c r="T151" s="113"/>
      <c r="U151" s="113"/>
      <c r="V151" s="275"/>
      <c r="W151" s="113" t="n">
        <v>0</v>
      </c>
      <c r="X151" s="276" t="n">
        <v>0</v>
      </c>
      <c r="Y151" s="113" t="n">
        <v>3</v>
      </c>
      <c r="Z151" s="276" t="n">
        <v>0</v>
      </c>
      <c r="AA151" s="113" t="n">
        <v>0</v>
      </c>
      <c r="AB151" s="113" t="n">
        <v>0</v>
      </c>
      <c r="AC151" s="276" t="n">
        <v>1</v>
      </c>
      <c r="AD151" s="280"/>
      <c r="AE151" s="276"/>
    </row>
    <row r="152" customFormat="false" ht="15" hidden="false" customHeight="false" outlineLevel="0" collapsed="false">
      <c r="B152" s="115" t="n">
        <f aca="false">PRODUCT(G152/3+H152+I152+J152+(K152-I152-H152)/3+W152*25+X152*25+Y152*25+Z152*25+AA152*25+AB152*20+AC152*15+AD152*10+AE152*15)</f>
        <v>85.6666666666667</v>
      </c>
      <c r="C152" s="44" t="s">
        <v>2508</v>
      </c>
      <c r="D152" s="123" t="s">
        <v>4566</v>
      </c>
      <c r="E152" s="113" t="n">
        <v>1989</v>
      </c>
      <c r="F152" s="274" t="n">
        <v>25619</v>
      </c>
      <c r="G152" s="113" t="n">
        <v>14</v>
      </c>
      <c r="H152" s="113" t="n">
        <v>0</v>
      </c>
      <c r="I152" s="113" t="n">
        <v>2</v>
      </c>
      <c r="J152" s="113" t="n">
        <v>4</v>
      </c>
      <c r="K152" s="113" t="n">
        <v>17</v>
      </c>
      <c r="L152" s="113" t="n">
        <v>8</v>
      </c>
      <c r="M152" s="113" t="n">
        <v>2</v>
      </c>
      <c r="N152" s="113" t="n">
        <v>5</v>
      </c>
      <c r="O152" s="113" t="n">
        <v>2</v>
      </c>
      <c r="P152" s="275" t="n">
        <v>0.304</v>
      </c>
      <c r="Q152" s="113"/>
      <c r="R152" s="113"/>
      <c r="S152" s="113"/>
      <c r="T152" s="113"/>
      <c r="U152" s="113"/>
      <c r="V152" s="275"/>
      <c r="W152" s="113" t="n">
        <v>0</v>
      </c>
      <c r="X152" s="276" t="n">
        <v>0</v>
      </c>
      <c r="Y152" s="113" t="n">
        <v>2</v>
      </c>
      <c r="Z152" s="276" t="n">
        <v>0</v>
      </c>
      <c r="AA152" s="113" t="n">
        <v>0</v>
      </c>
      <c r="AB152" s="113" t="n">
        <v>1</v>
      </c>
      <c r="AC152" s="276" t="n">
        <v>0</v>
      </c>
      <c r="AD152" s="280"/>
      <c r="AE152" s="276"/>
    </row>
    <row r="153" customFormat="false" ht="15" hidden="false" customHeight="false" outlineLevel="0" collapsed="false">
      <c r="B153" s="115" t="n">
        <f aca="false">PRODUCT(G153/3+H153*1.6666+I153*1.6666+J153*1.6666+W153*25+X153*25+Y153*25+Z153*25+AA153*25+AB153*20+AC153*15+AD153*10+AE153*15)</f>
        <v>82.998</v>
      </c>
      <c r="C153" s="44" t="s">
        <v>2111</v>
      </c>
      <c r="D153" s="123" t="s">
        <v>4566</v>
      </c>
      <c r="E153" s="113" t="n">
        <v>1964</v>
      </c>
      <c r="F153" s="274" t="n">
        <v>16816</v>
      </c>
      <c r="G153" s="113" t="n">
        <v>24</v>
      </c>
      <c r="H153" s="113" t="n">
        <v>2</v>
      </c>
      <c r="I153" s="113" t="n">
        <v>2</v>
      </c>
      <c r="J153" s="113" t="n">
        <v>26</v>
      </c>
      <c r="K153" s="113"/>
      <c r="L153" s="113"/>
      <c r="M153" s="113"/>
      <c r="N153" s="113"/>
      <c r="O153" s="113"/>
      <c r="P153" s="275"/>
      <c r="Q153" s="113"/>
      <c r="R153" s="113"/>
      <c r="S153" s="113"/>
      <c r="T153" s="113"/>
      <c r="U153" s="113"/>
      <c r="V153" s="275"/>
      <c r="W153" s="113" t="n">
        <v>0</v>
      </c>
      <c r="X153" s="276" t="n">
        <v>0</v>
      </c>
      <c r="Y153" s="113" t="n">
        <v>1</v>
      </c>
      <c r="Z153" s="276" t="n">
        <v>0</v>
      </c>
      <c r="AA153" s="113" t="n">
        <v>0</v>
      </c>
      <c r="AB153" s="113" t="n">
        <v>0</v>
      </c>
      <c r="AC153" s="276" t="n">
        <v>0</v>
      </c>
      <c r="AD153" s="280"/>
      <c r="AE153" s="276"/>
    </row>
    <row r="154" customFormat="false" ht="15" hidden="false" customHeight="false" outlineLevel="0" collapsed="false">
      <c r="B154" s="115" t="n">
        <f aca="false">PRODUCT(G154/3+H154+I154+J154+(K154-I154-H154)/3+W154*25+X154*25+Y154*25+Z154*25+AA154*25+AB154*20+AC154*15+AD154*10+AE154*15)</f>
        <v>81.3333333333333</v>
      </c>
      <c r="C154" s="44" t="s">
        <v>2744</v>
      </c>
      <c r="D154" s="123" t="s">
        <v>4566</v>
      </c>
      <c r="E154" s="113" t="n">
        <v>1994</v>
      </c>
      <c r="F154" s="274" t="n">
        <v>28164</v>
      </c>
      <c r="G154" s="113" t="n">
        <v>12</v>
      </c>
      <c r="H154" s="113" t="n">
        <v>0</v>
      </c>
      <c r="I154" s="113" t="n">
        <v>0</v>
      </c>
      <c r="J154" s="113" t="n">
        <v>0</v>
      </c>
      <c r="K154" s="113" t="n">
        <v>7</v>
      </c>
      <c r="L154" s="113" t="n">
        <v>1</v>
      </c>
      <c r="M154" s="113" t="n">
        <v>1</v>
      </c>
      <c r="N154" s="113" t="n">
        <v>5</v>
      </c>
      <c r="O154" s="113" t="n">
        <v>0</v>
      </c>
      <c r="P154" s="275" t="n">
        <v>0.333333333333333</v>
      </c>
      <c r="Q154" s="113"/>
      <c r="R154" s="113"/>
      <c r="S154" s="113"/>
      <c r="T154" s="113"/>
      <c r="U154" s="113"/>
      <c r="V154" s="275"/>
      <c r="W154" s="113" t="n">
        <v>0</v>
      </c>
      <c r="X154" s="276" t="n">
        <v>0</v>
      </c>
      <c r="Y154" s="113" t="n">
        <v>1</v>
      </c>
      <c r="Z154" s="276" t="n">
        <v>2</v>
      </c>
      <c r="AA154" s="113" t="n">
        <v>0</v>
      </c>
      <c r="AB154" s="113" t="n">
        <v>0</v>
      </c>
      <c r="AC154" s="276" t="n">
        <v>0</v>
      </c>
      <c r="AD154" s="280"/>
      <c r="AE154" s="276"/>
    </row>
    <row r="155" customFormat="false" ht="15" hidden="false" customHeight="false" outlineLevel="0" collapsed="false">
      <c r="B155" s="115" t="n">
        <f aca="false">PRODUCT(G155/3+H155*1.6666+I155*1.6666+J155*1.6666+W155*25+X155*25+Y155*25+Z155*25+AA155*25+AB155*20+AC155*15+AD155*10+AE155*15)</f>
        <v>78.9990666666667</v>
      </c>
      <c r="C155" s="44" t="s">
        <v>2299</v>
      </c>
      <c r="D155" s="123" t="s">
        <v>4566</v>
      </c>
      <c r="E155" s="113" t="n">
        <v>1975</v>
      </c>
      <c r="F155" s="274" t="n">
        <v>20553</v>
      </c>
      <c r="G155" s="113" t="n">
        <v>17</v>
      </c>
      <c r="H155" s="113" t="n">
        <v>0</v>
      </c>
      <c r="I155" s="113" t="n">
        <v>5</v>
      </c>
      <c r="J155" s="113" t="n">
        <v>9</v>
      </c>
      <c r="K155" s="113"/>
      <c r="L155" s="113"/>
      <c r="M155" s="113"/>
      <c r="N155" s="113"/>
      <c r="O155" s="113"/>
      <c r="P155" s="275"/>
      <c r="Q155" s="113"/>
      <c r="R155" s="113"/>
      <c r="S155" s="113"/>
      <c r="T155" s="113"/>
      <c r="U155" s="113"/>
      <c r="V155" s="275"/>
      <c r="W155" s="113" t="n">
        <v>0</v>
      </c>
      <c r="X155" s="276" t="n">
        <v>0</v>
      </c>
      <c r="Y155" s="113" t="n">
        <v>2</v>
      </c>
      <c r="Z155" s="276" t="n">
        <v>0</v>
      </c>
      <c r="AA155" s="113" t="n">
        <v>0</v>
      </c>
      <c r="AB155" s="113" t="n">
        <v>0</v>
      </c>
      <c r="AC155" s="276" t="n">
        <v>0</v>
      </c>
      <c r="AD155" s="280"/>
      <c r="AE155" s="276"/>
    </row>
    <row r="156" customFormat="false" ht="15" hidden="false" customHeight="false" outlineLevel="0" collapsed="false">
      <c r="B156" s="115" t="n">
        <f aca="false">PRODUCT(G156/3+H156+I156+J156+(K156-I156-H156)/3+W156*25+X156*25+Y156*25+Z156*25+AA156*25+AB156*20+AC156*15+AD156*10+AE156*15)</f>
        <v>58</v>
      </c>
      <c r="C156" s="44" t="s">
        <v>2516</v>
      </c>
      <c r="D156" s="123" t="s">
        <v>4566</v>
      </c>
      <c r="E156" s="113" t="n">
        <v>1989</v>
      </c>
      <c r="F156" s="274" t="n">
        <v>25843</v>
      </c>
      <c r="G156" s="113" t="n">
        <v>5</v>
      </c>
      <c r="H156" s="113" t="n">
        <v>0</v>
      </c>
      <c r="I156" s="113" t="n">
        <v>2</v>
      </c>
      <c r="J156" s="113" t="n">
        <v>2</v>
      </c>
      <c r="K156" s="113" t="n">
        <v>9</v>
      </c>
      <c r="L156" s="113" t="n">
        <v>3</v>
      </c>
      <c r="M156" s="113" t="n">
        <v>2</v>
      </c>
      <c r="N156" s="113" t="n">
        <v>2</v>
      </c>
      <c r="O156" s="113" t="n">
        <v>2</v>
      </c>
      <c r="P156" s="275" t="n">
        <v>0.408</v>
      </c>
      <c r="Q156" s="113"/>
      <c r="R156" s="113"/>
      <c r="S156" s="113"/>
      <c r="T156" s="113"/>
      <c r="U156" s="113"/>
      <c r="V156" s="275"/>
      <c r="W156" s="113" t="n">
        <v>0</v>
      </c>
      <c r="X156" s="276" t="n">
        <v>0</v>
      </c>
      <c r="Y156" s="113" t="n">
        <v>1</v>
      </c>
      <c r="Z156" s="276" t="n">
        <v>1</v>
      </c>
      <c r="AA156" s="113" t="n">
        <v>0</v>
      </c>
      <c r="AB156" s="113" t="n">
        <v>0</v>
      </c>
      <c r="AC156" s="276" t="n">
        <v>0</v>
      </c>
      <c r="AD156" s="280"/>
      <c r="AE156" s="276"/>
    </row>
    <row r="157" customFormat="false" ht="15" hidden="false" customHeight="false" outlineLevel="0" collapsed="false">
      <c r="B157" s="115" t="n">
        <f aca="false">PRODUCT(G157/3+H157+I157+J157+(K157-I157-H157)/3+W157*25+X157*25+Y157*25+Z157*25+AA157*25+AB157*20+AC157*15+AD157*10+AE157*15)</f>
        <v>110.333333333333</v>
      </c>
      <c r="C157" s="44" t="s">
        <v>5411</v>
      </c>
      <c r="D157" s="44" t="s">
        <v>4566</v>
      </c>
      <c r="E157" s="113" t="n">
        <v>2022</v>
      </c>
      <c r="F157" s="274" t="n">
        <v>38494</v>
      </c>
      <c r="G157" s="113" t="n">
        <v>74</v>
      </c>
      <c r="H157" s="113" t="n">
        <v>1</v>
      </c>
      <c r="I157" s="113" t="n">
        <v>9</v>
      </c>
      <c r="J157" s="113" t="n">
        <v>8</v>
      </c>
      <c r="K157" s="113" t="n">
        <v>63</v>
      </c>
      <c r="L157" s="113" t="n">
        <v>12</v>
      </c>
      <c r="M157" s="113" t="n">
        <v>19</v>
      </c>
      <c r="N157" s="113" t="n">
        <v>22</v>
      </c>
      <c r="O157" s="113" t="n">
        <v>10</v>
      </c>
      <c r="P157" s="275" t="n">
        <v>0.422818791946309</v>
      </c>
      <c r="Q157" s="113" t="n">
        <v>2</v>
      </c>
      <c r="R157" s="113" t="n">
        <v>0</v>
      </c>
      <c r="S157" s="113" t="n">
        <v>1</v>
      </c>
      <c r="T157" s="113" t="n">
        <v>0</v>
      </c>
      <c r="U157" s="113" t="n">
        <v>5</v>
      </c>
      <c r="V157" s="275" t="n">
        <v>0.454545454545455</v>
      </c>
      <c r="W157" s="113" t="n">
        <v>0</v>
      </c>
      <c r="X157" s="276" t="n">
        <v>0</v>
      </c>
      <c r="Y157" s="113" t="n">
        <v>2</v>
      </c>
      <c r="Z157" s="276" t="n">
        <v>0</v>
      </c>
      <c r="AA157" s="113" t="n">
        <v>0</v>
      </c>
      <c r="AB157" s="113" t="n">
        <v>0</v>
      </c>
      <c r="AC157" s="276" t="n">
        <v>0</v>
      </c>
      <c r="AD157" s="279"/>
      <c r="AE157" s="276"/>
    </row>
    <row r="158" customFormat="false" ht="15" hidden="false" customHeight="false" outlineLevel="0" collapsed="false">
      <c r="B158" s="115" t="n">
        <f aca="false">PRODUCT(G158/3+H158*1.6666+I158*1.6666+J158*1.6666+W158*25+X158*25+Y158*25+Z158*25+AA158*25+AB158*20+AC158*15+AD158*10+AE158*15)</f>
        <v>52.9999333333333</v>
      </c>
      <c r="C158" s="44" t="s">
        <v>4769</v>
      </c>
      <c r="D158" s="123" t="s">
        <v>4566</v>
      </c>
      <c r="E158" s="113" t="n">
        <v>1971</v>
      </c>
      <c r="F158" s="274" t="n">
        <v>19197</v>
      </c>
      <c r="G158" s="113" t="n">
        <v>4</v>
      </c>
      <c r="H158" s="113" t="n">
        <v>0</v>
      </c>
      <c r="I158" s="113" t="n">
        <v>0</v>
      </c>
      <c r="J158" s="113" t="n">
        <v>1</v>
      </c>
      <c r="K158" s="113"/>
      <c r="L158" s="113"/>
      <c r="M158" s="113"/>
      <c r="N158" s="113"/>
      <c r="O158" s="113"/>
      <c r="P158" s="275"/>
      <c r="Q158" s="113"/>
      <c r="R158" s="113"/>
      <c r="S158" s="113"/>
      <c r="T158" s="113"/>
      <c r="U158" s="113"/>
      <c r="V158" s="275"/>
      <c r="W158" s="113" t="n">
        <v>0</v>
      </c>
      <c r="X158" s="276" t="n">
        <v>0</v>
      </c>
      <c r="Y158" s="113" t="n">
        <v>2</v>
      </c>
      <c r="Z158" s="276" t="n">
        <v>0</v>
      </c>
      <c r="AA158" s="113" t="n">
        <v>0</v>
      </c>
      <c r="AB158" s="113" t="n">
        <v>0</v>
      </c>
      <c r="AC158" s="276" t="n">
        <v>0</v>
      </c>
      <c r="AD158" s="280"/>
      <c r="AE158" s="276"/>
    </row>
    <row r="159" customFormat="false" ht="15" hidden="false" customHeight="false" outlineLevel="0" collapsed="false">
      <c r="B159" s="115" t="n">
        <f aca="false">PRODUCT(G159/3+H159+I159+J159+(K159-I159-H159)/3+W159*25+X159*25+Y159*25+Z159*25+AA159*25+AB159*20+AC159*15+AD159*10+AE159*15)</f>
        <v>52.6666666666667</v>
      </c>
      <c r="C159" s="44" t="s">
        <v>5285</v>
      </c>
      <c r="D159" s="123" t="s">
        <v>4566</v>
      </c>
      <c r="E159" s="113" t="n">
        <v>2001</v>
      </c>
      <c r="F159" s="274" t="n">
        <v>30454</v>
      </c>
      <c r="G159" s="113" t="n">
        <v>5</v>
      </c>
      <c r="H159" s="113" t="n">
        <v>0</v>
      </c>
      <c r="I159" s="113" t="n">
        <v>0</v>
      </c>
      <c r="J159" s="113" t="n">
        <v>1</v>
      </c>
      <c r="K159" s="113" t="n">
        <v>0</v>
      </c>
      <c r="L159" s="113" t="n">
        <v>0</v>
      </c>
      <c r="M159" s="113" t="n">
        <v>0</v>
      </c>
      <c r="N159" s="113" t="n">
        <v>0</v>
      </c>
      <c r="O159" s="113" t="n">
        <v>0</v>
      </c>
      <c r="P159" s="275" t="n">
        <v>0</v>
      </c>
      <c r="Q159" s="113"/>
      <c r="R159" s="113"/>
      <c r="S159" s="113"/>
      <c r="T159" s="113"/>
      <c r="U159" s="113"/>
      <c r="V159" s="275"/>
      <c r="W159" s="113" t="n">
        <v>0</v>
      </c>
      <c r="X159" s="276" t="n">
        <v>0</v>
      </c>
      <c r="Y159" s="113" t="n">
        <v>1</v>
      </c>
      <c r="Z159" s="276" t="n">
        <v>1</v>
      </c>
      <c r="AA159" s="113" t="n">
        <v>0</v>
      </c>
      <c r="AB159" s="113" t="n">
        <v>0</v>
      </c>
      <c r="AC159" s="276" t="n">
        <v>0</v>
      </c>
      <c r="AD159" s="280"/>
      <c r="AE159" s="276"/>
    </row>
    <row r="160" customFormat="false" ht="15" hidden="false" customHeight="false" outlineLevel="0" collapsed="false">
      <c r="B160" s="115" t="n">
        <f aca="false">PRODUCT(G160/3+H160+I160+J160+(K160-I160-H160)/3+W160*25+X160*25+Y160*25+Z160*25+AA160*25+AB160*20+AC160*15+AD160*10+AE160*15)</f>
        <v>51.6666666666667</v>
      </c>
      <c r="C160" s="44" t="s">
        <v>5293</v>
      </c>
      <c r="D160" s="123" t="s">
        <v>4566</v>
      </c>
      <c r="E160" s="113" t="n">
        <v>2002</v>
      </c>
      <c r="F160" s="274" t="n">
        <v>30855</v>
      </c>
      <c r="G160" s="113" t="n">
        <v>34</v>
      </c>
      <c r="H160" s="113" t="n">
        <v>0</v>
      </c>
      <c r="I160" s="113" t="n">
        <v>3</v>
      </c>
      <c r="J160" s="113" t="n">
        <v>6</v>
      </c>
      <c r="K160" s="113" t="n">
        <v>22</v>
      </c>
      <c r="L160" s="113" t="n">
        <v>17</v>
      </c>
      <c r="M160" s="113" t="n">
        <v>2</v>
      </c>
      <c r="N160" s="113" t="n">
        <v>0</v>
      </c>
      <c r="O160" s="113" t="n">
        <v>3</v>
      </c>
      <c r="P160" s="275" t="n">
        <v>0.22911084043849</v>
      </c>
      <c r="Q160" s="113"/>
      <c r="R160" s="113"/>
      <c r="S160" s="113"/>
      <c r="T160" s="113"/>
      <c r="U160" s="113"/>
      <c r="V160" s="275"/>
      <c r="W160" s="113" t="n">
        <v>0</v>
      </c>
      <c r="X160" s="276" t="n">
        <v>0</v>
      </c>
      <c r="Y160" s="113" t="n">
        <v>1</v>
      </c>
      <c r="Z160" s="276" t="n">
        <v>0</v>
      </c>
      <c r="AA160" s="113" t="n">
        <v>0</v>
      </c>
      <c r="AB160" s="113" t="n">
        <v>0</v>
      </c>
      <c r="AC160" s="276" t="n">
        <v>0</v>
      </c>
      <c r="AD160" s="280"/>
      <c r="AE160" s="276"/>
    </row>
    <row r="161" customFormat="false" ht="15" hidden="false" customHeight="false" outlineLevel="0" collapsed="false">
      <c r="B161" s="115" t="n">
        <f aca="false">PRODUCT(G161/3+H161+I161+J161+(K161-I161-H161)/3+W161*25+X161*25+Y161*25+Z161*25+AA161*25+AB161*20+AC161*15+AD161*10+AE161*15)</f>
        <v>51.6666666666667</v>
      </c>
      <c r="C161" s="44" t="s">
        <v>2517</v>
      </c>
      <c r="D161" s="123" t="s">
        <v>4566</v>
      </c>
      <c r="E161" s="113" t="n">
        <v>1987</v>
      </c>
      <c r="F161" s="274" t="s">
        <v>2518</v>
      </c>
      <c r="G161" s="113" t="n">
        <v>5</v>
      </c>
      <c r="H161" s="113" t="n">
        <v>0</v>
      </c>
      <c r="I161" s="113" t="n">
        <v>0</v>
      </c>
      <c r="J161" s="113" t="n">
        <v>0</v>
      </c>
      <c r="K161" s="113" t="n">
        <v>0</v>
      </c>
      <c r="L161" s="113" t="n">
        <v>0</v>
      </c>
      <c r="M161" s="113" t="n">
        <v>0</v>
      </c>
      <c r="N161" s="113" t="n">
        <v>0</v>
      </c>
      <c r="O161" s="113" t="n">
        <v>0</v>
      </c>
      <c r="P161" s="275" t="n">
        <v>0</v>
      </c>
      <c r="Q161" s="113"/>
      <c r="R161" s="113"/>
      <c r="S161" s="113"/>
      <c r="T161" s="113"/>
      <c r="U161" s="113"/>
      <c r="V161" s="275"/>
      <c r="W161" s="113" t="n">
        <v>0</v>
      </c>
      <c r="X161" s="276" t="n">
        <v>0</v>
      </c>
      <c r="Y161" s="113" t="n">
        <v>0</v>
      </c>
      <c r="Z161" s="276" t="n">
        <v>2</v>
      </c>
      <c r="AA161" s="113" t="n">
        <v>0</v>
      </c>
      <c r="AB161" s="113" t="n">
        <v>0</v>
      </c>
      <c r="AC161" s="276" t="n">
        <v>0</v>
      </c>
      <c r="AD161" s="280"/>
      <c r="AE161" s="276"/>
    </row>
    <row r="162" customFormat="false" ht="15" hidden="false" customHeight="false" outlineLevel="0" collapsed="false">
      <c r="B162" s="115" t="n">
        <f aca="false">PRODUCT(G162/3+H162+I162+J162+(K162-I162-H162)/3+W162*25+X162*25+Y162*25+Z162*25+AA162*25+AB162*20+AC162*15+AD162*10+AE162*15)</f>
        <v>46.6666666666667</v>
      </c>
      <c r="C162" s="44" t="s">
        <v>5001</v>
      </c>
      <c r="D162" s="123" t="s">
        <v>4566</v>
      </c>
      <c r="E162" s="113" t="n">
        <v>1983</v>
      </c>
      <c r="F162" s="274" t="n">
        <v>23655</v>
      </c>
      <c r="G162" s="113" t="n">
        <v>9</v>
      </c>
      <c r="H162" s="113" t="n">
        <v>0</v>
      </c>
      <c r="I162" s="113" t="n">
        <v>6</v>
      </c>
      <c r="J162" s="113" t="n">
        <v>6</v>
      </c>
      <c r="K162" s="113" t="n">
        <v>26</v>
      </c>
      <c r="L162" s="113" t="n">
        <v>2</v>
      </c>
      <c r="M162" s="113" t="n">
        <v>10</v>
      </c>
      <c r="N162" s="113" t="n">
        <v>8</v>
      </c>
      <c r="O162" s="113" t="n">
        <v>6</v>
      </c>
      <c r="P162" s="275" t="n">
        <v>0.394</v>
      </c>
      <c r="Q162" s="113"/>
      <c r="R162" s="113"/>
      <c r="S162" s="113"/>
      <c r="T162" s="113"/>
      <c r="U162" s="113"/>
      <c r="V162" s="275"/>
      <c r="W162" s="113" t="n">
        <v>0</v>
      </c>
      <c r="X162" s="276" t="n">
        <v>0</v>
      </c>
      <c r="Y162" s="113" t="n">
        <v>1</v>
      </c>
      <c r="Z162" s="276" t="n">
        <v>0</v>
      </c>
      <c r="AA162" s="113" t="n">
        <v>0</v>
      </c>
      <c r="AB162" s="113" t="n">
        <v>0</v>
      </c>
      <c r="AC162" s="276" t="n">
        <v>0</v>
      </c>
      <c r="AD162" s="280"/>
      <c r="AE162" s="276"/>
    </row>
    <row r="163" customFormat="false" ht="15" hidden="false" customHeight="false" outlineLevel="0" collapsed="false">
      <c r="B163" s="115" t="n">
        <f aca="false">PRODUCT(G163/3+H163*1.6666+I163*1.6666+J163*1.6666+W163*25+X163*25+Y163*25+Z163*25+AA163*25+AB163*20+AC163*15+AD163*10+AE163*15)</f>
        <v>37.6662666666667</v>
      </c>
      <c r="C163" s="44" t="s">
        <v>4702</v>
      </c>
      <c r="D163" s="123" t="s">
        <v>4566</v>
      </c>
      <c r="E163" s="113" t="n">
        <v>1967</v>
      </c>
      <c r="F163" s="274" t="n">
        <v>17850</v>
      </c>
      <c r="G163" s="113" t="n">
        <v>8</v>
      </c>
      <c r="H163" s="113" t="n">
        <v>0</v>
      </c>
      <c r="I163" s="113" t="n">
        <v>4</v>
      </c>
      <c r="J163" s="113" t="n">
        <v>2</v>
      </c>
      <c r="K163" s="113"/>
      <c r="L163" s="113"/>
      <c r="M163" s="113"/>
      <c r="N163" s="113"/>
      <c r="O163" s="113"/>
      <c r="P163" s="275"/>
      <c r="Q163" s="113"/>
      <c r="R163" s="113"/>
      <c r="S163" s="113"/>
      <c r="T163" s="113"/>
      <c r="U163" s="113"/>
      <c r="V163" s="275"/>
      <c r="W163" s="113" t="n">
        <v>0</v>
      </c>
      <c r="X163" s="276" t="n">
        <v>0</v>
      </c>
      <c r="Y163" s="113" t="n">
        <v>1</v>
      </c>
      <c r="Z163" s="276" t="n">
        <v>0</v>
      </c>
      <c r="AA163" s="113" t="n">
        <v>0</v>
      </c>
      <c r="AB163" s="113" t="n">
        <v>0</v>
      </c>
      <c r="AC163" s="276" t="n">
        <v>0</v>
      </c>
      <c r="AD163" s="280"/>
      <c r="AE163" s="276"/>
    </row>
    <row r="164" customFormat="false" ht="15" hidden="false" customHeight="false" outlineLevel="0" collapsed="false">
      <c r="B164" s="115" t="n">
        <f aca="false">PRODUCT(G164/3+H164*1.6666+I164*1.6666+J164*1.6666+W164*25+X164*25+Y164*25+Z164*25+AA164*25+AB164*20+AC164*15+AD164*10+AE164*15)</f>
        <v>36.6663333333333</v>
      </c>
      <c r="C164" s="44" t="s">
        <v>4716</v>
      </c>
      <c r="D164" s="123" t="s">
        <v>4566</v>
      </c>
      <c r="E164" s="113" t="n">
        <v>1968</v>
      </c>
      <c r="F164" s="274" t="n">
        <v>17965</v>
      </c>
      <c r="G164" s="113" t="n">
        <v>10</v>
      </c>
      <c r="H164" s="113" t="n">
        <v>0</v>
      </c>
      <c r="I164" s="113" t="n">
        <v>2</v>
      </c>
      <c r="J164" s="113" t="n">
        <v>3</v>
      </c>
      <c r="K164" s="113"/>
      <c r="L164" s="113"/>
      <c r="M164" s="113"/>
      <c r="N164" s="113"/>
      <c r="O164" s="113"/>
      <c r="P164" s="275"/>
      <c r="Q164" s="113"/>
      <c r="R164" s="113"/>
      <c r="S164" s="113"/>
      <c r="T164" s="113"/>
      <c r="U164" s="113"/>
      <c r="V164" s="275"/>
      <c r="W164" s="113" t="n">
        <v>0</v>
      </c>
      <c r="X164" s="276" t="n">
        <v>0</v>
      </c>
      <c r="Y164" s="113" t="n">
        <v>1</v>
      </c>
      <c r="Z164" s="276" t="n">
        <v>0</v>
      </c>
      <c r="AA164" s="113" t="n">
        <v>0</v>
      </c>
      <c r="AB164" s="113" t="n">
        <v>0</v>
      </c>
      <c r="AC164" s="276" t="n">
        <v>0</v>
      </c>
      <c r="AD164" s="280"/>
      <c r="AE164" s="276"/>
    </row>
    <row r="165" customFormat="false" ht="15" hidden="false" customHeight="false" outlineLevel="0" collapsed="false">
      <c r="B165" s="115" t="n">
        <f aca="false">PRODUCT(G165/3+H165*1.6666+I165*1.6666+J165*1.6666+W165*25+X165*25+Y165*25+Z165*25+AA165*25+AB165*20+AC165*15+AD165*10+AE165*15)</f>
        <v>29.6665333333333</v>
      </c>
      <c r="C165" s="44" t="s">
        <v>2113</v>
      </c>
      <c r="D165" s="123" t="s">
        <v>4566</v>
      </c>
      <c r="E165" s="113" t="n">
        <v>1963</v>
      </c>
      <c r="F165" s="274" t="n">
        <v>16248</v>
      </c>
      <c r="G165" s="113" t="n">
        <v>4</v>
      </c>
      <c r="H165" s="113" t="n">
        <v>0</v>
      </c>
      <c r="I165" s="113" t="n">
        <v>2</v>
      </c>
      <c r="J165" s="113" t="n">
        <v>0</v>
      </c>
      <c r="K165" s="113"/>
      <c r="L165" s="113"/>
      <c r="M165" s="113"/>
      <c r="N165" s="113"/>
      <c r="O165" s="113"/>
      <c r="P165" s="275"/>
      <c r="Q165" s="113"/>
      <c r="R165" s="113"/>
      <c r="S165" s="113"/>
      <c r="T165" s="113"/>
      <c r="U165" s="113"/>
      <c r="V165" s="275"/>
      <c r="W165" s="113" t="n">
        <v>0</v>
      </c>
      <c r="X165" s="276" t="n">
        <v>0</v>
      </c>
      <c r="Y165" s="113" t="n">
        <v>1</v>
      </c>
      <c r="Z165" s="276" t="n">
        <v>0</v>
      </c>
      <c r="AA165" s="113" t="n">
        <v>0</v>
      </c>
      <c r="AB165" s="113" t="n">
        <v>0</v>
      </c>
      <c r="AC165" s="276" t="n">
        <v>0</v>
      </c>
      <c r="AD165" s="280"/>
      <c r="AE165" s="276"/>
    </row>
    <row r="166" customFormat="false" ht="15" hidden="false" customHeight="false" outlineLevel="0" collapsed="false">
      <c r="B166" s="115" t="n">
        <f aca="false">PRODUCT(G166/3+H166*1.6666+I166*1.6666+J166*1.6666+W166*25+X166*25+Y166*25+Z166*25+AA166*25+AB166*20+AC166*15+AD166*10+AE166*15)</f>
        <v>19.6660666666667</v>
      </c>
      <c r="C166" s="44" t="s">
        <v>1939</v>
      </c>
      <c r="D166" s="123" t="s">
        <v>4566</v>
      </c>
      <c r="E166" s="113" t="n">
        <v>1959</v>
      </c>
      <c r="F166" s="274" t="s">
        <v>5631</v>
      </c>
      <c r="G166" s="113" t="n">
        <v>14</v>
      </c>
      <c r="H166" s="113" t="n">
        <v>1</v>
      </c>
      <c r="I166" s="113" t="n">
        <v>4</v>
      </c>
      <c r="J166" s="113" t="n">
        <v>4</v>
      </c>
      <c r="K166" s="113"/>
      <c r="L166" s="113"/>
      <c r="M166" s="113"/>
      <c r="N166" s="113"/>
      <c r="O166" s="113"/>
      <c r="P166" s="275"/>
      <c r="Q166" s="113"/>
      <c r="R166" s="113"/>
      <c r="S166" s="113"/>
      <c r="T166" s="113"/>
      <c r="U166" s="113"/>
      <c r="V166" s="275"/>
      <c r="W166" s="113" t="n">
        <v>0</v>
      </c>
      <c r="X166" s="276" t="n">
        <v>0</v>
      </c>
      <c r="Y166" s="113" t="n">
        <v>0</v>
      </c>
      <c r="Z166" s="276" t="n">
        <v>0</v>
      </c>
      <c r="AA166" s="113" t="n">
        <v>0</v>
      </c>
      <c r="AB166" s="113" t="n">
        <v>0</v>
      </c>
      <c r="AC166" s="276" t="n">
        <v>0</v>
      </c>
      <c r="AD166" s="280"/>
      <c r="AE166" s="276"/>
    </row>
    <row r="167" customFormat="false" ht="15" hidden="false" customHeight="false" outlineLevel="0" collapsed="false">
      <c r="B167" s="115" t="n">
        <f aca="false">PRODUCT(G167/3+H167+I167+J167+(K167-I167-H167)/3+W167*25+X167*25+Y167*25+Z167*25+AA167*25+AB167*20+AC167*15+AD167*10+AE167*15)</f>
        <v>13.6666666666667</v>
      </c>
      <c r="C167" s="44" t="s">
        <v>3639</v>
      </c>
      <c r="D167" s="123" t="s">
        <v>4566</v>
      </c>
      <c r="E167" s="113" t="n">
        <v>2020</v>
      </c>
      <c r="F167" s="274" t="n">
        <v>37122</v>
      </c>
      <c r="G167" s="113" t="n">
        <v>15</v>
      </c>
      <c r="H167" s="113" t="n">
        <v>0</v>
      </c>
      <c r="I167" s="113" t="n">
        <v>0</v>
      </c>
      <c r="J167" s="113" t="n">
        <v>3</v>
      </c>
      <c r="K167" s="113" t="n">
        <v>17</v>
      </c>
      <c r="L167" s="113" t="n">
        <v>6</v>
      </c>
      <c r="M167" s="113" t="n">
        <v>7</v>
      </c>
      <c r="N167" s="113" t="n">
        <v>4</v>
      </c>
      <c r="O167" s="113" t="n">
        <v>0</v>
      </c>
      <c r="P167" s="275" t="n">
        <v>0.3541</v>
      </c>
      <c r="Q167" s="113"/>
      <c r="R167" s="113"/>
      <c r="S167" s="113"/>
      <c r="T167" s="113"/>
      <c r="U167" s="113"/>
      <c r="V167" s="275"/>
      <c r="W167" s="113" t="n">
        <v>0</v>
      </c>
      <c r="X167" s="276" t="n">
        <v>0</v>
      </c>
      <c r="Y167" s="113" t="n">
        <v>0</v>
      </c>
      <c r="Z167" s="276" t="n">
        <v>0</v>
      </c>
      <c r="AA167" s="113" t="n">
        <v>0</v>
      </c>
      <c r="AB167" s="113" t="n">
        <v>0</v>
      </c>
      <c r="AC167" s="276" t="n">
        <v>0</v>
      </c>
      <c r="AD167" s="280"/>
      <c r="AE167" s="276"/>
    </row>
    <row r="168" customFormat="false" ht="15" hidden="false" customHeight="false" outlineLevel="0" collapsed="false">
      <c r="B168" s="115" t="n">
        <f aca="false">PRODUCT(G168/3+H168+I168+J168+(K168-I168-H168)/3+W168*25+X168*25+Y168*25+Z168*25+AA168*25+AB168*20+AC168*15+AD168*10+AE168*15)</f>
        <v>9</v>
      </c>
      <c r="C168" s="44" t="s">
        <v>5661</v>
      </c>
      <c r="D168" s="123" t="s">
        <v>4566</v>
      </c>
      <c r="E168" s="113" t="n">
        <v>2020</v>
      </c>
      <c r="F168" s="274" t="n">
        <v>37854</v>
      </c>
      <c r="G168" s="113" t="n">
        <v>13</v>
      </c>
      <c r="H168" s="113" t="n">
        <v>0</v>
      </c>
      <c r="I168" s="113" t="n">
        <v>2</v>
      </c>
      <c r="J168" s="113" t="n">
        <v>0</v>
      </c>
      <c r="K168" s="113" t="n">
        <v>10</v>
      </c>
      <c r="L168" s="113" t="n">
        <v>4</v>
      </c>
      <c r="M168" s="113" t="n">
        <v>3</v>
      </c>
      <c r="N168" s="113" t="n">
        <v>1</v>
      </c>
      <c r="O168" s="113" t="n">
        <v>2</v>
      </c>
      <c r="P168" s="275" t="n">
        <v>0.333333333333333</v>
      </c>
      <c r="Q168" s="113"/>
      <c r="R168" s="113"/>
      <c r="S168" s="113"/>
      <c r="T168" s="113"/>
      <c r="U168" s="113"/>
      <c r="V168" s="275"/>
      <c r="W168" s="113" t="n">
        <v>0</v>
      </c>
      <c r="X168" s="276" t="n">
        <v>0</v>
      </c>
      <c r="Y168" s="113" t="n">
        <v>0</v>
      </c>
      <c r="Z168" s="276" t="n">
        <v>0</v>
      </c>
      <c r="AA168" s="113" t="n">
        <v>0</v>
      </c>
      <c r="AB168" s="113" t="n">
        <v>0</v>
      </c>
      <c r="AC168" s="276" t="n">
        <v>0</v>
      </c>
      <c r="AD168" s="280"/>
      <c r="AE168" s="276"/>
    </row>
    <row r="169" customFormat="false" ht="15" hidden="false" customHeight="false" outlineLevel="0" collapsed="false">
      <c r="B169" s="115" t="n">
        <f aca="false">PRODUCT(G169/3+H169+I169+J169+(K169-I169-H169)/3+W169*25+X169*25+Y169*25+Z169*25+AA169*25+AB169*20+AC169*15+AD169*10+AE169*15)</f>
        <v>6.66666666666667</v>
      </c>
      <c r="C169" s="44" t="s">
        <v>5674</v>
      </c>
      <c r="D169" s="44" t="s">
        <v>4566</v>
      </c>
      <c r="E169" s="113" t="n">
        <v>2022</v>
      </c>
      <c r="F169" s="274" t="n">
        <v>38268</v>
      </c>
      <c r="G169" s="113" t="n">
        <v>7</v>
      </c>
      <c r="H169" s="113" t="n">
        <v>1</v>
      </c>
      <c r="I169" s="113" t="n">
        <v>1</v>
      </c>
      <c r="J169" s="113" t="n">
        <v>1</v>
      </c>
      <c r="K169" s="113" t="n">
        <v>6</v>
      </c>
      <c r="L169" s="113" t="n">
        <v>2</v>
      </c>
      <c r="M169" s="113" t="n">
        <v>0</v>
      </c>
      <c r="N169" s="113" t="n">
        <v>2</v>
      </c>
      <c r="O169" s="113" t="n">
        <v>2</v>
      </c>
      <c r="P169" s="275" t="n">
        <v>0.4615</v>
      </c>
      <c r="V169" s="299"/>
      <c r="W169" s="113" t="n">
        <v>0</v>
      </c>
      <c r="X169" s="276" t="n">
        <v>0</v>
      </c>
      <c r="Y169" s="113" t="n">
        <v>0</v>
      </c>
      <c r="Z169" s="276" t="n">
        <v>0</v>
      </c>
      <c r="AA169" s="113" t="n">
        <v>0</v>
      </c>
      <c r="AB169" s="113" t="n">
        <v>0</v>
      </c>
      <c r="AC169" s="276" t="n">
        <v>0</v>
      </c>
      <c r="AD169" s="279"/>
      <c r="AE169" s="276"/>
    </row>
    <row r="170" customFormat="false" ht="15" hidden="false" customHeight="false" outlineLevel="0" collapsed="false">
      <c r="B170" s="115" t="n">
        <f aca="false">PRODUCT(G170/3+H170*1.6666+I170*1.6666+J170*1.6666+W170*25+X170*25+Y170*25+Z170*25+AA170*25+AB170*20+AC170*15+AD170*10+AE170*15)</f>
        <v>3.66653333333333</v>
      </c>
      <c r="C170" s="44" t="s">
        <v>5696</v>
      </c>
      <c r="D170" s="123" t="s">
        <v>4566</v>
      </c>
      <c r="E170" s="113" t="n">
        <v>1962</v>
      </c>
      <c r="F170" s="274" t="n">
        <v>15938</v>
      </c>
      <c r="G170" s="113" t="n">
        <v>1</v>
      </c>
      <c r="H170" s="113" t="n">
        <v>0</v>
      </c>
      <c r="I170" s="113" t="n">
        <v>0</v>
      </c>
      <c r="J170" s="113" t="n">
        <v>2</v>
      </c>
      <c r="K170" s="113"/>
      <c r="L170" s="113"/>
      <c r="M170" s="113"/>
      <c r="N170" s="113"/>
      <c r="O170" s="113"/>
      <c r="P170" s="275"/>
      <c r="Q170" s="113"/>
      <c r="R170" s="113"/>
      <c r="S170" s="113"/>
      <c r="T170" s="113"/>
      <c r="U170" s="113"/>
      <c r="V170" s="275"/>
      <c r="W170" s="113" t="n">
        <v>0</v>
      </c>
      <c r="X170" s="276" t="n">
        <v>0</v>
      </c>
      <c r="Y170" s="113" t="n">
        <v>0</v>
      </c>
      <c r="Z170" s="276" t="n">
        <v>0</v>
      </c>
      <c r="AA170" s="113" t="n">
        <v>0</v>
      </c>
      <c r="AB170" s="113" t="n">
        <v>0</v>
      </c>
      <c r="AC170" s="276" t="n">
        <v>0</v>
      </c>
      <c r="AD170" s="280"/>
      <c r="AE170" s="276"/>
    </row>
    <row r="171" customFormat="false" ht="15" hidden="false" customHeight="false" outlineLevel="0" collapsed="false">
      <c r="B171" s="115" t="n">
        <f aca="false">PRODUCT(G171/3+H171+I171+J171+(K171-I171-H171)/3+W171*25+X171*25+Y171*25+Z171*25+AA171*25+AB171*20+AC171*15+AD171*10+AE171*15)</f>
        <v>2</v>
      </c>
      <c r="C171" s="44" t="s">
        <v>5712</v>
      </c>
      <c r="D171" s="44" t="s">
        <v>4566</v>
      </c>
      <c r="E171" s="113" t="n">
        <v>2023</v>
      </c>
      <c r="F171" s="274" t="n">
        <v>38263</v>
      </c>
      <c r="G171" s="113" t="n">
        <v>6</v>
      </c>
      <c r="H171" s="113" t="n">
        <v>0</v>
      </c>
      <c r="I171" s="113" t="n">
        <v>0</v>
      </c>
      <c r="J171" s="113" t="n">
        <v>0</v>
      </c>
      <c r="K171" s="113" t="n">
        <v>0</v>
      </c>
      <c r="L171" s="113" t="n">
        <v>0</v>
      </c>
      <c r="M171" s="113" t="n">
        <v>0</v>
      </c>
      <c r="N171" s="113" t="n">
        <v>0</v>
      </c>
      <c r="O171" s="113" t="n">
        <v>0</v>
      </c>
      <c r="P171" s="275" t="n">
        <v>0</v>
      </c>
      <c r="V171" s="299"/>
      <c r="W171" s="113" t="n">
        <v>0</v>
      </c>
      <c r="X171" s="276" t="n">
        <v>0</v>
      </c>
      <c r="Y171" s="113" t="n">
        <v>0</v>
      </c>
      <c r="Z171" s="276" t="n">
        <v>0</v>
      </c>
      <c r="AA171" s="113" t="n">
        <v>0</v>
      </c>
      <c r="AB171" s="113" t="n">
        <v>0</v>
      </c>
      <c r="AC171" s="276" t="n">
        <v>0</v>
      </c>
      <c r="AD171" s="279"/>
      <c r="AE171" s="276"/>
    </row>
    <row r="172" customFormat="false" ht="15" hidden="false" customHeight="false" outlineLevel="0" collapsed="false">
      <c r="B172" s="115" t="n">
        <f aca="false">PRODUCT(G172/3+H172+I172+J172+(K172-I172-H172)/3+W172*25+X172*25+Y172*25+Z172*25+AA172*25+AB172*20+AC172*15+AD172*10+AE172*15)</f>
        <v>2</v>
      </c>
      <c r="C172" s="44" t="s">
        <v>5713</v>
      </c>
      <c r="D172" s="123" t="s">
        <v>4566</v>
      </c>
      <c r="E172" s="113" t="n">
        <v>1983</v>
      </c>
      <c r="F172" s="274" t="n">
        <v>23821</v>
      </c>
      <c r="G172" s="113" t="n">
        <v>2</v>
      </c>
      <c r="H172" s="113" t="n">
        <v>0</v>
      </c>
      <c r="I172" s="113" t="n">
        <v>0</v>
      </c>
      <c r="J172" s="113" t="n">
        <v>0</v>
      </c>
      <c r="K172" s="113" t="n">
        <v>4</v>
      </c>
      <c r="L172" s="113" t="n">
        <v>2</v>
      </c>
      <c r="M172" s="113" t="n">
        <v>0</v>
      </c>
      <c r="N172" s="113" t="n">
        <v>2</v>
      </c>
      <c r="O172" s="113" t="n">
        <v>0</v>
      </c>
      <c r="P172" s="275" t="n">
        <v>0.571</v>
      </c>
      <c r="Q172" s="113"/>
      <c r="R172" s="113"/>
      <c r="S172" s="113"/>
      <c r="T172" s="113"/>
      <c r="U172" s="113"/>
      <c r="V172" s="275"/>
      <c r="W172" s="113" t="n">
        <v>0</v>
      </c>
      <c r="X172" s="276" t="n">
        <v>0</v>
      </c>
      <c r="Y172" s="113" t="n">
        <v>0</v>
      </c>
      <c r="Z172" s="276" t="n">
        <v>0</v>
      </c>
      <c r="AA172" s="113" t="n">
        <v>0</v>
      </c>
      <c r="AB172" s="113" t="n">
        <v>0</v>
      </c>
      <c r="AC172" s="276" t="n">
        <v>0</v>
      </c>
      <c r="AD172" s="280"/>
      <c r="AE172" s="276"/>
    </row>
    <row r="173" customFormat="false" ht="15" hidden="false" customHeight="false" outlineLevel="0" collapsed="false">
      <c r="B173" s="115" t="n">
        <f aca="false">PRODUCT(G173/3+H173+I173+J173+(K173-I173-H173)/3+W173*25+X173*25+Y173*25+Z173*25+AA173*25+AB173*20+AC173*15+AD173*10+AE173*15)</f>
        <v>2</v>
      </c>
      <c r="C173" s="44" t="s">
        <v>5717</v>
      </c>
      <c r="D173" s="123" t="s">
        <v>4566</v>
      </c>
      <c r="E173" s="113" t="n">
        <v>1995</v>
      </c>
      <c r="F173" s="274" t="n">
        <v>28330</v>
      </c>
      <c r="G173" s="113" t="n">
        <v>2</v>
      </c>
      <c r="H173" s="113" t="n">
        <v>0</v>
      </c>
      <c r="I173" s="113" t="n">
        <v>0</v>
      </c>
      <c r="J173" s="113" t="n">
        <v>1</v>
      </c>
      <c r="K173" s="113" t="n">
        <v>1</v>
      </c>
      <c r="L173" s="113" t="n">
        <v>1</v>
      </c>
      <c r="M173" s="113" t="n">
        <v>0</v>
      </c>
      <c r="N173" s="113" t="n">
        <v>0</v>
      </c>
      <c r="O173" s="113" t="n">
        <v>0</v>
      </c>
      <c r="P173" s="275" t="n">
        <v>0.5</v>
      </c>
      <c r="Q173" s="113"/>
      <c r="R173" s="113"/>
      <c r="S173" s="113"/>
      <c r="T173" s="113"/>
      <c r="U173" s="113"/>
      <c r="V173" s="275"/>
      <c r="W173" s="113" t="n">
        <v>0</v>
      </c>
      <c r="X173" s="276" t="n">
        <v>0</v>
      </c>
      <c r="Y173" s="113" t="n">
        <v>0</v>
      </c>
      <c r="Z173" s="276" t="n">
        <v>0</v>
      </c>
      <c r="AA173" s="113" t="n">
        <v>0</v>
      </c>
      <c r="AB173" s="113" t="n">
        <v>0</v>
      </c>
      <c r="AC173" s="276" t="n">
        <v>0</v>
      </c>
      <c r="AD173" s="280"/>
      <c r="AE173" s="276"/>
    </row>
    <row r="174" customFormat="false" ht="15" hidden="false" customHeight="false" outlineLevel="0" collapsed="false">
      <c r="B174" s="115" t="n">
        <f aca="false">PRODUCT(G174/3+H174+I174+J174+(K174-I174-H174)/3+W174*25+X174*25+Y174*25+Z174*25+AA174*25+AB174*20+AC174*15+AD174*10+AE174*15)</f>
        <v>1.66666666666667</v>
      </c>
      <c r="C174" s="44" t="s">
        <v>5724</v>
      </c>
      <c r="D174" s="44" t="s">
        <v>4566</v>
      </c>
      <c r="E174" s="113" t="n">
        <v>2023</v>
      </c>
      <c r="F174" s="274" t="n">
        <v>38628</v>
      </c>
      <c r="G174" s="113" t="n">
        <v>2</v>
      </c>
      <c r="H174" s="113" t="n">
        <v>0</v>
      </c>
      <c r="I174" s="113" t="n">
        <v>0</v>
      </c>
      <c r="J174" s="113" t="n">
        <v>0</v>
      </c>
      <c r="K174" s="113" t="n">
        <v>3</v>
      </c>
      <c r="L174" s="113" t="n">
        <v>1</v>
      </c>
      <c r="M174" s="113" t="n">
        <v>2</v>
      </c>
      <c r="N174" s="113" t="n">
        <v>0</v>
      </c>
      <c r="O174" s="113" t="n">
        <v>0</v>
      </c>
      <c r="P174" s="275" t="n">
        <v>0.5</v>
      </c>
      <c r="V174" s="299"/>
      <c r="W174" s="113" t="n">
        <v>0</v>
      </c>
      <c r="X174" s="276" t="n">
        <v>0</v>
      </c>
      <c r="Y174" s="113" t="n">
        <v>0</v>
      </c>
      <c r="Z174" s="276" t="n">
        <v>0</v>
      </c>
      <c r="AA174" s="113" t="n">
        <v>0</v>
      </c>
      <c r="AB174" s="113" t="n">
        <v>0</v>
      </c>
      <c r="AC174" s="276" t="n">
        <v>0</v>
      </c>
      <c r="AD174" s="279"/>
      <c r="AE174" s="276"/>
    </row>
    <row r="175" customFormat="false" ht="15" hidden="false" customHeight="false" outlineLevel="0" collapsed="false">
      <c r="B175" s="115" t="n">
        <f aca="false">PRODUCT(G175/3+H175+I175+J175+(K175-I175-H175)/3+W175*25+X175*25+Y175*25+Z175*25+AA175*25+AB175*20+AC175*15+AD175*10+AE175*15)</f>
        <v>1.66666666666667</v>
      </c>
      <c r="C175" s="44" t="s">
        <v>5725</v>
      </c>
      <c r="D175" s="123" t="s">
        <v>4566</v>
      </c>
      <c r="E175" s="113" t="n">
        <v>2003</v>
      </c>
      <c r="F175" s="274" t="n">
        <v>30918</v>
      </c>
      <c r="G175" s="113" t="n">
        <v>2</v>
      </c>
      <c r="H175" s="113" t="n">
        <v>0</v>
      </c>
      <c r="I175" s="113" t="n">
        <v>1</v>
      </c>
      <c r="J175" s="113" t="n">
        <v>0</v>
      </c>
      <c r="K175" s="113" t="n">
        <v>1</v>
      </c>
      <c r="L175" s="113" t="n">
        <v>0</v>
      </c>
      <c r="M175" s="113" t="n">
        <v>0</v>
      </c>
      <c r="N175" s="113" t="n">
        <v>0</v>
      </c>
      <c r="O175" s="113" t="n">
        <v>1</v>
      </c>
      <c r="P175" s="275" t="n">
        <v>1</v>
      </c>
      <c r="Q175" s="113"/>
      <c r="R175" s="113"/>
      <c r="S175" s="113"/>
      <c r="T175" s="113"/>
      <c r="U175" s="113"/>
      <c r="V175" s="275"/>
      <c r="W175" s="113" t="n">
        <v>0</v>
      </c>
      <c r="X175" s="276" t="n">
        <v>0</v>
      </c>
      <c r="Y175" s="113" t="n">
        <v>0</v>
      </c>
      <c r="Z175" s="276" t="n">
        <v>0</v>
      </c>
      <c r="AA175" s="113" t="n">
        <v>0</v>
      </c>
      <c r="AB175" s="113" t="n">
        <v>0</v>
      </c>
      <c r="AC175" s="276" t="n">
        <v>0</v>
      </c>
      <c r="AD175" s="280"/>
      <c r="AE175" s="276"/>
    </row>
    <row r="176" customFormat="false" ht="15" hidden="false" customHeight="false" outlineLevel="0" collapsed="false">
      <c r="B176" s="115" t="n">
        <f aca="false">PRODUCT(G176/3+H176+I176+J176+(K176-I176-H176)/3+W176*25+X176*25+Y176*25+Z176*25+AA176*25+AB176*20+AC176*15+AD176*10+AE176*15)</f>
        <v>1.33333333333333</v>
      </c>
      <c r="C176" s="44" t="s">
        <v>5727</v>
      </c>
      <c r="D176" s="123" t="s">
        <v>4566</v>
      </c>
      <c r="E176" s="113" t="n">
        <v>2006</v>
      </c>
      <c r="F176" s="274" t="n">
        <v>31783</v>
      </c>
      <c r="G176" s="113" t="n">
        <v>2</v>
      </c>
      <c r="H176" s="113" t="n">
        <v>0</v>
      </c>
      <c r="I176" s="113" t="n">
        <v>0</v>
      </c>
      <c r="J176" s="113" t="n">
        <v>0</v>
      </c>
      <c r="K176" s="113" t="n">
        <v>2</v>
      </c>
      <c r="L176" s="113" t="n">
        <v>2</v>
      </c>
      <c r="M176" s="113" t="n">
        <v>0</v>
      </c>
      <c r="N176" s="113" t="n">
        <v>0</v>
      </c>
      <c r="O176" s="113" t="n">
        <v>0</v>
      </c>
      <c r="P176" s="275" t="n">
        <v>0.222</v>
      </c>
      <c r="Q176" s="113"/>
      <c r="R176" s="113"/>
      <c r="S176" s="113"/>
      <c r="T176" s="113"/>
      <c r="U176" s="113"/>
      <c r="V176" s="275"/>
      <c r="W176" s="113" t="n">
        <v>0</v>
      </c>
      <c r="X176" s="276" t="n">
        <v>0</v>
      </c>
      <c r="Y176" s="113" t="n">
        <v>0</v>
      </c>
      <c r="Z176" s="276" t="n">
        <v>0</v>
      </c>
      <c r="AA176" s="113" t="n">
        <v>0</v>
      </c>
      <c r="AB176" s="113" t="n">
        <v>0</v>
      </c>
      <c r="AC176" s="276" t="n">
        <v>0</v>
      </c>
      <c r="AD176" s="280"/>
      <c r="AE176" s="276"/>
    </row>
    <row r="177" customFormat="false" ht="15" hidden="false" customHeight="false" outlineLevel="0" collapsed="false">
      <c r="B177" s="115" t="n">
        <f aca="false">PRODUCT(G177/3+H177+I177+J177+(K177-I177-H177)/3+W177*25+X177*25+Y177*25+Z177*25+AA177*25+AB177*20+AC177*15+AD177*10+AE177*15)</f>
        <v>1.33333333333333</v>
      </c>
      <c r="C177" s="136" t="s">
        <v>3609</v>
      </c>
      <c r="D177" s="298" t="s">
        <v>4566</v>
      </c>
      <c r="E177" s="113" t="n">
        <v>2019</v>
      </c>
      <c r="F177" s="274" t="n">
        <v>36957</v>
      </c>
      <c r="G177" s="113" t="n">
        <v>1</v>
      </c>
      <c r="H177" s="113" t="n">
        <v>0</v>
      </c>
      <c r="I177" s="113" t="n">
        <v>1</v>
      </c>
      <c r="J177" s="113" t="n">
        <v>0</v>
      </c>
      <c r="K177" s="113" t="n">
        <v>1</v>
      </c>
      <c r="L177" s="113" t="n">
        <v>0</v>
      </c>
      <c r="M177" s="113" t="n">
        <v>0</v>
      </c>
      <c r="N177" s="113" t="n">
        <v>0</v>
      </c>
      <c r="O177" s="113" t="n">
        <v>1</v>
      </c>
      <c r="P177" s="275" t="n">
        <v>0.5</v>
      </c>
      <c r="Q177" s="113"/>
      <c r="R177" s="113"/>
      <c r="S177" s="113"/>
      <c r="T177" s="113"/>
      <c r="U177" s="113"/>
      <c r="V177" s="275"/>
      <c r="W177" s="113" t="n">
        <v>0</v>
      </c>
      <c r="X177" s="276" t="n">
        <v>0</v>
      </c>
      <c r="Y177" s="113" t="n">
        <v>0</v>
      </c>
      <c r="Z177" s="276" t="n">
        <v>0</v>
      </c>
      <c r="AA177" s="113" t="n">
        <v>0</v>
      </c>
      <c r="AB177" s="113" t="n">
        <v>0</v>
      </c>
      <c r="AC177" s="276" t="n">
        <v>0</v>
      </c>
      <c r="AD177" s="280"/>
      <c r="AE177" s="276"/>
    </row>
    <row r="178" customFormat="false" ht="15" hidden="false" customHeight="false" outlineLevel="0" collapsed="false">
      <c r="B178" s="115" t="n">
        <f aca="false">PRODUCT(G178/3+H178+I178+J178+(K178-I178-H178)/3+W178*25+X178*25+Y178*25+Z178*25+AA178*25+AB178*20+AC178*15+AD178*10+AE178*15)</f>
        <v>0.333333333333333</v>
      </c>
      <c r="C178" s="44" t="s">
        <v>5759</v>
      </c>
      <c r="D178" s="123" t="s">
        <v>4566</v>
      </c>
      <c r="E178" s="113" t="n">
        <v>1987</v>
      </c>
      <c r="F178" s="274" t="s">
        <v>5503</v>
      </c>
      <c r="G178" s="113" t="n">
        <v>1</v>
      </c>
      <c r="H178" s="113" t="n">
        <v>0</v>
      </c>
      <c r="I178" s="113" t="n">
        <v>0</v>
      </c>
      <c r="J178" s="113" t="n">
        <v>0</v>
      </c>
      <c r="K178" s="113" t="n">
        <v>0</v>
      </c>
      <c r="L178" s="113" t="n">
        <v>0</v>
      </c>
      <c r="M178" s="113" t="n">
        <v>0</v>
      </c>
      <c r="N178" s="113" t="n">
        <v>0</v>
      </c>
      <c r="O178" s="113" t="n">
        <v>0</v>
      </c>
      <c r="P178" s="275" t="s">
        <v>3915</v>
      </c>
      <c r="Q178" s="113"/>
      <c r="R178" s="113"/>
      <c r="S178" s="113"/>
      <c r="T178" s="113"/>
      <c r="U178" s="113"/>
      <c r="V178" s="275"/>
      <c r="W178" s="113" t="n">
        <v>0</v>
      </c>
      <c r="X178" s="276" t="n">
        <v>0</v>
      </c>
      <c r="Y178" s="113" t="n">
        <v>0</v>
      </c>
      <c r="Z178" s="276" t="n">
        <v>0</v>
      </c>
      <c r="AA178" s="113" t="n">
        <v>0</v>
      </c>
      <c r="AB178" s="113" t="n">
        <v>0</v>
      </c>
      <c r="AC178" s="276" t="n">
        <v>0</v>
      </c>
      <c r="AD178" s="280"/>
      <c r="AE178" s="276"/>
    </row>
    <row r="179" customFormat="false" ht="15" hidden="false" customHeight="false" outlineLevel="0" collapsed="false">
      <c r="B179" s="115" t="n">
        <f aca="false">PRODUCT(G179/3+H179+I179+J179+(K179-I179-H179)/3+W179*25+X179*25+Y179*25+Z179*25+AA179*25+AB179*20+AC179*15+AD179*10+AE179*15)</f>
        <v>0.333333333333333</v>
      </c>
      <c r="C179" s="44" t="s">
        <v>5436</v>
      </c>
      <c r="D179" s="44" t="s">
        <v>4566</v>
      </c>
      <c r="E179" s="113" t="n">
        <v>2023</v>
      </c>
      <c r="F179" s="274" t="n">
        <v>38597</v>
      </c>
      <c r="G179" s="113" t="n">
        <v>1</v>
      </c>
      <c r="H179" s="113" t="n">
        <v>0</v>
      </c>
      <c r="I179" s="113" t="n">
        <v>0</v>
      </c>
      <c r="J179" s="113" t="n">
        <v>0</v>
      </c>
      <c r="K179" s="113" t="n">
        <v>0</v>
      </c>
      <c r="L179" s="113" t="n">
        <v>0</v>
      </c>
      <c r="M179" s="113" t="n">
        <v>0</v>
      </c>
      <c r="N179" s="113" t="n">
        <v>0</v>
      </c>
      <c r="O179" s="113" t="n">
        <v>0</v>
      </c>
      <c r="P179" s="275" t="n">
        <v>0</v>
      </c>
      <c r="Q179" s="113"/>
      <c r="R179" s="113"/>
      <c r="S179" s="113"/>
      <c r="T179" s="113"/>
      <c r="U179" s="113"/>
      <c r="V179" s="275"/>
      <c r="W179" s="113" t="n">
        <v>0</v>
      </c>
      <c r="X179" s="276" t="n">
        <v>0</v>
      </c>
      <c r="Y179" s="113" t="n">
        <v>0</v>
      </c>
      <c r="Z179" s="276" t="n">
        <v>0</v>
      </c>
      <c r="AA179" s="113" t="n">
        <v>0</v>
      </c>
      <c r="AB179" s="113" t="n">
        <v>0</v>
      </c>
      <c r="AC179" s="276" t="n">
        <v>0</v>
      </c>
      <c r="AD179" s="279"/>
      <c r="AE179" s="276"/>
    </row>
    <row r="180" customFormat="false" ht="15" hidden="false" customHeight="false" outlineLevel="0" collapsed="false">
      <c r="B180" s="115"/>
      <c r="E180" s="113"/>
      <c r="F180" s="274"/>
      <c r="G180" s="113"/>
      <c r="H180" s="113"/>
      <c r="I180" s="113"/>
      <c r="J180" s="113"/>
      <c r="K180" s="113"/>
      <c r="L180" s="113"/>
      <c r="M180" s="113"/>
      <c r="N180" s="113"/>
      <c r="O180" s="113"/>
      <c r="P180" s="275"/>
      <c r="Q180" s="113"/>
      <c r="R180" s="113"/>
      <c r="S180" s="113"/>
      <c r="T180" s="113"/>
      <c r="U180" s="113"/>
      <c r="V180" s="275"/>
      <c r="W180" s="113"/>
      <c r="X180" s="276"/>
      <c r="Y180" s="113"/>
      <c r="Z180" s="276"/>
      <c r="AA180" s="113"/>
      <c r="AB180" s="113"/>
      <c r="AC180" s="276"/>
      <c r="AD180" s="280"/>
      <c r="AE180" s="276"/>
    </row>
    <row r="181" customFormat="false" ht="15" hidden="false" customHeight="false" outlineLevel="0" collapsed="false">
      <c r="B181" s="115" t="n">
        <f aca="false">PRODUCT(G181/3+H181+I181+J181+(K181-I181-H181)/3+W181*25+X181*25+Y181*25+Z181*25+AA181*25+AB181*20+AC181*15+AD181*10+AE181*15)</f>
        <v>308.333333333333</v>
      </c>
      <c r="C181" s="44" t="s">
        <v>3471</v>
      </c>
      <c r="D181" s="123" t="s">
        <v>5496</v>
      </c>
      <c r="E181" s="113" t="n">
        <v>2014</v>
      </c>
      <c r="F181" s="274" t="n">
        <v>36376</v>
      </c>
      <c r="G181" s="113" t="n">
        <v>58</v>
      </c>
      <c r="H181" s="113" t="n">
        <v>7</v>
      </c>
      <c r="I181" s="113" t="n">
        <v>39</v>
      </c>
      <c r="J181" s="113" t="n">
        <v>36</v>
      </c>
      <c r="K181" s="113" t="n">
        <v>187</v>
      </c>
      <c r="L181" s="113" t="n">
        <v>36</v>
      </c>
      <c r="M181" s="113" t="n">
        <v>40</v>
      </c>
      <c r="N181" s="113" t="n">
        <v>65</v>
      </c>
      <c r="O181" s="113" t="n">
        <v>46</v>
      </c>
      <c r="P181" s="275" t="n">
        <v>0.516517298740151</v>
      </c>
      <c r="Q181" s="113"/>
      <c r="R181" s="113"/>
      <c r="S181" s="113"/>
      <c r="T181" s="113"/>
      <c r="U181" s="113"/>
      <c r="V181" s="275"/>
      <c r="W181" s="113" t="n">
        <v>0</v>
      </c>
      <c r="X181" s="276" t="n">
        <v>0</v>
      </c>
      <c r="Y181" s="113" t="n">
        <v>1</v>
      </c>
      <c r="Z181" s="276" t="n">
        <v>3</v>
      </c>
      <c r="AA181" s="113" t="n">
        <v>0</v>
      </c>
      <c r="AB181" s="113" t="n">
        <v>0</v>
      </c>
      <c r="AC181" s="276" t="n">
        <v>4</v>
      </c>
      <c r="AD181" s="280"/>
      <c r="AE181" s="276"/>
    </row>
    <row r="182" customFormat="false" ht="15" hidden="false" customHeight="false" outlineLevel="0" collapsed="false">
      <c r="B182" s="115" t="n">
        <f aca="false">PRODUCT(G182/3+H182+I182+J182+(K182-I182-H182)/3+W182*25+X182*25+Y182*25+Z182*25+AA182*25+AB182*20+AC182*15+AD182*10+AE182*15)</f>
        <v>260.333333333333</v>
      </c>
      <c r="C182" s="44" t="s">
        <v>3469</v>
      </c>
      <c r="D182" s="123" t="s">
        <v>5221</v>
      </c>
      <c r="E182" s="113" t="n">
        <v>2016</v>
      </c>
      <c r="F182" s="274" t="n">
        <v>36352</v>
      </c>
      <c r="G182" s="113" t="n">
        <v>65</v>
      </c>
      <c r="H182" s="113" t="n">
        <v>6</v>
      </c>
      <c r="I182" s="113" t="n">
        <v>16</v>
      </c>
      <c r="J182" s="113" t="n">
        <v>54</v>
      </c>
      <c r="K182" s="113" t="n">
        <v>195</v>
      </c>
      <c r="L182" s="113" t="n">
        <v>123</v>
      </c>
      <c r="M182" s="113" t="n">
        <v>25</v>
      </c>
      <c r="N182" s="113" t="n">
        <v>25</v>
      </c>
      <c r="O182" s="113" t="n">
        <v>22</v>
      </c>
      <c r="P182" s="275" t="n">
        <v>0.540137386484561</v>
      </c>
      <c r="Q182" s="113" t="n">
        <v>20</v>
      </c>
      <c r="R182" s="113" t="n">
        <v>2</v>
      </c>
      <c r="S182" s="113" t="n">
        <v>1</v>
      </c>
      <c r="T182" s="113" t="n">
        <v>16</v>
      </c>
      <c r="U182" s="113" t="n">
        <v>65</v>
      </c>
      <c r="V182" s="275" t="n">
        <v>0.300925925925926</v>
      </c>
      <c r="W182" s="113" t="n">
        <v>0</v>
      </c>
      <c r="X182" s="276" t="n">
        <v>0</v>
      </c>
      <c r="Y182" s="113" t="n">
        <v>1</v>
      </c>
      <c r="Z182" s="276" t="n">
        <v>1</v>
      </c>
      <c r="AA182" s="113" t="n">
        <v>1</v>
      </c>
      <c r="AB182" s="113" t="n">
        <v>0</v>
      </c>
      <c r="AC182" s="276" t="n">
        <v>2</v>
      </c>
      <c r="AD182" s="280"/>
      <c r="AE182" s="276"/>
    </row>
    <row r="183" customFormat="false" ht="15" hidden="false" customHeight="false" outlineLevel="0" collapsed="false">
      <c r="B183" s="115" t="n">
        <f aca="false">PRODUCT(G183/3+H183+I183+J183+(K183-I183-H183)/3+W183*25+X183*25+Y183*25+Z183*25+AA183*25+AB183*20+AC183*15+AD183*10+AE183*15)</f>
        <v>220.666666666667</v>
      </c>
      <c r="C183" s="136" t="s">
        <v>3634</v>
      </c>
      <c r="D183" s="298" t="s">
        <v>5496</v>
      </c>
      <c r="E183" s="113" t="n">
        <v>2019</v>
      </c>
      <c r="F183" s="282" t="n">
        <v>37587</v>
      </c>
      <c r="G183" s="113" t="n">
        <v>69</v>
      </c>
      <c r="H183" s="113" t="n">
        <v>0</v>
      </c>
      <c r="I183" s="113" t="n">
        <v>7</v>
      </c>
      <c r="J183" s="113" t="n">
        <v>72</v>
      </c>
      <c r="K183" s="113" t="n">
        <v>213</v>
      </c>
      <c r="L183" s="113" t="n">
        <v>123</v>
      </c>
      <c r="M183" s="113" t="n">
        <v>66</v>
      </c>
      <c r="N183" s="113" t="n">
        <v>17</v>
      </c>
      <c r="O183" s="113" t="n">
        <v>7</v>
      </c>
      <c r="P183" s="275" t="n">
        <v>0.581967213114754</v>
      </c>
      <c r="Q183" s="113" t="n">
        <v>22</v>
      </c>
      <c r="R183" s="113" t="n">
        <v>1</v>
      </c>
      <c r="S183" s="113" t="n">
        <v>3</v>
      </c>
      <c r="T183" s="113" t="n">
        <v>18</v>
      </c>
      <c r="U183" s="113" t="n">
        <v>60</v>
      </c>
      <c r="V183" s="275" t="n">
        <v>0.513</v>
      </c>
      <c r="W183" s="113" t="n">
        <v>0</v>
      </c>
      <c r="X183" s="276" t="n">
        <v>0</v>
      </c>
      <c r="Y183" s="113" t="n">
        <v>0</v>
      </c>
      <c r="Z183" s="276" t="n">
        <v>1</v>
      </c>
      <c r="AA183" s="113" t="n">
        <v>1</v>
      </c>
      <c r="AB183" s="113" t="n">
        <v>0</v>
      </c>
      <c r="AC183" s="276" t="n">
        <v>0</v>
      </c>
      <c r="AD183" s="280"/>
      <c r="AE183" s="276"/>
    </row>
    <row r="184" customFormat="false" ht="15" hidden="false" customHeight="false" outlineLevel="0" collapsed="false">
      <c r="B184" s="115" t="n">
        <f aca="false">PRODUCT(G184/3+H184+I184+J184+(K184-I184-H184)/3+W184*25+X184*25+Y184*25+Z184*25+AA184*25+AB184*20+AC184*15+AD184*10+AE184*15)</f>
        <v>119.666666666667</v>
      </c>
      <c r="C184" s="44" t="s">
        <v>5302</v>
      </c>
      <c r="D184" s="123" t="s">
        <v>5221</v>
      </c>
      <c r="E184" s="113" t="n">
        <v>2004</v>
      </c>
      <c r="F184" s="274" t="n">
        <v>31555</v>
      </c>
      <c r="G184" s="113" t="n">
        <v>27</v>
      </c>
      <c r="H184" s="113" t="n">
        <v>0</v>
      </c>
      <c r="I184" s="113" t="n">
        <v>1</v>
      </c>
      <c r="J184" s="113" t="n">
        <v>16</v>
      </c>
      <c r="K184" s="113" t="n">
        <v>57</v>
      </c>
      <c r="L184" s="113" t="n">
        <v>50</v>
      </c>
      <c r="M184" s="113" t="n">
        <v>3</v>
      </c>
      <c r="N184" s="113" t="n">
        <v>3</v>
      </c>
      <c r="O184" s="113" t="n">
        <v>1</v>
      </c>
      <c r="P184" s="275" t="n">
        <v>0.491211976277023</v>
      </c>
      <c r="Q184" s="113" t="n">
        <v>6</v>
      </c>
      <c r="R184" s="113" t="n">
        <v>0</v>
      </c>
      <c r="S184" s="113" t="n">
        <v>0</v>
      </c>
      <c r="T184" s="113" t="n">
        <v>5</v>
      </c>
      <c r="U184" s="113" t="n">
        <v>17</v>
      </c>
      <c r="V184" s="275" t="n">
        <v>0.607</v>
      </c>
      <c r="W184" s="113" t="n">
        <v>0</v>
      </c>
      <c r="X184" s="276" t="n">
        <v>0</v>
      </c>
      <c r="Y184" s="113" t="n">
        <v>1</v>
      </c>
      <c r="Z184" s="276" t="n">
        <v>2</v>
      </c>
      <c r="AA184" s="113" t="n">
        <v>0</v>
      </c>
      <c r="AB184" s="113" t="n">
        <v>0</v>
      </c>
      <c r="AC184" s="276" t="n">
        <v>0</v>
      </c>
      <c r="AD184" s="280"/>
      <c r="AE184" s="276"/>
    </row>
    <row r="185" customFormat="false" ht="15" hidden="false" customHeight="false" outlineLevel="0" collapsed="false">
      <c r="B185" s="115" t="n">
        <f aca="false">PRODUCT(G185/3+H185+I185+J185+(K185-I185-H185)/3+W185*25+X185*25+Y185*25+Z185*25+AA185*25+AB185*20+AC185*15+AD185*10+AE185*15)</f>
        <v>106.333333333333</v>
      </c>
      <c r="C185" s="44" t="s">
        <v>3182</v>
      </c>
      <c r="D185" s="123" t="s">
        <v>5496</v>
      </c>
      <c r="E185" s="113" t="n">
        <v>2007</v>
      </c>
      <c r="F185" s="274" t="n">
        <v>32655</v>
      </c>
      <c r="G185" s="113" t="n">
        <v>41</v>
      </c>
      <c r="H185" s="113" t="n">
        <v>0</v>
      </c>
      <c r="I185" s="113" t="n">
        <v>0</v>
      </c>
      <c r="J185" s="113" t="n">
        <v>22</v>
      </c>
      <c r="K185" s="113" t="n">
        <v>62</v>
      </c>
      <c r="L185" s="113" t="n">
        <v>56</v>
      </c>
      <c r="M185" s="113" t="n">
        <v>4</v>
      </c>
      <c r="N185" s="113" t="n">
        <v>2</v>
      </c>
      <c r="O185" s="113" t="n">
        <v>0</v>
      </c>
      <c r="P185" s="275" t="n">
        <v>0.442707275803723</v>
      </c>
      <c r="Q185" s="113" t="n">
        <v>16</v>
      </c>
      <c r="R185" s="113" t="n">
        <v>0</v>
      </c>
      <c r="S185" s="113" t="n">
        <v>1</v>
      </c>
      <c r="T185" s="113" t="n">
        <v>7</v>
      </c>
      <c r="U185" s="113" t="n">
        <v>27</v>
      </c>
      <c r="V185" s="275" t="n">
        <v>0.422055674518201</v>
      </c>
      <c r="W185" s="113" t="n">
        <v>0</v>
      </c>
      <c r="X185" s="276" t="n">
        <v>0</v>
      </c>
      <c r="Y185" s="113" t="n">
        <v>1</v>
      </c>
      <c r="Z185" s="276" t="n">
        <v>1</v>
      </c>
      <c r="AA185" s="113" t="n">
        <v>0</v>
      </c>
      <c r="AB185" s="113" t="n">
        <v>0</v>
      </c>
      <c r="AC185" s="276" t="n">
        <v>0</v>
      </c>
      <c r="AD185" s="280"/>
      <c r="AE185" s="276"/>
    </row>
    <row r="186" customFormat="false" ht="15" hidden="false" customHeight="false" outlineLevel="0" collapsed="false">
      <c r="B186" s="115" t="n">
        <f aca="false">PRODUCT(G186/3+H186+I186+J186+(K186-I186-H186)/3+W186*25+X186*25+Y186*25+Z186*25+AA186*25+AB186*20+AC186*15+AD186*10+AE186*15)</f>
        <v>74</v>
      </c>
      <c r="C186" s="44" t="s">
        <v>3636</v>
      </c>
      <c r="D186" s="123" t="s">
        <v>5221</v>
      </c>
      <c r="E186" s="113" t="n">
        <v>2018</v>
      </c>
      <c r="F186" s="284" t="n">
        <v>36964</v>
      </c>
      <c r="G186" s="113" t="n">
        <v>5</v>
      </c>
      <c r="H186" s="113" t="n">
        <v>0</v>
      </c>
      <c r="I186" s="113" t="n">
        <v>0</v>
      </c>
      <c r="J186" s="113" t="n">
        <v>4</v>
      </c>
      <c r="K186" s="113" t="n">
        <v>10</v>
      </c>
      <c r="L186" s="113" t="n">
        <v>8</v>
      </c>
      <c r="M186" s="113" t="n">
        <v>1</v>
      </c>
      <c r="N186" s="113" t="n">
        <v>1</v>
      </c>
      <c r="O186" s="113" t="n">
        <v>0</v>
      </c>
      <c r="P186" s="275" t="n">
        <v>0.588235294117647</v>
      </c>
      <c r="Q186" s="113"/>
      <c r="R186" s="113"/>
      <c r="S186" s="113"/>
      <c r="T186" s="113"/>
      <c r="U186" s="113"/>
      <c r="V186" s="275"/>
      <c r="W186" s="113" t="n">
        <v>0</v>
      </c>
      <c r="X186" s="276" t="n">
        <v>0</v>
      </c>
      <c r="Y186" s="113" t="n">
        <v>0</v>
      </c>
      <c r="Z186" s="276" t="n">
        <v>1</v>
      </c>
      <c r="AA186" s="113" t="n">
        <v>0</v>
      </c>
      <c r="AB186" s="113" t="n">
        <v>2</v>
      </c>
      <c r="AC186" s="276" t="n">
        <v>0</v>
      </c>
      <c r="AD186" s="280"/>
      <c r="AE186" s="276"/>
    </row>
    <row r="187" customFormat="false" ht="15" hidden="false" customHeight="false" outlineLevel="0" collapsed="false">
      <c r="B187" s="115" t="n">
        <f aca="false">PRODUCT(G187/3+H187+I187+J187+(K187-I187-H187)/3+W187*25+X187*25+Y187*25+Z187*25+AA187*25+AB187*20+AC187*15+AD187*10+AE187*15)</f>
        <v>73.6666666666667</v>
      </c>
      <c r="C187" s="44" t="s">
        <v>3810</v>
      </c>
      <c r="D187" s="112" t="s">
        <v>5221</v>
      </c>
      <c r="E187" s="113" t="n">
        <v>2023</v>
      </c>
      <c r="F187" s="111" t="n">
        <v>38849</v>
      </c>
      <c r="G187" s="283" t="n">
        <v>22</v>
      </c>
      <c r="H187" s="113" t="n">
        <v>1</v>
      </c>
      <c r="I187" s="113" t="n">
        <v>5</v>
      </c>
      <c r="J187" s="113" t="n">
        <v>5</v>
      </c>
      <c r="K187" s="113" t="n">
        <v>22</v>
      </c>
      <c r="L187" s="113" t="n">
        <v>7</v>
      </c>
      <c r="M187" s="113" t="n">
        <v>6</v>
      </c>
      <c r="N187" s="113" t="n">
        <v>3</v>
      </c>
      <c r="O187" s="113" t="n">
        <v>6</v>
      </c>
      <c r="P187" s="250" t="n">
        <v>0.392857142857143</v>
      </c>
      <c r="Q187" s="281"/>
      <c r="V187" s="250"/>
      <c r="W187" s="283" t="n">
        <v>0</v>
      </c>
      <c r="X187" s="113" t="n">
        <v>0</v>
      </c>
      <c r="Y187" s="283" t="n">
        <v>2</v>
      </c>
      <c r="Z187" s="113" t="n">
        <v>0</v>
      </c>
      <c r="AA187" s="283" t="n">
        <v>0</v>
      </c>
      <c r="AB187" s="113" t="n">
        <v>0</v>
      </c>
      <c r="AC187" s="113" t="n">
        <v>0</v>
      </c>
      <c r="AD187" s="279"/>
      <c r="AE187" s="276"/>
    </row>
    <row r="188" customFormat="false" ht="15" hidden="false" customHeight="false" outlineLevel="0" collapsed="false">
      <c r="B188" s="115" t="n">
        <f aca="false">PRODUCT(G188/3+H188+I188+J188+(K188-I188-H188)/3+W188*25+X188*25+Y188*25+Z188*25+AA188*25+AB188*20+AC188*15+AD188*10+AE188*15)</f>
        <v>63</v>
      </c>
      <c r="C188" s="44" t="s">
        <v>3813</v>
      </c>
      <c r="D188" s="112" t="s">
        <v>5221</v>
      </c>
      <c r="E188" s="113" t="n">
        <v>2025</v>
      </c>
      <c r="F188" s="111" t="n">
        <v>39157</v>
      </c>
      <c r="G188" s="283" t="n">
        <v>9</v>
      </c>
      <c r="H188" s="113" t="n">
        <v>0</v>
      </c>
      <c r="I188" s="113" t="n">
        <v>3</v>
      </c>
      <c r="J188" s="113" t="n">
        <v>4</v>
      </c>
      <c r="K188" s="113" t="n">
        <v>12</v>
      </c>
      <c r="L188" s="113" t="n">
        <v>5</v>
      </c>
      <c r="M188" s="113" t="n">
        <v>1</v>
      </c>
      <c r="N188" s="113" t="n">
        <v>3</v>
      </c>
      <c r="O188" s="113" t="n">
        <v>3</v>
      </c>
      <c r="P188" s="250" t="n">
        <v>0.521739130434783</v>
      </c>
      <c r="Q188" s="281"/>
      <c r="V188" s="250"/>
      <c r="W188" s="283" t="n">
        <v>0</v>
      </c>
      <c r="X188" s="113" t="n">
        <v>0</v>
      </c>
      <c r="Y188" s="283" t="n">
        <v>2</v>
      </c>
      <c r="Z188" s="113" t="n">
        <v>0</v>
      </c>
      <c r="AA188" s="283" t="n">
        <v>0</v>
      </c>
      <c r="AB188" s="113" t="n">
        <v>0</v>
      </c>
      <c r="AC188" s="113" t="n">
        <v>0</v>
      </c>
      <c r="AD188" s="280"/>
      <c r="AE188" s="276"/>
    </row>
    <row r="189" customFormat="false" ht="15" hidden="false" customHeight="false" outlineLevel="0" collapsed="false">
      <c r="B189" s="115" t="n">
        <f aca="false">PRODUCT(G189/3+H189+I189+J189+(K189-I189-H189)/3+W189*25+X189*25+Y189*25+Z189*25+AA189*25+AB189*20+AC189*15+AD189*10+AE189*15)</f>
        <v>59.6666666666667</v>
      </c>
      <c r="C189" s="44" t="s">
        <v>3487</v>
      </c>
      <c r="D189" s="123" t="s">
        <v>5496</v>
      </c>
      <c r="E189" s="113" t="n">
        <v>2015</v>
      </c>
      <c r="F189" s="274" t="n">
        <v>35676</v>
      </c>
      <c r="G189" s="113" t="n">
        <v>6</v>
      </c>
      <c r="H189" s="113" t="n">
        <v>0</v>
      </c>
      <c r="I189" s="113" t="n">
        <v>0</v>
      </c>
      <c r="J189" s="113" t="n">
        <v>1</v>
      </c>
      <c r="K189" s="113" t="n">
        <v>5</v>
      </c>
      <c r="L189" s="113" t="n">
        <v>5</v>
      </c>
      <c r="M189" s="113" t="n">
        <v>0</v>
      </c>
      <c r="N189" s="113" t="n">
        <v>0</v>
      </c>
      <c r="O189" s="113" t="n">
        <v>0</v>
      </c>
      <c r="P189" s="275" t="n">
        <v>0.217391304347826</v>
      </c>
      <c r="Q189" s="113"/>
      <c r="R189" s="113"/>
      <c r="S189" s="113"/>
      <c r="T189" s="113"/>
      <c r="U189" s="113"/>
      <c r="V189" s="275"/>
      <c r="W189" s="113" t="n">
        <v>0</v>
      </c>
      <c r="X189" s="276" t="n">
        <v>0</v>
      </c>
      <c r="Y189" s="113" t="n">
        <v>0</v>
      </c>
      <c r="Z189" s="276" t="n">
        <v>1</v>
      </c>
      <c r="AA189" s="113" t="n">
        <v>0</v>
      </c>
      <c r="AB189" s="113" t="n">
        <v>0</v>
      </c>
      <c r="AC189" s="276" t="n">
        <v>2</v>
      </c>
      <c r="AD189" s="280"/>
      <c r="AE189" s="276"/>
    </row>
    <row r="190" customFormat="false" ht="15" hidden="false" customHeight="false" outlineLevel="0" collapsed="false">
      <c r="B190" s="115" t="n">
        <f aca="false">PRODUCT(G190/3+H190+I190+J190+(K190-I190-H190)/3+W190*25+X190*25+Y190*25+Z190*25+AA190*25+AB190*20+AC190*15+AD190*10+AE190*15)</f>
        <v>56</v>
      </c>
      <c r="C190" s="44" t="s">
        <v>5542</v>
      </c>
      <c r="D190" s="123" t="s">
        <v>5496</v>
      </c>
      <c r="E190" s="113" t="n">
        <v>2014</v>
      </c>
      <c r="F190" s="274" t="n">
        <v>35067</v>
      </c>
      <c r="G190" s="113" t="n">
        <v>2</v>
      </c>
      <c r="H190" s="113" t="n">
        <v>0</v>
      </c>
      <c r="I190" s="113" t="n">
        <v>0</v>
      </c>
      <c r="J190" s="113" t="n">
        <v>0</v>
      </c>
      <c r="K190" s="113" t="n">
        <v>1</v>
      </c>
      <c r="L190" s="113" t="n">
        <v>0</v>
      </c>
      <c r="M190" s="113" t="n">
        <v>0</v>
      </c>
      <c r="N190" s="113" t="n">
        <v>1</v>
      </c>
      <c r="O190" s="113" t="n">
        <v>0</v>
      </c>
      <c r="P190" s="275" t="n">
        <v>0.199879951980792</v>
      </c>
      <c r="Q190" s="113"/>
      <c r="R190" s="113"/>
      <c r="S190" s="113"/>
      <c r="T190" s="113"/>
      <c r="U190" s="113"/>
      <c r="V190" s="275"/>
      <c r="W190" s="113" t="n">
        <v>0</v>
      </c>
      <c r="X190" s="276" t="n">
        <v>0</v>
      </c>
      <c r="Y190" s="113" t="n">
        <v>0</v>
      </c>
      <c r="Z190" s="276" t="n">
        <v>1</v>
      </c>
      <c r="AA190" s="113" t="n">
        <v>0</v>
      </c>
      <c r="AB190" s="113" t="n">
        <v>0</v>
      </c>
      <c r="AC190" s="276" t="n">
        <v>2</v>
      </c>
      <c r="AD190" s="280"/>
      <c r="AE190" s="276"/>
    </row>
    <row r="191" customFormat="false" ht="15" hidden="false" customHeight="false" outlineLevel="0" collapsed="false">
      <c r="B191" s="115" t="n">
        <f aca="false">PRODUCT(G191/3+H191+I191+J191+(K191-I191-H191)/3+W191*25+X191*25+Y191*25+Z191*25+AA191*25+AB191*20+AC191*15+AD191*10+AE191*15)</f>
        <v>55.6666666666667</v>
      </c>
      <c r="C191" s="44" t="s">
        <v>3192</v>
      </c>
      <c r="D191" s="123" t="s">
        <v>5221</v>
      </c>
      <c r="E191" s="113" t="n">
        <v>2008</v>
      </c>
      <c r="F191" s="274" t="n">
        <v>33316</v>
      </c>
      <c r="G191" s="113" t="n">
        <v>29</v>
      </c>
      <c r="H191" s="113" t="n">
        <v>1</v>
      </c>
      <c r="I191" s="113" t="n">
        <v>2</v>
      </c>
      <c r="J191" s="113" t="n">
        <v>7</v>
      </c>
      <c r="K191" s="113" t="n">
        <v>36</v>
      </c>
      <c r="L191" s="113" t="n">
        <v>27</v>
      </c>
      <c r="M191" s="113" t="n">
        <v>4</v>
      </c>
      <c r="N191" s="113" t="n">
        <v>2</v>
      </c>
      <c r="O191" s="113" t="n">
        <v>3</v>
      </c>
      <c r="P191" s="275" t="n">
        <v>0.387056780201216</v>
      </c>
      <c r="Q191" s="113"/>
      <c r="R191" s="113"/>
      <c r="S191" s="113"/>
      <c r="T191" s="113"/>
      <c r="U191" s="113"/>
      <c r="V191" s="275"/>
      <c r="W191" s="113" t="n">
        <v>0</v>
      </c>
      <c r="X191" s="276" t="n">
        <v>0</v>
      </c>
      <c r="Y191" s="113" t="n">
        <v>0</v>
      </c>
      <c r="Z191" s="276" t="n">
        <v>1</v>
      </c>
      <c r="AA191" s="113" t="n">
        <v>0</v>
      </c>
      <c r="AB191" s="113" t="n">
        <v>0</v>
      </c>
      <c r="AC191" s="276" t="n">
        <v>0</v>
      </c>
      <c r="AD191" s="280"/>
      <c r="AE191" s="276"/>
    </row>
    <row r="192" customFormat="false" ht="15" hidden="false" customHeight="false" outlineLevel="0" collapsed="false">
      <c r="B192" s="115" t="n">
        <f aca="false">PRODUCT(G192/3+H192+I192+J192+(K192-I192-H192)/3+W192*25+X192*25+Y192*25+Z192*25+AA192*25+AB192*20+AC192*15+AD192*10+AE192*15)</f>
        <v>55</v>
      </c>
      <c r="C192" s="44" t="s">
        <v>5353</v>
      </c>
      <c r="D192" s="123" t="s">
        <v>5496</v>
      </c>
      <c r="E192" s="113" t="n">
        <v>2010</v>
      </c>
      <c r="F192" s="274" t="n">
        <v>33745</v>
      </c>
      <c r="G192" s="113" t="n">
        <v>25</v>
      </c>
      <c r="H192" s="113" t="n">
        <v>1</v>
      </c>
      <c r="I192" s="113" t="n">
        <v>11</v>
      </c>
      <c r="J192" s="113" t="n">
        <v>2</v>
      </c>
      <c r="K192" s="113" t="n">
        <v>35</v>
      </c>
      <c r="L192" s="113" t="n">
        <v>4</v>
      </c>
      <c r="M192" s="113" t="n">
        <v>10</v>
      </c>
      <c r="N192" s="113" t="n">
        <v>9</v>
      </c>
      <c r="O192" s="113" t="n">
        <v>12</v>
      </c>
      <c r="P192" s="275" t="n">
        <v>0.372688977299321</v>
      </c>
      <c r="Q192" s="113"/>
      <c r="R192" s="113"/>
      <c r="S192" s="113"/>
      <c r="T192" s="113"/>
      <c r="U192" s="113"/>
      <c r="V192" s="275"/>
      <c r="W192" s="113" t="n">
        <v>0</v>
      </c>
      <c r="X192" s="276" t="n">
        <v>0</v>
      </c>
      <c r="Y192" s="113" t="n">
        <v>0</v>
      </c>
      <c r="Z192" s="276" t="n">
        <v>1</v>
      </c>
      <c r="AA192" s="113" t="n">
        <v>0</v>
      </c>
      <c r="AB192" s="113" t="n">
        <v>0</v>
      </c>
      <c r="AC192" s="276" t="n">
        <v>0</v>
      </c>
      <c r="AD192" s="280"/>
      <c r="AE192" s="276"/>
    </row>
    <row r="193" customFormat="false" ht="15" hidden="false" customHeight="false" outlineLevel="0" collapsed="false">
      <c r="B193" s="115" t="n">
        <f aca="false">PRODUCT(G193/3+H193+I193+J193+(K193-I193-H193)/3+W193*25+X193*25+Y193*25+Z193*25+AA193*25+AB193*20+AC193*15+AD193*10+AE193*15)</f>
        <v>53.6666666666667</v>
      </c>
      <c r="C193" s="44" t="s">
        <v>3531</v>
      </c>
      <c r="D193" s="123" t="s">
        <v>5221</v>
      </c>
      <c r="E193" s="113" t="n">
        <v>2017</v>
      </c>
      <c r="F193" s="274" t="n">
        <v>37061</v>
      </c>
      <c r="G193" s="113" t="n">
        <v>2</v>
      </c>
      <c r="H193" s="113" t="n">
        <v>0</v>
      </c>
      <c r="I193" s="113" t="n">
        <v>1</v>
      </c>
      <c r="J193" s="113" t="n">
        <v>1</v>
      </c>
      <c r="K193" s="113" t="n">
        <v>4</v>
      </c>
      <c r="L193" s="113" t="n">
        <v>3</v>
      </c>
      <c r="M193" s="113" t="n">
        <v>0</v>
      </c>
      <c r="N193" s="113" t="n">
        <v>0</v>
      </c>
      <c r="O193" s="113" t="n">
        <v>1</v>
      </c>
      <c r="P193" s="275" t="n">
        <v>0.5</v>
      </c>
      <c r="Q193" s="113"/>
      <c r="R193" s="113"/>
      <c r="S193" s="113"/>
      <c r="T193" s="113"/>
      <c r="U193" s="113"/>
      <c r="V193" s="275"/>
      <c r="W193" s="113" t="n">
        <v>0</v>
      </c>
      <c r="X193" s="276" t="n">
        <v>0</v>
      </c>
      <c r="Y193" s="113" t="n">
        <v>0</v>
      </c>
      <c r="Z193" s="276" t="n">
        <v>1</v>
      </c>
      <c r="AA193" s="113" t="n">
        <v>1</v>
      </c>
      <c r="AB193" s="113" t="n">
        <v>0</v>
      </c>
      <c r="AC193" s="276" t="n">
        <v>0</v>
      </c>
      <c r="AD193" s="279"/>
      <c r="AE193" s="276"/>
    </row>
    <row r="194" customFormat="false" ht="15" hidden="false" customHeight="false" outlineLevel="0" collapsed="false">
      <c r="B194" s="115" t="n">
        <f aca="false">PRODUCT(G194/3+H194+I194+J194+(K194-I194-H194)/3+W194*25+X194*25+Y194*25+Z194*25+AA194*25+AB194*20+AC194*15+AD194*10+AE194*15)</f>
        <v>47.6666666666667</v>
      </c>
      <c r="C194" s="44" t="s">
        <v>3811</v>
      </c>
      <c r="D194" s="112" t="s">
        <v>5221</v>
      </c>
      <c r="E194" s="113" t="n">
        <v>2025</v>
      </c>
      <c r="F194" s="111" t="n">
        <v>38923</v>
      </c>
      <c r="G194" s="283" t="n">
        <v>16</v>
      </c>
      <c r="H194" s="113" t="n">
        <v>0</v>
      </c>
      <c r="I194" s="113" t="n">
        <v>3</v>
      </c>
      <c r="J194" s="113" t="n">
        <v>5</v>
      </c>
      <c r="K194" s="113" t="n">
        <v>31</v>
      </c>
      <c r="L194" s="113" t="n">
        <v>1</v>
      </c>
      <c r="M194" s="113" t="n">
        <v>14</v>
      </c>
      <c r="N194" s="113" t="n">
        <v>13</v>
      </c>
      <c r="O194" s="113" t="n">
        <v>3</v>
      </c>
      <c r="P194" s="250" t="n">
        <v>0.476923076923077</v>
      </c>
      <c r="Q194" s="281"/>
      <c r="V194" s="250"/>
      <c r="W194" s="283" t="n">
        <v>0</v>
      </c>
      <c r="X194" s="113" t="n">
        <v>0</v>
      </c>
      <c r="Y194" s="283" t="n">
        <v>1</v>
      </c>
      <c r="Z194" s="113" t="n">
        <v>0</v>
      </c>
      <c r="AA194" s="283" t="n">
        <v>0</v>
      </c>
      <c r="AB194" s="113" t="n">
        <v>0</v>
      </c>
      <c r="AC194" s="113" t="n">
        <v>0</v>
      </c>
      <c r="AD194" s="280"/>
      <c r="AE194" s="276"/>
    </row>
    <row r="195" customFormat="false" ht="15" hidden="false" customHeight="false" outlineLevel="0" collapsed="false">
      <c r="B195" s="115" t="n">
        <f aca="false">PRODUCT(G195/3+H195+I195+J195+(K195-I195-H195)/3+W195*25+X195*25+Y195*25+Z195*25+AA195*25+AB195*20+AC195*15+AD195*10+AE195*15)</f>
        <v>38.3333333333333</v>
      </c>
      <c r="C195" s="44" t="s">
        <v>3644</v>
      </c>
      <c r="D195" s="123" t="s">
        <v>5496</v>
      </c>
      <c r="E195" s="113" t="n">
        <v>2020</v>
      </c>
      <c r="F195" s="274" t="n">
        <v>37498</v>
      </c>
      <c r="G195" s="113" t="n">
        <v>15</v>
      </c>
      <c r="H195" s="113" t="n">
        <v>1</v>
      </c>
      <c r="I195" s="113" t="n">
        <v>0</v>
      </c>
      <c r="J195" s="113" t="n">
        <v>3</v>
      </c>
      <c r="K195" s="113" t="n">
        <v>14</v>
      </c>
      <c r="L195" s="113" t="n">
        <v>5</v>
      </c>
      <c r="M195" s="113" t="n">
        <v>4</v>
      </c>
      <c r="N195" s="113" t="n">
        <v>4</v>
      </c>
      <c r="O195" s="113" t="n">
        <v>1</v>
      </c>
      <c r="P195" s="275" t="n">
        <v>0.318181818181818</v>
      </c>
      <c r="Q195" s="113"/>
      <c r="R195" s="113"/>
      <c r="S195" s="113"/>
      <c r="T195" s="113"/>
      <c r="U195" s="113"/>
      <c r="V195" s="275"/>
      <c r="W195" s="113" t="n">
        <v>0</v>
      </c>
      <c r="X195" s="276" t="n">
        <v>0</v>
      </c>
      <c r="Y195" s="113" t="n">
        <v>0</v>
      </c>
      <c r="Z195" s="276" t="n">
        <v>0</v>
      </c>
      <c r="AA195" s="113" t="n">
        <v>1</v>
      </c>
      <c r="AB195" s="113" t="n">
        <v>0</v>
      </c>
      <c r="AC195" s="276" t="n">
        <v>0</v>
      </c>
      <c r="AD195" s="280"/>
      <c r="AE195" s="276"/>
    </row>
    <row r="196" customFormat="false" ht="15" hidden="false" customHeight="false" outlineLevel="0" collapsed="false">
      <c r="B196" s="115" t="n">
        <f aca="false">PRODUCT(G196/3+H196+I196+J196+(K196-I196-H196)/3+W196*25+X196*25+Y196*25+Z196*25+AA196*25+AB196*20+AC196*15+AD196*10+AE196*15)</f>
        <v>29.3333333333333</v>
      </c>
      <c r="C196" s="136" t="s">
        <v>3651</v>
      </c>
      <c r="D196" s="298" t="s">
        <v>5496</v>
      </c>
      <c r="E196" s="113" t="n">
        <v>2019</v>
      </c>
      <c r="F196" s="284" t="n">
        <v>37371</v>
      </c>
      <c r="G196" s="113" t="n">
        <v>4</v>
      </c>
      <c r="H196" s="113" t="n">
        <v>0</v>
      </c>
      <c r="I196" s="113" t="n">
        <v>0</v>
      </c>
      <c r="J196" s="113" t="n">
        <v>1</v>
      </c>
      <c r="K196" s="113" t="n">
        <v>6</v>
      </c>
      <c r="L196" s="113" t="n">
        <v>5</v>
      </c>
      <c r="M196" s="113" t="n">
        <v>1</v>
      </c>
      <c r="N196" s="113" t="n">
        <v>0</v>
      </c>
      <c r="O196" s="113" t="n">
        <v>0</v>
      </c>
      <c r="P196" s="275" t="n">
        <v>0.461538461538462</v>
      </c>
      <c r="Q196" s="113"/>
      <c r="R196" s="113"/>
      <c r="S196" s="113"/>
      <c r="T196" s="113"/>
      <c r="U196" s="113"/>
      <c r="V196" s="275"/>
      <c r="W196" s="113" t="n">
        <v>0</v>
      </c>
      <c r="X196" s="276" t="n">
        <v>0</v>
      </c>
      <c r="Y196" s="113" t="n">
        <v>0</v>
      </c>
      <c r="Z196" s="276" t="n">
        <v>0</v>
      </c>
      <c r="AA196" s="113" t="n">
        <v>1</v>
      </c>
      <c r="AB196" s="113" t="n">
        <v>0</v>
      </c>
      <c r="AC196" s="276" t="n">
        <v>0</v>
      </c>
      <c r="AD196" s="280"/>
      <c r="AE196" s="276"/>
    </row>
    <row r="197" customFormat="false" ht="15" hidden="false" customHeight="false" outlineLevel="0" collapsed="false">
      <c r="B197" s="115" t="n">
        <f aca="false">PRODUCT(G197/3+H197+I197+J197+(K197-I197-H197)/3+W197*25+X197*25+Y197*25+Z197*25+AA197*25+AB197*20+AC197*15+AD197*10+AE197*15)</f>
        <v>28</v>
      </c>
      <c r="C197" s="44" t="s">
        <v>2720</v>
      </c>
      <c r="D197" s="123" t="s">
        <v>5221</v>
      </c>
      <c r="E197" s="113" t="n">
        <v>2014</v>
      </c>
      <c r="F197" s="274" t="n">
        <v>35063</v>
      </c>
      <c r="G197" s="113" t="n">
        <v>1</v>
      </c>
      <c r="H197" s="113" t="n">
        <v>0</v>
      </c>
      <c r="I197" s="113" t="n">
        <v>1</v>
      </c>
      <c r="J197" s="113" t="n">
        <v>1</v>
      </c>
      <c r="K197" s="113" t="n">
        <v>3</v>
      </c>
      <c r="L197" s="113" t="n">
        <v>2</v>
      </c>
      <c r="M197" s="113" t="n">
        <v>0</v>
      </c>
      <c r="N197" s="113" t="n">
        <v>0</v>
      </c>
      <c r="O197" s="113" t="n">
        <v>1</v>
      </c>
      <c r="P197" s="275" t="n">
        <v>0.5</v>
      </c>
      <c r="Q197" s="113"/>
      <c r="R197" s="113"/>
      <c r="S197" s="113"/>
      <c r="T197" s="113"/>
      <c r="U197" s="113"/>
      <c r="V197" s="275"/>
      <c r="W197" s="113" t="n">
        <v>0</v>
      </c>
      <c r="X197" s="276" t="n">
        <v>0</v>
      </c>
      <c r="Y197" s="113" t="n">
        <v>0</v>
      </c>
      <c r="Z197" s="276" t="n">
        <v>1</v>
      </c>
      <c r="AA197" s="113" t="n">
        <v>0</v>
      </c>
      <c r="AB197" s="113" t="n">
        <v>0</v>
      </c>
      <c r="AC197" s="276" t="n">
        <v>0</v>
      </c>
      <c r="AD197" s="280"/>
      <c r="AE197" s="276"/>
    </row>
    <row r="198" customFormat="false" ht="15" hidden="false" customHeight="false" outlineLevel="0" collapsed="false">
      <c r="B198" s="115" t="n">
        <f aca="false">PRODUCT(G198/3+H198+I198+J198+(K198-I198-H198)/3+W198*25+X198*25+Y198*25+Z198*25+AA198*25+AB198*20+AC198*15+AD198*10+AE198*15)</f>
        <v>26.6666666666667</v>
      </c>
      <c r="C198" s="44" t="s">
        <v>3822</v>
      </c>
      <c r="D198" s="123" t="s">
        <v>5221</v>
      </c>
      <c r="E198" s="113" t="n">
        <v>2026</v>
      </c>
      <c r="F198" s="274" t="n">
        <v>39908</v>
      </c>
      <c r="G198" s="113" t="n">
        <v>2</v>
      </c>
      <c r="H198" s="113" t="n">
        <v>0</v>
      </c>
      <c r="I198" s="113" t="n">
        <v>1</v>
      </c>
      <c r="J198" s="113" t="n">
        <v>0</v>
      </c>
      <c r="K198" s="113" t="n">
        <v>1</v>
      </c>
      <c r="L198" s="113" t="n">
        <v>0</v>
      </c>
      <c r="M198" s="113" t="n">
        <v>0</v>
      </c>
      <c r="N198" s="113" t="n">
        <v>0</v>
      </c>
      <c r="O198" s="113" t="n">
        <v>1</v>
      </c>
      <c r="P198" s="275" t="n">
        <v>0.142857142857143</v>
      </c>
      <c r="Q198" s="113"/>
      <c r="R198" s="113"/>
      <c r="S198" s="113"/>
      <c r="T198" s="113"/>
      <c r="U198" s="113"/>
      <c r="V198" s="275"/>
      <c r="W198" s="113" t="n">
        <v>0</v>
      </c>
      <c r="X198" s="276" t="n">
        <v>0</v>
      </c>
      <c r="Y198" s="113" t="n">
        <v>1</v>
      </c>
      <c r="Z198" s="276" t="n">
        <v>0</v>
      </c>
      <c r="AA198" s="113" t="n">
        <v>0</v>
      </c>
      <c r="AB198" s="113" t="n">
        <v>0</v>
      </c>
      <c r="AC198" s="276" t="n">
        <v>0</v>
      </c>
      <c r="AD198" s="280"/>
      <c r="AE198" s="276"/>
    </row>
    <row r="199" customFormat="false" ht="15" hidden="false" customHeight="false" outlineLevel="0" collapsed="false">
      <c r="B199" s="115" t="n">
        <f aca="false">PRODUCT(G199/3+H199+I199+J199+(K199-I199-H199)/3+W199*25+X199*25+Y199*25+Z199*25+AA199*25+AB199*20+AC199*15+AD199*10+AE199*15)</f>
        <v>26</v>
      </c>
      <c r="C199" s="44" t="s">
        <v>3642</v>
      </c>
      <c r="D199" s="123" t="s">
        <v>5496</v>
      </c>
      <c r="E199" s="113" t="n">
        <v>2020</v>
      </c>
      <c r="F199" s="274" t="n">
        <v>37097</v>
      </c>
      <c r="G199" s="113" t="n">
        <v>2</v>
      </c>
      <c r="H199" s="113" t="n">
        <v>0</v>
      </c>
      <c r="I199" s="113" t="n">
        <v>0</v>
      </c>
      <c r="J199" s="113" t="n">
        <v>0</v>
      </c>
      <c r="K199" s="113" t="n">
        <v>1</v>
      </c>
      <c r="L199" s="113" t="n">
        <v>0</v>
      </c>
      <c r="M199" s="113" t="n">
        <v>0</v>
      </c>
      <c r="N199" s="113" t="n">
        <v>1</v>
      </c>
      <c r="O199" s="113" t="n">
        <v>0</v>
      </c>
      <c r="P199" s="275" t="n">
        <v>0.3333</v>
      </c>
      <c r="Q199" s="113"/>
      <c r="R199" s="113"/>
      <c r="S199" s="113"/>
      <c r="T199" s="113"/>
      <c r="U199" s="113"/>
      <c r="V199" s="275"/>
      <c r="W199" s="113" t="n">
        <v>0</v>
      </c>
      <c r="X199" s="276" t="n">
        <v>0</v>
      </c>
      <c r="Y199" s="113" t="n">
        <v>0</v>
      </c>
      <c r="Z199" s="276" t="n">
        <v>1</v>
      </c>
      <c r="AA199" s="113" t="n">
        <v>0</v>
      </c>
      <c r="AB199" s="113" t="n">
        <v>0</v>
      </c>
      <c r="AC199" s="276" t="n">
        <v>0</v>
      </c>
      <c r="AD199" s="280"/>
      <c r="AE199" s="276"/>
    </row>
    <row r="200" customFormat="false" ht="15" hidden="false" customHeight="false" outlineLevel="0" collapsed="false">
      <c r="B200" s="115" t="n">
        <f aca="false">PRODUCT(G200/3+H200+I200+J200+(K200-I200-H200)/3+W200*25+X200*25+Y200*25+Z200*25+AA200*25+AB200*20+AC200*15+AD200*10+AE200*15)</f>
        <v>18.6666666666667</v>
      </c>
      <c r="C200" s="44" t="s">
        <v>3495</v>
      </c>
      <c r="D200" s="123" t="s">
        <v>5496</v>
      </c>
      <c r="E200" s="113" t="n">
        <v>2014</v>
      </c>
      <c r="F200" s="274" t="n">
        <v>34904</v>
      </c>
      <c r="G200" s="113" t="n">
        <v>1</v>
      </c>
      <c r="H200" s="113" t="n">
        <v>0</v>
      </c>
      <c r="I200" s="113" t="n">
        <v>3</v>
      </c>
      <c r="J200" s="113" t="n">
        <v>0</v>
      </c>
      <c r="K200" s="113" t="n">
        <v>4</v>
      </c>
      <c r="L200" s="113" t="n">
        <v>0</v>
      </c>
      <c r="M200" s="113" t="n">
        <v>0</v>
      </c>
      <c r="N200" s="113" t="n">
        <v>1</v>
      </c>
      <c r="O200" s="113" t="n">
        <v>3</v>
      </c>
      <c r="P200" s="275" t="n">
        <v>0.571</v>
      </c>
      <c r="Q200" s="113"/>
      <c r="R200" s="113"/>
      <c r="S200" s="113"/>
      <c r="T200" s="113"/>
      <c r="U200" s="113"/>
      <c r="V200" s="275"/>
      <c r="W200" s="113" t="n">
        <v>0</v>
      </c>
      <c r="X200" s="276" t="n">
        <v>0</v>
      </c>
      <c r="Y200" s="113" t="n">
        <v>0</v>
      </c>
      <c r="Z200" s="276" t="n">
        <v>0</v>
      </c>
      <c r="AA200" s="113" t="n">
        <v>0</v>
      </c>
      <c r="AB200" s="113" t="n">
        <v>0</v>
      </c>
      <c r="AC200" s="276" t="n">
        <v>1</v>
      </c>
      <c r="AD200" s="279"/>
      <c r="AE200" s="276"/>
    </row>
    <row r="201" customFormat="false" ht="15" hidden="false" customHeight="false" outlineLevel="0" collapsed="false">
      <c r="B201" s="115" t="n">
        <f aca="false">PRODUCT(G201/3+H201+I201+J201+(K201-I201-H201)/3+W201*25+X201*25+Y201*25+Z201*25+AA201*25+AB201*20+AC201*15+AD201*10+AE201*15)</f>
        <v>5.33333333333333</v>
      </c>
      <c r="C201" s="44" t="s">
        <v>3648</v>
      </c>
      <c r="D201" s="44" t="s">
        <v>5221</v>
      </c>
      <c r="E201" s="113" t="n">
        <v>2023</v>
      </c>
      <c r="F201" s="274" t="n">
        <v>38154</v>
      </c>
      <c r="G201" s="113" t="n">
        <v>6</v>
      </c>
      <c r="H201" s="113" t="n">
        <v>0</v>
      </c>
      <c r="I201" s="113" t="n">
        <v>0</v>
      </c>
      <c r="J201" s="113" t="n">
        <v>1</v>
      </c>
      <c r="K201" s="113" t="n">
        <v>7</v>
      </c>
      <c r="L201" s="113" t="n">
        <v>7</v>
      </c>
      <c r="M201" s="113" t="n">
        <v>0</v>
      </c>
      <c r="N201" s="113" t="n">
        <v>0</v>
      </c>
      <c r="O201" s="113" t="n">
        <v>0</v>
      </c>
      <c r="P201" s="275" t="n">
        <v>0.411764705882353</v>
      </c>
      <c r="Q201" s="113" t="n">
        <v>3</v>
      </c>
      <c r="R201" s="113" t="n">
        <v>0</v>
      </c>
      <c r="S201" s="113" t="n">
        <v>0</v>
      </c>
      <c r="T201" s="113" t="n">
        <v>0</v>
      </c>
      <c r="U201" s="113" t="n">
        <v>4</v>
      </c>
      <c r="V201" s="275" t="n">
        <v>0.5</v>
      </c>
      <c r="W201" s="113" t="n">
        <v>0</v>
      </c>
      <c r="X201" s="276" t="n">
        <v>0</v>
      </c>
      <c r="Y201" s="113" t="n">
        <v>0</v>
      </c>
      <c r="Z201" s="276" t="n">
        <v>0</v>
      </c>
      <c r="AA201" s="113" t="n">
        <v>0</v>
      </c>
      <c r="AB201" s="113" t="n">
        <v>0</v>
      </c>
      <c r="AC201" s="276" t="n">
        <v>0</v>
      </c>
      <c r="AD201" s="280"/>
      <c r="AE201" s="276"/>
    </row>
    <row r="202" customFormat="false" ht="15" hidden="false" customHeight="false" outlineLevel="0" collapsed="false">
      <c r="B202" s="115" t="n">
        <f aca="false">PRODUCT(G202/3+H202+I202+J202+(K202-I202-H202)/3+W202*25+X202*25+Y202*25+Z202*25+AA202*25+AB202*20+AC202*15+AD202*10+AE202*15)</f>
        <v>5.33333333333333</v>
      </c>
      <c r="C202" s="44" t="s">
        <v>3218</v>
      </c>
      <c r="D202" s="123" t="s">
        <v>5496</v>
      </c>
      <c r="E202" s="113" t="n">
        <v>2012</v>
      </c>
      <c r="F202" s="274" t="n">
        <v>34187</v>
      </c>
      <c r="G202" s="113" t="n">
        <v>4</v>
      </c>
      <c r="H202" s="113" t="n">
        <v>0</v>
      </c>
      <c r="I202" s="113" t="n">
        <v>0</v>
      </c>
      <c r="J202" s="113" t="n">
        <v>1</v>
      </c>
      <c r="K202" s="113" t="n">
        <v>9</v>
      </c>
      <c r="L202" s="113" t="n">
        <v>8</v>
      </c>
      <c r="M202" s="113" t="n">
        <v>1</v>
      </c>
      <c r="N202" s="113" t="n">
        <v>0</v>
      </c>
      <c r="O202" s="113" t="n">
        <v>0</v>
      </c>
      <c r="P202" s="275" t="n">
        <v>0.652</v>
      </c>
      <c r="Q202" s="113"/>
      <c r="R202" s="113"/>
      <c r="S202" s="113"/>
      <c r="T202" s="113"/>
      <c r="U202" s="113"/>
      <c r="V202" s="275"/>
      <c r="W202" s="113" t="n">
        <v>0</v>
      </c>
      <c r="X202" s="276" t="n">
        <v>0</v>
      </c>
      <c r="Y202" s="113" t="n">
        <v>0</v>
      </c>
      <c r="Z202" s="276" t="n">
        <v>0</v>
      </c>
      <c r="AA202" s="113" t="n">
        <v>0</v>
      </c>
      <c r="AB202" s="113" t="n">
        <v>0</v>
      </c>
      <c r="AC202" s="276" t="n">
        <v>0</v>
      </c>
      <c r="AD202" s="280"/>
      <c r="AE202" s="276"/>
    </row>
    <row r="203" customFormat="false" ht="15" hidden="false" customHeight="false" outlineLevel="0" collapsed="false">
      <c r="B203" s="115" t="n">
        <f aca="false">PRODUCT(G203/3+H203+I203+J203+(K203-I203-H203)/3+W203*25+X203*25+Y203*25+Z203*25+AA203*25+AB203*20+AC203*15+AD203*10+AE203*15)</f>
        <v>4.33333333333333</v>
      </c>
      <c r="C203" s="44" t="s">
        <v>3294</v>
      </c>
      <c r="D203" s="123" t="s">
        <v>5221</v>
      </c>
      <c r="E203" s="113" t="n">
        <v>2012</v>
      </c>
      <c r="F203" s="274" t="n">
        <v>34355</v>
      </c>
      <c r="G203" s="113" t="n">
        <v>3</v>
      </c>
      <c r="H203" s="113" t="n">
        <v>0</v>
      </c>
      <c r="I203" s="113" t="n">
        <v>0</v>
      </c>
      <c r="J203" s="113" t="n">
        <v>1</v>
      </c>
      <c r="K203" s="113" t="n">
        <v>7</v>
      </c>
      <c r="L203" s="113" t="n">
        <v>6</v>
      </c>
      <c r="M203" s="113" t="n">
        <v>1</v>
      </c>
      <c r="N203" s="113" t="n">
        <v>0</v>
      </c>
      <c r="O203" s="113" t="n">
        <v>0</v>
      </c>
      <c r="P203" s="275" t="n">
        <v>0.389</v>
      </c>
      <c r="Q203" s="113"/>
      <c r="R203" s="113"/>
      <c r="S203" s="113"/>
      <c r="T203" s="113"/>
      <c r="U203" s="113"/>
      <c r="V203" s="275"/>
      <c r="W203" s="113" t="n">
        <v>0</v>
      </c>
      <c r="X203" s="276" t="n">
        <v>0</v>
      </c>
      <c r="Y203" s="113" t="n">
        <v>0</v>
      </c>
      <c r="Z203" s="276" t="n">
        <v>0</v>
      </c>
      <c r="AA203" s="113" t="n">
        <v>0</v>
      </c>
      <c r="AB203" s="113" t="n">
        <v>0</v>
      </c>
      <c r="AC203" s="276" t="n">
        <v>0</v>
      </c>
      <c r="AD203" s="280"/>
      <c r="AE203" s="276"/>
    </row>
    <row r="204" customFormat="false" ht="15" hidden="false" customHeight="false" outlineLevel="0" collapsed="false">
      <c r="B204" s="115"/>
      <c r="D204" s="112"/>
      <c r="E204" s="113"/>
      <c r="F204" s="111"/>
      <c r="G204" s="283"/>
      <c r="H204" s="113"/>
      <c r="I204" s="113"/>
      <c r="J204" s="113"/>
      <c r="K204" s="113"/>
      <c r="L204" s="113"/>
      <c r="M204" s="113"/>
      <c r="N204" s="113"/>
      <c r="O204" s="113"/>
      <c r="P204" s="250"/>
      <c r="Q204" s="281"/>
      <c r="V204" s="250"/>
      <c r="W204" s="283"/>
      <c r="X204" s="113"/>
      <c r="Y204" s="283"/>
      <c r="Z204" s="113"/>
      <c r="AA204" s="283"/>
      <c r="AB204" s="113"/>
      <c r="AC204" s="113"/>
      <c r="AD204" s="280"/>
      <c r="AE204" s="276"/>
    </row>
    <row r="205" customFormat="false" ht="15" hidden="false" customHeight="false" outlineLevel="0" collapsed="false">
      <c r="B205" s="115" t="n">
        <f aca="false">PRODUCT(G205/3+H205+I205+J205+(K205-I205-H205)/3+W205*25+X205*25+Y205*25+Z205*25+AA205*25+AB205*20+AC205*15+AD205*10+AE205*15)</f>
        <v>107.666666666667</v>
      </c>
      <c r="C205" s="44" t="s">
        <v>5226</v>
      </c>
      <c r="D205" s="123" t="s">
        <v>4571</v>
      </c>
      <c r="E205" s="113" t="n">
        <v>1997</v>
      </c>
      <c r="F205" s="274" t="n">
        <v>29053</v>
      </c>
      <c r="G205" s="113" t="n">
        <v>46</v>
      </c>
      <c r="H205" s="113" t="n">
        <v>0</v>
      </c>
      <c r="I205" s="113" t="n">
        <v>5</v>
      </c>
      <c r="J205" s="113" t="n">
        <v>13</v>
      </c>
      <c r="K205" s="113" t="n">
        <v>78</v>
      </c>
      <c r="L205" s="113" t="n">
        <v>50</v>
      </c>
      <c r="M205" s="113" t="n">
        <v>14</v>
      </c>
      <c r="N205" s="113" t="n">
        <v>9</v>
      </c>
      <c r="O205" s="113" t="n">
        <v>5</v>
      </c>
      <c r="P205" s="275" t="n">
        <v>0.436106020245072</v>
      </c>
      <c r="Q205" s="113"/>
      <c r="R205" s="113"/>
      <c r="S205" s="113"/>
      <c r="T205" s="113"/>
      <c r="U205" s="113"/>
      <c r="V205" s="275"/>
      <c r="W205" s="113" t="n">
        <v>0</v>
      </c>
      <c r="X205" s="276" t="n">
        <v>0</v>
      </c>
      <c r="Y205" s="113" t="n">
        <v>2</v>
      </c>
      <c r="Z205" s="276" t="n">
        <v>0</v>
      </c>
      <c r="AA205" s="113" t="n">
        <v>0</v>
      </c>
      <c r="AB205" s="113" t="n">
        <v>0</v>
      </c>
      <c r="AC205" s="276" t="n">
        <v>0</v>
      </c>
      <c r="AD205" s="280"/>
      <c r="AE205" s="276"/>
    </row>
    <row r="206" customFormat="false" ht="15" hidden="false" customHeight="false" outlineLevel="0" collapsed="false">
      <c r="B206" s="115" t="n">
        <f aca="false">PRODUCT(G206/3+H206+I206+J206+(K206-I206-H206)/3+W206*25+X206*25+Y206*25+Z206*25+AA206*25+AB206*20+AC206*15+AD206*10+AE206*15)</f>
        <v>25.6666666666667</v>
      </c>
      <c r="C206" s="44" t="s">
        <v>5234</v>
      </c>
      <c r="D206" s="123" t="s">
        <v>4571</v>
      </c>
      <c r="E206" s="113" t="n">
        <v>1997</v>
      </c>
      <c r="F206" s="274" t="n">
        <v>29032</v>
      </c>
      <c r="G206" s="113" t="n">
        <v>2</v>
      </c>
      <c r="H206" s="113" t="n">
        <v>0</v>
      </c>
      <c r="I206" s="113" t="n">
        <v>0</v>
      </c>
      <c r="J206" s="113" t="n">
        <v>0</v>
      </c>
      <c r="K206" s="113" t="n">
        <v>0</v>
      </c>
      <c r="L206" s="113" t="n">
        <v>0</v>
      </c>
      <c r="M206" s="113" t="n">
        <v>0</v>
      </c>
      <c r="N206" s="113" t="n">
        <v>0</v>
      </c>
      <c r="O206" s="113" t="n">
        <v>0</v>
      </c>
      <c r="P206" s="275" t="s">
        <v>3915</v>
      </c>
      <c r="Q206" s="113"/>
      <c r="R206" s="113"/>
      <c r="S206" s="113"/>
      <c r="T206" s="113"/>
      <c r="U206" s="113"/>
      <c r="V206" s="275"/>
      <c r="W206" s="113" t="n">
        <v>0</v>
      </c>
      <c r="X206" s="276" t="n">
        <v>0</v>
      </c>
      <c r="Y206" s="113" t="n">
        <v>1</v>
      </c>
      <c r="Z206" s="276" t="n">
        <v>0</v>
      </c>
      <c r="AA206" s="113" t="n">
        <v>0</v>
      </c>
      <c r="AB206" s="113" t="n">
        <v>0</v>
      </c>
      <c r="AC206" s="276" t="n">
        <v>0</v>
      </c>
      <c r="AD206" s="280"/>
      <c r="AE206" s="276"/>
    </row>
    <row r="207" customFormat="false" ht="15" hidden="false" customHeight="false" outlineLevel="0" collapsed="false">
      <c r="B207" s="115" t="n">
        <f aca="false">PRODUCT(G207/3+H207+I207+J207+(K207-I207-H207)/3+W207*25+X207*25+Y207*25+Z207*25+AA207*25+AB207*20+AC207*15+AD207*10+AE207*15)</f>
        <v>2</v>
      </c>
      <c r="C207" s="44" t="s">
        <v>5715</v>
      </c>
      <c r="D207" s="123" t="s">
        <v>4571</v>
      </c>
      <c r="E207" s="113" t="n">
        <v>1996</v>
      </c>
      <c r="F207" s="274" t="n">
        <v>28377</v>
      </c>
      <c r="G207" s="113" t="n">
        <v>4</v>
      </c>
      <c r="H207" s="113" t="n">
        <v>0</v>
      </c>
      <c r="I207" s="113" t="n">
        <v>0</v>
      </c>
      <c r="J207" s="113" t="n">
        <v>0</v>
      </c>
      <c r="K207" s="113" t="n">
        <v>2</v>
      </c>
      <c r="L207" s="113" t="n">
        <v>2</v>
      </c>
      <c r="M207" s="113" t="n">
        <v>0</v>
      </c>
      <c r="N207" s="113" t="n">
        <v>0</v>
      </c>
      <c r="O207" s="113" t="n">
        <v>0</v>
      </c>
      <c r="P207" s="275" t="n">
        <v>0.333</v>
      </c>
      <c r="Q207" s="113"/>
      <c r="R207" s="113"/>
      <c r="S207" s="113"/>
      <c r="T207" s="113"/>
      <c r="U207" s="113"/>
      <c r="V207" s="275"/>
      <c r="W207" s="113" t="n">
        <v>0</v>
      </c>
      <c r="X207" s="276" t="n">
        <v>0</v>
      </c>
      <c r="Y207" s="113" t="n">
        <v>0</v>
      </c>
      <c r="Z207" s="276" t="n">
        <v>0</v>
      </c>
      <c r="AA207" s="113" t="n">
        <v>0</v>
      </c>
      <c r="AB207" s="113" t="n">
        <v>0</v>
      </c>
      <c r="AC207" s="276" t="n">
        <v>0</v>
      </c>
      <c r="AD207" s="280"/>
      <c r="AE207" s="276"/>
    </row>
    <row r="208" customFormat="false" ht="15" hidden="false" customHeight="false" outlineLevel="0" collapsed="false">
      <c r="B208" s="115"/>
      <c r="E208" s="113"/>
      <c r="F208" s="274"/>
      <c r="G208" s="113"/>
      <c r="H208" s="113"/>
      <c r="I208" s="113"/>
      <c r="J208" s="113"/>
      <c r="K208" s="113"/>
      <c r="L208" s="113"/>
      <c r="M208" s="113"/>
      <c r="N208" s="113"/>
      <c r="O208" s="113"/>
      <c r="P208" s="275"/>
      <c r="Q208" s="113"/>
      <c r="R208" s="113"/>
      <c r="S208" s="113"/>
      <c r="T208" s="113"/>
      <c r="U208" s="113"/>
      <c r="V208" s="275"/>
      <c r="W208" s="113"/>
      <c r="X208" s="276"/>
      <c r="Y208" s="113"/>
      <c r="Z208" s="276"/>
      <c r="AA208" s="113"/>
      <c r="AB208" s="113"/>
      <c r="AC208" s="276"/>
      <c r="AD208" s="280"/>
      <c r="AE208" s="276"/>
    </row>
    <row r="209" customFormat="false" ht="15" hidden="false" customHeight="false" outlineLevel="0" collapsed="false">
      <c r="B209" s="115" t="n">
        <f aca="false">PRODUCT(G209/3+H209+I209+J209+(K209-I209-H209)/3+W209*25+X209*25+Y209*25+Z209*25+AA209*25+AB209*20+AC209*15+AD209*10+AE209*15)</f>
        <v>302</v>
      </c>
      <c r="C209" s="44" t="s">
        <v>5386</v>
      </c>
      <c r="D209" s="123" t="s">
        <v>5358</v>
      </c>
      <c r="E209" s="113" t="n">
        <v>2016</v>
      </c>
      <c r="F209" s="274" t="n">
        <v>36539</v>
      </c>
      <c r="G209" s="113" t="n">
        <v>112</v>
      </c>
      <c r="H209" s="113" t="n">
        <v>4</v>
      </c>
      <c r="I209" s="113" t="n">
        <v>33</v>
      </c>
      <c r="J209" s="113" t="n">
        <v>54</v>
      </c>
      <c r="K209" s="113" t="n">
        <v>258</v>
      </c>
      <c r="L209" s="113" t="n">
        <v>29</v>
      </c>
      <c r="M209" s="113" t="n">
        <v>86</v>
      </c>
      <c r="N209" s="113" t="n">
        <v>106</v>
      </c>
      <c r="O209" s="113" t="n">
        <v>37</v>
      </c>
      <c r="P209" s="275" t="n">
        <v>0.445591052505369</v>
      </c>
      <c r="Q209" s="113" t="n">
        <v>13</v>
      </c>
      <c r="R209" s="113" t="n">
        <v>0</v>
      </c>
      <c r="S209" s="113" t="n">
        <v>2</v>
      </c>
      <c r="T209" s="113" t="n">
        <v>0</v>
      </c>
      <c r="U209" s="113" t="n">
        <v>18</v>
      </c>
      <c r="V209" s="275" t="n">
        <v>0.25</v>
      </c>
      <c r="W209" s="113" t="n">
        <v>1</v>
      </c>
      <c r="X209" s="276" t="n">
        <v>0</v>
      </c>
      <c r="Y209" s="113" t="n">
        <v>1</v>
      </c>
      <c r="Z209" s="276" t="n">
        <v>2</v>
      </c>
      <c r="AA209" s="113" t="n">
        <v>0</v>
      </c>
      <c r="AB209" s="113" t="n">
        <v>0</v>
      </c>
      <c r="AC209" s="276" t="n">
        <v>0</v>
      </c>
      <c r="AD209" s="280"/>
      <c r="AE209" s="276"/>
    </row>
    <row r="210" customFormat="false" ht="15" hidden="false" customHeight="false" outlineLevel="0" collapsed="false">
      <c r="B210" s="115" t="n">
        <f aca="false">PRODUCT(G210/3+H210+I210+J210+(K210-I210-H210)/3+W210*25+X210*25+Y210*25+Z210*25+AA210*25+AB210*20+AC210*15+AD210*10+AE210*15)</f>
        <v>110.666666666667</v>
      </c>
      <c r="C210" s="44" t="s">
        <v>3386</v>
      </c>
      <c r="D210" s="123" t="s">
        <v>5358</v>
      </c>
      <c r="E210" s="113" t="n">
        <v>2014</v>
      </c>
      <c r="F210" s="274" t="n">
        <v>35349</v>
      </c>
      <c r="G210" s="113" t="n">
        <v>24</v>
      </c>
      <c r="H210" s="113" t="n">
        <v>0</v>
      </c>
      <c r="I210" s="113" t="n">
        <v>21</v>
      </c>
      <c r="J210" s="113" t="n">
        <v>0</v>
      </c>
      <c r="K210" s="113" t="n">
        <v>41</v>
      </c>
      <c r="L210" s="113" t="n">
        <v>3</v>
      </c>
      <c r="M210" s="113" t="n">
        <v>1</v>
      </c>
      <c r="N210" s="113" t="n">
        <v>16</v>
      </c>
      <c r="O210" s="113" t="n">
        <v>21</v>
      </c>
      <c r="P210" s="275" t="n">
        <v>0.373</v>
      </c>
      <c r="Q210" s="113"/>
      <c r="R210" s="113"/>
      <c r="S210" s="113"/>
      <c r="T210" s="113"/>
      <c r="U210" s="113"/>
      <c r="V210" s="275"/>
      <c r="W210" s="113" t="n">
        <v>0</v>
      </c>
      <c r="X210" s="276" t="n">
        <v>0</v>
      </c>
      <c r="Y210" s="113" t="n">
        <v>1</v>
      </c>
      <c r="Z210" s="276" t="n">
        <v>2</v>
      </c>
      <c r="AA210" s="113" t="n">
        <v>0</v>
      </c>
      <c r="AB210" s="113" t="n">
        <v>0</v>
      </c>
      <c r="AC210" s="276" t="n">
        <v>0</v>
      </c>
      <c r="AD210" s="280"/>
      <c r="AE210" s="276"/>
    </row>
    <row r="211" customFormat="false" ht="15" hidden="false" customHeight="false" outlineLevel="0" collapsed="false">
      <c r="B211" s="115" t="n">
        <f aca="false">PRODUCT(G211/3+H211+I211+J211+(K211-I211-H211)/3+W211*25+X211*25+Y211*25+Z211*25+AA211*25+AB211*20+AC211*15+AD1032*10+AE1032*15)</f>
        <v>109</v>
      </c>
      <c r="C211" s="44" t="s">
        <v>5410</v>
      </c>
      <c r="D211" s="44" t="s">
        <v>5358</v>
      </c>
      <c r="E211" s="113" t="n">
        <v>2021</v>
      </c>
      <c r="F211" s="274" t="n">
        <v>38035</v>
      </c>
      <c r="G211" s="113" t="n">
        <v>28</v>
      </c>
      <c r="H211" s="113" t="n">
        <v>3</v>
      </c>
      <c r="I211" s="113" t="n">
        <v>57</v>
      </c>
      <c r="J211" s="113" t="n">
        <v>6</v>
      </c>
      <c r="K211" s="113" t="n">
        <v>86</v>
      </c>
      <c r="L211" s="113" t="n">
        <v>4</v>
      </c>
      <c r="M211" s="113" t="n">
        <v>6</v>
      </c>
      <c r="N211" s="113" t="n">
        <v>16</v>
      </c>
      <c r="O211" s="113" t="n">
        <v>60</v>
      </c>
      <c r="P211" s="275" t="n">
        <v>0.457446808510638</v>
      </c>
      <c r="Q211" s="113" t="n">
        <v>7</v>
      </c>
      <c r="R211" s="113" t="n">
        <v>1</v>
      </c>
      <c r="S211" s="113" t="n">
        <v>9</v>
      </c>
      <c r="T211" s="113" t="n">
        <v>1</v>
      </c>
      <c r="U211" s="113" t="n">
        <v>17</v>
      </c>
      <c r="V211" s="275" t="n">
        <v>0.472</v>
      </c>
      <c r="W211" s="113" t="n">
        <v>0</v>
      </c>
      <c r="X211" s="276" t="n">
        <v>0</v>
      </c>
      <c r="Y211" s="113" t="n">
        <v>1</v>
      </c>
      <c r="Z211" s="276" t="n">
        <v>0</v>
      </c>
      <c r="AA211" s="113" t="n">
        <v>0</v>
      </c>
      <c r="AB211" s="113" t="n">
        <v>0</v>
      </c>
      <c r="AC211" s="276" t="n">
        <v>0</v>
      </c>
      <c r="AD211" s="280"/>
      <c r="AE211" s="276"/>
    </row>
    <row r="212" customFormat="false" ht="15" hidden="false" customHeight="false" outlineLevel="0" collapsed="false">
      <c r="B212" s="115" t="n">
        <f aca="false">PRODUCT(G212/3+H212*1.6666+I212*1.6666+J212*1.6666+W212*25+X212*25+Y212*25+Z212*25+AA212*25+AB212*20+AC212*15+AD212*10+AE212*15)</f>
        <v>106.998466666667</v>
      </c>
      <c r="C212" s="44" t="s">
        <v>5403</v>
      </c>
      <c r="D212" s="123" t="s">
        <v>5358</v>
      </c>
      <c r="E212" s="113" t="n">
        <v>2021</v>
      </c>
      <c r="F212" s="274" t="n">
        <v>37896</v>
      </c>
      <c r="G212" s="113" t="n">
        <v>56</v>
      </c>
      <c r="H212" s="113" t="n">
        <v>1</v>
      </c>
      <c r="I212" s="113" t="n">
        <v>4</v>
      </c>
      <c r="J212" s="113" t="n">
        <v>18</v>
      </c>
      <c r="K212" s="113" t="n">
        <v>95</v>
      </c>
      <c r="L212" s="113" t="n">
        <v>21</v>
      </c>
      <c r="M212" s="113" t="n">
        <v>35</v>
      </c>
      <c r="N212" s="113" t="n">
        <v>34</v>
      </c>
      <c r="O212" s="113" t="n">
        <v>5</v>
      </c>
      <c r="P212" s="275" t="n">
        <v>0.424108176904153</v>
      </c>
      <c r="Q212" s="113"/>
      <c r="R212" s="113"/>
      <c r="S212" s="113"/>
      <c r="T212" s="113"/>
      <c r="U212" s="113"/>
      <c r="V212" s="275"/>
      <c r="W212" s="113" t="n">
        <v>0</v>
      </c>
      <c r="X212" s="276" t="n">
        <v>0</v>
      </c>
      <c r="Y212" s="113" t="n">
        <v>2</v>
      </c>
      <c r="Z212" s="276" t="n">
        <v>0</v>
      </c>
      <c r="AA212" s="113" t="n">
        <v>0</v>
      </c>
      <c r="AB212" s="113" t="n">
        <v>0</v>
      </c>
      <c r="AC212" s="276" t="n">
        <v>0</v>
      </c>
      <c r="AD212" s="280"/>
      <c r="AE212" s="276"/>
    </row>
    <row r="213" customFormat="false" ht="15" hidden="false" customHeight="false" outlineLevel="0" collapsed="false">
      <c r="B213" s="115" t="n">
        <f aca="false">PRODUCT(G213/3+H213+I213+J213+(K213-I213-H213)/3+W213*25+X213*25+Y213*25+Z213*25+AA213*25+AB213*20+AC213*15+AD213*10+AE213*15)</f>
        <v>95</v>
      </c>
      <c r="C213" s="44" t="s">
        <v>3388</v>
      </c>
      <c r="D213" s="123" t="s">
        <v>5358</v>
      </c>
      <c r="E213" s="113" t="n">
        <v>2014</v>
      </c>
      <c r="F213" s="274" t="n">
        <v>34935</v>
      </c>
      <c r="G213" s="113" t="n">
        <v>17</v>
      </c>
      <c r="H213" s="113" t="n">
        <v>0</v>
      </c>
      <c r="I213" s="113" t="n">
        <v>0</v>
      </c>
      <c r="J213" s="113" t="n">
        <v>5</v>
      </c>
      <c r="K213" s="113" t="n">
        <v>28</v>
      </c>
      <c r="L213" s="113" t="n">
        <v>20</v>
      </c>
      <c r="M213" s="113" t="n">
        <v>4</v>
      </c>
      <c r="N213" s="113" t="n">
        <v>4</v>
      </c>
      <c r="O213" s="113" t="n">
        <v>0</v>
      </c>
      <c r="P213" s="275" t="n">
        <v>0.378</v>
      </c>
      <c r="Q213" s="113"/>
      <c r="R213" s="113"/>
      <c r="S213" s="113"/>
      <c r="T213" s="113"/>
      <c r="U213" s="113"/>
      <c r="V213" s="275"/>
      <c r="W213" s="113" t="n">
        <v>0</v>
      </c>
      <c r="X213" s="276" t="n">
        <v>0</v>
      </c>
      <c r="Y213" s="113" t="n">
        <v>1</v>
      </c>
      <c r="Z213" s="276" t="n">
        <v>2</v>
      </c>
      <c r="AA213" s="113" t="n">
        <v>0</v>
      </c>
      <c r="AB213" s="113" t="n">
        <v>0</v>
      </c>
      <c r="AC213" s="276" t="n">
        <v>0</v>
      </c>
      <c r="AD213" s="280"/>
      <c r="AE213" s="276"/>
    </row>
    <row r="214" customFormat="false" ht="15" hidden="false" customHeight="false" outlineLevel="0" collapsed="false">
      <c r="B214" s="115" t="n">
        <f aca="false">PRODUCT(G214/3+H214+I214+J214+(K214-I214-H214)/3+W214*25+X214*25+Y214*25+Z214*25+AA214*25+AB214*20+AC214*15+AD214*10+AE214*15)</f>
        <v>94.3333333333333</v>
      </c>
      <c r="C214" s="44" t="s">
        <v>3389</v>
      </c>
      <c r="D214" s="123" t="s">
        <v>5358</v>
      </c>
      <c r="E214" s="113" t="n">
        <v>2014</v>
      </c>
      <c r="F214" s="274" t="n">
        <v>35689</v>
      </c>
      <c r="G214" s="113" t="n">
        <v>27</v>
      </c>
      <c r="H214" s="113" t="n">
        <v>2</v>
      </c>
      <c r="I214" s="113" t="n">
        <v>5</v>
      </c>
      <c r="J214" s="113" t="n">
        <v>11</v>
      </c>
      <c r="K214" s="113" t="n">
        <v>59</v>
      </c>
      <c r="L214" s="113" t="n">
        <v>32</v>
      </c>
      <c r="M214" s="113" t="n">
        <v>9</v>
      </c>
      <c r="N214" s="113" t="n">
        <v>11</v>
      </c>
      <c r="O214" s="113" t="n">
        <v>7</v>
      </c>
      <c r="P214" s="275" t="n">
        <v>0.51304347826087</v>
      </c>
      <c r="Q214" s="113"/>
      <c r="R214" s="113"/>
      <c r="S214" s="113"/>
      <c r="T214" s="113"/>
      <c r="U214" s="113"/>
      <c r="V214" s="275"/>
      <c r="W214" s="113" t="n">
        <v>0</v>
      </c>
      <c r="X214" s="276" t="n">
        <v>0</v>
      </c>
      <c r="Y214" s="113" t="n">
        <v>0</v>
      </c>
      <c r="Z214" s="276" t="n">
        <v>2</v>
      </c>
      <c r="AA214" s="113" t="n">
        <v>0</v>
      </c>
      <c r="AB214" s="113" t="n">
        <v>0</v>
      </c>
      <c r="AC214" s="276" t="n">
        <v>0</v>
      </c>
      <c r="AD214" s="280"/>
      <c r="AE214" s="276"/>
    </row>
    <row r="215" customFormat="false" ht="15" hidden="false" customHeight="false" outlineLevel="0" collapsed="false">
      <c r="B215" s="115" t="n">
        <f aca="false">PRODUCT(G215/3+H215+I215+J215+(K215-I215-H215)/3+W215*25+X215*25+Y215*25+Z215*25+AA215*25+AB215*20+AC215*15+AD215*10+AE215*15)</f>
        <v>62.3333333333333</v>
      </c>
      <c r="C215" s="44" t="s">
        <v>5393</v>
      </c>
      <c r="D215" s="123" t="s">
        <v>5358</v>
      </c>
      <c r="E215" s="113" t="n">
        <v>2018</v>
      </c>
      <c r="F215" s="274" t="n">
        <v>36631</v>
      </c>
      <c r="G215" s="113" t="n">
        <v>18</v>
      </c>
      <c r="H215" s="113" t="n">
        <v>0</v>
      </c>
      <c r="I215" s="113" t="n">
        <v>0</v>
      </c>
      <c r="J215" s="113" t="n">
        <v>1</v>
      </c>
      <c r="K215" s="113" t="n">
        <v>16</v>
      </c>
      <c r="L215" s="113" t="n">
        <v>10</v>
      </c>
      <c r="M215" s="113" t="n">
        <v>4</v>
      </c>
      <c r="N215" s="113" t="n">
        <v>2</v>
      </c>
      <c r="O215" s="113" t="n">
        <v>0</v>
      </c>
      <c r="P215" s="275" t="n">
        <v>0.258064516129032</v>
      </c>
      <c r="Q215" s="113" t="n">
        <v>3</v>
      </c>
      <c r="R215" s="113" t="n">
        <v>0</v>
      </c>
      <c r="S215" s="113" t="n">
        <v>0</v>
      </c>
      <c r="T215" s="113" t="n">
        <v>0</v>
      </c>
      <c r="U215" s="113" t="n">
        <v>2</v>
      </c>
      <c r="V215" s="275" t="n">
        <v>0.4</v>
      </c>
      <c r="W215" s="113" t="n">
        <v>0</v>
      </c>
      <c r="X215" s="276" t="n">
        <v>0</v>
      </c>
      <c r="Y215" s="113" t="n">
        <v>1</v>
      </c>
      <c r="Z215" s="276" t="n">
        <v>1</v>
      </c>
      <c r="AA215" s="113" t="n">
        <v>0</v>
      </c>
      <c r="AB215" s="113" t="n">
        <v>0</v>
      </c>
      <c r="AC215" s="276" t="n">
        <v>0</v>
      </c>
      <c r="AD215" s="280"/>
      <c r="AE215" s="276"/>
    </row>
    <row r="216" customFormat="false" ht="15" hidden="false" customHeight="false" outlineLevel="0" collapsed="false">
      <c r="B216" s="115" t="n">
        <f aca="false">PRODUCT(G216/3+H216+I216+J216+(K216-I216-H216)/3+W216*25+X216*25+Y216*25+Z216*25+AA216*25+AB216*20+AC216*15+AD216*10+AE216*15)</f>
        <v>52</v>
      </c>
      <c r="C216" s="44" t="s">
        <v>5546</v>
      </c>
      <c r="D216" s="123" t="s">
        <v>5358</v>
      </c>
      <c r="E216" s="113" t="n">
        <v>2018</v>
      </c>
      <c r="F216" s="274" t="n">
        <v>36595</v>
      </c>
      <c r="G216" s="113" t="n">
        <v>2</v>
      </c>
      <c r="H216" s="113" t="n">
        <v>0</v>
      </c>
      <c r="I216" s="113" t="n">
        <v>0</v>
      </c>
      <c r="J216" s="113" t="n">
        <v>0</v>
      </c>
      <c r="K216" s="113" t="n">
        <v>4</v>
      </c>
      <c r="L216" s="113" t="n">
        <v>3</v>
      </c>
      <c r="M216" s="113" t="n">
        <v>1</v>
      </c>
      <c r="N216" s="113" t="n">
        <v>0</v>
      </c>
      <c r="O216" s="113" t="n">
        <v>0</v>
      </c>
      <c r="P216" s="275" t="n">
        <v>0.399987999159941</v>
      </c>
      <c r="Q216" s="113"/>
      <c r="R216" s="113"/>
      <c r="S216" s="113"/>
      <c r="T216" s="113"/>
      <c r="U216" s="113"/>
      <c r="V216" s="275"/>
      <c r="W216" s="113" t="n">
        <v>0</v>
      </c>
      <c r="X216" s="276" t="n">
        <v>0</v>
      </c>
      <c r="Y216" s="113" t="n">
        <v>0</v>
      </c>
      <c r="Z216" s="276" t="n">
        <v>2</v>
      </c>
      <c r="AA216" s="113" t="n">
        <v>0</v>
      </c>
      <c r="AB216" s="113" t="n">
        <v>0</v>
      </c>
      <c r="AC216" s="276" t="n">
        <v>0</v>
      </c>
      <c r="AD216" s="280"/>
      <c r="AE216" s="276"/>
    </row>
    <row r="217" customFormat="false" ht="15" hidden="false" customHeight="false" outlineLevel="0" collapsed="false">
      <c r="B217" s="115" t="n">
        <f aca="false">PRODUCT(G217/3+H217*1.6666+I217*1.6666+J217*1.6666+W217*25+X217*25+Y217*25+Z217*25+AA217*25+AB217*20+AC217*15+AD217*10+AE217*15)</f>
        <v>50.6658666666667</v>
      </c>
      <c r="C217" s="44" t="s">
        <v>3655</v>
      </c>
      <c r="D217" s="44" t="s">
        <v>5358</v>
      </c>
      <c r="E217" s="113" t="n">
        <v>2024</v>
      </c>
      <c r="F217" s="111" t="n">
        <v>38357</v>
      </c>
      <c r="G217" s="283" t="n">
        <v>17</v>
      </c>
      <c r="H217" s="113" t="n">
        <v>1</v>
      </c>
      <c r="I217" s="113" t="n">
        <v>2</v>
      </c>
      <c r="J217" s="113" t="n">
        <v>9</v>
      </c>
      <c r="K217" s="113" t="n">
        <v>41</v>
      </c>
      <c r="L217" s="113" t="n">
        <v>29</v>
      </c>
      <c r="M217" s="113" t="n">
        <v>6</v>
      </c>
      <c r="N217" s="113" t="n">
        <v>3</v>
      </c>
      <c r="O217" s="113" t="n">
        <v>3</v>
      </c>
      <c r="P217" s="250" t="n">
        <v>0.455555555555556</v>
      </c>
      <c r="Q217" s="281"/>
      <c r="V217" s="250"/>
      <c r="W217" s="283" t="n">
        <v>0</v>
      </c>
      <c r="X217" s="113" t="n">
        <v>0</v>
      </c>
      <c r="Y217" s="283" t="n">
        <v>1</v>
      </c>
      <c r="Z217" s="113" t="n">
        <v>0</v>
      </c>
      <c r="AA217" s="283" t="n">
        <v>0</v>
      </c>
      <c r="AB217" s="113" t="n">
        <v>0</v>
      </c>
      <c r="AC217" s="113" t="n">
        <v>0</v>
      </c>
      <c r="AD217" s="280"/>
      <c r="AE217" s="276"/>
    </row>
    <row r="218" customFormat="false" ht="15" hidden="false" customHeight="false" outlineLevel="0" collapsed="false">
      <c r="B218" s="115" t="n">
        <f aca="false">PRODUCT(G218/3+H218*1.6666+I218*1.6666+J218*1.6666+W218*25+X218*25+Y218*25+Z218*25+AA218*25+AB218*20+AC218*15+AD218*10+AE218*15)</f>
        <v>40.9995333333333</v>
      </c>
      <c r="C218" s="44" t="s">
        <v>5405</v>
      </c>
      <c r="D218" s="123" t="s">
        <v>5358</v>
      </c>
      <c r="E218" s="113" t="n">
        <v>2022</v>
      </c>
      <c r="F218" s="274" t="n">
        <v>37816</v>
      </c>
      <c r="G218" s="113" t="n">
        <v>13</v>
      </c>
      <c r="H218" s="113" t="n">
        <v>1</v>
      </c>
      <c r="I218" s="113" t="n">
        <v>3</v>
      </c>
      <c r="J218" s="113" t="n">
        <v>3</v>
      </c>
      <c r="K218" s="113" t="n">
        <v>8</v>
      </c>
      <c r="L218" s="113" t="n">
        <v>1</v>
      </c>
      <c r="M218" s="113" t="n">
        <v>1</v>
      </c>
      <c r="N218" s="113" t="n">
        <v>2</v>
      </c>
      <c r="O218" s="113" t="n">
        <v>4</v>
      </c>
      <c r="P218" s="275" t="n">
        <v>0.222222222222222</v>
      </c>
      <c r="Q218" s="113"/>
      <c r="R218" s="113"/>
      <c r="S218" s="113"/>
      <c r="T218" s="113"/>
      <c r="U218" s="113"/>
      <c r="V218" s="275"/>
      <c r="W218" s="113" t="n">
        <v>0</v>
      </c>
      <c r="X218" s="276" t="n">
        <v>0</v>
      </c>
      <c r="Y218" s="113" t="n">
        <v>1</v>
      </c>
      <c r="Z218" s="276" t="n">
        <v>0</v>
      </c>
      <c r="AA218" s="113" t="n">
        <v>0</v>
      </c>
      <c r="AB218" s="113" t="n">
        <v>0</v>
      </c>
      <c r="AC218" s="276" t="n">
        <v>0</v>
      </c>
      <c r="AD218" s="280"/>
      <c r="AE218" s="276"/>
    </row>
    <row r="219" customFormat="false" ht="15" hidden="false" customHeight="false" outlineLevel="0" collapsed="false">
      <c r="B219" s="115" t="n">
        <f aca="false">PRODUCT(G219/3+H219*1.6666+I219*1.6666+J219*1.6666+W219*25+X219*25+Y219*25+Z219*25+AA219*25+AB219*20+AC219*15+AD219*10+AE219*15)</f>
        <v>33.9998</v>
      </c>
      <c r="C219" s="44" t="s">
        <v>5414</v>
      </c>
      <c r="D219" s="123" t="s">
        <v>5358</v>
      </c>
      <c r="E219" s="113" t="n">
        <v>2021</v>
      </c>
      <c r="F219" s="274" t="n">
        <v>37936</v>
      </c>
      <c r="G219" s="113" t="n">
        <v>12</v>
      </c>
      <c r="H219" s="113" t="n">
        <v>0</v>
      </c>
      <c r="I219" s="113" t="n">
        <v>1</v>
      </c>
      <c r="J219" s="113" t="n">
        <v>2</v>
      </c>
      <c r="K219" s="113" t="n">
        <v>24</v>
      </c>
      <c r="L219" s="113" t="n">
        <v>18</v>
      </c>
      <c r="M219" s="113" t="n">
        <v>2</v>
      </c>
      <c r="N219" s="113" t="n">
        <v>3</v>
      </c>
      <c r="O219" s="113" t="n">
        <v>1</v>
      </c>
      <c r="P219" s="275" t="n">
        <v>0.489795918367347</v>
      </c>
      <c r="Q219" s="113"/>
      <c r="R219" s="113"/>
      <c r="S219" s="113"/>
      <c r="T219" s="113"/>
      <c r="U219" s="113"/>
      <c r="V219" s="275"/>
      <c r="W219" s="113" t="n">
        <v>0</v>
      </c>
      <c r="X219" s="276" t="n">
        <v>0</v>
      </c>
      <c r="Y219" s="113" t="n">
        <v>1</v>
      </c>
      <c r="Z219" s="276" t="n">
        <v>0</v>
      </c>
      <c r="AA219" s="113" t="n">
        <v>0</v>
      </c>
      <c r="AB219" s="113" t="n">
        <v>0</v>
      </c>
      <c r="AC219" s="276" t="n">
        <v>0</v>
      </c>
      <c r="AD219" s="280"/>
      <c r="AE219" s="276"/>
    </row>
    <row r="220" customFormat="false" ht="15" hidden="false" customHeight="false" outlineLevel="0" collapsed="false">
      <c r="B220" s="115" t="n">
        <f aca="false">PRODUCT(G220/3+H220*1.6666+I220*1.6666+J220*1.6666+W220*25+X220*25+Y220*25+Z220*25+AA220*25+AB220*20+AC220*15+AD220*10+AE220*15)</f>
        <v>27.6657333333333</v>
      </c>
      <c r="C220" s="290" t="s">
        <v>3696</v>
      </c>
      <c r="D220" s="123" t="s">
        <v>5358</v>
      </c>
      <c r="E220" s="113" t="n">
        <v>2024</v>
      </c>
      <c r="F220" s="274" t="n">
        <v>39119</v>
      </c>
      <c r="G220" s="113" t="n">
        <v>13</v>
      </c>
      <c r="H220" s="113" t="n">
        <v>0</v>
      </c>
      <c r="I220" s="113" t="n">
        <v>3</v>
      </c>
      <c r="J220" s="113" t="n">
        <v>11</v>
      </c>
      <c r="K220" s="113" t="n">
        <v>41</v>
      </c>
      <c r="L220" s="113" t="n">
        <v>5</v>
      </c>
      <c r="M220" s="113" t="n">
        <v>22</v>
      </c>
      <c r="N220" s="113" t="n">
        <v>14</v>
      </c>
      <c r="O220" s="113" t="n">
        <v>3</v>
      </c>
      <c r="P220" s="275" t="n">
        <v>0.612</v>
      </c>
      <c r="Q220" s="113"/>
      <c r="R220" s="113"/>
      <c r="S220" s="113"/>
      <c r="T220" s="113"/>
      <c r="U220" s="113"/>
      <c r="V220" s="275"/>
      <c r="W220" s="113" t="n">
        <v>0</v>
      </c>
      <c r="X220" s="276" t="n">
        <v>0</v>
      </c>
      <c r="Y220" s="113" t="n">
        <v>0</v>
      </c>
      <c r="Z220" s="276" t="n">
        <v>0</v>
      </c>
      <c r="AA220" s="113" t="n">
        <v>0</v>
      </c>
      <c r="AB220" s="113" t="n">
        <v>0</v>
      </c>
      <c r="AC220" s="276" t="n">
        <v>0</v>
      </c>
      <c r="AD220" s="280"/>
      <c r="AE220" s="276"/>
    </row>
    <row r="221" customFormat="false" ht="15" hidden="false" customHeight="false" outlineLevel="0" collapsed="false">
      <c r="B221" s="115" t="n">
        <f aca="false">PRODUCT(G221/3+H221+I221+J221+(K221-I221-H221)/3+W221*25+X221*25+Y221*25+Z221*25+AA221*25+AB221*20+AC221*15+AD221*10+AE221*15)</f>
        <v>26</v>
      </c>
      <c r="C221" s="44" t="s">
        <v>3393</v>
      </c>
      <c r="D221" s="123" t="s">
        <v>5358</v>
      </c>
      <c r="E221" s="113" t="n">
        <v>2014</v>
      </c>
      <c r="F221" s="274" t="n">
        <v>34894</v>
      </c>
      <c r="G221" s="113" t="n">
        <v>3</v>
      </c>
      <c r="H221" s="113" t="n">
        <v>0</v>
      </c>
      <c r="I221" s="113" t="n">
        <v>0</v>
      </c>
      <c r="J221" s="113" t="n">
        <v>0</v>
      </c>
      <c r="K221" s="113" t="n">
        <v>0</v>
      </c>
      <c r="L221" s="113" t="n">
        <v>0</v>
      </c>
      <c r="M221" s="113" t="n">
        <v>0</v>
      </c>
      <c r="N221" s="113" t="n">
        <v>0</v>
      </c>
      <c r="O221" s="113" t="n">
        <v>0</v>
      </c>
      <c r="P221" s="275" t="n">
        <v>0</v>
      </c>
      <c r="Q221" s="113"/>
      <c r="R221" s="113"/>
      <c r="S221" s="113"/>
      <c r="T221" s="113"/>
      <c r="U221" s="113"/>
      <c r="V221" s="275"/>
      <c r="W221" s="113" t="n">
        <v>0</v>
      </c>
      <c r="X221" s="276" t="n">
        <v>0</v>
      </c>
      <c r="Y221" s="113" t="n">
        <v>0</v>
      </c>
      <c r="Z221" s="276" t="n">
        <v>1</v>
      </c>
      <c r="AA221" s="113" t="n">
        <v>0</v>
      </c>
      <c r="AB221" s="113" t="n">
        <v>0</v>
      </c>
      <c r="AC221" s="276" t="n">
        <v>0</v>
      </c>
      <c r="AD221" s="280"/>
      <c r="AE221" s="276"/>
    </row>
    <row r="222" customFormat="false" ht="15" hidden="false" customHeight="false" outlineLevel="0" collapsed="false">
      <c r="B222" s="115" t="n">
        <f aca="false">PRODUCT(G222/3+H222*1.6666+I222*1.6666+J222*1.6666+W222*25+X222*25+Y222*25+Z222*25+AA222*25+AB222*20+AC222*15+AD222*10+AE222*15)</f>
        <v>26</v>
      </c>
      <c r="C222" s="44" t="s">
        <v>5448</v>
      </c>
      <c r="D222" s="44" t="s">
        <v>5358</v>
      </c>
      <c r="E222" s="113" t="n">
        <v>2024</v>
      </c>
      <c r="F222" s="111" t="n">
        <v>39284</v>
      </c>
      <c r="G222" s="283" t="n">
        <v>3</v>
      </c>
      <c r="H222" s="113" t="n">
        <v>0</v>
      </c>
      <c r="I222" s="113" t="n">
        <v>0</v>
      </c>
      <c r="J222" s="113" t="n">
        <v>0</v>
      </c>
      <c r="K222" s="113" t="n">
        <v>7</v>
      </c>
      <c r="L222" s="113" t="n">
        <v>6</v>
      </c>
      <c r="M222" s="113" t="n">
        <v>1</v>
      </c>
      <c r="N222" s="113" t="n">
        <v>0</v>
      </c>
      <c r="O222" s="113" t="n">
        <v>0</v>
      </c>
      <c r="P222" s="250" t="n">
        <v>0.411764705882353</v>
      </c>
      <c r="Q222" s="281"/>
      <c r="V222" s="250"/>
      <c r="W222" s="283" t="n">
        <v>0</v>
      </c>
      <c r="X222" s="113" t="n">
        <v>0</v>
      </c>
      <c r="Y222" s="283" t="n">
        <v>1</v>
      </c>
      <c r="Z222" s="113" t="n">
        <v>0</v>
      </c>
      <c r="AA222" s="283" t="n">
        <v>0</v>
      </c>
      <c r="AB222" s="113" t="n">
        <v>0</v>
      </c>
      <c r="AC222" s="113" t="n">
        <v>0</v>
      </c>
      <c r="AD222" s="280"/>
      <c r="AE222" s="276"/>
    </row>
    <row r="223" customFormat="false" ht="15" hidden="false" customHeight="false" outlineLevel="0" collapsed="false">
      <c r="B223" s="115" t="n">
        <f aca="false">PRODUCT(G223/3+H223+I223+J223+(K223-I223-H223)/3+W223*25+X223*25+Y223*25+Z223*25+AA223*25+AB223*20+AC223*15+AD223*10+AE223*15)</f>
        <v>25.3333333333333</v>
      </c>
      <c r="C223" s="44" t="s">
        <v>5617</v>
      </c>
      <c r="D223" s="123" t="s">
        <v>5358</v>
      </c>
      <c r="E223" s="113" t="n">
        <v>2020</v>
      </c>
      <c r="F223" s="274" t="n">
        <v>37105</v>
      </c>
      <c r="G223" s="113" t="n">
        <v>1</v>
      </c>
      <c r="H223" s="113" t="n">
        <v>0</v>
      </c>
      <c r="I223" s="113" t="n">
        <v>0</v>
      </c>
      <c r="J223" s="113" t="n">
        <v>0</v>
      </c>
      <c r="K223" s="113" t="n">
        <v>0</v>
      </c>
      <c r="L223" s="113" t="n">
        <v>0</v>
      </c>
      <c r="M223" s="113" t="n">
        <v>0</v>
      </c>
      <c r="N223" s="113" t="n">
        <v>0</v>
      </c>
      <c r="O223" s="113" t="n">
        <v>0</v>
      </c>
      <c r="P223" s="275" t="n">
        <v>0</v>
      </c>
      <c r="Q223" s="113"/>
      <c r="R223" s="113"/>
      <c r="S223" s="113"/>
      <c r="T223" s="113"/>
      <c r="U223" s="113"/>
      <c r="V223" s="275"/>
      <c r="W223" s="113" t="n">
        <v>0</v>
      </c>
      <c r="X223" s="276" t="n">
        <v>0</v>
      </c>
      <c r="Y223" s="113" t="n">
        <v>0</v>
      </c>
      <c r="Z223" s="276" t="n">
        <v>1</v>
      </c>
      <c r="AA223" s="113" t="n">
        <v>0</v>
      </c>
      <c r="AB223" s="113" t="n">
        <v>0</v>
      </c>
      <c r="AC223" s="276" t="n">
        <v>0</v>
      </c>
      <c r="AD223" s="280"/>
      <c r="AE223" s="276"/>
    </row>
    <row r="224" customFormat="false" ht="15" hidden="false" customHeight="false" outlineLevel="0" collapsed="false">
      <c r="B224" s="115" t="n">
        <f aca="false">PRODUCT(G224/3+H224+I224+J224+(K224-I224-H224)/3+W224*25+X224*25+Y224*25+Z224*25+AA224*25+AB224*20+AC224*15+AD224*10+AE224*15)</f>
        <v>15.3333333333333</v>
      </c>
      <c r="C224" s="44" t="s">
        <v>3391</v>
      </c>
      <c r="D224" s="123" t="s">
        <v>5358</v>
      </c>
      <c r="E224" s="113" t="n">
        <v>2016</v>
      </c>
      <c r="F224" s="274" t="n">
        <v>35728</v>
      </c>
      <c r="G224" s="113" t="n">
        <v>14</v>
      </c>
      <c r="H224" s="113" t="n">
        <v>0</v>
      </c>
      <c r="I224" s="113" t="n">
        <v>0</v>
      </c>
      <c r="J224" s="113" t="n">
        <v>6</v>
      </c>
      <c r="K224" s="113" t="n">
        <v>14</v>
      </c>
      <c r="L224" s="113" t="n">
        <v>12</v>
      </c>
      <c r="M224" s="113" t="n">
        <v>2</v>
      </c>
      <c r="N224" s="113" t="n">
        <v>0</v>
      </c>
      <c r="O224" s="113" t="n">
        <v>0</v>
      </c>
      <c r="P224" s="275" t="n">
        <v>0.275</v>
      </c>
      <c r="Q224" s="113"/>
      <c r="R224" s="113"/>
      <c r="S224" s="113"/>
      <c r="T224" s="113"/>
      <c r="U224" s="113"/>
      <c r="V224" s="275"/>
      <c r="W224" s="113" t="n">
        <v>0</v>
      </c>
      <c r="X224" s="276" t="n">
        <v>0</v>
      </c>
      <c r="Y224" s="113" t="n">
        <v>0</v>
      </c>
      <c r="Z224" s="276" t="n">
        <v>0</v>
      </c>
      <c r="AA224" s="113" t="n">
        <v>0</v>
      </c>
      <c r="AB224" s="113" t="n">
        <v>0</v>
      </c>
      <c r="AC224" s="276" t="n">
        <v>0</v>
      </c>
      <c r="AD224" s="280"/>
      <c r="AE224" s="276"/>
    </row>
    <row r="225" customFormat="false" ht="15" hidden="false" customHeight="false" outlineLevel="0" collapsed="false">
      <c r="B225" s="115" t="n">
        <f aca="false">PRODUCT(G225/3+H225*1.6666+I225*1.6666+J225*1.6666+W225*25+X225*25+Y225*25+Z225*25+AA225*25+AB225*20+AC225*15+AD225*10+AE225*15)</f>
        <v>6.9998</v>
      </c>
      <c r="C225" s="290" t="s">
        <v>5662</v>
      </c>
      <c r="D225" s="123" t="s">
        <v>5358</v>
      </c>
      <c r="E225" s="113" t="n">
        <v>2022</v>
      </c>
      <c r="F225" s="274" t="n">
        <v>38009</v>
      </c>
      <c r="G225" s="113" t="n">
        <v>6</v>
      </c>
      <c r="H225" s="113" t="n">
        <v>1</v>
      </c>
      <c r="I225" s="113" t="n">
        <v>0</v>
      </c>
      <c r="J225" s="113" t="n">
        <v>2</v>
      </c>
      <c r="K225" s="113" t="n">
        <v>12</v>
      </c>
      <c r="L225" s="113" t="n">
        <v>8</v>
      </c>
      <c r="M225" s="113" t="n">
        <v>1</v>
      </c>
      <c r="N225" s="113" t="n">
        <v>2</v>
      </c>
      <c r="O225" s="113" t="n">
        <v>1</v>
      </c>
      <c r="P225" s="275" t="n">
        <v>0.342857142857143</v>
      </c>
      <c r="Q225" s="113"/>
      <c r="R225" s="113"/>
      <c r="S225" s="113"/>
      <c r="T225" s="113"/>
      <c r="U225" s="113"/>
      <c r="V225" s="275"/>
      <c r="W225" s="113" t="n">
        <v>0</v>
      </c>
      <c r="X225" s="276" t="n">
        <v>0</v>
      </c>
      <c r="Y225" s="113" t="n">
        <v>0</v>
      </c>
      <c r="Z225" s="276" t="n">
        <v>0</v>
      </c>
      <c r="AA225" s="113" t="n">
        <v>0</v>
      </c>
      <c r="AB225" s="113" t="n">
        <v>0</v>
      </c>
      <c r="AC225" s="276" t="n">
        <v>0</v>
      </c>
      <c r="AD225" s="280"/>
      <c r="AE225" s="276"/>
    </row>
    <row r="226" customFormat="false" ht="15" hidden="false" customHeight="false" outlineLevel="0" collapsed="false">
      <c r="B226" s="115" t="n">
        <f aca="false">PRODUCT(G226/3+H226+I226+J226+(K226-I226-H226)/3+W226*25+X226*25+Y226*25+Z226*25+AA226*25+AB226*20+AC226*15+AD226*10+AE226*15)</f>
        <v>2</v>
      </c>
      <c r="C226" s="44" t="s">
        <v>5392</v>
      </c>
      <c r="D226" s="123" t="s">
        <v>5358</v>
      </c>
      <c r="E226" s="113" t="n">
        <v>2016</v>
      </c>
      <c r="F226" s="274" t="n">
        <v>36494</v>
      </c>
      <c r="G226" s="113" t="n">
        <v>2</v>
      </c>
      <c r="H226" s="113" t="n">
        <v>0</v>
      </c>
      <c r="I226" s="113" t="n">
        <v>0</v>
      </c>
      <c r="J226" s="113" t="n">
        <v>0</v>
      </c>
      <c r="K226" s="113" t="n">
        <v>4</v>
      </c>
      <c r="L226" s="113" t="n">
        <v>1</v>
      </c>
      <c r="M226" s="113" t="n">
        <v>2</v>
      </c>
      <c r="N226" s="113" t="n">
        <v>1</v>
      </c>
      <c r="O226" s="113" t="n">
        <v>0</v>
      </c>
      <c r="P226" s="275" t="n">
        <v>0.2857</v>
      </c>
      <c r="Q226" s="113"/>
      <c r="R226" s="113"/>
      <c r="S226" s="113"/>
      <c r="T226" s="113"/>
      <c r="U226" s="113"/>
      <c r="V226" s="275"/>
      <c r="W226" s="113" t="n">
        <v>0</v>
      </c>
      <c r="X226" s="276" t="n">
        <v>0</v>
      </c>
      <c r="Y226" s="113" t="n">
        <v>0</v>
      </c>
      <c r="Z226" s="276" t="n">
        <v>0</v>
      </c>
      <c r="AA226" s="113" t="n">
        <v>0</v>
      </c>
      <c r="AB226" s="113" t="n">
        <v>0</v>
      </c>
      <c r="AC226" s="276" t="n">
        <v>0</v>
      </c>
      <c r="AD226" s="280"/>
      <c r="AE226" s="276"/>
    </row>
    <row r="227" customFormat="false" ht="15" hidden="false" customHeight="false" outlineLevel="0" collapsed="false">
      <c r="B227" s="115" t="n">
        <f aca="false">PRODUCT(G227/3+H227*1.6666+I227*1.6666+J227*1.6666+W227*25+X227*25+Y227*25+Z227*25+AA227*25+AB227*20+AC227*15+AD227*10+AE227*15)</f>
        <v>1.33333333333333</v>
      </c>
      <c r="C227" s="290" t="s">
        <v>5734</v>
      </c>
      <c r="D227" s="123" t="s">
        <v>5358</v>
      </c>
      <c r="E227" s="113" t="n">
        <v>2022</v>
      </c>
      <c r="F227" s="274" t="n">
        <v>37750</v>
      </c>
      <c r="G227" s="113" t="n">
        <v>4</v>
      </c>
      <c r="H227" s="113" t="n">
        <v>0</v>
      </c>
      <c r="I227" s="113" t="n">
        <v>0</v>
      </c>
      <c r="J227" s="113" t="n">
        <v>0</v>
      </c>
      <c r="K227" s="113" t="n">
        <v>0</v>
      </c>
      <c r="L227" s="113" t="n">
        <v>0</v>
      </c>
      <c r="M227" s="113" t="n">
        <v>0</v>
      </c>
      <c r="N227" s="113" t="n">
        <v>0</v>
      </c>
      <c r="O227" s="113" t="n">
        <v>0</v>
      </c>
      <c r="P227" s="275" t="n">
        <v>0</v>
      </c>
      <c r="Q227" s="113"/>
      <c r="R227" s="113"/>
      <c r="S227" s="113"/>
      <c r="T227" s="113"/>
      <c r="U227" s="113"/>
      <c r="V227" s="275"/>
      <c r="W227" s="113" t="n">
        <v>0</v>
      </c>
      <c r="X227" s="276" t="n">
        <v>0</v>
      </c>
      <c r="Y227" s="113" t="n">
        <v>0</v>
      </c>
      <c r="Z227" s="276" t="n">
        <v>0</v>
      </c>
      <c r="AA227" s="113" t="n">
        <v>0</v>
      </c>
      <c r="AB227" s="113" t="n">
        <v>0</v>
      </c>
      <c r="AC227" s="276" t="n">
        <v>0</v>
      </c>
      <c r="AD227" s="280"/>
      <c r="AE227" s="276"/>
    </row>
    <row r="228" customFormat="false" ht="15" hidden="false" customHeight="false" outlineLevel="0" collapsed="false">
      <c r="B228" s="115" t="n">
        <f aca="false">PRODUCT(G228/3+H228+I228+J228+(K228-I228-H228)/3+W228*25+X228*25+Y228*25+Z228*25+AA228*25+AB228*20+AC228*15+AD228*10+AE228*15)</f>
        <v>1.33333333333333</v>
      </c>
      <c r="C228" s="290" t="s">
        <v>5735</v>
      </c>
      <c r="D228" s="300" t="s">
        <v>5358</v>
      </c>
      <c r="E228" s="113" t="n">
        <v>2018</v>
      </c>
      <c r="F228" s="291" t="n">
        <v>36830</v>
      </c>
      <c r="G228" s="113" t="n">
        <v>1</v>
      </c>
      <c r="H228" s="113" t="n">
        <v>0</v>
      </c>
      <c r="I228" s="113" t="n">
        <v>0</v>
      </c>
      <c r="J228" s="113" t="n">
        <v>0</v>
      </c>
      <c r="K228" s="113" t="n">
        <v>3</v>
      </c>
      <c r="L228" s="113" t="n">
        <v>2</v>
      </c>
      <c r="M228" s="113" t="n">
        <v>1</v>
      </c>
      <c r="N228" s="113" t="n">
        <v>0</v>
      </c>
      <c r="O228" s="113" t="n">
        <v>0</v>
      </c>
      <c r="P228" s="275" t="n">
        <v>0.375</v>
      </c>
      <c r="Q228" s="113"/>
      <c r="R228" s="113"/>
      <c r="S228" s="113"/>
      <c r="T228" s="113"/>
      <c r="U228" s="113"/>
      <c r="V228" s="275"/>
      <c r="W228" s="113" t="n">
        <v>0</v>
      </c>
      <c r="X228" s="276" t="n">
        <v>0</v>
      </c>
      <c r="Y228" s="113" t="n">
        <v>0</v>
      </c>
      <c r="Z228" s="276" t="n">
        <v>0</v>
      </c>
      <c r="AA228" s="113" t="n">
        <v>0</v>
      </c>
      <c r="AB228" s="113" t="n">
        <v>0</v>
      </c>
      <c r="AC228" s="276" t="n">
        <v>0</v>
      </c>
      <c r="AD228" s="280"/>
      <c r="AE228" s="276"/>
    </row>
    <row r="229" customFormat="false" ht="15" hidden="false" customHeight="false" outlineLevel="0" collapsed="false">
      <c r="B229" s="115" t="n">
        <f aca="false">PRODUCT(G229/3+H229*1.6666+I229*1.6666+J229*1.6666+W229*25+X229*25+Y229*25+Z229*25+AA229*25+AB229*20+AC229*15+AD229*10+AE229*15)</f>
        <v>0.666666666666667</v>
      </c>
      <c r="C229" s="290" t="s">
        <v>5745</v>
      </c>
      <c r="D229" s="123" t="s">
        <v>5358</v>
      </c>
      <c r="E229" s="113" t="n">
        <v>2022</v>
      </c>
      <c r="F229" s="274" t="n">
        <v>37750</v>
      </c>
      <c r="G229" s="113" t="n">
        <v>2</v>
      </c>
      <c r="H229" s="113" t="n">
        <v>0</v>
      </c>
      <c r="I229" s="113" t="n">
        <v>0</v>
      </c>
      <c r="J229" s="113" t="n">
        <v>0</v>
      </c>
      <c r="K229" s="113" t="n">
        <v>1</v>
      </c>
      <c r="L229" s="113" t="n">
        <v>0</v>
      </c>
      <c r="M229" s="113" t="n">
        <v>1</v>
      </c>
      <c r="N229" s="113" t="n">
        <v>0</v>
      </c>
      <c r="O229" s="113" t="n">
        <v>0</v>
      </c>
      <c r="P229" s="275" t="n">
        <v>0.166666666666667</v>
      </c>
      <c r="Q229" s="113"/>
      <c r="R229" s="113"/>
      <c r="S229" s="113"/>
      <c r="T229" s="113"/>
      <c r="U229" s="113"/>
      <c r="V229" s="275"/>
      <c r="W229" s="113" t="n">
        <v>0</v>
      </c>
      <c r="X229" s="276" t="n">
        <v>0</v>
      </c>
      <c r="Y229" s="113" t="n">
        <v>0</v>
      </c>
      <c r="Z229" s="276" t="n">
        <v>0</v>
      </c>
      <c r="AA229" s="113" t="n">
        <v>0</v>
      </c>
      <c r="AB229" s="113" t="n">
        <v>0</v>
      </c>
      <c r="AC229" s="276" t="n">
        <v>0</v>
      </c>
      <c r="AD229" s="280"/>
      <c r="AE229" s="276"/>
    </row>
    <row r="230" customFormat="false" ht="15" hidden="false" customHeight="false" outlineLevel="0" collapsed="false">
      <c r="B230" s="115" t="n">
        <f aca="false">PRODUCT(G230/3+H230+I230+J230+(K230-I230-H230)/3+W230*25+X230*25+Y230*25+Z230*25+AA230*25+AB230*20+AC230*15+AD230*10+AE230*15)</f>
        <v>0.333333333333333</v>
      </c>
      <c r="C230" s="44" t="s">
        <v>3395</v>
      </c>
      <c r="D230" s="123" t="s">
        <v>5358</v>
      </c>
      <c r="E230" s="113" t="n">
        <v>2012</v>
      </c>
      <c r="F230" s="274" t="n">
        <v>34485</v>
      </c>
      <c r="G230" s="113" t="n">
        <v>1</v>
      </c>
      <c r="H230" s="113" t="n">
        <v>0</v>
      </c>
      <c r="I230" s="113" t="n">
        <v>0</v>
      </c>
      <c r="J230" s="113" t="n">
        <v>0</v>
      </c>
      <c r="K230" s="113" t="n">
        <v>0</v>
      </c>
      <c r="L230" s="113" t="n">
        <v>0</v>
      </c>
      <c r="M230" s="113" t="n">
        <v>0</v>
      </c>
      <c r="N230" s="113" t="n">
        <v>0</v>
      </c>
      <c r="O230" s="113" t="n">
        <v>0</v>
      </c>
      <c r="P230" s="275" t="n">
        <v>0</v>
      </c>
      <c r="Q230" s="113"/>
      <c r="R230" s="113"/>
      <c r="S230" s="113"/>
      <c r="T230" s="113"/>
      <c r="U230" s="113"/>
      <c r="V230" s="275"/>
      <c r="W230" s="113" t="n">
        <v>0</v>
      </c>
      <c r="X230" s="276" t="n">
        <v>0</v>
      </c>
      <c r="Y230" s="113" t="n">
        <v>0</v>
      </c>
      <c r="Z230" s="276" t="n">
        <v>0</v>
      </c>
      <c r="AA230" s="113" t="n">
        <v>0</v>
      </c>
      <c r="AB230" s="113" t="n">
        <v>0</v>
      </c>
      <c r="AC230" s="276" t="n">
        <v>0</v>
      </c>
      <c r="AD230" s="280"/>
      <c r="AE230" s="276"/>
    </row>
    <row r="231" customFormat="false" ht="15" hidden="false" customHeight="false" outlineLevel="0" collapsed="false">
      <c r="B231" s="115"/>
      <c r="D231" s="44"/>
      <c r="E231" s="113"/>
      <c r="F231" s="111"/>
      <c r="G231" s="283"/>
      <c r="H231" s="113"/>
      <c r="I231" s="113"/>
      <c r="J231" s="113"/>
      <c r="K231" s="113"/>
      <c r="L231" s="113"/>
      <c r="M231" s="113"/>
      <c r="N231" s="113"/>
      <c r="O231" s="113"/>
      <c r="P231" s="250"/>
      <c r="Q231" s="281"/>
      <c r="V231" s="250"/>
      <c r="W231" s="283"/>
      <c r="X231" s="113"/>
      <c r="Y231" s="283"/>
      <c r="Z231" s="113"/>
      <c r="AA231" s="283"/>
      <c r="AB231" s="113"/>
      <c r="AC231" s="113"/>
      <c r="AD231" s="280"/>
      <c r="AE231" s="276"/>
    </row>
    <row r="232" customFormat="false" ht="15" hidden="false" customHeight="false" outlineLevel="0" collapsed="false">
      <c r="B232" s="115" t="n">
        <f aca="false">PRODUCT(G232/3+H232*1.6666+I232*1.6666+J232*1.6666+W232*25+X232*25+Y232*25+Z232*25+AA232*25+AB232*20+AC232*15+AD232*10+AE232*15)</f>
        <v>47.3317333333333</v>
      </c>
      <c r="C232" s="44" t="s">
        <v>1820</v>
      </c>
      <c r="D232" s="123" t="s">
        <v>5591</v>
      </c>
      <c r="E232" s="113" t="n">
        <v>1954</v>
      </c>
      <c r="F232" s="274" t="n">
        <v>14424</v>
      </c>
      <c r="G232" s="113" t="n">
        <v>22</v>
      </c>
      <c r="H232" s="113" t="n">
        <v>0</v>
      </c>
      <c r="I232" s="113" t="n">
        <v>9</v>
      </c>
      <c r="J232" s="113" t="n">
        <v>15</v>
      </c>
      <c r="K232" s="113"/>
      <c r="L232" s="113"/>
      <c r="M232" s="113"/>
      <c r="N232" s="113"/>
      <c r="O232" s="113"/>
      <c r="P232" s="275"/>
      <c r="Q232" s="113"/>
      <c r="R232" s="113"/>
      <c r="S232" s="113"/>
      <c r="T232" s="113"/>
      <c r="U232" s="113"/>
      <c r="V232" s="275"/>
      <c r="W232" s="113" t="n">
        <v>0</v>
      </c>
      <c r="X232" s="276" t="n">
        <v>0</v>
      </c>
      <c r="Y232" s="113" t="n">
        <v>0</v>
      </c>
      <c r="Z232" s="276" t="n">
        <v>0</v>
      </c>
      <c r="AA232" s="113" t="n">
        <v>0</v>
      </c>
      <c r="AB232" s="113" t="n">
        <v>0</v>
      </c>
      <c r="AC232" s="276" t="n">
        <v>0</v>
      </c>
      <c r="AD232" s="280"/>
      <c r="AE232" s="276"/>
    </row>
    <row r="233" customFormat="false" ht="15" hidden="false" customHeight="false" outlineLevel="0" collapsed="false">
      <c r="B233" s="115" t="n">
        <f aca="false">PRODUCT(G233/3+H233*1.6666+I233*1.6666+J233*1.6666+W233*25+X233*25+Y233*25+Z233*25+AA233*25+AB233*20+AC233*15+AD233*10+AE233*15)</f>
        <v>30.9989333333333</v>
      </c>
      <c r="C233" s="44" t="s">
        <v>1815</v>
      </c>
      <c r="D233" s="123" t="s">
        <v>5591</v>
      </c>
      <c r="E233" s="113" t="n">
        <v>1956</v>
      </c>
      <c r="F233" s="274" t="n">
        <v>13590</v>
      </c>
      <c r="G233" s="113" t="n">
        <v>13</v>
      </c>
      <c r="H233" s="113" t="n">
        <v>0</v>
      </c>
      <c r="I233" s="113" t="n">
        <v>8</v>
      </c>
      <c r="J233" s="113" t="n">
        <v>8</v>
      </c>
      <c r="K233" s="113"/>
      <c r="L233" s="113"/>
      <c r="M233" s="113"/>
      <c r="N233" s="113"/>
      <c r="O233" s="113"/>
      <c r="P233" s="275"/>
      <c r="Q233" s="113"/>
      <c r="R233" s="113"/>
      <c r="S233" s="113"/>
      <c r="T233" s="113"/>
      <c r="U233" s="113"/>
      <c r="V233" s="275"/>
      <c r="W233" s="113" t="n">
        <v>0</v>
      </c>
      <c r="X233" s="276" t="n">
        <v>0</v>
      </c>
      <c r="Y233" s="113" t="n">
        <v>0</v>
      </c>
      <c r="Z233" s="276" t="n">
        <v>0</v>
      </c>
      <c r="AA233" s="113" t="n">
        <v>0</v>
      </c>
      <c r="AB233" s="113" t="n">
        <v>0</v>
      </c>
      <c r="AC233" s="276" t="n">
        <v>0</v>
      </c>
      <c r="AD233" s="280"/>
      <c r="AE233" s="276"/>
    </row>
    <row r="234" customFormat="false" ht="15" hidden="false" customHeight="false" outlineLevel="0" collapsed="false">
      <c r="B234" s="115"/>
      <c r="E234" s="113"/>
      <c r="F234" s="274"/>
      <c r="G234" s="113"/>
      <c r="H234" s="113"/>
      <c r="I234" s="113"/>
      <c r="J234" s="113"/>
      <c r="K234" s="113"/>
      <c r="L234" s="113"/>
      <c r="M234" s="113"/>
      <c r="N234" s="113"/>
      <c r="O234" s="113"/>
      <c r="P234" s="275"/>
      <c r="Q234" s="113"/>
      <c r="R234" s="113"/>
      <c r="S234" s="113"/>
      <c r="T234" s="113"/>
      <c r="U234" s="113"/>
      <c r="V234" s="275"/>
      <c r="W234" s="113"/>
      <c r="X234" s="276"/>
      <c r="Y234" s="113"/>
      <c r="Z234" s="276"/>
      <c r="AA234" s="113"/>
      <c r="AB234" s="113"/>
      <c r="AC234" s="276"/>
      <c r="AD234" s="280"/>
      <c r="AE234" s="276"/>
    </row>
    <row r="235" customFormat="false" ht="15" hidden="false" customHeight="false" outlineLevel="0" collapsed="false">
      <c r="B235" s="115" t="n">
        <f aca="false">PRODUCT(G235/3+H235+I235+J235+(K235-I235-H235)/3+W235*25+X235*25+Y235*25+Z235*25+AA235*25+AB235*20+AC235*15+AD235*10+AE235*15)</f>
        <v>230.333333333333</v>
      </c>
      <c r="C235" s="44" t="s">
        <v>3417</v>
      </c>
      <c r="D235" s="123" t="s">
        <v>4625</v>
      </c>
      <c r="E235" s="113" t="n">
        <v>2012</v>
      </c>
      <c r="F235" s="274" t="n">
        <v>35369</v>
      </c>
      <c r="G235" s="113" t="n">
        <v>68</v>
      </c>
      <c r="H235" s="113" t="n">
        <v>3</v>
      </c>
      <c r="I235" s="113" t="n">
        <v>2</v>
      </c>
      <c r="J235" s="113" t="n">
        <v>48</v>
      </c>
      <c r="K235" s="113" t="n">
        <v>244</v>
      </c>
      <c r="L235" s="113" t="n">
        <v>137</v>
      </c>
      <c r="M235" s="113" t="n">
        <v>93</v>
      </c>
      <c r="N235" s="113" t="n">
        <v>9</v>
      </c>
      <c r="O235" s="113" t="n">
        <v>5</v>
      </c>
      <c r="P235" s="275" t="n">
        <v>0.532555699373214</v>
      </c>
      <c r="Q235" s="113"/>
      <c r="R235" s="113"/>
      <c r="S235" s="113"/>
      <c r="T235" s="113"/>
      <c r="U235" s="113"/>
      <c r="V235" s="275"/>
      <c r="W235" s="113" t="n">
        <v>0</v>
      </c>
      <c r="X235" s="276" t="n">
        <v>0</v>
      </c>
      <c r="Y235" s="113" t="n">
        <v>1</v>
      </c>
      <c r="Z235" s="276" t="n">
        <v>2</v>
      </c>
      <c r="AA235" s="113" t="n">
        <v>0</v>
      </c>
      <c r="AB235" s="113" t="n">
        <v>0</v>
      </c>
      <c r="AC235" s="276" t="n">
        <v>0</v>
      </c>
      <c r="AD235" s="280"/>
      <c r="AE235" s="276"/>
    </row>
    <row r="236" customFormat="false" ht="15" hidden="false" customHeight="false" outlineLevel="0" collapsed="false">
      <c r="B236" s="115" t="n">
        <f aca="false">PRODUCT(G236/3+H236+I236+J236+(K236-I236-H236)/3+W236*25+X236*25+Y236*25+Z236*25+AA236*25+AB236*20+AC236*15+AD236*10+AE236*15)</f>
        <v>197.333333333333</v>
      </c>
      <c r="C236" s="44" t="s">
        <v>4987</v>
      </c>
      <c r="D236" s="123" t="s">
        <v>4625</v>
      </c>
      <c r="E236" s="113" t="n">
        <v>1982</v>
      </c>
      <c r="F236" s="274" t="n">
        <v>23449</v>
      </c>
      <c r="G236" s="113" t="n">
        <v>44</v>
      </c>
      <c r="H236" s="113" t="n">
        <v>3</v>
      </c>
      <c r="I236" s="113" t="n">
        <v>25</v>
      </c>
      <c r="J236" s="113" t="n">
        <v>16</v>
      </c>
      <c r="K236" s="113" t="n">
        <v>144</v>
      </c>
      <c r="L236" s="113" t="n">
        <v>42</v>
      </c>
      <c r="M236" s="113" t="n">
        <v>35</v>
      </c>
      <c r="N236" s="113" t="n">
        <v>39</v>
      </c>
      <c r="O236" s="113" t="n">
        <v>28</v>
      </c>
      <c r="P236" s="275" t="n">
        <v>0.445727662895045</v>
      </c>
      <c r="Q236" s="113"/>
      <c r="R236" s="113"/>
      <c r="S236" s="113"/>
      <c r="T236" s="113"/>
      <c r="U236" s="113"/>
      <c r="V236" s="275"/>
      <c r="W236" s="113" t="n">
        <v>0</v>
      </c>
      <c r="X236" s="276" t="n">
        <v>0</v>
      </c>
      <c r="Y236" s="113" t="n">
        <v>2</v>
      </c>
      <c r="Z236" s="276" t="n">
        <v>2</v>
      </c>
      <c r="AA236" s="113" t="n">
        <v>0</v>
      </c>
      <c r="AB236" s="113" t="n">
        <v>0</v>
      </c>
      <c r="AC236" s="276" t="n">
        <v>0</v>
      </c>
      <c r="AD236" s="280"/>
      <c r="AE236" s="276"/>
    </row>
    <row r="237" customFormat="false" ht="15" hidden="false" customHeight="false" outlineLevel="0" collapsed="false">
      <c r="B237" s="115" t="n">
        <f aca="false">PRODUCT(G237/3+H237+I237+J237+(K237-I237-H237)/3+W237*25+X237*25+Y237*25+Z237*25+AA237*25+AB237*20+AC237*15+AD237*10+AE237*15)</f>
        <v>181.666666666667</v>
      </c>
      <c r="C237" s="44" t="s">
        <v>3429</v>
      </c>
      <c r="D237" s="123" t="s">
        <v>4625</v>
      </c>
      <c r="E237" s="113" t="n">
        <v>2015</v>
      </c>
      <c r="F237" s="274" t="n">
        <v>36230</v>
      </c>
      <c r="G237" s="113" t="n">
        <v>117</v>
      </c>
      <c r="H237" s="113" t="n">
        <v>0</v>
      </c>
      <c r="I237" s="113" t="n">
        <v>17</v>
      </c>
      <c r="J237" s="113" t="n">
        <v>10</v>
      </c>
      <c r="K237" s="113" t="n">
        <v>139</v>
      </c>
      <c r="L237" s="113" t="n">
        <v>57</v>
      </c>
      <c r="M237" s="113" t="n">
        <v>36</v>
      </c>
      <c r="N237" s="113" t="n">
        <v>29</v>
      </c>
      <c r="O237" s="113" t="n">
        <v>17</v>
      </c>
      <c r="P237" s="275" t="n">
        <v>0.346633416458853</v>
      </c>
      <c r="Q237" s="113"/>
      <c r="R237" s="113"/>
      <c r="S237" s="113"/>
      <c r="T237" s="113"/>
      <c r="U237" s="113"/>
      <c r="V237" s="275"/>
      <c r="W237" s="113" t="n">
        <v>0</v>
      </c>
      <c r="X237" s="276" t="n">
        <v>0</v>
      </c>
      <c r="Y237" s="113" t="n">
        <v>0</v>
      </c>
      <c r="Z237" s="276" t="n">
        <v>3</v>
      </c>
      <c r="AA237" s="113" t="n">
        <v>0</v>
      </c>
      <c r="AB237" s="113" t="n">
        <v>0</v>
      </c>
      <c r="AC237" s="276" t="n">
        <v>0</v>
      </c>
      <c r="AD237" s="280"/>
      <c r="AE237" s="276"/>
    </row>
    <row r="238" customFormat="false" ht="15" hidden="false" customHeight="false" outlineLevel="0" collapsed="false">
      <c r="B238" s="115" t="n">
        <f aca="false">PRODUCT(G238/3+H238+I238+J238+(K238-I238-H238)/3+W238*25+X238*25+Y238*25+Z238*25+AA238*25+AB238*20+AC238*15+AD238*10+AE238*15)</f>
        <v>155</v>
      </c>
      <c r="C238" s="44" t="s">
        <v>4927</v>
      </c>
      <c r="D238" s="123" t="s">
        <v>4625</v>
      </c>
      <c r="E238" s="113" t="n">
        <v>1980</v>
      </c>
      <c r="F238" s="274" t="n">
        <v>22776</v>
      </c>
      <c r="G238" s="113" t="n">
        <v>33</v>
      </c>
      <c r="H238" s="113" t="n">
        <v>4</v>
      </c>
      <c r="I238" s="113" t="n">
        <v>26</v>
      </c>
      <c r="J238" s="113" t="n">
        <v>19</v>
      </c>
      <c r="K238" s="113" t="n">
        <v>90</v>
      </c>
      <c r="L238" s="113" t="n">
        <v>20</v>
      </c>
      <c r="M238" s="113" t="n">
        <v>17</v>
      </c>
      <c r="N238" s="113" t="n">
        <v>23</v>
      </c>
      <c r="O238" s="113" t="n">
        <v>30</v>
      </c>
      <c r="P238" s="275" t="n">
        <v>0.447549135685532</v>
      </c>
      <c r="Q238" s="113"/>
      <c r="R238" s="113"/>
      <c r="S238" s="113"/>
      <c r="T238" s="113"/>
      <c r="U238" s="113"/>
      <c r="V238" s="275"/>
      <c r="W238" s="113" t="n">
        <v>0</v>
      </c>
      <c r="X238" s="276" t="n">
        <v>0</v>
      </c>
      <c r="Y238" s="113" t="n">
        <v>2</v>
      </c>
      <c r="Z238" s="276" t="n">
        <v>1</v>
      </c>
      <c r="AA238" s="113" t="n">
        <v>0</v>
      </c>
      <c r="AB238" s="113" t="n">
        <v>0</v>
      </c>
      <c r="AC238" s="276" t="n">
        <v>0</v>
      </c>
      <c r="AD238" s="280"/>
      <c r="AE238" s="276"/>
    </row>
    <row r="239" customFormat="false" ht="15" hidden="false" customHeight="false" outlineLevel="0" collapsed="false">
      <c r="B239" s="115" t="n">
        <f aca="false">PRODUCT(G239/3+H239+I239+J239+(K239-I239-H239)/3+W239*25+X239*25+Y239*25+Z239*25+AA239*25+AB239*20+AC239*15+AD239*10+AE239*15)</f>
        <v>142</v>
      </c>
      <c r="C239" s="44" t="s">
        <v>5101</v>
      </c>
      <c r="D239" s="123" t="s">
        <v>4625</v>
      </c>
      <c r="E239" s="113" t="n">
        <v>1988</v>
      </c>
      <c r="F239" s="274" t="n">
        <v>25340</v>
      </c>
      <c r="G239" s="113" t="n">
        <v>22</v>
      </c>
      <c r="H239" s="113" t="n">
        <v>1</v>
      </c>
      <c r="I239" s="113" t="n">
        <v>19</v>
      </c>
      <c r="J239" s="113" t="n">
        <v>5</v>
      </c>
      <c r="K239" s="113" t="n">
        <v>79</v>
      </c>
      <c r="L239" s="113" t="n">
        <v>5</v>
      </c>
      <c r="M239" s="113" t="n">
        <v>20</v>
      </c>
      <c r="N239" s="113" t="n">
        <v>34</v>
      </c>
      <c r="O239" s="113" t="n">
        <v>20</v>
      </c>
      <c r="P239" s="275" t="n">
        <v>0.556</v>
      </c>
      <c r="Q239" s="113" t="n">
        <v>6</v>
      </c>
      <c r="R239" s="113" t="n">
        <v>0</v>
      </c>
      <c r="S239" s="113" t="n">
        <v>1</v>
      </c>
      <c r="T239" s="113" t="n">
        <v>2</v>
      </c>
      <c r="U239" s="113" t="n">
        <v>16</v>
      </c>
      <c r="V239" s="275" t="n">
        <v>0.39</v>
      </c>
      <c r="W239" s="113" t="n">
        <v>0</v>
      </c>
      <c r="X239" s="276" t="n">
        <v>0</v>
      </c>
      <c r="Y239" s="113" t="n">
        <v>2</v>
      </c>
      <c r="Z239" s="276" t="n">
        <v>1</v>
      </c>
      <c r="AA239" s="113" t="n">
        <v>0</v>
      </c>
      <c r="AB239" s="113" t="n">
        <v>0</v>
      </c>
      <c r="AC239" s="276" t="n">
        <v>1</v>
      </c>
      <c r="AD239" s="280"/>
      <c r="AE239" s="276"/>
    </row>
    <row r="240" customFormat="false" ht="15" hidden="false" customHeight="false" outlineLevel="0" collapsed="false">
      <c r="B240" s="115" t="n">
        <f aca="false">PRODUCT(G240/3+H240+I240+J240+(K240-I240-H240)/3+W240*25+X240*25+Y240*25+Z240*25+AA240*25+AB240*20+AC240*15+AD240*10+AE240*15)</f>
        <v>139.333333333333</v>
      </c>
      <c r="C240" s="44" t="s">
        <v>5278</v>
      </c>
      <c r="D240" s="123" t="s">
        <v>4625</v>
      </c>
      <c r="E240" s="113" t="n">
        <v>1999</v>
      </c>
      <c r="F240" s="274" t="n">
        <v>30651</v>
      </c>
      <c r="G240" s="113" t="n">
        <v>46</v>
      </c>
      <c r="H240" s="113" t="n">
        <v>2</v>
      </c>
      <c r="I240" s="113" t="n">
        <v>9</v>
      </c>
      <c r="J240" s="113" t="n">
        <v>10</v>
      </c>
      <c r="K240" s="113" t="n">
        <v>95</v>
      </c>
      <c r="L240" s="113" t="n">
        <v>24</v>
      </c>
      <c r="M240" s="113" t="n">
        <v>38</v>
      </c>
      <c r="N240" s="113" t="n">
        <v>22</v>
      </c>
      <c r="O240" s="113" t="n">
        <v>11</v>
      </c>
      <c r="P240" s="275" t="n">
        <v>0.394</v>
      </c>
      <c r="Q240" s="113"/>
      <c r="R240" s="113"/>
      <c r="S240" s="113"/>
      <c r="T240" s="113"/>
      <c r="U240" s="113"/>
      <c r="V240" s="275"/>
      <c r="W240" s="113" t="n">
        <v>0</v>
      </c>
      <c r="X240" s="276" t="n">
        <v>0</v>
      </c>
      <c r="Y240" s="113" t="n">
        <v>2</v>
      </c>
      <c r="Z240" s="276" t="n">
        <v>1</v>
      </c>
      <c r="AA240" s="113" t="n">
        <v>0</v>
      </c>
      <c r="AB240" s="113" t="n">
        <v>0</v>
      </c>
      <c r="AC240" s="276" t="n">
        <v>0</v>
      </c>
      <c r="AD240" s="280"/>
      <c r="AE240" s="276"/>
    </row>
    <row r="241" customFormat="false" ht="15" hidden="false" customHeight="false" outlineLevel="0" collapsed="false">
      <c r="B241" s="115" t="n">
        <f aca="false">PRODUCT(G241/3+H241+I241+J241+(K241-I241-H241)/3+W241*25+X241*25+Y241*25+Z241*25+AA241*25+AB241*20+AC241*15+AD241*10+AE241*15)</f>
        <v>128.666666666667</v>
      </c>
      <c r="C241" s="44" t="s">
        <v>3419</v>
      </c>
      <c r="D241" s="123" t="s">
        <v>4625</v>
      </c>
      <c r="E241" s="113" t="n">
        <v>2014</v>
      </c>
      <c r="F241" s="274" t="n">
        <v>35342</v>
      </c>
      <c r="G241" s="113" t="n">
        <v>54</v>
      </c>
      <c r="H241" s="113" t="n">
        <v>0</v>
      </c>
      <c r="I241" s="113" t="n">
        <v>14</v>
      </c>
      <c r="J241" s="113" t="n">
        <v>13</v>
      </c>
      <c r="K241" s="113" t="n">
        <v>115</v>
      </c>
      <c r="L241" s="113" t="n">
        <v>36</v>
      </c>
      <c r="M241" s="113" t="n">
        <v>43</v>
      </c>
      <c r="N241" s="113" t="n">
        <v>22</v>
      </c>
      <c r="O241" s="113" t="n">
        <v>14</v>
      </c>
      <c r="P241" s="275" t="n">
        <v>0.385935378767309</v>
      </c>
      <c r="Q241" s="113"/>
      <c r="R241" s="113"/>
      <c r="S241" s="113"/>
      <c r="T241" s="113"/>
      <c r="U241" s="113"/>
      <c r="V241" s="275"/>
      <c r="W241" s="113" t="n">
        <v>0</v>
      </c>
      <c r="X241" s="276" t="n">
        <v>0</v>
      </c>
      <c r="Y241" s="113" t="n">
        <v>1</v>
      </c>
      <c r="Z241" s="276" t="n">
        <v>1</v>
      </c>
      <c r="AA241" s="113" t="n">
        <v>0</v>
      </c>
      <c r="AB241" s="113" t="n">
        <v>0</v>
      </c>
      <c r="AC241" s="276" t="n">
        <v>0</v>
      </c>
      <c r="AD241" s="280"/>
      <c r="AE241" s="276"/>
    </row>
    <row r="242" customFormat="false" ht="15" hidden="false" customHeight="false" outlineLevel="0" collapsed="false">
      <c r="B242" s="115" t="n">
        <f aca="false">PRODUCT(G242/3+H242+I242+J242+(K242-I242-H242)/3+W242*25+X242*25+Y242*25+Z242*25+AA242*25+AB242*20+AC242*15+AD242*10+AE242*15)</f>
        <v>126.333333333333</v>
      </c>
      <c r="C242" s="44" t="s">
        <v>5277</v>
      </c>
      <c r="D242" s="123" t="s">
        <v>4625</v>
      </c>
      <c r="E242" s="113" t="n">
        <v>2000</v>
      </c>
      <c r="F242" s="274" t="n">
        <v>30523</v>
      </c>
      <c r="G242" s="113" t="n">
        <v>51</v>
      </c>
      <c r="H242" s="113" t="n">
        <v>2</v>
      </c>
      <c r="I242" s="113" t="n">
        <v>8</v>
      </c>
      <c r="J242" s="113" t="n">
        <v>17</v>
      </c>
      <c r="K242" s="113" t="n">
        <v>107</v>
      </c>
      <c r="L242" s="113" t="n">
        <v>38</v>
      </c>
      <c r="M242" s="113" t="n">
        <v>27</v>
      </c>
      <c r="N242" s="113" t="n">
        <v>32</v>
      </c>
      <c r="O242" s="113" t="n">
        <v>10</v>
      </c>
      <c r="P242" s="275" t="n">
        <v>0.385032072750385</v>
      </c>
      <c r="Q242" s="113"/>
      <c r="R242" s="113"/>
      <c r="S242" s="113"/>
      <c r="T242" s="113"/>
      <c r="U242" s="113"/>
      <c r="V242" s="275"/>
      <c r="W242" s="113" t="n">
        <v>0</v>
      </c>
      <c r="X242" s="276" t="n">
        <v>0</v>
      </c>
      <c r="Y242" s="113" t="n">
        <v>1</v>
      </c>
      <c r="Z242" s="276" t="n">
        <v>1</v>
      </c>
      <c r="AA242" s="113" t="n">
        <v>0</v>
      </c>
      <c r="AB242" s="113" t="n">
        <v>0</v>
      </c>
      <c r="AC242" s="276" t="n">
        <v>0</v>
      </c>
      <c r="AD242" s="280"/>
      <c r="AE242" s="276"/>
    </row>
    <row r="243" customFormat="false" ht="15" hidden="false" customHeight="false" outlineLevel="0" collapsed="false">
      <c r="B243" s="115" t="n">
        <f aca="false">PRODUCT(G243/3+H243+I243+J243+(K243-I243-H243)/3+W243*25+X243*25+Y243*25+Z243*25+AA243*25+AB243*20+AC243*15+AD243*10+AE243*15)</f>
        <v>116.333333333333</v>
      </c>
      <c r="C243" s="44" t="s">
        <v>3426</v>
      </c>
      <c r="D243" s="123" t="s">
        <v>4625</v>
      </c>
      <c r="E243" s="113" t="n">
        <v>2013</v>
      </c>
      <c r="F243" s="274" t="n">
        <v>34687</v>
      </c>
      <c r="G243" s="113" t="n">
        <v>26</v>
      </c>
      <c r="H243" s="113" t="n">
        <v>0</v>
      </c>
      <c r="I243" s="113" t="n">
        <v>16</v>
      </c>
      <c r="J243" s="113" t="n">
        <v>5</v>
      </c>
      <c r="K243" s="113" t="n">
        <v>51</v>
      </c>
      <c r="L243" s="113" t="n">
        <v>12</v>
      </c>
      <c r="M243" s="113" t="n">
        <v>12</v>
      </c>
      <c r="N243" s="113" t="n">
        <v>11</v>
      </c>
      <c r="O243" s="113" t="n">
        <v>16</v>
      </c>
      <c r="P243" s="275" t="n">
        <v>0.4079</v>
      </c>
      <c r="Q243" s="113"/>
      <c r="R243" s="113"/>
      <c r="S243" s="113"/>
      <c r="T243" s="113"/>
      <c r="U243" s="113"/>
      <c r="V243" s="275"/>
      <c r="W243" s="113" t="n">
        <v>0</v>
      </c>
      <c r="X243" s="276" t="n">
        <v>0</v>
      </c>
      <c r="Y243" s="113" t="n">
        <v>1</v>
      </c>
      <c r="Z243" s="276" t="n">
        <v>2</v>
      </c>
      <c r="AA243" s="113" t="n">
        <v>0</v>
      </c>
      <c r="AB243" s="113" t="n">
        <v>0</v>
      </c>
      <c r="AC243" s="276" t="n">
        <v>0</v>
      </c>
      <c r="AD243" s="280"/>
      <c r="AE243" s="276"/>
    </row>
    <row r="244" customFormat="false" ht="15" hidden="false" customHeight="false" outlineLevel="0" collapsed="false">
      <c r="B244" s="115" t="n">
        <f aca="false">PRODUCT(G244/3+H244+I244+J244+(K244-I244-H244)/3+W244*25+X244*25+Y244*25+Z244*25+AA244*25+AB244*20+AC244*15+AD244*10+AE244*15)</f>
        <v>107.666666666667</v>
      </c>
      <c r="C244" s="44" t="s">
        <v>2754</v>
      </c>
      <c r="D244" s="123" t="s">
        <v>4625</v>
      </c>
      <c r="E244" s="113" t="n">
        <v>1998</v>
      </c>
      <c r="F244" s="274" t="n">
        <v>28990</v>
      </c>
      <c r="G244" s="113" t="n">
        <v>28</v>
      </c>
      <c r="H244" s="113" t="n">
        <v>0</v>
      </c>
      <c r="I244" s="113" t="n">
        <v>4</v>
      </c>
      <c r="J244" s="113" t="n">
        <v>6</v>
      </c>
      <c r="K244" s="113" t="n">
        <v>44</v>
      </c>
      <c r="L244" s="113" t="n">
        <v>16</v>
      </c>
      <c r="M244" s="113" t="n">
        <v>12</v>
      </c>
      <c r="N244" s="113" t="n">
        <v>12</v>
      </c>
      <c r="O244" s="113" t="n">
        <v>4</v>
      </c>
      <c r="P244" s="275" t="n">
        <v>0.333</v>
      </c>
      <c r="Q244" s="113" t="n">
        <v>4</v>
      </c>
      <c r="R244" s="113" t="n">
        <v>0</v>
      </c>
      <c r="S244" s="113" t="n">
        <v>1</v>
      </c>
      <c r="T244" s="113" t="n">
        <v>1</v>
      </c>
      <c r="U244" s="113" t="n">
        <v>11</v>
      </c>
      <c r="V244" s="275" t="n">
        <v>0.44</v>
      </c>
      <c r="W244" s="113" t="n">
        <v>1</v>
      </c>
      <c r="X244" s="276" t="n">
        <v>0</v>
      </c>
      <c r="Y244" s="113" t="n">
        <v>0</v>
      </c>
      <c r="Z244" s="276" t="n">
        <v>2</v>
      </c>
      <c r="AA244" s="113" t="n">
        <v>0</v>
      </c>
      <c r="AB244" s="113" t="n">
        <v>0</v>
      </c>
      <c r="AC244" s="276" t="n">
        <v>0</v>
      </c>
      <c r="AD244" s="280"/>
      <c r="AE244" s="276"/>
    </row>
    <row r="245" customFormat="false" ht="15" hidden="false" customHeight="false" outlineLevel="0" collapsed="false">
      <c r="B245" s="115" t="n">
        <f aca="false">PRODUCT(G245/3+H245+I245+J245+(K245-I245-H245)/3+W245*25+X245*25+Y245*25+Z245*25+AA245*25+AB245*20+AC245*15+AD245*10+AE245*15)</f>
        <v>101.666666666667</v>
      </c>
      <c r="C245" s="44" t="s">
        <v>5289</v>
      </c>
      <c r="D245" s="123" t="s">
        <v>4625</v>
      </c>
      <c r="E245" s="113" t="n">
        <v>2001</v>
      </c>
      <c r="F245" s="274" t="n">
        <v>30711</v>
      </c>
      <c r="G245" s="113" t="n">
        <v>23</v>
      </c>
      <c r="H245" s="113" t="n">
        <v>1</v>
      </c>
      <c r="I245" s="113" t="n">
        <v>8</v>
      </c>
      <c r="J245" s="113" t="n">
        <v>3</v>
      </c>
      <c r="K245" s="113" t="n">
        <v>30</v>
      </c>
      <c r="L245" s="113" t="n">
        <v>2</v>
      </c>
      <c r="M245" s="113" t="n">
        <v>9</v>
      </c>
      <c r="N245" s="113" t="n">
        <v>10</v>
      </c>
      <c r="O245" s="113" t="n">
        <v>9</v>
      </c>
      <c r="P245" s="275" t="n">
        <v>0.345</v>
      </c>
      <c r="Q245" s="113"/>
      <c r="R245" s="113"/>
      <c r="S245" s="113"/>
      <c r="T245" s="113"/>
      <c r="U245" s="113"/>
      <c r="V245" s="275"/>
      <c r="W245" s="113" t="n">
        <v>0</v>
      </c>
      <c r="X245" s="276" t="n">
        <v>0</v>
      </c>
      <c r="Y245" s="113" t="n">
        <v>1</v>
      </c>
      <c r="Z245" s="276" t="n">
        <v>2</v>
      </c>
      <c r="AA245" s="113" t="n">
        <v>0</v>
      </c>
      <c r="AB245" s="113" t="n">
        <v>0</v>
      </c>
      <c r="AC245" s="276" t="n">
        <v>0</v>
      </c>
      <c r="AD245" s="280"/>
      <c r="AE245" s="276"/>
    </row>
    <row r="246" customFormat="false" ht="15" hidden="false" customHeight="false" outlineLevel="0" collapsed="false">
      <c r="B246" s="115" t="n">
        <f aca="false">PRODUCT(G246/3+H246+I246+J246+(K246-I246-H246)/3+W246*25+X246*25+Y246*25+Z246*25+AA246*25+AB246*20+AC246*15+AD246*10+AE246*15)</f>
        <v>92.3333333333333</v>
      </c>
      <c r="C246" s="44" t="s">
        <v>5061</v>
      </c>
      <c r="D246" s="123" t="s">
        <v>4625</v>
      </c>
      <c r="E246" s="113" t="n">
        <v>1985</v>
      </c>
      <c r="F246" s="274" t="n">
        <v>24746</v>
      </c>
      <c r="G246" s="113" t="n">
        <v>1</v>
      </c>
      <c r="H246" s="113" t="n">
        <v>0</v>
      </c>
      <c r="I246" s="113" t="n">
        <v>1</v>
      </c>
      <c r="J246" s="113" t="n">
        <v>0</v>
      </c>
      <c r="K246" s="113" t="n">
        <v>4</v>
      </c>
      <c r="L246" s="113" t="n">
        <v>2</v>
      </c>
      <c r="M246" s="113" t="n">
        <v>1</v>
      </c>
      <c r="N246" s="113" t="n">
        <v>0</v>
      </c>
      <c r="O246" s="113" t="n">
        <v>1</v>
      </c>
      <c r="P246" s="275" t="n">
        <v>0.571</v>
      </c>
      <c r="Q246" s="113"/>
      <c r="R246" s="113"/>
      <c r="S246" s="113"/>
      <c r="T246" s="113"/>
      <c r="U246" s="113"/>
      <c r="V246" s="275"/>
      <c r="W246" s="113" t="n">
        <v>0</v>
      </c>
      <c r="X246" s="276" t="n">
        <v>0</v>
      </c>
      <c r="Y246" s="113" t="n">
        <v>2</v>
      </c>
      <c r="Z246" s="276" t="n">
        <v>1</v>
      </c>
      <c r="AA246" s="113" t="n">
        <v>0</v>
      </c>
      <c r="AB246" s="113" t="n">
        <v>0</v>
      </c>
      <c r="AC246" s="276" t="n">
        <v>0</v>
      </c>
      <c r="AD246" s="280"/>
      <c r="AE246" s="276" t="n">
        <v>1</v>
      </c>
    </row>
    <row r="247" customFormat="false" ht="15" hidden="false" customHeight="false" outlineLevel="0" collapsed="false">
      <c r="B247" s="115" t="n">
        <f aca="false">PRODUCT(G247/3+H247+I247+J247+(K247-I247-H247)/3+W247*25+X247*25+Y247*25+Z247*25+AA247*25+AB247*20+AC247*15+AD247*10+AE247*15)</f>
        <v>91.3333333333333</v>
      </c>
      <c r="C247" s="44" t="s">
        <v>5394</v>
      </c>
      <c r="D247" s="123" t="s">
        <v>4625</v>
      </c>
      <c r="E247" s="113" t="n">
        <v>2018</v>
      </c>
      <c r="F247" s="274" t="n">
        <v>36196</v>
      </c>
      <c r="G247" s="113" t="n">
        <v>82</v>
      </c>
      <c r="H247" s="113" t="n">
        <v>0</v>
      </c>
      <c r="I247" s="113" t="n">
        <v>5</v>
      </c>
      <c r="J247" s="113" t="n">
        <v>4</v>
      </c>
      <c r="K247" s="113" t="n">
        <v>95</v>
      </c>
      <c r="L247" s="113" t="n">
        <v>40</v>
      </c>
      <c r="M247" s="113" t="n">
        <v>31</v>
      </c>
      <c r="N247" s="113" t="n">
        <v>19</v>
      </c>
      <c r="O247" s="113" t="n">
        <v>5</v>
      </c>
      <c r="P247" s="275" t="n">
        <v>0.296875</v>
      </c>
      <c r="Q247" s="113"/>
      <c r="R247" s="113"/>
      <c r="S247" s="113"/>
      <c r="T247" s="113"/>
      <c r="U247" s="113"/>
      <c r="V247" s="275"/>
      <c r="W247" s="113" t="n">
        <v>0</v>
      </c>
      <c r="X247" s="276" t="n">
        <v>0</v>
      </c>
      <c r="Y247" s="113" t="n">
        <v>0</v>
      </c>
      <c r="Z247" s="276" t="n">
        <v>1</v>
      </c>
      <c r="AA247" s="113" t="n">
        <v>0</v>
      </c>
      <c r="AB247" s="113" t="n">
        <v>0</v>
      </c>
      <c r="AC247" s="276" t="n">
        <v>0</v>
      </c>
      <c r="AD247" s="280"/>
      <c r="AE247" s="276"/>
    </row>
    <row r="248" customFormat="false" ht="15" hidden="false" customHeight="false" outlineLevel="0" collapsed="false">
      <c r="B248" s="115" t="n">
        <f aca="false">PRODUCT(G248/3+H248+I248+J248+(K248-I248-H248)/3+W248*25+X248*25+Y248*25+Z248*25+AA248*25+AB248*20+AC248*15+AD248*10+AE248*15)</f>
        <v>91</v>
      </c>
      <c r="C248" s="44" t="s">
        <v>5186</v>
      </c>
      <c r="D248" s="123" t="s">
        <v>4625</v>
      </c>
      <c r="E248" s="113" t="n">
        <v>1992</v>
      </c>
      <c r="F248" s="274" t="n">
        <v>27490</v>
      </c>
      <c r="G248" s="113" t="n">
        <v>34</v>
      </c>
      <c r="H248" s="113" t="n">
        <v>0</v>
      </c>
      <c r="I248" s="113" t="n">
        <v>1</v>
      </c>
      <c r="J248" s="113" t="n">
        <v>9</v>
      </c>
      <c r="K248" s="113" t="n">
        <v>60</v>
      </c>
      <c r="L248" s="113" t="n">
        <v>24</v>
      </c>
      <c r="M248" s="113" t="n">
        <v>21</v>
      </c>
      <c r="N248" s="113" t="n">
        <v>14</v>
      </c>
      <c r="O248" s="113" t="n">
        <v>1</v>
      </c>
      <c r="P248" s="275" t="n">
        <v>0.350590834320044</v>
      </c>
      <c r="Q248" s="113" t="n">
        <v>2</v>
      </c>
      <c r="R248" s="113" t="n">
        <v>0</v>
      </c>
      <c r="S248" s="113" t="n">
        <v>0</v>
      </c>
      <c r="T248" s="113" t="n">
        <v>0</v>
      </c>
      <c r="U248" s="113" t="n">
        <v>2</v>
      </c>
      <c r="V248" s="275" t="n">
        <v>0.4</v>
      </c>
      <c r="W248" s="113" t="n">
        <v>0</v>
      </c>
      <c r="X248" s="276" t="n">
        <v>0</v>
      </c>
      <c r="Y248" s="113" t="n">
        <v>2</v>
      </c>
      <c r="Z248" s="276" t="n">
        <v>0</v>
      </c>
      <c r="AA248" s="113" t="n">
        <v>0</v>
      </c>
      <c r="AB248" s="113" t="n">
        <v>0</v>
      </c>
      <c r="AC248" s="276" t="n">
        <v>0</v>
      </c>
      <c r="AD248" s="280"/>
      <c r="AE248" s="276"/>
    </row>
    <row r="249" customFormat="false" ht="15" hidden="false" customHeight="false" outlineLevel="0" collapsed="false">
      <c r="B249" s="115" t="n">
        <f aca="false">PRODUCT(G249/3+H249*1.6666+I249*1.6666+J249*1.6666+W249*25+X249*25+Y249*25+Z249*25+AA249*25+AB249*20+AC249*15+AD249*10+AE249*15)</f>
        <v>88.9977333333333</v>
      </c>
      <c r="C249" s="44" t="s">
        <v>2191</v>
      </c>
      <c r="D249" s="123" t="s">
        <v>4625</v>
      </c>
      <c r="E249" s="113" t="n">
        <v>1968</v>
      </c>
      <c r="F249" s="274" t="n">
        <v>18246</v>
      </c>
      <c r="G249" s="113" t="n">
        <v>22</v>
      </c>
      <c r="H249" s="113" t="n">
        <v>0</v>
      </c>
      <c r="I249" s="113" t="n">
        <v>7</v>
      </c>
      <c r="J249" s="113" t="n">
        <v>27</v>
      </c>
      <c r="K249" s="113"/>
      <c r="L249" s="113"/>
      <c r="M249" s="113"/>
      <c r="N249" s="113"/>
      <c r="O249" s="113"/>
      <c r="P249" s="275"/>
      <c r="Q249" s="113"/>
      <c r="R249" s="113"/>
      <c r="S249" s="113"/>
      <c r="T249" s="113"/>
      <c r="U249" s="113"/>
      <c r="V249" s="275"/>
      <c r="W249" s="113" t="n">
        <v>0</v>
      </c>
      <c r="X249" s="276" t="n">
        <v>0</v>
      </c>
      <c r="Y249" s="113" t="n">
        <v>1</v>
      </c>
      <c r="Z249" s="276" t="n">
        <v>0</v>
      </c>
      <c r="AA249" s="113" t="n">
        <v>0</v>
      </c>
      <c r="AB249" s="113" t="n">
        <v>0</v>
      </c>
      <c r="AC249" s="276" t="n">
        <v>0</v>
      </c>
      <c r="AD249" s="280"/>
      <c r="AE249" s="276"/>
    </row>
    <row r="250" customFormat="false" ht="15" hidden="false" customHeight="false" outlineLevel="0" collapsed="false">
      <c r="B250" s="115" t="n">
        <f aca="false">PRODUCT(G250/3+H250+I250+J250+(K250-I250-H250)/3+W250*25+X250*25+Y250*25+Z250*25+AA250*25+AB250*20+AC250*15+AD250*10+AE250*15)</f>
        <v>77.3333333333333</v>
      </c>
      <c r="C250" s="44" t="s">
        <v>5146</v>
      </c>
      <c r="D250" s="123" t="s">
        <v>4625</v>
      </c>
      <c r="E250" s="113" t="n">
        <v>1991</v>
      </c>
      <c r="F250" s="274" t="n">
        <v>26310</v>
      </c>
      <c r="G250" s="113" t="n">
        <v>25</v>
      </c>
      <c r="H250" s="113" t="n">
        <v>1</v>
      </c>
      <c r="I250" s="113" t="n">
        <v>14</v>
      </c>
      <c r="J250" s="113" t="n">
        <v>3</v>
      </c>
      <c r="K250" s="113" t="n">
        <v>18</v>
      </c>
      <c r="L250" s="113" t="n">
        <v>0</v>
      </c>
      <c r="M250" s="113" t="n">
        <v>1</v>
      </c>
      <c r="N250" s="113" t="n">
        <v>2</v>
      </c>
      <c r="O250" s="113" t="n">
        <v>15</v>
      </c>
      <c r="P250" s="275" t="n">
        <v>0.375</v>
      </c>
      <c r="Q250" s="113"/>
      <c r="R250" s="113"/>
      <c r="S250" s="113"/>
      <c r="T250" s="113"/>
      <c r="U250" s="113"/>
      <c r="V250" s="275"/>
      <c r="W250" s="113" t="n">
        <v>0</v>
      </c>
      <c r="X250" s="276" t="n">
        <v>0</v>
      </c>
      <c r="Y250" s="113" t="n">
        <v>2</v>
      </c>
      <c r="Z250" s="276" t="n">
        <v>0</v>
      </c>
      <c r="AA250" s="113" t="n">
        <v>0</v>
      </c>
      <c r="AB250" s="113" t="n">
        <v>0</v>
      </c>
      <c r="AC250" s="276" t="n">
        <v>0</v>
      </c>
      <c r="AD250" s="280"/>
      <c r="AE250" s="276"/>
    </row>
    <row r="251" customFormat="false" ht="15" hidden="false" customHeight="false" outlineLevel="0" collapsed="false">
      <c r="B251" s="115" t="n">
        <f aca="false">PRODUCT(G251/3+H251*1.6666+I251*1.6666+J251*1.6666+W251*25+X251*25+Y251*25+Z251*25+AA251*25+AB251*20+AC251*15+AD251*10+AE251*15)</f>
        <v>74.9991333333333</v>
      </c>
      <c r="C251" s="44" t="s">
        <v>4778</v>
      </c>
      <c r="D251" s="123" t="s">
        <v>4625</v>
      </c>
      <c r="E251" s="113" t="n">
        <v>1970</v>
      </c>
      <c r="F251" s="274" t="n">
        <v>19141</v>
      </c>
      <c r="G251" s="113" t="n">
        <v>10</v>
      </c>
      <c r="H251" s="113" t="n">
        <v>0</v>
      </c>
      <c r="I251" s="113" t="n">
        <v>6</v>
      </c>
      <c r="J251" s="113" t="n">
        <v>7</v>
      </c>
      <c r="K251" s="113"/>
      <c r="L251" s="113"/>
      <c r="M251" s="113"/>
      <c r="N251" s="113"/>
      <c r="O251" s="113"/>
      <c r="P251" s="275"/>
      <c r="Q251" s="113"/>
      <c r="R251" s="113"/>
      <c r="S251" s="113"/>
      <c r="T251" s="113"/>
      <c r="U251" s="113"/>
      <c r="V251" s="275"/>
      <c r="W251" s="113" t="n">
        <v>0</v>
      </c>
      <c r="X251" s="276" t="n">
        <v>0</v>
      </c>
      <c r="Y251" s="113" t="n">
        <v>2</v>
      </c>
      <c r="Z251" s="276" t="n">
        <v>0</v>
      </c>
      <c r="AA251" s="113" t="n">
        <v>0</v>
      </c>
      <c r="AB251" s="113" t="n">
        <v>0</v>
      </c>
      <c r="AC251" s="276" t="n">
        <v>0</v>
      </c>
      <c r="AD251" s="280"/>
      <c r="AE251" s="276"/>
    </row>
    <row r="252" customFormat="false" ht="15" hidden="false" customHeight="false" outlineLevel="0" collapsed="false">
      <c r="B252" s="115" t="n">
        <f aca="false">PRODUCT(G252/3+H252+I252+J252+(K252-I252-H252)/3+W252*25+X252*25+Y252*25+Z252*25+AA252*25+AB252*20+AC252*15+AD252*10+AE252*15)</f>
        <v>71.6666666666667</v>
      </c>
      <c r="C252" s="44" t="s">
        <v>4883</v>
      </c>
      <c r="D252" s="123" t="s">
        <v>4625</v>
      </c>
      <c r="E252" s="113" t="n">
        <v>1978</v>
      </c>
      <c r="F252" s="274" t="n">
        <v>21587</v>
      </c>
      <c r="G252" s="113" t="n">
        <v>11</v>
      </c>
      <c r="H252" s="113" t="n">
        <v>1</v>
      </c>
      <c r="I252" s="113" t="n">
        <v>4</v>
      </c>
      <c r="J252" s="113" t="n">
        <v>3</v>
      </c>
      <c r="K252" s="113" t="n">
        <v>35</v>
      </c>
      <c r="L252" s="113" t="n">
        <v>10</v>
      </c>
      <c r="M252" s="113" t="n">
        <v>8</v>
      </c>
      <c r="N252" s="113" t="n">
        <v>12</v>
      </c>
      <c r="O252" s="113" t="n">
        <v>5</v>
      </c>
      <c r="P252" s="275" t="s">
        <v>3915</v>
      </c>
      <c r="Q252" s="113"/>
      <c r="R252" s="113"/>
      <c r="S252" s="113"/>
      <c r="T252" s="113"/>
      <c r="U252" s="113"/>
      <c r="V252" s="275"/>
      <c r="W252" s="113" t="n">
        <v>0</v>
      </c>
      <c r="X252" s="276" t="n">
        <v>0</v>
      </c>
      <c r="Y252" s="113" t="n">
        <v>2</v>
      </c>
      <c r="Z252" s="276" t="n">
        <v>0</v>
      </c>
      <c r="AA252" s="113" t="n">
        <v>0</v>
      </c>
      <c r="AB252" s="113" t="n">
        <v>0</v>
      </c>
      <c r="AC252" s="276" t="n">
        <v>0</v>
      </c>
      <c r="AD252" s="280"/>
      <c r="AE252" s="276"/>
    </row>
    <row r="253" customFormat="false" ht="15" hidden="false" customHeight="false" outlineLevel="0" collapsed="false">
      <c r="B253" s="115" t="n">
        <f aca="false">PRODUCT(G253/3+H253+I253+J253+(K253-I253-H253)/3+W253*25+X253*25+Y253*25+Z253*25+AA253*25+AB253*20+AC253*15+AD253*10+AE253*15)</f>
        <v>61</v>
      </c>
      <c r="C253" s="44" t="s">
        <v>5041</v>
      </c>
      <c r="D253" s="123" t="s">
        <v>4625</v>
      </c>
      <c r="E253" s="113" t="n">
        <v>1985</v>
      </c>
      <c r="F253" s="274" t="n">
        <v>24174</v>
      </c>
      <c r="G253" s="113" t="n">
        <v>9</v>
      </c>
      <c r="H253" s="113" t="n">
        <v>0</v>
      </c>
      <c r="I253" s="113" t="n">
        <v>4</v>
      </c>
      <c r="J253" s="113" t="n">
        <v>1</v>
      </c>
      <c r="K253" s="113" t="n">
        <v>13</v>
      </c>
      <c r="L253" s="113" t="n">
        <v>4</v>
      </c>
      <c r="M253" s="113" t="n">
        <v>2</v>
      </c>
      <c r="N253" s="113" t="n">
        <v>3</v>
      </c>
      <c r="O253" s="113" t="n">
        <v>4</v>
      </c>
      <c r="P253" s="275" t="n">
        <v>0.302</v>
      </c>
      <c r="Q253" s="113"/>
      <c r="R253" s="113"/>
      <c r="S253" s="113"/>
      <c r="T253" s="113"/>
      <c r="U253" s="113"/>
      <c r="V253" s="275"/>
      <c r="W253" s="113" t="n">
        <v>0</v>
      </c>
      <c r="X253" s="276" t="n">
        <v>0</v>
      </c>
      <c r="Y253" s="113" t="n">
        <v>1</v>
      </c>
      <c r="Z253" s="276" t="n">
        <v>1</v>
      </c>
      <c r="AA253" s="113" t="n">
        <v>0</v>
      </c>
      <c r="AB253" s="113" t="n">
        <v>0</v>
      </c>
      <c r="AC253" s="276" t="n">
        <v>0</v>
      </c>
      <c r="AD253" s="280"/>
      <c r="AE253" s="276"/>
    </row>
    <row r="254" customFormat="false" ht="15" hidden="false" customHeight="false" outlineLevel="0" collapsed="false">
      <c r="B254" s="115" t="n">
        <f aca="false">PRODUCT(G254/3+H254+I254+J254+(K254-I254-H254)/3+W254*25+X254*25+Y254*25+Z254*25+AA254*25+AB254*20+AC254*15+AD254*10+AE254*15)</f>
        <v>56.6666666666667</v>
      </c>
      <c r="C254" s="44" t="s">
        <v>3424</v>
      </c>
      <c r="D254" s="123" t="s">
        <v>4625</v>
      </c>
      <c r="E254" s="113" t="n">
        <v>2013</v>
      </c>
      <c r="F254" s="274" t="n">
        <v>35406</v>
      </c>
      <c r="G254" s="113" t="n">
        <v>10</v>
      </c>
      <c r="H254" s="113" t="n">
        <v>0</v>
      </c>
      <c r="I254" s="113" t="n">
        <v>1</v>
      </c>
      <c r="J254" s="113" t="n">
        <v>0</v>
      </c>
      <c r="K254" s="113" t="n">
        <v>8</v>
      </c>
      <c r="L254" s="113" t="n">
        <v>1</v>
      </c>
      <c r="M254" s="113" t="n">
        <v>3</v>
      </c>
      <c r="N254" s="113" t="n">
        <v>3</v>
      </c>
      <c r="O254" s="113" t="n">
        <v>1</v>
      </c>
      <c r="P254" s="275" t="n">
        <v>0.275985663082437</v>
      </c>
      <c r="Q254" s="113"/>
      <c r="R254" s="113"/>
      <c r="S254" s="113"/>
      <c r="T254" s="113"/>
      <c r="U254" s="113"/>
      <c r="V254" s="275"/>
      <c r="W254" s="113" t="n">
        <v>0</v>
      </c>
      <c r="X254" s="276" t="n">
        <v>0</v>
      </c>
      <c r="Y254" s="113" t="n">
        <v>0</v>
      </c>
      <c r="Z254" s="276" t="n">
        <v>2</v>
      </c>
      <c r="AA254" s="113" t="n">
        <v>0</v>
      </c>
      <c r="AB254" s="113" t="n">
        <v>0</v>
      </c>
      <c r="AC254" s="276" t="n">
        <v>0</v>
      </c>
      <c r="AD254" s="280"/>
      <c r="AE254" s="276"/>
    </row>
    <row r="255" customFormat="false" ht="15" hidden="false" customHeight="false" outlineLevel="0" collapsed="false">
      <c r="B255" s="115" t="n">
        <f aca="false">PRODUCT(G255/3+H255+I255+J255+(K255-I255-H255)/3+W255*25+X255*25+Y255*25+Z255*25+AA255*25+AB255*20+AC255*15+AD255*10+AE255*15)</f>
        <v>55.3333333333333</v>
      </c>
      <c r="C255" s="44" t="s">
        <v>3438</v>
      </c>
      <c r="D255" s="123" t="s">
        <v>4625</v>
      </c>
      <c r="E255" s="113" t="n">
        <v>2012</v>
      </c>
      <c r="F255" s="274" t="n">
        <v>35202</v>
      </c>
      <c r="G255" s="113" t="n">
        <v>26</v>
      </c>
      <c r="H255" s="113" t="n">
        <v>0</v>
      </c>
      <c r="I255" s="113" t="n">
        <v>2</v>
      </c>
      <c r="J255" s="113" t="n">
        <v>8</v>
      </c>
      <c r="K255" s="113" t="n">
        <v>37</v>
      </c>
      <c r="L255" s="113" t="n">
        <v>27</v>
      </c>
      <c r="M255" s="113" t="n">
        <v>5</v>
      </c>
      <c r="N255" s="113" t="n">
        <v>3</v>
      </c>
      <c r="O255" s="113" t="n">
        <v>2</v>
      </c>
      <c r="P255" s="275" t="n">
        <v>0.308407708182574</v>
      </c>
      <c r="Q255" s="113"/>
      <c r="R255" s="113"/>
      <c r="S255" s="113"/>
      <c r="T255" s="113"/>
      <c r="U255" s="113"/>
      <c r="V255" s="275"/>
      <c r="W255" s="113" t="n">
        <v>0</v>
      </c>
      <c r="X255" s="276" t="n">
        <v>0</v>
      </c>
      <c r="Y255" s="113" t="n">
        <v>0</v>
      </c>
      <c r="Z255" s="276" t="n">
        <v>1</v>
      </c>
      <c r="AA255" s="113" t="n">
        <v>0</v>
      </c>
      <c r="AB255" s="113" t="n">
        <v>0</v>
      </c>
      <c r="AC255" s="276" t="n">
        <v>0</v>
      </c>
      <c r="AD255" s="280"/>
      <c r="AE255" s="276"/>
    </row>
    <row r="256" customFormat="false" ht="15" hidden="false" customHeight="false" outlineLevel="0" collapsed="false">
      <c r="B256" s="115" t="n">
        <f aca="false">PRODUCT(G256/3+H256+I256+J256+(K256-I256-H256)/3+W256*25+X256*25+Y256*25+Z256*25+AA256*25+AB256*20+AC256*15+AD256*10+AE256*15)</f>
        <v>53.3333333333333</v>
      </c>
      <c r="C256" s="44" t="s">
        <v>2741</v>
      </c>
      <c r="D256" s="123" t="s">
        <v>4625</v>
      </c>
      <c r="E256" s="113" t="n">
        <v>1998</v>
      </c>
      <c r="F256" s="274" t="n">
        <v>29308</v>
      </c>
      <c r="G256" s="113" t="n">
        <v>23</v>
      </c>
      <c r="H256" s="113" t="n">
        <v>1</v>
      </c>
      <c r="I256" s="113" t="n">
        <v>1</v>
      </c>
      <c r="J256" s="113" t="n">
        <v>8</v>
      </c>
      <c r="K256" s="113" t="n">
        <v>34</v>
      </c>
      <c r="L256" s="113" t="n">
        <v>22</v>
      </c>
      <c r="M256" s="113" t="n">
        <v>7</v>
      </c>
      <c r="N256" s="113" t="n">
        <v>3</v>
      </c>
      <c r="O256" s="113" t="n">
        <v>2</v>
      </c>
      <c r="P256" s="275" t="n">
        <v>0.420255589141951</v>
      </c>
      <c r="Q256" s="113" t="n">
        <v>3</v>
      </c>
      <c r="R256" s="113" t="n">
        <v>0</v>
      </c>
      <c r="S256" s="113" t="n">
        <v>1</v>
      </c>
      <c r="T256" s="113" t="n">
        <v>1</v>
      </c>
      <c r="U256" s="113" t="n">
        <v>6</v>
      </c>
      <c r="V256" s="275" t="n">
        <v>0.429</v>
      </c>
      <c r="W256" s="113" t="n">
        <v>0</v>
      </c>
      <c r="X256" s="276" t="n">
        <v>0</v>
      </c>
      <c r="Y256" s="113" t="n">
        <v>1</v>
      </c>
      <c r="Z256" s="276" t="n">
        <v>0</v>
      </c>
      <c r="AA256" s="113" t="n">
        <v>0</v>
      </c>
      <c r="AB256" s="113" t="n">
        <v>0</v>
      </c>
      <c r="AC256" s="276" t="n">
        <v>0</v>
      </c>
      <c r="AD256" s="280"/>
      <c r="AE256" s="276"/>
    </row>
    <row r="257" customFormat="false" ht="15" hidden="false" customHeight="false" outlineLevel="0" collapsed="false">
      <c r="B257" s="115" t="n">
        <f aca="false">PRODUCT(G257/3+H257*1.6666+I257*1.6666+J257*1.6666+W257*25+X257*25+Y257*25+Z257*25+AA257*25+AB257*20+AC257*15+AD257*10+AE257*15)</f>
        <v>52.3332</v>
      </c>
      <c r="C257" s="44" t="s">
        <v>4807</v>
      </c>
      <c r="D257" s="123" t="s">
        <v>4625</v>
      </c>
      <c r="E257" s="113" t="n">
        <v>1970</v>
      </c>
      <c r="F257" s="274" t="n">
        <v>20128</v>
      </c>
      <c r="G257" s="113" t="n">
        <v>12</v>
      </c>
      <c r="H257" s="113" t="n">
        <v>0</v>
      </c>
      <c r="I257" s="113" t="n">
        <v>1</v>
      </c>
      <c r="J257" s="113" t="n">
        <v>1</v>
      </c>
      <c r="K257" s="113"/>
      <c r="L257" s="113"/>
      <c r="M257" s="113"/>
      <c r="N257" s="113"/>
      <c r="O257" s="113"/>
      <c r="P257" s="275"/>
      <c r="Q257" s="113"/>
      <c r="R257" s="113"/>
      <c r="S257" s="113"/>
      <c r="T257" s="113"/>
      <c r="U257" s="113"/>
      <c r="V257" s="275"/>
      <c r="W257" s="113" t="n">
        <v>0</v>
      </c>
      <c r="X257" s="276" t="n">
        <v>0</v>
      </c>
      <c r="Y257" s="113" t="n">
        <v>1</v>
      </c>
      <c r="Z257" s="276" t="n">
        <v>0</v>
      </c>
      <c r="AA257" s="113" t="n">
        <v>0</v>
      </c>
      <c r="AB257" s="113" t="n">
        <v>1</v>
      </c>
      <c r="AC257" s="276" t="n">
        <v>0</v>
      </c>
      <c r="AD257" s="280"/>
      <c r="AE257" s="276"/>
    </row>
    <row r="258" customFormat="false" ht="15" hidden="false" customHeight="false" outlineLevel="0" collapsed="false">
      <c r="B258" s="115" t="n">
        <f aca="false">PRODUCT(G258/3+H258+I258+J258+(K258-I258-H258)/3+W258*25+X258*25+Y258*25+Z258*25+AA258*25+AB258*20+AC258*15+AD258*10+AE258*15)</f>
        <v>51.6666666666667</v>
      </c>
      <c r="C258" s="44" t="s">
        <v>2909</v>
      </c>
      <c r="D258" s="123" t="s">
        <v>4625</v>
      </c>
      <c r="E258" s="113" t="n">
        <v>2000</v>
      </c>
      <c r="F258" s="274" t="n">
        <v>30691</v>
      </c>
      <c r="G258" s="113" t="n">
        <v>2</v>
      </c>
      <c r="H258" s="113" t="n">
        <v>0</v>
      </c>
      <c r="I258" s="113" t="n">
        <v>0</v>
      </c>
      <c r="J258" s="113" t="n">
        <v>0</v>
      </c>
      <c r="K258" s="113" t="n">
        <v>3</v>
      </c>
      <c r="L258" s="113" t="n">
        <v>2</v>
      </c>
      <c r="M258" s="113" t="n">
        <v>0</v>
      </c>
      <c r="N258" s="113" t="n">
        <v>1</v>
      </c>
      <c r="O258" s="113" t="n">
        <v>0</v>
      </c>
      <c r="P258" s="275" t="n">
        <v>0.273</v>
      </c>
      <c r="Q258" s="113"/>
      <c r="R258" s="113"/>
      <c r="S258" s="113"/>
      <c r="T258" s="113"/>
      <c r="U258" s="113"/>
      <c r="V258" s="275"/>
      <c r="W258" s="113" t="n">
        <v>0</v>
      </c>
      <c r="X258" s="276" t="n">
        <v>0</v>
      </c>
      <c r="Y258" s="113" t="n">
        <v>1</v>
      </c>
      <c r="Z258" s="276" t="n">
        <v>1</v>
      </c>
      <c r="AA258" s="113" t="n">
        <v>0</v>
      </c>
      <c r="AB258" s="113" t="n">
        <v>0</v>
      </c>
      <c r="AC258" s="276" t="n">
        <v>0</v>
      </c>
      <c r="AD258" s="280"/>
      <c r="AE258" s="276"/>
    </row>
    <row r="259" customFormat="false" ht="15" hidden="false" customHeight="false" outlineLevel="0" collapsed="false">
      <c r="B259" s="115" t="n">
        <f aca="false">PRODUCT(G259/3+H259+I259+J259+(K259-I259-H259)/3+W259*25+X259*25+Y259*25+Z259*25+AA259*25+AB259*20+AC259*15+AD259*10+AE259*15)</f>
        <v>51.3333333333333</v>
      </c>
      <c r="C259" s="44" t="s">
        <v>2757</v>
      </c>
      <c r="D259" s="123" t="s">
        <v>4625</v>
      </c>
      <c r="E259" s="113" t="n">
        <v>1995</v>
      </c>
      <c r="F259" s="274" t="n">
        <v>28176</v>
      </c>
      <c r="G259" s="113" t="n">
        <v>28</v>
      </c>
      <c r="H259" s="113" t="n">
        <v>0</v>
      </c>
      <c r="I259" s="113" t="n">
        <v>2</v>
      </c>
      <c r="J259" s="113" t="n">
        <v>2</v>
      </c>
      <c r="K259" s="113" t="n">
        <v>41</v>
      </c>
      <c r="L259" s="113" t="n">
        <v>25</v>
      </c>
      <c r="M259" s="113" t="n">
        <v>6</v>
      </c>
      <c r="N259" s="113" t="n">
        <v>8</v>
      </c>
      <c r="O259" s="113" t="n">
        <v>2</v>
      </c>
      <c r="P259" s="275" t="n">
        <v>0.353</v>
      </c>
      <c r="Q259" s="113"/>
      <c r="R259" s="113"/>
      <c r="S259" s="113"/>
      <c r="T259" s="113"/>
      <c r="U259" s="113"/>
      <c r="V259" s="275"/>
      <c r="W259" s="113" t="n">
        <v>0</v>
      </c>
      <c r="X259" s="276" t="n">
        <v>0</v>
      </c>
      <c r="Y259" s="113" t="n">
        <v>0</v>
      </c>
      <c r="Z259" s="276" t="n">
        <v>1</v>
      </c>
      <c r="AA259" s="113" t="n">
        <v>0</v>
      </c>
      <c r="AB259" s="113" t="n">
        <v>0</v>
      </c>
      <c r="AC259" s="276" t="n">
        <v>0</v>
      </c>
      <c r="AD259" s="280"/>
      <c r="AE259" s="276"/>
    </row>
    <row r="260" customFormat="false" ht="15" hidden="false" customHeight="false" outlineLevel="0" collapsed="false">
      <c r="B260" s="115" t="n">
        <f aca="false">PRODUCT(G260/3+H260*1.6666+I260*1.6666+J260*1.6666+W260*25+X260*25+Y260*25+Z260*25+AA260*25+AB260*20+AC260*15+AD260*10+AE260*15)</f>
        <v>51.3323333333333</v>
      </c>
      <c r="C260" s="44" t="s">
        <v>4723</v>
      </c>
      <c r="D260" s="123" t="s">
        <v>4625</v>
      </c>
      <c r="E260" s="113" t="n">
        <v>1967</v>
      </c>
      <c r="F260" s="274" t="n">
        <v>19246</v>
      </c>
      <c r="G260" s="113" t="n">
        <v>19</v>
      </c>
      <c r="H260" s="113" t="n">
        <v>1</v>
      </c>
      <c r="I260" s="113" t="n">
        <v>10</v>
      </c>
      <c r="J260" s="113" t="n">
        <v>4</v>
      </c>
      <c r="K260" s="113"/>
      <c r="L260" s="113"/>
      <c r="M260" s="113"/>
      <c r="N260" s="113"/>
      <c r="O260" s="113"/>
      <c r="P260" s="275"/>
      <c r="Q260" s="113"/>
      <c r="R260" s="113"/>
      <c r="S260" s="113"/>
      <c r="T260" s="113"/>
      <c r="U260" s="113"/>
      <c r="V260" s="275"/>
      <c r="W260" s="113" t="n">
        <v>0</v>
      </c>
      <c r="X260" s="276" t="n">
        <v>0</v>
      </c>
      <c r="Y260" s="113" t="n">
        <v>0</v>
      </c>
      <c r="Z260" s="276" t="n">
        <v>0</v>
      </c>
      <c r="AA260" s="113" t="n">
        <v>0</v>
      </c>
      <c r="AB260" s="113" t="n">
        <v>1</v>
      </c>
      <c r="AC260" s="276" t="n">
        <v>0</v>
      </c>
      <c r="AD260" s="280"/>
      <c r="AE260" s="276"/>
    </row>
    <row r="261" customFormat="false" ht="15" hidden="false" customHeight="false" outlineLevel="0" collapsed="false">
      <c r="B261" s="115" t="n">
        <f aca="false">PRODUCT(G261/3+H261+I261+J261+(K261-I261-H261)/3+W261*25+X261*25+Y261*25+Z261*25+AA261*25+AB261*20+AC261*15+AD261*10+AE261*15)</f>
        <v>51</v>
      </c>
      <c r="C261" s="44" t="s">
        <v>5549</v>
      </c>
      <c r="D261" s="123" t="s">
        <v>4625</v>
      </c>
      <c r="E261" s="113" t="n">
        <v>1985</v>
      </c>
      <c r="F261" s="274" t="n">
        <v>24360</v>
      </c>
      <c r="G261" s="113" t="n">
        <v>21</v>
      </c>
      <c r="H261" s="113" t="n">
        <v>0</v>
      </c>
      <c r="I261" s="113" t="n">
        <v>4</v>
      </c>
      <c r="J261" s="113" t="n">
        <v>20</v>
      </c>
      <c r="K261" s="113" t="n">
        <v>64</v>
      </c>
      <c r="L261" s="113" t="n">
        <v>30</v>
      </c>
      <c r="M261" s="113" t="n">
        <v>20</v>
      </c>
      <c r="N261" s="113" t="n">
        <v>10</v>
      </c>
      <c r="O261" s="113" t="n">
        <v>4</v>
      </c>
      <c r="P261" s="275" t="n">
        <v>0.516</v>
      </c>
      <c r="Q261" s="113"/>
      <c r="R261" s="113"/>
      <c r="S261" s="113"/>
      <c r="T261" s="113"/>
      <c r="U261" s="113"/>
      <c r="V261" s="275"/>
      <c r="W261" s="113" t="n">
        <v>0</v>
      </c>
      <c r="X261" s="276" t="n">
        <v>0</v>
      </c>
      <c r="Y261" s="113" t="n">
        <v>0</v>
      </c>
      <c r="Z261" s="276" t="n">
        <v>0</v>
      </c>
      <c r="AA261" s="113" t="n">
        <v>0</v>
      </c>
      <c r="AB261" s="113" t="n">
        <v>0</v>
      </c>
      <c r="AC261" s="276" t="n">
        <v>0</v>
      </c>
      <c r="AD261" s="280"/>
      <c r="AE261" s="276"/>
    </row>
    <row r="262" customFormat="false" ht="15" hidden="false" customHeight="false" outlineLevel="0" collapsed="false">
      <c r="B262" s="115" t="n">
        <f aca="false">PRODUCT(G262/3+H262+I262+J262+(K262-I262-H262)/3+W262*25+X262*25+Y262*25+Z262*25+AA262*25+AB262*20+AC262*15+AD262*10+AE262*15)</f>
        <v>50.3333333333333</v>
      </c>
      <c r="C262" s="44" t="s">
        <v>3092</v>
      </c>
      <c r="D262" s="123" t="s">
        <v>4625</v>
      </c>
      <c r="E262" s="113" t="n">
        <v>2002</v>
      </c>
      <c r="F262" s="274" t="n">
        <v>31520</v>
      </c>
      <c r="G262" s="113" t="n">
        <v>1</v>
      </c>
      <c r="H262" s="113" t="n">
        <v>0</v>
      </c>
      <c r="I262" s="113" t="n">
        <v>0</v>
      </c>
      <c r="J262" s="113" t="n">
        <v>0</v>
      </c>
      <c r="K262" s="113" t="n">
        <v>0</v>
      </c>
      <c r="L262" s="113" t="n">
        <v>0</v>
      </c>
      <c r="M262" s="113" t="n">
        <v>0</v>
      </c>
      <c r="N262" s="113" t="n">
        <v>0</v>
      </c>
      <c r="O262" s="113" t="n">
        <v>0</v>
      </c>
      <c r="P262" s="275" t="n">
        <v>0</v>
      </c>
      <c r="Q262" s="113"/>
      <c r="R262" s="113"/>
      <c r="S262" s="113"/>
      <c r="T262" s="113"/>
      <c r="U262" s="113"/>
      <c r="V262" s="275"/>
      <c r="W262" s="113" t="n">
        <v>0</v>
      </c>
      <c r="X262" s="276" t="n">
        <v>0</v>
      </c>
      <c r="Y262" s="113" t="n">
        <v>0</v>
      </c>
      <c r="Z262" s="276" t="n">
        <v>2</v>
      </c>
      <c r="AA262" s="113" t="n">
        <v>0</v>
      </c>
      <c r="AB262" s="113" t="n">
        <v>0</v>
      </c>
      <c r="AC262" s="276" t="n">
        <v>0</v>
      </c>
      <c r="AD262" s="280"/>
      <c r="AE262" s="276"/>
    </row>
    <row r="263" customFormat="false" ht="15" hidden="false" customHeight="false" outlineLevel="0" collapsed="false">
      <c r="B263" s="115" t="n">
        <f aca="false">PRODUCT(G263/3+H263+I263+J263+(K263-I263-H263)/3+W263*25+X263*25+Y263*25+Z263*25+AA263*25+AB263*20+AC263*15+AD263*10+AE263*15)</f>
        <v>47</v>
      </c>
      <c r="C263" s="44" t="s">
        <v>5391</v>
      </c>
      <c r="D263" s="123" t="s">
        <v>4625</v>
      </c>
      <c r="E263" s="113" t="n">
        <v>2016</v>
      </c>
      <c r="F263" s="274" t="n">
        <v>36341</v>
      </c>
      <c r="G263" s="113" t="n">
        <v>18</v>
      </c>
      <c r="H263" s="113" t="n">
        <v>0</v>
      </c>
      <c r="I263" s="113" t="n">
        <v>4</v>
      </c>
      <c r="J263" s="113" t="n">
        <v>5</v>
      </c>
      <c r="K263" s="113" t="n">
        <v>25</v>
      </c>
      <c r="L263" s="113" t="n">
        <v>18</v>
      </c>
      <c r="M263" s="113" t="n">
        <v>1</v>
      </c>
      <c r="N263" s="113" t="n">
        <v>2</v>
      </c>
      <c r="O263" s="113" t="n">
        <v>4</v>
      </c>
      <c r="P263" s="275" t="n">
        <v>0.342465753424658</v>
      </c>
      <c r="Q263" s="113"/>
      <c r="R263" s="113"/>
      <c r="S263" s="113"/>
      <c r="T263" s="113"/>
      <c r="U263" s="113"/>
      <c r="V263" s="275"/>
      <c r="W263" s="113" t="n">
        <v>0</v>
      </c>
      <c r="X263" s="276" t="n">
        <v>0</v>
      </c>
      <c r="Y263" s="113" t="n">
        <v>0</v>
      </c>
      <c r="Z263" s="276" t="n">
        <v>1</v>
      </c>
      <c r="AA263" s="113" t="n">
        <v>0</v>
      </c>
      <c r="AB263" s="113" t="n">
        <v>0</v>
      </c>
      <c r="AC263" s="276" t="n">
        <v>0</v>
      </c>
      <c r="AD263" s="280"/>
      <c r="AE263" s="276"/>
    </row>
    <row r="264" customFormat="false" ht="15" hidden="false" customHeight="false" outlineLevel="0" collapsed="false">
      <c r="B264" s="115" t="n">
        <f aca="false">PRODUCT(G264/3+H264+I264+J264+(K264-I264-H264)/3+W264*25+X264*25+Y264*25+Z264*25+AA264*25+AB264*20+AC264*15+AD264*10+AE264*15)</f>
        <v>39.6666666666667</v>
      </c>
      <c r="C264" s="44" t="s">
        <v>3441</v>
      </c>
      <c r="D264" s="123" t="s">
        <v>4625</v>
      </c>
      <c r="E264" s="113" t="n">
        <v>2014</v>
      </c>
      <c r="F264" s="274" t="n">
        <v>35369</v>
      </c>
      <c r="G264" s="113" t="n">
        <v>13</v>
      </c>
      <c r="H264" s="113" t="n">
        <v>0</v>
      </c>
      <c r="I264" s="113" t="n">
        <v>3</v>
      </c>
      <c r="J264" s="113" t="n">
        <v>1</v>
      </c>
      <c r="K264" s="113" t="n">
        <v>22</v>
      </c>
      <c r="L264" s="113" t="n">
        <v>15</v>
      </c>
      <c r="M264" s="113" t="n">
        <v>0</v>
      </c>
      <c r="N264" s="113" t="n">
        <v>4</v>
      </c>
      <c r="O264" s="113" t="n">
        <v>3</v>
      </c>
      <c r="P264" s="275" t="n">
        <v>0.379</v>
      </c>
      <c r="Q264" s="113"/>
      <c r="R264" s="113"/>
      <c r="S264" s="113"/>
      <c r="T264" s="113"/>
      <c r="U264" s="113"/>
      <c r="V264" s="275"/>
      <c r="W264" s="113" t="n">
        <v>0</v>
      </c>
      <c r="X264" s="276" t="n">
        <v>0</v>
      </c>
      <c r="Y264" s="113" t="n">
        <v>0</v>
      </c>
      <c r="Z264" s="276" t="n">
        <v>1</v>
      </c>
      <c r="AA264" s="113" t="n">
        <v>0</v>
      </c>
      <c r="AB264" s="113" t="n">
        <v>0</v>
      </c>
      <c r="AC264" s="276" t="n">
        <v>0</v>
      </c>
      <c r="AD264" s="280"/>
      <c r="AE264" s="276"/>
    </row>
    <row r="265" customFormat="false" ht="15" hidden="false" customHeight="false" outlineLevel="0" collapsed="false">
      <c r="B265" s="115" t="n">
        <f aca="false">PRODUCT(G265/3+H265+I265+J265+(K265-I265-H265)/3+W265*25+X265*25+Y265*25+Z265*25+AA265*25+AB265*20+AC265*15+AD265*10+AE265*15)</f>
        <v>30</v>
      </c>
      <c r="C265" s="44" t="s">
        <v>5595</v>
      </c>
      <c r="D265" s="123" t="s">
        <v>4625</v>
      </c>
      <c r="E265" s="113" t="n">
        <v>2020</v>
      </c>
      <c r="F265" s="274" t="n">
        <v>37099</v>
      </c>
      <c r="G265" s="113" t="n">
        <v>5</v>
      </c>
      <c r="H265" s="113" t="n">
        <v>0</v>
      </c>
      <c r="I265" s="113" t="n">
        <v>0</v>
      </c>
      <c r="J265" s="113" t="n">
        <v>1</v>
      </c>
      <c r="K265" s="113" t="n">
        <v>7</v>
      </c>
      <c r="L265" s="113" t="n">
        <v>7</v>
      </c>
      <c r="M265" s="113" t="n">
        <v>0</v>
      </c>
      <c r="N265" s="113" t="n">
        <v>0</v>
      </c>
      <c r="O265" s="113" t="n">
        <v>0</v>
      </c>
      <c r="P265" s="275" t="n">
        <v>0.28</v>
      </c>
      <c r="Q265" s="113"/>
      <c r="R265" s="113"/>
      <c r="S265" s="113"/>
      <c r="T265" s="113"/>
      <c r="U265" s="113"/>
      <c r="V265" s="275"/>
      <c r="W265" s="113" t="n">
        <v>0</v>
      </c>
      <c r="X265" s="276" t="n">
        <v>0</v>
      </c>
      <c r="Y265" s="113" t="n">
        <v>0</v>
      </c>
      <c r="Z265" s="276" t="n">
        <v>1</v>
      </c>
      <c r="AA265" s="113" t="n">
        <v>0</v>
      </c>
      <c r="AB265" s="113" t="n">
        <v>0</v>
      </c>
      <c r="AC265" s="276" t="n">
        <v>0</v>
      </c>
      <c r="AD265" s="280"/>
      <c r="AE265" s="276"/>
    </row>
    <row r="266" customFormat="false" ht="15" hidden="false" customHeight="false" outlineLevel="0" collapsed="false">
      <c r="B266" s="115" t="n">
        <f aca="false">PRODUCT(G266/3+H266+I266+J266+(K266-I266-H266)/3+W266*25+X266*25+Y266*25+Z266*25+AA266*25+AB266*20+AC266*15+AD266*10+AE266*15)</f>
        <v>29</v>
      </c>
      <c r="C266" s="44" t="s">
        <v>5598</v>
      </c>
      <c r="D266" s="123" t="s">
        <v>4625</v>
      </c>
      <c r="E266" s="113" t="n">
        <v>2018</v>
      </c>
      <c r="F266" s="274" t="n">
        <v>36551</v>
      </c>
      <c r="G266" s="113" t="n">
        <v>3</v>
      </c>
      <c r="H266" s="113" t="n">
        <v>0</v>
      </c>
      <c r="I266" s="113" t="n">
        <v>0</v>
      </c>
      <c r="J266" s="113" t="n">
        <v>1</v>
      </c>
      <c r="K266" s="113" t="n">
        <v>6</v>
      </c>
      <c r="L266" s="113" t="n">
        <v>4</v>
      </c>
      <c r="M266" s="113" t="n">
        <v>2</v>
      </c>
      <c r="N266" s="113" t="n">
        <v>0</v>
      </c>
      <c r="O266" s="113" t="n">
        <v>0</v>
      </c>
      <c r="P266" s="275" t="n">
        <v>0.666666666666667</v>
      </c>
      <c r="Q266" s="113"/>
      <c r="R266" s="113"/>
      <c r="S266" s="113"/>
      <c r="T266" s="113"/>
      <c r="U266" s="113"/>
      <c r="V266" s="275"/>
      <c r="W266" s="113" t="n">
        <v>0</v>
      </c>
      <c r="X266" s="276" t="n">
        <v>0</v>
      </c>
      <c r="Y266" s="113" t="n">
        <v>0</v>
      </c>
      <c r="Z266" s="276" t="n">
        <v>1</v>
      </c>
      <c r="AA266" s="113" t="n">
        <v>0</v>
      </c>
      <c r="AB266" s="113" t="n">
        <v>0</v>
      </c>
      <c r="AC266" s="276" t="n">
        <v>0</v>
      </c>
      <c r="AD266" s="280"/>
      <c r="AE266" s="276"/>
    </row>
    <row r="267" customFormat="false" ht="15" hidden="false" customHeight="false" outlineLevel="0" collapsed="false">
      <c r="B267" s="115" t="n">
        <f aca="false">PRODUCT(G267/3+H267+I267+J267+(K267-I267-H267)/3+W267*25+X267*25+Y267*25+Z267*25+AA267*25+AB267*20+AC267*15+AD267*10+AE267*15)</f>
        <v>28</v>
      </c>
      <c r="C267" s="44" t="s">
        <v>3432</v>
      </c>
      <c r="D267" s="123" t="s">
        <v>4625</v>
      </c>
      <c r="E267" s="113" t="n">
        <v>2014</v>
      </c>
      <c r="F267" s="274" t="n">
        <v>35661</v>
      </c>
      <c r="G267" s="113" t="n">
        <v>3</v>
      </c>
      <c r="H267" s="113" t="n">
        <v>0</v>
      </c>
      <c r="I267" s="113" t="n">
        <v>2</v>
      </c>
      <c r="J267" s="113" t="n">
        <v>0</v>
      </c>
      <c r="K267" s="113" t="n">
        <v>2</v>
      </c>
      <c r="L267" s="113" t="n">
        <v>0</v>
      </c>
      <c r="M267" s="113" t="n">
        <v>0</v>
      </c>
      <c r="N267" s="113" t="n">
        <v>0</v>
      </c>
      <c r="O267" s="113" t="n">
        <v>2</v>
      </c>
      <c r="P267" s="275" t="n">
        <v>0.1428</v>
      </c>
      <c r="Q267" s="113"/>
      <c r="R267" s="113"/>
      <c r="S267" s="113"/>
      <c r="T267" s="113"/>
      <c r="U267" s="113"/>
      <c r="V267" s="275"/>
      <c r="W267" s="113" t="n">
        <v>0</v>
      </c>
      <c r="X267" s="276" t="n">
        <v>0</v>
      </c>
      <c r="Y267" s="113" t="n">
        <v>0</v>
      </c>
      <c r="Z267" s="276" t="n">
        <v>1</v>
      </c>
      <c r="AA267" s="113" t="n">
        <v>0</v>
      </c>
      <c r="AB267" s="113" t="n">
        <v>0</v>
      </c>
      <c r="AC267" s="276" t="n">
        <v>0</v>
      </c>
      <c r="AD267" s="280"/>
      <c r="AE267" s="276"/>
    </row>
    <row r="268" customFormat="false" ht="15" hidden="false" customHeight="false" outlineLevel="0" collapsed="false">
      <c r="B268" s="115" t="n">
        <f aca="false">PRODUCT(G268/3+H268+I268+J268+(K268-I268-H268)/3+W268*25+X268*25+Y268*25+Z268*25+AA268*25+AB268*20+AC268*15+AD268*10+AE268*15)</f>
        <v>25.3333333333333</v>
      </c>
      <c r="C268" s="44" t="s">
        <v>5392</v>
      </c>
      <c r="D268" s="123" t="s">
        <v>4625</v>
      </c>
      <c r="E268" s="113" t="n">
        <v>2016</v>
      </c>
      <c r="F268" s="274" t="n">
        <v>36494</v>
      </c>
      <c r="G268" s="113" t="n">
        <v>1</v>
      </c>
      <c r="H268" s="113" t="n">
        <v>0</v>
      </c>
      <c r="I268" s="113" t="n">
        <v>0</v>
      </c>
      <c r="J268" s="113" t="n">
        <v>0</v>
      </c>
      <c r="K268" s="113" t="n">
        <v>0</v>
      </c>
      <c r="L268" s="113" t="n">
        <v>0</v>
      </c>
      <c r="M268" s="113" t="n">
        <v>0</v>
      </c>
      <c r="N268" s="113" t="n">
        <v>0</v>
      </c>
      <c r="O268" s="113" t="n">
        <v>0</v>
      </c>
      <c r="P268" s="275" t="n">
        <v>0</v>
      </c>
      <c r="Q268" s="113"/>
      <c r="R268" s="113"/>
      <c r="S268" s="113"/>
      <c r="T268" s="113"/>
      <c r="U268" s="113"/>
      <c r="V268" s="275"/>
      <c r="W268" s="113" t="n">
        <v>0</v>
      </c>
      <c r="X268" s="276" t="n">
        <v>0</v>
      </c>
      <c r="Y268" s="113" t="n">
        <v>0</v>
      </c>
      <c r="Z268" s="276" t="n">
        <v>1</v>
      </c>
      <c r="AA268" s="113" t="n">
        <v>0</v>
      </c>
      <c r="AB268" s="113" t="n">
        <v>0</v>
      </c>
      <c r="AC268" s="276" t="n">
        <v>0</v>
      </c>
      <c r="AD268" s="280"/>
      <c r="AE268" s="276"/>
    </row>
    <row r="269" customFormat="false" ht="15" hidden="false" customHeight="false" outlineLevel="0" collapsed="false">
      <c r="B269" s="115" t="n">
        <f aca="false">PRODUCT(G269/3+H269+I269+J269+(K269-I269-H269)/3+W269*25+X269*25+Y269*25+Z269*25+AA269*25+AB269*20+AC269*15+AD269*10+AE269*15)</f>
        <v>25.3333333333333</v>
      </c>
      <c r="C269" s="44" t="s">
        <v>2738</v>
      </c>
      <c r="D269" s="123" t="s">
        <v>4625</v>
      </c>
      <c r="E269" s="113" t="n">
        <v>1995</v>
      </c>
      <c r="F269" s="274" t="n">
        <v>28511</v>
      </c>
      <c r="G269" s="113" t="n">
        <v>1</v>
      </c>
      <c r="H269" s="113" t="n">
        <v>0</v>
      </c>
      <c r="I269" s="113" t="n">
        <v>0</v>
      </c>
      <c r="J269" s="113" t="n">
        <v>0</v>
      </c>
      <c r="K269" s="113" t="n">
        <v>0</v>
      </c>
      <c r="L269" s="113" t="n">
        <v>0</v>
      </c>
      <c r="M269" s="113" t="n">
        <v>0</v>
      </c>
      <c r="N269" s="113" t="n">
        <v>0</v>
      </c>
      <c r="O269" s="113" t="n">
        <v>0</v>
      </c>
      <c r="P269" s="275" t="s">
        <v>3915</v>
      </c>
      <c r="Q269" s="113"/>
      <c r="R269" s="113"/>
      <c r="S269" s="113"/>
      <c r="T269" s="113"/>
      <c r="U269" s="113"/>
      <c r="V269" s="275"/>
      <c r="W269" s="113" t="n">
        <v>0</v>
      </c>
      <c r="X269" s="276" t="n">
        <v>0</v>
      </c>
      <c r="Y269" s="113" t="n">
        <v>1</v>
      </c>
      <c r="Z269" s="276" t="n">
        <v>0</v>
      </c>
      <c r="AA269" s="113" t="n">
        <v>0</v>
      </c>
      <c r="AB269" s="113" t="n">
        <v>0</v>
      </c>
      <c r="AC269" s="276" t="n">
        <v>0</v>
      </c>
      <c r="AD269" s="280"/>
      <c r="AE269" s="276"/>
    </row>
    <row r="270" customFormat="false" ht="15" hidden="false" customHeight="false" outlineLevel="0" collapsed="false">
      <c r="B270" s="115" t="n">
        <f aca="false">PRODUCT(G270/3+H270+I270+J270+(K270-I270-H270)/3+W270*25+X270*25+Y270*25+Z270*25+AA270*25+AB270*20+AC270*15+AD270*10+AE270*15)</f>
        <v>6</v>
      </c>
      <c r="C270" s="44" t="s">
        <v>5677</v>
      </c>
      <c r="D270" s="123" t="s">
        <v>4625</v>
      </c>
      <c r="E270" s="113" t="n">
        <v>2011</v>
      </c>
      <c r="F270" s="274" t="n">
        <v>33862</v>
      </c>
      <c r="G270" s="113" t="n">
        <v>4</v>
      </c>
      <c r="H270" s="113" t="n">
        <v>0</v>
      </c>
      <c r="I270" s="113" t="n">
        <v>4</v>
      </c>
      <c r="J270" s="113" t="n">
        <v>0</v>
      </c>
      <c r="K270" s="113" t="n">
        <v>6</v>
      </c>
      <c r="L270" s="113" t="n">
        <v>1</v>
      </c>
      <c r="M270" s="113" t="n">
        <v>1</v>
      </c>
      <c r="N270" s="113" t="n">
        <v>0</v>
      </c>
      <c r="O270" s="113" t="n">
        <v>4</v>
      </c>
      <c r="P270" s="275" t="n">
        <v>0.429</v>
      </c>
      <c r="Q270" s="113"/>
      <c r="R270" s="113"/>
      <c r="S270" s="113"/>
      <c r="T270" s="113"/>
      <c r="U270" s="113"/>
      <c r="V270" s="275"/>
      <c r="W270" s="113" t="n">
        <v>0</v>
      </c>
      <c r="X270" s="276" t="n">
        <v>0</v>
      </c>
      <c r="Y270" s="113" t="n">
        <v>0</v>
      </c>
      <c r="Z270" s="276" t="n">
        <v>0</v>
      </c>
      <c r="AA270" s="113" t="n">
        <v>0</v>
      </c>
      <c r="AB270" s="113" t="n">
        <v>0</v>
      </c>
      <c r="AC270" s="276" t="n">
        <v>0</v>
      </c>
      <c r="AD270" s="280"/>
      <c r="AE270" s="276"/>
    </row>
    <row r="271" customFormat="false" ht="15" hidden="false" customHeight="false" outlineLevel="0" collapsed="false">
      <c r="B271" s="115" t="n">
        <f aca="false">PRODUCT(G271/3+H271+I271+J271+(K271-I271-H271)/3+W271*25+X271*25+Y271*25+Z271*25+AA271*25+AB271*20+AC271*15+AD271*10+AE271*15)</f>
        <v>5</v>
      </c>
      <c r="C271" s="136" t="s">
        <v>5680</v>
      </c>
      <c r="D271" s="123" t="s">
        <v>4625</v>
      </c>
      <c r="E271" s="113" t="n">
        <v>2019</v>
      </c>
      <c r="F271" s="274" t="n">
        <v>36742</v>
      </c>
      <c r="G271" s="113" t="n">
        <v>3</v>
      </c>
      <c r="H271" s="113" t="n">
        <v>1</v>
      </c>
      <c r="I271" s="113" t="n">
        <v>1</v>
      </c>
      <c r="J271" s="113" t="n">
        <v>1</v>
      </c>
      <c r="K271" s="113" t="n">
        <v>5</v>
      </c>
      <c r="L271" s="113" t="n">
        <v>1</v>
      </c>
      <c r="M271" s="113" t="n">
        <v>1</v>
      </c>
      <c r="N271" s="113" t="n">
        <v>1</v>
      </c>
      <c r="O271" s="113" t="n">
        <v>2</v>
      </c>
      <c r="P271" s="275" t="n">
        <v>0.625</v>
      </c>
      <c r="Q271" s="113"/>
      <c r="R271" s="113"/>
      <c r="S271" s="113"/>
      <c r="T271" s="113"/>
      <c r="U271" s="113"/>
      <c r="V271" s="275"/>
      <c r="W271" s="113" t="n">
        <v>0</v>
      </c>
      <c r="X271" s="276" t="n">
        <v>0</v>
      </c>
      <c r="Y271" s="113" t="n">
        <v>0</v>
      </c>
      <c r="Z271" s="276" t="n">
        <v>0</v>
      </c>
      <c r="AA271" s="113" t="n">
        <v>0</v>
      </c>
      <c r="AB271" s="113" t="n">
        <v>0</v>
      </c>
      <c r="AC271" s="276" t="n">
        <v>0</v>
      </c>
      <c r="AD271" s="280"/>
      <c r="AE271" s="276"/>
    </row>
    <row r="272" customFormat="false" ht="15" hidden="false" customHeight="false" outlineLevel="0" collapsed="false">
      <c r="B272" s="115" t="n">
        <f aca="false">PRODUCT(G272/3+H272+I272+J272+(K272-I272-H272)/3+W272*25+X272*25+Y272*25+Z272*25+AA272*25+AB272*20+AC272*15+AD272*10+AE272*15)</f>
        <v>5</v>
      </c>
      <c r="C272" s="44" t="s">
        <v>5681</v>
      </c>
      <c r="D272" s="123" t="s">
        <v>4625</v>
      </c>
      <c r="E272" s="113" t="n">
        <v>2002</v>
      </c>
      <c r="F272" s="274" t="n">
        <v>30631</v>
      </c>
      <c r="G272" s="113" t="n">
        <v>6</v>
      </c>
      <c r="H272" s="113" t="n">
        <v>0</v>
      </c>
      <c r="I272" s="113" t="n">
        <v>2</v>
      </c>
      <c r="J272" s="113" t="n">
        <v>0</v>
      </c>
      <c r="K272" s="113" t="n">
        <v>5</v>
      </c>
      <c r="L272" s="113" t="n">
        <v>0</v>
      </c>
      <c r="M272" s="113" t="n">
        <v>1</v>
      </c>
      <c r="N272" s="113" t="n">
        <v>2</v>
      </c>
      <c r="O272" s="113" t="n">
        <v>2</v>
      </c>
      <c r="P272" s="275" t="n">
        <v>0.2</v>
      </c>
      <c r="Q272" s="113"/>
      <c r="R272" s="113"/>
      <c r="S272" s="113"/>
      <c r="T272" s="113"/>
      <c r="U272" s="113"/>
      <c r="V272" s="275"/>
      <c r="W272" s="113" t="n">
        <v>0</v>
      </c>
      <c r="X272" s="276" t="n">
        <v>0</v>
      </c>
      <c r="Y272" s="113" t="n">
        <v>0</v>
      </c>
      <c r="Z272" s="276" t="n">
        <v>0</v>
      </c>
      <c r="AA272" s="113" t="n">
        <v>0</v>
      </c>
      <c r="AB272" s="113" t="n">
        <v>0</v>
      </c>
      <c r="AC272" s="276" t="n">
        <v>0</v>
      </c>
      <c r="AD272" s="280"/>
      <c r="AE272" s="276"/>
    </row>
    <row r="273" customFormat="false" ht="15" hidden="false" customHeight="false" outlineLevel="0" collapsed="false">
      <c r="B273" s="115" t="n">
        <f aca="false">PRODUCT(G273/3+H273*1.6666+I273*1.6666+J273*1.6666+W273*25+X273*25+Y273*25+Z273*25+AA273*25+AB273*20+AC273*15+AD273*10+AE273*15)</f>
        <v>4.3332</v>
      </c>
      <c r="C273" s="44" t="s">
        <v>2197</v>
      </c>
      <c r="D273" s="123" t="s">
        <v>4625</v>
      </c>
      <c r="E273" s="113" t="n">
        <v>1970</v>
      </c>
      <c r="F273" s="274" t="n">
        <v>18763</v>
      </c>
      <c r="G273" s="113" t="n">
        <v>3</v>
      </c>
      <c r="H273" s="113" t="n">
        <v>0</v>
      </c>
      <c r="I273" s="113" t="n">
        <v>1</v>
      </c>
      <c r="J273" s="113" t="n">
        <v>1</v>
      </c>
      <c r="K273" s="113"/>
      <c r="L273" s="113"/>
      <c r="M273" s="113"/>
      <c r="N273" s="113"/>
      <c r="O273" s="113"/>
      <c r="P273" s="275"/>
      <c r="Q273" s="113"/>
      <c r="R273" s="113"/>
      <c r="S273" s="113"/>
      <c r="T273" s="113"/>
      <c r="U273" s="113"/>
      <c r="V273" s="275"/>
      <c r="W273" s="113" t="n">
        <v>0</v>
      </c>
      <c r="X273" s="276" t="n">
        <v>0</v>
      </c>
      <c r="Y273" s="113" t="n">
        <v>0</v>
      </c>
      <c r="Z273" s="276" t="n">
        <v>0</v>
      </c>
      <c r="AA273" s="113" t="n">
        <v>0</v>
      </c>
      <c r="AB273" s="113" t="n">
        <v>0</v>
      </c>
      <c r="AC273" s="276" t="n">
        <v>0</v>
      </c>
      <c r="AD273" s="280"/>
      <c r="AE273" s="276"/>
    </row>
    <row r="274" customFormat="false" ht="15" hidden="false" customHeight="false" outlineLevel="0" collapsed="false">
      <c r="B274" s="115" t="n">
        <f aca="false">PRODUCT(G274/3+H274+I274+J274+(K274-I274-H274)/3+W274*25+X274*25+Y274*25+Z274*25+AA274*25+AB274*20+AC274*15+AD274*10+AE274*15)</f>
        <v>4</v>
      </c>
      <c r="C274" s="44" t="s">
        <v>5689</v>
      </c>
      <c r="D274" s="123" t="s">
        <v>4625</v>
      </c>
      <c r="E274" s="113" t="n">
        <v>1976</v>
      </c>
      <c r="F274" s="274" t="n">
        <v>21819</v>
      </c>
      <c r="G274" s="113" t="n">
        <v>5</v>
      </c>
      <c r="H274" s="113" t="n">
        <v>0</v>
      </c>
      <c r="I274" s="113" t="n">
        <v>0</v>
      </c>
      <c r="J274" s="113" t="n">
        <v>1</v>
      </c>
      <c r="K274" s="113" t="n">
        <v>4</v>
      </c>
      <c r="L274" s="113" t="n">
        <v>2</v>
      </c>
      <c r="M274" s="113" t="n">
        <v>1</v>
      </c>
      <c r="N274" s="113" t="n">
        <v>1</v>
      </c>
      <c r="O274" s="113" t="n">
        <v>0</v>
      </c>
      <c r="P274" s="275" t="s">
        <v>3915</v>
      </c>
      <c r="Q274" s="113"/>
      <c r="R274" s="113"/>
      <c r="S274" s="113"/>
      <c r="T274" s="113"/>
      <c r="U274" s="113"/>
      <c r="V274" s="275"/>
      <c r="W274" s="113" t="n">
        <v>0</v>
      </c>
      <c r="X274" s="276" t="n">
        <v>0</v>
      </c>
      <c r="Y274" s="113" t="n">
        <v>0</v>
      </c>
      <c r="Z274" s="276" t="n">
        <v>0</v>
      </c>
      <c r="AA274" s="113" t="n">
        <v>0</v>
      </c>
      <c r="AB274" s="113" t="n">
        <v>0</v>
      </c>
      <c r="AC274" s="276" t="n">
        <v>0</v>
      </c>
      <c r="AD274" s="280"/>
      <c r="AE274" s="276"/>
    </row>
    <row r="275" customFormat="false" ht="15" hidden="false" customHeight="false" outlineLevel="0" collapsed="false">
      <c r="B275" s="115" t="n">
        <f aca="false">PRODUCT(G275/3+H275+I275+J275+(K275-I275-H275)/3+W275*25+X275*25+Y275*25+Z275*25+AA275*25+AB275*20+AC275*15+AD275*10+AE275*15)</f>
        <v>3.33333333333333</v>
      </c>
      <c r="C275" s="44" t="s">
        <v>3444</v>
      </c>
      <c r="D275" s="123" t="s">
        <v>4625</v>
      </c>
      <c r="E275" s="113" t="n">
        <v>2014</v>
      </c>
      <c r="F275" s="274" t="n">
        <v>35356</v>
      </c>
      <c r="G275" s="113" t="n">
        <v>5</v>
      </c>
      <c r="H275" s="113" t="n">
        <v>0</v>
      </c>
      <c r="I275" s="113" t="n">
        <v>0</v>
      </c>
      <c r="J275" s="113" t="n">
        <v>0</v>
      </c>
      <c r="K275" s="113" t="n">
        <v>5</v>
      </c>
      <c r="L275" s="113" t="n">
        <v>2</v>
      </c>
      <c r="M275" s="113" t="n">
        <v>1</v>
      </c>
      <c r="N275" s="113" t="n">
        <v>2</v>
      </c>
      <c r="O275" s="113" t="n">
        <v>0</v>
      </c>
      <c r="P275" s="275" t="n">
        <v>0.333333333333333</v>
      </c>
      <c r="Q275" s="113"/>
      <c r="R275" s="113"/>
      <c r="S275" s="113"/>
      <c r="T275" s="113"/>
      <c r="U275" s="113"/>
      <c r="V275" s="275"/>
      <c r="W275" s="113" t="n">
        <v>0</v>
      </c>
      <c r="X275" s="276" t="n">
        <v>0</v>
      </c>
      <c r="Y275" s="113" t="n">
        <v>0</v>
      </c>
      <c r="Z275" s="276" t="n">
        <v>0</v>
      </c>
      <c r="AA275" s="113" t="n">
        <v>0</v>
      </c>
      <c r="AB275" s="113" t="n">
        <v>0</v>
      </c>
      <c r="AC275" s="276" t="n">
        <v>0</v>
      </c>
      <c r="AD275" s="280"/>
      <c r="AE275" s="276"/>
    </row>
    <row r="276" customFormat="false" ht="15" hidden="false" customHeight="false" outlineLevel="0" collapsed="false">
      <c r="B276" s="115" t="n">
        <f aca="false">PRODUCT(G276/3+H276*1.6666+I276*1.6666+J276*1.6666+W276*25+X276*25+Y276*25+Z276*25+AA276*25+AB276*20+AC276*15+AD276*10+AE276*15)</f>
        <v>2.99993333333333</v>
      </c>
      <c r="C276" s="44" t="s">
        <v>5693</v>
      </c>
      <c r="D276" s="123" t="s">
        <v>4625</v>
      </c>
      <c r="E276" s="113" t="n">
        <v>2022</v>
      </c>
      <c r="F276" s="274" t="n">
        <v>38523</v>
      </c>
      <c r="G276" s="113" t="n">
        <v>4</v>
      </c>
      <c r="H276" s="113" t="n">
        <v>0</v>
      </c>
      <c r="I276" s="113" t="n">
        <v>0</v>
      </c>
      <c r="J276" s="113" t="n">
        <v>1</v>
      </c>
      <c r="K276" s="113" t="n">
        <v>4</v>
      </c>
      <c r="L276" s="113" t="n">
        <v>3</v>
      </c>
      <c r="M276" s="113" t="n">
        <v>0</v>
      </c>
      <c r="N276" s="113" t="n">
        <v>1</v>
      </c>
      <c r="O276" s="113" t="n">
        <v>0</v>
      </c>
      <c r="P276" s="275" t="n">
        <v>0.5</v>
      </c>
      <c r="Q276" s="113"/>
      <c r="R276" s="113"/>
      <c r="S276" s="113"/>
      <c r="T276" s="113"/>
      <c r="U276" s="113"/>
      <c r="V276" s="275"/>
      <c r="W276" s="113" t="n">
        <v>0</v>
      </c>
      <c r="X276" s="276" t="n">
        <v>0</v>
      </c>
      <c r="Y276" s="113" t="n">
        <v>0</v>
      </c>
      <c r="Z276" s="276" t="n">
        <v>0</v>
      </c>
      <c r="AA276" s="113" t="n">
        <v>0</v>
      </c>
      <c r="AB276" s="113" t="n">
        <v>0</v>
      </c>
      <c r="AC276" s="276" t="n">
        <v>0</v>
      </c>
      <c r="AD276" s="280"/>
      <c r="AE276" s="276"/>
    </row>
    <row r="277" customFormat="false" ht="15" hidden="false" customHeight="false" outlineLevel="0" collapsed="false">
      <c r="B277" s="115" t="n">
        <f aca="false">PRODUCT(G277/3+H277+I277+J277+(K277-I277-H277)/3+W277*25+X277*25+Y277*25+Z277*25+AA277*25+AB277*20+AC277*15+AD277*10+AE277*15)</f>
        <v>2.66666666666667</v>
      </c>
      <c r="C277" s="44" t="s">
        <v>5702</v>
      </c>
      <c r="D277" s="123" t="s">
        <v>4625</v>
      </c>
      <c r="E277" s="113" t="n">
        <v>1995</v>
      </c>
      <c r="F277" s="274" t="n">
        <v>28157</v>
      </c>
      <c r="G277" s="113" t="n">
        <v>8</v>
      </c>
      <c r="H277" s="113" t="n">
        <v>0</v>
      </c>
      <c r="I277" s="113" t="n">
        <v>0</v>
      </c>
      <c r="J277" s="113" t="n">
        <v>0</v>
      </c>
      <c r="K277" s="113" t="n">
        <v>0</v>
      </c>
      <c r="L277" s="113" t="n">
        <v>0</v>
      </c>
      <c r="M277" s="113" t="n">
        <v>0</v>
      </c>
      <c r="N277" s="113" t="n">
        <v>0</v>
      </c>
      <c r="O277" s="113" t="n">
        <v>0</v>
      </c>
      <c r="P277" s="275" t="n">
        <v>0</v>
      </c>
      <c r="Q277" s="113"/>
      <c r="R277" s="113"/>
      <c r="S277" s="113"/>
      <c r="T277" s="113"/>
      <c r="U277" s="113"/>
      <c r="V277" s="275"/>
      <c r="W277" s="113" t="n">
        <v>0</v>
      </c>
      <c r="X277" s="276" t="n">
        <v>0</v>
      </c>
      <c r="Y277" s="113" t="n">
        <v>0</v>
      </c>
      <c r="Z277" s="276" t="n">
        <v>0</v>
      </c>
      <c r="AA277" s="113" t="n">
        <v>0</v>
      </c>
      <c r="AB277" s="113" t="n">
        <v>0</v>
      </c>
      <c r="AC277" s="276" t="n">
        <v>0</v>
      </c>
      <c r="AD277" s="280"/>
      <c r="AE277" s="276"/>
    </row>
    <row r="278" customFormat="false" ht="15" hidden="false" customHeight="false" outlineLevel="0" collapsed="false">
      <c r="B278" s="115" t="n">
        <f aca="false">PRODUCT(G278/3+H278+I278+J278+(K278-I278-H278)/3+W278*25+X278*25+Y278*25+Z278*25+AA278*25+AB278*20+AC278*15+AD278*10+AE278*15)</f>
        <v>2</v>
      </c>
      <c r="C278" s="44" t="s">
        <v>3422</v>
      </c>
      <c r="D278" s="123" t="s">
        <v>4625</v>
      </c>
      <c r="E278" s="113" t="n">
        <v>2013</v>
      </c>
      <c r="F278" s="274" t="n">
        <v>34646</v>
      </c>
      <c r="G278" s="113" t="n">
        <v>2</v>
      </c>
      <c r="H278" s="113" t="n">
        <v>0</v>
      </c>
      <c r="I278" s="113" t="n">
        <v>1</v>
      </c>
      <c r="J278" s="113" t="n">
        <v>0</v>
      </c>
      <c r="K278" s="113" t="n">
        <v>2</v>
      </c>
      <c r="L278" s="113" t="n">
        <v>1</v>
      </c>
      <c r="M278" s="113" t="n">
        <v>0</v>
      </c>
      <c r="N278" s="113" t="n">
        <v>0</v>
      </c>
      <c r="O278" s="113" t="n">
        <v>1</v>
      </c>
      <c r="P278" s="275" t="n">
        <v>0.3333</v>
      </c>
      <c r="Q278" s="113"/>
      <c r="R278" s="113"/>
      <c r="S278" s="113"/>
      <c r="T278" s="113"/>
      <c r="U278" s="113"/>
      <c r="V278" s="275"/>
      <c r="W278" s="113" t="n">
        <v>0</v>
      </c>
      <c r="X278" s="276" t="n">
        <v>0</v>
      </c>
      <c r="Y278" s="113" t="n">
        <v>0</v>
      </c>
      <c r="Z278" s="276" t="n">
        <v>0</v>
      </c>
      <c r="AA278" s="113" t="n">
        <v>0</v>
      </c>
      <c r="AB278" s="113" t="n">
        <v>0</v>
      </c>
      <c r="AC278" s="276" t="n">
        <v>0</v>
      </c>
      <c r="AD278" s="280"/>
      <c r="AE278" s="276"/>
    </row>
    <row r="279" customFormat="false" ht="15" hidden="false" customHeight="false" outlineLevel="0" collapsed="false">
      <c r="B279" s="115" t="n">
        <f aca="false">PRODUCT(G279/3+H279*1.6666+I279*1.6666+J279*1.6666+W279*25+X279*25+Y279*25+Z279*25+AA279*25+AB279*20+AC279*15+AD279*10+AE279*15)</f>
        <v>1.99993333333333</v>
      </c>
      <c r="C279" s="44" t="s">
        <v>5723</v>
      </c>
      <c r="D279" s="123" t="s">
        <v>4625</v>
      </c>
      <c r="E279" s="113" t="n">
        <v>2022</v>
      </c>
      <c r="F279" s="274" t="n">
        <v>38161</v>
      </c>
      <c r="G279" s="113" t="n">
        <v>1</v>
      </c>
      <c r="H279" s="113" t="n">
        <v>0</v>
      </c>
      <c r="I279" s="113" t="n">
        <v>0</v>
      </c>
      <c r="J279" s="113" t="n">
        <v>1</v>
      </c>
      <c r="K279" s="113" t="n">
        <v>1</v>
      </c>
      <c r="L279" s="113" t="n">
        <v>1</v>
      </c>
      <c r="M279" s="113" t="n">
        <v>0</v>
      </c>
      <c r="N279" s="113" t="n">
        <v>0</v>
      </c>
      <c r="O279" s="113" t="n">
        <v>0</v>
      </c>
      <c r="P279" s="275" t="n">
        <v>0.333333333333333</v>
      </c>
      <c r="Q279" s="113"/>
      <c r="R279" s="113"/>
      <c r="S279" s="113"/>
      <c r="T279" s="113"/>
      <c r="U279" s="113"/>
      <c r="V279" s="275"/>
      <c r="W279" s="113" t="n">
        <v>0</v>
      </c>
      <c r="X279" s="276" t="n">
        <v>0</v>
      </c>
      <c r="Y279" s="113" t="n">
        <v>0</v>
      </c>
      <c r="Z279" s="276" t="n">
        <v>0</v>
      </c>
      <c r="AA279" s="113" t="n">
        <v>0</v>
      </c>
      <c r="AB279" s="113" t="n">
        <v>0</v>
      </c>
      <c r="AC279" s="276" t="n">
        <v>0</v>
      </c>
      <c r="AD279" s="280"/>
      <c r="AE279" s="276"/>
    </row>
    <row r="280" customFormat="false" ht="15" hidden="false" customHeight="false" outlineLevel="0" collapsed="false">
      <c r="B280" s="115" t="n">
        <f aca="false">PRODUCT(G280/3+H280+I280+J280+(K280-I280-H280)/3+W280*25+X280*25+Y280*25+Z280*25+AA280*25+AB280*20+AC280*15+AD280*10+AE280*15)</f>
        <v>1.66666666666667</v>
      </c>
      <c r="C280" s="44" t="s">
        <v>5722</v>
      </c>
      <c r="D280" s="123" t="s">
        <v>4625</v>
      </c>
      <c r="E280" s="113" t="n">
        <v>1978</v>
      </c>
      <c r="F280" s="274" t="n">
        <v>21686</v>
      </c>
      <c r="G280" s="113" t="n">
        <v>1</v>
      </c>
      <c r="H280" s="113" t="n">
        <v>0</v>
      </c>
      <c r="I280" s="113" t="n">
        <v>0</v>
      </c>
      <c r="J280" s="113" t="n">
        <v>0</v>
      </c>
      <c r="K280" s="113" t="n">
        <v>4</v>
      </c>
      <c r="L280" s="113" t="n">
        <v>4</v>
      </c>
      <c r="M280" s="113" t="n">
        <v>0</v>
      </c>
      <c r="N280" s="113" t="n">
        <v>0</v>
      </c>
      <c r="O280" s="113" t="n">
        <v>0</v>
      </c>
      <c r="P280" s="275" t="s">
        <v>3915</v>
      </c>
      <c r="Q280" s="113"/>
      <c r="R280" s="113"/>
      <c r="S280" s="113"/>
      <c r="T280" s="113"/>
      <c r="U280" s="113"/>
      <c r="V280" s="275"/>
      <c r="W280" s="113" t="n">
        <v>0</v>
      </c>
      <c r="X280" s="276" t="n">
        <v>0</v>
      </c>
      <c r="Y280" s="113" t="n">
        <v>0</v>
      </c>
      <c r="Z280" s="276" t="n">
        <v>0</v>
      </c>
      <c r="AA280" s="113" t="n">
        <v>0</v>
      </c>
      <c r="AB280" s="113" t="n">
        <v>0</v>
      </c>
      <c r="AC280" s="276" t="n">
        <v>0</v>
      </c>
      <c r="AD280" s="280"/>
      <c r="AE280" s="276"/>
    </row>
    <row r="281" customFormat="false" ht="15" hidden="false" customHeight="false" outlineLevel="0" collapsed="false">
      <c r="B281" s="115" t="n">
        <f aca="false">PRODUCT(G281/3+H281+I281+J281+(K281-I281-H281)/3+W281*25+X281*25+Y281*25+Z281*25+AA281*25+AB281*20+AC281*15+AD281*10+AE281*15)</f>
        <v>1</v>
      </c>
      <c r="C281" s="44" t="s">
        <v>5736</v>
      </c>
      <c r="D281" s="123" t="s">
        <v>4625</v>
      </c>
      <c r="E281" s="113" t="n">
        <v>2017</v>
      </c>
      <c r="F281" s="274" t="n">
        <v>36681</v>
      </c>
      <c r="G281" s="113" t="n">
        <v>2</v>
      </c>
      <c r="H281" s="113" t="n">
        <v>0</v>
      </c>
      <c r="I281" s="113" t="n">
        <v>0</v>
      </c>
      <c r="J281" s="113" t="n">
        <v>0</v>
      </c>
      <c r="K281" s="113" t="n">
        <v>1</v>
      </c>
      <c r="L281" s="113" t="n">
        <v>0</v>
      </c>
      <c r="M281" s="113" t="n">
        <v>1</v>
      </c>
      <c r="N281" s="113" t="n">
        <v>0</v>
      </c>
      <c r="O281" s="113" t="n">
        <v>0</v>
      </c>
      <c r="P281" s="275" t="n">
        <v>0.5</v>
      </c>
      <c r="Q281" s="113"/>
      <c r="R281" s="113"/>
      <c r="S281" s="113"/>
      <c r="T281" s="113"/>
      <c r="U281" s="113"/>
      <c r="V281" s="275"/>
      <c r="W281" s="113" t="n">
        <v>0</v>
      </c>
      <c r="X281" s="276" t="n">
        <v>0</v>
      </c>
      <c r="Y281" s="113" t="n">
        <v>0</v>
      </c>
      <c r="Z281" s="276" t="n">
        <v>0</v>
      </c>
      <c r="AA281" s="113" t="n">
        <v>0</v>
      </c>
      <c r="AB281" s="113" t="n">
        <v>0</v>
      </c>
      <c r="AC281" s="276" t="n">
        <v>0</v>
      </c>
      <c r="AD281" s="280"/>
      <c r="AE281" s="276"/>
    </row>
    <row r="282" customFormat="false" ht="15" hidden="false" customHeight="false" outlineLevel="0" collapsed="false">
      <c r="B282" s="115" t="n">
        <f aca="false">PRODUCT(G282/3+H282+I282+J282+(K282-I282-H282)/3+W282*25+X282*25+Y282*25+Z282*25+AA282*25+AB282*20+AC282*15+AD282*10+AE282*15)</f>
        <v>0.666666666666667</v>
      </c>
      <c r="C282" s="44" t="s">
        <v>2763</v>
      </c>
      <c r="D282" s="123" t="s">
        <v>4625</v>
      </c>
      <c r="E282" s="113" t="n">
        <v>2001</v>
      </c>
      <c r="F282" s="274" t="n">
        <v>30012</v>
      </c>
      <c r="G282" s="113" t="n">
        <v>1</v>
      </c>
      <c r="H282" s="113" t="n">
        <v>0</v>
      </c>
      <c r="I282" s="113" t="n">
        <v>0</v>
      </c>
      <c r="J282" s="113" t="n">
        <v>0</v>
      </c>
      <c r="K282" s="113" t="n">
        <v>1</v>
      </c>
      <c r="L282" s="113" t="n">
        <v>1</v>
      </c>
      <c r="M282" s="113" t="n">
        <v>0</v>
      </c>
      <c r="N282" s="113" t="n">
        <v>0</v>
      </c>
      <c r="O282" s="113" t="n">
        <v>0</v>
      </c>
      <c r="P282" s="275" t="n">
        <v>0.333</v>
      </c>
      <c r="Q282" s="113"/>
      <c r="R282" s="113"/>
      <c r="S282" s="113"/>
      <c r="T282" s="113"/>
      <c r="U282" s="113"/>
      <c r="V282" s="275"/>
      <c r="W282" s="113" t="n">
        <v>0</v>
      </c>
      <c r="X282" s="276" t="n">
        <v>0</v>
      </c>
      <c r="Y282" s="113" t="n">
        <v>0</v>
      </c>
      <c r="Z282" s="276" t="n">
        <v>0</v>
      </c>
      <c r="AA282" s="113" t="n">
        <v>0</v>
      </c>
      <c r="AB282" s="113" t="n">
        <v>0</v>
      </c>
      <c r="AC282" s="276" t="n">
        <v>0</v>
      </c>
      <c r="AD282" s="280"/>
      <c r="AE282" s="276"/>
    </row>
    <row r="283" customFormat="false" ht="15" hidden="false" customHeight="false" outlineLevel="0" collapsed="false">
      <c r="B283" s="115" t="n">
        <f aca="false">PRODUCT(G283/3+H283+I283+J283+(K283-I283-H283)/3+W283*25+X283*25+Y283*25+Z283*25+AA283*25+AB283*20+AC283*15+AD283*10+AE283*15)</f>
        <v>0.333333333333333</v>
      </c>
      <c r="C283" s="44" t="s">
        <v>3431</v>
      </c>
      <c r="D283" s="123" t="s">
        <v>4625</v>
      </c>
      <c r="E283" s="113" t="n">
        <v>2014</v>
      </c>
      <c r="F283" s="274" t="n">
        <v>35076</v>
      </c>
      <c r="G283" s="113" t="n">
        <v>1</v>
      </c>
      <c r="H283" s="113" t="n">
        <v>0</v>
      </c>
      <c r="I283" s="113" t="n">
        <v>0</v>
      </c>
      <c r="J283" s="113" t="n">
        <v>0</v>
      </c>
      <c r="K283" s="113" t="n">
        <v>0</v>
      </c>
      <c r="L283" s="113" t="n">
        <v>0</v>
      </c>
      <c r="M283" s="113" t="n">
        <v>0</v>
      </c>
      <c r="N283" s="113" t="n">
        <v>0</v>
      </c>
      <c r="O283" s="113" t="n">
        <v>0</v>
      </c>
      <c r="P283" s="275" t="n">
        <v>0</v>
      </c>
      <c r="Q283" s="113"/>
      <c r="R283" s="113"/>
      <c r="S283" s="113"/>
      <c r="T283" s="113"/>
      <c r="U283" s="113"/>
      <c r="V283" s="275"/>
      <c r="W283" s="113" t="n">
        <v>0</v>
      </c>
      <c r="X283" s="276" t="n">
        <v>0</v>
      </c>
      <c r="Y283" s="113" t="n">
        <v>0</v>
      </c>
      <c r="Z283" s="276" t="n">
        <v>0</v>
      </c>
      <c r="AA283" s="113" t="n">
        <v>0</v>
      </c>
      <c r="AB283" s="113" t="n">
        <v>0</v>
      </c>
      <c r="AC283" s="276" t="n">
        <v>0</v>
      </c>
      <c r="AD283" s="280"/>
      <c r="AE283" s="276"/>
    </row>
    <row r="284" customFormat="false" ht="15" hidden="false" customHeight="false" outlineLevel="0" collapsed="false">
      <c r="B284" s="115" t="n">
        <f aca="false">PRODUCT(G284/3+H284+I284+J284+(K284-I284-H284)/3+W284*25+X284*25+Y284*25+Z284*25+AA284*25+AB284*20+AC284*15+AD284*10+AE284*15)</f>
        <v>0.333333333333333</v>
      </c>
      <c r="C284" s="44" t="s">
        <v>5757</v>
      </c>
      <c r="D284" s="123" t="s">
        <v>4625</v>
      </c>
      <c r="E284" s="113" t="n">
        <v>2020</v>
      </c>
      <c r="F284" s="274" t="n">
        <v>36972</v>
      </c>
      <c r="G284" s="113" t="n">
        <v>1</v>
      </c>
      <c r="H284" s="113" t="n">
        <v>0</v>
      </c>
      <c r="I284" s="113" t="n">
        <v>0</v>
      </c>
      <c r="J284" s="113" t="n">
        <v>0</v>
      </c>
      <c r="K284" s="113" t="n">
        <v>0</v>
      </c>
      <c r="L284" s="113" t="n">
        <v>0</v>
      </c>
      <c r="M284" s="113" t="n">
        <v>0</v>
      </c>
      <c r="N284" s="113" t="n">
        <v>0</v>
      </c>
      <c r="O284" s="113" t="n">
        <v>0</v>
      </c>
      <c r="P284" s="275" t="n">
        <v>0</v>
      </c>
      <c r="Q284" s="113"/>
      <c r="R284" s="113"/>
      <c r="S284" s="113"/>
      <c r="T284" s="113"/>
      <c r="U284" s="113"/>
      <c r="V284" s="275"/>
      <c r="W284" s="113" t="n">
        <v>0</v>
      </c>
      <c r="X284" s="276" t="n">
        <v>0</v>
      </c>
      <c r="Y284" s="113" t="n">
        <v>0</v>
      </c>
      <c r="Z284" s="276" t="n">
        <v>0</v>
      </c>
      <c r="AA284" s="113" t="n">
        <v>0</v>
      </c>
      <c r="AB284" s="113" t="n">
        <v>0</v>
      </c>
      <c r="AC284" s="276" t="n">
        <v>0</v>
      </c>
      <c r="AD284" s="280"/>
      <c r="AE284" s="276"/>
    </row>
    <row r="285" customFormat="false" ht="15" hidden="false" customHeight="false" outlineLevel="0" collapsed="false">
      <c r="B285" s="115" t="n">
        <f aca="false">PRODUCT(G285/3+H285+I285+J285+(K285-I285-H285)/3+W285*25+X285*25+Y285*25+Z285*25+AA285*25+AB285*20+AC285*15+AD285*10+AE285*15)</f>
        <v>0.333333333333333</v>
      </c>
      <c r="C285" s="44" t="s">
        <v>5765</v>
      </c>
      <c r="D285" s="123" t="s">
        <v>4625</v>
      </c>
      <c r="E285" s="113" t="n">
        <v>2020</v>
      </c>
      <c r="F285" s="274" t="n">
        <v>37186</v>
      </c>
      <c r="G285" s="113" t="n">
        <v>1</v>
      </c>
      <c r="H285" s="113" t="n">
        <v>0</v>
      </c>
      <c r="I285" s="113" t="n">
        <v>0</v>
      </c>
      <c r="J285" s="113" t="n">
        <v>0</v>
      </c>
      <c r="K285" s="113" t="n">
        <v>0</v>
      </c>
      <c r="L285" s="113" t="n">
        <v>0</v>
      </c>
      <c r="M285" s="113" t="n">
        <v>0</v>
      </c>
      <c r="N285" s="113" t="n">
        <v>0</v>
      </c>
      <c r="O285" s="113" t="n">
        <v>0</v>
      </c>
      <c r="P285" s="275" t="n">
        <v>0</v>
      </c>
      <c r="Q285" s="113"/>
      <c r="R285" s="113"/>
      <c r="S285" s="113"/>
      <c r="T285" s="113"/>
      <c r="U285" s="113"/>
      <c r="V285" s="275"/>
      <c r="W285" s="113" t="n">
        <v>0</v>
      </c>
      <c r="X285" s="276" t="n">
        <v>0</v>
      </c>
      <c r="Y285" s="113" t="n">
        <v>0</v>
      </c>
      <c r="Z285" s="276" t="n">
        <v>0</v>
      </c>
      <c r="AA285" s="113" t="n">
        <v>0</v>
      </c>
      <c r="AB285" s="113" t="n">
        <v>0</v>
      </c>
      <c r="AC285" s="276" t="n">
        <v>0</v>
      </c>
      <c r="AD285" s="280"/>
      <c r="AE285" s="276"/>
    </row>
    <row r="286" customFormat="false" ht="15" hidden="false" customHeight="false" outlineLevel="0" collapsed="false">
      <c r="B286" s="115" t="n">
        <f aca="false">PRODUCT(G286/3+H286*1.6666+I286*1.6666+J286*1.6666+W286*25+X286*25+Y286*25+Z286*25+AA286*25+AB286*20+AC286*15+AD286*10+AE286*15)</f>
        <v>0.333333333333333</v>
      </c>
      <c r="C286" s="44" t="s">
        <v>5743</v>
      </c>
      <c r="D286" s="123" t="s">
        <v>4625</v>
      </c>
      <c r="E286" s="113" t="n">
        <v>2022</v>
      </c>
      <c r="F286" s="274" t="n">
        <v>38363</v>
      </c>
      <c r="G286" s="113" t="n">
        <v>1</v>
      </c>
      <c r="H286" s="113" t="n">
        <v>0</v>
      </c>
      <c r="I286" s="113" t="n">
        <v>0</v>
      </c>
      <c r="J286" s="113" t="n">
        <v>0</v>
      </c>
      <c r="K286" s="113" t="n">
        <v>2</v>
      </c>
      <c r="L286" s="113" t="n">
        <v>2</v>
      </c>
      <c r="M286" s="113" t="n">
        <v>0</v>
      </c>
      <c r="N286" s="113" t="n">
        <v>0</v>
      </c>
      <c r="O286" s="113" t="n">
        <v>0</v>
      </c>
      <c r="P286" s="275" t="n">
        <v>0.666666666666667</v>
      </c>
      <c r="Q286" s="113"/>
      <c r="R286" s="113"/>
      <c r="S286" s="113"/>
      <c r="T286" s="113"/>
      <c r="U286" s="113"/>
      <c r="V286" s="275"/>
      <c r="W286" s="113" t="n">
        <v>0</v>
      </c>
      <c r="X286" s="276" t="n">
        <v>0</v>
      </c>
      <c r="Y286" s="113" t="n">
        <v>0</v>
      </c>
      <c r="Z286" s="276" t="n">
        <v>0</v>
      </c>
      <c r="AA286" s="113" t="n">
        <v>0</v>
      </c>
      <c r="AB286" s="113" t="n">
        <v>0</v>
      </c>
      <c r="AC286" s="276" t="n">
        <v>0</v>
      </c>
      <c r="AD286" s="280"/>
      <c r="AE286" s="276"/>
    </row>
    <row r="287" customFormat="false" ht="15" hidden="false" customHeight="false" outlineLevel="0" collapsed="false">
      <c r="B287" s="115"/>
      <c r="E287" s="113"/>
      <c r="F287" s="274"/>
      <c r="G287" s="113"/>
      <c r="H287" s="113"/>
      <c r="I287" s="113"/>
      <c r="J287" s="113"/>
      <c r="K287" s="113"/>
      <c r="L287" s="113"/>
      <c r="M287" s="113"/>
      <c r="N287" s="113"/>
      <c r="O287" s="113"/>
      <c r="P287" s="275"/>
      <c r="Q287" s="113"/>
      <c r="R287" s="113"/>
      <c r="S287" s="113"/>
      <c r="T287" s="113"/>
      <c r="U287" s="113"/>
      <c r="V287" s="275"/>
      <c r="W287" s="113"/>
      <c r="X287" s="276"/>
      <c r="Y287" s="113"/>
      <c r="Z287" s="276"/>
      <c r="AA287" s="113"/>
      <c r="AB287" s="113"/>
      <c r="AC287" s="276"/>
      <c r="AD287" s="280"/>
      <c r="AE287" s="276"/>
    </row>
    <row r="288" customFormat="false" ht="15" hidden="false" customHeight="false" outlineLevel="0" collapsed="false">
      <c r="B288" s="115" t="n">
        <f aca="false">PRODUCT(G288/3+H288*1.6666+I288*1.6666+J288*1.6666+W288*25+X288*25+Y288*25+Z288*25+AA288*25+AB288*20+AC288*15+AD288*10+AE288*15)</f>
        <v>85.998</v>
      </c>
      <c r="C288" s="44" t="s">
        <v>5457</v>
      </c>
      <c r="D288" s="44" t="s">
        <v>4931</v>
      </c>
      <c r="E288" s="113" t="n">
        <v>2024</v>
      </c>
      <c r="F288" s="111" t="n">
        <v>39562</v>
      </c>
      <c r="G288" s="283" t="n">
        <v>33</v>
      </c>
      <c r="H288" s="113" t="n">
        <v>0</v>
      </c>
      <c r="I288" s="113" t="n">
        <v>30</v>
      </c>
      <c r="J288" s="113" t="n">
        <v>0</v>
      </c>
      <c r="K288" s="113" t="n">
        <v>57</v>
      </c>
      <c r="L288" s="113" t="n">
        <v>3</v>
      </c>
      <c r="M288" s="113" t="n">
        <v>8</v>
      </c>
      <c r="N288" s="113" t="n">
        <v>16</v>
      </c>
      <c r="O288" s="113" t="n">
        <v>30</v>
      </c>
      <c r="P288" s="250" t="n">
        <v>0.401408450704225</v>
      </c>
      <c r="Q288" s="281"/>
      <c r="V288" s="250"/>
      <c r="W288" s="283" t="n">
        <v>0</v>
      </c>
      <c r="X288" s="113" t="n">
        <v>0</v>
      </c>
      <c r="Y288" s="283" t="n">
        <v>1</v>
      </c>
      <c r="Z288" s="113" t="n">
        <v>0</v>
      </c>
      <c r="AA288" s="283" t="n">
        <v>0</v>
      </c>
      <c r="AB288" s="113" t="n">
        <v>0</v>
      </c>
      <c r="AC288" s="113" t="n">
        <v>0</v>
      </c>
      <c r="AD288" s="280"/>
      <c r="AE288" s="276"/>
    </row>
    <row r="289" customFormat="false" ht="15" hidden="false" customHeight="false" outlineLevel="0" collapsed="false">
      <c r="B289" s="115" t="n">
        <f aca="false">PRODUCT(G289/3+H289*1.6666+I289*1.6666+J289*1.6666+W289*25+X289*25+Y289*25+Z289*25+AA289*25+AB289*20+AC289*15+AD289*10+AE289*15)</f>
        <v>54.6663333333333</v>
      </c>
      <c r="C289" s="44" t="s">
        <v>5447</v>
      </c>
      <c r="D289" s="112" t="s">
        <v>4931</v>
      </c>
      <c r="E289" s="113" t="n">
        <v>2023</v>
      </c>
      <c r="F289" s="111" t="n">
        <v>39008</v>
      </c>
      <c r="G289" s="283" t="n">
        <v>19</v>
      </c>
      <c r="H289" s="113" t="n">
        <v>0</v>
      </c>
      <c r="I289" s="113" t="n">
        <v>0</v>
      </c>
      <c r="J289" s="113" t="n">
        <v>5</v>
      </c>
      <c r="K289" s="113" t="n">
        <v>22</v>
      </c>
      <c r="L289" s="113" t="n">
        <v>16</v>
      </c>
      <c r="M289" s="113" t="n">
        <v>4</v>
      </c>
      <c r="N289" s="113" t="n">
        <v>2</v>
      </c>
      <c r="O289" s="113" t="n">
        <v>0</v>
      </c>
      <c r="P289" s="250" t="n">
        <v>0.328358208955224</v>
      </c>
      <c r="Q289" s="281"/>
      <c r="V289" s="250"/>
      <c r="W289" s="283" t="n">
        <v>0</v>
      </c>
      <c r="X289" s="113" t="n">
        <v>0</v>
      </c>
      <c r="Y289" s="283" t="n">
        <v>1</v>
      </c>
      <c r="Z289" s="113" t="n">
        <v>0</v>
      </c>
      <c r="AA289" s="283" t="n">
        <v>0</v>
      </c>
      <c r="AB289" s="113" t="n">
        <v>0</v>
      </c>
      <c r="AC289" s="113" t="n">
        <v>1</v>
      </c>
      <c r="AD289" s="280"/>
      <c r="AE289" s="276"/>
    </row>
    <row r="290" customFormat="false" ht="15" hidden="false" customHeight="false" outlineLevel="0" collapsed="false">
      <c r="B290" s="115" t="n">
        <f aca="false">PRODUCT(G290/3+H290*1.6666+I290*1.6666+J290*1.6666+W290*25+X290*25+Y290*25+Z290*25+AA290*25+AB290*20+AC290*15+AD290*10+AE290*15)</f>
        <v>30.3332666666667</v>
      </c>
      <c r="C290" s="44" t="s">
        <v>5587</v>
      </c>
      <c r="D290" s="112" t="s">
        <v>4931</v>
      </c>
      <c r="E290" s="113" t="n">
        <v>2026</v>
      </c>
      <c r="F290" s="111" t="n">
        <v>39822</v>
      </c>
      <c r="G290" s="283" t="n">
        <v>11</v>
      </c>
      <c r="H290" s="113" t="n">
        <v>0</v>
      </c>
      <c r="I290" s="113" t="n">
        <v>1</v>
      </c>
      <c r="J290" s="113" t="n">
        <v>0</v>
      </c>
      <c r="K290" s="113" t="n">
        <v>8</v>
      </c>
      <c r="L290" s="113" t="n">
        <v>4</v>
      </c>
      <c r="M290" s="113" t="n">
        <v>1</v>
      </c>
      <c r="N290" s="113" t="n">
        <v>2</v>
      </c>
      <c r="O290" s="113" t="n">
        <v>1</v>
      </c>
      <c r="P290" s="250" t="n">
        <v>0.275862068965517</v>
      </c>
      <c r="Q290" s="281"/>
      <c r="V290" s="250"/>
      <c r="W290" s="283" t="n">
        <v>0</v>
      </c>
      <c r="X290" s="113" t="n">
        <v>0</v>
      </c>
      <c r="Y290" s="283" t="n">
        <v>1</v>
      </c>
      <c r="Z290" s="113" t="n">
        <v>0</v>
      </c>
      <c r="AA290" s="283" t="n">
        <v>0</v>
      </c>
      <c r="AB290" s="113" t="n">
        <v>0</v>
      </c>
      <c r="AC290" s="113" t="n">
        <v>0</v>
      </c>
      <c r="AD290" s="280"/>
      <c r="AE290" s="276"/>
    </row>
    <row r="291" customFormat="false" ht="15" hidden="false" customHeight="false" outlineLevel="0" collapsed="false">
      <c r="B291" s="115" t="n">
        <f aca="false">PRODUCT(G291/3+H291*1.6666+I291*1.6666+J291*1.6666+W291*25+X291*25+Y291*25+Z291*25+AA291*25+AB291*20+AC291*15+AD291*10+AE291*15)</f>
        <v>26.6666666666667</v>
      </c>
      <c r="C291" s="44" t="s">
        <v>5398</v>
      </c>
      <c r="D291" s="123" t="s">
        <v>4931</v>
      </c>
      <c r="E291" s="113" t="n">
        <v>2021</v>
      </c>
      <c r="F291" s="274" t="n">
        <v>37664</v>
      </c>
      <c r="G291" s="113" t="n">
        <v>5</v>
      </c>
      <c r="H291" s="113" t="n">
        <v>0</v>
      </c>
      <c r="I291" s="113" t="n">
        <v>0</v>
      </c>
      <c r="J291" s="113" t="n">
        <v>0</v>
      </c>
      <c r="K291" s="113" t="n">
        <v>2</v>
      </c>
      <c r="L291" s="113" t="n">
        <v>2</v>
      </c>
      <c r="M291" s="113" t="n">
        <v>0</v>
      </c>
      <c r="N291" s="113" t="n">
        <v>0</v>
      </c>
      <c r="O291" s="113" t="n">
        <v>0</v>
      </c>
      <c r="P291" s="275" t="n">
        <v>0.5</v>
      </c>
      <c r="Q291" s="113"/>
      <c r="R291" s="113"/>
      <c r="S291" s="113"/>
      <c r="T291" s="113"/>
      <c r="U291" s="113"/>
      <c r="V291" s="275"/>
      <c r="W291" s="113" t="n">
        <v>0</v>
      </c>
      <c r="X291" s="276" t="n">
        <v>0</v>
      </c>
      <c r="Y291" s="113" t="n">
        <v>1</v>
      </c>
      <c r="Z291" s="276" t="n">
        <v>0</v>
      </c>
      <c r="AA291" s="113" t="n">
        <v>0</v>
      </c>
      <c r="AB291" s="113" t="n">
        <v>0</v>
      </c>
      <c r="AC291" s="276" t="n">
        <v>0</v>
      </c>
      <c r="AD291" s="280"/>
      <c r="AE291" s="276"/>
    </row>
    <row r="292" customFormat="false" ht="15" hidden="false" customHeight="false" outlineLevel="0" collapsed="false">
      <c r="B292" s="115" t="n">
        <f aca="false">PRODUCT(G292/3+H292*1.6666+I292*1.6666+J292*1.6666+W292*25+X292*25+Y292*25+Z292*25+AA292*25+AB292*20+AC292*15+AD292*10+AE292*15)</f>
        <v>17.6666</v>
      </c>
      <c r="C292" s="44" t="s">
        <v>5705</v>
      </c>
      <c r="D292" s="123" t="s">
        <v>4931</v>
      </c>
      <c r="E292" s="113" t="n">
        <v>2022</v>
      </c>
      <c r="F292" s="274" t="n">
        <v>38033</v>
      </c>
      <c r="G292" s="113" t="n">
        <v>3</v>
      </c>
      <c r="H292" s="113" t="n">
        <v>0</v>
      </c>
      <c r="I292" s="113" t="n">
        <v>0</v>
      </c>
      <c r="J292" s="113" t="n">
        <v>1</v>
      </c>
      <c r="K292" s="113" t="n">
        <v>1</v>
      </c>
      <c r="L292" s="113" t="n">
        <v>1</v>
      </c>
      <c r="M292" s="113" t="n">
        <v>0</v>
      </c>
      <c r="N292" s="113" t="n">
        <v>0</v>
      </c>
      <c r="O292" s="113" t="n">
        <v>0</v>
      </c>
      <c r="P292" s="275" t="n">
        <v>0.25</v>
      </c>
      <c r="Q292" s="113"/>
      <c r="R292" s="113"/>
      <c r="S292" s="113"/>
      <c r="T292" s="113"/>
      <c r="U292" s="113"/>
      <c r="V292" s="275"/>
      <c r="W292" s="113" t="n">
        <v>0</v>
      </c>
      <c r="X292" s="276" t="n">
        <v>0</v>
      </c>
      <c r="Y292" s="113" t="n">
        <v>0</v>
      </c>
      <c r="Z292" s="276" t="n">
        <v>0</v>
      </c>
      <c r="AA292" s="113" t="n">
        <v>0</v>
      </c>
      <c r="AB292" s="113" t="n">
        <v>0</v>
      </c>
      <c r="AC292" s="276" t="n">
        <v>1</v>
      </c>
      <c r="AD292" s="280"/>
      <c r="AE292" s="276"/>
    </row>
    <row r="293" customFormat="false" ht="15" hidden="false" customHeight="false" outlineLevel="0" collapsed="false">
      <c r="B293" s="115" t="n">
        <f aca="false">PRODUCT(G293/3+H293*1.6666+I293*1.6666+J293*1.6666+W293*25+X293*25+Y293*25+Z293*25+AA293*25+AB293*20+AC293*15+AD293*10+AE293*15)</f>
        <v>16.6666666666667</v>
      </c>
      <c r="C293" s="44" t="s">
        <v>5637</v>
      </c>
      <c r="D293" s="44" t="s">
        <v>4931</v>
      </c>
      <c r="E293" s="113" t="n">
        <v>2023</v>
      </c>
      <c r="F293" s="274" t="n">
        <v>38273</v>
      </c>
      <c r="G293" s="113" t="n">
        <v>5</v>
      </c>
      <c r="H293" s="113" t="n">
        <v>0</v>
      </c>
      <c r="I293" s="113" t="n">
        <v>0</v>
      </c>
      <c r="J293" s="113" t="n">
        <v>0</v>
      </c>
      <c r="K293" s="113" t="n">
        <v>1</v>
      </c>
      <c r="L293" s="113" t="n">
        <v>0</v>
      </c>
      <c r="M293" s="113" t="n">
        <v>1</v>
      </c>
      <c r="N293" s="113" t="n">
        <v>0</v>
      </c>
      <c r="O293" s="113" t="n">
        <v>0</v>
      </c>
      <c r="P293" s="275" t="n">
        <v>0.2</v>
      </c>
      <c r="V293" s="299"/>
      <c r="W293" s="113" t="n">
        <v>0</v>
      </c>
      <c r="X293" s="276" t="n">
        <v>0</v>
      </c>
      <c r="Y293" s="113" t="n">
        <v>0</v>
      </c>
      <c r="Z293" s="276" t="n">
        <v>0</v>
      </c>
      <c r="AA293" s="113" t="n">
        <v>0</v>
      </c>
      <c r="AB293" s="113" t="n">
        <v>0</v>
      </c>
      <c r="AC293" s="276" t="n">
        <v>1</v>
      </c>
      <c r="AD293" s="279"/>
      <c r="AE293" s="276"/>
    </row>
    <row r="294" customFormat="false" ht="15" hidden="false" customHeight="false" outlineLevel="0" collapsed="false">
      <c r="B294" s="115" t="n">
        <f aca="false">PRODUCT(G294/3+H294*1.6666+I294*1.6666+J294*1.6666+W294*25+X294*25+Y294*25+Z294*25+AA294*25+AB294*20+AC294*15+AD294*10+AE294*15)</f>
        <v>7.99986666666667</v>
      </c>
      <c r="C294" s="44" t="s">
        <v>5448</v>
      </c>
      <c r="D294" s="44" t="s">
        <v>4931</v>
      </c>
      <c r="E294" s="113" t="n">
        <v>2026</v>
      </c>
      <c r="F294" s="111" t="n">
        <v>39284</v>
      </c>
      <c r="G294" s="283" t="n">
        <v>14</v>
      </c>
      <c r="H294" s="113" t="n">
        <v>0</v>
      </c>
      <c r="I294" s="113" t="n">
        <v>0</v>
      </c>
      <c r="J294" s="113" t="n">
        <v>2</v>
      </c>
      <c r="K294" s="113" t="n">
        <v>14</v>
      </c>
      <c r="L294" s="113" t="n">
        <v>14</v>
      </c>
      <c r="M294" s="113" t="n">
        <v>0</v>
      </c>
      <c r="N294" s="113" t="n">
        <v>0</v>
      </c>
      <c r="O294" s="113" t="n">
        <v>0</v>
      </c>
      <c r="P294" s="250" t="n">
        <v>0.318</v>
      </c>
      <c r="Q294" s="281"/>
      <c r="V294" s="250"/>
      <c r="W294" s="283" t="n">
        <v>0</v>
      </c>
      <c r="X294" s="113" t="n">
        <v>0</v>
      </c>
      <c r="Y294" s="283" t="n">
        <v>0</v>
      </c>
      <c r="Z294" s="113" t="n">
        <v>0</v>
      </c>
      <c r="AA294" s="283" t="n">
        <v>0</v>
      </c>
      <c r="AB294" s="113" t="n">
        <v>0</v>
      </c>
      <c r="AC294" s="113" t="n">
        <v>0</v>
      </c>
      <c r="AD294" s="279"/>
      <c r="AE294" s="276"/>
    </row>
    <row r="295" customFormat="false" ht="15" hidden="false" customHeight="false" outlineLevel="0" collapsed="false">
      <c r="B295" s="115" t="n">
        <f aca="false">PRODUCT(G295/3+H295*1.6666+I295*1.6666+J295*1.6666+W295*25+X295*25+Y295*25+Z295*25+AA295*25+AB295*20+AC295*15+AD295*10+AE295*15)</f>
        <v>5.3332</v>
      </c>
      <c r="C295" s="44" t="s">
        <v>3565</v>
      </c>
      <c r="D295" s="123" t="s">
        <v>4931</v>
      </c>
      <c r="E295" s="113" t="n">
        <v>2017</v>
      </c>
      <c r="F295" s="274" t="n">
        <v>36742</v>
      </c>
      <c r="G295" s="113" t="n">
        <v>6</v>
      </c>
      <c r="H295" s="113" t="n">
        <v>0</v>
      </c>
      <c r="I295" s="113" t="n">
        <v>0</v>
      </c>
      <c r="J295" s="113" t="n">
        <v>2</v>
      </c>
      <c r="K295" s="113" t="n">
        <v>6</v>
      </c>
      <c r="L295" s="113" t="n">
        <v>6</v>
      </c>
      <c r="M295" s="113" t="n">
        <v>0</v>
      </c>
      <c r="N295" s="113" t="n">
        <v>0</v>
      </c>
      <c r="O295" s="113" t="n">
        <v>0</v>
      </c>
      <c r="P295" s="275" t="n">
        <v>0.2142</v>
      </c>
      <c r="Q295" s="113"/>
      <c r="R295" s="113"/>
      <c r="S295" s="113"/>
      <c r="T295" s="113"/>
      <c r="U295" s="113"/>
      <c r="V295" s="275"/>
      <c r="W295" s="113" t="n">
        <v>0</v>
      </c>
      <c r="X295" s="276" t="n">
        <v>0</v>
      </c>
      <c r="Y295" s="113" t="n">
        <v>0</v>
      </c>
      <c r="Z295" s="276" t="n">
        <v>0</v>
      </c>
      <c r="AA295" s="113" t="n">
        <v>0</v>
      </c>
      <c r="AB295" s="113" t="n">
        <v>0</v>
      </c>
      <c r="AC295" s="276" t="n">
        <v>0</v>
      </c>
      <c r="AD295" s="280"/>
      <c r="AE295" s="276"/>
    </row>
    <row r="296" customFormat="false" ht="15" hidden="false" customHeight="false" outlineLevel="0" collapsed="false">
      <c r="B296" s="115" t="n">
        <f aca="false">PRODUCT(G296/3+H296*1.6666+I296*1.6666+J296*1.6666+W296*25+X296*25+Y296*25+Z296*25+AA296*25+AB296*20+AC296*15+AD296*10+AE296*15)</f>
        <v>3.66653333333333</v>
      </c>
      <c r="C296" s="44" t="s">
        <v>5706</v>
      </c>
      <c r="D296" s="123" t="s">
        <v>4931</v>
      </c>
      <c r="E296" s="113" t="n">
        <v>2017</v>
      </c>
      <c r="F296" s="274" t="n">
        <v>36049</v>
      </c>
      <c r="G296" s="113" t="n">
        <v>1</v>
      </c>
      <c r="H296" s="113" t="n">
        <v>0</v>
      </c>
      <c r="I296" s="113" t="n">
        <v>1</v>
      </c>
      <c r="J296" s="113" t="n">
        <v>1</v>
      </c>
      <c r="K296" s="113" t="n">
        <v>1</v>
      </c>
      <c r="L296" s="113" t="n">
        <v>0</v>
      </c>
      <c r="M296" s="113" t="n">
        <v>0</v>
      </c>
      <c r="N296" s="113" t="n">
        <v>0</v>
      </c>
      <c r="O296" s="113" t="n">
        <v>1</v>
      </c>
      <c r="P296" s="275" t="n">
        <v>0.333</v>
      </c>
      <c r="Q296" s="113"/>
      <c r="R296" s="113"/>
      <c r="S296" s="113"/>
      <c r="T296" s="113"/>
      <c r="U296" s="113"/>
      <c r="V296" s="275"/>
      <c r="W296" s="113" t="n">
        <v>0</v>
      </c>
      <c r="X296" s="276" t="n">
        <v>0</v>
      </c>
      <c r="Y296" s="113" t="n">
        <v>0</v>
      </c>
      <c r="Z296" s="276" t="n">
        <v>0</v>
      </c>
      <c r="AA296" s="113" t="n">
        <v>0</v>
      </c>
      <c r="AB296" s="113" t="n">
        <v>0</v>
      </c>
      <c r="AC296" s="276" t="n">
        <v>0</v>
      </c>
      <c r="AD296" s="280"/>
      <c r="AE296" s="276"/>
    </row>
    <row r="297" customFormat="false" ht="15" hidden="false" customHeight="false" outlineLevel="0" collapsed="false">
      <c r="B297" s="115" t="n">
        <f aca="false">PRODUCT(G297/3+H297*1.6666+I297*1.6666+J297*1.6666+W297*25+X297*25+Y297*25+Z297*25+AA297*25+AB297*20+AC297*15+AD297*10+AE297*15)</f>
        <v>1</v>
      </c>
      <c r="C297" s="44" t="s">
        <v>5455</v>
      </c>
      <c r="D297" s="112" t="s">
        <v>4931</v>
      </c>
      <c r="E297" s="113" t="n">
        <v>2024</v>
      </c>
      <c r="F297" s="111" t="n">
        <v>39224</v>
      </c>
      <c r="G297" s="283" t="n">
        <v>3</v>
      </c>
      <c r="H297" s="113" t="n">
        <v>0</v>
      </c>
      <c r="I297" s="113" t="n">
        <v>0</v>
      </c>
      <c r="J297" s="113" t="n">
        <v>0</v>
      </c>
      <c r="K297" s="113" t="n">
        <v>1</v>
      </c>
      <c r="L297" s="113" t="n">
        <v>0</v>
      </c>
      <c r="M297" s="113" t="n">
        <v>0</v>
      </c>
      <c r="N297" s="113" t="n">
        <v>1</v>
      </c>
      <c r="O297" s="113" t="n">
        <v>0</v>
      </c>
      <c r="P297" s="250" t="n">
        <v>0.2</v>
      </c>
      <c r="Q297" s="281"/>
      <c r="V297" s="250"/>
      <c r="W297" s="283" t="n">
        <v>0</v>
      </c>
      <c r="X297" s="113" t="n">
        <v>0</v>
      </c>
      <c r="Y297" s="283" t="n">
        <v>0</v>
      </c>
      <c r="Z297" s="113" t="n">
        <v>0</v>
      </c>
      <c r="AA297" s="283" t="n">
        <v>0</v>
      </c>
      <c r="AB297" s="113" t="n">
        <v>0</v>
      </c>
      <c r="AC297" s="113" t="n">
        <v>0</v>
      </c>
      <c r="AD297" s="280"/>
      <c r="AE297" s="276"/>
    </row>
    <row r="298" customFormat="false" ht="15" hidden="false" customHeight="false" outlineLevel="0" collapsed="false">
      <c r="B298" s="115" t="n">
        <f aca="false">PRODUCT(G298/3+H298*1.6666+I298*1.6666+J298*1.6666+W298*25+X298*25+Y298*25+Z298*25+AA298*25+AB298*20+AC298*15+AD298*10+AE298*15)</f>
        <v>0.333333333333333</v>
      </c>
      <c r="C298" s="44" t="s">
        <v>5388</v>
      </c>
      <c r="D298" s="123" t="s">
        <v>4931</v>
      </c>
      <c r="E298" s="113" t="n">
        <v>2017</v>
      </c>
      <c r="F298" s="274" t="n">
        <v>36056</v>
      </c>
      <c r="G298" s="113" t="n">
        <v>1</v>
      </c>
      <c r="H298" s="113" t="n">
        <v>0</v>
      </c>
      <c r="I298" s="113" t="n">
        <v>0</v>
      </c>
      <c r="J298" s="113" t="n">
        <v>0</v>
      </c>
      <c r="K298" s="113" t="n">
        <v>0</v>
      </c>
      <c r="L298" s="113" t="n">
        <v>0</v>
      </c>
      <c r="M298" s="113" t="n">
        <v>0</v>
      </c>
      <c r="N298" s="113" t="n">
        <v>0</v>
      </c>
      <c r="O298" s="113" t="n">
        <v>0</v>
      </c>
      <c r="P298" s="275" t="n">
        <v>0</v>
      </c>
      <c r="Q298" s="113"/>
      <c r="R298" s="113"/>
      <c r="S298" s="113"/>
      <c r="T298" s="113"/>
      <c r="U298" s="113"/>
      <c r="V298" s="275"/>
      <c r="W298" s="113" t="n">
        <v>0</v>
      </c>
      <c r="X298" s="276" t="n">
        <v>0</v>
      </c>
      <c r="Y298" s="113" t="n">
        <v>0</v>
      </c>
      <c r="Z298" s="276" t="n">
        <v>0</v>
      </c>
      <c r="AA298" s="113" t="n">
        <v>0</v>
      </c>
      <c r="AB298" s="113" t="n">
        <v>0</v>
      </c>
      <c r="AC298" s="276" t="n">
        <v>0</v>
      </c>
      <c r="AD298" s="280"/>
      <c r="AE298" s="276"/>
    </row>
    <row r="299" customFormat="false" ht="15" hidden="false" customHeight="false" outlineLevel="0" collapsed="false">
      <c r="B299" s="115" t="n">
        <f aca="false">PRODUCT(G299/3+H299*1.6666+I299*1.6666+J299*1.6666+W299*25+X299*25+Y299*25+Z299*25+AA299*25+AB299*20+AC299*15+AD299*10+AE299*15)</f>
        <v>0.333333333333333</v>
      </c>
      <c r="C299" s="44" t="s">
        <v>5766</v>
      </c>
      <c r="D299" s="44" t="s">
        <v>4931</v>
      </c>
      <c r="E299" s="113" t="n">
        <v>2024</v>
      </c>
      <c r="F299" s="111" t="n">
        <v>38977</v>
      </c>
      <c r="G299" s="283" t="n">
        <v>1</v>
      </c>
      <c r="H299" s="113" t="n">
        <v>0</v>
      </c>
      <c r="I299" s="113" t="n">
        <v>0</v>
      </c>
      <c r="J299" s="113" t="n">
        <v>0</v>
      </c>
      <c r="K299" s="113" t="n">
        <v>0</v>
      </c>
      <c r="L299" s="113" t="n">
        <v>0</v>
      </c>
      <c r="M299" s="113" t="n">
        <v>0</v>
      </c>
      <c r="N299" s="113" t="n">
        <v>0</v>
      </c>
      <c r="O299" s="113" t="n">
        <v>0</v>
      </c>
      <c r="P299" s="250" t="n">
        <v>0</v>
      </c>
      <c r="Q299" s="281"/>
      <c r="V299" s="250"/>
      <c r="W299" s="283" t="n">
        <v>0</v>
      </c>
      <c r="X299" s="113" t="n">
        <v>0</v>
      </c>
      <c r="Y299" s="283" t="n">
        <v>0</v>
      </c>
      <c r="Z299" s="113" t="n">
        <v>0</v>
      </c>
      <c r="AA299" s="283" t="n">
        <v>0</v>
      </c>
      <c r="AB299" s="113" t="n">
        <v>0</v>
      </c>
      <c r="AC299" s="113" t="n">
        <v>0</v>
      </c>
      <c r="AD299" s="280"/>
      <c r="AE299" s="276"/>
    </row>
    <row r="300" customFormat="false" ht="15" hidden="false" customHeight="false" outlineLevel="0" collapsed="false">
      <c r="B300" s="115"/>
      <c r="D300" s="44"/>
      <c r="E300" s="113"/>
      <c r="F300" s="111"/>
      <c r="G300" s="283"/>
      <c r="H300" s="113"/>
      <c r="I300" s="113"/>
      <c r="J300" s="113"/>
      <c r="K300" s="113"/>
      <c r="L300" s="113"/>
      <c r="M300" s="113"/>
      <c r="N300" s="113"/>
      <c r="O300" s="113"/>
      <c r="P300" s="250"/>
      <c r="Q300" s="281"/>
      <c r="V300" s="250"/>
      <c r="W300" s="283"/>
      <c r="X300" s="113"/>
      <c r="Y300" s="283"/>
      <c r="Z300" s="113"/>
      <c r="AA300" s="283"/>
      <c r="AB300" s="113"/>
      <c r="AC300" s="113"/>
      <c r="AD300" s="280"/>
      <c r="AE300" s="276"/>
    </row>
    <row r="301" customFormat="false" ht="15" hidden="false" customHeight="false" outlineLevel="0" collapsed="false">
      <c r="B301" s="115" t="n">
        <f aca="false">PRODUCT(G301/3+H301*1.6666+I301*1.6666+J301*1.6666+W301*25+X301*25+Y301*25+Z301*25+AA301*25+AB301*20+AC301*15+AD301*10+AE301*15)</f>
        <v>59.6654666666667</v>
      </c>
      <c r="C301" s="44" t="s">
        <v>4487</v>
      </c>
      <c r="D301" s="123" t="s">
        <v>4488</v>
      </c>
      <c r="E301" s="113" t="n">
        <v>1960</v>
      </c>
      <c r="F301" s="274" t="n">
        <v>15179</v>
      </c>
      <c r="G301" s="113" t="n">
        <v>14</v>
      </c>
      <c r="H301" s="113" t="n">
        <v>1</v>
      </c>
      <c r="I301" s="113" t="n">
        <v>5</v>
      </c>
      <c r="J301" s="113" t="n">
        <v>12</v>
      </c>
      <c r="K301" s="113"/>
      <c r="L301" s="113"/>
      <c r="M301" s="113"/>
      <c r="N301" s="113"/>
      <c r="O301" s="113"/>
      <c r="P301" s="275"/>
      <c r="Q301" s="113"/>
      <c r="R301" s="113"/>
      <c r="S301" s="113"/>
      <c r="T301" s="113"/>
      <c r="U301" s="113"/>
      <c r="V301" s="275"/>
      <c r="W301" s="113" t="n">
        <v>0</v>
      </c>
      <c r="X301" s="276" t="n">
        <v>0</v>
      </c>
      <c r="Y301" s="113" t="n">
        <v>1</v>
      </c>
      <c r="Z301" s="276" t="n">
        <v>0</v>
      </c>
      <c r="AA301" s="113" t="n">
        <v>0</v>
      </c>
      <c r="AB301" s="113" t="n">
        <v>0</v>
      </c>
      <c r="AC301" s="276" t="n">
        <v>0</v>
      </c>
      <c r="AD301" s="280"/>
      <c r="AE301" s="276"/>
    </row>
    <row r="302" customFormat="false" ht="15" hidden="false" customHeight="false" outlineLevel="0" collapsed="false">
      <c r="B302" s="115" t="n">
        <f aca="false">PRODUCT(G302/3+H302*1.6666+I302*1.6666+J302*1.6666+W302*25+X302*25+Y302*25+Z302*25+AA302*25+AB302*20+AC302*15+AD302*10+AE302*15)</f>
        <v>27.6657333333333</v>
      </c>
      <c r="C302" s="44" t="s">
        <v>5603</v>
      </c>
      <c r="D302" s="123" t="s">
        <v>4488</v>
      </c>
      <c r="E302" s="113" t="n">
        <v>1960</v>
      </c>
      <c r="F302" s="274" t="n">
        <v>15034</v>
      </c>
      <c r="G302" s="113" t="n">
        <v>13</v>
      </c>
      <c r="H302" s="113" t="n">
        <v>3</v>
      </c>
      <c r="I302" s="113" t="n">
        <v>6</v>
      </c>
      <c r="J302" s="113" t="n">
        <v>5</v>
      </c>
      <c r="K302" s="113"/>
      <c r="L302" s="113"/>
      <c r="M302" s="113"/>
      <c r="N302" s="113"/>
      <c r="O302" s="113"/>
      <c r="P302" s="275"/>
      <c r="Q302" s="113"/>
      <c r="R302" s="113"/>
      <c r="S302" s="113"/>
      <c r="T302" s="113"/>
      <c r="U302" s="113"/>
      <c r="V302" s="275"/>
      <c r="W302" s="113" t="n">
        <v>0</v>
      </c>
      <c r="X302" s="276" t="n">
        <v>0</v>
      </c>
      <c r="Y302" s="113" t="n">
        <v>0</v>
      </c>
      <c r="Z302" s="276" t="n">
        <v>0</v>
      </c>
      <c r="AA302" s="113" t="n">
        <v>0</v>
      </c>
      <c r="AB302" s="113" t="n">
        <v>0</v>
      </c>
      <c r="AC302" s="276" t="n">
        <v>0</v>
      </c>
      <c r="AD302" s="280"/>
      <c r="AE302" s="276"/>
    </row>
    <row r="303" customFormat="false" ht="15" hidden="false" customHeight="false" outlineLevel="0" collapsed="false">
      <c r="B303" s="115" t="n">
        <f aca="false">PRODUCT(G303/3+H303*1.6666+I303*1.6666+J303*1.6666+W303*25+X303*25+Y303*25+Z303*25+AA303*25+AB303*20+AC303*15+AD303*10+AE303*15)</f>
        <v>20.3326666666667</v>
      </c>
      <c r="C303" s="44" t="s">
        <v>5629</v>
      </c>
      <c r="D303" s="123" t="s">
        <v>4488</v>
      </c>
      <c r="E303" s="113" t="n">
        <v>1960</v>
      </c>
      <c r="F303" s="274" t="n">
        <v>15187</v>
      </c>
      <c r="G303" s="113" t="n">
        <v>11</v>
      </c>
      <c r="H303" s="113" t="n">
        <v>1</v>
      </c>
      <c r="I303" s="113" t="n">
        <v>2</v>
      </c>
      <c r="J303" s="113" t="n">
        <v>7</v>
      </c>
      <c r="K303" s="113"/>
      <c r="L303" s="113"/>
      <c r="M303" s="113"/>
      <c r="N303" s="113"/>
      <c r="O303" s="113"/>
      <c r="P303" s="275"/>
      <c r="Q303" s="113"/>
      <c r="R303" s="113"/>
      <c r="S303" s="113"/>
      <c r="T303" s="113"/>
      <c r="U303" s="113"/>
      <c r="V303" s="275"/>
      <c r="W303" s="113" t="n">
        <v>0</v>
      </c>
      <c r="X303" s="276" t="n">
        <v>0</v>
      </c>
      <c r="Y303" s="113" t="n">
        <v>0</v>
      </c>
      <c r="Z303" s="276" t="n">
        <v>0</v>
      </c>
      <c r="AA303" s="113" t="n">
        <v>0</v>
      </c>
      <c r="AB303" s="113" t="n">
        <v>0</v>
      </c>
      <c r="AC303" s="276" t="n">
        <v>0</v>
      </c>
      <c r="AD303" s="280"/>
      <c r="AE303" s="276"/>
    </row>
    <row r="304" customFormat="false" ht="15" hidden="false" customHeight="false" outlineLevel="0" collapsed="false">
      <c r="B304" s="115"/>
      <c r="E304" s="113"/>
      <c r="F304" s="274"/>
      <c r="G304" s="113"/>
      <c r="H304" s="113"/>
      <c r="I304" s="113"/>
      <c r="J304" s="113"/>
      <c r="K304" s="113"/>
      <c r="L304" s="113"/>
      <c r="M304" s="113"/>
      <c r="N304" s="113"/>
      <c r="O304" s="113"/>
      <c r="P304" s="275"/>
      <c r="Q304" s="113"/>
      <c r="R304" s="113"/>
      <c r="S304" s="113"/>
      <c r="T304" s="113"/>
      <c r="U304" s="113"/>
      <c r="V304" s="275"/>
      <c r="W304" s="113"/>
      <c r="X304" s="276"/>
      <c r="Y304" s="113"/>
      <c r="Z304" s="276"/>
      <c r="AA304" s="113"/>
      <c r="AB304" s="113"/>
      <c r="AC304" s="276"/>
      <c r="AD304" s="280"/>
      <c r="AE304" s="276"/>
    </row>
    <row r="305" customFormat="false" ht="15" hidden="false" customHeight="false" outlineLevel="0" collapsed="false">
      <c r="B305" s="115" t="n">
        <f aca="false">PRODUCT(G305/3+H305*1.6666+I305*1.6666+J305*1.6666+W305*25+X305*25+Y305*25+Z305*25+AA305*25+AB305*20+AC305*15+AD305*10+AE305*15)</f>
        <v>56.3332</v>
      </c>
      <c r="C305" s="44" t="s">
        <v>4539</v>
      </c>
      <c r="D305" s="123" t="s">
        <v>5541</v>
      </c>
      <c r="E305" s="113" t="n">
        <v>1958</v>
      </c>
      <c r="F305" s="274" t="n">
        <v>15469</v>
      </c>
      <c r="G305" s="113" t="n">
        <v>9</v>
      </c>
      <c r="H305" s="113" t="n">
        <v>0</v>
      </c>
      <c r="I305" s="113" t="n">
        <v>0</v>
      </c>
      <c r="J305" s="113" t="n">
        <v>2</v>
      </c>
      <c r="K305" s="113"/>
      <c r="L305" s="113"/>
      <c r="M305" s="113"/>
      <c r="N305" s="113"/>
      <c r="O305" s="113"/>
      <c r="P305" s="275"/>
      <c r="Q305" s="113"/>
      <c r="R305" s="113"/>
      <c r="S305" s="113"/>
      <c r="T305" s="113"/>
      <c r="U305" s="113"/>
      <c r="V305" s="275"/>
      <c r="W305" s="113" t="n">
        <v>0</v>
      </c>
      <c r="X305" s="276" t="n">
        <v>0</v>
      </c>
      <c r="Y305" s="113" t="n">
        <v>2</v>
      </c>
      <c r="Z305" s="276" t="n">
        <v>0</v>
      </c>
      <c r="AA305" s="113" t="n">
        <v>0</v>
      </c>
      <c r="AB305" s="113" t="n">
        <v>0</v>
      </c>
      <c r="AC305" s="276" t="n">
        <v>0</v>
      </c>
      <c r="AD305" s="280"/>
      <c r="AE305" s="276"/>
    </row>
    <row r="306" customFormat="false" ht="15" hidden="false" customHeight="false" outlineLevel="0" collapsed="false">
      <c r="B306" s="115"/>
      <c r="E306" s="113"/>
      <c r="F306" s="274"/>
      <c r="G306" s="113"/>
      <c r="H306" s="113"/>
      <c r="I306" s="113"/>
      <c r="J306" s="113"/>
      <c r="K306" s="113"/>
      <c r="L306" s="113"/>
      <c r="M306" s="113"/>
      <c r="N306" s="113"/>
      <c r="O306" s="113"/>
      <c r="P306" s="275"/>
      <c r="Q306" s="113"/>
      <c r="R306" s="113"/>
      <c r="S306" s="113"/>
      <c r="T306" s="113"/>
      <c r="U306" s="113"/>
      <c r="V306" s="275"/>
      <c r="W306" s="113"/>
      <c r="X306" s="276"/>
      <c r="Y306" s="113"/>
      <c r="Z306" s="276"/>
      <c r="AA306" s="113"/>
      <c r="AB306" s="113"/>
      <c r="AC306" s="276"/>
      <c r="AD306" s="280"/>
      <c r="AE306" s="276"/>
    </row>
    <row r="307" customFormat="false" ht="15" hidden="false" customHeight="false" outlineLevel="0" collapsed="false">
      <c r="B307" s="115"/>
      <c r="E307" s="113"/>
      <c r="F307" s="274"/>
      <c r="G307" s="113"/>
      <c r="H307" s="113"/>
      <c r="I307" s="113"/>
      <c r="J307" s="113"/>
      <c r="K307" s="113"/>
      <c r="L307" s="113"/>
      <c r="M307" s="113"/>
      <c r="N307" s="113"/>
      <c r="O307" s="113"/>
      <c r="P307" s="275"/>
      <c r="Q307" s="113"/>
      <c r="R307" s="113"/>
      <c r="S307" s="113"/>
      <c r="T307" s="113"/>
      <c r="U307" s="113"/>
      <c r="V307" s="275"/>
      <c r="W307" s="113"/>
      <c r="X307" s="276"/>
      <c r="Y307" s="113"/>
      <c r="Z307" s="276"/>
      <c r="AA307" s="113"/>
      <c r="AB307" s="113"/>
      <c r="AC307" s="276"/>
      <c r="AD307" s="280"/>
      <c r="AE307" s="276"/>
    </row>
    <row r="308" customFormat="false" ht="15" hidden="false" customHeight="false" outlineLevel="0" collapsed="false">
      <c r="B308" s="115" t="n">
        <f aca="false">PRODUCT(G308/3+H308+I308+J308+(K308-I308-H308)/3+W308*25+X308*25+Y308*25+Z308*25+AA308*25+AB308*20+AC308*15+AD308*10+AE308*15)</f>
        <v>380.333333333333</v>
      </c>
      <c r="C308" s="44" t="s">
        <v>2646</v>
      </c>
      <c r="D308" s="123" t="s">
        <v>5124</v>
      </c>
      <c r="E308" s="113" t="n">
        <v>1995</v>
      </c>
      <c r="F308" s="274" t="n">
        <v>29032</v>
      </c>
      <c r="G308" s="113" t="n">
        <v>63</v>
      </c>
      <c r="H308" s="113" t="n">
        <v>2</v>
      </c>
      <c r="I308" s="113" t="n">
        <v>60</v>
      </c>
      <c r="J308" s="113" t="n">
        <v>34</v>
      </c>
      <c r="K308" s="113" t="n">
        <v>222</v>
      </c>
      <c r="L308" s="113" t="n">
        <v>39</v>
      </c>
      <c r="M308" s="113" t="n">
        <v>34</v>
      </c>
      <c r="N308" s="113" t="n">
        <v>87</v>
      </c>
      <c r="O308" s="113" t="n">
        <v>62</v>
      </c>
      <c r="P308" s="275" t="n">
        <v>0.549570075498665</v>
      </c>
      <c r="Q308" s="113" t="n">
        <v>23</v>
      </c>
      <c r="R308" s="113" t="n">
        <v>0</v>
      </c>
      <c r="S308" s="113" t="n">
        <v>13</v>
      </c>
      <c r="T308" s="113" t="n">
        <v>10</v>
      </c>
      <c r="U308" s="113" t="n">
        <v>57</v>
      </c>
      <c r="V308" s="275" t="n">
        <v>0.452971112885835</v>
      </c>
      <c r="W308" s="113" t="n">
        <v>0</v>
      </c>
      <c r="X308" s="276" t="n">
        <v>0</v>
      </c>
      <c r="Y308" s="113" t="n">
        <v>4</v>
      </c>
      <c r="Z308" s="276" t="n">
        <v>3</v>
      </c>
      <c r="AA308" s="113" t="n">
        <v>0</v>
      </c>
      <c r="AB308" s="113" t="n">
        <v>1</v>
      </c>
      <c r="AC308" s="276" t="n">
        <v>1</v>
      </c>
      <c r="AD308" s="280"/>
      <c r="AE308" s="276"/>
    </row>
    <row r="309" customFormat="false" ht="15" hidden="false" customHeight="false" outlineLevel="0" collapsed="false">
      <c r="B309" s="115" t="n">
        <f aca="false">PRODUCT(G309/3+H309+I309+J309+(K309-I309-H309)/3+W309*25+X309*25+Y309*25+Z309*25+AA309*25+AB309*20+AC309*15+AD309*10+AE309*15)</f>
        <v>300</v>
      </c>
      <c r="C309" s="44" t="s">
        <v>2637</v>
      </c>
      <c r="D309" s="123" t="s">
        <v>5124</v>
      </c>
      <c r="E309" s="113" t="n">
        <v>1993</v>
      </c>
      <c r="F309" s="274" t="n">
        <v>27772</v>
      </c>
      <c r="G309" s="113" t="n">
        <v>89</v>
      </c>
      <c r="H309" s="113" t="n">
        <v>4</v>
      </c>
      <c r="I309" s="113" t="n">
        <v>54</v>
      </c>
      <c r="J309" s="113" t="n">
        <v>23</v>
      </c>
      <c r="K309" s="113" t="n">
        <v>251</v>
      </c>
      <c r="L309" s="113" t="n">
        <v>59</v>
      </c>
      <c r="M309" s="113" t="n">
        <v>52</v>
      </c>
      <c r="N309" s="113" t="n">
        <v>82</v>
      </c>
      <c r="O309" s="113" t="n">
        <v>58</v>
      </c>
      <c r="P309" s="275" t="n">
        <v>0.39913799245952</v>
      </c>
      <c r="Q309" s="113" t="n">
        <v>5</v>
      </c>
      <c r="R309" s="113" t="n">
        <v>0</v>
      </c>
      <c r="S309" s="113" t="n">
        <v>2</v>
      </c>
      <c r="T309" s="113" t="n">
        <v>3</v>
      </c>
      <c r="U309" s="113" t="n">
        <v>10</v>
      </c>
      <c r="V309" s="275" t="n">
        <v>0.323</v>
      </c>
      <c r="W309" s="113" t="n">
        <v>0</v>
      </c>
      <c r="X309" s="276" t="n">
        <v>0</v>
      </c>
      <c r="Y309" s="113" t="n">
        <v>3</v>
      </c>
      <c r="Z309" s="276" t="n">
        <v>2</v>
      </c>
      <c r="AA309" s="113" t="n">
        <v>0</v>
      </c>
      <c r="AB309" s="113" t="n">
        <v>0</v>
      </c>
      <c r="AC309" s="276" t="n">
        <v>0</v>
      </c>
      <c r="AD309" s="280"/>
      <c r="AE309" s="276"/>
    </row>
    <row r="310" customFormat="false" ht="15" hidden="false" customHeight="false" outlineLevel="0" collapsed="false">
      <c r="B310" s="115" t="n">
        <f aca="false">PRODUCT(G310/3+H310+I310+J310+(K310-I310-H310)/3+W310*25+X310*25+Y310*25+Z310*25+AA310*25+AB310*20+AC310*15+AD310*10+AE310*15)</f>
        <v>275</v>
      </c>
      <c r="C310" s="44" t="s">
        <v>2589</v>
      </c>
      <c r="D310" s="123" t="s">
        <v>5124</v>
      </c>
      <c r="E310" s="113" t="n">
        <v>1992</v>
      </c>
      <c r="F310" s="274" t="n">
        <v>27530</v>
      </c>
      <c r="G310" s="113" t="n">
        <v>81</v>
      </c>
      <c r="H310" s="113" t="n">
        <v>2</v>
      </c>
      <c r="I310" s="113" t="n">
        <v>36</v>
      </c>
      <c r="J310" s="113" t="n">
        <v>21</v>
      </c>
      <c r="K310" s="113" t="n">
        <v>230</v>
      </c>
      <c r="L310" s="113" t="n">
        <v>74</v>
      </c>
      <c r="M310" s="113" t="n">
        <v>61</v>
      </c>
      <c r="N310" s="113" t="n">
        <v>57</v>
      </c>
      <c r="O310" s="113" t="n">
        <v>38</v>
      </c>
      <c r="P310" s="275" t="n">
        <v>0.401341022388099</v>
      </c>
      <c r="Q310" s="113"/>
      <c r="R310" s="113"/>
      <c r="S310" s="113"/>
      <c r="T310" s="113"/>
      <c r="U310" s="113"/>
      <c r="V310" s="275"/>
      <c r="W310" s="113" t="n">
        <v>1</v>
      </c>
      <c r="X310" s="276" t="n">
        <v>0</v>
      </c>
      <c r="Y310" s="113" t="n">
        <v>2</v>
      </c>
      <c r="Z310" s="276" t="n">
        <v>2</v>
      </c>
      <c r="AA310" s="113" t="n">
        <v>0</v>
      </c>
      <c r="AB310" s="113" t="n">
        <v>0</v>
      </c>
      <c r="AC310" s="276" t="n">
        <v>0</v>
      </c>
      <c r="AD310" s="280"/>
      <c r="AE310" s="276"/>
    </row>
    <row r="311" customFormat="false" ht="15" hidden="false" customHeight="false" outlineLevel="0" collapsed="false">
      <c r="B311" s="115" t="n">
        <f aca="false">PRODUCT(G311/3+H311+I311+J311+(K311-I311-H311)/3+W311*25+X311*25+Y311*25+Z311*25+AA311*25+AB311*20+AC311*15+AD311*10+AE311*15)</f>
        <v>226</v>
      </c>
      <c r="C311" s="44" t="s">
        <v>3418</v>
      </c>
      <c r="D311" s="123" t="s">
        <v>5124</v>
      </c>
      <c r="E311" s="113" t="n">
        <v>2014</v>
      </c>
      <c r="F311" s="274" t="n">
        <v>36094</v>
      </c>
      <c r="G311" s="113" t="n">
        <v>92</v>
      </c>
      <c r="H311" s="113" t="n">
        <v>4</v>
      </c>
      <c r="I311" s="113" t="n">
        <v>45</v>
      </c>
      <c r="J311" s="113" t="n">
        <v>23</v>
      </c>
      <c r="K311" s="113" t="n">
        <v>194</v>
      </c>
      <c r="L311" s="113" t="n">
        <v>30</v>
      </c>
      <c r="M311" s="113" t="n">
        <v>41</v>
      </c>
      <c r="N311" s="113" t="n">
        <v>74</v>
      </c>
      <c r="O311" s="113" t="n">
        <v>49</v>
      </c>
      <c r="P311" s="275" t="n">
        <v>0.405857740585774</v>
      </c>
      <c r="Q311" s="113" t="n">
        <v>9</v>
      </c>
      <c r="R311" s="113" t="n">
        <v>0</v>
      </c>
      <c r="S311" s="113" t="n">
        <v>4</v>
      </c>
      <c r="T311" s="113" t="n">
        <v>5</v>
      </c>
      <c r="U311" s="113" t="n">
        <v>29</v>
      </c>
      <c r="V311" s="275" t="n">
        <v>0.414668434272956</v>
      </c>
      <c r="W311" s="113" t="n">
        <v>0</v>
      </c>
      <c r="X311" s="276" t="n">
        <v>0</v>
      </c>
      <c r="Y311" s="113" t="n">
        <v>3</v>
      </c>
      <c r="Z311" s="276" t="n">
        <v>0</v>
      </c>
      <c r="AA311" s="113" t="n">
        <v>0</v>
      </c>
      <c r="AB311" s="113" t="n">
        <v>0</v>
      </c>
      <c r="AC311" s="276" t="n">
        <v>0</v>
      </c>
      <c r="AD311" s="280"/>
      <c r="AE311" s="276"/>
    </row>
    <row r="312" customFormat="false" ht="15" hidden="false" customHeight="false" outlineLevel="0" collapsed="false">
      <c r="B312" s="115" t="n">
        <f aca="false">PRODUCT(G312/3+H312+I312+J312+(K312-I312-H312)/3+W312*25+X312*25+Y312*25+Z312*25+AA312*25+AB312*20+AC312*15+AD312*10+AE312*15)</f>
        <v>205.333333333333</v>
      </c>
      <c r="C312" s="44" t="s">
        <v>3807</v>
      </c>
      <c r="D312" s="123" t="s">
        <v>5124</v>
      </c>
      <c r="E312" s="113" t="n">
        <v>2024</v>
      </c>
      <c r="F312" s="274" t="n">
        <v>39363</v>
      </c>
      <c r="G312" s="113" t="n">
        <v>66</v>
      </c>
      <c r="H312" s="113" t="n">
        <v>1</v>
      </c>
      <c r="I312" s="113" t="n">
        <v>3</v>
      </c>
      <c r="J312" s="113" t="n">
        <v>44</v>
      </c>
      <c r="K312" s="113" t="n">
        <v>185</v>
      </c>
      <c r="L312" s="113" t="n">
        <v>156</v>
      </c>
      <c r="M312" s="113" t="n">
        <v>18</v>
      </c>
      <c r="N312" s="113" t="n">
        <v>7</v>
      </c>
      <c r="O312" s="113" t="n">
        <v>4</v>
      </c>
      <c r="P312" s="275" t="n">
        <v>0.478036175710594</v>
      </c>
      <c r="Q312" s="113" t="n">
        <v>7</v>
      </c>
      <c r="R312" s="113" t="n">
        <v>1</v>
      </c>
      <c r="S312" s="113" t="n">
        <v>0</v>
      </c>
      <c r="T312" s="113" t="n">
        <v>4</v>
      </c>
      <c r="U312" s="113" t="n">
        <v>22</v>
      </c>
      <c r="V312" s="275" t="n">
        <v>0.431372549019608</v>
      </c>
      <c r="W312" s="113" t="n">
        <v>0</v>
      </c>
      <c r="X312" s="276" t="n">
        <v>0</v>
      </c>
      <c r="Y312" s="113" t="n">
        <v>3</v>
      </c>
      <c r="Z312" s="276" t="n">
        <v>0</v>
      </c>
      <c r="AA312" s="113" t="n">
        <v>0</v>
      </c>
      <c r="AB312" s="113" t="n">
        <v>0</v>
      </c>
      <c r="AC312" s="276" t="n">
        <v>0</v>
      </c>
      <c r="AD312" s="280"/>
      <c r="AE312" s="276"/>
    </row>
    <row r="313" customFormat="false" ht="15" hidden="false" customHeight="false" outlineLevel="0" collapsed="false">
      <c r="B313" s="115" t="n">
        <f aca="false">PRODUCT(G313/3+H313+I313+J313+(K313-I313-H313)/3+W313*25+X313*25+Y313*25+Z313*25+AA313*25+AB313*20+AC313*15+AD313*10+AE313*15)</f>
        <v>191.666666666667</v>
      </c>
      <c r="C313" s="44" t="s">
        <v>5309</v>
      </c>
      <c r="D313" s="123" t="s">
        <v>5124</v>
      </c>
      <c r="E313" s="113" t="n">
        <v>2003</v>
      </c>
      <c r="F313" s="274" t="s">
        <v>5502</v>
      </c>
      <c r="G313" s="113" t="n">
        <v>43</v>
      </c>
      <c r="H313" s="113" t="n">
        <v>0</v>
      </c>
      <c r="I313" s="113" t="n">
        <v>3</v>
      </c>
      <c r="J313" s="113" t="n">
        <v>23</v>
      </c>
      <c r="K313" s="113" t="n">
        <v>97</v>
      </c>
      <c r="L313" s="113" t="n">
        <v>88</v>
      </c>
      <c r="M313" s="113" t="n">
        <v>4</v>
      </c>
      <c r="N313" s="113" t="n">
        <v>2</v>
      </c>
      <c r="O313" s="113" t="n">
        <v>3</v>
      </c>
      <c r="P313" s="275" t="n">
        <v>0.515985581815141</v>
      </c>
      <c r="Q313" s="113" t="n">
        <v>24</v>
      </c>
      <c r="R313" s="113" t="n">
        <v>1</v>
      </c>
      <c r="S313" s="113" t="n">
        <v>2</v>
      </c>
      <c r="T313" s="113" t="n">
        <v>15</v>
      </c>
      <c r="U313" s="113" t="n">
        <v>59</v>
      </c>
      <c r="V313" s="275" t="n">
        <v>0.517775642409847</v>
      </c>
      <c r="W313" s="113" t="n">
        <v>0</v>
      </c>
      <c r="X313" s="276" t="n">
        <v>0</v>
      </c>
      <c r="Y313" s="113" t="n">
        <v>1</v>
      </c>
      <c r="Z313" s="276" t="n">
        <v>2</v>
      </c>
      <c r="AA313" s="113" t="n">
        <v>1</v>
      </c>
      <c r="AB313" s="113" t="n">
        <v>1</v>
      </c>
      <c r="AC313" s="276" t="n">
        <v>0</v>
      </c>
      <c r="AD313" s="280"/>
      <c r="AE313" s="276"/>
    </row>
    <row r="314" customFormat="false" ht="15" hidden="false" customHeight="false" outlineLevel="0" collapsed="false">
      <c r="B314" s="115" t="n">
        <f aca="false">PRODUCT(G314/3+H314+I314+J314+(K314-I314-H314)/3+W314*25+X314*25+Y314*25+Z314*25+AA314*25+AB314*20+AC314*15+AD314*10+AE314*15)</f>
        <v>187.333333333333</v>
      </c>
      <c r="C314" s="44" t="s">
        <v>2640</v>
      </c>
      <c r="D314" s="123" t="s">
        <v>5124</v>
      </c>
      <c r="E314" s="113" t="n">
        <v>1997</v>
      </c>
      <c r="F314" s="274" t="n">
        <v>29049</v>
      </c>
      <c r="G314" s="113" t="n">
        <v>36</v>
      </c>
      <c r="H314" s="113" t="n">
        <v>0</v>
      </c>
      <c r="I314" s="113" t="n">
        <v>8</v>
      </c>
      <c r="J314" s="113" t="n">
        <v>6</v>
      </c>
      <c r="K314" s="113" t="n">
        <v>57</v>
      </c>
      <c r="L314" s="113" t="n">
        <v>19</v>
      </c>
      <c r="M314" s="113" t="n">
        <v>17</v>
      </c>
      <c r="N314" s="113" t="n">
        <v>13</v>
      </c>
      <c r="O314" s="113" t="n">
        <v>8</v>
      </c>
      <c r="P314" s="275" t="n">
        <v>0.333185349611543</v>
      </c>
      <c r="Q314" s="113" t="n">
        <v>16</v>
      </c>
      <c r="R314" s="113" t="n">
        <v>0</v>
      </c>
      <c r="S314" s="113" t="n">
        <v>2</v>
      </c>
      <c r="T314" s="113" t="n">
        <v>1</v>
      </c>
      <c r="U314" s="113" t="n">
        <v>33</v>
      </c>
      <c r="V314" s="275" t="n">
        <v>0.417637203166227</v>
      </c>
      <c r="W314" s="113" t="n">
        <v>0</v>
      </c>
      <c r="X314" s="276" t="n">
        <v>0</v>
      </c>
      <c r="Y314" s="113" t="n">
        <v>2</v>
      </c>
      <c r="Z314" s="276" t="n">
        <v>2</v>
      </c>
      <c r="AA314" s="113" t="n">
        <v>0</v>
      </c>
      <c r="AB314" s="113" t="n">
        <v>1</v>
      </c>
      <c r="AC314" s="276" t="n">
        <v>1</v>
      </c>
      <c r="AD314" s="280" t="n">
        <v>1</v>
      </c>
      <c r="AE314" s="276"/>
    </row>
    <row r="315" customFormat="false" ht="15" hidden="false" customHeight="false" outlineLevel="0" collapsed="false">
      <c r="B315" s="115" t="n">
        <f aca="false">PRODUCT(G315/3+H315+I315+J315+(K315-I315-H315)/3+W315*25+X315*25+Y315*25+Z315*25+AA315*25+AB315*20+AC315*15+AD315*10+AE315*15)</f>
        <v>161.666666666667</v>
      </c>
      <c r="C315" s="44" t="s">
        <v>3177</v>
      </c>
      <c r="D315" s="123" t="s">
        <v>5124</v>
      </c>
      <c r="E315" s="113" t="n">
        <v>2007</v>
      </c>
      <c r="F315" s="274" t="n">
        <v>32577</v>
      </c>
      <c r="G315" s="113" t="n">
        <v>48</v>
      </c>
      <c r="H315" s="113" t="n">
        <v>1</v>
      </c>
      <c r="I315" s="113" t="n">
        <v>0</v>
      </c>
      <c r="J315" s="113" t="n">
        <v>22</v>
      </c>
      <c r="K315" s="113" t="n">
        <v>114</v>
      </c>
      <c r="L315" s="113" t="n">
        <v>104</v>
      </c>
      <c r="M315" s="113" t="n">
        <v>5</v>
      </c>
      <c r="N315" s="113" t="n">
        <v>4</v>
      </c>
      <c r="O315" s="113" t="n">
        <v>1</v>
      </c>
      <c r="P315" s="275" t="n">
        <v>0.471150862068966</v>
      </c>
      <c r="Q315" s="113" t="n">
        <v>2</v>
      </c>
      <c r="R315" s="113" t="n">
        <v>0</v>
      </c>
      <c r="S315" s="113" t="n">
        <v>0</v>
      </c>
      <c r="T315" s="113" t="n">
        <v>1</v>
      </c>
      <c r="U315" s="113" t="n">
        <v>4</v>
      </c>
      <c r="V315" s="275" t="n">
        <v>0.444</v>
      </c>
      <c r="W315" s="113" t="n">
        <v>0</v>
      </c>
      <c r="X315" s="276" t="n">
        <v>0</v>
      </c>
      <c r="Y315" s="113" t="n">
        <v>1</v>
      </c>
      <c r="Z315" s="276" t="n">
        <v>2</v>
      </c>
      <c r="AA315" s="113" t="n">
        <v>0</v>
      </c>
      <c r="AB315" s="113" t="n">
        <v>0</v>
      </c>
      <c r="AC315" s="276" t="n">
        <v>0</v>
      </c>
      <c r="AD315" s="280" t="n">
        <v>1</v>
      </c>
      <c r="AE315" s="276"/>
    </row>
    <row r="316" customFormat="false" ht="15" hidden="false" customHeight="false" outlineLevel="0" collapsed="false">
      <c r="B316" s="115" t="n">
        <f aca="false">PRODUCT(G316/3+H316+I316+J316+(K316-I316-H316)/3+W316*25+X316*25+Y316*25+Z316*25+AA316*25+AB316*20+AC316*15+AD316*10+AE316*15)</f>
        <v>140.666666666667</v>
      </c>
      <c r="C316" s="44" t="s">
        <v>3174</v>
      </c>
      <c r="D316" s="123" t="s">
        <v>5124</v>
      </c>
      <c r="E316" s="113" t="n">
        <v>2006</v>
      </c>
      <c r="F316" s="274" t="n">
        <v>33107</v>
      </c>
      <c r="G316" s="113" t="n">
        <v>76</v>
      </c>
      <c r="H316" s="113" t="n">
        <v>0</v>
      </c>
      <c r="I316" s="113" t="n">
        <v>8</v>
      </c>
      <c r="J316" s="113" t="n">
        <v>8</v>
      </c>
      <c r="K316" s="113" t="n">
        <v>81</v>
      </c>
      <c r="L316" s="113" t="n">
        <v>15</v>
      </c>
      <c r="M316" s="113" t="n">
        <v>26</v>
      </c>
      <c r="N316" s="113" t="n">
        <v>32</v>
      </c>
      <c r="O316" s="113" t="n">
        <v>8</v>
      </c>
      <c r="P316" s="275" t="n">
        <v>0.349374703352937</v>
      </c>
      <c r="Q316" s="113" t="n">
        <v>6</v>
      </c>
      <c r="R316" s="113" t="n">
        <v>0</v>
      </c>
      <c r="S316" s="113" t="n">
        <v>2</v>
      </c>
      <c r="T316" s="113" t="n">
        <v>0</v>
      </c>
      <c r="U316" s="113" t="n">
        <v>8</v>
      </c>
      <c r="V316" s="275" t="n">
        <v>0.471</v>
      </c>
      <c r="W316" s="113" t="n">
        <v>0</v>
      </c>
      <c r="X316" s="276" t="n">
        <v>0</v>
      </c>
      <c r="Y316" s="113" t="n">
        <v>1</v>
      </c>
      <c r="Z316" s="276" t="n">
        <v>2</v>
      </c>
      <c r="AA316" s="113" t="n">
        <v>0</v>
      </c>
      <c r="AB316" s="113" t="n">
        <v>0</v>
      </c>
      <c r="AC316" s="276" t="n">
        <v>0</v>
      </c>
      <c r="AD316" s="280"/>
      <c r="AE316" s="276"/>
    </row>
    <row r="317" customFormat="false" ht="15" hidden="false" customHeight="false" outlineLevel="0" collapsed="false">
      <c r="B317" s="115" t="n">
        <f aca="false">PRODUCT(G317/3+H317+I317+J317+(K317-I317-H317)/3+W317*25+X317*25+Y317*25+Z317*25+AA317*25+AB317*20+AC317*15+AD317*10+AE317*15)</f>
        <v>144.333333333333</v>
      </c>
      <c r="C317" s="136" t="s">
        <v>3595</v>
      </c>
      <c r="D317" s="298" t="s">
        <v>5124</v>
      </c>
      <c r="E317" s="113" t="n">
        <v>2019</v>
      </c>
      <c r="F317" s="274" t="n">
        <v>37247</v>
      </c>
      <c r="G317" s="113" t="n">
        <v>49</v>
      </c>
      <c r="H317" s="113" t="n">
        <v>1</v>
      </c>
      <c r="I317" s="113" t="n">
        <v>1</v>
      </c>
      <c r="J317" s="113" t="n">
        <v>50</v>
      </c>
      <c r="K317" s="113" t="n">
        <v>155</v>
      </c>
      <c r="L317" s="113" t="n">
        <v>146</v>
      </c>
      <c r="M317" s="113" t="n">
        <v>6</v>
      </c>
      <c r="N317" s="113" t="n">
        <v>1</v>
      </c>
      <c r="O317" s="113" t="n">
        <v>2</v>
      </c>
      <c r="P317" s="275" t="n">
        <v>0.565693430656934</v>
      </c>
      <c r="Q317" s="113" t="n">
        <v>6</v>
      </c>
      <c r="R317" s="113" t="n">
        <v>0</v>
      </c>
      <c r="S317" s="113" t="n">
        <v>0</v>
      </c>
      <c r="T317" s="113" t="n">
        <v>6</v>
      </c>
      <c r="U317" s="113" t="n">
        <v>18</v>
      </c>
      <c r="V317" s="275" t="n">
        <v>0.439024390243902</v>
      </c>
      <c r="W317" s="113" t="n">
        <v>0</v>
      </c>
      <c r="X317" s="276" t="n">
        <v>0</v>
      </c>
      <c r="Y317" s="113" t="n">
        <v>0</v>
      </c>
      <c r="Z317" s="276" t="n">
        <v>1</v>
      </c>
      <c r="AA317" s="113" t="n">
        <v>0</v>
      </c>
      <c r="AB317" s="113" t="n">
        <v>0</v>
      </c>
      <c r="AC317" s="276" t="n">
        <v>0</v>
      </c>
      <c r="AD317" s="280"/>
      <c r="AE317" s="276"/>
    </row>
    <row r="318" customFormat="false" ht="15" hidden="false" customHeight="false" outlineLevel="0" collapsed="false">
      <c r="B318" s="115" t="n">
        <f aca="false">PRODUCT(G318/3+H318+I318+J318+(K318-I318-H318)/3+W318*25+X318*25+Y318*25+Z318*25+AA318*25+AB318*20+AC318*15+AD318*10+AE318*15)</f>
        <v>139.333333333333</v>
      </c>
      <c r="C318" s="44" t="s">
        <v>2566</v>
      </c>
      <c r="D318" s="123" t="s">
        <v>5124</v>
      </c>
      <c r="E318" s="113" t="n">
        <v>1993</v>
      </c>
      <c r="F318" s="274" t="n">
        <v>27338</v>
      </c>
      <c r="G318" s="113" t="n">
        <v>28</v>
      </c>
      <c r="H318" s="113" t="n">
        <v>1</v>
      </c>
      <c r="I318" s="113" t="n">
        <v>3</v>
      </c>
      <c r="J318" s="113" t="n">
        <v>27</v>
      </c>
      <c r="K318" s="113" t="n">
        <v>151</v>
      </c>
      <c r="L318" s="113" t="n">
        <v>37</v>
      </c>
      <c r="M318" s="113" t="n">
        <v>70</v>
      </c>
      <c r="N318" s="113" t="n">
        <v>40</v>
      </c>
      <c r="O318" s="113" t="n">
        <v>4</v>
      </c>
      <c r="P318" s="275" t="n">
        <v>0.674</v>
      </c>
      <c r="Q318" s="113"/>
      <c r="R318" s="113"/>
      <c r="S318" s="113"/>
      <c r="T318" s="113"/>
      <c r="U318" s="113"/>
      <c r="V318" s="275"/>
      <c r="W318" s="113" t="n">
        <v>0</v>
      </c>
      <c r="X318" s="276" t="n">
        <v>0</v>
      </c>
      <c r="Y318" s="113" t="n">
        <v>1</v>
      </c>
      <c r="Z318" s="276" t="n">
        <v>1</v>
      </c>
      <c r="AA318" s="113" t="n">
        <v>0</v>
      </c>
      <c r="AB318" s="113" t="n">
        <v>0</v>
      </c>
      <c r="AC318" s="276" t="n">
        <v>0</v>
      </c>
      <c r="AD318" s="280"/>
      <c r="AE318" s="276"/>
    </row>
    <row r="319" customFormat="false" ht="15" hidden="false" customHeight="false" outlineLevel="0" collapsed="false">
      <c r="B319" s="115" t="n">
        <f aca="false">PRODUCT(G319/3+H319+I319+J319+(K319-I319-H319)/3+W319*25+X319*25+Y319*25+Z319*25+AA319*25+AB319*20+AC319*15+AD319*10+AE319*15)</f>
        <v>139.333333333333</v>
      </c>
      <c r="C319" s="44" t="s">
        <v>3172</v>
      </c>
      <c r="D319" s="123" t="s">
        <v>5124</v>
      </c>
      <c r="E319" s="113" t="n">
        <v>2009</v>
      </c>
      <c r="F319" s="274" t="n">
        <v>34157</v>
      </c>
      <c r="G319" s="113" t="n">
        <v>58</v>
      </c>
      <c r="H319" s="113" t="n">
        <v>1</v>
      </c>
      <c r="I319" s="113" t="n">
        <v>3</v>
      </c>
      <c r="J319" s="113" t="n">
        <v>7</v>
      </c>
      <c r="K319" s="113" t="n">
        <v>106</v>
      </c>
      <c r="L319" s="113" t="n">
        <v>56</v>
      </c>
      <c r="M319" s="113" t="n">
        <v>35</v>
      </c>
      <c r="N319" s="113" t="n">
        <v>11</v>
      </c>
      <c r="O319" s="113" t="n">
        <v>4</v>
      </c>
      <c r="P319" s="275" t="n">
        <v>0.347740263653822</v>
      </c>
      <c r="Q319" s="113" t="n">
        <v>13</v>
      </c>
      <c r="R319" s="113" t="n">
        <v>1</v>
      </c>
      <c r="S319" s="113" t="n">
        <v>0</v>
      </c>
      <c r="T319" s="113" t="n">
        <v>6</v>
      </c>
      <c r="U319" s="113" t="n">
        <v>34</v>
      </c>
      <c r="V319" s="275" t="n">
        <v>0.447428860454192</v>
      </c>
      <c r="W319" s="113" t="n">
        <v>0</v>
      </c>
      <c r="X319" s="276" t="n">
        <v>0</v>
      </c>
      <c r="Y319" s="113" t="n">
        <v>1</v>
      </c>
      <c r="Z319" s="276" t="n">
        <v>2</v>
      </c>
      <c r="AA319" s="113" t="n">
        <v>0</v>
      </c>
      <c r="AB319" s="113" t="n">
        <v>0</v>
      </c>
      <c r="AC319" s="276" t="n">
        <v>0</v>
      </c>
      <c r="AD319" s="280"/>
      <c r="AE319" s="276"/>
    </row>
    <row r="320" customFormat="false" ht="15" hidden="false" customHeight="false" outlineLevel="0" collapsed="false">
      <c r="B320" s="115" t="n">
        <f aca="false">PRODUCT(G320/3+H320+I320+J320+(K320-I320-H320)/3+W320*25+X320*25+Y320*25+Z320*25+AA320*25+AB320*20+AC320*15+AD320*10+AE320*15)</f>
        <v>145.333333333333</v>
      </c>
      <c r="C320" s="44" t="s">
        <v>2802</v>
      </c>
      <c r="D320" s="123" t="s">
        <v>5124</v>
      </c>
      <c r="E320" s="113" t="n">
        <v>2000</v>
      </c>
      <c r="F320" s="274" t="s">
        <v>2803</v>
      </c>
      <c r="G320" s="113" t="n">
        <v>5</v>
      </c>
      <c r="H320" s="113" t="n">
        <v>0</v>
      </c>
      <c r="I320" s="113" t="n">
        <v>1</v>
      </c>
      <c r="J320" s="113" t="n">
        <v>0</v>
      </c>
      <c r="K320" s="113" t="n">
        <v>9</v>
      </c>
      <c r="L320" s="113" t="n">
        <v>6</v>
      </c>
      <c r="M320" s="113" t="n">
        <v>0</v>
      </c>
      <c r="N320" s="113" t="n">
        <v>2</v>
      </c>
      <c r="O320" s="113" t="n">
        <v>1</v>
      </c>
      <c r="P320" s="275" t="n">
        <v>0.529</v>
      </c>
      <c r="Q320" s="113"/>
      <c r="R320" s="113"/>
      <c r="S320" s="113"/>
      <c r="T320" s="113"/>
      <c r="U320" s="113"/>
      <c r="V320" s="275"/>
      <c r="W320" s="113" t="n">
        <v>0</v>
      </c>
      <c r="X320" s="276" t="n">
        <v>0</v>
      </c>
      <c r="Y320" s="113" t="n">
        <v>1</v>
      </c>
      <c r="Z320" s="276" t="n">
        <v>3</v>
      </c>
      <c r="AA320" s="113" t="n">
        <v>1</v>
      </c>
      <c r="AB320" s="113" t="n">
        <v>0</v>
      </c>
      <c r="AC320" s="276" t="n">
        <v>0</v>
      </c>
      <c r="AD320" s="280"/>
      <c r="AE320" s="276" t="n">
        <v>1</v>
      </c>
    </row>
    <row r="321" customFormat="false" ht="15" hidden="false" customHeight="false" outlineLevel="0" collapsed="false">
      <c r="B321" s="115" t="n">
        <f aca="false">PRODUCT(G321/3+H321+I321+J321+(K321-I321-H321)/3+W321*25+X321*25+Y321*25+Z321*25+AA321*25+AB321*20+AC321*15+AD321*10+AE321*15)</f>
        <v>115.333333333333</v>
      </c>
      <c r="C321" s="44" t="s">
        <v>3183</v>
      </c>
      <c r="D321" s="123" t="s">
        <v>5124</v>
      </c>
      <c r="E321" s="113" t="n">
        <v>2007</v>
      </c>
      <c r="F321" s="274" t="n">
        <v>32278</v>
      </c>
      <c r="G321" s="113" t="n">
        <v>25</v>
      </c>
      <c r="H321" s="113" t="n">
        <v>0</v>
      </c>
      <c r="I321" s="113" t="n">
        <v>2</v>
      </c>
      <c r="J321" s="113" t="n">
        <v>12</v>
      </c>
      <c r="K321" s="113" t="n">
        <v>56</v>
      </c>
      <c r="L321" s="113" t="n">
        <v>47</v>
      </c>
      <c r="M321" s="113" t="n">
        <v>2</v>
      </c>
      <c r="N321" s="113" t="n">
        <v>5</v>
      </c>
      <c r="O321" s="113" t="n">
        <v>2</v>
      </c>
      <c r="P321" s="275" t="n">
        <v>0.475</v>
      </c>
      <c r="Q321" s="113" t="n">
        <v>2</v>
      </c>
      <c r="R321" s="113" t="n">
        <v>0</v>
      </c>
      <c r="S321" s="113" t="n">
        <v>0</v>
      </c>
      <c r="T321" s="113" t="n">
        <v>0</v>
      </c>
      <c r="U321" s="113" t="n">
        <v>2</v>
      </c>
      <c r="V321" s="275" t="n">
        <v>0.2</v>
      </c>
      <c r="W321" s="113" t="n">
        <v>0</v>
      </c>
      <c r="X321" s="276" t="n">
        <v>0</v>
      </c>
      <c r="Y321" s="113" t="n">
        <v>2</v>
      </c>
      <c r="Z321" s="276" t="n">
        <v>1</v>
      </c>
      <c r="AA321" s="113" t="n">
        <v>0</v>
      </c>
      <c r="AB321" s="113" t="n">
        <v>0</v>
      </c>
      <c r="AC321" s="276" t="n">
        <v>0</v>
      </c>
      <c r="AD321" s="280"/>
      <c r="AE321" s="276"/>
    </row>
    <row r="322" customFormat="false" ht="15" hidden="false" customHeight="false" outlineLevel="0" collapsed="false">
      <c r="B322" s="115" t="n">
        <f aca="false">PRODUCT(G322/3+H322+I322+J322+(K322-I322-H322)/3+W322*25+X322*25+Y322*25+Z322*25+AA322*25+AB322*20+AC322*15+AD322*10+AE322*15)</f>
        <v>116.333333333333</v>
      </c>
      <c r="C322" s="44" t="s">
        <v>5121</v>
      </c>
      <c r="D322" s="123" t="s">
        <v>5124</v>
      </c>
      <c r="E322" s="113" t="n">
        <v>1989</v>
      </c>
      <c r="F322" s="274" t="n">
        <v>26165</v>
      </c>
      <c r="G322" s="113" t="n">
        <v>37</v>
      </c>
      <c r="H322" s="113" t="n">
        <v>1</v>
      </c>
      <c r="I322" s="113" t="n">
        <v>13</v>
      </c>
      <c r="J322" s="113" t="n">
        <v>4</v>
      </c>
      <c r="K322" s="113" t="n">
        <v>47</v>
      </c>
      <c r="L322" s="113" t="n">
        <v>7</v>
      </c>
      <c r="M322" s="113" t="n">
        <v>8</v>
      </c>
      <c r="N322" s="113" t="n">
        <v>18</v>
      </c>
      <c r="O322" s="113" t="n">
        <v>14</v>
      </c>
      <c r="P322" s="275" t="n">
        <v>0.340806821074065</v>
      </c>
      <c r="Q322" s="113"/>
      <c r="R322" s="113"/>
      <c r="S322" s="113"/>
      <c r="T322" s="113"/>
      <c r="U322" s="113"/>
      <c r="V322" s="275"/>
      <c r="W322" s="113" t="n">
        <v>0</v>
      </c>
      <c r="X322" s="276" t="n">
        <v>0</v>
      </c>
      <c r="Y322" s="113" t="n">
        <v>2</v>
      </c>
      <c r="Z322" s="276" t="n">
        <v>1</v>
      </c>
      <c r="AA322" s="113" t="n">
        <v>0</v>
      </c>
      <c r="AB322" s="113" t="n">
        <v>0</v>
      </c>
      <c r="AC322" s="276" t="n">
        <v>0</v>
      </c>
      <c r="AD322" s="280"/>
      <c r="AE322" s="276"/>
    </row>
    <row r="323" customFormat="false" ht="15" hidden="false" customHeight="false" outlineLevel="0" collapsed="false">
      <c r="B323" s="115" t="n">
        <f aca="false">PRODUCT(G323/3+H323+I323+J323+(K323-I323-H323)/3+W323*25+X323*25+Y323*25+Z323*25+AA323*25+AB323*20+AC323*15+AD323*10+AE323*15)</f>
        <v>108.333333333333</v>
      </c>
      <c r="C323" s="44" t="s">
        <v>3185</v>
      </c>
      <c r="D323" s="123" t="s">
        <v>5124</v>
      </c>
      <c r="E323" s="113" t="n">
        <v>2008</v>
      </c>
      <c r="F323" s="274" t="n">
        <v>33925</v>
      </c>
      <c r="G323" s="113" t="n">
        <v>46</v>
      </c>
      <c r="H323" s="113" t="n">
        <v>0</v>
      </c>
      <c r="I323" s="113" t="n">
        <v>3</v>
      </c>
      <c r="J323" s="113" t="n">
        <v>4</v>
      </c>
      <c r="K323" s="113" t="n">
        <v>36</v>
      </c>
      <c r="L323" s="113" t="n">
        <v>10</v>
      </c>
      <c r="M323" s="113" t="n">
        <v>13</v>
      </c>
      <c r="N323" s="113" t="n">
        <v>10</v>
      </c>
      <c r="O323" s="113" t="n">
        <v>3</v>
      </c>
      <c r="P323" s="275" t="n">
        <v>0.270807057794931</v>
      </c>
      <c r="Q323" s="113" t="n">
        <v>3</v>
      </c>
      <c r="R323" s="113" t="n">
        <v>0</v>
      </c>
      <c r="S323" s="113" t="n">
        <v>1</v>
      </c>
      <c r="T323" s="113" t="n">
        <v>0</v>
      </c>
      <c r="U323" s="113" t="n">
        <v>2</v>
      </c>
      <c r="V323" s="275" t="n">
        <v>0.167</v>
      </c>
      <c r="W323" s="113" t="n">
        <v>0</v>
      </c>
      <c r="X323" s="276" t="n">
        <v>0</v>
      </c>
      <c r="Y323" s="113" t="n">
        <v>1</v>
      </c>
      <c r="Z323" s="276" t="n">
        <v>2</v>
      </c>
      <c r="AA323" s="113" t="n">
        <v>0</v>
      </c>
      <c r="AB323" s="113" t="n">
        <v>0</v>
      </c>
      <c r="AC323" s="276" t="n">
        <v>0</v>
      </c>
      <c r="AD323" s="280"/>
      <c r="AE323" s="276"/>
    </row>
    <row r="324" customFormat="false" ht="15" hidden="false" customHeight="false" outlineLevel="0" collapsed="false">
      <c r="B324" s="115" t="n">
        <f aca="false">PRODUCT(G324/3+H324+I324+J324+(K324-I324-H324)/3+W324*25+X324*25+Y324*25+Z324*25+AA324*25+AB324*20+AC324*15+AD324*10+AE324*15)</f>
        <v>106</v>
      </c>
      <c r="C324" s="44" t="s">
        <v>3083</v>
      </c>
      <c r="D324" s="123" t="s">
        <v>5124</v>
      </c>
      <c r="E324" s="113" t="n">
        <v>2005</v>
      </c>
      <c r="F324" s="274" t="n">
        <v>31898</v>
      </c>
      <c r="G324" s="113" t="n">
        <v>9</v>
      </c>
      <c r="H324" s="113" t="n">
        <v>0</v>
      </c>
      <c r="I324" s="113" t="n">
        <v>2</v>
      </c>
      <c r="J324" s="113" t="n">
        <v>0</v>
      </c>
      <c r="K324" s="113" t="n">
        <v>5</v>
      </c>
      <c r="L324" s="113" t="n">
        <v>1</v>
      </c>
      <c r="M324" s="113" t="n">
        <v>0</v>
      </c>
      <c r="N324" s="113" t="n">
        <v>2</v>
      </c>
      <c r="O324" s="113" t="n">
        <v>2</v>
      </c>
      <c r="P324" s="275" t="n">
        <v>0.185</v>
      </c>
      <c r="Q324" s="113" t="n">
        <v>1</v>
      </c>
      <c r="R324" s="113" t="n">
        <v>0</v>
      </c>
      <c r="S324" s="113" t="n">
        <v>0</v>
      </c>
      <c r="T324" s="113" t="n">
        <v>0</v>
      </c>
      <c r="U324" s="113" t="n">
        <v>0</v>
      </c>
      <c r="V324" s="275" t="n">
        <v>0</v>
      </c>
      <c r="W324" s="113" t="n">
        <v>0</v>
      </c>
      <c r="X324" s="276" t="n">
        <v>0</v>
      </c>
      <c r="Y324" s="113" t="n">
        <v>1</v>
      </c>
      <c r="Z324" s="276" t="n">
        <v>2</v>
      </c>
      <c r="AA324" s="113" t="n">
        <v>1</v>
      </c>
      <c r="AB324" s="113" t="n">
        <v>0</v>
      </c>
      <c r="AC324" s="276" t="n">
        <v>0</v>
      </c>
      <c r="AD324" s="280"/>
      <c r="AE324" s="276"/>
    </row>
    <row r="325" customFormat="false" ht="15" hidden="false" customHeight="false" outlineLevel="0" collapsed="false">
      <c r="B325" s="115" t="n">
        <f aca="false">PRODUCT(G325/3+H325+I325+J325+(K325-I325-H325)/3+W325*25+X325*25+Y325*25+Z325*25+AA325*25+AB325*20+AC325*15+AD325*10+AE325*15)</f>
        <v>98</v>
      </c>
      <c r="C325" s="44" t="s">
        <v>3604</v>
      </c>
      <c r="D325" s="123" t="s">
        <v>5124</v>
      </c>
      <c r="E325" s="113" t="n">
        <v>2020</v>
      </c>
      <c r="F325" s="274" t="n">
        <v>37501</v>
      </c>
      <c r="G325" s="113" t="n">
        <v>47</v>
      </c>
      <c r="H325" s="113" t="n">
        <v>3</v>
      </c>
      <c r="I325" s="113" t="n">
        <v>8</v>
      </c>
      <c r="J325" s="113" t="n">
        <v>18</v>
      </c>
      <c r="K325" s="113" t="n">
        <v>96</v>
      </c>
      <c r="L325" s="113" t="n">
        <v>59</v>
      </c>
      <c r="M325" s="113" t="n">
        <v>11</v>
      </c>
      <c r="N325" s="113" t="n">
        <v>15</v>
      </c>
      <c r="O325" s="113" t="n">
        <v>11</v>
      </c>
      <c r="P325" s="275" t="n">
        <v>0.554913294797688</v>
      </c>
      <c r="Q325" s="113" t="n">
        <v>3</v>
      </c>
      <c r="R325" s="113" t="n">
        <v>0</v>
      </c>
      <c r="S325" s="113" t="n">
        <v>0</v>
      </c>
      <c r="T325" s="113" t="n">
        <v>1</v>
      </c>
      <c r="U325" s="113" t="n">
        <v>4</v>
      </c>
      <c r="V325" s="275" t="n">
        <v>0.4</v>
      </c>
      <c r="W325" s="113" t="n">
        <v>0</v>
      </c>
      <c r="X325" s="276" t="n">
        <v>0</v>
      </c>
      <c r="Y325" s="113" t="n">
        <v>1</v>
      </c>
      <c r="Z325" s="276" t="n">
        <v>0</v>
      </c>
      <c r="AA325" s="113" t="n">
        <v>0</v>
      </c>
      <c r="AB325" s="113" t="n">
        <v>0</v>
      </c>
      <c r="AC325" s="276" t="n">
        <v>0</v>
      </c>
      <c r="AD325" s="280"/>
      <c r="AE325" s="276"/>
    </row>
    <row r="326" customFormat="false" ht="15" hidden="false" customHeight="false" outlineLevel="0" collapsed="false">
      <c r="B326" s="115" t="n">
        <f aca="false">PRODUCT(G326/3+H326+I326+J326+(K326-I326-H326)/3+W326*25+X326*25+Y326*25+Z326*25+AA326*25+AB326*20+AC326*15+AD326*10+AE326*15)</f>
        <v>86.3333333333333</v>
      </c>
      <c r="C326" s="44" t="s">
        <v>2563</v>
      </c>
      <c r="D326" s="123" t="s">
        <v>5124</v>
      </c>
      <c r="E326" s="113" t="n">
        <v>1992</v>
      </c>
      <c r="F326" s="274" t="n">
        <v>27332</v>
      </c>
      <c r="G326" s="113" t="n">
        <v>27</v>
      </c>
      <c r="H326" s="113" t="n">
        <v>0</v>
      </c>
      <c r="I326" s="113" t="n">
        <v>21</v>
      </c>
      <c r="J326" s="113" t="n">
        <v>1</v>
      </c>
      <c r="K326" s="113" t="n">
        <v>37</v>
      </c>
      <c r="L326" s="113" t="n">
        <v>1</v>
      </c>
      <c r="M326" s="113" t="n">
        <v>3</v>
      </c>
      <c r="N326" s="113" t="n">
        <v>12</v>
      </c>
      <c r="O326" s="113" t="n">
        <v>21</v>
      </c>
      <c r="P326" s="275" t="n">
        <v>0.377643571558465</v>
      </c>
      <c r="Q326" s="113"/>
      <c r="R326" s="113"/>
      <c r="S326" s="113"/>
      <c r="T326" s="113"/>
      <c r="U326" s="113"/>
      <c r="V326" s="275"/>
      <c r="W326" s="113" t="n">
        <v>0</v>
      </c>
      <c r="X326" s="276" t="n">
        <v>0</v>
      </c>
      <c r="Y326" s="113" t="n">
        <v>1</v>
      </c>
      <c r="Z326" s="276" t="n">
        <v>1</v>
      </c>
      <c r="AA326" s="113" t="n">
        <v>0</v>
      </c>
      <c r="AB326" s="113" t="n">
        <v>0</v>
      </c>
      <c r="AC326" s="276" t="n">
        <v>0</v>
      </c>
      <c r="AD326" s="280"/>
      <c r="AE326" s="276"/>
    </row>
    <row r="327" customFormat="false" ht="15" hidden="false" customHeight="false" outlineLevel="0" collapsed="false">
      <c r="B327" s="115" t="n">
        <f aca="false">PRODUCT(G327/3+H327+I327+J327+(K327-I327-H327)/3+W327*25+X327*25+Y327*25+Z327*25+AA327*25+AB327*20+AC327*15+AD327*10+AE327*15)</f>
        <v>78.3333333333333</v>
      </c>
      <c r="C327" s="44" t="s">
        <v>4405</v>
      </c>
      <c r="D327" s="123" t="s">
        <v>5124</v>
      </c>
      <c r="E327" s="113" t="n">
        <v>1989</v>
      </c>
      <c r="F327" s="274" t="s">
        <v>5515</v>
      </c>
      <c r="G327" s="113" t="n">
        <v>14</v>
      </c>
      <c r="H327" s="113" t="n">
        <v>1</v>
      </c>
      <c r="I327" s="113" t="n">
        <v>2</v>
      </c>
      <c r="J327" s="113" t="n">
        <v>10</v>
      </c>
      <c r="K327" s="113" t="n">
        <v>35</v>
      </c>
      <c r="L327" s="113" t="n">
        <v>14</v>
      </c>
      <c r="M327" s="113" t="n">
        <v>10</v>
      </c>
      <c r="N327" s="113" t="n">
        <v>8</v>
      </c>
      <c r="O327" s="113" t="n">
        <v>3</v>
      </c>
      <c r="P327" s="275" t="n">
        <f aca="false">PRODUCT(35/74)</f>
        <v>0.472972972972973</v>
      </c>
      <c r="Q327" s="113"/>
      <c r="R327" s="113"/>
      <c r="S327" s="113"/>
      <c r="T327" s="113"/>
      <c r="U327" s="113"/>
      <c r="V327" s="275"/>
      <c r="W327" s="113" t="n">
        <v>0</v>
      </c>
      <c r="X327" s="276" t="n">
        <v>0</v>
      </c>
      <c r="Y327" s="113" t="n">
        <v>2</v>
      </c>
      <c r="Z327" s="276" t="n">
        <v>0</v>
      </c>
      <c r="AA327" s="113" t="n">
        <v>0</v>
      </c>
      <c r="AB327" s="113" t="n">
        <v>0</v>
      </c>
      <c r="AC327" s="276" t="n">
        <v>0</v>
      </c>
      <c r="AD327" s="280"/>
      <c r="AE327" s="276"/>
    </row>
    <row r="328" customFormat="false" ht="15" hidden="false" customHeight="false" outlineLevel="0" collapsed="false">
      <c r="B328" s="115" t="n">
        <f aca="false">PRODUCT(G328/3+H328+I328+J328+(K328-I328-H328)/3+W328*25+X328*25+Y328*25+Z328*25+AA328*25+AB328*20+AC328*15+AD328*10+AE328*15)</f>
        <v>78.3333333333333</v>
      </c>
      <c r="C328" s="44" t="s">
        <v>3179</v>
      </c>
      <c r="D328" s="123" t="s">
        <v>5124</v>
      </c>
      <c r="E328" s="113" t="n">
        <v>2007</v>
      </c>
      <c r="F328" s="274" t="n">
        <v>32560</v>
      </c>
      <c r="G328" s="113" t="n">
        <v>21</v>
      </c>
      <c r="H328" s="113" t="n">
        <v>0</v>
      </c>
      <c r="I328" s="113" t="n">
        <v>11</v>
      </c>
      <c r="J328" s="113" t="n">
        <v>4</v>
      </c>
      <c r="K328" s="113" t="n">
        <v>30</v>
      </c>
      <c r="L328" s="113" t="n">
        <v>8</v>
      </c>
      <c r="M328" s="113" t="n">
        <v>3</v>
      </c>
      <c r="N328" s="113" t="n">
        <v>8</v>
      </c>
      <c r="O328" s="113" t="n">
        <v>11</v>
      </c>
      <c r="P328" s="275" t="n">
        <v>0.392661176470588</v>
      </c>
      <c r="Q328" s="113"/>
      <c r="R328" s="113"/>
      <c r="S328" s="113"/>
      <c r="T328" s="113"/>
      <c r="U328" s="113"/>
      <c r="V328" s="275"/>
      <c r="W328" s="113" t="n">
        <v>0</v>
      </c>
      <c r="X328" s="276" t="n">
        <v>0</v>
      </c>
      <c r="Y328" s="113" t="n">
        <v>1</v>
      </c>
      <c r="Z328" s="276" t="n">
        <v>1</v>
      </c>
      <c r="AA328" s="113" t="n">
        <v>0</v>
      </c>
      <c r="AB328" s="113" t="n">
        <v>0</v>
      </c>
      <c r="AC328" s="276" t="n">
        <v>0</v>
      </c>
      <c r="AD328" s="280"/>
      <c r="AE328" s="276"/>
    </row>
    <row r="329" customFormat="false" ht="15" hidden="false" customHeight="false" outlineLevel="0" collapsed="false">
      <c r="B329" s="115" t="n">
        <f aca="false">PRODUCT(G329/3+H329+I329+J329+(K329-I329-H329)/3+W329*25+X329*25+Y329*25+Z329*25+AA329*25+AB329*20+AC329*15+AD329*10+AE329*15)</f>
        <v>77.6666666666667</v>
      </c>
      <c r="C329" s="44" t="s">
        <v>2648</v>
      </c>
      <c r="D329" s="123" t="s">
        <v>5124</v>
      </c>
      <c r="E329" s="113" t="n">
        <v>1995</v>
      </c>
      <c r="F329" s="274" t="n">
        <v>28027</v>
      </c>
      <c r="G329" s="113" t="n">
        <v>5</v>
      </c>
      <c r="H329" s="113" t="n">
        <v>0</v>
      </c>
      <c r="I329" s="113" t="n">
        <v>1</v>
      </c>
      <c r="J329" s="113" t="n">
        <v>0</v>
      </c>
      <c r="K329" s="113" t="n">
        <v>1</v>
      </c>
      <c r="L329" s="113" t="n">
        <v>0</v>
      </c>
      <c r="M329" s="113" t="n">
        <v>0</v>
      </c>
      <c r="N329" s="113" t="n">
        <v>0</v>
      </c>
      <c r="O329" s="113" t="n">
        <v>1</v>
      </c>
      <c r="P329" s="275" t="n">
        <v>0.2</v>
      </c>
      <c r="Q329" s="113"/>
      <c r="R329" s="113"/>
      <c r="S329" s="113"/>
      <c r="T329" s="113"/>
      <c r="U329" s="113"/>
      <c r="V329" s="275"/>
      <c r="W329" s="113" t="n">
        <v>0</v>
      </c>
      <c r="X329" s="276" t="n">
        <v>0</v>
      </c>
      <c r="Y329" s="113" t="n">
        <v>2</v>
      </c>
      <c r="Z329" s="276" t="n">
        <v>1</v>
      </c>
      <c r="AA329" s="113" t="n">
        <v>0</v>
      </c>
      <c r="AB329" s="113" t="n">
        <v>0</v>
      </c>
      <c r="AC329" s="276" t="n">
        <v>0</v>
      </c>
      <c r="AD329" s="280"/>
      <c r="AE329" s="276"/>
    </row>
    <row r="330" customFormat="false" ht="15" hidden="false" customHeight="false" outlineLevel="0" collapsed="false">
      <c r="B330" s="115" t="n">
        <f aca="false">PRODUCT(G330/3+H330+I330+J330+(K330-I330-H330)/3+W330*25+X330*25+Y330*25+Z330*25+AA330*25+AB330*20+AC330*15+AD330*10+AE330*15)</f>
        <v>75.6666666666667</v>
      </c>
      <c r="C330" s="44" t="s">
        <v>5292</v>
      </c>
      <c r="D330" s="123" t="s">
        <v>5124</v>
      </c>
      <c r="E330" s="113" t="n">
        <v>2002</v>
      </c>
      <c r="F330" s="274" t="n">
        <v>31346</v>
      </c>
      <c r="G330" s="113" t="n">
        <v>27</v>
      </c>
      <c r="H330" s="113" t="n">
        <v>0</v>
      </c>
      <c r="I330" s="113" t="n">
        <v>4</v>
      </c>
      <c r="J330" s="113" t="n">
        <v>6</v>
      </c>
      <c r="K330" s="113" t="n">
        <v>24</v>
      </c>
      <c r="L330" s="113" t="n">
        <v>13</v>
      </c>
      <c r="M330" s="113" t="n">
        <v>4</v>
      </c>
      <c r="N330" s="113" t="n">
        <v>3</v>
      </c>
      <c r="O330" s="113" t="n">
        <v>4</v>
      </c>
      <c r="P330" s="275" t="n">
        <v>0.353</v>
      </c>
      <c r="Q330" s="113"/>
      <c r="R330" s="113"/>
      <c r="S330" s="113"/>
      <c r="T330" s="113"/>
      <c r="U330" s="113"/>
      <c r="V330" s="275"/>
      <c r="W330" s="113" t="n">
        <v>0</v>
      </c>
      <c r="X330" s="276" t="n">
        <v>0</v>
      </c>
      <c r="Y330" s="113" t="n">
        <v>1</v>
      </c>
      <c r="Z330" s="276" t="n">
        <v>1</v>
      </c>
      <c r="AA330" s="113" t="n">
        <v>0</v>
      </c>
      <c r="AB330" s="113" t="n">
        <v>0</v>
      </c>
      <c r="AC330" s="276" t="n">
        <v>0</v>
      </c>
      <c r="AD330" s="280"/>
      <c r="AE330" s="276"/>
    </row>
    <row r="331" customFormat="false" ht="15" hidden="false" customHeight="false" outlineLevel="0" collapsed="false">
      <c r="B331" s="115" t="n">
        <f aca="false">PRODUCT(G331/3+H331+I331+J331+(K331-I331-H331)/3+W331*25+X331*25+Y331*25+Z331*25+AA331*25+AB331*20+AC331*15+AD331*10+AE331*15)</f>
        <v>70.6666666666667</v>
      </c>
      <c r="C331" s="44" t="s">
        <v>3079</v>
      </c>
      <c r="D331" s="123" t="s">
        <v>5124</v>
      </c>
      <c r="E331" s="113" t="n">
        <v>2005</v>
      </c>
      <c r="F331" s="274" t="n">
        <v>31456</v>
      </c>
      <c r="G331" s="113" t="n">
        <v>13</v>
      </c>
      <c r="H331" s="113" t="n">
        <v>0</v>
      </c>
      <c r="I331" s="113" t="n">
        <v>2</v>
      </c>
      <c r="J331" s="113" t="n">
        <v>1</v>
      </c>
      <c r="K331" s="113" t="n">
        <v>12</v>
      </c>
      <c r="L331" s="113" t="n">
        <v>1</v>
      </c>
      <c r="M331" s="113" t="n">
        <v>4</v>
      </c>
      <c r="N331" s="113" t="n">
        <v>5</v>
      </c>
      <c r="O331" s="113" t="n">
        <v>2</v>
      </c>
      <c r="P331" s="275" t="n">
        <v>0.364</v>
      </c>
      <c r="Q331" s="113"/>
      <c r="R331" s="113"/>
      <c r="S331" s="113"/>
      <c r="T331" s="113"/>
      <c r="U331" s="113"/>
      <c r="V331" s="275"/>
      <c r="W331" s="113" t="n">
        <v>0</v>
      </c>
      <c r="X331" s="276" t="n">
        <v>0</v>
      </c>
      <c r="Y331" s="113" t="n">
        <v>1</v>
      </c>
      <c r="Z331" s="276" t="n">
        <v>0</v>
      </c>
      <c r="AA331" s="113" t="n">
        <v>1</v>
      </c>
      <c r="AB331" s="113" t="n">
        <v>0</v>
      </c>
      <c r="AC331" s="276" t="n">
        <v>0</v>
      </c>
      <c r="AD331" s="280" t="n">
        <v>1</v>
      </c>
      <c r="AE331" s="276"/>
    </row>
    <row r="332" customFormat="false" ht="15" hidden="false" customHeight="false" outlineLevel="0" collapsed="false">
      <c r="B332" s="115" t="n">
        <f aca="false">PRODUCT(G332/3+H332+I332+J332+(K332-I332-H332)/3+W332*25+X332*25+Y332*25+Z332*25+AA332*25+AB332*20+AC332*15+AD332*10+AE332*15)</f>
        <v>68</v>
      </c>
      <c r="C332" s="136" t="s">
        <v>3607</v>
      </c>
      <c r="D332" s="123" t="s">
        <v>5124</v>
      </c>
      <c r="E332" s="113" t="n">
        <v>2019</v>
      </c>
      <c r="F332" s="282" t="n">
        <v>37015</v>
      </c>
      <c r="G332" s="113" t="n">
        <v>11</v>
      </c>
      <c r="H332" s="113" t="n">
        <v>0</v>
      </c>
      <c r="I332" s="113" t="n">
        <v>1</v>
      </c>
      <c r="J332" s="113" t="n">
        <v>8</v>
      </c>
      <c r="K332" s="113" t="n">
        <v>17</v>
      </c>
      <c r="L332" s="113" t="n">
        <v>10</v>
      </c>
      <c r="M332" s="113" t="n">
        <v>4</v>
      </c>
      <c r="N332" s="113" t="n">
        <v>2</v>
      </c>
      <c r="O332" s="113" t="n">
        <v>1</v>
      </c>
      <c r="P332" s="275" t="n">
        <v>0.414634146341463</v>
      </c>
      <c r="Q332" s="113" t="n">
        <v>1</v>
      </c>
      <c r="R332" s="113" t="n">
        <v>0</v>
      </c>
      <c r="S332" s="113" t="n">
        <v>0</v>
      </c>
      <c r="T332" s="113" t="n">
        <v>0</v>
      </c>
      <c r="U332" s="113" t="n">
        <v>2</v>
      </c>
      <c r="V332" s="275" t="n">
        <v>0.5</v>
      </c>
      <c r="W332" s="113" t="n">
        <v>0</v>
      </c>
      <c r="X332" s="276" t="n">
        <v>0</v>
      </c>
      <c r="Y332" s="113" t="n">
        <v>2</v>
      </c>
      <c r="Z332" s="276" t="n">
        <v>0</v>
      </c>
      <c r="AA332" s="113" t="n">
        <v>0</v>
      </c>
      <c r="AB332" s="113" t="n">
        <v>0</v>
      </c>
      <c r="AC332" s="276" t="n">
        <v>0</v>
      </c>
      <c r="AD332" s="280"/>
      <c r="AE332" s="276"/>
    </row>
    <row r="333" customFormat="false" ht="15" hidden="false" customHeight="false" outlineLevel="0" collapsed="false">
      <c r="B333" s="115" t="n">
        <f aca="false">PRODUCT(G333/3+H333+I333+J333+(K333-I333-H333)/3+W333*25+X333*25+Y333*25+Z333*25+AA333*25+AB333*20+AC333*15+AD333*10+AE333*15)</f>
        <v>56.3333333333333</v>
      </c>
      <c r="C333" s="136" t="s">
        <v>3606</v>
      </c>
      <c r="D333" s="298" t="s">
        <v>5124</v>
      </c>
      <c r="E333" s="113" t="n">
        <v>2019</v>
      </c>
      <c r="F333" s="274" t="n">
        <v>36980</v>
      </c>
      <c r="G333" s="113" t="n">
        <v>32</v>
      </c>
      <c r="H333" s="113" t="n">
        <v>1</v>
      </c>
      <c r="I333" s="113" t="n">
        <v>4</v>
      </c>
      <c r="J333" s="113" t="n">
        <v>5</v>
      </c>
      <c r="K333" s="113" t="n">
        <v>37</v>
      </c>
      <c r="L333" s="113" t="n">
        <v>11</v>
      </c>
      <c r="M333" s="113" t="n">
        <v>7</v>
      </c>
      <c r="N333" s="113" t="n">
        <v>14</v>
      </c>
      <c r="O333" s="113" t="n">
        <v>5</v>
      </c>
      <c r="P333" s="275" t="n">
        <v>0.4625</v>
      </c>
      <c r="Q333" s="113" t="n">
        <v>5</v>
      </c>
      <c r="R333" s="113" t="n">
        <v>0</v>
      </c>
      <c r="S333" s="113" t="n">
        <v>2</v>
      </c>
      <c r="T333" s="113" t="n">
        <v>0</v>
      </c>
      <c r="U333" s="113" t="n">
        <v>6</v>
      </c>
      <c r="V333" s="275" t="n">
        <v>0.5</v>
      </c>
      <c r="W333" s="113" t="n">
        <v>0</v>
      </c>
      <c r="X333" s="276" t="n">
        <v>0</v>
      </c>
      <c r="Y333" s="113" t="n">
        <v>0</v>
      </c>
      <c r="Z333" s="276" t="n">
        <v>1</v>
      </c>
      <c r="AA333" s="113" t="n">
        <v>0</v>
      </c>
      <c r="AB333" s="113" t="n">
        <v>0</v>
      </c>
      <c r="AC333" s="276" t="n">
        <v>0</v>
      </c>
      <c r="AD333" s="280"/>
      <c r="AE333" s="276"/>
    </row>
    <row r="334" customFormat="false" ht="15" hidden="false" customHeight="false" outlineLevel="0" collapsed="false">
      <c r="B334" s="115" t="n">
        <f aca="false">PRODUCT(G334/3+H334+I334+J334+(K334-I334-H334)/3+W334*25+X334*25+Y334*25+Z334*25+AA334*25+AB334*20+AC334*15+AD334*10+AE334*15)</f>
        <v>54</v>
      </c>
      <c r="C334" s="44" t="s">
        <v>3221</v>
      </c>
      <c r="D334" s="123" t="s">
        <v>5124</v>
      </c>
      <c r="E334" s="113" t="n">
        <v>2012</v>
      </c>
      <c r="F334" s="274" t="n">
        <v>34830</v>
      </c>
      <c r="G334" s="113" t="n">
        <v>35</v>
      </c>
      <c r="H334" s="113" t="n">
        <v>0</v>
      </c>
      <c r="I334" s="113" t="n">
        <v>6</v>
      </c>
      <c r="J334" s="113" t="n">
        <v>2</v>
      </c>
      <c r="K334" s="113" t="n">
        <v>34</v>
      </c>
      <c r="L334" s="113" t="n">
        <v>13</v>
      </c>
      <c r="M334" s="113" t="n">
        <v>6</v>
      </c>
      <c r="N334" s="113" t="n">
        <v>9</v>
      </c>
      <c r="O334" s="113" t="n">
        <v>6</v>
      </c>
      <c r="P334" s="275" t="n">
        <v>0.276289681993502</v>
      </c>
      <c r="Q334" s="113" t="n">
        <v>9</v>
      </c>
      <c r="R334" s="113" t="n">
        <v>0</v>
      </c>
      <c r="S334" s="113" t="n">
        <v>1</v>
      </c>
      <c r="T334" s="113" t="n">
        <v>0</v>
      </c>
      <c r="U334" s="113" t="n">
        <v>5</v>
      </c>
      <c r="V334" s="275" t="n">
        <v>0.3125</v>
      </c>
      <c r="W334" s="113" t="n">
        <v>0</v>
      </c>
      <c r="X334" s="276" t="n">
        <v>0</v>
      </c>
      <c r="Y334" s="113" t="n">
        <v>0</v>
      </c>
      <c r="Z334" s="276" t="n">
        <v>1</v>
      </c>
      <c r="AA334" s="113" t="n">
        <v>0</v>
      </c>
      <c r="AB334" s="113" t="n">
        <v>0</v>
      </c>
      <c r="AC334" s="276" t="n">
        <v>0</v>
      </c>
      <c r="AD334" s="280"/>
      <c r="AE334" s="276"/>
    </row>
    <row r="335" customFormat="false" ht="15" hidden="false" customHeight="false" outlineLevel="0" collapsed="false">
      <c r="B335" s="115" t="n">
        <f aca="false">PRODUCT(G335/3+H335+I335+J335+(K335-I335-H335)/3+W335*25+X335*25+Y335*25+Z335*25+AA335*25+AB335*20+AC335*15+AD335*10+AE335*15)</f>
        <v>48</v>
      </c>
      <c r="C335" s="44" t="s">
        <v>5555</v>
      </c>
      <c r="D335" s="123" t="s">
        <v>5124</v>
      </c>
      <c r="E335" s="113" t="n">
        <v>1997</v>
      </c>
      <c r="F335" s="274" t="n">
        <v>28663</v>
      </c>
      <c r="G335" s="113" t="n">
        <v>3</v>
      </c>
      <c r="H335" s="113" t="n">
        <v>0</v>
      </c>
      <c r="I335" s="113" t="n">
        <v>2</v>
      </c>
      <c r="J335" s="113" t="n">
        <v>0</v>
      </c>
      <c r="K335" s="113" t="n">
        <v>2</v>
      </c>
      <c r="L335" s="113" t="n">
        <v>0</v>
      </c>
      <c r="M335" s="113" t="n">
        <v>0</v>
      </c>
      <c r="N335" s="113" t="n">
        <v>0</v>
      </c>
      <c r="O335" s="113" t="n">
        <v>2</v>
      </c>
      <c r="P335" s="275" t="n">
        <v>0.5</v>
      </c>
      <c r="Q335" s="113"/>
      <c r="R335" s="113"/>
      <c r="S335" s="113"/>
      <c r="T335" s="113"/>
      <c r="U335" s="113"/>
      <c r="V335" s="275"/>
      <c r="W335" s="113" t="n">
        <v>0</v>
      </c>
      <c r="X335" s="276" t="n">
        <v>0</v>
      </c>
      <c r="Y335" s="113" t="n">
        <v>0</v>
      </c>
      <c r="Z335" s="276" t="n">
        <v>1</v>
      </c>
      <c r="AA335" s="113" t="n">
        <v>0</v>
      </c>
      <c r="AB335" s="113" t="n">
        <v>1</v>
      </c>
      <c r="AC335" s="276" t="n">
        <v>0</v>
      </c>
      <c r="AD335" s="280"/>
      <c r="AE335" s="276"/>
    </row>
    <row r="336" customFormat="false" ht="15" hidden="false" customHeight="false" outlineLevel="0" collapsed="false">
      <c r="B336" s="115" t="n">
        <f aca="false">PRODUCT(G336/3+H336+I336+J336+(K336-I336-H336)/3+W336*25+X336*25+Y336*25+Z336*25+AA336*25+AB336*20+AC336*15+AD336*10+AE336*15)</f>
        <v>38.6666666666667</v>
      </c>
      <c r="C336" s="44" t="s">
        <v>3612</v>
      </c>
      <c r="D336" s="123" t="s">
        <v>5124</v>
      </c>
      <c r="E336" s="113" t="n">
        <v>2020</v>
      </c>
      <c r="F336" s="274" t="n">
        <v>37293</v>
      </c>
      <c r="G336" s="113" t="n">
        <v>21</v>
      </c>
      <c r="H336" s="113" t="n">
        <v>0</v>
      </c>
      <c r="I336" s="113" t="n">
        <v>4</v>
      </c>
      <c r="J336" s="113" t="n">
        <v>0</v>
      </c>
      <c r="K336" s="113" t="n">
        <v>12</v>
      </c>
      <c r="L336" s="113" t="n">
        <v>5</v>
      </c>
      <c r="M336" s="113" t="n">
        <v>1</v>
      </c>
      <c r="N336" s="113" t="n">
        <v>2</v>
      </c>
      <c r="O336" s="113" t="n">
        <v>4</v>
      </c>
      <c r="P336" s="275" t="n">
        <v>0.292682926829268</v>
      </c>
      <c r="Q336" s="113"/>
      <c r="R336" s="113"/>
      <c r="S336" s="113"/>
      <c r="T336" s="113"/>
      <c r="U336" s="113"/>
      <c r="V336" s="275"/>
      <c r="W336" s="113" t="n">
        <v>0</v>
      </c>
      <c r="X336" s="276" t="n">
        <v>0</v>
      </c>
      <c r="Y336" s="113" t="n">
        <v>1</v>
      </c>
      <c r="Z336" s="276" t="n">
        <v>0</v>
      </c>
      <c r="AA336" s="113" t="n">
        <v>0</v>
      </c>
      <c r="AB336" s="113" t="n">
        <v>0</v>
      </c>
      <c r="AC336" s="276" t="n">
        <v>0</v>
      </c>
      <c r="AD336" s="280"/>
      <c r="AE336" s="276"/>
    </row>
    <row r="337" customFormat="false" ht="15" hidden="false" customHeight="false" outlineLevel="0" collapsed="false">
      <c r="B337" s="115" t="n">
        <f aca="false">PRODUCT(G337/3+H337+I337+J337+(K337-I337-H337)/3+W337*25+X337*25+Y337*25+Z337*25+AA337*25+AB337*20+AC337*15+AD337*10+AE337*15)</f>
        <v>34.3333333333333</v>
      </c>
      <c r="C337" s="136" t="s">
        <v>3817</v>
      </c>
      <c r="D337" s="44" t="s">
        <v>5124</v>
      </c>
      <c r="E337" s="113" t="n">
        <v>2005</v>
      </c>
      <c r="F337" s="111" t="n">
        <v>39567</v>
      </c>
      <c r="G337" s="283" t="n">
        <v>16</v>
      </c>
      <c r="H337" s="113" t="n">
        <v>0</v>
      </c>
      <c r="I337" s="113" t="n">
        <v>1</v>
      </c>
      <c r="J337" s="113" t="n">
        <v>0</v>
      </c>
      <c r="K337" s="113" t="n">
        <v>10</v>
      </c>
      <c r="L337" s="113" t="n">
        <v>5</v>
      </c>
      <c r="M337" s="113" t="n">
        <v>3</v>
      </c>
      <c r="N337" s="113" t="n">
        <v>1</v>
      </c>
      <c r="O337" s="113" t="n">
        <v>1</v>
      </c>
      <c r="P337" s="250" t="n">
        <v>0.333333333333333</v>
      </c>
      <c r="Q337" s="283" t="n">
        <v>1</v>
      </c>
      <c r="R337" s="113" t="n">
        <v>0</v>
      </c>
      <c r="S337" s="113" t="n">
        <v>0</v>
      </c>
      <c r="T337" s="113" t="n">
        <v>0</v>
      </c>
      <c r="U337" s="113" t="n">
        <v>2</v>
      </c>
      <c r="V337" s="250" t="n">
        <v>0.5</v>
      </c>
      <c r="W337" s="283" t="n">
        <v>0</v>
      </c>
      <c r="X337" s="113" t="n">
        <v>0</v>
      </c>
      <c r="Y337" s="283" t="n">
        <v>1</v>
      </c>
      <c r="Z337" s="113" t="n">
        <v>0</v>
      </c>
      <c r="AA337" s="283" t="n">
        <v>0</v>
      </c>
      <c r="AB337" s="113" t="n">
        <v>0</v>
      </c>
      <c r="AC337" s="113" t="n">
        <v>0</v>
      </c>
      <c r="AD337" s="280"/>
      <c r="AE337" s="276"/>
    </row>
    <row r="338" customFormat="false" ht="15" hidden="false" customHeight="false" outlineLevel="0" collapsed="false">
      <c r="B338" s="115" t="n">
        <f aca="false">PRODUCT(G338/3+H338+I338+J338+(K338-I338-H338)/3+W338*25+X338*25+Y338*25+Z338*25+AA338*25+AB338*20+AC338*15+AD338*10+AE338*15)</f>
        <v>28.6666666666667</v>
      </c>
      <c r="C338" s="44" t="s">
        <v>3437</v>
      </c>
      <c r="D338" s="123" t="s">
        <v>5124</v>
      </c>
      <c r="E338" s="113" t="n">
        <v>2014</v>
      </c>
      <c r="F338" s="274" t="n">
        <v>35445</v>
      </c>
      <c r="G338" s="113" t="n">
        <v>25</v>
      </c>
      <c r="H338" s="113" t="n">
        <v>0</v>
      </c>
      <c r="I338" s="113" t="n">
        <v>1</v>
      </c>
      <c r="J338" s="113" t="n">
        <v>8</v>
      </c>
      <c r="K338" s="113" t="n">
        <v>35</v>
      </c>
      <c r="L338" s="113" t="n">
        <v>31</v>
      </c>
      <c r="M338" s="113" t="n">
        <v>1</v>
      </c>
      <c r="N338" s="113" t="n">
        <v>2</v>
      </c>
      <c r="O338" s="113" t="n">
        <v>1</v>
      </c>
      <c r="P338" s="275" t="n">
        <v>0.384615384615385</v>
      </c>
      <c r="Q338" s="113"/>
      <c r="R338" s="113"/>
      <c r="S338" s="113"/>
      <c r="T338" s="113"/>
      <c r="U338" s="113"/>
      <c r="V338" s="275"/>
      <c r="W338" s="113" t="n">
        <v>0</v>
      </c>
      <c r="X338" s="276" t="n">
        <v>0</v>
      </c>
      <c r="Y338" s="113" t="n">
        <v>0</v>
      </c>
      <c r="Z338" s="276" t="n">
        <v>0</v>
      </c>
      <c r="AA338" s="113" t="n">
        <v>0</v>
      </c>
      <c r="AB338" s="113" t="n">
        <v>0</v>
      </c>
      <c r="AC338" s="276" t="n">
        <v>0</v>
      </c>
      <c r="AD338" s="280"/>
      <c r="AE338" s="276"/>
    </row>
    <row r="339" customFormat="false" ht="15" hidden="false" customHeight="false" outlineLevel="0" collapsed="false">
      <c r="B339" s="115" t="n">
        <f aca="false">PRODUCT(G339/3+H339+I339+J339+(K339-I339-H339)/3+W339*25+X339*25+Y339*25+Z339*25+AA339*25+AB339*20+AC339*15+AD339*10+AE339*15)</f>
        <v>25.6666666666667</v>
      </c>
      <c r="C339" s="44" t="s">
        <v>3228</v>
      </c>
      <c r="D339" s="123" t="s">
        <v>5124</v>
      </c>
      <c r="E339" s="113" t="n">
        <v>2011</v>
      </c>
      <c r="F339" s="274" t="n">
        <v>34472</v>
      </c>
      <c r="G339" s="113" t="n">
        <v>2</v>
      </c>
      <c r="H339" s="113" t="n">
        <v>0</v>
      </c>
      <c r="I339" s="113" t="n">
        <v>0</v>
      </c>
      <c r="J339" s="113" t="n">
        <v>0</v>
      </c>
      <c r="K339" s="113" t="n">
        <v>0</v>
      </c>
      <c r="L339" s="113" t="n">
        <v>0</v>
      </c>
      <c r="M339" s="113" t="n">
        <v>0</v>
      </c>
      <c r="N339" s="113" t="n">
        <v>0</v>
      </c>
      <c r="O339" s="113" t="n">
        <v>0</v>
      </c>
      <c r="P339" s="275" t="n">
        <v>0</v>
      </c>
      <c r="Q339" s="113"/>
      <c r="R339" s="113"/>
      <c r="S339" s="113"/>
      <c r="T339" s="113"/>
      <c r="U339" s="113"/>
      <c r="V339" s="275"/>
      <c r="W339" s="113" t="n">
        <v>0</v>
      </c>
      <c r="X339" s="276" t="n">
        <v>0</v>
      </c>
      <c r="Y339" s="113" t="n">
        <v>0</v>
      </c>
      <c r="Z339" s="276" t="n">
        <v>1</v>
      </c>
      <c r="AA339" s="113" t="n">
        <v>0</v>
      </c>
      <c r="AB339" s="113" t="n">
        <v>0</v>
      </c>
      <c r="AC339" s="276" t="n">
        <v>0</v>
      </c>
      <c r="AD339" s="280"/>
      <c r="AE339" s="276"/>
    </row>
    <row r="340" customFormat="false" ht="15" hidden="false" customHeight="false" outlineLevel="0" collapsed="false">
      <c r="B340" s="115" t="n">
        <f aca="false">PRODUCT(G340/3+H340+I340+J340+(K340-I340-H340)/3+W340*25+X340*25+Y340*25+Z340*25+AA340*25+AB340*20+AC340*15+AD340*10+AE340*15)</f>
        <v>25</v>
      </c>
      <c r="C340" s="44" t="s">
        <v>3423</v>
      </c>
      <c r="D340" s="123" t="s">
        <v>5124</v>
      </c>
      <c r="E340" s="113" t="n">
        <v>2016</v>
      </c>
      <c r="F340" s="274" t="n">
        <v>35557</v>
      </c>
      <c r="G340" s="113" t="n">
        <v>0</v>
      </c>
      <c r="H340" s="113" t="n">
        <v>0</v>
      </c>
      <c r="I340" s="113" t="n">
        <v>0</v>
      </c>
      <c r="J340" s="113" t="n">
        <v>0</v>
      </c>
      <c r="K340" s="113" t="n">
        <v>0</v>
      </c>
      <c r="L340" s="113" t="n">
        <v>0</v>
      </c>
      <c r="M340" s="113" t="n">
        <v>0</v>
      </c>
      <c r="N340" s="113" t="n">
        <v>0</v>
      </c>
      <c r="O340" s="113" t="n">
        <v>0</v>
      </c>
      <c r="P340" s="275" t="n">
        <v>0</v>
      </c>
      <c r="Q340" s="113" t="n">
        <v>3</v>
      </c>
      <c r="R340" s="113" t="n">
        <v>0</v>
      </c>
      <c r="S340" s="113" t="n">
        <v>0</v>
      </c>
      <c r="T340" s="113" t="n">
        <v>0</v>
      </c>
      <c r="U340" s="113" t="n">
        <v>2</v>
      </c>
      <c r="V340" s="275" t="n">
        <v>0.133</v>
      </c>
      <c r="W340" s="113" t="n">
        <v>0</v>
      </c>
      <c r="X340" s="276" t="n">
        <v>0</v>
      </c>
      <c r="Y340" s="113" t="n">
        <v>0</v>
      </c>
      <c r="Z340" s="276" t="n">
        <v>1</v>
      </c>
      <c r="AA340" s="113" t="n">
        <v>0</v>
      </c>
      <c r="AB340" s="113" t="n">
        <v>0</v>
      </c>
      <c r="AC340" s="276" t="n">
        <v>0</v>
      </c>
      <c r="AD340" s="280"/>
      <c r="AE340" s="276"/>
    </row>
    <row r="341" customFormat="false" ht="15" hidden="false" customHeight="false" outlineLevel="0" collapsed="false">
      <c r="B341" s="115" t="n">
        <f aca="false">PRODUCT(G341/3+H341+I341+J341+(K341-I341-H341)/3+W341*25+X341*25+Y341*25+Z341*25+AA341*25+AB341*20+AC341*15+AD341*10+AE341*15)</f>
        <v>15.6666666666667</v>
      </c>
      <c r="C341" s="44" t="s">
        <v>3181</v>
      </c>
      <c r="D341" s="123" t="s">
        <v>5124</v>
      </c>
      <c r="E341" s="113" t="n">
        <v>2010</v>
      </c>
      <c r="F341" s="274" t="n">
        <v>33351</v>
      </c>
      <c r="G341" s="113" t="n">
        <v>15</v>
      </c>
      <c r="H341" s="113" t="n">
        <v>0</v>
      </c>
      <c r="I341" s="113" t="n">
        <v>0</v>
      </c>
      <c r="J341" s="113" t="n">
        <v>3</v>
      </c>
      <c r="K341" s="113" t="n">
        <v>23</v>
      </c>
      <c r="L341" s="113" t="n">
        <v>4</v>
      </c>
      <c r="M341" s="113" t="n">
        <v>10</v>
      </c>
      <c r="N341" s="113" t="n">
        <v>9</v>
      </c>
      <c r="O341" s="113" t="n">
        <v>0</v>
      </c>
      <c r="P341" s="275" t="n">
        <v>0.5</v>
      </c>
      <c r="Q341" s="113" t="n">
        <v>3</v>
      </c>
      <c r="R341" s="113" t="n">
        <v>0</v>
      </c>
      <c r="S341" s="113" t="n">
        <v>0</v>
      </c>
      <c r="T341" s="113" t="n">
        <v>1</v>
      </c>
      <c r="U341" s="113" t="n">
        <v>8</v>
      </c>
      <c r="V341" s="275" t="n">
        <v>0.471</v>
      </c>
      <c r="W341" s="113" t="n">
        <v>0</v>
      </c>
      <c r="X341" s="276" t="n">
        <v>0</v>
      </c>
      <c r="Y341" s="113" t="n">
        <v>0</v>
      </c>
      <c r="Z341" s="276" t="n">
        <v>0</v>
      </c>
      <c r="AA341" s="113" t="n">
        <v>0</v>
      </c>
      <c r="AB341" s="113" t="n">
        <v>0</v>
      </c>
      <c r="AC341" s="276" t="n">
        <v>0</v>
      </c>
      <c r="AD341" s="279"/>
      <c r="AE341" s="276"/>
    </row>
    <row r="342" customFormat="false" ht="15" hidden="false" customHeight="false" outlineLevel="0" collapsed="false">
      <c r="B342" s="115" t="n">
        <f aca="false">PRODUCT(G342/3+H342+I342+J342+(K342-I342-H342)/3+W342*25+X342*25+Y342*25+Z342*25+AA342*25+AB342*20+AC342*15+AD342*10+AE342*15)</f>
        <v>13</v>
      </c>
      <c r="C342" s="44" t="s">
        <v>5434</v>
      </c>
      <c r="D342" s="44" t="s">
        <v>5124</v>
      </c>
      <c r="E342" s="113" t="n">
        <v>2021</v>
      </c>
      <c r="F342" s="274" t="n">
        <v>38467</v>
      </c>
      <c r="G342" s="113" t="n">
        <v>17</v>
      </c>
      <c r="H342" s="113" t="n">
        <v>0</v>
      </c>
      <c r="I342" s="113" t="n">
        <v>4</v>
      </c>
      <c r="J342" s="113" t="n">
        <v>1</v>
      </c>
      <c r="K342" s="113" t="n">
        <v>11</v>
      </c>
      <c r="L342" s="113" t="n">
        <v>2</v>
      </c>
      <c r="M342" s="113" t="n">
        <v>3</v>
      </c>
      <c r="N342" s="113" t="n">
        <v>2</v>
      </c>
      <c r="O342" s="113" t="n">
        <v>4</v>
      </c>
      <c r="P342" s="275" t="n">
        <v>0.333333333333333</v>
      </c>
      <c r="Q342" s="113" t="n">
        <v>6</v>
      </c>
      <c r="R342" s="113" t="n">
        <v>1</v>
      </c>
      <c r="S342" s="113" t="n">
        <v>1</v>
      </c>
      <c r="T342" s="113" t="n">
        <v>3</v>
      </c>
      <c r="U342" s="113" t="n">
        <v>8</v>
      </c>
      <c r="V342" s="275" t="n">
        <v>0.381</v>
      </c>
      <c r="W342" s="113" t="n">
        <v>0</v>
      </c>
      <c r="X342" s="276" t="n">
        <v>0</v>
      </c>
      <c r="Y342" s="113" t="n">
        <v>0</v>
      </c>
      <c r="Z342" s="276" t="n">
        <v>0</v>
      </c>
      <c r="AA342" s="113" t="n">
        <v>0</v>
      </c>
      <c r="AB342" s="113" t="n">
        <v>0</v>
      </c>
      <c r="AC342" s="276" t="n">
        <v>0</v>
      </c>
      <c r="AD342" s="279"/>
      <c r="AE342" s="276"/>
    </row>
    <row r="343" customFormat="false" ht="15" hidden="false" customHeight="false" outlineLevel="0" collapsed="false">
      <c r="B343" s="115" t="n">
        <f aca="false">PRODUCT(G343/3+H343+I343+J343+(K343-I343-H343)/3+W343*25+X343*25+Y343*25+Z343*25+AA343*25+AB343*20+AC343*15+AD343*10+AE343*15)</f>
        <v>12.6666666666667</v>
      </c>
      <c r="C343" s="44" t="s">
        <v>5647</v>
      </c>
      <c r="D343" s="44" t="s">
        <v>5124</v>
      </c>
      <c r="E343" s="113" t="n">
        <v>2022</v>
      </c>
      <c r="F343" s="274" t="n">
        <v>37995</v>
      </c>
      <c r="G343" s="113" t="n">
        <v>7</v>
      </c>
      <c r="H343" s="113" t="n">
        <v>1</v>
      </c>
      <c r="I343" s="113" t="n">
        <v>7</v>
      </c>
      <c r="J343" s="113" t="n">
        <v>1</v>
      </c>
      <c r="K343" s="113" t="n">
        <v>12</v>
      </c>
      <c r="L343" s="113" t="n">
        <v>1</v>
      </c>
      <c r="M343" s="113" t="n">
        <v>0</v>
      </c>
      <c r="N343" s="113" t="n">
        <v>3</v>
      </c>
      <c r="O343" s="113" t="n">
        <v>8</v>
      </c>
      <c r="P343" s="275" t="n">
        <v>0.545454545454545</v>
      </c>
      <c r="Q343" s="113"/>
      <c r="R343" s="113"/>
      <c r="S343" s="113"/>
      <c r="T343" s="113"/>
      <c r="U343" s="113"/>
      <c r="V343" s="275"/>
      <c r="W343" s="113" t="n">
        <v>0</v>
      </c>
      <c r="X343" s="276" t="n">
        <v>0</v>
      </c>
      <c r="Y343" s="113" t="n">
        <v>0</v>
      </c>
      <c r="Z343" s="276" t="n">
        <v>0</v>
      </c>
      <c r="AA343" s="113" t="n">
        <v>0</v>
      </c>
      <c r="AB343" s="113" t="n">
        <v>0</v>
      </c>
      <c r="AC343" s="276" t="n">
        <v>0</v>
      </c>
      <c r="AD343" s="280"/>
      <c r="AE343" s="276"/>
    </row>
    <row r="344" customFormat="false" ht="15" hidden="false" customHeight="false" outlineLevel="0" collapsed="false">
      <c r="B344" s="115" t="n">
        <f aca="false">PRODUCT(G344/3+H344+I344+J344+(K344-I344-H344)/3+W344*25+X344*25+Y344*25+Z344*25+AA344*25+AB344*20+AC344*15+AD344*10+AE344*15)</f>
        <v>11.6666666666667</v>
      </c>
      <c r="C344" s="136" t="s">
        <v>5649</v>
      </c>
      <c r="D344" s="44" t="s">
        <v>5124</v>
      </c>
      <c r="E344" s="113" t="n">
        <v>2026</v>
      </c>
      <c r="F344" s="111" t="n">
        <v>39764</v>
      </c>
      <c r="G344" s="283" t="n">
        <v>9</v>
      </c>
      <c r="H344" s="113" t="n">
        <v>0</v>
      </c>
      <c r="I344" s="113" t="n">
        <v>0</v>
      </c>
      <c r="J344" s="113" t="n">
        <v>5</v>
      </c>
      <c r="K344" s="113" t="n">
        <v>11</v>
      </c>
      <c r="L344" s="113" t="n">
        <v>8</v>
      </c>
      <c r="M344" s="113" t="n">
        <v>2</v>
      </c>
      <c r="N344" s="113" t="n">
        <v>1</v>
      </c>
      <c r="O344" s="113" t="n">
        <v>0</v>
      </c>
      <c r="P344" s="250" t="n">
        <v>0.5</v>
      </c>
      <c r="Q344" s="281"/>
      <c r="V344" s="250"/>
      <c r="W344" s="283" t="n">
        <v>0</v>
      </c>
      <c r="X344" s="113" t="n">
        <v>0</v>
      </c>
      <c r="Y344" s="283" t="n">
        <v>0</v>
      </c>
      <c r="Z344" s="113" t="n">
        <v>0</v>
      </c>
      <c r="AA344" s="283" t="n">
        <v>0</v>
      </c>
      <c r="AB344" s="113" t="n">
        <v>0</v>
      </c>
      <c r="AC344" s="113" t="n">
        <v>0</v>
      </c>
      <c r="AD344" s="280"/>
      <c r="AE344" s="276"/>
    </row>
    <row r="345" customFormat="false" ht="15" hidden="false" customHeight="false" outlineLevel="0" collapsed="false">
      <c r="B345" s="115" t="n">
        <f aca="false">PRODUCT(G345/3+H345+I345+J345+(K345-I345-H345)/3+W345*25+X345*25+Y345*25+Z345*25+AA345*25+AB345*20+AC345*15+AD345*10+AE345*15)</f>
        <v>10.6666666666667</v>
      </c>
      <c r="C345" s="44" t="s">
        <v>3257</v>
      </c>
      <c r="D345" s="123" t="s">
        <v>5124</v>
      </c>
      <c r="E345" s="113" t="n">
        <v>2010</v>
      </c>
      <c r="F345" s="274" t="n">
        <v>33700</v>
      </c>
      <c r="G345" s="113" t="n">
        <v>5</v>
      </c>
      <c r="H345" s="113" t="n">
        <v>0</v>
      </c>
      <c r="I345" s="113" t="n">
        <v>1</v>
      </c>
      <c r="J345" s="113" t="n">
        <v>4</v>
      </c>
      <c r="K345" s="113" t="n">
        <v>13</v>
      </c>
      <c r="L345" s="113" t="n">
        <v>11</v>
      </c>
      <c r="M345" s="113" t="n">
        <v>0</v>
      </c>
      <c r="N345" s="113" t="n">
        <v>1</v>
      </c>
      <c r="O345" s="113" t="n">
        <v>1</v>
      </c>
      <c r="P345" s="275" t="n">
        <v>0.5</v>
      </c>
      <c r="Q345" s="113"/>
      <c r="R345" s="113"/>
      <c r="S345" s="113"/>
      <c r="T345" s="113"/>
      <c r="U345" s="113"/>
      <c r="V345" s="275"/>
      <c r="W345" s="113" t="n">
        <v>0</v>
      </c>
      <c r="X345" s="276" t="n">
        <v>0</v>
      </c>
      <c r="Y345" s="113" t="n">
        <v>0</v>
      </c>
      <c r="Z345" s="276" t="n">
        <v>0</v>
      </c>
      <c r="AA345" s="113" t="n">
        <v>0</v>
      </c>
      <c r="AB345" s="113" t="n">
        <v>0</v>
      </c>
      <c r="AC345" s="276" t="n">
        <v>0</v>
      </c>
      <c r="AD345" s="280"/>
      <c r="AE345" s="276"/>
    </row>
    <row r="346" customFormat="false" ht="15" hidden="false" customHeight="false" outlineLevel="0" collapsed="false">
      <c r="B346" s="115" t="n">
        <f aca="false">PRODUCT(G346/3+H346+I346+J346+(K346-I346-H346)/3+W346*25+X346*25+Y346*25+Z346*25+AA346*25+AB346*20+AC346*15+AD346*10+AE346*15)</f>
        <v>9</v>
      </c>
      <c r="C346" s="44" t="s">
        <v>3475</v>
      </c>
      <c r="D346" s="123" t="s">
        <v>5124</v>
      </c>
      <c r="E346" s="113" t="n">
        <v>2017</v>
      </c>
      <c r="F346" s="274" t="n">
        <v>36431</v>
      </c>
      <c r="G346" s="113" t="n">
        <v>12</v>
      </c>
      <c r="H346" s="113" t="n">
        <v>0</v>
      </c>
      <c r="I346" s="113" t="n">
        <v>2</v>
      </c>
      <c r="J346" s="113" t="n">
        <v>0</v>
      </c>
      <c r="K346" s="113" t="n">
        <v>11</v>
      </c>
      <c r="L346" s="113" t="n">
        <v>3</v>
      </c>
      <c r="M346" s="113" t="n">
        <v>3</v>
      </c>
      <c r="N346" s="113" t="n">
        <v>3</v>
      </c>
      <c r="O346" s="113" t="n">
        <v>2</v>
      </c>
      <c r="P346" s="275" t="n">
        <v>0.274933861210294</v>
      </c>
      <c r="Q346" s="113"/>
      <c r="R346" s="113"/>
      <c r="S346" s="113"/>
      <c r="T346" s="113"/>
      <c r="U346" s="113"/>
      <c r="V346" s="275"/>
      <c r="W346" s="113" t="n">
        <v>0</v>
      </c>
      <c r="X346" s="276" t="n">
        <v>0</v>
      </c>
      <c r="Y346" s="113" t="n">
        <v>0</v>
      </c>
      <c r="Z346" s="276" t="n">
        <v>0</v>
      </c>
      <c r="AA346" s="113" t="n">
        <v>0</v>
      </c>
      <c r="AB346" s="113" t="n">
        <v>0</v>
      </c>
      <c r="AC346" s="276" t="n">
        <v>0</v>
      </c>
      <c r="AD346" s="280"/>
      <c r="AE346" s="276"/>
    </row>
    <row r="347" customFormat="false" ht="15" hidden="false" customHeight="false" outlineLevel="0" collapsed="false">
      <c r="B347" s="115" t="n">
        <f aca="false">PRODUCT(G347/3+H347+I347+J347+(K347-I347-H347)/3+W347*25+X347*25+Y347*25+Z347*25+AA347*25+AB347*20+AC347*15+AD347*10+AE347*15)</f>
        <v>8.33333333333333</v>
      </c>
      <c r="C347" s="44" t="s">
        <v>3220</v>
      </c>
      <c r="D347" s="123" t="s">
        <v>5124</v>
      </c>
      <c r="E347" s="113" t="n">
        <v>2011</v>
      </c>
      <c r="F347" s="274" t="n">
        <v>34701</v>
      </c>
      <c r="G347" s="113" t="n">
        <v>11</v>
      </c>
      <c r="H347" s="113" t="n">
        <v>0</v>
      </c>
      <c r="I347" s="113" t="n">
        <v>1</v>
      </c>
      <c r="J347" s="113" t="n">
        <v>0</v>
      </c>
      <c r="K347" s="113" t="n">
        <v>12</v>
      </c>
      <c r="L347" s="113" t="n">
        <v>8</v>
      </c>
      <c r="M347" s="113" t="n">
        <v>1</v>
      </c>
      <c r="N347" s="113" t="n">
        <v>2</v>
      </c>
      <c r="O347" s="113" t="n">
        <v>1</v>
      </c>
      <c r="P347" s="275" t="n">
        <v>0.444444444444444</v>
      </c>
      <c r="Q347" s="113"/>
      <c r="R347" s="113"/>
      <c r="S347" s="113"/>
      <c r="T347" s="113"/>
      <c r="U347" s="113"/>
      <c r="V347" s="275"/>
      <c r="W347" s="113" t="n">
        <v>0</v>
      </c>
      <c r="X347" s="276" t="n">
        <v>0</v>
      </c>
      <c r="Y347" s="113" t="n">
        <v>0</v>
      </c>
      <c r="Z347" s="276" t="n">
        <v>0</v>
      </c>
      <c r="AA347" s="113" t="n">
        <v>0</v>
      </c>
      <c r="AB347" s="113" t="n">
        <v>0</v>
      </c>
      <c r="AC347" s="276" t="n">
        <v>0</v>
      </c>
      <c r="AD347" s="280"/>
      <c r="AE347" s="276"/>
    </row>
    <row r="348" customFormat="false" ht="15" hidden="false" customHeight="false" outlineLevel="0" collapsed="false">
      <c r="B348" s="115" t="n">
        <f aca="false">PRODUCT(G348/3+H348+I348+J348+(K348-I348-H348)/3+W348*25+X348*25+Y348*25+Z348*25+AA348*25+AB348*20+AC348*15+AD348*10+AE348*15)</f>
        <v>5.33333333333333</v>
      </c>
      <c r="C348" s="44" t="s">
        <v>2806</v>
      </c>
      <c r="D348" s="123" t="s">
        <v>5124</v>
      </c>
      <c r="E348" s="113" t="n">
        <v>2003</v>
      </c>
      <c r="F348" s="274" t="n">
        <v>30685</v>
      </c>
      <c r="G348" s="113" t="n">
        <v>6</v>
      </c>
      <c r="H348" s="113" t="n">
        <v>0</v>
      </c>
      <c r="I348" s="113" t="n">
        <v>0</v>
      </c>
      <c r="J348" s="113" t="n">
        <v>0</v>
      </c>
      <c r="K348" s="113" t="n">
        <v>10</v>
      </c>
      <c r="L348" s="113" t="n">
        <v>8</v>
      </c>
      <c r="M348" s="113" t="n">
        <v>1</v>
      </c>
      <c r="N348" s="113" t="n">
        <v>1</v>
      </c>
      <c r="O348" s="113" t="n">
        <v>0</v>
      </c>
      <c r="P348" s="275" t="n">
        <v>0.417</v>
      </c>
      <c r="Q348" s="113"/>
      <c r="R348" s="113"/>
      <c r="S348" s="113"/>
      <c r="T348" s="113"/>
      <c r="U348" s="113"/>
      <c r="V348" s="275"/>
      <c r="W348" s="113" t="n">
        <v>0</v>
      </c>
      <c r="X348" s="276" t="n">
        <v>0</v>
      </c>
      <c r="Y348" s="113" t="n">
        <v>0</v>
      </c>
      <c r="Z348" s="276" t="n">
        <v>0</v>
      </c>
      <c r="AA348" s="113" t="n">
        <v>0</v>
      </c>
      <c r="AB348" s="113" t="n">
        <v>0</v>
      </c>
      <c r="AC348" s="276" t="n">
        <v>0</v>
      </c>
      <c r="AD348" s="280"/>
      <c r="AE348" s="276"/>
    </row>
    <row r="349" customFormat="false" ht="15" hidden="false" customHeight="false" outlineLevel="0" collapsed="false">
      <c r="B349" s="115" t="n">
        <f aca="false">PRODUCT(G349/3+H349+I349+J349+(K349-I349-H349)/3+W349*25+X349*25+Y349*25+Z349*25+AA349*25+AB349*20+AC349*15+AD349*10+AE349*15)</f>
        <v>3.66666666666667</v>
      </c>
      <c r="C349" s="44" t="s">
        <v>3199</v>
      </c>
      <c r="D349" s="123" t="s">
        <v>5124</v>
      </c>
      <c r="E349" s="113" t="n">
        <v>2011</v>
      </c>
      <c r="F349" s="274" t="n">
        <v>34262</v>
      </c>
      <c r="G349" s="113" t="n">
        <v>5</v>
      </c>
      <c r="H349" s="113" t="n">
        <v>0</v>
      </c>
      <c r="I349" s="113" t="n">
        <v>0</v>
      </c>
      <c r="J349" s="113" t="n">
        <v>1</v>
      </c>
      <c r="K349" s="113" t="n">
        <v>3</v>
      </c>
      <c r="L349" s="113" t="n">
        <v>2</v>
      </c>
      <c r="M349" s="113" t="n">
        <v>1</v>
      </c>
      <c r="N349" s="113" t="n">
        <v>0</v>
      </c>
      <c r="O349" s="113" t="n">
        <v>0</v>
      </c>
      <c r="P349" s="275" t="n">
        <v>0.178</v>
      </c>
      <c r="Q349" s="113"/>
      <c r="R349" s="113"/>
      <c r="S349" s="113"/>
      <c r="T349" s="113"/>
      <c r="U349" s="113"/>
      <c r="V349" s="275"/>
      <c r="W349" s="113" t="n">
        <v>0</v>
      </c>
      <c r="X349" s="276" t="n">
        <v>0</v>
      </c>
      <c r="Y349" s="113" t="n">
        <v>0</v>
      </c>
      <c r="Z349" s="276" t="n">
        <v>0</v>
      </c>
      <c r="AA349" s="113" t="n">
        <v>0</v>
      </c>
      <c r="AB349" s="113" t="n">
        <v>0</v>
      </c>
      <c r="AC349" s="276" t="n">
        <v>0</v>
      </c>
      <c r="AD349" s="280"/>
      <c r="AE349" s="276"/>
    </row>
    <row r="350" customFormat="false" ht="15" hidden="false" customHeight="false" outlineLevel="0" collapsed="false">
      <c r="B350" s="115" t="n">
        <f aca="false">PRODUCT(G350/3+H350+I350+J350+(K350-I350-H350)/3+W350*25+X350*25+Y350*25+Z350*25+AA350*25+AB350*20+AC350*15+AD350*10+AE350*15)</f>
        <v>2.66666666666667</v>
      </c>
      <c r="C350" s="44" t="s">
        <v>3439</v>
      </c>
      <c r="D350" s="123" t="s">
        <v>5124</v>
      </c>
      <c r="E350" s="113" t="n">
        <v>2015</v>
      </c>
      <c r="F350" s="274" t="n">
        <v>35146</v>
      </c>
      <c r="G350" s="113" t="n">
        <v>5</v>
      </c>
      <c r="H350" s="113" t="n">
        <v>0</v>
      </c>
      <c r="I350" s="113" t="n">
        <v>0</v>
      </c>
      <c r="J350" s="113" t="n">
        <v>0</v>
      </c>
      <c r="K350" s="113" t="n">
        <v>3</v>
      </c>
      <c r="L350" s="113" t="n">
        <v>3</v>
      </c>
      <c r="M350" s="113" t="n">
        <v>0</v>
      </c>
      <c r="N350" s="113" t="n">
        <v>0</v>
      </c>
      <c r="O350" s="113" t="n">
        <v>0</v>
      </c>
      <c r="P350" s="275" t="n">
        <v>0.2727</v>
      </c>
      <c r="Q350" s="113"/>
      <c r="R350" s="113"/>
      <c r="S350" s="113"/>
      <c r="T350" s="113"/>
      <c r="U350" s="113"/>
      <c r="V350" s="275"/>
      <c r="W350" s="113" t="n">
        <v>0</v>
      </c>
      <c r="X350" s="276" t="n">
        <v>0</v>
      </c>
      <c r="Y350" s="113" t="n">
        <v>0</v>
      </c>
      <c r="Z350" s="276" t="n">
        <v>0</v>
      </c>
      <c r="AA350" s="113" t="n">
        <v>0</v>
      </c>
      <c r="AB350" s="113" t="n">
        <v>0</v>
      </c>
      <c r="AC350" s="276" t="n">
        <v>0</v>
      </c>
      <c r="AD350" s="280"/>
      <c r="AE350" s="276"/>
    </row>
    <row r="351" customFormat="false" ht="15" hidden="false" customHeight="false" outlineLevel="0" collapsed="false">
      <c r="B351" s="115" t="n">
        <f aca="false">PRODUCT(G351/3+H351+I351+J351+(K351-I351-H351)/3+W351*25+X351*25+Y351*25+Z351*25+AA351*25+AB351*20+AC351*15+AD351*10+AE351*15)</f>
        <v>2.66666666666667</v>
      </c>
      <c r="C351" s="136" t="s">
        <v>3819</v>
      </c>
      <c r="D351" s="44" t="s">
        <v>5124</v>
      </c>
      <c r="E351" s="113" t="n">
        <v>2025</v>
      </c>
      <c r="F351" s="111" t="n">
        <v>40128</v>
      </c>
      <c r="G351" s="283" t="n">
        <v>3</v>
      </c>
      <c r="H351" s="113" t="n">
        <v>0</v>
      </c>
      <c r="I351" s="113" t="n">
        <v>0</v>
      </c>
      <c r="J351" s="113" t="n">
        <v>0</v>
      </c>
      <c r="K351" s="113" t="n">
        <v>5</v>
      </c>
      <c r="L351" s="113" t="n">
        <v>0</v>
      </c>
      <c r="M351" s="113" t="n">
        <v>2</v>
      </c>
      <c r="N351" s="113" t="n">
        <v>3</v>
      </c>
      <c r="O351" s="113" t="n">
        <v>0</v>
      </c>
      <c r="P351" s="250" t="n">
        <v>0.416666666666667</v>
      </c>
      <c r="Q351" s="283" t="n">
        <v>3</v>
      </c>
      <c r="R351" s="113" t="n">
        <v>0</v>
      </c>
      <c r="S351" s="113" t="n">
        <v>0</v>
      </c>
      <c r="T351" s="113" t="n">
        <v>0</v>
      </c>
      <c r="U351" s="113" t="n">
        <v>1</v>
      </c>
      <c r="V351" s="250" t="n">
        <v>0.25</v>
      </c>
      <c r="W351" s="283" t="n">
        <v>0</v>
      </c>
      <c r="X351" s="113" t="n">
        <v>0</v>
      </c>
      <c r="Y351" s="283" t="n">
        <v>0</v>
      </c>
      <c r="Z351" s="113" t="n">
        <v>0</v>
      </c>
      <c r="AA351" s="283" t="n">
        <v>0</v>
      </c>
      <c r="AB351" s="113" t="n">
        <v>0</v>
      </c>
      <c r="AC351" s="113" t="n">
        <v>0</v>
      </c>
      <c r="AD351" s="280"/>
      <c r="AE351" s="276"/>
    </row>
    <row r="352" customFormat="false" ht="15" hidden="false" customHeight="false" outlineLevel="0" collapsed="false">
      <c r="B352" s="115" t="n">
        <f aca="false">PRODUCT(G352/3+H352+I352+J352+(K352-I352-H352)/3+W352*25+X352*25+Y352*25+Z352*25+AA352*25+AB352*20+AC352*15+AD352*10+AE352*15)</f>
        <v>2</v>
      </c>
      <c r="C352" s="44" t="s">
        <v>5716</v>
      </c>
      <c r="D352" s="123" t="s">
        <v>5124</v>
      </c>
      <c r="E352" s="113" t="n">
        <v>2014</v>
      </c>
      <c r="F352" s="274" t="n">
        <v>34836</v>
      </c>
      <c r="G352" s="113" t="n">
        <v>3</v>
      </c>
      <c r="H352" s="113" t="n">
        <v>0</v>
      </c>
      <c r="I352" s="113" t="n">
        <v>0</v>
      </c>
      <c r="J352" s="113" t="n">
        <v>0</v>
      </c>
      <c r="K352" s="113" t="n">
        <v>3</v>
      </c>
      <c r="L352" s="113" t="n">
        <v>0</v>
      </c>
      <c r="M352" s="113" t="n">
        <v>2</v>
      </c>
      <c r="N352" s="113" t="n">
        <v>1</v>
      </c>
      <c r="O352" s="113" t="n">
        <v>0</v>
      </c>
      <c r="P352" s="275" t="n">
        <v>0.375</v>
      </c>
      <c r="Q352" s="113"/>
      <c r="R352" s="113"/>
      <c r="S352" s="113"/>
      <c r="T352" s="113"/>
      <c r="U352" s="113"/>
      <c r="V352" s="275"/>
      <c r="W352" s="113" t="n">
        <v>0</v>
      </c>
      <c r="X352" s="276" t="n">
        <v>0</v>
      </c>
      <c r="Y352" s="113" t="n">
        <v>0</v>
      </c>
      <c r="Z352" s="276" t="n">
        <v>0</v>
      </c>
      <c r="AA352" s="113" t="n">
        <v>0</v>
      </c>
      <c r="AB352" s="113" t="n">
        <v>0</v>
      </c>
      <c r="AC352" s="276" t="n">
        <v>0</v>
      </c>
      <c r="AD352" s="280"/>
      <c r="AE352" s="276"/>
    </row>
    <row r="353" customFormat="false" ht="15" hidden="false" customHeight="false" outlineLevel="0" collapsed="false">
      <c r="B353" s="115" t="n">
        <f aca="false">PRODUCT(G353/3+H353+I353+J353+(K353-I353-H353)/3+W353*25+X353*25+Y353*25+Z353*25+AA353*25+AB353*20+AC353*15+AD353*10+AE353*15)</f>
        <v>2</v>
      </c>
      <c r="C353" s="136" t="s">
        <v>5710</v>
      </c>
      <c r="D353" s="44" t="s">
        <v>5124</v>
      </c>
      <c r="E353" s="113" t="n">
        <v>2026</v>
      </c>
      <c r="F353" s="111" t="n">
        <v>40165</v>
      </c>
      <c r="G353" s="283" t="n">
        <v>2</v>
      </c>
      <c r="H353" s="113" t="n">
        <v>0</v>
      </c>
      <c r="I353" s="113" t="n">
        <v>1</v>
      </c>
      <c r="J353" s="113" t="n">
        <v>0</v>
      </c>
      <c r="K353" s="113" t="n">
        <v>2</v>
      </c>
      <c r="L353" s="113" t="n">
        <v>0</v>
      </c>
      <c r="M353" s="113" t="n">
        <v>0</v>
      </c>
      <c r="N353" s="113" t="n">
        <v>1</v>
      </c>
      <c r="O353" s="113" t="n">
        <v>1</v>
      </c>
      <c r="P353" s="250" t="n">
        <v>1</v>
      </c>
      <c r="Q353" s="281"/>
      <c r="V353" s="250"/>
      <c r="W353" s="283" t="n">
        <v>0</v>
      </c>
      <c r="X353" s="113" t="n">
        <v>0</v>
      </c>
      <c r="Y353" s="283" t="n">
        <v>0</v>
      </c>
      <c r="Z353" s="113" t="n">
        <v>0</v>
      </c>
      <c r="AA353" s="283" t="n">
        <v>0</v>
      </c>
      <c r="AB353" s="113" t="n">
        <v>0</v>
      </c>
      <c r="AC353" s="113" t="n">
        <v>0</v>
      </c>
      <c r="AD353" s="280"/>
      <c r="AE353" s="276"/>
    </row>
    <row r="354" customFormat="false" ht="15" hidden="false" customHeight="false" outlineLevel="0" collapsed="false">
      <c r="B354" s="115" t="n">
        <f aca="false">PRODUCT(G354/3+H354+I354+J354+(K354-I354-H354)/3+W354*25+X354*25+Y354*25+Z354*25+AA354*25+AB354*20+AC354*15+AD354*10+AE354*15)</f>
        <v>1.33333333333333</v>
      </c>
      <c r="C354" s="44" t="s">
        <v>3476</v>
      </c>
      <c r="D354" s="123" t="s">
        <v>5124</v>
      </c>
      <c r="E354" s="113" t="n">
        <v>2016</v>
      </c>
      <c r="F354" s="274" t="n">
        <v>35470</v>
      </c>
      <c r="G354" s="113" t="n">
        <v>3</v>
      </c>
      <c r="H354" s="113" t="n">
        <v>0</v>
      </c>
      <c r="I354" s="113" t="n">
        <v>0</v>
      </c>
      <c r="J354" s="113" t="n">
        <v>0</v>
      </c>
      <c r="K354" s="113" t="n">
        <v>1</v>
      </c>
      <c r="L354" s="113" t="n">
        <v>0</v>
      </c>
      <c r="M354" s="113" t="n">
        <v>0</v>
      </c>
      <c r="N354" s="113" t="n">
        <v>1</v>
      </c>
      <c r="O354" s="113" t="n">
        <v>0</v>
      </c>
      <c r="P354" s="275" t="n">
        <v>0.167</v>
      </c>
      <c r="Q354" s="113"/>
      <c r="R354" s="113"/>
      <c r="S354" s="113"/>
      <c r="T354" s="113"/>
      <c r="U354" s="113"/>
      <c r="V354" s="275"/>
      <c r="W354" s="113" t="n">
        <v>0</v>
      </c>
      <c r="X354" s="276" t="n">
        <v>0</v>
      </c>
      <c r="Y354" s="113" t="n">
        <v>0</v>
      </c>
      <c r="Z354" s="276" t="n">
        <v>0</v>
      </c>
      <c r="AA354" s="113" t="n">
        <v>0</v>
      </c>
      <c r="AB354" s="113" t="n">
        <v>0</v>
      </c>
      <c r="AC354" s="276" t="n">
        <v>0</v>
      </c>
      <c r="AD354" s="280"/>
      <c r="AE354" s="276"/>
    </row>
    <row r="355" customFormat="false" ht="15" hidden="false" customHeight="false" outlineLevel="0" collapsed="false">
      <c r="B355" s="115" t="n">
        <f aca="false">PRODUCT(G355/3+H355+I355+J355+(K355-I355-H355)/3+W355*25+X355*25+Y355*25+Z355*25+AA355*25+AB355*20+AC355*15+AD355*10+AE355*15)</f>
        <v>0.333333333333333</v>
      </c>
      <c r="C355" s="44" t="s">
        <v>3531</v>
      </c>
      <c r="D355" s="123" t="s">
        <v>5124</v>
      </c>
      <c r="E355" s="113" t="n">
        <v>2017</v>
      </c>
      <c r="F355" s="274" t="n">
        <v>37061</v>
      </c>
      <c r="G355" s="113" t="n">
        <v>1</v>
      </c>
      <c r="H355" s="113" t="n">
        <v>0</v>
      </c>
      <c r="I355" s="113" t="n">
        <v>0</v>
      </c>
      <c r="J355" s="113" t="n">
        <v>0</v>
      </c>
      <c r="K355" s="113" t="n">
        <v>0</v>
      </c>
      <c r="L355" s="113" t="n">
        <v>0</v>
      </c>
      <c r="M355" s="113" t="n">
        <v>0</v>
      </c>
      <c r="N355" s="113" t="n">
        <v>0</v>
      </c>
      <c r="O355" s="113" t="n">
        <v>0</v>
      </c>
      <c r="P355" s="275" t="n">
        <v>0</v>
      </c>
      <c r="Q355" s="113"/>
      <c r="R355" s="113"/>
      <c r="S355" s="113"/>
      <c r="T355" s="113"/>
      <c r="U355" s="113"/>
      <c r="V355" s="275"/>
      <c r="W355" s="113" t="n">
        <v>0</v>
      </c>
      <c r="X355" s="276" t="n">
        <v>0</v>
      </c>
      <c r="Y355" s="113" t="n">
        <v>0</v>
      </c>
      <c r="Z355" s="276" t="n">
        <v>0</v>
      </c>
      <c r="AA355" s="113" t="n">
        <v>0</v>
      </c>
      <c r="AB355" s="113" t="n">
        <v>0</v>
      </c>
      <c r="AC355" s="276" t="n">
        <v>0</v>
      </c>
      <c r="AD355" s="280"/>
      <c r="AE355" s="276"/>
    </row>
    <row r="356" customFormat="false" ht="15" hidden="false" customHeight="false" outlineLevel="0" collapsed="false">
      <c r="B356" s="115" t="n">
        <f aca="false">PRODUCT(G356/3+H356+I356+J356+(K356-I356-H356)/3+W356*25+X356*25+Y356*25+Z356*25+AA356*25+AB356*20+AC356*15+AD356*10+AE356*15)</f>
        <v>0.333333333333333</v>
      </c>
      <c r="C356" s="136" t="s">
        <v>5793</v>
      </c>
      <c r="D356" s="44" t="s">
        <v>5124</v>
      </c>
      <c r="E356" s="113" t="n">
        <v>2026</v>
      </c>
      <c r="F356" s="111" t="n">
        <v>40734</v>
      </c>
      <c r="G356" s="283" t="n">
        <v>1</v>
      </c>
      <c r="H356" s="113" t="n">
        <v>0</v>
      </c>
      <c r="I356" s="113" t="n">
        <v>0</v>
      </c>
      <c r="J356" s="113" t="n">
        <v>0</v>
      </c>
      <c r="K356" s="113" t="n">
        <v>0</v>
      </c>
      <c r="L356" s="113" t="n">
        <v>0</v>
      </c>
      <c r="M356" s="113" t="n">
        <v>0</v>
      </c>
      <c r="N356" s="113" t="n">
        <v>0</v>
      </c>
      <c r="O356" s="113" t="n">
        <v>0</v>
      </c>
      <c r="P356" s="275" t="n">
        <v>0</v>
      </c>
      <c r="Q356" s="281"/>
      <c r="V356" s="250"/>
      <c r="W356" s="283" t="n">
        <v>0</v>
      </c>
      <c r="X356" s="113" t="n">
        <v>0</v>
      </c>
      <c r="Y356" s="283" t="n">
        <v>0</v>
      </c>
      <c r="Z356" s="113" t="n">
        <v>0</v>
      </c>
      <c r="AA356" s="283" t="n">
        <v>0</v>
      </c>
      <c r="AB356" s="113" t="n">
        <v>0</v>
      </c>
      <c r="AC356" s="113" t="n">
        <v>0</v>
      </c>
      <c r="AD356" s="280"/>
      <c r="AE356" s="276"/>
    </row>
    <row r="357" customFormat="false" ht="15" hidden="false" customHeight="false" outlineLevel="0" collapsed="false">
      <c r="B357" s="115"/>
      <c r="C357" s="136"/>
      <c r="D357" s="44"/>
      <c r="E357" s="113"/>
      <c r="F357" s="111"/>
      <c r="G357" s="283"/>
      <c r="H357" s="113"/>
      <c r="I357" s="113"/>
      <c r="J357" s="113"/>
      <c r="K357" s="113"/>
      <c r="L357" s="113"/>
      <c r="M357" s="113"/>
      <c r="N357" s="113"/>
      <c r="O357" s="113"/>
      <c r="P357" s="250"/>
      <c r="Q357" s="281"/>
      <c r="V357" s="250"/>
      <c r="W357" s="283"/>
      <c r="X357" s="113"/>
      <c r="Y357" s="283"/>
      <c r="Z357" s="113"/>
      <c r="AA357" s="283"/>
      <c r="AB357" s="113"/>
      <c r="AC357" s="113"/>
      <c r="AD357" s="280"/>
      <c r="AE357" s="276"/>
    </row>
    <row r="358" customFormat="false" ht="15" hidden="false" customHeight="false" outlineLevel="0" collapsed="false">
      <c r="B358" s="115" t="n">
        <f aca="false">PRODUCT(G358/3+H358*1.6666+I358*1.6666+J358*1.6666+W358*25+X358*25+Y358*25+Z358*25+AA358*25+AB358*20+AC358*15+AD358*10+AE358*15)</f>
        <v>230.328066666667</v>
      </c>
      <c r="C358" s="44" t="s">
        <v>1579</v>
      </c>
      <c r="D358" s="123" t="s">
        <v>4523</v>
      </c>
      <c r="E358" s="113" t="n">
        <v>1947</v>
      </c>
      <c r="F358" s="274" t="n">
        <v>11639</v>
      </c>
      <c r="G358" s="113" t="n">
        <v>41</v>
      </c>
      <c r="H358" s="113" t="n">
        <v>1</v>
      </c>
      <c r="I358" s="113" t="n">
        <v>42</v>
      </c>
      <c r="J358" s="113" t="n">
        <v>36</v>
      </c>
      <c r="K358" s="113"/>
      <c r="L358" s="113"/>
      <c r="M358" s="113"/>
      <c r="N358" s="113"/>
      <c r="O358" s="113"/>
      <c r="P358" s="275"/>
      <c r="Q358" s="113"/>
      <c r="R358" s="113"/>
      <c r="S358" s="113"/>
      <c r="T358" s="113"/>
      <c r="U358" s="113"/>
      <c r="V358" s="275"/>
      <c r="W358" s="113" t="n">
        <v>2</v>
      </c>
      <c r="X358" s="276" t="n">
        <v>0</v>
      </c>
      <c r="Y358" s="113" t="n">
        <v>0</v>
      </c>
      <c r="Z358" s="276" t="n">
        <v>0</v>
      </c>
      <c r="AA358" s="113" t="n">
        <v>0</v>
      </c>
      <c r="AB358" s="113" t="n">
        <v>1</v>
      </c>
      <c r="AC358" s="276" t="n">
        <v>1</v>
      </c>
      <c r="AD358" s="280"/>
      <c r="AE358" s="276"/>
    </row>
    <row r="359" customFormat="false" ht="15" hidden="false" customHeight="false" outlineLevel="0" collapsed="false">
      <c r="B359" s="115" t="n">
        <f aca="false">PRODUCT(G359/3+H359+I359+J359+(K359-I359-H359)/3+W359*25+X359*25+Y359*25+Z359*25+AA359*25+AB359*20+AC359*15+AD359*10+AE359*15)</f>
        <v>221.666666666667</v>
      </c>
      <c r="C359" s="44" t="s">
        <v>2552</v>
      </c>
      <c r="D359" s="123" t="s">
        <v>4523</v>
      </c>
      <c r="E359" s="113" t="n">
        <v>1992</v>
      </c>
      <c r="F359" s="274" t="n">
        <v>27282</v>
      </c>
      <c r="G359" s="113" t="n">
        <v>52</v>
      </c>
      <c r="H359" s="113" t="n">
        <v>1</v>
      </c>
      <c r="I359" s="113" t="n">
        <v>9</v>
      </c>
      <c r="J359" s="113" t="n">
        <v>55</v>
      </c>
      <c r="K359" s="113" t="n">
        <v>203</v>
      </c>
      <c r="L359" s="113" t="n">
        <v>96</v>
      </c>
      <c r="M359" s="113" t="n">
        <v>63</v>
      </c>
      <c r="N359" s="113" t="n">
        <v>34</v>
      </c>
      <c r="O359" s="113" t="n">
        <v>10</v>
      </c>
      <c r="P359" s="275" t="n">
        <v>0.492901673411353</v>
      </c>
      <c r="Q359" s="113" t="n">
        <v>2</v>
      </c>
      <c r="R359" s="113" t="n">
        <v>0</v>
      </c>
      <c r="S359" s="113" t="n">
        <v>0</v>
      </c>
      <c r="T359" s="113" t="n">
        <v>0</v>
      </c>
      <c r="U359" s="113" t="n">
        <v>3</v>
      </c>
      <c r="V359" s="275" t="n">
        <v>0.75</v>
      </c>
      <c r="W359" s="113" t="n">
        <v>0</v>
      </c>
      <c r="X359" s="276" t="n">
        <v>0</v>
      </c>
      <c r="Y359" s="113" t="n">
        <v>2</v>
      </c>
      <c r="Z359" s="276" t="n">
        <v>1</v>
      </c>
      <c r="AA359" s="113" t="n">
        <v>0</v>
      </c>
      <c r="AB359" s="113" t="n">
        <v>0</v>
      </c>
      <c r="AC359" s="276" t="n">
        <v>0</v>
      </c>
      <c r="AD359" s="280"/>
      <c r="AE359" s="276"/>
    </row>
    <row r="360" customFormat="false" ht="15" hidden="false" customHeight="false" outlineLevel="0" collapsed="false">
      <c r="B360" s="115" t="n">
        <f aca="false">PRODUCT(G360/3+H360+I360+J360+(K360-I360-H360)/3+W360*25+X360*25+Y360*25+Z360*25+AA360*25+AB360*20+AC360*15+AD360*10+AE360*15)</f>
        <v>185.333333333333</v>
      </c>
      <c r="C360" s="44" t="s">
        <v>5070</v>
      </c>
      <c r="D360" s="123" t="s">
        <v>4523</v>
      </c>
      <c r="E360" s="113" t="n">
        <v>1985</v>
      </c>
      <c r="F360" s="274" t="s">
        <v>5503</v>
      </c>
      <c r="G360" s="113" t="n">
        <v>31</v>
      </c>
      <c r="H360" s="113" t="n">
        <v>0</v>
      </c>
      <c r="I360" s="113" t="n">
        <v>8</v>
      </c>
      <c r="J360" s="113" t="n">
        <v>15</v>
      </c>
      <c r="K360" s="113" t="n">
        <v>59</v>
      </c>
      <c r="L360" s="113" t="n">
        <v>17</v>
      </c>
      <c r="M360" s="113" t="n">
        <v>19</v>
      </c>
      <c r="N360" s="113" t="n">
        <v>15</v>
      </c>
      <c r="O360" s="113" t="n">
        <v>8</v>
      </c>
      <c r="P360" s="275" t="n">
        <v>0.326</v>
      </c>
      <c r="Q360" s="113" t="n">
        <v>1</v>
      </c>
      <c r="R360" s="113" t="n">
        <v>0</v>
      </c>
      <c r="S360" s="113" t="n">
        <v>0</v>
      </c>
      <c r="T360" s="113" t="n">
        <v>0</v>
      </c>
      <c r="U360" s="113" t="n">
        <v>6</v>
      </c>
      <c r="V360" s="275" t="n">
        <v>0.667</v>
      </c>
      <c r="W360" s="113" t="n">
        <v>0</v>
      </c>
      <c r="X360" s="276" t="n">
        <v>0</v>
      </c>
      <c r="Y360" s="113" t="n">
        <v>2</v>
      </c>
      <c r="Z360" s="276" t="n">
        <v>2</v>
      </c>
      <c r="AA360" s="113" t="n">
        <v>0</v>
      </c>
      <c r="AB360" s="113" t="n">
        <v>1</v>
      </c>
      <c r="AC360" s="276" t="n">
        <v>1</v>
      </c>
      <c r="AD360" s="280"/>
      <c r="AE360" s="276"/>
    </row>
    <row r="361" customFormat="false" ht="15" hidden="false" customHeight="false" outlineLevel="0" collapsed="false">
      <c r="B361" s="115" t="n">
        <f aca="false">PRODUCT(G361/3+H361+I361+J361+(K361-I361-H361)/3+W361*25+X361*25+Y361*25+Z361*25+AA361*25+AB361*20+AC361*15+AD361*10+AE361*15)</f>
        <v>158.333333333333</v>
      </c>
      <c r="C361" s="44" t="s">
        <v>2169</v>
      </c>
      <c r="D361" s="123" t="s">
        <v>4523</v>
      </c>
      <c r="E361" s="113" t="n">
        <v>1993</v>
      </c>
      <c r="F361" s="274" t="n">
        <v>27497</v>
      </c>
      <c r="G361" s="113" t="n">
        <v>44</v>
      </c>
      <c r="H361" s="113" t="n">
        <v>0</v>
      </c>
      <c r="I361" s="113" t="n">
        <v>11</v>
      </c>
      <c r="J361" s="113" t="n">
        <v>11</v>
      </c>
      <c r="K361" s="113" t="n">
        <v>76</v>
      </c>
      <c r="L361" s="113" t="n">
        <v>31</v>
      </c>
      <c r="M361" s="113" t="n">
        <v>22</v>
      </c>
      <c r="N361" s="113" t="n">
        <v>12</v>
      </c>
      <c r="O361" s="113" t="n">
        <v>11</v>
      </c>
      <c r="P361" s="275" t="n">
        <v>0.374341590612777</v>
      </c>
      <c r="Q361" s="113"/>
      <c r="R361" s="113"/>
      <c r="S361" s="113"/>
      <c r="T361" s="113"/>
      <c r="U361" s="113"/>
      <c r="V361" s="275"/>
      <c r="W361" s="113" t="n">
        <v>0</v>
      </c>
      <c r="X361" s="276" t="n">
        <v>0</v>
      </c>
      <c r="Y361" s="113" t="n">
        <v>2</v>
      </c>
      <c r="Z361" s="276" t="n">
        <v>2</v>
      </c>
      <c r="AA361" s="113" t="n">
        <v>0</v>
      </c>
      <c r="AB361" s="113" t="n">
        <v>0</v>
      </c>
      <c r="AC361" s="276" t="n">
        <v>0</v>
      </c>
      <c r="AD361" s="280"/>
      <c r="AE361" s="276"/>
    </row>
    <row r="362" customFormat="false" ht="15" hidden="false" customHeight="false" outlineLevel="0" collapsed="false">
      <c r="B362" s="115" t="n">
        <f aca="false">PRODUCT(G362/3+H362*1.6666+I362*1.6666+J362*1.6666+W362*25+X362*25+Y362*25+Z362*25+AA362*25+AB362*20+AC362*15+AD362*10+AE362*15)</f>
        <v>152.996333333333</v>
      </c>
      <c r="C362" s="44" t="s">
        <v>1936</v>
      </c>
      <c r="D362" s="123" t="s">
        <v>4523</v>
      </c>
      <c r="E362" s="113" t="n">
        <v>1958</v>
      </c>
      <c r="F362" s="274" t="n">
        <v>15018</v>
      </c>
      <c r="G362" s="113" t="n">
        <v>34</v>
      </c>
      <c r="H362" s="113" t="n">
        <v>1</v>
      </c>
      <c r="I362" s="113" t="n">
        <v>24</v>
      </c>
      <c r="J362" s="113" t="n">
        <v>30</v>
      </c>
      <c r="K362" s="113"/>
      <c r="L362" s="113"/>
      <c r="M362" s="113"/>
      <c r="N362" s="113"/>
      <c r="O362" s="113"/>
      <c r="P362" s="275"/>
      <c r="Q362" s="113"/>
      <c r="R362" s="113"/>
      <c r="S362" s="113"/>
      <c r="T362" s="113"/>
      <c r="U362" s="113"/>
      <c r="V362" s="275"/>
      <c r="W362" s="113" t="n">
        <v>0</v>
      </c>
      <c r="X362" s="276" t="n">
        <v>0</v>
      </c>
      <c r="Y362" s="113" t="n">
        <v>1</v>
      </c>
      <c r="Z362" s="276" t="n">
        <v>0</v>
      </c>
      <c r="AA362" s="113" t="n">
        <v>1</v>
      </c>
      <c r="AB362" s="113" t="n">
        <v>0</v>
      </c>
      <c r="AC362" s="276" t="n">
        <v>0</v>
      </c>
      <c r="AD362" s="280"/>
      <c r="AE362" s="276"/>
    </row>
    <row r="363" customFormat="false" ht="15" hidden="false" customHeight="false" outlineLevel="0" collapsed="false">
      <c r="B363" s="115" t="n">
        <f aca="false">PRODUCT(G363/3+H363*1.6666+I363*1.6666+J363*1.6666+W363*25+X363*25+Y363*25+Z363*25+AA363*25+AB363*20+AC363*15+AD363*10+AE363*15)</f>
        <v>135.996933333333</v>
      </c>
      <c r="C363" s="44" t="s">
        <v>4699</v>
      </c>
      <c r="D363" s="123" t="s">
        <v>4523</v>
      </c>
      <c r="E363" s="113" t="n">
        <v>1967</v>
      </c>
      <c r="F363" s="274" t="n">
        <v>18357</v>
      </c>
      <c r="G363" s="113" t="n">
        <v>28</v>
      </c>
      <c r="H363" s="113" t="n">
        <v>0</v>
      </c>
      <c r="I363" s="113" t="n">
        <v>21</v>
      </c>
      <c r="J363" s="113" t="n">
        <v>25</v>
      </c>
      <c r="K363" s="113"/>
      <c r="L363" s="113"/>
      <c r="M363" s="113"/>
      <c r="N363" s="113"/>
      <c r="O363" s="113"/>
      <c r="P363" s="275"/>
      <c r="Q363" s="113"/>
      <c r="R363" s="113"/>
      <c r="S363" s="113"/>
      <c r="T363" s="113"/>
      <c r="U363" s="113"/>
      <c r="V363" s="275"/>
      <c r="W363" s="113" t="n">
        <v>0</v>
      </c>
      <c r="X363" s="276" t="n">
        <v>0</v>
      </c>
      <c r="Y363" s="113" t="n">
        <v>2</v>
      </c>
      <c r="Z363" s="276" t="n">
        <v>0</v>
      </c>
      <c r="AA363" s="113" t="n">
        <v>0</v>
      </c>
      <c r="AB363" s="113" t="n">
        <v>0</v>
      </c>
      <c r="AC363" s="276" t="n">
        <v>0</v>
      </c>
      <c r="AD363" s="280"/>
      <c r="AE363" s="276"/>
    </row>
    <row r="364" customFormat="false" ht="15" hidden="false" customHeight="false" outlineLevel="0" collapsed="false">
      <c r="B364" s="115" t="n">
        <f aca="false">PRODUCT(G364/3+H364*1.6666+I364*1.6666+J364*1.6666+W364*25+X364*25+Y364*25+Z364*25+AA364*25+AB364*20+AC364*15+AD364*10+AE364*15)</f>
        <v>132.998066666667</v>
      </c>
      <c r="C364" s="44" t="s">
        <v>2247</v>
      </c>
      <c r="D364" s="123" t="s">
        <v>4523</v>
      </c>
      <c r="E364" s="113" t="n">
        <v>1972</v>
      </c>
      <c r="F364" s="274" t="n">
        <v>20285</v>
      </c>
      <c r="G364" s="113" t="n">
        <v>29</v>
      </c>
      <c r="H364" s="113" t="n">
        <v>1</v>
      </c>
      <c r="I364" s="113" t="n">
        <v>18</v>
      </c>
      <c r="J364" s="113" t="n">
        <v>10</v>
      </c>
      <c r="K364" s="113"/>
      <c r="L364" s="113"/>
      <c r="M364" s="113"/>
      <c r="N364" s="113"/>
      <c r="O364" s="113"/>
      <c r="P364" s="275"/>
      <c r="Q364" s="113"/>
      <c r="R364" s="113"/>
      <c r="S364" s="113"/>
      <c r="T364" s="113"/>
      <c r="U364" s="113"/>
      <c r="V364" s="275"/>
      <c r="W364" s="113" t="n">
        <v>0</v>
      </c>
      <c r="X364" s="276" t="n">
        <v>0</v>
      </c>
      <c r="Y364" s="113" t="n">
        <v>3</v>
      </c>
      <c r="Z364" s="276" t="n">
        <v>0</v>
      </c>
      <c r="AA364" s="113" t="n">
        <v>0</v>
      </c>
      <c r="AB364" s="113" t="n">
        <v>0</v>
      </c>
      <c r="AC364" s="276" t="n">
        <v>0</v>
      </c>
      <c r="AD364" s="280"/>
      <c r="AE364" s="276"/>
    </row>
    <row r="365" customFormat="false" ht="15" hidden="false" customHeight="false" outlineLevel="0" collapsed="false">
      <c r="B365" s="115" t="n">
        <f aca="false">PRODUCT(G365/3+H365+I365+J365+(K365-I365-H365)/3+W365*25+X365*25+Y365*25+Z365*25+AA365*25+AB365*20+AC365*15+AD365*10+AE365*15)</f>
        <v>125.333333333333</v>
      </c>
      <c r="C365" s="44" t="s">
        <v>4999</v>
      </c>
      <c r="D365" s="123" t="s">
        <v>4523</v>
      </c>
      <c r="E365" s="113" t="n">
        <v>1984</v>
      </c>
      <c r="F365" s="274" t="n">
        <v>23745</v>
      </c>
      <c r="G365" s="113" t="n">
        <v>1</v>
      </c>
      <c r="H365" s="113" t="n">
        <v>0</v>
      </c>
      <c r="I365" s="113" t="n">
        <v>0</v>
      </c>
      <c r="J365" s="113" t="n">
        <v>0</v>
      </c>
      <c r="K365" s="113" t="n">
        <v>0</v>
      </c>
      <c r="L365" s="113" t="n">
        <v>0</v>
      </c>
      <c r="M365" s="113" t="n">
        <v>0</v>
      </c>
      <c r="N365" s="113" t="n">
        <v>0</v>
      </c>
      <c r="O365" s="113" t="n">
        <v>0</v>
      </c>
      <c r="P365" s="275" t="n">
        <v>0</v>
      </c>
      <c r="Q365" s="113" t="n">
        <v>1</v>
      </c>
      <c r="R365" s="113" t="n">
        <v>0</v>
      </c>
      <c r="S365" s="113" t="n">
        <v>0</v>
      </c>
      <c r="T365" s="113" t="n">
        <v>1</v>
      </c>
      <c r="U365" s="113" t="n">
        <v>1</v>
      </c>
      <c r="V365" s="275" t="n">
        <v>0.167</v>
      </c>
      <c r="W365" s="113" t="n">
        <v>0</v>
      </c>
      <c r="X365" s="276" t="n">
        <v>0</v>
      </c>
      <c r="Y365" s="113" t="n">
        <v>2</v>
      </c>
      <c r="Z365" s="276" t="n">
        <v>2</v>
      </c>
      <c r="AA365" s="113" t="n">
        <v>1</v>
      </c>
      <c r="AB365" s="113" t="n">
        <v>0</v>
      </c>
      <c r="AC365" s="276" t="n">
        <v>0</v>
      </c>
      <c r="AD365" s="280"/>
      <c r="AE365" s="276"/>
    </row>
    <row r="366" customFormat="false" ht="15" hidden="false" customHeight="false" outlineLevel="0" collapsed="false">
      <c r="B366" s="115" t="n">
        <f aca="false">PRODUCT(G366/3+H366*1.6666+I366*1.6666+J366*1.6666+W366*25+X366*25+Y366*25+Z366*25+AA366*25+AB366*20+AC366*15+AD366*10+AE366*15)</f>
        <v>120.663133333333</v>
      </c>
      <c r="C366" s="44" t="s">
        <v>4659</v>
      </c>
      <c r="D366" s="123" t="s">
        <v>4523</v>
      </c>
      <c r="E366" s="113" t="n">
        <v>1965</v>
      </c>
      <c r="F366" s="274" t="n">
        <v>17168</v>
      </c>
      <c r="G366" s="113" t="n">
        <v>22</v>
      </c>
      <c r="H366" s="113" t="n">
        <v>2</v>
      </c>
      <c r="I366" s="113" t="n">
        <v>20</v>
      </c>
      <c r="J366" s="113" t="n">
        <v>31</v>
      </c>
      <c r="K366" s="113"/>
      <c r="L366" s="113"/>
      <c r="M366" s="113"/>
      <c r="N366" s="113"/>
      <c r="O366" s="113"/>
      <c r="P366" s="275"/>
      <c r="Q366" s="113"/>
      <c r="R366" s="113"/>
      <c r="S366" s="113"/>
      <c r="T366" s="113"/>
      <c r="U366" s="113"/>
      <c r="V366" s="275"/>
      <c r="W366" s="113" t="n">
        <v>0</v>
      </c>
      <c r="X366" s="276" t="n">
        <v>0</v>
      </c>
      <c r="Y366" s="113" t="n">
        <v>1</v>
      </c>
      <c r="Z366" s="276" t="n">
        <v>0</v>
      </c>
      <c r="AA366" s="113" t="n">
        <v>0</v>
      </c>
      <c r="AB366" s="113" t="n">
        <v>0</v>
      </c>
      <c r="AC366" s="276" t="n">
        <v>0</v>
      </c>
      <c r="AD366" s="280"/>
      <c r="AE366" s="276"/>
    </row>
    <row r="367" customFormat="false" ht="15" hidden="false" customHeight="false" outlineLevel="0" collapsed="false">
      <c r="B367" s="115" t="n">
        <f aca="false">PRODUCT(G367/3+H367*1.6666+I367*1.6666+J367*1.6666+W367*25+X367*25+Y367*25+Z367*25+AA367*25+AB367*20+AC367*15+AD367*10+AE367*15)</f>
        <v>116.33</v>
      </c>
      <c r="C367" s="44" t="s">
        <v>1571</v>
      </c>
      <c r="D367" s="123" t="s">
        <v>4523</v>
      </c>
      <c r="E367" s="113" t="n">
        <v>1947</v>
      </c>
      <c r="F367" s="274" t="n">
        <v>10708</v>
      </c>
      <c r="G367" s="113" t="n">
        <v>24</v>
      </c>
      <c r="H367" s="113" t="n">
        <v>2</v>
      </c>
      <c r="I367" s="113" t="n">
        <v>25</v>
      </c>
      <c r="J367" s="113" t="n">
        <v>23</v>
      </c>
      <c r="K367" s="113"/>
      <c r="L367" s="113"/>
      <c r="M367" s="113"/>
      <c r="N367" s="113"/>
      <c r="O367" s="113"/>
      <c r="P367" s="275"/>
      <c r="Q367" s="113"/>
      <c r="R367" s="113"/>
      <c r="S367" s="113"/>
      <c r="T367" s="113"/>
      <c r="U367" s="113"/>
      <c r="V367" s="275"/>
      <c r="W367" s="113" t="n">
        <v>1</v>
      </c>
      <c r="X367" s="276" t="n">
        <v>0</v>
      </c>
      <c r="Y367" s="113" t="n">
        <v>0</v>
      </c>
      <c r="Z367" s="276" t="n">
        <v>0</v>
      </c>
      <c r="AA367" s="113" t="n">
        <v>0</v>
      </c>
      <c r="AB367" s="113" t="n">
        <v>0</v>
      </c>
      <c r="AC367" s="276" t="n">
        <v>0</v>
      </c>
      <c r="AD367" s="280"/>
      <c r="AE367" s="276"/>
    </row>
    <row r="368" customFormat="false" ht="15" hidden="false" customHeight="false" outlineLevel="0" collapsed="false">
      <c r="B368" s="115" t="n">
        <f aca="false">PRODUCT(G368/3+H368*1.6666+I368*1.6666+J368*1.6666+W368*25+X368*25+Y368*25+Z368*25+AA368*25+AB368*20+AC368*15+AD368*10+AE368*15)</f>
        <v>114.331066666667</v>
      </c>
      <c r="C368" s="44" t="s">
        <v>2073</v>
      </c>
      <c r="D368" s="123" t="s">
        <v>4523</v>
      </c>
      <c r="E368" s="113" t="n">
        <v>1963</v>
      </c>
      <c r="F368" s="274" t="n">
        <v>16643</v>
      </c>
      <c r="G368" s="113" t="n">
        <v>23</v>
      </c>
      <c r="H368" s="113" t="n">
        <v>1</v>
      </c>
      <c r="I368" s="113" t="n">
        <v>9</v>
      </c>
      <c r="J368" s="113" t="n">
        <v>24</v>
      </c>
      <c r="K368" s="113"/>
      <c r="L368" s="113"/>
      <c r="M368" s="113"/>
      <c r="N368" s="113"/>
      <c r="O368" s="113"/>
      <c r="P368" s="275"/>
      <c r="Q368" s="113"/>
      <c r="R368" s="113"/>
      <c r="S368" s="113"/>
      <c r="T368" s="113"/>
      <c r="U368" s="113"/>
      <c r="V368" s="275"/>
      <c r="W368" s="113" t="n">
        <v>0</v>
      </c>
      <c r="X368" s="276" t="n">
        <v>0</v>
      </c>
      <c r="Y368" s="113" t="n">
        <v>1</v>
      </c>
      <c r="Z368" s="276" t="n">
        <v>0</v>
      </c>
      <c r="AA368" s="113" t="n">
        <v>1</v>
      </c>
      <c r="AB368" s="113" t="n">
        <v>0</v>
      </c>
      <c r="AC368" s="276" t="n">
        <v>0</v>
      </c>
      <c r="AD368" s="280"/>
      <c r="AE368" s="276"/>
    </row>
    <row r="369" customFormat="false" ht="15" hidden="false" customHeight="false" outlineLevel="0" collapsed="false">
      <c r="B369" s="115" t="n">
        <f aca="false">PRODUCT(G369/3+H369*1.6666+I369*1.6666+J369*1.6666+W369*25+X369*25+Y369*25+Z369*25+AA369*25+AB369*20+AC369*15+AD369*10+AE369*15)</f>
        <v>108.997</v>
      </c>
      <c r="C369" s="44" t="s">
        <v>1933</v>
      </c>
      <c r="D369" s="123" t="s">
        <v>4523</v>
      </c>
      <c r="E369" s="113" t="n">
        <v>1959</v>
      </c>
      <c r="F369" s="274" t="n">
        <v>15040</v>
      </c>
      <c r="G369" s="113" t="n">
        <v>27</v>
      </c>
      <c r="H369" s="113" t="n">
        <v>2</v>
      </c>
      <c r="I369" s="113" t="n">
        <v>12</v>
      </c>
      <c r="J369" s="113" t="n">
        <v>31</v>
      </c>
      <c r="K369" s="113"/>
      <c r="L369" s="113"/>
      <c r="M369" s="113"/>
      <c r="N369" s="113"/>
      <c r="O369" s="113"/>
      <c r="P369" s="275"/>
      <c r="Q369" s="113"/>
      <c r="R369" s="113"/>
      <c r="S369" s="113"/>
      <c r="T369" s="113"/>
      <c r="U369" s="113"/>
      <c r="V369" s="275"/>
      <c r="W369" s="113" t="n">
        <v>0</v>
      </c>
      <c r="X369" s="276" t="n">
        <v>0</v>
      </c>
      <c r="Y369" s="113" t="n">
        <v>1</v>
      </c>
      <c r="Z369" s="276" t="n">
        <v>0</v>
      </c>
      <c r="AA369" s="113" t="n">
        <v>0</v>
      </c>
      <c r="AB369" s="113" t="n">
        <v>0</v>
      </c>
      <c r="AC369" s="276" t="n">
        <v>0</v>
      </c>
      <c r="AD369" s="280"/>
      <c r="AE369" s="276"/>
    </row>
    <row r="370" customFormat="false" ht="15" hidden="false" customHeight="false" outlineLevel="0" collapsed="false">
      <c r="B370" s="115" t="n">
        <f aca="false">PRODUCT(G370/3+H370+I370+J370+(K370-I370-H370)/3+W370*25+X370*25+Y370*25+Z370*25+AA370*25+AB370*20+AC370*15+AD370*10+AE370*15)</f>
        <v>107.333333333333</v>
      </c>
      <c r="C370" s="44" t="s">
        <v>2368</v>
      </c>
      <c r="D370" s="123" t="s">
        <v>4523</v>
      </c>
      <c r="E370" s="113" t="n">
        <v>1980</v>
      </c>
      <c r="F370" s="274" t="n">
        <v>22790</v>
      </c>
      <c r="G370" s="113" t="n">
        <v>16</v>
      </c>
      <c r="H370" s="113" t="n">
        <v>1</v>
      </c>
      <c r="I370" s="113" t="n">
        <v>9</v>
      </c>
      <c r="J370" s="113" t="n">
        <v>6</v>
      </c>
      <c r="K370" s="113" t="n">
        <v>43</v>
      </c>
      <c r="L370" s="113" t="n">
        <v>7</v>
      </c>
      <c r="M370" s="113" t="n">
        <v>11</v>
      </c>
      <c r="N370" s="113" t="n">
        <v>15</v>
      </c>
      <c r="O370" s="113" t="n">
        <v>10</v>
      </c>
      <c r="P370" s="275" t="n">
        <v>0.494</v>
      </c>
      <c r="Q370" s="113"/>
      <c r="R370" s="113"/>
      <c r="S370" s="113"/>
      <c r="T370" s="113"/>
      <c r="U370" s="113"/>
      <c r="V370" s="275"/>
      <c r="W370" s="113" t="n">
        <v>0</v>
      </c>
      <c r="X370" s="276" t="n">
        <v>0</v>
      </c>
      <c r="Y370" s="113" t="n">
        <v>2</v>
      </c>
      <c r="Z370" s="276" t="n">
        <v>1</v>
      </c>
      <c r="AA370" s="113" t="n">
        <v>0</v>
      </c>
      <c r="AB370" s="113" t="n">
        <v>0</v>
      </c>
      <c r="AC370" s="276" t="n">
        <v>0</v>
      </c>
      <c r="AD370" s="280"/>
      <c r="AE370" s="276"/>
    </row>
    <row r="371" customFormat="false" ht="15" hidden="false" customHeight="false" outlineLevel="0" collapsed="false">
      <c r="B371" s="115" t="n">
        <f aca="false">PRODUCT(G371/3+H371*1.6666+I371*1.6666+J371*1.6666+W371*25+X371*25+Y371*25+Z371*25+AA371*25+AB371*20+AC371*15+AD371*10+AE371*15)</f>
        <v>104.3314</v>
      </c>
      <c r="C371" s="44" t="s">
        <v>5513</v>
      </c>
      <c r="D371" s="123" t="s">
        <v>4523</v>
      </c>
      <c r="E371" s="113" t="n">
        <v>1956</v>
      </c>
      <c r="F371" s="274" t="n">
        <v>14224</v>
      </c>
      <c r="G371" s="113" t="n">
        <v>18</v>
      </c>
      <c r="H371" s="113" t="n">
        <v>0</v>
      </c>
      <c r="I371" s="113" t="n">
        <v>12</v>
      </c>
      <c r="J371" s="113" t="n">
        <v>17</v>
      </c>
      <c r="K371" s="113"/>
      <c r="L371" s="113"/>
      <c r="M371" s="113"/>
      <c r="N371" s="113"/>
      <c r="O371" s="113"/>
      <c r="P371" s="275"/>
      <c r="Q371" s="113"/>
      <c r="R371" s="113"/>
      <c r="S371" s="113"/>
      <c r="T371" s="113"/>
      <c r="U371" s="113"/>
      <c r="V371" s="275"/>
      <c r="W371" s="113" t="n">
        <v>0</v>
      </c>
      <c r="X371" s="276" t="n">
        <v>0</v>
      </c>
      <c r="Y371" s="113" t="n">
        <v>0</v>
      </c>
      <c r="Z371" s="276" t="n">
        <v>0</v>
      </c>
      <c r="AA371" s="113" t="n">
        <v>2</v>
      </c>
      <c r="AB371" s="113" t="n">
        <v>0</v>
      </c>
      <c r="AC371" s="276" t="n">
        <v>0</v>
      </c>
      <c r="AD371" s="280"/>
      <c r="AE371" s="276"/>
    </row>
    <row r="372" customFormat="false" ht="15" hidden="false" customHeight="false" outlineLevel="0" collapsed="false">
      <c r="B372" s="115" t="n">
        <f aca="false">PRODUCT(G372/3+H372+I372+J372+(K372-I372-H372)/3+W372*25+X372*25+Y372*25+Z372*25+AA372*25+AB372*20+AC372*15+AD372*10+AE372*15)</f>
        <v>103.333333333333</v>
      </c>
      <c r="C372" s="44" t="s">
        <v>5169</v>
      </c>
      <c r="D372" s="123" t="s">
        <v>4523</v>
      </c>
      <c r="E372" s="113" t="n">
        <v>1992</v>
      </c>
      <c r="F372" s="274" t="n">
        <v>27292</v>
      </c>
      <c r="G372" s="113" t="n">
        <v>25</v>
      </c>
      <c r="H372" s="113" t="n">
        <v>0</v>
      </c>
      <c r="I372" s="113" t="n">
        <v>10</v>
      </c>
      <c r="J372" s="113" t="n">
        <v>3</v>
      </c>
      <c r="K372" s="113" t="n">
        <v>31</v>
      </c>
      <c r="L372" s="113" t="n">
        <v>4</v>
      </c>
      <c r="M372" s="113" t="n">
        <v>5</v>
      </c>
      <c r="N372" s="113" t="n">
        <v>12</v>
      </c>
      <c r="O372" s="113" t="n">
        <v>10</v>
      </c>
      <c r="P372" s="275" t="n">
        <v>0.407883044288376</v>
      </c>
      <c r="Q372" s="113" t="n">
        <v>1</v>
      </c>
      <c r="R372" s="113" t="n">
        <v>0</v>
      </c>
      <c r="S372" s="113" t="n">
        <v>0</v>
      </c>
      <c r="T372" s="113" t="n">
        <v>0</v>
      </c>
      <c r="U372" s="113" t="n">
        <v>2</v>
      </c>
      <c r="V372" s="275" t="n">
        <v>0.667</v>
      </c>
      <c r="W372" s="113" t="n">
        <v>0</v>
      </c>
      <c r="X372" s="276" t="n">
        <v>0</v>
      </c>
      <c r="Y372" s="113" t="n">
        <v>1</v>
      </c>
      <c r="Z372" s="276" t="n">
        <v>2</v>
      </c>
      <c r="AA372" s="113" t="n">
        <v>0</v>
      </c>
      <c r="AB372" s="113" t="n">
        <v>0</v>
      </c>
      <c r="AC372" s="276" t="n">
        <v>0</v>
      </c>
      <c r="AD372" s="280"/>
      <c r="AE372" s="276"/>
    </row>
    <row r="373" customFormat="false" ht="15" hidden="false" customHeight="false" outlineLevel="0" collapsed="false">
      <c r="B373" s="115" t="n">
        <f aca="false">PRODUCT(G373/3+H373*1.6666+I373*1.6666+J373*1.6666+W373*25+X373*25+Y373*25+Z373*25+AA373*25+AB373*20+AC373*15+AD373*10+AE373*15)</f>
        <v>103.331266666667</v>
      </c>
      <c r="C373" s="44" t="s">
        <v>5516</v>
      </c>
      <c r="D373" s="123" t="s">
        <v>4523</v>
      </c>
      <c r="E373" s="113" t="n">
        <v>1952</v>
      </c>
      <c r="F373" s="274" t="n">
        <v>12730</v>
      </c>
      <c r="G373" s="113" t="n">
        <v>20</v>
      </c>
      <c r="H373" s="113" t="n">
        <v>1</v>
      </c>
      <c r="I373" s="113" t="n">
        <v>11</v>
      </c>
      <c r="J373" s="113" t="n">
        <v>19</v>
      </c>
      <c r="K373" s="113"/>
      <c r="L373" s="113"/>
      <c r="M373" s="113"/>
      <c r="N373" s="113"/>
      <c r="O373" s="113"/>
      <c r="P373" s="275"/>
      <c r="Q373" s="113"/>
      <c r="R373" s="113"/>
      <c r="S373" s="113"/>
      <c r="T373" s="113"/>
      <c r="U373" s="113"/>
      <c r="V373" s="275"/>
      <c r="W373" s="113" t="n">
        <v>0</v>
      </c>
      <c r="X373" s="276" t="n">
        <v>0</v>
      </c>
      <c r="Y373" s="113" t="n">
        <v>0</v>
      </c>
      <c r="Z373" s="276" t="n">
        <v>0</v>
      </c>
      <c r="AA373" s="113" t="n">
        <v>1</v>
      </c>
      <c r="AB373" s="113" t="n">
        <v>1</v>
      </c>
      <c r="AC373" s="276" t="n">
        <v>0</v>
      </c>
      <c r="AD373" s="280"/>
      <c r="AE373" s="276"/>
    </row>
    <row r="374" customFormat="false" ht="15" hidden="false" customHeight="false" outlineLevel="0" collapsed="false">
      <c r="B374" s="115" t="n">
        <f aca="false">PRODUCT(G374/3+H374+I374+J374+(K374-I374-H374)/3+W374*25+X374*25+Y374*25+Z374*25+AA374*25+AB374*20+AC374*15+AD374*10+AE374*15)</f>
        <v>100.666666666667</v>
      </c>
      <c r="C374" s="44" t="s">
        <v>5202</v>
      </c>
      <c r="D374" s="123" t="s">
        <v>4523</v>
      </c>
      <c r="E374" s="113" t="n">
        <v>1994</v>
      </c>
      <c r="F374" s="274" t="n">
        <v>27779</v>
      </c>
      <c r="G374" s="113" t="n">
        <v>1</v>
      </c>
      <c r="H374" s="113" t="n">
        <v>0</v>
      </c>
      <c r="I374" s="113" t="n">
        <v>0</v>
      </c>
      <c r="J374" s="113" t="n">
        <v>0</v>
      </c>
      <c r="K374" s="113" t="n">
        <v>1</v>
      </c>
      <c r="L374" s="113" t="n">
        <v>0</v>
      </c>
      <c r="M374" s="113" t="n">
        <v>1</v>
      </c>
      <c r="N374" s="113" t="n">
        <v>0</v>
      </c>
      <c r="O374" s="113" t="n">
        <v>0</v>
      </c>
      <c r="P374" s="275" t="n">
        <v>0.25</v>
      </c>
      <c r="Q374" s="113"/>
      <c r="R374" s="113"/>
      <c r="S374" s="113"/>
      <c r="T374" s="113"/>
      <c r="U374" s="113"/>
      <c r="V374" s="275"/>
      <c r="W374" s="113" t="n">
        <v>0</v>
      </c>
      <c r="X374" s="276" t="n">
        <v>0</v>
      </c>
      <c r="Y374" s="113" t="n">
        <v>2</v>
      </c>
      <c r="Z374" s="276" t="n">
        <v>2</v>
      </c>
      <c r="AA374" s="113" t="n">
        <v>0</v>
      </c>
      <c r="AB374" s="113" t="n">
        <v>0</v>
      </c>
      <c r="AC374" s="276" t="n">
        <v>0</v>
      </c>
      <c r="AD374" s="280"/>
      <c r="AE374" s="276"/>
    </row>
    <row r="375" customFormat="false" ht="15" hidden="false" customHeight="false" outlineLevel="0" collapsed="false">
      <c r="B375" s="115" t="n">
        <f aca="false">PRODUCT(G375/3+H375+I375+J375+(K375-I375-H375)/3+W375*25+X375*25+Y375*25+Z375*25+AA375*25+AB375*20+AC375*15+AD375*10+AE375*15)</f>
        <v>99.3333333333333</v>
      </c>
      <c r="C375" s="44" t="s">
        <v>5273</v>
      </c>
      <c r="D375" s="123" t="s">
        <v>4523</v>
      </c>
      <c r="E375" s="113" t="n">
        <v>2001</v>
      </c>
      <c r="F375" s="274" t="n">
        <v>30185</v>
      </c>
      <c r="G375" s="113" t="n">
        <v>28</v>
      </c>
      <c r="H375" s="113" t="n">
        <v>0</v>
      </c>
      <c r="I375" s="113" t="n">
        <v>8</v>
      </c>
      <c r="J375" s="113" t="n">
        <v>9</v>
      </c>
      <c r="K375" s="113" t="n">
        <v>77</v>
      </c>
      <c r="L375" s="113" t="n">
        <v>47</v>
      </c>
      <c r="M375" s="113" t="n">
        <v>18</v>
      </c>
      <c r="N375" s="113" t="n">
        <v>4</v>
      </c>
      <c r="O375" s="113" t="n">
        <v>8</v>
      </c>
      <c r="P375" s="275" t="n">
        <v>0.527</v>
      </c>
      <c r="Q375" s="113"/>
      <c r="R375" s="113"/>
      <c r="S375" s="113"/>
      <c r="T375" s="113"/>
      <c r="U375" s="113"/>
      <c r="V375" s="275"/>
      <c r="W375" s="113" t="n">
        <v>0</v>
      </c>
      <c r="X375" s="276" t="n">
        <v>0</v>
      </c>
      <c r="Y375" s="113" t="n">
        <v>1</v>
      </c>
      <c r="Z375" s="276" t="n">
        <v>1</v>
      </c>
      <c r="AA375" s="113" t="n">
        <v>0</v>
      </c>
      <c r="AB375" s="113" t="n">
        <v>0</v>
      </c>
      <c r="AC375" s="276" t="n">
        <v>0</v>
      </c>
      <c r="AD375" s="280"/>
      <c r="AE375" s="276"/>
    </row>
    <row r="376" customFormat="false" ht="15" hidden="false" customHeight="false" outlineLevel="0" collapsed="false">
      <c r="B376" s="115" t="n">
        <f aca="false">PRODUCT(G376/3+H376+I376+J376+(K376-I376-H376)/3+W376*25+X376*25+Y376*25+Z376*25+AA376*25+AB376*20+AC376*15+AD376*10+AE376*15)</f>
        <v>85</v>
      </c>
      <c r="C376" s="44" t="s">
        <v>5363</v>
      </c>
      <c r="D376" s="123" t="s">
        <v>4523</v>
      </c>
      <c r="E376" s="113" t="n">
        <v>2010</v>
      </c>
      <c r="F376" s="274" t="n">
        <v>34892</v>
      </c>
      <c r="G376" s="113" t="n">
        <v>69</v>
      </c>
      <c r="H376" s="113" t="n">
        <v>1</v>
      </c>
      <c r="I376" s="113" t="n">
        <v>5</v>
      </c>
      <c r="J376" s="113" t="n">
        <v>10</v>
      </c>
      <c r="K376" s="113" t="n">
        <v>69</v>
      </c>
      <c r="L376" s="113" t="n">
        <v>22</v>
      </c>
      <c r="M376" s="113" t="n">
        <v>24</v>
      </c>
      <c r="N376" s="113" t="n">
        <v>17</v>
      </c>
      <c r="O376" s="113" t="n">
        <v>6</v>
      </c>
      <c r="P376" s="275" t="n">
        <v>0.306440223958351</v>
      </c>
      <c r="Q376" s="113" t="n">
        <v>1</v>
      </c>
      <c r="R376" s="113" t="n">
        <v>0</v>
      </c>
      <c r="S376" s="113" t="n">
        <v>1</v>
      </c>
      <c r="T376" s="113" t="n">
        <v>1</v>
      </c>
      <c r="U376" s="113" t="n">
        <v>1</v>
      </c>
      <c r="V376" s="275" t="n">
        <v>0.5</v>
      </c>
      <c r="W376" s="113" t="n">
        <v>0</v>
      </c>
      <c r="X376" s="276" t="n">
        <v>0</v>
      </c>
      <c r="Y376" s="113" t="n">
        <v>0</v>
      </c>
      <c r="Z376" s="276" t="n">
        <v>1</v>
      </c>
      <c r="AA376" s="113" t="n">
        <v>0</v>
      </c>
      <c r="AB376" s="113" t="n">
        <v>0</v>
      </c>
      <c r="AC376" s="276" t="n">
        <v>0</v>
      </c>
      <c r="AD376" s="280"/>
      <c r="AE376" s="276"/>
    </row>
    <row r="377" customFormat="false" ht="15" hidden="false" customHeight="false" outlineLevel="0" collapsed="false">
      <c r="B377" s="115" t="n">
        <f aca="false">PRODUCT(G377/3+H377+I377+J377+(K377-I377-H377)/3+W377*25+X377*25+Y377*25+Z377*25+AA377*25+AB377*20+AC377*15+AD377*10+AE377*15)</f>
        <v>81.3333333333333</v>
      </c>
      <c r="C377" s="44" t="s">
        <v>2374</v>
      </c>
      <c r="D377" s="123" t="s">
        <v>4523</v>
      </c>
      <c r="E377" s="113" t="n">
        <v>1980</v>
      </c>
      <c r="F377" s="274" t="n">
        <v>22872</v>
      </c>
      <c r="G377" s="113" t="n">
        <v>5</v>
      </c>
      <c r="H377" s="113" t="n">
        <v>0</v>
      </c>
      <c r="I377" s="113" t="n">
        <v>0</v>
      </c>
      <c r="J377" s="113" t="n">
        <v>0</v>
      </c>
      <c r="K377" s="113" t="n">
        <v>14</v>
      </c>
      <c r="L377" s="113" t="n">
        <v>4</v>
      </c>
      <c r="M377" s="113" t="n">
        <v>3</v>
      </c>
      <c r="N377" s="113" t="n">
        <v>7</v>
      </c>
      <c r="O377" s="113" t="n">
        <v>0</v>
      </c>
      <c r="P377" s="275" t="n">
        <v>0.423</v>
      </c>
      <c r="Q377" s="113"/>
      <c r="R377" s="113"/>
      <c r="S377" s="113"/>
      <c r="T377" s="113"/>
      <c r="U377" s="113"/>
      <c r="V377" s="275"/>
      <c r="W377" s="113" t="n">
        <v>0</v>
      </c>
      <c r="X377" s="276" t="n">
        <v>0</v>
      </c>
      <c r="Y377" s="113" t="n">
        <v>2</v>
      </c>
      <c r="Z377" s="276" t="n">
        <v>1</v>
      </c>
      <c r="AA377" s="113" t="n">
        <v>0</v>
      </c>
      <c r="AB377" s="113" t="n">
        <v>0</v>
      </c>
      <c r="AC377" s="276" t="n">
        <v>0</v>
      </c>
      <c r="AD377" s="280"/>
      <c r="AE377" s="276"/>
    </row>
    <row r="378" customFormat="false" ht="15" hidden="false" customHeight="false" outlineLevel="0" collapsed="false">
      <c r="B378" s="115" t="n">
        <f aca="false">PRODUCT(G378/3+H378+I378+J378+(K378-I378-H378)/3+W378*25+X378*25+Y378*25+Z378*25+AA378*25+AB378*20+AC378*15+AD378*10+AE378*15)</f>
        <v>78</v>
      </c>
      <c r="C378" s="44" t="s">
        <v>5069</v>
      </c>
      <c r="D378" s="123" t="s">
        <v>4523</v>
      </c>
      <c r="E378" s="113" t="n">
        <v>1987</v>
      </c>
      <c r="F378" s="274" t="n">
        <v>24993</v>
      </c>
      <c r="G378" s="113" t="n">
        <v>20</v>
      </c>
      <c r="H378" s="113" t="n">
        <v>0</v>
      </c>
      <c r="I378" s="113" t="n">
        <v>5</v>
      </c>
      <c r="J378" s="113" t="n">
        <v>5</v>
      </c>
      <c r="K378" s="113" t="n">
        <v>39</v>
      </c>
      <c r="L378" s="113" t="n">
        <v>13</v>
      </c>
      <c r="M378" s="113" t="n">
        <v>15</v>
      </c>
      <c r="N378" s="113" t="n">
        <v>6</v>
      </c>
      <c r="O378" s="113" t="n">
        <v>5</v>
      </c>
      <c r="P378" s="275" t="n">
        <v>0.361</v>
      </c>
      <c r="Q378" s="113"/>
      <c r="R378" s="113"/>
      <c r="S378" s="113"/>
      <c r="T378" s="113"/>
      <c r="U378" s="113"/>
      <c r="V378" s="275"/>
      <c r="W378" s="113" t="n">
        <v>0</v>
      </c>
      <c r="X378" s="276" t="n">
        <v>0</v>
      </c>
      <c r="Y378" s="113" t="n">
        <v>1</v>
      </c>
      <c r="Z378" s="276" t="n">
        <v>1</v>
      </c>
      <c r="AA378" s="113" t="n">
        <v>0</v>
      </c>
      <c r="AB378" s="113" t="n">
        <v>0</v>
      </c>
      <c r="AC378" s="276" t="n">
        <v>0</v>
      </c>
      <c r="AD378" s="280"/>
      <c r="AE378" s="276"/>
    </row>
    <row r="379" customFormat="false" ht="15" hidden="false" customHeight="false" outlineLevel="0" collapsed="false">
      <c r="B379" s="115" t="n">
        <f aca="false">PRODUCT(G379/3+H379+I379+J379+(K379-I379-H379)/3+W379*25+X379*25+Y379*25+Z379*25+AA379*25+AB379*20+AC379*15+AD379*10+AE379*15)</f>
        <v>75.3333333333333</v>
      </c>
      <c r="C379" s="44" t="s">
        <v>5212</v>
      </c>
      <c r="D379" s="123" t="s">
        <v>4523</v>
      </c>
      <c r="E379" s="113" t="n">
        <v>1995</v>
      </c>
      <c r="F379" s="274" t="n">
        <v>28190</v>
      </c>
      <c r="G379" s="113" t="n">
        <v>1</v>
      </c>
      <c r="H379" s="113" t="n">
        <v>0</v>
      </c>
      <c r="I379" s="113" t="n">
        <v>0</v>
      </c>
      <c r="J379" s="113" t="n">
        <v>0</v>
      </c>
      <c r="K379" s="113" t="n">
        <v>0</v>
      </c>
      <c r="L379" s="113" t="n">
        <v>0</v>
      </c>
      <c r="M379" s="113" t="n">
        <v>0</v>
      </c>
      <c r="N379" s="113" t="n">
        <v>0</v>
      </c>
      <c r="O379" s="113" t="n">
        <v>0</v>
      </c>
      <c r="P379" s="275" t="n">
        <v>0</v>
      </c>
      <c r="Q379" s="113"/>
      <c r="R379" s="113"/>
      <c r="S379" s="113"/>
      <c r="T379" s="113"/>
      <c r="U379" s="113"/>
      <c r="V379" s="275"/>
      <c r="W379" s="113" t="n">
        <v>0</v>
      </c>
      <c r="X379" s="276" t="n">
        <v>0</v>
      </c>
      <c r="Y379" s="113" t="n">
        <v>2</v>
      </c>
      <c r="Z379" s="276" t="n">
        <v>1</v>
      </c>
      <c r="AA379" s="113" t="n">
        <v>0</v>
      </c>
      <c r="AB379" s="113" t="n">
        <v>0</v>
      </c>
      <c r="AC379" s="276" t="n">
        <v>0</v>
      </c>
      <c r="AD379" s="280"/>
      <c r="AE379" s="276"/>
    </row>
    <row r="380" customFormat="false" ht="15" hidden="false" customHeight="false" outlineLevel="0" collapsed="false">
      <c r="B380" s="115" t="n">
        <f aca="false">PRODUCT(G380/3+H380+I380+J380+(K380-I380-H380)/3+W380*25+X380*25+Y380*25+Z380*25+AA380*25+AB380*20+AC380*15+AD380*10+AE380*15)</f>
        <v>75.3333333333333</v>
      </c>
      <c r="C380" s="44" t="s">
        <v>5336</v>
      </c>
      <c r="D380" s="123" t="s">
        <v>4523</v>
      </c>
      <c r="E380" s="113" t="n">
        <v>2007</v>
      </c>
      <c r="F380" s="274" t="n">
        <v>32920</v>
      </c>
      <c r="G380" s="113" t="n">
        <v>1</v>
      </c>
      <c r="H380" s="113" t="n">
        <v>0</v>
      </c>
      <c r="I380" s="113" t="n">
        <v>0</v>
      </c>
      <c r="J380" s="113" t="n">
        <v>0</v>
      </c>
      <c r="K380" s="113" t="n">
        <v>0</v>
      </c>
      <c r="L380" s="113" t="n">
        <v>0</v>
      </c>
      <c r="M380" s="113" t="n">
        <v>0</v>
      </c>
      <c r="N380" s="113" t="n">
        <v>0</v>
      </c>
      <c r="O380" s="113" t="n">
        <v>0</v>
      </c>
      <c r="P380" s="275" t="n">
        <v>0</v>
      </c>
      <c r="Q380" s="113"/>
      <c r="R380" s="113"/>
      <c r="S380" s="113"/>
      <c r="T380" s="113"/>
      <c r="U380" s="113"/>
      <c r="V380" s="275"/>
      <c r="W380" s="113" t="n">
        <v>0</v>
      </c>
      <c r="X380" s="276" t="n">
        <v>0</v>
      </c>
      <c r="Y380" s="113" t="n">
        <v>1</v>
      </c>
      <c r="Z380" s="276" t="n">
        <v>2</v>
      </c>
      <c r="AA380" s="113" t="n">
        <v>0</v>
      </c>
      <c r="AB380" s="113" t="n">
        <v>0</v>
      </c>
      <c r="AC380" s="276" t="n">
        <v>0</v>
      </c>
      <c r="AD380" s="280"/>
      <c r="AE380" s="276"/>
    </row>
    <row r="381" customFormat="false" ht="15" hidden="false" customHeight="false" outlineLevel="0" collapsed="false">
      <c r="B381" s="115" t="n">
        <f aca="false">PRODUCT(G381/3+H381*1.6666+I381*1.6666+J381*1.6666+W381*25+X381*25+Y381*25+Z381*25+AA381*25+AB381*20+AC381*15+AD381*10+AE381*15)</f>
        <v>73.3325333333333</v>
      </c>
      <c r="C381" s="44" t="s">
        <v>2075</v>
      </c>
      <c r="D381" s="123" t="s">
        <v>4523</v>
      </c>
      <c r="E381" s="113" t="n">
        <v>1964</v>
      </c>
      <c r="F381" s="274" t="n">
        <v>16608</v>
      </c>
      <c r="G381" s="113" t="n">
        <v>10</v>
      </c>
      <c r="H381" s="113" t="n">
        <v>0</v>
      </c>
      <c r="I381" s="113" t="n">
        <v>6</v>
      </c>
      <c r="J381" s="113" t="n">
        <v>6</v>
      </c>
      <c r="K381" s="113"/>
      <c r="L381" s="113"/>
      <c r="M381" s="113"/>
      <c r="N381" s="113"/>
      <c r="O381" s="113"/>
      <c r="P381" s="275"/>
      <c r="Q381" s="113"/>
      <c r="R381" s="113"/>
      <c r="S381" s="113"/>
      <c r="T381" s="113"/>
      <c r="U381" s="113"/>
      <c r="V381" s="275"/>
      <c r="W381" s="113" t="n">
        <v>0</v>
      </c>
      <c r="X381" s="276" t="n">
        <v>0</v>
      </c>
      <c r="Y381" s="113" t="n">
        <v>1</v>
      </c>
      <c r="Z381" s="276" t="n">
        <v>0</v>
      </c>
      <c r="AA381" s="113" t="n">
        <v>1</v>
      </c>
      <c r="AB381" s="113" t="n">
        <v>0</v>
      </c>
      <c r="AC381" s="276" t="n">
        <v>0</v>
      </c>
      <c r="AD381" s="280"/>
      <c r="AE381" s="276"/>
    </row>
    <row r="382" customFormat="false" ht="15" hidden="false" customHeight="false" outlineLevel="0" collapsed="false">
      <c r="B382" s="115" t="n">
        <f aca="false">PRODUCT(G382/3+H382*1.6666+I382*1.6666+J382*1.6666+W382*25+X382*25+Y382*25+Z382*25+AA382*25+AB382*20+AC382*15+AD382*10+AE382*15)</f>
        <v>68.9994</v>
      </c>
      <c r="C382" s="44" t="s">
        <v>1939</v>
      </c>
      <c r="D382" s="123" t="s">
        <v>4523</v>
      </c>
      <c r="E382" s="113" t="n">
        <v>1957</v>
      </c>
      <c r="F382" s="274" t="n">
        <v>14916</v>
      </c>
      <c r="G382" s="113" t="n">
        <v>12</v>
      </c>
      <c r="H382" s="113" t="n">
        <v>0</v>
      </c>
      <c r="I382" s="113" t="n">
        <v>7</v>
      </c>
      <c r="J382" s="113" t="n">
        <v>2</v>
      </c>
      <c r="K382" s="113"/>
      <c r="L382" s="113"/>
      <c r="M382" s="113"/>
      <c r="N382" s="113"/>
      <c r="O382" s="113"/>
      <c r="P382" s="275"/>
      <c r="Q382" s="113"/>
      <c r="R382" s="113"/>
      <c r="S382" s="113"/>
      <c r="T382" s="113"/>
      <c r="U382" s="113"/>
      <c r="V382" s="275"/>
      <c r="W382" s="113" t="n">
        <v>0</v>
      </c>
      <c r="X382" s="276" t="n">
        <v>0</v>
      </c>
      <c r="Y382" s="113" t="n">
        <v>0</v>
      </c>
      <c r="Z382" s="276" t="n">
        <v>0</v>
      </c>
      <c r="AA382" s="113" t="n">
        <v>2</v>
      </c>
      <c r="AB382" s="113" t="n">
        <v>0</v>
      </c>
      <c r="AC382" s="276" t="n">
        <v>0</v>
      </c>
      <c r="AD382" s="280"/>
      <c r="AE382" s="276"/>
    </row>
    <row r="383" customFormat="false" ht="15" hidden="false" customHeight="false" outlineLevel="0" collapsed="false">
      <c r="B383" s="115" t="n">
        <f aca="false">PRODUCT(G383/3+H383*1.6666+I383*1.6666+J383*1.6666+W383*25+X383*25+Y383*25+Z383*25+AA383*25+AB383*20+AC383*15+AD383*10+AE383*15)</f>
        <v>59.9988666666667</v>
      </c>
      <c r="C383" s="44" t="s">
        <v>2248</v>
      </c>
      <c r="D383" s="123" t="s">
        <v>4523</v>
      </c>
      <c r="E383" s="113" t="n">
        <v>1972</v>
      </c>
      <c r="F383" s="274" t="n">
        <v>19535</v>
      </c>
      <c r="G383" s="113" t="n">
        <v>20</v>
      </c>
      <c r="H383" s="113" t="n">
        <v>0</v>
      </c>
      <c r="I383" s="113" t="n">
        <v>4</v>
      </c>
      <c r="J383" s="113" t="n">
        <v>13</v>
      </c>
      <c r="K383" s="113"/>
      <c r="L383" s="113"/>
      <c r="M383" s="113"/>
      <c r="N383" s="113"/>
      <c r="O383" s="113"/>
      <c r="P383" s="275"/>
      <c r="Q383" s="113"/>
      <c r="R383" s="113"/>
      <c r="S383" s="113"/>
      <c r="T383" s="113"/>
      <c r="U383" s="113"/>
      <c r="V383" s="275"/>
      <c r="W383" s="113" t="n">
        <v>0</v>
      </c>
      <c r="X383" s="276" t="n">
        <v>0</v>
      </c>
      <c r="Y383" s="113" t="n">
        <v>1</v>
      </c>
      <c r="Z383" s="276" t="n">
        <v>0</v>
      </c>
      <c r="AA383" s="113" t="n">
        <v>0</v>
      </c>
      <c r="AB383" s="113" t="n">
        <v>0</v>
      </c>
      <c r="AC383" s="276" t="n">
        <v>0</v>
      </c>
      <c r="AD383" s="280"/>
      <c r="AE383" s="276"/>
    </row>
    <row r="384" customFormat="false" ht="15" hidden="false" customHeight="false" outlineLevel="0" collapsed="false">
      <c r="B384" s="115" t="n">
        <f aca="false">PRODUCT(G384/3+H384*1.6666+I384*1.6666+J384*1.6666+W384*25+X384*25+Y384*25+Z384*25+AA384*25+AB384*20+AC384*15+AD384*10+AE384*15)</f>
        <v>59.6663333333333</v>
      </c>
      <c r="C384" s="44" t="s">
        <v>2251</v>
      </c>
      <c r="D384" s="123" t="s">
        <v>4523</v>
      </c>
      <c r="E384" s="113" t="n">
        <v>1974</v>
      </c>
      <c r="F384" s="274" t="n">
        <v>20335</v>
      </c>
      <c r="G384" s="113" t="n">
        <v>4</v>
      </c>
      <c r="H384" s="113" t="n">
        <v>0</v>
      </c>
      <c r="I384" s="113" t="n">
        <v>2</v>
      </c>
      <c r="J384" s="113" t="n">
        <v>3</v>
      </c>
      <c r="K384" s="113"/>
      <c r="L384" s="113"/>
      <c r="M384" s="113"/>
      <c r="N384" s="113"/>
      <c r="O384" s="113"/>
      <c r="P384" s="275"/>
      <c r="Q384" s="113"/>
      <c r="R384" s="113"/>
      <c r="S384" s="113"/>
      <c r="T384" s="113"/>
      <c r="U384" s="113"/>
      <c r="V384" s="275"/>
      <c r="W384" s="113" t="n">
        <v>0</v>
      </c>
      <c r="X384" s="276" t="n">
        <v>0</v>
      </c>
      <c r="Y384" s="113" t="n">
        <v>2</v>
      </c>
      <c r="Z384" s="276" t="n">
        <v>0</v>
      </c>
      <c r="AA384" s="113" t="n">
        <v>0</v>
      </c>
      <c r="AB384" s="113" t="n">
        <v>0</v>
      </c>
      <c r="AC384" s="276" t="n">
        <v>0</v>
      </c>
      <c r="AD384" s="280"/>
      <c r="AE384" s="276"/>
    </row>
    <row r="385" customFormat="false" ht="15" hidden="false" customHeight="false" outlineLevel="0" collapsed="false">
      <c r="B385" s="115" t="n">
        <f aca="false">PRODUCT(G385/3+H385*1.6666+I385*1.6666+J385*1.6666+W385*25+X385*25+Y385*25+Z385*25+AA385*25+AB385*20+AC385*15+AD385*10+AE385*15)</f>
        <v>57.9988</v>
      </c>
      <c r="C385" s="44" t="s">
        <v>1989</v>
      </c>
      <c r="D385" s="123" t="s">
        <v>4523</v>
      </c>
      <c r="E385" s="113" t="n">
        <v>1961</v>
      </c>
      <c r="F385" s="274" t="n">
        <v>15973</v>
      </c>
      <c r="G385" s="113" t="n">
        <v>9</v>
      </c>
      <c r="H385" s="113" t="n">
        <v>2</v>
      </c>
      <c r="I385" s="113" t="n">
        <v>2</v>
      </c>
      <c r="J385" s="113" t="n">
        <v>14</v>
      </c>
      <c r="K385" s="113"/>
      <c r="L385" s="113"/>
      <c r="M385" s="113"/>
      <c r="N385" s="113"/>
      <c r="O385" s="113"/>
      <c r="P385" s="275"/>
      <c r="Q385" s="113"/>
      <c r="R385" s="113"/>
      <c r="S385" s="113"/>
      <c r="T385" s="113"/>
      <c r="U385" s="113"/>
      <c r="V385" s="275"/>
      <c r="W385" s="113" t="n">
        <v>0</v>
      </c>
      <c r="X385" s="276" t="n">
        <v>1</v>
      </c>
      <c r="Y385" s="113" t="n">
        <v>0</v>
      </c>
      <c r="Z385" s="276" t="n">
        <v>0</v>
      </c>
      <c r="AA385" s="113" t="n">
        <v>0</v>
      </c>
      <c r="AB385" s="113" t="n">
        <v>0</v>
      </c>
      <c r="AC385" s="276" t="n">
        <v>0</v>
      </c>
      <c r="AD385" s="280"/>
      <c r="AE385" s="276"/>
    </row>
    <row r="386" customFormat="false" ht="15" hidden="false" customHeight="false" outlineLevel="0" collapsed="false">
      <c r="B386" s="115" t="n">
        <f aca="false">PRODUCT(G386/3+H386*1.6666+I386*1.6666+J386*1.6666+W386*25+X386*25+Y386*25+Z386*25+AA386*25+AB386*20+AC386*15+AD386*10+AE386*15)</f>
        <v>57.3330666666667</v>
      </c>
      <c r="C386" s="44" t="s">
        <v>2252</v>
      </c>
      <c r="D386" s="123" t="s">
        <v>4523</v>
      </c>
      <c r="E386" s="113" t="n">
        <v>1972</v>
      </c>
      <c r="F386" s="274" t="n">
        <v>19774</v>
      </c>
      <c r="G386" s="113" t="n">
        <v>2</v>
      </c>
      <c r="H386" s="113" t="n">
        <v>0</v>
      </c>
      <c r="I386" s="113" t="n">
        <v>2</v>
      </c>
      <c r="J386" s="113" t="n">
        <v>2</v>
      </c>
      <c r="K386" s="113"/>
      <c r="L386" s="113"/>
      <c r="M386" s="113"/>
      <c r="N386" s="113"/>
      <c r="O386" s="113"/>
      <c r="P386" s="275"/>
      <c r="Q386" s="113"/>
      <c r="R386" s="113"/>
      <c r="S386" s="113"/>
      <c r="T386" s="113"/>
      <c r="U386" s="113"/>
      <c r="V386" s="275"/>
      <c r="W386" s="113" t="n">
        <v>0</v>
      </c>
      <c r="X386" s="276" t="n">
        <v>0</v>
      </c>
      <c r="Y386" s="113" t="n">
        <v>2</v>
      </c>
      <c r="Z386" s="276" t="n">
        <v>0</v>
      </c>
      <c r="AA386" s="113" t="n">
        <v>0</v>
      </c>
      <c r="AB386" s="113" t="n">
        <v>0</v>
      </c>
      <c r="AC386" s="276" t="n">
        <v>0</v>
      </c>
      <c r="AD386" s="280"/>
      <c r="AE386" s="276"/>
    </row>
    <row r="387" customFormat="false" ht="15" hidden="false" customHeight="false" outlineLevel="0" collapsed="false">
      <c r="B387" s="115" t="n">
        <f aca="false">PRODUCT(G387/3+H387+I387+J387+(K387-I387-H387)/3+W387*25+X387*25+Y387*25+Z387*25+AA387*25+AB387*20+AC387*15+AD387*10+AE387*15)</f>
        <v>56.6666666666667</v>
      </c>
      <c r="C387" s="44" t="s">
        <v>5063</v>
      </c>
      <c r="D387" s="123" t="s">
        <v>4523</v>
      </c>
      <c r="E387" s="113" t="n">
        <v>1986</v>
      </c>
      <c r="F387" s="274" t="n">
        <v>24896</v>
      </c>
      <c r="G387" s="113" t="n">
        <v>7</v>
      </c>
      <c r="H387" s="113" t="n">
        <v>0</v>
      </c>
      <c r="I387" s="113" t="n">
        <v>1</v>
      </c>
      <c r="J387" s="113" t="n">
        <v>1</v>
      </c>
      <c r="K387" s="113" t="n">
        <v>8</v>
      </c>
      <c r="L387" s="113" t="n">
        <v>4</v>
      </c>
      <c r="M387" s="113" t="n">
        <v>1</v>
      </c>
      <c r="N387" s="113" t="n">
        <v>2</v>
      </c>
      <c r="O387" s="113" t="n">
        <v>1</v>
      </c>
      <c r="P387" s="275" t="n">
        <v>0.235</v>
      </c>
      <c r="Q387" s="113"/>
      <c r="R387" s="113"/>
      <c r="S387" s="113"/>
      <c r="T387" s="113"/>
      <c r="U387" s="113"/>
      <c r="V387" s="275"/>
      <c r="W387" s="113" t="n">
        <v>0</v>
      </c>
      <c r="X387" s="276" t="n">
        <v>0</v>
      </c>
      <c r="Y387" s="113" t="n">
        <v>2</v>
      </c>
      <c r="Z387" s="276" t="n">
        <v>0</v>
      </c>
      <c r="AA387" s="113" t="n">
        <v>0</v>
      </c>
      <c r="AB387" s="113" t="n">
        <v>0</v>
      </c>
      <c r="AC387" s="276" t="n">
        <v>0</v>
      </c>
      <c r="AD387" s="280"/>
      <c r="AE387" s="276"/>
    </row>
    <row r="388" customFormat="false" ht="15" hidden="false" customHeight="false" outlineLevel="0" collapsed="false">
      <c r="B388" s="115" t="n">
        <f aca="false">PRODUCT(G388/3+H388+I388+J388+(K388-I388-H388)/3+W388*25+X388*25+Y388*25+Z388*25+AA388*25+AB388*20+AC388*15+AD388*10+AE388*15)</f>
        <v>56.3333333333333</v>
      </c>
      <c r="C388" s="44" t="s">
        <v>5201</v>
      </c>
      <c r="D388" s="123" t="s">
        <v>4523</v>
      </c>
      <c r="E388" s="113" t="n">
        <v>1993</v>
      </c>
      <c r="F388" s="274" t="n">
        <v>27652</v>
      </c>
      <c r="G388" s="113" t="n">
        <v>26</v>
      </c>
      <c r="H388" s="113" t="n">
        <v>0</v>
      </c>
      <c r="I388" s="113" t="n">
        <v>15</v>
      </c>
      <c r="J388" s="113" t="n">
        <v>3</v>
      </c>
      <c r="K388" s="113" t="n">
        <v>29</v>
      </c>
      <c r="L388" s="113" t="n">
        <v>2</v>
      </c>
      <c r="M388" s="113" t="n">
        <v>2</v>
      </c>
      <c r="N388" s="113" t="n">
        <v>10</v>
      </c>
      <c r="O388" s="113" t="n">
        <v>15</v>
      </c>
      <c r="P388" s="275" t="n">
        <v>0.397205451095394</v>
      </c>
      <c r="Q388" s="113"/>
      <c r="R388" s="113"/>
      <c r="S388" s="113"/>
      <c r="T388" s="113"/>
      <c r="U388" s="113"/>
      <c r="V388" s="275"/>
      <c r="W388" s="113" t="n">
        <v>0</v>
      </c>
      <c r="X388" s="276" t="n">
        <v>0</v>
      </c>
      <c r="Y388" s="113" t="n">
        <v>1</v>
      </c>
      <c r="Z388" s="276" t="n">
        <v>0</v>
      </c>
      <c r="AA388" s="113" t="n">
        <v>0</v>
      </c>
      <c r="AB388" s="113" t="n">
        <v>0</v>
      </c>
      <c r="AC388" s="276" t="n">
        <v>0</v>
      </c>
      <c r="AD388" s="280"/>
      <c r="AE388" s="276"/>
    </row>
    <row r="389" customFormat="false" ht="15" hidden="false" customHeight="false" outlineLevel="0" collapsed="false">
      <c r="B389" s="115" t="n">
        <f aca="false">PRODUCT(G389/3+H389*1.6666+I389*1.6666+J389*1.6666+W389*25+X389*25+Y389*25+Z389*25+AA389*25+AB389*20+AC389*15+AD389*10+AE389*15)</f>
        <v>56.3322666666667</v>
      </c>
      <c r="C389" s="44" t="s">
        <v>4733</v>
      </c>
      <c r="D389" s="123" t="s">
        <v>4523</v>
      </c>
      <c r="E389" s="113" t="n">
        <v>1969</v>
      </c>
      <c r="F389" s="274" t="n">
        <v>18501</v>
      </c>
      <c r="G389" s="113" t="n">
        <v>14</v>
      </c>
      <c r="H389" s="113" t="n">
        <v>0</v>
      </c>
      <c r="I389" s="113" t="n">
        <v>7</v>
      </c>
      <c r="J389" s="113" t="n">
        <v>9</v>
      </c>
      <c r="K389" s="113"/>
      <c r="L389" s="113"/>
      <c r="M389" s="113"/>
      <c r="N389" s="113"/>
      <c r="O389" s="113"/>
      <c r="P389" s="275"/>
      <c r="Q389" s="113"/>
      <c r="R389" s="113"/>
      <c r="S389" s="113"/>
      <c r="T389" s="113"/>
      <c r="U389" s="113"/>
      <c r="V389" s="275"/>
      <c r="W389" s="113" t="n">
        <v>0</v>
      </c>
      <c r="X389" s="276" t="n">
        <v>0</v>
      </c>
      <c r="Y389" s="113" t="n">
        <v>1</v>
      </c>
      <c r="Z389" s="276" t="n">
        <v>0</v>
      </c>
      <c r="AA389" s="113" t="n">
        <v>0</v>
      </c>
      <c r="AB389" s="113" t="n">
        <v>0</v>
      </c>
      <c r="AC389" s="276" t="n">
        <v>0</v>
      </c>
      <c r="AD389" s="280"/>
      <c r="AE389" s="276"/>
    </row>
    <row r="390" customFormat="false" ht="15" hidden="false" customHeight="false" outlineLevel="0" collapsed="false">
      <c r="B390" s="115" t="n">
        <f aca="false">PRODUCT(G390/3+H390+I390+J390+(K390-I390-H390)/3+W390*25+X390*25+Y390*25+Z390*25+AA390*25+AB390*20+AC390*15+AD390*10+AE390*15)</f>
        <v>51.6666666666667</v>
      </c>
      <c r="C390" s="44" t="s">
        <v>5548</v>
      </c>
      <c r="D390" s="123" t="s">
        <v>4523</v>
      </c>
      <c r="E390" s="113" t="n">
        <v>2014</v>
      </c>
      <c r="F390" s="274" t="n">
        <v>35886</v>
      </c>
      <c r="G390" s="113" t="n">
        <v>1</v>
      </c>
      <c r="H390" s="113" t="n">
        <v>0</v>
      </c>
      <c r="I390" s="113" t="n">
        <v>0</v>
      </c>
      <c r="J390" s="113" t="n">
        <v>1</v>
      </c>
      <c r="K390" s="113" t="n">
        <v>1</v>
      </c>
      <c r="L390" s="113" t="n">
        <v>0</v>
      </c>
      <c r="M390" s="113" t="n">
        <v>0</v>
      </c>
      <c r="N390" s="113" t="n">
        <v>0</v>
      </c>
      <c r="O390" s="113" t="n">
        <v>0</v>
      </c>
      <c r="P390" s="275" t="n">
        <v>0.5</v>
      </c>
      <c r="Q390" s="113" t="n">
        <v>1</v>
      </c>
      <c r="R390" s="113" t="n">
        <v>0</v>
      </c>
      <c r="S390" s="113" t="n">
        <v>0</v>
      </c>
      <c r="T390" s="113" t="n">
        <v>0</v>
      </c>
      <c r="U390" s="113" t="n">
        <v>1</v>
      </c>
      <c r="V390" s="275" t="n">
        <v>0.5</v>
      </c>
      <c r="W390" s="113" t="n">
        <v>0</v>
      </c>
      <c r="X390" s="276" t="n">
        <v>0</v>
      </c>
      <c r="Y390" s="113" t="n">
        <v>0</v>
      </c>
      <c r="Z390" s="276" t="n">
        <v>2</v>
      </c>
      <c r="AA390" s="113" t="n">
        <v>0</v>
      </c>
      <c r="AB390" s="113" t="n">
        <v>0</v>
      </c>
      <c r="AC390" s="276" t="n">
        <v>0</v>
      </c>
      <c r="AD390" s="280"/>
      <c r="AE390" s="276"/>
    </row>
    <row r="391" customFormat="false" ht="15" hidden="false" customHeight="false" outlineLevel="0" collapsed="false">
      <c r="B391" s="115" t="n">
        <f aca="false">PRODUCT(G391/3+H391*1.6666+I391*1.6666+J391*1.6666+W391*25+X391*25+Y391*25+Z391*25+AA391*25+AB391*20+AC391*15+AD391*10+AE391*15)</f>
        <v>47.999</v>
      </c>
      <c r="C391" s="44" t="s">
        <v>1440</v>
      </c>
      <c r="D391" s="123" t="s">
        <v>4523</v>
      </c>
      <c r="E391" s="113" t="n">
        <v>1948</v>
      </c>
      <c r="F391" s="274" t="n">
        <v>11257</v>
      </c>
      <c r="G391" s="113" t="n">
        <v>9</v>
      </c>
      <c r="H391" s="113" t="n">
        <v>0</v>
      </c>
      <c r="I391" s="113" t="n">
        <v>8</v>
      </c>
      <c r="J391" s="113" t="n">
        <v>7</v>
      </c>
      <c r="K391" s="113"/>
      <c r="L391" s="113"/>
      <c r="M391" s="113"/>
      <c r="N391" s="113"/>
      <c r="O391" s="113"/>
      <c r="P391" s="275"/>
      <c r="Q391" s="113"/>
      <c r="R391" s="113"/>
      <c r="S391" s="113"/>
      <c r="T391" s="113"/>
      <c r="U391" s="113"/>
      <c r="V391" s="275"/>
      <c r="W391" s="113" t="n">
        <v>0</v>
      </c>
      <c r="X391" s="276" t="n">
        <v>0</v>
      </c>
      <c r="Y391" s="113" t="n">
        <v>0</v>
      </c>
      <c r="Z391" s="276" t="n">
        <v>0</v>
      </c>
      <c r="AA391" s="113" t="n">
        <v>0</v>
      </c>
      <c r="AB391" s="113" t="n">
        <v>1</v>
      </c>
      <c r="AC391" s="276" t="n">
        <v>0</v>
      </c>
      <c r="AD391" s="280"/>
      <c r="AE391" s="276"/>
    </row>
    <row r="392" customFormat="false" ht="15" hidden="false" customHeight="false" outlineLevel="0" collapsed="false">
      <c r="B392" s="115" t="n">
        <f aca="false">PRODUCT(G392/3+H392*1.6666+I392*1.6666+J392*1.6666+W392*25+X392*25+Y392*25+Z392*25+AA392*25+AB392*20+AC392*15+AD392*10+AE392*15)</f>
        <v>47.3316</v>
      </c>
      <c r="C392" s="44" t="s">
        <v>1585</v>
      </c>
      <c r="D392" s="123" t="s">
        <v>4523</v>
      </c>
      <c r="E392" s="113" t="n">
        <v>1947</v>
      </c>
      <c r="F392" s="274" t="n">
        <v>10662</v>
      </c>
      <c r="G392" s="113" t="n">
        <v>12</v>
      </c>
      <c r="H392" s="113" t="n">
        <v>2</v>
      </c>
      <c r="I392" s="113" t="n">
        <v>4</v>
      </c>
      <c r="J392" s="113" t="n">
        <v>20</v>
      </c>
      <c r="K392" s="113"/>
      <c r="L392" s="113"/>
      <c r="M392" s="113"/>
      <c r="N392" s="113"/>
      <c r="O392" s="113"/>
      <c r="P392" s="275"/>
      <c r="Q392" s="113"/>
      <c r="R392" s="113"/>
      <c r="S392" s="113"/>
      <c r="T392" s="113"/>
      <c r="U392" s="113"/>
      <c r="V392" s="275"/>
      <c r="W392" s="113" t="n">
        <v>0</v>
      </c>
      <c r="X392" s="276" t="n">
        <v>0</v>
      </c>
      <c r="Y392" s="113" t="n">
        <v>0</v>
      </c>
      <c r="Z392" s="276" t="n">
        <v>0</v>
      </c>
      <c r="AA392" s="113" t="n">
        <v>0</v>
      </c>
      <c r="AB392" s="113" t="n">
        <v>0</v>
      </c>
      <c r="AC392" s="276" t="n">
        <v>0</v>
      </c>
      <c r="AD392" s="280"/>
      <c r="AE392" s="276"/>
    </row>
    <row r="393" customFormat="false" ht="15" hidden="false" customHeight="false" outlineLevel="0" collapsed="false">
      <c r="B393" s="115" t="n">
        <f aca="false">PRODUCT(G393/3+H393*1.6666+I393*1.6666+J393*1.6666+W393*25+X393*25+Y393*25+Z393*25+AA393*25+AB393*20+AC393*15+AD393*10+AE393*15)</f>
        <v>45.9984666666667</v>
      </c>
      <c r="C393" s="44" t="s">
        <v>1943</v>
      </c>
      <c r="D393" s="123" t="s">
        <v>4523</v>
      </c>
      <c r="E393" s="113" t="n">
        <v>1960</v>
      </c>
      <c r="F393" s="274" t="n">
        <v>15397</v>
      </c>
      <c r="G393" s="113" t="n">
        <v>23</v>
      </c>
      <c r="H393" s="113" t="n">
        <v>1</v>
      </c>
      <c r="I393" s="113" t="n">
        <v>11</v>
      </c>
      <c r="J393" s="113" t="n">
        <v>11</v>
      </c>
      <c r="K393" s="113"/>
      <c r="L393" s="113"/>
      <c r="M393" s="113"/>
      <c r="N393" s="113"/>
      <c r="O393" s="113"/>
      <c r="P393" s="275"/>
      <c r="Q393" s="113"/>
      <c r="R393" s="113"/>
      <c r="S393" s="113"/>
      <c r="T393" s="113"/>
      <c r="U393" s="113"/>
      <c r="V393" s="275"/>
      <c r="W393" s="113" t="n">
        <v>0</v>
      </c>
      <c r="X393" s="276" t="n">
        <v>0</v>
      </c>
      <c r="Y393" s="113" t="n">
        <v>0</v>
      </c>
      <c r="Z393" s="276" t="n">
        <v>0</v>
      </c>
      <c r="AA393" s="113" t="n">
        <v>0</v>
      </c>
      <c r="AB393" s="113" t="n">
        <v>0</v>
      </c>
      <c r="AC393" s="276" t="n">
        <v>0</v>
      </c>
      <c r="AD393" s="280"/>
      <c r="AE393" s="276"/>
    </row>
    <row r="394" customFormat="false" ht="15" hidden="false" customHeight="false" outlineLevel="0" collapsed="false">
      <c r="B394" s="115" t="n">
        <f aca="false">PRODUCT(G394/3+H394+I394+J394+(K394-I394-H394)/3+W394*25+X394*25+Y394*25+Z394*25+AA394*25+AB394*20+AC394*15+AD394*10+AE394*15)</f>
        <v>39.6666666666667</v>
      </c>
      <c r="C394" s="44" t="s">
        <v>2371</v>
      </c>
      <c r="D394" s="123" t="s">
        <v>4523</v>
      </c>
      <c r="E394" s="113" t="n">
        <v>1979</v>
      </c>
      <c r="F394" s="274" t="n">
        <v>22603</v>
      </c>
      <c r="G394" s="113" t="n">
        <v>12</v>
      </c>
      <c r="H394" s="113" t="n">
        <v>0</v>
      </c>
      <c r="I394" s="113" t="n">
        <v>3</v>
      </c>
      <c r="J394" s="113" t="n">
        <v>3</v>
      </c>
      <c r="K394" s="113" t="n">
        <v>32</v>
      </c>
      <c r="L394" s="113" t="n">
        <v>13</v>
      </c>
      <c r="M394" s="113" t="n">
        <v>7</v>
      </c>
      <c r="N394" s="113" t="n">
        <v>9</v>
      </c>
      <c r="O394" s="113" t="n">
        <v>3</v>
      </c>
      <c r="P394" s="275" t="n">
        <v>0.533</v>
      </c>
      <c r="Q394" s="113"/>
      <c r="R394" s="113"/>
      <c r="S394" s="113"/>
      <c r="T394" s="113"/>
      <c r="U394" s="113"/>
      <c r="V394" s="275"/>
      <c r="W394" s="113" t="n">
        <v>0</v>
      </c>
      <c r="X394" s="276" t="n">
        <v>0</v>
      </c>
      <c r="Y394" s="113" t="n">
        <v>0</v>
      </c>
      <c r="Z394" s="276" t="n">
        <v>0</v>
      </c>
      <c r="AA394" s="113" t="n">
        <v>0</v>
      </c>
      <c r="AB394" s="113" t="n">
        <v>1</v>
      </c>
      <c r="AC394" s="276" t="n">
        <v>0</v>
      </c>
      <c r="AD394" s="280"/>
      <c r="AE394" s="276"/>
    </row>
    <row r="395" customFormat="false" ht="15" hidden="false" customHeight="false" outlineLevel="0" collapsed="false">
      <c r="B395" s="115" t="n">
        <f aca="false">PRODUCT(G395/3+H395+I395+J395+(K395-I395-H395)/3+W395*25+X395*25+Y395*25+Z395*25+AA395*25+AB395*20+AC395*15+AD395*10+AE395*15)</f>
        <v>38.6666666666667</v>
      </c>
      <c r="C395" s="44" t="s">
        <v>3517</v>
      </c>
      <c r="D395" s="123" t="s">
        <v>4523</v>
      </c>
      <c r="E395" s="113" t="n">
        <v>2016</v>
      </c>
      <c r="F395" s="274" t="n">
        <v>35690</v>
      </c>
      <c r="G395" s="113" t="n">
        <v>28</v>
      </c>
      <c r="H395" s="113" t="n">
        <v>0</v>
      </c>
      <c r="I395" s="113" t="n">
        <v>1</v>
      </c>
      <c r="J395" s="113" t="n">
        <v>11</v>
      </c>
      <c r="K395" s="113" t="n">
        <v>53</v>
      </c>
      <c r="L395" s="113" t="n">
        <v>42</v>
      </c>
      <c r="M395" s="113" t="n">
        <v>6</v>
      </c>
      <c r="N395" s="113" t="n">
        <v>4</v>
      </c>
      <c r="O395" s="113" t="n">
        <v>1</v>
      </c>
      <c r="P395" s="275" t="n">
        <v>0.438</v>
      </c>
      <c r="Q395" s="113" t="n">
        <v>2</v>
      </c>
      <c r="R395" s="113" t="n">
        <v>0</v>
      </c>
      <c r="S395" s="113" t="n">
        <v>0</v>
      </c>
      <c r="T395" s="113" t="n">
        <v>0</v>
      </c>
      <c r="U395" s="113" t="n">
        <v>5</v>
      </c>
      <c r="V395" s="275" t="n">
        <v>0.455</v>
      </c>
      <c r="W395" s="113" t="n">
        <v>0</v>
      </c>
      <c r="X395" s="276" t="n">
        <v>0</v>
      </c>
      <c r="Y395" s="113" t="n">
        <v>0</v>
      </c>
      <c r="Z395" s="276" t="n">
        <v>0</v>
      </c>
      <c r="AA395" s="113" t="n">
        <v>0</v>
      </c>
      <c r="AB395" s="113" t="n">
        <v>0</v>
      </c>
      <c r="AC395" s="276" t="n">
        <v>0</v>
      </c>
      <c r="AD395" s="280"/>
      <c r="AE395" s="276"/>
    </row>
    <row r="396" customFormat="false" ht="15" hidden="false" customHeight="false" outlineLevel="0" collapsed="false">
      <c r="B396" s="115" t="n">
        <f aca="false">PRODUCT(G396/3+H396*1.6666+I396*1.6666+J396*1.6666+W396*25+X396*25+Y396*25+Z396*25+AA396*25+AB396*20+AC396*15+AD396*10+AE396*15)</f>
        <v>35.3322</v>
      </c>
      <c r="C396" s="44" t="s">
        <v>1946</v>
      </c>
      <c r="D396" s="123" t="s">
        <v>4523</v>
      </c>
      <c r="E396" s="113" t="n">
        <v>1959</v>
      </c>
      <c r="F396" s="274" t="n">
        <v>15525</v>
      </c>
      <c r="G396" s="113" t="n">
        <v>21</v>
      </c>
      <c r="H396" s="113" t="n">
        <v>0</v>
      </c>
      <c r="I396" s="113" t="n">
        <v>9</v>
      </c>
      <c r="J396" s="113" t="n">
        <v>8</v>
      </c>
      <c r="K396" s="113"/>
      <c r="L396" s="113"/>
      <c r="M396" s="113"/>
      <c r="N396" s="113"/>
      <c r="O396" s="113"/>
      <c r="P396" s="275"/>
      <c r="Q396" s="113"/>
      <c r="R396" s="113"/>
      <c r="S396" s="113"/>
      <c r="T396" s="113"/>
      <c r="U396" s="113"/>
      <c r="V396" s="275"/>
      <c r="W396" s="113" t="n">
        <v>0</v>
      </c>
      <c r="X396" s="276" t="n">
        <v>0</v>
      </c>
      <c r="Y396" s="113" t="n">
        <v>0</v>
      </c>
      <c r="Z396" s="276" t="n">
        <v>0</v>
      </c>
      <c r="AA396" s="113" t="n">
        <v>0</v>
      </c>
      <c r="AB396" s="113" t="n">
        <v>0</v>
      </c>
      <c r="AC396" s="276" t="n">
        <v>0</v>
      </c>
      <c r="AD396" s="280"/>
      <c r="AE396" s="276"/>
    </row>
    <row r="397" customFormat="false" ht="15" hidden="false" customHeight="false" outlineLevel="0" collapsed="false">
      <c r="B397" s="115" t="n">
        <f aca="false">PRODUCT(G397/3+H397+I397+J397+(K397-I397-H397)/3+W397*25+X397*25+Y397*25+Z397*25+AA397*25+AB397*20+AC397*15+AD397*10+AE397*15)</f>
        <v>33.3333333333333</v>
      </c>
      <c r="C397" s="44" t="s">
        <v>5584</v>
      </c>
      <c r="D397" s="123" t="s">
        <v>4523</v>
      </c>
      <c r="E397" s="113" t="n">
        <v>2013</v>
      </c>
      <c r="F397" s="274" t="n">
        <v>34472</v>
      </c>
      <c r="G397" s="113" t="n">
        <v>6</v>
      </c>
      <c r="H397" s="113" t="n">
        <v>1</v>
      </c>
      <c r="I397" s="113" t="n">
        <v>0</v>
      </c>
      <c r="J397" s="113" t="n">
        <v>2</v>
      </c>
      <c r="K397" s="113" t="n">
        <v>11</v>
      </c>
      <c r="L397" s="113" t="n">
        <v>7</v>
      </c>
      <c r="M397" s="113" t="n">
        <v>2</v>
      </c>
      <c r="N397" s="113" t="n">
        <v>1</v>
      </c>
      <c r="O397" s="113" t="n">
        <v>1</v>
      </c>
      <c r="P397" s="275" t="n">
        <v>0.458</v>
      </c>
      <c r="Q397" s="113"/>
      <c r="R397" s="113"/>
      <c r="S397" s="113"/>
      <c r="T397" s="113"/>
      <c r="U397" s="113"/>
      <c r="V397" s="275"/>
      <c r="W397" s="113" t="n">
        <v>0</v>
      </c>
      <c r="X397" s="276" t="n">
        <v>0</v>
      </c>
      <c r="Y397" s="113" t="n">
        <v>0</v>
      </c>
      <c r="Z397" s="276" t="n">
        <v>1</v>
      </c>
      <c r="AA397" s="113" t="n">
        <v>0</v>
      </c>
      <c r="AB397" s="113" t="n">
        <v>0</v>
      </c>
      <c r="AC397" s="276" t="n">
        <v>0</v>
      </c>
      <c r="AD397" s="280"/>
      <c r="AE397" s="276"/>
    </row>
    <row r="398" customFormat="false" ht="15" hidden="false" customHeight="false" outlineLevel="0" collapsed="false">
      <c r="B398" s="115" t="n">
        <f aca="false">PRODUCT(G398/3+H398+I398+J398+(K398-I398-H398)/3+W398*25+X398*25+Y398*25+Z398*25+AA398*25+AB398*20+AC398*15+AD398*10+AE398*15)</f>
        <v>32.6666666666667</v>
      </c>
      <c r="C398" s="44" t="s">
        <v>3472</v>
      </c>
      <c r="D398" s="123" t="s">
        <v>4523</v>
      </c>
      <c r="E398" s="113" t="n">
        <v>2016</v>
      </c>
      <c r="F398" s="274" t="n">
        <v>35628</v>
      </c>
      <c r="G398" s="113" t="n">
        <v>8</v>
      </c>
      <c r="H398" s="113" t="n">
        <v>0</v>
      </c>
      <c r="I398" s="113" t="n">
        <v>2</v>
      </c>
      <c r="J398" s="113" t="n">
        <v>0</v>
      </c>
      <c r="K398" s="113" t="n">
        <v>11</v>
      </c>
      <c r="L398" s="113" t="n">
        <v>5</v>
      </c>
      <c r="M398" s="113" t="n">
        <v>2</v>
      </c>
      <c r="N398" s="113" t="n">
        <v>2</v>
      </c>
      <c r="O398" s="113" t="n">
        <v>2</v>
      </c>
      <c r="P398" s="275" t="n">
        <v>0.306</v>
      </c>
      <c r="Q398" s="113" t="n">
        <v>2</v>
      </c>
      <c r="R398" s="113" t="n">
        <v>0</v>
      </c>
      <c r="S398" s="113" t="n">
        <v>0</v>
      </c>
      <c r="T398" s="113" t="n">
        <v>0</v>
      </c>
      <c r="U398" s="113" t="n">
        <v>1</v>
      </c>
      <c r="V398" s="275" t="n">
        <v>0.167</v>
      </c>
      <c r="W398" s="113" t="n">
        <v>0</v>
      </c>
      <c r="X398" s="276" t="n">
        <v>0</v>
      </c>
      <c r="Y398" s="113" t="n">
        <v>0</v>
      </c>
      <c r="Z398" s="276" t="n">
        <v>1</v>
      </c>
      <c r="AA398" s="113" t="n">
        <v>0</v>
      </c>
      <c r="AB398" s="113" t="n">
        <v>0</v>
      </c>
      <c r="AC398" s="276" t="n">
        <v>0</v>
      </c>
      <c r="AD398" s="280"/>
      <c r="AE398" s="276"/>
    </row>
    <row r="399" customFormat="false" ht="15" hidden="false" customHeight="false" outlineLevel="0" collapsed="false">
      <c r="B399" s="115" t="n">
        <f aca="false">PRODUCT(G399/3+H399+I399+J399+(K399-I399-H399)/3+W399*25+X399*25+Y399*25+Z399*25+AA399*25+AB399*20+AC399*15+AD399*10+AE399*15)</f>
        <v>29</v>
      </c>
      <c r="C399" s="44" t="s">
        <v>5597</v>
      </c>
      <c r="D399" s="123" t="s">
        <v>4523</v>
      </c>
      <c r="E399" s="113" t="n">
        <v>2010</v>
      </c>
      <c r="F399" s="274" t="n">
        <v>33388</v>
      </c>
      <c r="G399" s="113" t="n">
        <v>4</v>
      </c>
      <c r="H399" s="113" t="n">
        <v>0</v>
      </c>
      <c r="I399" s="113" t="n">
        <v>1</v>
      </c>
      <c r="J399" s="113" t="n">
        <v>0</v>
      </c>
      <c r="K399" s="113" t="n">
        <v>6</v>
      </c>
      <c r="L399" s="113" t="n">
        <v>0</v>
      </c>
      <c r="M399" s="113" t="n">
        <v>4</v>
      </c>
      <c r="N399" s="113" t="n">
        <v>1</v>
      </c>
      <c r="O399" s="113" t="n">
        <v>1</v>
      </c>
      <c r="P399" s="275" t="n">
        <v>0.462</v>
      </c>
      <c r="Q399" s="113"/>
      <c r="R399" s="113"/>
      <c r="S399" s="113"/>
      <c r="T399" s="113"/>
      <c r="U399" s="113"/>
      <c r="V399" s="275"/>
      <c r="W399" s="113" t="n">
        <v>0</v>
      </c>
      <c r="X399" s="276" t="n">
        <v>0</v>
      </c>
      <c r="Y399" s="113" t="n">
        <v>0</v>
      </c>
      <c r="Z399" s="276" t="n">
        <v>1</v>
      </c>
      <c r="AA399" s="113" t="n">
        <v>0</v>
      </c>
      <c r="AB399" s="113" t="n">
        <v>0</v>
      </c>
      <c r="AC399" s="276" t="n">
        <v>0</v>
      </c>
      <c r="AD399" s="280"/>
      <c r="AE399" s="276"/>
    </row>
    <row r="400" customFormat="false" ht="15" hidden="false" customHeight="false" outlineLevel="0" collapsed="false">
      <c r="B400" s="115" t="n">
        <f aca="false">PRODUCT(G400/3+H400+I400+J400+(K400-I400-H400)/3+W400*25+X400*25+Y400*25+Z400*25+AA400*25+AB400*20+AC400*15+AD400*10+AE400*15)</f>
        <v>28.3333333333333</v>
      </c>
      <c r="C400" s="44" t="s">
        <v>3432</v>
      </c>
      <c r="D400" s="123" t="s">
        <v>4523</v>
      </c>
      <c r="E400" s="113" t="n">
        <v>2014</v>
      </c>
      <c r="F400" s="274" t="n">
        <v>35661</v>
      </c>
      <c r="G400" s="113" t="n">
        <v>3</v>
      </c>
      <c r="H400" s="113" t="n">
        <v>0</v>
      </c>
      <c r="I400" s="113" t="n">
        <v>2</v>
      </c>
      <c r="J400" s="113" t="n">
        <v>0</v>
      </c>
      <c r="K400" s="113" t="n">
        <v>3</v>
      </c>
      <c r="L400" s="113" t="n">
        <v>0</v>
      </c>
      <c r="M400" s="113" t="n">
        <v>0</v>
      </c>
      <c r="N400" s="113" t="n">
        <v>1</v>
      </c>
      <c r="O400" s="113" t="n">
        <v>2</v>
      </c>
      <c r="P400" s="275" t="n">
        <v>0.273</v>
      </c>
      <c r="Q400" s="113"/>
      <c r="R400" s="113"/>
      <c r="S400" s="113"/>
      <c r="T400" s="113"/>
      <c r="U400" s="113"/>
      <c r="V400" s="275"/>
      <c r="W400" s="113" t="n">
        <v>0</v>
      </c>
      <c r="X400" s="276" t="n">
        <v>0</v>
      </c>
      <c r="Y400" s="113" t="n">
        <v>0</v>
      </c>
      <c r="Z400" s="276" t="n">
        <v>1</v>
      </c>
      <c r="AA400" s="113" t="n">
        <v>0</v>
      </c>
      <c r="AB400" s="113" t="n">
        <v>0</v>
      </c>
      <c r="AC400" s="276" t="n">
        <v>0</v>
      </c>
      <c r="AD400" s="280"/>
      <c r="AE400" s="276"/>
    </row>
    <row r="401" customFormat="false" ht="15" hidden="false" customHeight="false" outlineLevel="0" collapsed="false">
      <c r="B401" s="115" t="n">
        <f aca="false">PRODUCT(G401/3+H401*1.6666+I401*1.6666+J401*1.6666+W401*25+X401*25+Y401*25+Z401*25+AA401*25+AB401*20+AC401*15+AD401*10+AE401*15)</f>
        <v>26.9999333333333</v>
      </c>
      <c r="C401" s="44" t="s">
        <v>2249</v>
      </c>
      <c r="D401" s="123" t="s">
        <v>4523</v>
      </c>
      <c r="E401" s="113" t="n">
        <v>1972</v>
      </c>
      <c r="F401" s="274" t="n">
        <v>19400</v>
      </c>
      <c r="G401" s="113" t="n">
        <v>1</v>
      </c>
      <c r="H401" s="113" t="n">
        <v>0</v>
      </c>
      <c r="I401" s="113" t="n">
        <v>0</v>
      </c>
      <c r="J401" s="113" t="n">
        <v>1</v>
      </c>
      <c r="K401" s="113"/>
      <c r="L401" s="113"/>
      <c r="M401" s="113"/>
      <c r="N401" s="113"/>
      <c r="O401" s="113"/>
      <c r="P401" s="275"/>
      <c r="Q401" s="113"/>
      <c r="R401" s="113"/>
      <c r="S401" s="113"/>
      <c r="T401" s="113"/>
      <c r="U401" s="113"/>
      <c r="V401" s="275"/>
      <c r="W401" s="113" t="n">
        <v>0</v>
      </c>
      <c r="X401" s="276" t="n">
        <v>0</v>
      </c>
      <c r="Y401" s="113" t="n">
        <v>1</v>
      </c>
      <c r="Z401" s="276" t="n">
        <v>0</v>
      </c>
      <c r="AA401" s="113" t="n">
        <v>0</v>
      </c>
      <c r="AB401" s="113" t="n">
        <v>0</v>
      </c>
      <c r="AC401" s="276" t="n">
        <v>0</v>
      </c>
      <c r="AD401" s="280"/>
      <c r="AE401" s="276"/>
    </row>
    <row r="402" customFormat="false" ht="15" hidden="false" customHeight="false" outlineLevel="0" collapsed="false">
      <c r="B402" s="115" t="n">
        <f aca="false">PRODUCT(G402/3+H402+I402+J402+(K402-I402-H402)/3+W402*25+X402*25+Y402*25+Z402*25+AA402*25+AB402*20+AC402*15+AD402*10+AE402*15)</f>
        <v>26.6666666666667</v>
      </c>
      <c r="C402" s="44" t="s">
        <v>5609</v>
      </c>
      <c r="D402" s="123" t="s">
        <v>4523</v>
      </c>
      <c r="E402" s="113" t="n">
        <v>2001</v>
      </c>
      <c r="F402" s="274" t="s">
        <v>5610</v>
      </c>
      <c r="G402" s="113" t="n">
        <v>2</v>
      </c>
      <c r="H402" s="113" t="n">
        <v>0</v>
      </c>
      <c r="I402" s="113" t="n">
        <v>0</v>
      </c>
      <c r="J402" s="113" t="n">
        <v>0</v>
      </c>
      <c r="K402" s="113" t="n">
        <v>3</v>
      </c>
      <c r="L402" s="113" t="n">
        <v>3</v>
      </c>
      <c r="M402" s="113" t="n">
        <v>0</v>
      </c>
      <c r="N402" s="113" t="n">
        <v>0</v>
      </c>
      <c r="O402" s="113" t="n">
        <v>0</v>
      </c>
      <c r="P402" s="275" t="n">
        <v>0.5</v>
      </c>
      <c r="Q402" s="113"/>
      <c r="R402" s="113"/>
      <c r="S402" s="113"/>
      <c r="T402" s="113"/>
      <c r="U402" s="113"/>
      <c r="V402" s="275"/>
      <c r="W402" s="113" t="n">
        <v>0</v>
      </c>
      <c r="X402" s="276" t="n">
        <v>0</v>
      </c>
      <c r="Y402" s="113" t="n">
        <v>0</v>
      </c>
      <c r="Z402" s="276" t="n">
        <v>1</v>
      </c>
      <c r="AA402" s="113" t="n">
        <v>0</v>
      </c>
      <c r="AB402" s="113" t="n">
        <v>0</v>
      </c>
      <c r="AC402" s="276" t="n">
        <v>0</v>
      </c>
      <c r="AD402" s="280"/>
      <c r="AE402" s="276"/>
    </row>
    <row r="403" customFormat="false" ht="15" hidden="false" customHeight="false" outlineLevel="0" collapsed="false">
      <c r="B403" s="115" t="n">
        <f aca="false">PRODUCT(G403/3+H403+I403+J403+(K403-I403-H403)/3+W403*25+X403*25+Y403*25+Z403*25+AA403*25+AB403*20+AC403*15+AD403*10+AE403*15)</f>
        <v>25.3333333333333</v>
      </c>
      <c r="C403" s="44" t="s">
        <v>5280</v>
      </c>
      <c r="D403" s="123" t="s">
        <v>4523</v>
      </c>
      <c r="E403" s="113" t="n">
        <v>2001</v>
      </c>
      <c r="F403" s="274" t="n">
        <v>30321</v>
      </c>
      <c r="G403" s="113" t="n">
        <v>1</v>
      </c>
      <c r="H403" s="113" t="n">
        <v>0</v>
      </c>
      <c r="I403" s="113" t="n">
        <v>0</v>
      </c>
      <c r="J403" s="113" t="n">
        <v>0</v>
      </c>
      <c r="K403" s="113" t="n">
        <v>0</v>
      </c>
      <c r="L403" s="113" t="n">
        <v>0</v>
      </c>
      <c r="M403" s="113" t="n">
        <v>0</v>
      </c>
      <c r="N403" s="113" t="n">
        <v>0</v>
      </c>
      <c r="O403" s="113" t="n">
        <v>0</v>
      </c>
      <c r="P403" s="275" t="n">
        <v>0</v>
      </c>
      <c r="Q403" s="113"/>
      <c r="R403" s="113"/>
      <c r="S403" s="113"/>
      <c r="T403" s="113"/>
      <c r="U403" s="113"/>
      <c r="V403" s="275"/>
      <c r="W403" s="113" t="n">
        <v>0</v>
      </c>
      <c r="X403" s="276" t="n">
        <v>0</v>
      </c>
      <c r="Y403" s="113" t="n">
        <v>1</v>
      </c>
      <c r="Z403" s="276" t="n">
        <v>0</v>
      </c>
      <c r="AA403" s="113" t="n">
        <v>0</v>
      </c>
      <c r="AB403" s="113" t="n">
        <v>0</v>
      </c>
      <c r="AC403" s="276" t="n">
        <v>0</v>
      </c>
      <c r="AD403" s="280"/>
      <c r="AE403" s="276"/>
    </row>
    <row r="404" customFormat="false" ht="15" hidden="false" customHeight="false" outlineLevel="0" collapsed="false">
      <c r="B404" s="115" t="n">
        <f aca="false">PRODUCT(G404/3+H404*1.6666+I404*1.6666+J404*1.6666+W404*25+X404*25+Y404*25+Z404*25+AA404*25+AB404*20+AC404*15+AD404*10+AE404*15)</f>
        <v>19.9993333333333</v>
      </c>
      <c r="C404" s="44" t="s">
        <v>1575</v>
      </c>
      <c r="D404" s="123" t="s">
        <v>4523</v>
      </c>
      <c r="E404" s="113" t="n">
        <v>1948</v>
      </c>
      <c r="F404" s="274" t="n">
        <v>10682</v>
      </c>
      <c r="G404" s="113" t="n">
        <v>10</v>
      </c>
      <c r="H404" s="113" t="n">
        <v>1</v>
      </c>
      <c r="I404" s="113" t="n">
        <v>2</v>
      </c>
      <c r="J404" s="113" t="n">
        <v>7</v>
      </c>
      <c r="K404" s="113"/>
      <c r="L404" s="113"/>
      <c r="M404" s="113"/>
      <c r="N404" s="113"/>
      <c r="O404" s="113"/>
      <c r="P404" s="275"/>
      <c r="Q404" s="113"/>
      <c r="R404" s="113"/>
      <c r="S404" s="113"/>
      <c r="T404" s="113"/>
      <c r="U404" s="113"/>
      <c r="V404" s="275"/>
      <c r="W404" s="113" t="n">
        <v>0</v>
      </c>
      <c r="X404" s="276" t="n">
        <v>0</v>
      </c>
      <c r="Y404" s="113" t="n">
        <v>0</v>
      </c>
      <c r="Z404" s="276" t="n">
        <v>0</v>
      </c>
      <c r="AA404" s="113" t="n">
        <v>0</v>
      </c>
      <c r="AB404" s="113" t="n">
        <v>0</v>
      </c>
      <c r="AC404" s="276" t="n">
        <v>0</v>
      </c>
      <c r="AD404" s="280"/>
      <c r="AE404" s="276"/>
    </row>
    <row r="405" customFormat="false" ht="15" hidden="false" customHeight="false" outlineLevel="0" collapsed="false">
      <c r="B405" s="115" t="n">
        <f aca="false">PRODUCT(G405/3+H405*1.6666+I405*1.6666+J405*1.6666+W405*25+X405*25+Y405*25+Z405*25+AA405*25+AB405*20+AC405*15+AD405*10+AE405*15)</f>
        <v>17.9994</v>
      </c>
      <c r="C405" s="44" t="s">
        <v>1953</v>
      </c>
      <c r="D405" s="123" t="s">
        <v>4523</v>
      </c>
      <c r="E405" s="113" t="n">
        <v>1960</v>
      </c>
      <c r="F405" s="274" t="n">
        <v>15079</v>
      </c>
      <c r="G405" s="113" t="n">
        <v>9</v>
      </c>
      <c r="H405" s="113" t="n">
        <v>0</v>
      </c>
      <c r="I405" s="113" t="n">
        <v>3</v>
      </c>
      <c r="J405" s="113" t="n">
        <v>6</v>
      </c>
      <c r="K405" s="113"/>
      <c r="L405" s="113"/>
      <c r="M405" s="113"/>
      <c r="N405" s="113"/>
      <c r="O405" s="113"/>
      <c r="P405" s="275"/>
      <c r="Q405" s="113"/>
      <c r="R405" s="113"/>
      <c r="S405" s="113"/>
      <c r="T405" s="113"/>
      <c r="U405" s="113"/>
      <c r="V405" s="275"/>
      <c r="W405" s="113" t="n">
        <v>0</v>
      </c>
      <c r="X405" s="276" t="n">
        <v>0</v>
      </c>
      <c r="Y405" s="113" t="n">
        <v>0</v>
      </c>
      <c r="Z405" s="276" t="n">
        <v>0</v>
      </c>
      <c r="AA405" s="113" t="n">
        <v>0</v>
      </c>
      <c r="AB405" s="113" t="n">
        <v>0</v>
      </c>
      <c r="AC405" s="276" t="n">
        <v>0</v>
      </c>
      <c r="AD405" s="280"/>
      <c r="AE405" s="276"/>
    </row>
    <row r="406" customFormat="false" ht="15" hidden="false" customHeight="false" outlineLevel="0" collapsed="false">
      <c r="B406" s="115" t="n">
        <f aca="false">PRODUCT(G406/3+H406*1.6666+I406*1.6666+J406*1.6666+W406*25+X406*25+Y406*25+Z406*25+AA406*25+AB406*20+AC406*15+AD406*10+AE406*15)</f>
        <v>15.3328</v>
      </c>
      <c r="C406" s="44" t="s">
        <v>5643</v>
      </c>
      <c r="D406" s="123" t="s">
        <v>4523</v>
      </c>
      <c r="E406" s="113" t="n">
        <v>1966</v>
      </c>
      <c r="F406" s="274" t="n">
        <v>17227</v>
      </c>
      <c r="G406" s="113" t="n">
        <v>6</v>
      </c>
      <c r="H406" s="113" t="n">
        <v>0</v>
      </c>
      <c r="I406" s="113" t="n">
        <v>3</v>
      </c>
      <c r="J406" s="113" t="n">
        <v>5</v>
      </c>
      <c r="K406" s="113"/>
      <c r="L406" s="113"/>
      <c r="M406" s="113"/>
      <c r="N406" s="113"/>
      <c r="O406" s="113"/>
      <c r="P406" s="275"/>
      <c r="Q406" s="113"/>
      <c r="R406" s="113"/>
      <c r="S406" s="113"/>
      <c r="T406" s="113"/>
      <c r="U406" s="113"/>
      <c r="V406" s="275"/>
      <c r="W406" s="113" t="n">
        <v>0</v>
      </c>
      <c r="X406" s="276" t="n">
        <v>0</v>
      </c>
      <c r="Y406" s="113" t="n">
        <v>0</v>
      </c>
      <c r="Z406" s="276" t="n">
        <v>0</v>
      </c>
      <c r="AA406" s="113" t="n">
        <v>0</v>
      </c>
      <c r="AB406" s="113" t="n">
        <v>0</v>
      </c>
      <c r="AC406" s="276" t="n">
        <v>0</v>
      </c>
      <c r="AD406" s="280"/>
      <c r="AE406" s="276"/>
    </row>
    <row r="407" customFormat="false" ht="15" hidden="false" customHeight="false" outlineLevel="0" collapsed="false">
      <c r="B407" s="115" t="n">
        <f aca="false">PRODUCT(G407/3+H407+I407+J407+(K407-I407-H407)/3+W407*25+X407*25+Y407*25+Z407*25+AA407*25+AB407*20+AC407*15+AD407*10+AE407*15)</f>
        <v>12.6666666666667</v>
      </c>
      <c r="C407" s="44" t="s">
        <v>3223</v>
      </c>
      <c r="D407" s="123" t="s">
        <v>4523</v>
      </c>
      <c r="E407" s="113" t="n">
        <v>2012</v>
      </c>
      <c r="F407" s="274" t="n">
        <v>34134</v>
      </c>
      <c r="G407" s="113" t="n">
        <v>11</v>
      </c>
      <c r="H407" s="113" t="n">
        <v>0</v>
      </c>
      <c r="I407" s="113" t="n">
        <v>2</v>
      </c>
      <c r="J407" s="113" t="n">
        <v>3</v>
      </c>
      <c r="K407" s="113" t="n">
        <v>14</v>
      </c>
      <c r="L407" s="113" t="n">
        <v>4</v>
      </c>
      <c r="M407" s="113" t="n">
        <v>3</v>
      </c>
      <c r="N407" s="113" t="n">
        <v>5</v>
      </c>
      <c r="O407" s="113" t="n">
        <v>2</v>
      </c>
      <c r="P407" s="275" t="n">
        <v>0.333</v>
      </c>
      <c r="Q407" s="113"/>
      <c r="R407" s="113"/>
      <c r="S407" s="113"/>
      <c r="T407" s="113"/>
      <c r="U407" s="113"/>
      <c r="V407" s="275"/>
      <c r="W407" s="113" t="n">
        <v>0</v>
      </c>
      <c r="X407" s="276" t="n">
        <v>0</v>
      </c>
      <c r="Y407" s="113" t="n">
        <v>0</v>
      </c>
      <c r="Z407" s="276" t="n">
        <v>0</v>
      </c>
      <c r="AA407" s="113" t="n">
        <v>0</v>
      </c>
      <c r="AB407" s="113" t="n">
        <v>0</v>
      </c>
      <c r="AC407" s="276" t="n">
        <v>0</v>
      </c>
      <c r="AD407" s="280"/>
      <c r="AE407" s="276"/>
    </row>
    <row r="408" customFormat="false" ht="15" hidden="false" customHeight="false" outlineLevel="0" collapsed="false">
      <c r="B408" s="115" t="n">
        <f aca="false">PRODUCT(G408/3+H408+I408+J408+(K408-I408-H408)/3+W408*25+X408*25+Y408*25+Z408*25+AA408*25+AB408*20+AC408*15+AD408*10+AE408*15)</f>
        <v>7.66666666666667</v>
      </c>
      <c r="C408" s="44" t="s">
        <v>5666</v>
      </c>
      <c r="D408" s="123" t="s">
        <v>4523</v>
      </c>
      <c r="E408" s="113" t="n">
        <v>1996</v>
      </c>
      <c r="F408" s="274" t="n">
        <v>28547</v>
      </c>
      <c r="G408" s="113" t="n">
        <v>12</v>
      </c>
      <c r="H408" s="113" t="n">
        <v>0</v>
      </c>
      <c r="I408" s="113" t="n">
        <v>1</v>
      </c>
      <c r="J408" s="113" t="n">
        <v>1</v>
      </c>
      <c r="K408" s="113" t="n">
        <v>6</v>
      </c>
      <c r="L408" s="113" t="n">
        <v>1</v>
      </c>
      <c r="M408" s="113" t="n">
        <v>3</v>
      </c>
      <c r="N408" s="113" t="n">
        <v>1</v>
      </c>
      <c r="O408" s="113" t="n">
        <v>1</v>
      </c>
      <c r="P408" s="275" t="n">
        <v>0.222153080273802</v>
      </c>
      <c r="Q408" s="113"/>
      <c r="R408" s="113"/>
      <c r="S408" s="113"/>
      <c r="T408" s="113"/>
      <c r="U408" s="113"/>
      <c r="V408" s="275"/>
      <c r="W408" s="113" t="n">
        <v>0</v>
      </c>
      <c r="X408" s="276" t="n">
        <v>0</v>
      </c>
      <c r="Y408" s="113" t="n">
        <v>0</v>
      </c>
      <c r="Z408" s="276" t="n">
        <v>0</v>
      </c>
      <c r="AA408" s="113" t="n">
        <v>0</v>
      </c>
      <c r="AB408" s="113" t="n">
        <v>0</v>
      </c>
      <c r="AC408" s="276" t="n">
        <v>0</v>
      </c>
      <c r="AD408" s="280"/>
      <c r="AE408" s="276"/>
    </row>
    <row r="409" customFormat="false" ht="15" hidden="false" customHeight="false" outlineLevel="0" collapsed="false">
      <c r="B409" s="115" t="n">
        <f aca="false">PRODUCT(G409/3+H409*1.6666+I409*1.6666+J409*1.6666+W409*25+X409*25+Y409*25+Z409*25+AA409*25+AB409*20+AC409*15+AD409*10+AE409*15)</f>
        <v>2.6666</v>
      </c>
      <c r="C409" s="44" t="s">
        <v>5605</v>
      </c>
      <c r="D409" s="123" t="s">
        <v>4523</v>
      </c>
      <c r="E409" s="113" t="n">
        <v>1955</v>
      </c>
      <c r="F409" s="274" t="n">
        <v>14430</v>
      </c>
      <c r="G409" s="113" t="n">
        <v>3</v>
      </c>
      <c r="H409" s="113" t="n">
        <v>0</v>
      </c>
      <c r="I409" s="113" t="n">
        <v>0</v>
      </c>
      <c r="J409" s="113" t="n">
        <v>1</v>
      </c>
      <c r="K409" s="113"/>
      <c r="L409" s="113"/>
      <c r="M409" s="113"/>
      <c r="N409" s="113"/>
      <c r="O409" s="113"/>
      <c r="P409" s="275"/>
      <c r="Q409" s="113"/>
      <c r="R409" s="113"/>
      <c r="S409" s="113"/>
      <c r="T409" s="113"/>
      <c r="U409" s="113"/>
      <c r="V409" s="275"/>
      <c r="W409" s="113" t="n">
        <v>0</v>
      </c>
      <c r="X409" s="276" t="n">
        <v>0</v>
      </c>
      <c r="Y409" s="113" t="n">
        <v>0</v>
      </c>
      <c r="Z409" s="276" t="n">
        <v>0</v>
      </c>
      <c r="AA409" s="113" t="n">
        <v>0</v>
      </c>
      <c r="AB409" s="113" t="n">
        <v>0</v>
      </c>
      <c r="AC409" s="276" t="n">
        <v>0</v>
      </c>
      <c r="AD409" s="280"/>
      <c r="AE409" s="276"/>
    </row>
    <row r="410" customFormat="false" ht="15" hidden="false" customHeight="false" outlineLevel="0" collapsed="false">
      <c r="B410" s="115" t="n">
        <f aca="false">PRODUCT(G410/3+H410+I410+J410+(K410-I410-H410)/3+W410*25+X410*25+Y410*25+Z410*25+AA410*25+AB410*20+AC410*15+AD410*10+AE410*15)</f>
        <v>2</v>
      </c>
      <c r="C410" s="44" t="s">
        <v>3497</v>
      </c>
      <c r="D410" s="123" t="s">
        <v>4523</v>
      </c>
      <c r="E410" s="113" t="n">
        <v>2014</v>
      </c>
      <c r="F410" s="274" t="n">
        <v>35506</v>
      </c>
      <c r="G410" s="113" t="n">
        <v>2</v>
      </c>
      <c r="H410" s="113" t="n">
        <v>0</v>
      </c>
      <c r="I410" s="113" t="n">
        <v>0</v>
      </c>
      <c r="J410" s="113" t="n">
        <v>1</v>
      </c>
      <c r="K410" s="113" t="n">
        <v>1</v>
      </c>
      <c r="L410" s="113" t="n">
        <v>1</v>
      </c>
      <c r="M410" s="113" t="n">
        <v>0</v>
      </c>
      <c r="N410" s="113" t="n">
        <v>0</v>
      </c>
      <c r="O410" s="113" t="n">
        <v>0</v>
      </c>
      <c r="P410" s="275" t="n">
        <v>0.2</v>
      </c>
      <c r="Q410" s="113"/>
      <c r="R410" s="113"/>
      <c r="S410" s="113"/>
      <c r="T410" s="113"/>
      <c r="U410" s="113"/>
      <c r="V410" s="275"/>
      <c r="W410" s="113" t="n">
        <v>0</v>
      </c>
      <c r="X410" s="276" t="n">
        <v>0</v>
      </c>
      <c r="Y410" s="113" t="n">
        <v>0</v>
      </c>
      <c r="Z410" s="276" t="n">
        <v>0</v>
      </c>
      <c r="AA410" s="113" t="n">
        <v>0</v>
      </c>
      <c r="AB410" s="113" t="n">
        <v>0</v>
      </c>
      <c r="AC410" s="276" t="n">
        <v>0</v>
      </c>
      <c r="AD410" s="280"/>
      <c r="AE410" s="276"/>
    </row>
    <row r="411" customFormat="false" ht="15" hidden="false" customHeight="false" outlineLevel="0" collapsed="false">
      <c r="B411" s="115" t="n">
        <f aca="false">PRODUCT(G411/3+H411*1.6666+I411*1.6666+J411*1.6666+W411*25+X411*25+Y411*25+Z411*25+AA411*25+AB411*20+AC411*15+AD411*10+AE411*15)</f>
        <v>1.99993333333333</v>
      </c>
      <c r="C411" s="44" t="s">
        <v>1956</v>
      </c>
      <c r="D411" s="123" t="s">
        <v>4523</v>
      </c>
      <c r="E411" s="113" t="n">
        <v>1960</v>
      </c>
      <c r="F411" s="274" t="n">
        <v>14997</v>
      </c>
      <c r="G411" s="113" t="n">
        <v>1</v>
      </c>
      <c r="H411" s="113" t="n">
        <v>0</v>
      </c>
      <c r="I411" s="113" t="n">
        <v>0</v>
      </c>
      <c r="J411" s="113" t="n">
        <v>1</v>
      </c>
      <c r="K411" s="113"/>
      <c r="L411" s="113"/>
      <c r="M411" s="113"/>
      <c r="N411" s="113"/>
      <c r="O411" s="113"/>
      <c r="P411" s="275"/>
      <c r="Q411" s="113"/>
      <c r="R411" s="113"/>
      <c r="S411" s="113"/>
      <c r="T411" s="113"/>
      <c r="U411" s="113"/>
      <c r="V411" s="275"/>
      <c r="W411" s="113" t="n">
        <v>0</v>
      </c>
      <c r="X411" s="276" t="n">
        <v>0</v>
      </c>
      <c r="Y411" s="113" t="n">
        <v>0</v>
      </c>
      <c r="Z411" s="276" t="n">
        <v>0</v>
      </c>
      <c r="AA411" s="113" t="n">
        <v>0</v>
      </c>
      <c r="AB411" s="113" t="n">
        <v>0</v>
      </c>
      <c r="AC411" s="276" t="n">
        <v>0</v>
      </c>
      <c r="AD411" s="280"/>
      <c r="AE411" s="276"/>
    </row>
    <row r="412" customFormat="false" ht="15" hidden="false" customHeight="false" outlineLevel="0" collapsed="false">
      <c r="B412" s="115" t="n">
        <f aca="false">PRODUCT(G412/3+H412+I412+J412+(K412-I412-H412)/3+W412*25+X412*25+Y412*25+Z412*25+AA412*25+AB412*20+AC412*15+AD412*10+AE412*15)</f>
        <v>1.33333333333333</v>
      </c>
      <c r="C412" s="44" t="s">
        <v>5726</v>
      </c>
      <c r="D412" s="123" t="s">
        <v>4523</v>
      </c>
      <c r="E412" s="113" t="n">
        <v>2010</v>
      </c>
      <c r="F412" s="274" t="n">
        <v>33256</v>
      </c>
      <c r="G412" s="113" t="n">
        <v>2</v>
      </c>
      <c r="H412" s="113" t="n">
        <v>0</v>
      </c>
      <c r="I412" s="113" t="n">
        <v>0</v>
      </c>
      <c r="J412" s="113" t="n">
        <v>0</v>
      </c>
      <c r="K412" s="113" t="n">
        <v>2</v>
      </c>
      <c r="L412" s="113" t="n">
        <v>0</v>
      </c>
      <c r="M412" s="113" t="n">
        <v>1</v>
      </c>
      <c r="N412" s="113" t="n">
        <v>1</v>
      </c>
      <c r="O412" s="113" t="n">
        <v>0</v>
      </c>
      <c r="P412" s="275" t="n">
        <v>0.5</v>
      </c>
      <c r="Q412" s="113"/>
      <c r="R412" s="113"/>
      <c r="S412" s="113"/>
      <c r="T412" s="113"/>
      <c r="U412" s="113"/>
      <c r="V412" s="275"/>
      <c r="W412" s="113" t="n">
        <v>0</v>
      </c>
      <c r="X412" s="276" t="n">
        <v>0</v>
      </c>
      <c r="Y412" s="113" t="n">
        <v>0</v>
      </c>
      <c r="Z412" s="276" t="n">
        <v>0</v>
      </c>
      <c r="AA412" s="113" t="n">
        <v>0</v>
      </c>
      <c r="AB412" s="113" t="n">
        <v>0</v>
      </c>
      <c r="AC412" s="276" t="n">
        <v>0</v>
      </c>
      <c r="AD412" s="280"/>
      <c r="AE412" s="276"/>
    </row>
    <row r="413" customFormat="false" ht="15" hidden="false" customHeight="false" outlineLevel="0" collapsed="false">
      <c r="B413" s="115" t="n">
        <f aca="false">PRODUCT(G413/3+H413+I413+J413+(K413-I413-H413)/3+W413*25+X413*25+Y413*25+Z413*25+AA413*25+AB413*20+AC413*15+AD413*10+AE413*15)</f>
        <v>0.333333333333333</v>
      </c>
      <c r="C413" s="44" t="s">
        <v>5756</v>
      </c>
      <c r="D413" s="123" t="s">
        <v>4523</v>
      </c>
      <c r="E413" s="113" t="n">
        <v>2014</v>
      </c>
      <c r="F413" s="274" t="n">
        <v>34784</v>
      </c>
      <c r="G413" s="113" t="n">
        <v>1</v>
      </c>
      <c r="H413" s="113" t="n">
        <v>0</v>
      </c>
      <c r="I413" s="113" t="n">
        <v>0</v>
      </c>
      <c r="J413" s="113" t="n">
        <v>0</v>
      </c>
      <c r="K413" s="113" t="n">
        <v>0</v>
      </c>
      <c r="L413" s="113" t="n">
        <v>0</v>
      </c>
      <c r="M413" s="113" t="n">
        <v>0</v>
      </c>
      <c r="N413" s="113" t="n">
        <v>0</v>
      </c>
      <c r="O413" s="113" t="n">
        <v>0</v>
      </c>
      <c r="P413" s="275" t="n">
        <v>0</v>
      </c>
      <c r="Q413" s="113"/>
      <c r="R413" s="113"/>
      <c r="S413" s="113"/>
      <c r="T413" s="113"/>
      <c r="U413" s="113"/>
      <c r="V413" s="275"/>
      <c r="W413" s="113" t="n">
        <v>0</v>
      </c>
      <c r="X413" s="276" t="n">
        <v>0</v>
      </c>
      <c r="Y413" s="113" t="n">
        <v>0</v>
      </c>
      <c r="Z413" s="276" t="n">
        <v>0</v>
      </c>
      <c r="AA413" s="113" t="n">
        <v>0</v>
      </c>
      <c r="AB413" s="113" t="n">
        <v>0</v>
      </c>
      <c r="AC413" s="276" t="n">
        <v>0</v>
      </c>
      <c r="AD413" s="280"/>
      <c r="AE413" s="276"/>
    </row>
    <row r="414" customFormat="false" ht="15" hidden="false" customHeight="false" outlineLevel="0" collapsed="false">
      <c r="B414" s="115" t="n">
        <f aca="false">PRODUCT(G414/3+H414+I414+J414+(K414-I414-H414)/3+W414*25+X414*25+Y414*25+Z414*25+AA414*25+AB414*20+AC414*15+AD414*10+AE414*15)</f>
        <v>0.333333333333333</v>
      </c>
      <c r="C414" s="44" t="s">
        <v>5763</v>
      </c>
      <c r="D414" s="123" t="s">
        <v>4523</v>
      </c>
      <c r="E414" s="113" t="n">
        <v>1998</v>
      </c>
      <c r="F414" s="274" t="n">
        <v>29673</v>
      </c>
      <c r="G414" s="113" t="n">
        <v>1</v>
      </c>
      <c r="H414" s="113" t="n">
        <v>0</v>
      </c>
      <c r="I414" s="113" t="n">
        <v>0</v>
      </c>
      <c r="J414" s="113" t="n">
        <v>0</v>
      </c>
      <c r="K414" s="113" t="n">
        <v>0</v>
      </c>
      <c r="L414" s="113" t="n">
        <v>0</v>
      </c>
      <c r="M414" s="113" t="n">
        <v>0</v>
      </c>
      <c r="N414" s="113" t="n">
        <v>0</v>
      </c>
      <c r="O414" s="113" t="n">
        <v>0</v>
      </c>
      <c r="P414" s="275" t="s">
        <v>3915</v>
      </c>
      <c r="Q414" s="113"/>
      <c r="R414" s="113"/>
      <c r="S414" s="113"/>
      <c r="T414" s="113"/>
      <c r="U414" s="113"/>
      <c r="V414" s="275"/>
      <c r="W414" s="113" t="n">
        <v>0</v>
      </c>
      <c r="X414" s="276" t="n">
        <v>0</v>
      </c>
      <c r="Y414" s="113" t="n">
        <v>0</v>
      </c>
      <c r="Z414" s="276" t="n">
        <v>0</v>
      </c>
      <c r="AA414" s="113" t="n">
        <v>0</v>
      </c>
      <c r="AB414" s="113" t="n">
        <v>0</v>
      </c>
      <c r="AC414" s="276" t="n">
        <v>0</v>
      </c>
      <c r="AD414" s="280"/>
      <c r="AE414" s="276"/>
    </row>
    <row r="415" customFormat="false" ht="15" hidden="false" customHeight="false" outlineLevel="0" collapsed="false">
      <c r="B415" s="115"/>
      <c r="E415" s="113"/>
      <c r="F415" s="274"/>
      <c r="G415" s="113"/>
      <c r="H415" s="113"/>
      <c r="I415" s="113"/>
      <c r="J415" s="113"/>
      <c r="K415" s="113"/>
      <c r="L415" s="113"/>
      <c r="M415" s="113"/>
      <c r="N415" s="113"/>
      <c r="O415" s="113"/>
      <c r="P415" s="275"/>
      <c r="Q415" s="113"/>
      <c r="R415" s="113"/>
      <c r="S415" s="113"/>
      <c r="T415" s="113"/>
      <c r="U415" s="113"/>
      <c r="V415" s="275"/>
      <c r="W415" s="113"/>
      <c r="X415" s="276"/>
      <c r="Y415" s="113"/>
      <c r="Z415" s="276"/>
      <c r="AA415" s="113"/>
      <c r="AB415" s="113"/>
      <c r="AC415" s="276"/>
      <c r="AD415" s="280"/>
      <c r="AE415" s="276"/>
    </row>
    <row r="416" customFormat="false" ht="15" hidden="false" customHeight="false" outlineLevel="0" collapsed="false">
      <c r="B416" s="115" t="n">
        <f aca="false">PRODUCT(G416/3+H416+I416+J416+(K416-I416-H416)/3+W416*25+X416*25+Y416*25+Z416*25+AA416*25+AB416*20+AC416*15+AD416*10+AE416*15)</f>
        <v>261</v>
      </c>
      <c r="C416" s="44" t="s">
        <v>4364</v>
      </c>
      <c r="D416" s="123" t="s">
        <v>4805</v>
      </c>
      <c r="E416" s="113" t="n">
        <v>1984</v>
      </c>
      <c r="F416" s="274" t="n">
        <v>24807</v>
      </c>
      <c r="G416" s="113" t="n">
        <v>57</v>
      </c>
      <c r="H416" s="113" t="n">
        <v>3</v>
      </c>
      <c r="I416" s="113" t="n">
        <v>38</v>
      </c>
      <c r="J416" s="113" t="n">
        <v>49</v>
      </c>
      <c r="K416" s="113" t="n">
        <v>197</v>
      </c>
      <c r="L416" s="113" t="n">
        <v>41</v>
      </c>
      <c r="M416" s="113" t="n">
        <v>56</v>
      </c>
      <c r="N416" s="113" t="n">
        <v>59</v>
      </c>
      <c r="O416" s="113" t="n">
        <v>41</v>
      </c>
      <c r="P416" s="275" t="n">
        <v>0.470241751189363</v>
      </c>
      <c r="Q416" s="113" t="n">
        <v>6</v>
      </c>
      <c r="R416" s="113" t="n">
        <v>0</v>
      </c>
      <c r="S416" s="113" t="n">
        <v>2</v>
      </c>
      <c r="T416" s="113" t="n">
        <v>2</v>
      </c>
      <c r="U416" s="113" t="n">
        <v>18</v>
      </c>
      <c r="V416" s="275" t="n">
        <v>0.545</v>
      </c>
      <c r="W416" s="113" t="n">
        <v>0</v>
      </c>
      <c r="X416" s="276" t="n">
        <v>0</v>
      </c>
      <c r="Y416" s="113" t="n">
        <v>2</v>
      </c>
      <c r="Z416" s="276" t="n">
        <v>2</v>
      </c>
      <c r="AA416" s="113" t="n">
        <v>0</v>
      </c>
      <c r="AB416" s="113" t="n">
        <v>0</v>
      </c>
      <c r="AC416" s="276" t="n">
        <v>0</v>
      </c>
      <c r="AD416" s="280"/>
      <c r="AE416" s="276"/>
    </row>
    <row r="417" customFormat="false" ht="15" hidden="false" customHeight="false" outlineLevel="0" collapsed="false">
      <c r="B417" s="115" t="n">
        <f aca="false">PRODUCT(G417/3+H417+I417+J417+(K417-I417-H417)/3+W417*25+X417*25+Y417*25+Z417*25+AA417*25+AB417*20+AC417*15+AD417*10+AE417*15)</f>
        <v>225</v>
      </c>
      <c r="C417" s="44" t="s">
        <v>5085</v>
      </c>
      <c r="D417" s="123" t="s">
        <v>4805</v>
      </c>
      <c r="E417" s="113" t="n">
        <v>1987</v>
      </c>
      <c r="F417" s="274" t="n">
        <v>25431</v>
      </c>
      <c r="G417" s="113" t="n">
        <v>43</v>
      </c>
      <c r="H417" s="113" t="n">
        <v>3</v>
      </c>
      <c r="I417" s="113" t="n">
        <v>41</v>
      </c>
      <c r="J417" s="113" t="n">
        <v>28</v>
      </c>
      <c r="K417" s="113" t="n">
        <v>160</v>
      </c>
      <c r="L417" s="113" t="n">
        <v>20</v>
      </c>
      <c r="M417" s="113" t="n">
        <v>48</v>
      </c>
      <c r="N417" s="113" t="n">
        <v>48</v>
      </c>
      <c r="O417" s="113" t="n">
        <v>44</v>
      </c>
      <c r="P417" s="275" t="n">
        <v>0.470588235294118</v>
      </c>
      <c r="Q417" s="113" t="n">
        <v>9</v>
      </c>
      <c r="R417" s="113" t="n">
        <v>0</v>
      </c>
      <c r="S417" s="113" t="n">
        <v>6</v>
      </c>
      <c r="T417" s="113" t="n">
        <v>2</v>
      </c>
      <c r="U417" s="113" t="n">
        <v>32</v>
      </c>
      <c r="V417" s="275" t="n">
        <v>0.45056</v>
      </c>
      <c r="W417" s="113" t="n">
        <v>0</v>
      </c>
      <c r="X417" s="276" t="n">
        <v>0</v>
      </c>
      <c r="Y417" s="113" t="n">
        <v>2</v>
      </c>
      <c r="Z417" s="276" t="n">
        <v>2</v>
      </c>
      <c r="AA417" s="113" t="n">
        <v>0</v>
      </c>
      <c r="AB417" s="113" t="n">
        <v>0</v>
      </c>
      <c r="AC417" s="276" t="n">
        <v>0</v>
      </c>
      <c r="AD417" s="280"/>
      <c r="AE417" s="276"/>
    </row>
    <row r="418" customFormat="false" ht="15" hidden="false" customHeight="false" outlineLevel="0" collapsed="false">
      <c r="B418" s="115" t="n">
        <f aca="false">PRODUCT(G418/3+H418+I418+J418+(K418-I418-H418)/3+W418*25+X418*25+Y418*25+Z418*25+AA418*25+AB418*20+AC418*15+AD418*10+AE418*15)</f>
        <v>184</v>
      </c>
      <c r="C418" s="44" t="s">
        <v>5024</v>
      </c>
      <c r="D418" s="123" t="s">
        <v>4805</v>
      </c>
      <c r="E418" s="113" t="n">
        <v>1984</v>
      </c>
      <c r="F418" s="274" t="n">
        <v>24224</v>
      </c>
      <c r="G418" s="113" t="n">
        <v>37</v>
      </c>
      <c r="H418" s="113" t="n">
        <v>1</v>
      </c>
      <c r="I418" s="113" t="n">
        <v>21</v>
      </c>
      <c r="J418" s="113" t="n">
        <v>23</v>
      </c>
      <c r="K418" s="113" t="n">
        <v>102</v>
      </c>
      <c r="L418" s="113" t="n">
        <v>33</v>
      </c>
      <c r="M418" s="113" t="n">
        <v>22</v>
      </c>
      <c r="N418" s="113" t="n">
        <v>25</v>
      </c>
      <c r="O418" s="113" t="n">
        <v>22</v>
      </c>
      <c r="P418" s="275" t="n">
        <v>0.396737766624843</v>
      </c>
      <c r="Q418" s="113" t="n">
        <v>2</v>
      </c>
      <c r="R418" s="113" t="n">
        <v>0</v>
      </c>
      <c r="S418" s="113" t="n">
        <v>0</v>
      </c>
      <c r="T418" s="113" t="n">
        <v>1</v>
      </c>
      <c r="U418" s="113" t="n">
        <v>5</v>
      </c>
      <c r="V418" s="275" t="n">
        <v>0.556</v>
      </c>
      <c r="W418" s="113" t="n">
        <v>0</v>
      </c>
      <c r="X418" s="276" t="n">
        <v>0</v>
      </c>
      <c r="Y418" s="113" t="n">
        <v>2</v>
      </c>
      <c r="Z418" s="276" t="n">
        <v>2</v>
      </c>
      <c r="AA418" s="113" t="n">
        <v>0</v>
      </c>
      <c r="AB418" s="113" t="n">
        <v>0</v>
      </c>
      <c r="AC418" s="276" t="n">
        <v>0</v>
      </c>
      <c r="AD418" s="280"/>
      <c r="AE418" s="276"/>
    </row>
    <row r="419" customFormat="false" ht="15" hidden="false" customHeight="false" outlineLevel="0" collapsed="false">
      <c r="B419" s="115" t="n">
        <f aca="false">PRODUCT(G419/3+H419*1.6666+I419*1.6666+J419*1.6666+W419*25+X419*25+Y419*25+Z419*25+AA419*25+AB419*20+AC419*15+AD419*10+AE419*15)</f>
        <v>98.665</v>
      </c>
      <c r="C419" s="44" t="s">
        <v>4804</v>
      </c>
      <c r="D419" s="123" t="s">
        <v>4805</v>
      </c>
      <c r="E419" s="113" t="n">
        <v>1973</v>
      </c>
      <c r="F419" s="274" t="n">
        <v>19953</v>
      </c>
      <c r="G419" s="113" t="n">
        <v>21</v>
      </c>
      <c r="H419" s="113" t="n">
        <v>2</v>
      </c>
      <c r="I419" s="113" t="n">
        <v>9</v>
      </c>
      <c r="J419" s="113" t="n">
        <v>14</v>
      </c>
      <c r="K419" s="113"/>
      <c r="L419" s="113"/>
      <c r="M419" s="113"/>
      <c r="N419" s="113"/>
      <c r="O419" s="113"/>
      <c r="P419" s="275"/>
      <c r="Q419" s="113"/>
      <c r="R419" s="113"/>
      <c r="S419" s="113"/>
      <c r="T419" s="113"/>
      <c r="U419" s="113"/>
      <c r="V419" s="275"/>
      <c r="W419" s="113" t="n">
        <v>0</v>
      </c>
      <c r="X419" s="276" t="n">
        <v>0</v>
      </c>
      <c r="Y419" s="113" t="n">
        <v>2</v>
      </c>
      <c r="Z419" s="276" t="n">
        <v>0</v>
      </c>
      <c r="AA419" s="113" t="n">
        <v>0</v>
      </c>
      <c r="AB419" s="113" t="n">
        <v>0</v>
      </c>
      <c r="AC419" s="276" t="n">
        <v>0</v>
      </c>
      <c r="AD419" s="280"/>
      <c r="AE419" s="276"/>
    </row>
    <row r="420" customFormat="false" ht="15" hidden="false" customHeight="false" outlineLevel="0" collapsed="false">
      <c r="B420" s="115" t="n">
        <f aca="false">PRODUCT(G420/3+H420+I420+J420+(K420-I420-H420)/3+W420*25+X420*25+Y420*25+Z420*25+AA420*25+AB420*20+AC420*15+AD420*10+AE420*15)</f>
        <v>86</v>
      </c>
      <c r="C420" s="44" t="s">
        <v>5045</v>
      </c>
      <c r="D420" s="123" t="s">
        <v>4805</v>
      </c>
      <c r="E420" s="113" t="n">
        <v>1985</v>
      </c>
      <c r="F420" s="274" t="n">
        <v>24552</v>
      </c>
      <c r="G420" s="113" t="n">
        <v>18</v>
      </c>
      <c r="H420" s="113" t="n">
        <v>1</v>
      </c>
      <c r="I420" s="113" t="n">
        <v>10</v>
      </c>
      <c r="J420" s="113" t="n">
        <v>9</v>
      </c>
      <c r="K420" s="113" t="n">
        <v>41</v>
      </c>
      <c r="L420" s="113" t="n">
        <v>4</v>
      </c>
      <c r="M420" s="113" t="n">
        <v>7</v>
      </c>
      <c r="N420" s="113" t="n">
        <v>19</v>
      </c>
      <c r="O420" s="113" t="n">
        <v>11</v>
      </c>
      <c r="P420" s="275" t="n">
        <v>0.467</v>
      </c>
      <c r="Q420" s="113" t="n">
        <v>5</v>
      </c>
      <c r="R420" s="113" t="n">
        <v>0</v>
      </c>
      <c r="S420" s="113" t="n">
        <v>0</v>
      </c>
      <c r="T420" s="113" t="n">
        <v>2</v>
      </c>
      <c r="U420" s="113" t="n">
        <v>11</v>
      </c>
      <c r="V420" s="275" t="n">
        <v>0.44</v>
      </c>
      <c r="W420" s="113" t="n">
        <v>0</v>
      </c>
      <c r="X420" s="276" t="n">
        <v>0</v>
      </c>
      <c r="Y420" s="113" t="n">
        <v>2</v>
      </c>
      <c r="Z420" s="276" t="n">
        <v>0</v>
      </c>
      <c r="AA420" s="113" t="n">
        <v>0</v>
      </c>
      <c r="AB420" s="113" t="n">
        <v>0</v>
      </c>
      <c r="AC420" s="276" t="n">
        <v>0</v>
      </c>
      <c r="AD420" s="280"/>
      <c r="AE420" s="276"/>
    </row>
    <row r="421" customFormat="false" ht="15" hidden="false" customHeight="false" outlineLevel="0" collapsed="false">
      <c r="B421" s="115" t="n">
        <f aca="false">PRODUCT(G421/3+H421+I421+J421+(K421-I421-H421)/3+W421*25+X421*25+Y421*25+Z421*25+AA421*25+AB421*20+AC421*15+AD421*10+AE421*15)</f>
        <v>50.6666666666667</v>
      </c>
      <c r="C421" s="44" t="s">
        <v>4969</v>
      </c>
      <c r="D421" s="123" t="s">
        <v>4805</v>
      </c>
      <c r="E421" s="113" t="n">
        <v>1982</v>
      </c>
      <c r="F421" s="274" t="n">
        <v>23129</v>
      </c>
      <c r="G421" s="113" t="n">
        <v>13</v>
      </c>
      <c r="H421" s="113" t="n">
        <v>0</v>
      </c>
      <c r="I421" s="113" t="n">
        <v>5</v>
      </c>
      <c r="J421" s="113" t="n">
        <v>6</v>
      </c>
      <c r="K421" s="113" t="n">
        <v>36</v>
      </c>
      <c r="L421" s="113" t="n">
        <v>17</v>
      </c>
      <c r="M421" s="113" t="n">
        <v>7</v>
      </c>
      <c r="N421" s="113" t="n">
        <v>7</v>
      </c>
      <c r="O421" s="113" t="n">
        <v>5</v>
      </c>
      <c r="P421" s="275" t="n">
        <v>0.413793103448276</v>
      </c>
      <c r="Q421" s="113"/>
      <c r="R421" s="113"/>
      <c r="S421" s="113"/>
      <c r="T421" s="113"/>
      <c r="U421" s="113"/>
      <c r="V421" s="275"/>
      <c r="W421" s="113" t="n">
        <v>0</v>
      </c>
      <c r="X421" s="276" t="n">
        <v>0</v>
      </c>
      <c r="Y421" s="113" t="n">
        <v>1</v>
      </c>
      <c r="Z421" s="276" t="n">
        <v>0</v>
      </c>
      <c r="AA421" s="113" t="n">
        <v>0</v>
      </c>
      <c r="AB421" s="113" t="n">
        <v>0</v>
      </c>
      <c r="AC421" s="276" t="n">
        <v>0</v>
      </c>
      <c r="AD421" s="280"/>
      <c r="AE421" s="276"/>
    </row>
    <row r="422" customFormat="false" ht="15" hidden="false" customHeight="false" outlineLevel="0" collapsed="false">
      <c r="B422" s="115" t="n">
        <f aca="false">PRODUCT(G422/3+H422+I422+J422+(K422-I422-H422)/3+W422*25+X422*25+Y422*25+Z422*25+AA422*25+AB422*20+AC422*15+AD422*10+AE422*15)</f>
        <v>26.6666666666667</v>
      </c>
      <c r="C422" s="44" t="s">
        <v>4891</v>
      </c>
      <c r="D422" s="123" t="s">
        <v>4805</v>
      </c>
      <c r="E422" s="113" t="n">
        <v>1978</v>
      </c>
      <c r="F422" s="274" t="n">
        <v>21694</v>
      </c>
      <c r="G422" s="113" t="n">
        <v>4</v>
      </c>
      <c r="H422" s="113" t="n">
        <v>0</v>
      </c>
      <c r="I422" s="113" t="n">
        <v>0</v>
      </c>
      <c r="J422" s="113" t="n">
        <v>0</v>
      </c>
      <c r="K422" s="113" t="n">
        <v>1</v>
      </c>
      <c r="L422" s="113" t="n">
        <v>1</v>
      </c>
      <c r="M422" s="113" t="n">
        <v>0</v>
      </c>
      <c r="N422" s="113" t="n">
        <v>0</v>
      </c>
      <c r="O422" s="113" t="n">
        <v>0</v>
      </c>
      <c r="P422" s="275" t="s">
        <v>3915</v>
      </c>
      <c r="Q422" s="113"/>
      <c r="R422" s="113"/>
      <c r="S422" s="113"/>
      <c r="T422" s="113"/>
      <c r="U422" s="113"/>
      <c r="V422" s="275"/>
      <c r="W422" s="113" t="n">
        <v>0</v>
      </c>
      <c r="X422" s="276" t="n">
        <v>0</v>
      </c>
      <c r="Y422" s="113" t="n">
        <v>1</v>
      </c>
      <c r="Z422" s="276" t="n">
        <v>0</v>
      </c>
      <c r="AA422" s="113" t="n">
        <v>0</v>
      </c>
      <c r="AB422" s="113" t="n">
        <v>0</v>
      </c>
      <c r="AC422" s="276" t="n">
        <v>0</v>
      </c>
      <c r="AD422" s="280"/>
      <c r="AE422" s="276"/>
    </row>
    <row r="423" customFormat="false" ht="15" hidden="false" customHeight="false" outlineLevel="0" collapsed="false">
      <c r="B423" s="115" t="n">
        <f aca="false">PRODUCT(G423/3+H423+I423+J423+(K423-I423-H423)/3+W423*25+X423*25+Y423*25+Z423*25+AA423*25+AB423*20+AC423*15+AD423*10+AE423*15)</f>
        <v>25.6666666666667</v>
      </c>
      <c r="C423" s="44" t="s">
        <v>4405</v>
      </c>
      <c r="D423" s="123" t="s">
        <v>4805</v>
      </c>
      <c r="E423" s="113" t="n">
        <v>1989</v>
      </c>
      <c r="F423" s="274" t="s">
        <v>5515</v>
      </c>
      <c r="G423" s="113" t="n">
        <v>1</v>
      </c>
      <c r="H423" s="113" t="n">
        <v>0</v>
      </c>
      <c r="I423" s="113" t="n">
        <v>0</v>
      </c>
      <c r="J423" s="113" t="n">
        <v>0</v>
      </c>
      <c r="K423" s="113" t="n">
        <v>1</v>
      </c>
      <c r="L423" s="113" t="n">
        <v>0</v>
      </c>
      <c r="M423" s="113" t="n">
        <v>0</v>
      </c>
      <c r="N423" s="113" t="n">
        <v>1</v>
      </c>
      <c r="O423" s="113" t="n">
        <v>0</v>
      </c>
      <c r="P423" s="275" t="n">
        <v>0.333</v>
      </c>
      <c r="Q423" s="113"/>
      <c r="R423" s="113"/>
      <c r="S423" s="113"/>
      <c r="T423" s="113"/>
      <c r="U423" s="113"/>
      <c r="V423" s="275"/>
      <c r="W423" s="113" t="n">
        <v>0</v>
      </c>
      <c r="X423" s="276" t="n">
        <v>0</v>
      </c>
      <c r="Y423" s="113" t="n">
        <v>0</v>
      </c>
      <c r="Z423" s="276" t="n">
        <v>1</v>
      </c>
      <c r="AA423" s="113" t="n">
        <v>0</v>
      </c>
      <c r="AB423" s="113" t="n">
        <v>0</v>
      </c>
      <c r="AC423" s="276" t="n">
        <v>0</v>
      </c>
      <c r="AD423" s="280"/>
      <c r="AE423" s="276"/>
    </row>
    <row r="424" customFormat="false" ht="15" hidden="false" customHeight="false" outlineLevel="0" collapsed="false">
      <c r="B424" s="115"/>
      <c r="E424" s="113"/>
      <c r="F424" s="274"/>
      <c r="G424" s="113"/>
      <c r="H424" s="113"/>
      <c r="I424" s="113"/>
      <c r="J424" s="113"/>
      <c r="K424" s="113"/>
      <c r="L424" s="113"/>
      <c r="M424" s="113"/>
      <c r="N424" s="113"/>
      <c r="O424" s="113"/>
      <c r="P424" s="275"/>
      <c r="Q424" s="113"/>
      <c r="R424" s="113"/>
      <c r="S424" s="113"/>
      <c r="T424" s="113"/>
      <c r="U424" s="113"/>
      <c r="V424" s="275"/>
      <c r="W424" s="113"/>
      <c r="X424" s="276"/>
      <c r="Y424" s="113"/>
      <c r="Z424" s="276"/>
      <c r="AA424" s="113"/>
      <c r="AB424" s="113"/>
      <c r="AC424" s="276"/>
      <c r="AD424" s="280"/>
      <c r="AE424" s="276"/>
    </row>
    <row r="425" customFormat="false" ht="15" hidden="false" customHeight="false" outlineLevel="0" collapsed="false">
      <c r="B425" s="115" t="n">
        <f aca="false">PRODUCT(G425/3+H425+I425+J425+(K425-I425-H425)/3+W425*25+X425*25+Y425*25+Z425*25+AA425*25+AB425*20+AC425*15+AD425*10+AE425*15)</f>
        <v>164.333333333333</v>
      </c>
      <c r="C425" s="44" t="s">
        <v>2863</v>
      </c>
      <c r="D425" s="123" t="s">
        <v>4709</v>
      </c>
      <c r="E425" s="113" t="n">
        <v>2002</v>
      </c>
      <c r="F425" s="274" t="n">
        <v>30897</v>
      </c>
      <c r="G425" s="113" t="n">
        <v>31</v>
      </c>
      <c r="H425" s="113" t="n">
        <v>3</v>
      </c>
      <c r="I425" s="113" t="n">
        <v>30</v>
      </c>
      <c r="J425" s="113" t="n">
        <v>15</v>
      </c>
      <c r="K425" s="113" t="n">
        <v>81</v>
      </c>
      <c r="L425" s="113" t="n">
        <v>24</v>
      </c>
      <c r="M425" s="113" t="n">
        <v>6</v>
      </c>
      <c r="N425" s="113" t="n">
        <v>18</v>
      </c>
      <c r="O425" s="113" t="n">
        <v>33</v>
      </c>
      <c r="P425" s="275" t="n">
        <v>0.519230769230769</v>
      </c>
      <c r="Q425" s="113" t="n">
        <v>22</v>
      </c>
      <c r="R425" s="113" t="n">
        <v>2</v>
      </c>
      <c r="S425" s="113" t="n">
        <v>13</v>
      </c>
      <c r="T425" s="113" t="n">
        <v>11</v>
      </c>
      <c r="U425" s="113" t="n">
        <v>49</v>
      </c>
      <c r="V425" s="275" t="n">
        <v>0.449520105639802</v>
      </c>
      <c r="W425" s="113" t="n">
        <v>0</v>
      </c>
      <c r="X425" s="276" t="n">
        <v>0</v>
      </c>
      <c r="Y425" s="113" t="n">
        <v>2</v>
      </c>
      <c r="Z425" s="276" t="n">
        <v>1</v>
      </c>
      <c r="AA425" s="113" t="n">
        <v>0</v>
      </c>
      <c r="AB425" s="113" t="n">
        <v>0</v>
      </c>
      <c r="AC425" s="276" t="n">
        <v>1</v>
      </c>
      <c r="AD425" s="280"/>
      <c r="AE425" s="276"/>
    </row>
    <row r="426" customFormat="false" ht="15" hidden="false" customHeight="false" outlineLevel="0" collapsed="false">
      <c r="B426" s="115" t="n">
        <f aca="false">PRODUCT(G426/3+H426+I426+J426+(K426-I426-H426)/3+W426*25+X426*25+Y426*25+Z426*25+AA426*25+AB426*20+AC426*15+AD426*10+AE426*15)</f>
        <v>140</v>
      </c>
      <c r="C426" s="44" t="s">
        <v>5374</v>
      </c>
      <c r="D426" s="123" t="s">
        <v>4709</v>
      </c>
      <c r="E426" s="113" t="n">
        <v>2016</v>
      </c>
      <c r="F426" s="274" t="n">
        <v>35901</v>
      </c>
      <c r="G426" s="113" t="n">
        <v>39</v>
      </c>
      <c r="H426" s="113" t="n">
        <v>2</v>
      </c>
      <c r="I426" s="113" t="n">
        <v>5</v>
      </c>
      <c r="J426" s="113" t="n">
        <v>18</v>
      </c>
      <c r="K426" s="113" t="n">
        <v>88</v>
      </c>
      <c r="L426" s="113" t="n">
        <v>36</v>
      </c>
      <c r="M426" s="113" t="n">
        <v>36</v>
      </c>
      <c r="N426" s="113" t="n">
        <v>9</v>
      </c>
      <c r="O426" s="113" t="n">
        <v>7</v>
      </c>
      <c r="P426" s="275" t="n">
        <v>0.45360824742268</v>
      </c>
      <c r="Q426" s="113" t="n">
        <v>4</v>
      </c>
      <c r="R426" s="113" t="n">
        <v>0</v>
      </c>
      <c r="S426" s="113" t="n">
        <v>0</v>
      </c>
      <c r="T426" s="113" t="n">
        <v>2</v>
      </c>
      <c r="U426" s="113" t="n">
        <v>7</v>
      </c>
      <c r="V426" s="275" t="n">
        <v>0.412103746397695</v>
      </c>
      <c r="W426" s="113" t="n">
        <v>0</v>
      </c>
      <c r="X426" s="276" t="n">
        <v>0</v>
      </c>
      <c r="Y426" s="113" t="n">
        <v>1</v>
      </c>
      <c r="Z426" s="276" t="n">
        <v>2</v>
      </c>
      <c r="AA426" s="113" t="n">
        <v>0</v>
      </c>
      <c r="AB426" s="113" t="n">
        <v>0</v>
      </c>
      <c r="AC426" s="276" t="n">
        <v>0</v>
      </c>
      <c r="AD426" s="280"/>
      <c r="AE426" s="276"/>
    </row>
    <row r="427" customFormat="false" ht="15" hidden="false" customHeight="false" outlineLevel="0" collapsed="false">
      <c r="B427" s="115" t="n">
        <f aca="false">PRODUCT(G427/3+H427+I427+J427+(K427-I427-H427)/3+W427*25+X427*25+Y427*25+Z427*25+AA427*25+AB427*20+AC427*15+AD427*10+AE427*15)</f>
        <v>134.333333333333</v>
      </c>
      <c r="C427" s="44" t="s">
        <v>2861</v>
      </c>
      <c r="D427" s="123" t="s">
        <v>4709</v>
      </c>
      <c r="E427" s="113" t="n">
        <v>2001</v>
      </c>
      <c r="F427" s="274" t="n">
        <v>30636</v>
      </c>
      <c r="G427" s="113" t="n">
        <v>30</v>
      </c>
      <c r="H427" s="113" t="n">
        <v>1</v>
      </c>
      <c r="I427" s="113" t="n">
        <v>12</v>
      </c>
      <c r="J427" s="113" t="n">
        <v>11</v>
      </c>
      <c r="K427" s="113" t="n">
        <v>89</v>
      </c>
      <c r="L427" s="113" t="n">
        <v>35</v>
      </c>
      <c r="M427" s="113" t="n">
        <v>21</v>
      </c>
      <c r="N427" s="113" t="n">
        <v>20</v>
      </c>
      <c r="O427" s="113" t="n">
        <v>13</v>
      </c>
      <c r="P427" s="275" t="n">
        <v>0.5</v>
      </c>
      <c r="Q427" s="113"/>
      <c r="R427" s="113"/>
      <c r="S427" s="113"/>
      <c r="T427" s="113"/>
      <c r="U427" s="113"/>
      <c r="V427" s="275"/>
      <c r="W427" s="113" t="n">
        <v>0</v>
      </c>
      <c r="X427" s="276" t="n">
        <v>0</v>
      </c>
      <c r="Y427" s="113" t="n">
        <v>2</v>
      </c>
      <c r="Z427" s="276" t="n">
        <v>1</v>
      </c>
      <c r="AA427" s="113" t="n">
        <v>0</v>
      </c>
      <c r="AB427" s="113" t="n">
        <v>0</v>
      </c>
      <c r="AC427" s="276" t="n">
        <v>0</v>
      </c>
      <c r="AD427" s="280"/>
      <c r="AE427" s="276"/>
    </row>
    <row r="428" customFormat="false" ht="15" hidden="false" customHeight="false" outlineLevel="0" collapsed="false">
      <c r="B428" s="115" t="n">
        <f aca="false">PRODUCT(G428/3+H428+I428+J428+(K428-I428-H428)/3+W428*25+X428*25+Y428*25+Z428*25+AA428*25+AB428*20+AC428*15+AD428*10+AE428*15)</f>
        <v>125</v>
      </c>
      <c r="C428" s="44" t="s">
        <v>3343</v>
      </c>
      <c r="D428" s="123" t="s">
        <v>4709</v>
      </c>
      <c r="E428" s="113" t="n">
        <v>2010</v>
      </c>
      <c r="F428" s="274" t="n">
        <v>33654</v>
      </c>
      <c r="G428" s="113" t="n">
        <v>42</v>
      </c>
      <c r="H428" s="113" t="n">
        <v>0</v>
      </c>
      <c r="I428" s="113" t="n">
        <v>8</v>
      </c>
      <c r="J428" s="113" t="n">
        <v>10</v>
      </c>
      <c r="K428" s="113" t="n">
        <v>62</v>
      </c>
      <c r="L428" s="113" t="n">
        <v>36</v>
      </c>
      <c r="M428" s="113" t="n">
        <v>10</v>
      </c>
      <c r="N428" s="113" t="n">
        <v>8</v>
      </c>
      <c r="O428" s="113" t="n">
        <v>8</v>
      </c>
      <c r="P428" s="275" t="n">
        <v>0.382989164086687</v>
      </c>
      <c r="Q428" s="113" t="n">
        <v>9</v>
      </c>
      <c r="R428" s="113" t="n">
        <v>0</v>
      </c>
      <c r="S428" s="113" t="n">
        <v>0</v>
      </c>
      <c r="T428" s="113" t="n">
        <v>0</v>
      </c>
      <c r="U428" s="113" t="n">
        <v>12</v>
      </c>
      <c r="V428" s="275" t="n">
        <v>0.387259010896899</v>
      </c>
      <c r="W428" s="113" t="n">
        <v>0</v>
      </c>
      <c r="X428" s="276" t="n">
        <v>0</v>
      </c>
      <c r="Y428" s="113" t="n">
        <v>1</v>
      </c>
      <c r="Z428" s="276" t="n">
        <v>2</v>
      </c>
      <c r="AA428" s="113" t="n">
        <v>0</v>
      </c>
      <c r="AB428" s="113" t="n">
        <v>0</v>
      </c>
      <c r="AC428" s="276" t="n">
        <v>0</v>
      </c>
      <c r="AD428" s="280"/>
      <c r="AE428" s="276"/>
    </row>
    <row r="429" customFormat="false" ht="15" hidden="false" customHeight="false" outlineLevel="0" collapsed="false">
      <c r="B429" s="115" t="n">
        <f aca="false">PRODUCT(G429/3+H429+I429+J429+(K429-I429-H429)/3+W429*25+X429*25+Y429*25+Z429*25+AA429*25+AB429*20+AC429*15+AD429*10+AE429*15)</f>
        <v>113</v>
      </c>
      <c r="C429" s="44" t="s">
        <v>2904</v>
      </c>
      <c r="D429" s="123" t="s">
        <v>4709</v>
      </c>
      <c r="E429" s="113" t="n">
        <v>2004</v>
      </c>
      <c r="F429" s="274" t="n">
        <v>31075</v>
      </c>
      <c r="G429" s="113" t="n">
        <v>28</v>
      </c>
      <c r="H429" s="113" t="n">
        <v>1</v>
      </c>
      <c r="I429" s="113" t="n">
        <v>4</v>
      </c>
      <c r="J429" s="113" t="n">
        <v>9</v>
      </c>
      <c r="K429" s="113" t="n">
        <v>94</v>
      </c>
      <c r="L429" s="113" t="n">
        <v>61</v>
      </c>
      <c r="M429" s="113" t="n">
        <v>22</v>
      </c>
      <c r="N429" s="113" t="n">
        <v>6</v>
      </c>
      <c r="O429" s="113" t="n">
        <v>5</v>
      </c>
      <c r="P429" s="275" t="n">
        <v>0.58</v>
      </c>
      <c r="Q429" s="113" t="n">
        <v>7</v>
      </c>
      <c r="R429" s="113" t="n">
        <v>0</v>
      </c>
      <c r="S429" s="113" t="n">
        <v>0</v>
      </c>
      <c r="T429" s="113" t="n">
        <v>2</v>
      </c>
      <c r="U429" s="113" t="n">
        <v>19</v>
      </c>
      <c r="V429" s="275" t="n">
        <v>0.613</v>
      </c>
      <c r="W429" s="113" t="n">
        <v>0</v>
      </c>
      <c r="X429" s="276" t="n">
        <v>0</v>
      </c>
      <c r="Y429" s="113" t="n">
        <v>1</v>
      </c>
      <c r="Z429" s="276" t="n">
        <v>1</v>
      </c>
      <c r="AA429" s="113" t="n">
        <v>0</v>
      </c>
      <c r="AB429" s="113" t="n">
        <v>0</v>
      </c>
      <c r="AC429" s="276" t="n">
        <v>0</v>
      </c>
      <c r="AD429" s="280" t="n">
        <v>1</v>
      </c>
      <c r="AE429" s="276"/>
    </row>
    <row r="430" customFormat="false" ht="15" hidden="false" customHeight="false" outlineLevel="0" collapsed="false">
      <c r="B430" s="115" t="n">
        <f aca="false">PRODUCT(G430/3+H430+I430+J430+(K430-I430-H430)/3+W430*25+X430*25+Y430*25+Z430*25+AA430*25+AB430*20+AC430*15+AD430*10+AE430*15)</f>
        <v>104</v>
      </c>
      <c r="C430" s="44" t="s">
        <v>5256</v>
      </c>
      <c r="D430" s="123" t="s">
        <v>4709</v>
      </c>
      <c r="E430" s="113" t="n">
        <v>1999</v>
      </c>
      <c r="F430" s="274" t="n">
        <v>29486</v>
      </c>
      <c r="G430" s="113" t="n">
        <v>28</v>
      </c>
      <c r="H430" s="113" t="n">
        <v>1</v>
      </c>
      <c r="I430" s="113" t="n">
        <v>8</v>
      </c>
      <c r="J430" s="113" t="n">
        <v>30</v>
      </c>
      <c r="K430" s="113" t="n">
        <v>101</v>
      </c>
      <c r="L430" s="113" t="n">
        <v>21</v>
      </c>
      <c r="M430" s="113" t="n">
        <v>37</v>
      </c>
      <c r="N430" s="113" t="n">
        <v>34</v>
      </c>
      <c r="O430" s="113" t="n">
        <v>9</v>
      </c>
      <c r="P430" s="275" t="n">
        <v>0.549</v>
      </c>
      <c r="Q430" s="113"/>
      <c r="R430" s="113"/>
      <c r="S430" s="113"/>
      <c r="T430" s="113"/>
      <c r="U430" s="113"/>
      <c r="V430" s="275"/>
      <c r="W430" s="113" t="n">
        <v>0</v>
      </c>
      <c r="X430" s="276" t="n">
        <v>0</v>
      </c>
      <c r="Y430" s="113" t="n">
        <v>1</v>
      </c>
      <c r="Z430" s="276" t="n">
        <v>0</v>
      </c>
      <c r="AA430" s="113" t="n">
        <v>0</v>
      </c>
      <c r="AB430" s="113" t="n">
        <v>0</v>
      </c>
      <c r="AC430" s="276" t="n">
        <v>0</v>
      </c>
      <c r="AD430" s="280"/>
      <c r="AE430" s="276"/>
    </row>
    <row r="431" customFormat="false" ht="15" hidden="false" customHeight="false" outlineLevel="0" collapsed="false">
      <c r="B431" s="115" t="n">
        <f aca="false">PRODUCT(G431/3+H431+I431+J431+(K431-I431-H431)/3+W431*25+X431*25+Y431*25+Z431*25+AA431*25+AB431*20+AC431*15+AD431*10+AE431*15)</f>
        <v>81.6666666666667</v>
      </c>
      <c r="C431" s="44" t="s">
        <v>5381</v>
      </c>
      <c r="D431" s="123" t="s">
        <v>4709</v>
      </c>
      <c r="E431" s="113" t="n">
        <v>2015</v>
      </c>
      <c r="F431" s="274" t="n">
        <v>35752</v>
      </c>
      <c r="G431" s="113" t="n">
        <v>35</v>
      </c>
      <c r="H431" s="113" t="n">
        <v>1</v>
      </c>
      <c r="I431" s="113" t="n">
        <v>6</v>
      </c>
      <c r="J431" s="113" t="n">
        <v>6</v>
      </c>
      <c r="K431" s="113" t="n">
        <v>28</v>
      </c>
      <c r="L431" s="113" t="n">
        <v>10</v>
      </c>
      <c r="M431" s="113" t="n">
        <v>8</v>
      </c>
      <c r="N431" s="113" t="n">
        <v>3</v>
      </c>
      <c r="O431" s="113" t="n">
        <v>7</v>
      </c>
      <c r="P431" s="275" t="n">
        <v>0.219</v>
      </c>
      <c r="Q431" s="113"/>
      <c r="R431" s="113"/>
      <c r="S431" s="113"/>
      <c r="T431" s="113"/>
      <c r="U431" s="113"/>
      <c r="V431" s="275"/>
      <c r="W431" s="113" t="n">
        <v>0</v>
      </c>
      <c r="X431" s="276" t="n">
        <v>0</v>
      </c>
      <c r="Y431" s="113" t="n">
        <v>0</v>
      </c>
      <c r="Z431" s="276" t="n">
        <v>2</v>
      </c>
      <c r="AA431" s="113" t="n">
        <v>0</v>
      </c>
      <c r="AB431" s="113" t="n">
        <v>0</v>
      </c>
      <c r="AC431" s="276" t="n">
        <v>0</v>
      </c>
      <c r="AD431" s="280"/>
      <c r="AE431" s="276"/>
    </row>
    <row r="432" customFormat="false" ht="15" hidden="false" customHeight="false" outlineLevel="0" collapsed="false">
      <c r="B432" s="115" t="n">
        <f aca="false">PRODUCT(G432/3+H432+I432+J432+(K432-I432-H432)/3+W432*25+X432*25+Y432*25+Z432*25+AA432*25+AB432*20+AC432*15+AD432*10+AE432*15)</f>
        <v>79.3333333333333</v>
      </c>
      <c r="C432" s="44" t="s">
        <v>5251</v>
      </c>
      <c r="D432" s="123" t="s">
        <v>4709</v>
      </c>
      <c r="E432" s="113" t="n">
        <v>1999</v>
      </c>
      <c r="F432" s="274" t="n">
        <v>29470</v>
      </c>
      <c r="G432" s="113" t="n">
        <v>12</v>
      </c>
      <c r="H432" s="113" t="n">
        <v>1</v>
      </c>
      <c r="I432" s="113" t="n">
        <v>4</v>
      </c>
      <c r="J432" s="113" t="n">
        <v>7</v>
      </c>
      <c r="K432" s="113" t="n">
        <v>45</v>
      </c>
      <c r="L432" s="113" t="n">
        <v>22</v>
      </c>
      <c r="M432" s="113" t="n">
        <v>10</v>
      </c>
      <c r="N432" s="113" t="n">
        <v>8</v>
      </c>
      <c r="O432" s="113" t="n">
        <v>5</v>
      </c>
      <c r="P432" s="275" t="n">
        <v>0.484</v>
      </c>
      <c r="Q432" s="113" t="n">
        <v>5</v>
      </c>
      <c r="R432" s="113" t="n">
        <v>0</v>
      </c>
      <c r="S432" s="113" t="n">
        <v>2</v>
      </c>
      <c r="T432" s="113" t="n">
        <v>3</v>
      </c>
      <c r="U432" s="113" t="n">
        <v>19</v>
      </c>
      <c r="V432" s="275" t="n">
        <v>0.452</v>
      </c>
      <c r="W432" s="113" t="n">
        <v>0</v>
      </c>
      <c r="X432" s="276" t="n">
        <v>0</v>
      </c>
      <c r="Y432" s="113" t="n">
        <v>1</v>
      </c>
      <c r="Z432" s="276" t="n">
        <v>1</v>
      </c>
      <c r="AA432" s="113" t="n">
        <v>0</v>
      </c>
      <c r="AB432" s="113" t="n">
        <v>0</v>
      </c>
      <c r="AC432" s="276" t="n">
        <v>0</v>
      </c>
      <c r="AD432" s="280"/>
      <c r="AE432" s="276"/>
    </row>
    <row r="433" customFormat="false" ht="15" hidden="false" customHeight="false" outlineLevel="0" collapsed="false">
      <c r="B433" s="115" t="n">
        <f aca="false">PRODUCT(G433/3+H433+I433+J433+(K433-I433-H433)/3+W433*25+X433*25+Y433*25+Z433*25+AA433*25+AB433*20+AC433*15+AD433*10+AE433*15)</f>
        <v>75.3333333333333</v>
      </c>
      <c r="C433" s="44" t="s">
        <v>5535</v>
      </c>
      <c r="D433" s="123" t="s">
        <v>4709</v>
      </c>
      <c r="E433" s="113" t="n">
        <v>2018</v>
      </c>
      <c r="F433" s="274" t="n">
        <v>36300</v>
      </c>
      <c r="G433" s="113" t="n">
        <v>27</v>
      </c>
      <c r="H433" s="113" t="n">
        <v>2</v>
      </c>
      <c r="I433" s="113" t="n">
        <v>0</v>
      </c>
      <c r="J433" s="113" t="n">
        <v>17</v>
      </c>
      <c r="K433" s="113" t="n">
        <v>69</v>
      </c>
      <c r="L433" s="113" t="n">
        <v>54</v>
      </c>
      <c r="M433" s="113" t="n">
        <v>8</v>
      </c>
      <c r="N433" s="113" t="n">
        <v>5</v>
      </c>
      <c r="O433" s="113" t="n">
        <v>2</v>
      </c>
      <c r="P433" s="275" t="n">
        <v>0.5609</v>
      </c>
      <c r="Q433" s="113" t="n">
        <v>2</v>
      </c>
      <c r="R433" s="113" t="n">
        <v>0</v>
      </c>
      <c r="S433" s="113" t="n">
        <v>0</v>
      </c>
      <c r="T433" s="113" t="n">
        <v>0</v>
      </c>
      <c r="U433" s="113" t="n">
        <v>1</v>
      </c>
      <c r="V433" s="275" t="n">
        <v>0.1111</v>
      </c>
      <c r="W433" s="113" t="n">
        <v>0</v>
      </c>
      <c r="X433" s="276" t="n">
        <v>0</v>
      </c>
      <c r="Y433" s="113" t="n">
        <v>0</v>
      </c>
      <c r="Z433" s="276" t="n">
        <v>1</v>
      </c>
      <c r="AA433" s="113" t="n">
        <v>0</v>
      </c>
      <c r="AB433" s="113" t="n">
        <v>0</v>
      </c>
      <c r="AC433" s="276" t="n">
        <v>0</v>
      </c>
      <c r="AD433" s="280"/>
      <c r="AE433" s="276"/>
    </row>
    <row r="434" customFormat="false" ht="15" hidden="false" customHeight="false" outlineLevel="0" collapsed="false">
      <c r="B434" s="115" t="n">
        <f aca="false">PRODUCT(G434/3+H434+I434+J434+(K434-I434-H434)/3+W434*25+X434*25+Y434*25+Z434*25+AA434*25+AB434*20+AC434*15+AD434*10+AE434*15)</f>
        <v>54.6666666666667</v>
      </c>
      <c r="C434" s="44" t="s">
        <v>5451</v>
      </c>
      <c r="D434" s="123" t="s">
        <v>4709</v>
      </c>
      <c r="E434" s="113" t="n">
        <v>2026</v>
      </c>
      <c r="F434" s="274" t="n">
        <v>39379</v>
      </c>
      <c r="G434" s="113" t="n">
        <v>19</v>
      </c>
      <c r="H434" s="113" t="n">
        <v>0</v>
      </c>
      <c r="I434" s="113" t="n">
        <v>2</v>
      </c>
      <c r="J434" s="113" t="n">
        <v>4</v>
      </c>
      <c r="K434" s="113" t="n">
        <v>54</v>
      </c>
      <c r="L434" s="113" t="n">
        <v>38</v>
      </c>
      <c r="M434" s="113" t="n">
        <v>9</v>
      </c>
      <c r="N434" s="113" t="n">
        <v>5</v>
      </c>
      <c r="O434" s="113" t="n">
        <v>2</v>
      </c>
      <c r="P434" s="275" t="n">
        <v>0.534653465346535</v>
      </c>
      <c r="Q434" s="113"/>
      <c r="R434" s="113"/>
      <c r="S434" s="113"/>
      <c r="T434" s="113"/>
      <c r="U434" s="113"/>
      <c r="V434" s="275"/>
      <c r="W434" s="113" t="n">
        <v>0</v>
      </c>
      <c r="X434" s="276" t="n">
        <v>0</v>
      </c>
      <c r="Y434" s="113" t="n">
        <v>1</v>
      </c>
      <c r="Z434" s="276" t="n">
        <v>0</v>
      </c>
      <c r="AA434" s="113" t="n">
        <v>0</v>
      </c>
      <c r="AB434" s="113" t="n">
        <v>0</v>
      </c>
      <c r="AC434" s="276" t="n">
        <v>0</v>
      </c>
      <c r="AD434" s="280"/>
      <c r="AE434" s="276"/>
    </row>
    <row r="435" customFormat="false" ht="15" hidden="false" customHeight="false" outlineLevel="0" collapsed="false">
      <c r="B435" s="115" t="n">
        <f aca="false">PRODUCT(G435/3+H435+I435+J435+(K435-I435-H435)/3+W435*25+X435*25+Y435*25+Z435*25+AA435*25+AB435*20+AC435*15+AD435*10+AE435*15)</f>
        <v>52.6666666666667</v>
      </c>
      <c r="C435" s="44" t="s">
        <v>2866</v>
      </c>
      <c r="D435" s="123" t="s">
        <v>4709</v>
      </c>
      <c r="E435" s="113" t="n">
        <v>2000</v>
      </c>
      <c r="F435" s="274" t="n">
        <v>30139</v>
      </c>
      <c r="G435" s="113" t="n">
        <v>2</v>
      </c>
      <c r="H435" s="113" t="n">
        <v>0</v>
      </c>
      <c r="I435" s="113" t="n">
        <v>1</v>
      </c>
      <c r="J435" s="113" t="n">
        <v>0</v>
      </c>
      <c r="K435" s="113" t="n">
        <v>4</v>
      </c>
      <c r="L435" s="113" t="n">
        <v>0</v>
      </c>
      <c r="M435" s="113" t="n">
        <v>1</v>
      </c>
      <c r="N435" s="113" t="n">
        <v>2</v>
      </c>
      <c r="O435" s="113" t="n">
        <v>1</v>
      </c>
      <c r="P435" s="275" t="n">
        <v>0.5</v>
      </c>
      <c r="Q435" s="113"/>
      <c r="R435" s="113"/>
      <c r="S435" s="113"/>
      <c r="T435" s="113"/>
      <c r="U435" s="113"/>
      <c r="V435" s="275"/>
      <c r="W435" s="113" t="n">
        <v>0</v>
      </c>
      <c r="X435" s="276" t="n">
        <v>0</v>
      </c>
      <c r="Y435" s="113" t="n">
        <v>1</v>
      </c>
      <c r="Z435" s="276" t="n">
        <v>1</v>
      </c>
      <c r="AA435" s="113" t="n">
        <v>0</v>
      </c>
      <c r="AB435" s="113" t="n">
        <v>0</v>
      </c>
      <c r="AC435" s="276" t="n">
        <v>0</v>
      </c>
      <c r="AD435" s="280"/>
      <c r="AE435" s="276"/>
    </row>
    <row r="436" customFormat="false" ht="15" hidden="false" customHeight="false" outlineLevel="0" collapsed="false">
      <c r="B436" s="115" t="n">
        <f aca="false">PRODUCT(G436/3+H436+I436+J436+(K436-I436-H436)/3+W436*25+X436*25+Y436*25+Z436*25+AA436*25+AB436*20+AC436*15+AD436*10+AE436*15)</f>
        <v>51</v>
      </c>
      <c r="C436" s="44" t="s">
        <v>3353</v>
      </c>
      <c r="D436" s="123" t="s">
        <v>4709</v>
      </c>
      <c r="E436" s="113" t="n">
        <v>2013</v>
      </c>
      <c r="F436" s="274" t="n">
        <v>34724</v>
      </c>
      <c r="G436" s="113" t="n">
        <v>1</v>
      </c>
      <c r="H436" s="113" t="n">
        <v>0</v>
      </c>
      <c r="I436" s="113" t="n">
        <v>0</v>
      </c>
      <c r="J436" s="113" t="n">
        <v>0</v>
      </c>
      <c r="K436" s="113" t="n">
        <v>2</v>
      </c>
      <c r="L436" s="113" t="n">
        <v>1</v>
      </c>
      <c r="M436" s="113" t="n">
        <v>0</v>
      </c>
      <c r="N436" s="113" t="n">
        <v>1</v>
      </c>
      <c r="O436" s="113" t="n">
        <v>0</v>
      </c>
      <c r="P436" s="275" t="n">
        <v>0.5</v>
      </c>
      <c r="Q436" s="113"/>
      <c r="R436" s="113"/>
      <c r="S436" s="113"/>
      <c r="T436" s="113"/>
      <c r="U436" s="113"/>
      <c r="V436" s="275"/>
      <c r="W436" s="113" t="n">
        <v>0</v>
      </c>
      <c r="X436" s="276" t="n">
        <v>0</v>
      </c>
      <c r="Y436" s="113" t="n">
        <v>0</v>
      </c>
      <c r="Z436" s="276" t="n">
        <v>2</v>
      </c>
      <c r="AA436" s="113" t="n">
        <v>0</v>
      </c>
      <c r="AB436" s="113" t="n">
        <v>0</v>
      </c>
      <c r="AC436" s="276" t="n">
        <v>0</v>
      </c>
      <c r="AD436" s="279"/>
      <c r="AE436" s="276"/>
    </row>
    <row r="437" customFormat="false" ht="15" hidden="false" customHeight="false" outlineLevel="0" collapsed="false">
      <c r="B437" s="115" t="n">
        <f aca="false">PRODUCT(G437/3+H437+I437+J437+(K437-I437-H437)/3+W437*25+X437*25+Y437*25+Z437*25+AA437*25+AB437*20+AC437*15+AD437*10+AE437*15)</f>
        <v>50.6666666666667</v>
      </c>
      <c r="C437" s="44" t="s">
        <v>5424</v>
      </c>
      <c r="D437" s="44" t="s">
        <v>4709</v>
      </c>
      <c r="E437" s="113" t="n">
        <v>2023</v>
      </c>
      <c r="F437" s="274" t="n">
        <v>38774</v>
      </c>
      <c r="G437" s="113" t="n">
        <v>2</v>
      </c>
      <c r="H437" s="113" t="n">
        <v>0</v>
      </c>
      <c r="I437" s="113" t="n">
        <v>0</v>
      </c>
      <c r="J437" s="113" t="n">
        <v>0</v>
      </c>
      <c r="K437" s="113" t="n">
        <v>0</v>
      </c>
      <c r="L437" s="113" t="n">
        <v>0</v>
      </c>
      <c r="M437" s="113" t="n">
        <v>0</v>
      </c>
      <c r="N437" s="113" t="n">
        <v>0</v>
      </c>
      <c r="O437" s="113" t="n">
        <v>0</v>
      </c>
      <c r="P437" s="275" t="n">
        <v>0</v>
      </c>
      <c r="V437" s="275"/>
      <c r="W437" s="113" t="n">
        <v>0</v>
      </c>
      <c r="X437" s="276" t="n">
        <v>0</v>
      </c>
      <c r="Y437" s="113" t="n">
        <v>2</v>
      </c>
      <c r="Z437" s="276" t="n">
        <v>0</v>
      </c>
      <c r="AA437" s="113" t="n">
        <v>0</v>
      </c>
      <c r="AB437" s="113" t="n">
        <v>0</v>
      </c>
      <c r="AC437" s="276" t="n">
        <v>0</v>
      </c>
      <c r="AD437" s="280"/>
      <c r="AE437" s="276"/>
    </row>
    <row r="438" customFormat="false" ht="15" hidden="false" customHeight="false" outlineLevel="0" collapsed="false">
      <c r="B438" s="115" t="n">
        <f aca="false">PRODUCT(G438/3+H438+I438+J438+(K438-I438-H438)/3+W438*25+X438*25+Y438*25+Z438*25+AA438*25+AB438*20+AC438*15+AD438*10+AE438*15)</f>
        <v>47.6666666666667</v>
      </c>
      <c r="C438" s="44" t="s">
        <v>5556</v>
      </c>
      <c r="D438" s="123" t="s">
        <v>4709</v>
      </c>
      <c r="E438" s="113" t="n">
        <v>2020</v>
      </c>
      <c r="F438" s="274" t="n">
        <v>37653</v>
      </c>
      <c r="G438" s="113" t="n">
        <v>27</v>
      </c>
      <c r="H438" s="113" t="n">
        <v>1</v>
      </c>
      <c r="I438" s="113" t="n">
        <v>0</v>
      </c>
      <c r="J438" s="113" t="n">
        <v>13</v>
      </c>
      <c r="K438" s="113" t="n">
        <v>75</v>
      </c>
      <c r="L438" s="113" t="n">
        <v>41</v>
      </c>
      <c r="M438" s="113" t="n">
        <v>24</v>
      </c>
      <c r="N438" s="113" t="n">
        <v>9</v>
      </c>
      <c r="O438" s="113" t="n">
        <v>1</v>
      </c>
      <c r="P438" s="275" t="n">
        <v>0.496688741721854</v>
      </c>
      <c r="Q438" s="113"/>
      <c r="R438" s="113"/>
      <c r="S438" s="113"/>
      <c r="T438" s="113"/>
      <c r="U438" s="113"/>
      <c r="V438" s="275"/>
      <c r="W438" s="113" t="n">
        <v>0</v>
      </c>
      <c r="X438" s="276" t="n">
        <v>0</v>
      </c>
      <c r="Y438" s="113" t="n">
        <v>0</v>
      </c>
      <c r="Z438" s="276" t="n">
        <v>0</v>
      </c>
      <c r="AA438" s="113" t="n">
        <v>0</v>
      </c>
      <c r="AB438" s="113" t="n">
        <v>0</v>
      </c>
      <c r="AC438" s="276" t="n">
        <v>0</v>
      </c>
      <c r="AD438" s="280"/>
      <c r="AE438" s="276"/>
    </row>
    <row r="439" customFormat="false" ht="15" hidden="false" customHeight="false" outlineLevel="0" collapsed="false">
      <c r="B439" s="115" t="n">
        <f aca="false">PRODUCT(G439/3+H439+I439+J439+(K439-I439-H439)/3+W439*25+X439*25+Y439*25+Z439*25+AA439*25+AB439*20+AC439*15+AD439*10+AE439*15)</f>
        <v>47.6666666666667</v>
      </c>
      <c r="C439" s="44" t="s">
        <v>3347</v>
      </c>
      <c r="D439" s="123" t="s">
        <v>4709</v>
      </c>
      <c r="E439" s="113" t="n">
        <v>2015</v>
      </c>
      <c r="F439" s="274" t="n">
        <v>35955</v>
      </c>
      <c r="G439" s="113" t="n">
        <v>19</v>
      </c>
      <c r="H439" s="113" t="n">
        <v>0</v>
      </c>
      <c r="I439" s="113" t="n">
        <v>11</v>
      </c>
      <c r="J439" s="113" t="n">
        <v>2</v>
      </c>
      <c r="K439" s="113" t="n">
        <v>21</v>
      </c>
      <c r="L439" s="113" t="n">
        <v>4</v>
      </c>
      <c r="M439" s="113" t="n">
        <v>3</v>
      </c>
      <c r="N439" s="113" t="n">
        <v>3</v>
      </c>
      <c r="O439" s="113" t="n">
        <v>11</v>
      </c>
      <c r="P439" s="275" t="n">
        <v>0.39622641509434</v>
      </c>
      <c r="Q439" s="113"/>
      <c r="R439" s="113"/>
      <c r="S439" s="113"/>
      <c r="T439" s="113"/>
      <c r="U439" s="113"/>
      <c r="V439" s="275"/>
      <c r="W439" s="113" t="n">
        <v>0</v>
      </c>
      <c r="X439" s="276" t="n">
        <v>0</v>
      </c>
      <c r="Y439" s="113" t="n">
        <v>0</v>
      </c>
      <c r="Z439" s="276" t="n">
        <v>1</v>
      </c>
      <c r="AA439" s="113" t="n">
        <v>0</v>
      </c>
      <c r="AB439" s="113" t="n">
        <v>0</v>
      </c>
      <c r="AC439" s="276" t="n">
        <v>0</v>
      </c>
      <c r="AD439" s="280"/>
      <c r="AE439" s="276"/>
    </row>
    <row r="440" customFormat="false" ht="15" hidden="false" customHeight="false" outlineLevel="0" collapsed="false">
      <c r="B440" s="115" t="n">
        <f aca="false">PRODUCT(G440/3+H440+I440+J440+(K440-I440-H440)/3+W440*25+X440*25+Y440*25+Z440*25+AA440*25+AB440*20+AC440*15+AD440*10+AE440*15)</f>
        <v>44.3333333333333</v>
      </c>
      <c r="C440" s="136" t="s">
        <v>3569</v>
      </c>
      <c r="D440" s="298" t="s">
        <v>4709</v>
      </c>
      <c r="E440" s="113" t="n">
        <v>2019</v>
      </c>
      <c r="F440" s="274" t="n">
        <v>36739</v>
      </c>
      <c r="G440" s="113" t="n">
        <v>9</v>
      </c>
      <c r="H440" s="113" t="n">
        <v>1</v>
      </c>
      <c r="I440" s="113" t="n">
        <v>1</v>
      </c>
      <c r="J440" s="113" t="n">
        <v>4</v>
      </c>
      <c r="K440" s="113" t="n">
        <v>33</v>
      </c>
      <c r="L440" s="113" t="n">
        <v>3</v>
      </c>
      <c r="M440" s="113" t="n">
        <v>8</v>
      </c>
      <c r="N440" s="113" t="n">
        <v>20</v>
      </c>
      <c r="O440" s="113" t="n">
        <v>2</v>
      </c>
      <c r="P440" s="275" t="n">
        <v>0.464788732394366</v>
      </c>
      <c r="Q440" s="113"/>
      <c r="R440" s="113"/>
      <c r="S440" s="113"/>
      <c r="T440" s="113"/>
      <c r="U440" s="113"/>
      <c r="V440" s="275"/>
      <c r="W440" s="113" t="n">
        <v>0</v>
      </c>
      <c r="X440" s="276" t="n">
        <v>0</v>
      </c>
      <c r="Y440" s="113" t="n">
        <v>0</v>
      </c>
      <c r="Z440" s="276" t="n">
        <v>1</v>
      </c>
      <c r="AA440" s="113" t="n">
        <v>0</v>
      </c>
      <c r="AB440" s="113" t="n">
        <v>0</v>
      </c>
      <c r="AC440" s="276" t="n">
        <v>0</v>
      </c>
      <c r="AD440" s="280"/>
      <c r="AE440" s="276"/>
    </row>
    <row r="441" customFormat="false" ht="15" hidden="false" customHeight="false" outlineLevel="0" collapsed="false">
      <c r="B441" s="115" t="n">
        <f aca="false">PRODUCT(G441/3+H441+I441+J441+(K441-I441-H441)/3+W441*25+X441*25+Y441*25+Z441*25+AA441*25+AB441*20+AC441*15+AD441*10+AE441*15)</f>
        <v>38.6666666666667</v>
      </c>
      <c r="C441" s="44" t="s">
        <v>2990</v>
      </c>
      <c r="D441" s="123" t="s">
        <v>4709</v>
      </c>
      <c r="E441" s="113" t="n">
        <v>2005</v>
      </c>
      <c r="F441" s="274" t="n">
        <v>31845</v>
      </c>
      <c r="G441" s="113" t="n">
        <v>11</v>
      </c>
      <c r="H441" s="113" t="n">
        <v>0</v>
      </c>
      <c r="I441" s="113" t="n">
        <v>1</v>
      </c>
      <c r="J441" s="113" t="n">
        <v>5</v>
      </c>
      <c r="K441" s="113" t="n">
        <v>13</v>
      </c>
      <c r="L441" s="113" t="n">
        <v>11</v>
      </c>
      <c r="M441" s="113" t="n">
        <v>0</v>
      </c>
      <c r="N441" s="113" t="n">
        <v>1</v>
      </c>
      <c r="O441" s="113" t="n">
        <v>1</v>
      </c>
      <c r="P441" s="275" t="n">
        <v>0.371608695652174</v>
      </c>
      <c r="Q441" s="113"/>
      <c r="R441" s="113"/>
      <c r="S441" s="113"/>
      <c r="T441" s="113"/>
      <c r="U441" s="113"/>
      <c r="V441" s="275"/>
      <c r="W441" s="113" t="n">
        <v>0</v>
      </c>
      <c r="X441" s="276" t="n">
        <v>0</v>
      </c>
      <c r="Y441" s="113" t="n">
        <v>0</v>
      </c>
      <c r="Z441" s="276" t="n">
        <v>1</v>
      </c>
      <c r="AA441" s="113" t="n">
        <v>0</v>
      </c>
      <c r="AB441" s="113" t="n">
        <v>0</v>
      </c>
      <c r="AC441" s="276" t="n">
        <v>0</v>
      </c>
      <c r="AD441" s="280"/>
      <c r="AE441" s="276"/>
    </row>
    <row r="442" customFormat="false" ht="15" hidden="false" customHeight="false" outlineLevel="0" collapsed="false">
      <c r="B442" s="115" t="n">
        <f aca="false">PRODUCT(G442/3+H442+I442+J442+(K442-I442-H442)/3+W442*25+X442*25+Y442*25+Z442*25+AA442*25+AB442*20+AC442*15+AD442*10+AE442*15)</f>
        <v>33</v>
      </c>
      <c r="C442" s="44" t="s">
        <v>5465</v>
      </c>
      <c r="D442" s="123" t="s">
        <v>4709</v>
      </c>
      <c r="E442" s="113" t="n">
        <v>2026</v>
      </c>
      <c r="F442" s="274" t="n">
        <v>39462</v>
      </c>
      <c r="G442" s="113" t="n">
        <v>10</v>
      </c>
      <c r="H442" s="113" t="n">
        <v>0</v>
      </c>
      <c r="I442" s="113" t="n">
        <v>0</v>
      </c>
      <c r="J442" s="113" t="n">
        <v>1</v>
      </c>
      <c r="K442" s="113" t="n">
        <v>11</v>
      </c>
      <c r="L442" s="113" t="n">
        <v>3</v>
      </c>
      <c r="M442" s="113" t="n">
        <v>6</v>
      </c>
      <c r="N442" s="113" t="n">
        <v>2</v>
      </c>
      <c r="O442" s="113" t="n">
        <v>0</v>
      </c>
      <c r="P442" s="275" t="n">
        <v>0.44</v>
      </c>
      <c r="Q442" s="113"/>
      <c r="R442" s="113"/>
      <c r="S442" s="113"/>
      <c r="T442" s="113"/>
      <c r="U442" s="113"/>
      <c r="V442" s="275"/>
      <c r="W442" s="113" t="n">
        <v>0</v>
      </c>
      <c r="X442" s="276" t="n">
        <v>0</v>
      </c>
      <c r="Y442" s="113" t="n">
        <v>1</v>
      </c>
      <c r="Z442" s="276" t="n">
        <v>0</v>
      </c>
      <c r="AA442" s="113" t="n">
        <v>0</v>
      </c>
      <c r="AB442" s="113" t="n">
        <v>0</v>
      </c>
      <c r="AC442" s="276" t="n">
        <v>0</v>
      </c>
      <c r="AD442" s="280"/>
      <c r="AE442" s="276"/>
    </row>
    <row r="443" customFormat="false" ht="15" hidden="false" customHeight="false" outlineLevel="0" collapsed="false">
      <c r="B443" s="115" t="n">
        <f aca="false">PRODUCT(G443/3+H443+I443+J443+(K443-I443-H443)/3+W443*25+X443*25+Y443*25+Z443*25+AA443*25+AB443*20+AC443*15+AD443*10+AE443*15)</f>
        <v>31.6666666666667</v>
      </c>
      <c r="C443" s="44" t="s">
        <v>5462</v>
      </c>
      <c r="D443" s="123" t="s">
        <v>4709</v>
      </c>
      <c r="E443" s="113" t="n">
        <v>2026</v>
      </c>
      <c r="F443" s="274" t="n">
        <v>39518</v>
      </c>
      <c r="G443" s="113" t="n">
        <v>10</v>
      </c>
      <c r="H443" s="113" t="n">
        <v>0</v>
      </c>
      <c r="I443" s="113" t="n">
        <v>0</v>
      </c>
      <c r="J443" s="113" t="n">
        <v>1</v>
      </c>
      <c r="K443" s="113" t="n">
        <v>7</v>
      </c>
      <c r="L443" s="113" t="n">
        <v>7</v>
      </c>
      <c r="M443" s="113" t="n">
        <v>0</v>
      </c>
      <c r="N443" s="113" t="n">
        <v>0</v>
      </c>
      <c r="O443" s="113" t="n">
        <v>0</v>
      </c>
      <c r="P443" s="275" t="n">
        <v>0.388888888888889</v>
      </c>
      <c r="Q443" s="113"/>
      <c r="R443" s="113"/>
      <c r="S443" s="113"/>
      <c r="T443" s="113"/>
      <c r="U443" s="113"/>
      <c r="V443" s="275"/>
      <c r="W443" s="113" t="n">
        <v>0</v>
      </c>
      <c r="X443" s="276" t="n">
        <v>0</v>
      </c>
      <c r="Y443" s="113" t="n">
        <v>1</v>
      </c>
      <c r="Z443" s="276" t="n">
        <v>0</v>
      </c>
      <c r="AA443" s="113" t="n">
        <v>0</v>
      </c>
      <c r="AB443" s="113" t="n">
        <v>0</v>
      </c>
      <c r="AC443" s="276" t="n">
        <v>0</v>
      </c>
      <c r="AD443" s="280"/>
      <c r="AE443" s="276"/>
    </row>
    <row r="444" customFormat="false" ht="15" hidden="false" customHeight="false" outlineLevel="0" collapsed="false">
      <c r="B444" s="115" t="n">
        <f aca="false">PRODUCT(G444/3+H444+I444+J444+(K444-I444-H444)/3+W444*25+X444*25+Y444*25+Z444*25+AA444*25+AB444*20+AC444*15+AD444*10+AE444*15)</f>
        <v>27.6666666666667</v>
      </c>
      <c r="C444" s="44" t="s">
        <v>3351</v>
      </c>
      <c r="D444" s="123" t="s">
        <v>4709</v>
      </c>
      <c r="E444" s="113" t="n">
        <v>2010</v>
      </c>
      <c r="F444" s="274" t="n">
        <v>33659</v>
      </c>
      <c r="G444" s="113" t="n">
        <v>4</v>
      </c>
      <c r="H444" s="113" t="n">
        <v>0</v>
      </c>
      <c r="I444" s="113" t="n">
        <v>0</v>
      </c>
      <c r="J444" s="113" t="n">
        <v>0</v>
      </c>
      <c r="K444" s="113" t="n">
        <v>4</v>
      </c>
      <c r="L444" s="113" t="n">
        <v>2</v>
      </c>
      <c r="M444" s="113" t="n">
        <v>0</v>
      </c>
      <c r="N444" s="113" t="n">
        <v>2</v>
      </c>
      <c r="O444" s="113" t="n">
        <v>0</v>
      </c>
      <c r="P444" s="275" t="n">
        <v>0.307692307692308</v>
      </c>
      <c r="Q444" s="113"/>
      <c r="R444" s="113"/>
      <c r="S444" s="113"/>
      <c r="T444" s="113"/>
      <c r="U444" s="113"/>
      <c r="V444" s="275"/>
      <c r="W444" s="113" t="n">
        <v>0</v>
      </c>
      <c r="X444" s="276" t="n">
        <v>0</v>
      </c>
      <c r="Y444" s="113" t="n">
        <v>0</v>
      </c>
      <c r="Z444" s="276" t="n">
        <v>1</v>
      </c>
      <c r="AA444" s="113" t="n">
        <v>0</v>
      </c>
      <c r="AB444" s="113" t="n">
        <v>0</v>
      </c>
      <c r="AC444" s="276" t="n">
        <v>0</v>
      </c>
      <c r="AD444" s="280"/>
      <c r="AE444" s="276"/>
    </row>
    <row r="445" customFormat="false" ht="15" hidden="false" customHeight="false" outlineLevel="0" collapsed="false">
      <c r="B445" s="115" t="n">
        <f aca="false">PRODUCT(G445/3+H445+I445+J445+(K445-I445-H445)/3+W445*25+X445*25+Y445*25+Z445*25+AA445*25+AB445*20+AC445*15+AD445*10+AE445*15)</f>
        <v>25.3333333333333</v>
      </c>
      <c r="C445" s="44" t="s">
        <v>3865</v>
      </c>
      <c r="D445" s="123" t="s">
        <v>4709</v>
      </c>
      <c r="E445" s="113" t="n">
        <v>2026</v>
      </c>
      <c r="F445" s="274" t="n">
        <v>39230</v>
      </c>
      <c r="G445" s="113" t="n">
        <v>1</v>
      </c>
      <c r="H445" s="113" t="n">
        <v>0</v>
      </c>
      <c r="I445" s="113" t="n">
        <v>0</v>
      </c>
      <c r="J445" s="113" t="n">
        <v>0</v>
      </c>
      <c r="K445" s="113" t="n">
        <v>0</v>
      </c>
      <c r="L445" s="113" t="n">
        <v>0</v>
      </c>
      <c r="M445" s="113" t="n">
        <v>0</v>
      </c>
      <c r="N445" s="113" t="n">
        <v>0</v>
      </c>
      <c r="O445" s="113" t="n">
        <v>0</v>
      </c>
      <c r="P445" s="275" t="n">
        <v>0</v>
      </c>
      <c r="Q445" s="113"/>
      <c r="R445" s="113"/>
      <c r="S445" s="113"/>
      <c r="T445" s="113"/>
      <c r="U445" s="113"/>
      <c r="V445" s="275"/>
      <c r="W445" s="113" t="n">
        <v>0</v>
      </c>
      <c r="X445" s="276" t="n">
        <v>0</v>
      </c>
      <c r="Y445" s="113" t="n">
        <v>1</v>
      </c>
      <c r="Z445" s="276" t="n">
        <v>0</v>
      </c>
      <c r="AA445" s="113" t="n">
        <v>0</v>
      </c>
      <c r="AB445" s="113" t="n">
        <v>0</v>
      </c>
      <c r="AC445" s="276" t="n">
        <v>0</v>
      </c>
      <c r="AD445" s="280"/>
      <c r="AE445" s="276"/>
    </row>
    <row r="446" customFormat="false" ht="15" hidden="false" customHeight="false" outlineLevel="0" collapsed="false">
      <c r="B446" s="115" t="n">
        <f aca="false">PRODUCT(G446/3+H446+I446+J446+(K446-I446-H446)/3+W446*25+X446*25+Y446*25+Z446*25+AA446*25+AB446*20+AC446*15+AD446*10+AE446*15)</f>
        <v>18</v>
      </c>
      <c r="C446" s="44" t="s">
        <v>3645</v>
      </c>
      <c r="D446" s="123" t="s">
        <v>4709</v>
      </c>
      <c r="E446" s="113" t="n">
        <v>2018</v>
      </c>
      <c r="F446" s="274" t="n">
        <v>37105</v>
      </c>
      <c r="G446" s="113" t="n">
        <v>22</v>
      </c>
      <c r="H446" s="113" t="n">
        <v>0</v>
      </c>
      <c r="I446" s="113" t="n">
        <v>3</v>
      </c>
      <c r="J446" s="113" t="n">
        <v>1</v>
      </c>
      <c r="K446" s="113" t="n">
        <v>23</v>
      </c>
      <c r="L446" s="113" t="n">
        <v>5</v>
      </c>
      <c r="M446" s="113" t="n">
        <v>10</v>
      </c>
      <c r="N446" s="113" t="n">
        <v>5</v>
      </c>
      <c r="O446" s="113" t="n">
        <v>3</v>
      </c>
      <c r="P446" s="275" t="n">
        <v>0.3484</v>
      </c>
      <c r="Q446" s="113"/>
      <c r="R446" s="113"/>
      <c r="S446" s="113"/>
      <c r="T446" s="113"/>
      <c r="U446" s="113"/>
      <c r="V446" s="275"/>
      <c r="W446" s="113" t="n">
        <v>0</v>
      </c>
      <c r="X446" s="276" t="n">
        <v>0</v>
      </c>
      <c r="Y446" s="113" t="n">
        <v>0</v>
      </c>
      <c r="Z446" s="276" t="n">
        <v>0</v>
      </c>
      <c r="AA446" s="113" t="n">
        <v>0</v>
      </c>
      <c r="AB446" s="113" t="n">
        <v>0</v>
      </c>
      <c r="AC446" s="276" t="n">
        <v>0</v>
      </c>
      <c r="AD446" s="280"/>
      <c r="AE446" s="276"/>
    </row>
    <row r="447" customFormat="false" ht="15" hidden="false" customHeight="false" outlineLevel="0" collapsed="false">
      <c r="B447" s="115" t="n">
        <f aca="false">PRODUCT(G447/3+H447*1.6666+I447*1.6666+J447*1.6666+W447*25+X447*25+Y447*25+Z447*25+AA447*25+AB447*20+AC447*15+AD447*10+AE447*15)</f>
        <v>10.3330666666667</v>
      </c>
      <c r="C447" s="44" t="s">
        <v>5398</v>
      </c>
      <c r="D447" s="123" t="s">
        <v>4709</v>
      </c>
      <c r="E447" s="113" t="n">
        <v>2022</v>
      </c>
      <c r="F447" s="274" t="n">
        <v>37664</v>
      </c>
      <c r="G447" s="113" t="n">
        <v>11</v>
      </c>
      <c r="H447" s="113" t="n">
        <v>0</v>
      </c>
      <c r="I447" s="113" t="n">
        <v>2</v>
      </c>
      <c r="J447" s="113" t="n">
        <v>2</v>
      </c>
      <c r="K447" s="113" t="n">
        <v>12</v>
      </c>
      <c r="L447" s="113" t="n">
        <v>2</v>
      </c>
      <c r="M447" s="113" t="n">
        <v>3</v>
      </c>
      <c r="N447" s="113" t="n">
        <v>5</v>
      </c>
      <c r="O447" s="113" t="n">
        <v>2</v>
      </c>
      <c r="P447" s="275" t="n">
        <v>0.545</v>
      </c>
      <c r="Q447" s="113"/>
      <c r="R447" s="113"/>
      <c r="S447" s="113"/>
      <c r="T447" s="113"/>
      <c r="U447" s="113"/>
      <c r="V447" s="275"/>
      <c r="W447" s="113" t="n">
        <v>0</v>
      </c>
      <c r="X447" s="276" t="n">
        <v>0</v>
      </c>
      <c r="Y447" s="113" t="n">
        <v>0</v>
      </c>
      <c r="Z447" s="276" t="n">
        <v>0</v>
      </c>
      <c r="AA447" s="113" t="n">
        <v>0</v>
      </c>
      <c r="AB447" s="113" t="n">
        <v>0</v>
      </c>
      <c r="AC447" s="276" t="n">
        <v>0</v>
      </c>
      <c r="AD447" s="280"/>
      <c r="AE447" s="276"/>
    </row>
    <row r="448" customFormat="false" ht="15" hidden="false" customHeight="false" outlineLevel="0" collapsed="false">
      <c r="B448" s="115" t="n">
        <f aca="false">PRODUCT(G448/3+H448+I448+J448+(K448-I448-H448)/3+W448*25+X448*25+Y448*25+Z448*25+AA448*25+AB448*20+AC448*15+AD448*10+AE448*15)</f>
        <v>8</v>
      </c>
      <c r="C448" s="136" t="s">
        <v>5664</v>
      </c>
      <c r="D448" s="298" t="s">
        <v>4709</v>
      </c>
      <c r="E448" s="113" t="n">
        <v>2019</v>
      </c>
      <c r="F448" s="282" t="n">
        <v>36595</v>
      </c>
      <c r="G448" s="113" t="n">
        <v>8</v>
      </c>
      <c r="H448" s="113" t="n">
        <v>0</v>
      </c>
      <c r="I448" s="113" t="n">
        <v>0</v>
      </c>
      <c r="J448" s="113" t="n">
        <v>1</v>
      </c>
      <c r="K448" s="113" t="n">
        <v>13</v>
      </c>
      <c r="L448" s="113" t="n">
        <v>1</v>
      </c>
      <c r="M448" s="113" t="n">
        <v>5</v>
      </c>
      <c r="N448" s="113" t="n">
        <v>7</v>
      </c>
      <c r="O448" s="113" t="n">
        <v>0</v>
      </c>
      <c r="P448" s="275" t="n">
        <v>0.3939</v>
      </c>
      <c r="Q448" s="113"/>
      <c r="R448" s="113"/>
      <c r="S448" s="113"/>
      <c r="T448" s="113"/>
      <c r="U448" s="113"/>
      <c r="V448" s="275"/>
      <c r="W448" s="113" t="n">
        <v>0</v>
      </c>
      <c r="X448" s="276" t="n">
        <v>0</v>
      </c>
      <c r="Y448" s="113" t="n">
        <v>0</v>
      </c>
      <c r="Z448" s="276" t="n">
        <v>0</v>
      </c>
      <c r="AA448" s="113" t="n">
        <v>0</v>
      </c>
      <c r="AB448" s="113" t="n">
        <v>0</v>
      </c>
      <c r="AC448" s="276" t="n">
        <v>0</v>
      </c>
      <c r="AD448" s="280"/>
      <c r="AE448" s="276"/>
    </row>
    <row r="449" customFormat="false" ht="15" hidden="false" customHeight="false" outlineLevel="0" collapsed="false">
      <c r="B449" s="115" t="n">
        <f aca="false">PRODUCT(G449/3+H449+I449+J449+(K449-I449-H449)/3+W449*25+X449*25+Y449*25+Z449*25+AA449*25+AB449*20+AC449*15+AD449*10+AE449*15)</f>
        <v>3.33333333333333</v>
      </c>
      <c r="C449" s="44" t="s">
        <v>3352</v>
      </c>
      <c r="D449" s="123" t="s">
        <v>4709</v>
      </c>
      <c r="E449" s="113" t="n">
        <v>2015</v>
      </c>
      <c r="F449" s="274" t="n">
        <v>35195</v>
      </c>
      <c r="G449" s="113" t="n">
        <v>6</v>
      </c>
      <c r="H449" s="113" t="n">
        <v>0</v>
      </c>
      <c r="I449" s="113" t="n">
        <v>0</v>
      </c>
      <c r="J449" s="113" t="n">
        <v>1</v>
      </c>
      <c r="K449" s="113" t="n">
        <v>1</v>
      </c>
      <c r="L449" s="113" t="n">
        <v>0</v>
      </c>
      <c r="M449" s="113" t="n">
        <v>1</v>
      </c>
      <c r="N449" s="113" t="n">
        <v>0</v>
      </c>
      <c r="O449" s="113" t="n">
        <v>0</v>
      </c>
      <c r="P449" s="275" t="n">
        <v>0.1428</v>
      </c>
      <c r="Q449" s="113"/>
      <c r="R449" s="113"/>
      <c r="S449" s="113"/>
      <c r="T449" s="113"/>
      <c r="U449" s="113"/>
      <c r="V449" s="275"/>
      <c r="W449" s="113" t="n">
        <v>0</v>
      </c>
      <c r="X449" s="276" t="n">
        <v>0</v>
      </c>
      <c r="Y449" s="113" t="n">
        <v>0</v>
      </c>
      <c r="Z449" s="276" t="n">
        <v>0</v>
      </c>
      <c r="AA449" s="113" t="n">
        <v>0</v>
      </c>
      <c r="AB449" s="113" t="n">
        <v>0</v>
      </c>
      <c r="AC449" s="276" t="n">
        <v>0</v>
      </c>
      <c r="AD449" s="280"/>
      <c r="AE449" s="276"/>
    </row>
    <row r="450" customFormat="false" ht="15" hidden="false" customHeight="false" outlineLevel="0" collapsed="false">
      <c r="B450" s="115" t="n">
        <f aca="false">PRODUCT(G450/3+H450+I450+J450+(K450-I450-H450)/3+W450*25+X450*25+Y450*25+Z450*25+AA450*25+AB450*20+AC450*15+AD450*10+AE450*15)</f>
        <v>2.33333333333333</v>
      </c>
      <c r="C450" s="44" t="s">
        <v>3345</v>
      </c>
      <c r="D450" s="123" t="s">
        <v>4709</v>
      </c>
      <c r="E450" s="113" t="n">
        <v>2013</v>
      </c>
      <c r="F450" s="274" t="n">
        <v>34631</v>
      </c>
      <c r="G450" s="113" t="n">
        <v>2</v>
      </c>
      <c r="H450" s="113" t="n">
        <v>0</v>
      </c>
      <c r="I450" s="113" t="n">
        <v>1</v>
      </c>
      <c r="J450" s="113" t="n">
        <v>0</v>
      </c>
      <c r="K450" s="113" t="n">
        <v>3</v>
      </c>
      <c r="L450" s="113" t="n">
        <v>1</v>
      </c>
      <c r="M450" s="113" t="n">
        <v>0</v>
      </c>
      <c r="N450" s="113" t="n">
        <v>1</v>
      </c>
      <c r="O450" s="113" t="n">
        <v>1</v>
      </c>
      <c r="P450" s="275" t="n">
        <v>0.5</v>
      </c>
      <c r="Q450" s="113" t="n">
        <v>1</v>
      </c>
      <c r="R450" s="113" t="n">
        <v>0</v>
      </c>
      <c r="S450" s="113" t="n">
        <v>0</v>
      </c>
      <c r="T450" s="113" t="n">
        <v>0</v>
      </c>
      <c r="U450" s="113" t="n">
        <v>0</v>
      </c>
      <c r="V450" s="275" t="n">
        <v>0</v>
      </c>
      <c r="W450" s="113" t="n">
        <v>0</v>
      </c>
      <c r="X450" s="276" t="n">
        <v>0</v>
      </c>
      <c r="Y450" s="113" t="n">
        <v>0</v>
      </c>
      <c r="Z450" s="276" t="n">
        <v>0</v>
      </c>
      <c r="AA450" s="113" t="n">
        <v>0</v>
      </c>
      <c r="AB450" s="113" t="n">
        <v>0</v>
      </c>
      <c r="AC450" s="276" t="n">
        <v>0</v>
      </c>
      <c r="AD450" s="280"/>
      <c r="AE450" s="276"/>
    </row>
    <row r="451" customFormat="false" ht="15" hidden="false" customHeight="false" outlineLevel="0" collapsed="false">
      <c r="B451" s="115" t="n">
        <f aca="false">PRODUCT(G451/3+H451+I451+J451+(K451-I451-H451)/3+W451*25+X451*25+Y451*25+Z451*25+AA451*25+AB451*20+AC451*15+AD451*10+AE451*15)</f>
        <v>0.666666666666667</v>
      </c>
      <c r="C451" s="44" t="s">
        <v>3746</v>
      </c>
      <c r="D451" s="123" t="s">
        <v>4709</v>
      </c>
      <c r="E451" s="113" t="n">
        <v>2020</v>
      </c>
      <c r="F451" s="274" t="n">
        <v>37879</v>
      </c>
      <c r="G451" s="113" t="n">
        <v>1</v>
      </c>
      <c r="H451" s="113" t="n">
        <v>0</v>
      </c>
      <c r="I451" s="113" t="n">
        <v>0</v>
      </c>
      <c r="J451" s="113" t="n">
        <v>0</v>
      </c>
      <c r="K451" s="113" t="n">
        <v>1</v>
      </c>
      <c r="L451" s="113" t="n">
        <v>0</v>
      </c>
      <c r="M451" s="113" t="n">
        <v>0</v>
      </c>
      <c r="N451" s="113" t="n">
        <v>1</v>
      </c>
      <c r="O451" s="113" t="n">
        <v>0</v>
      </c>
      <c r="P451" s="275" t="n">
        <v>0.5</v>
      </c>
      <c r="Q451" s="113"/>
      <c r="R451" s="113"/>
      <c r="S451" s="113"/>
      <c r="T451" s="113"/>
      <c r="U451" s="113"/>
      <c r="V451" s="275"/>
      <c r="W451" s="113" t="n">
        <v>0</v>
      </c>
      <c r="X451" s="276" t="n">
        <v>0</v>
      </c>
      <c r="Y451" s="113" t="n">
        <v>0</v>
      </c>
      <c r="Z451" s="276" t="n">
        <v>0</v>
      </c>
      <c r="AA451" s="113" t="n">
        <v>0</v>
      </c>
      <c r="AB451" s="113" t="n">
        <v>0</v>
      </c>
      <c r="AC451" s="276" t="n">
        <v>0</v>
      </c>
      <c r="AD451" s="280"/>
      <c r="AE451" s="276"/>
    </row>
    <row r="452" customFormat="false" ht="15" hidden="false" customHeight="false" outlineLevel="0" collapsed="false">
      <c r="B452" s="115" t="n">
        <f aca="false">PRODUCT(G452/3+H452+I452+J452+(K452-I452-H452)/3+W452*25+X452*25+Y452*25+Z452*25+AA452*25+AB452*20+AC452*15+AD452*10+AE452*15)</f>
        <v>0.333333333333333</v>
      </c>
      <c r="C452" s="44" t="s">
        <v>2995</v>
      </c>
      <c r="D452" s="123" t="s">
        <v>4709</v>
      </c>
      <c r="E452" s="113" t="n">
        <v>2006</v>
      </c>
      <c r="F452" s="274" t="n">
        <v>31982</v>
      </c>
      <c r="G452" s="113" t="n">
        <v>1</v>
      </c>
      <c r="H452" s="113" t="n">
        <v>0</v>
      </c>
      <c r="I452" s="113" t="n">
        <v>0</v>
      </c>
      <c r="J452" s="113" t="n">
        <v>0</v>
      </c>
      <c r="K452" s="113" t="n">
        <v>0</v>
      </c>
      <c r="L452" s="113" t="n">
        <v>0</v>
      </c>
      <c r="M452" s="113" t="n">
        <v>0</v>
      </c>
      <c r="N452" s="113" t="n">
        <v>0</v>
      </c>
      <c r="O452" s="113" t="n">
        <v>0</v>
      </c>
      <c r="P452" s="275" t="n">
        <v>0</v>
      </c>
      <c r="Q452" s="113"/>
      <c r="R452" s="113"/>
      <c r="S452" s="113"/>
      <c r="T452" s="113"/>
      <c r="U452" s="113"/>
      <c r="V452" s="275"/>
      <c r="W452" s="113" t="n">
        <v>0</v>
      </c>
      <c r="X452" s="276" t="n">
        <v>0</v>
      </c>
      <c r="Y452" s="113" t="n">
        <v>0</v>
      </c>
      <c r="Z452" s="276" t="n">
        <v>0</v>
      </c>
      <c r="AA452" s="113" t="n">
        <v>0</v>
      </c>
      <c r="AB452" s="113" t="n">
        <v>0</v>
      </c>
      <c r="AC452" s="276" t="n">
        <v>0</v>
      </c>
      <c r="AD452" s="280"/>
      <c r="AE452" s="276"/>
    </row>
    <row r="453" customFormat="false" ht="15" hidden="false" customHeight="false" outlineLevel="0" collapsed="false">
      <c r="B453" s="115" t="n">
        <f aca="false">PRODUCT(G453/3+H453+I453+J453+(K453-I453-H453)/3+W453*25+X453*25+Y453*25+Z453*25+AA453*25+AB453*20+AC453*15+AD453*10+AE453*15)</f>
        <v>0.333333333333333</v>
      </c>
      <c r="C453" s="44" t="s">
        <v>3355</v>
      </c>
      <c r="D453" s="123" t="s">
        <v>4709</v>
      </c>
      <c r="E453" s="113" t="n">
        <v>2015</v>
      </c>
      <c r="F453" s="274" t="n">
        <v>35859</v>
      </c>
      <c r="G453" s="113" t="n">
        <v>1</v>
      </c>
      <c r="H453" s="113" t="n">
        <v>0</v>
      </c>
      <c r="I453" s="113" t="n">
        <v>0</v>
      </c>
      <c r="J453" s="113" t="n">
        <v>0</v>
      </c>
      <c r="K453" s="113" t="n">
        <v>0</v>
      </c>
      <c r="L453" s="113" t="n">
        <v>0</v>
      </c>
      <c r="M453" s="113" t="n">
        <v>0</v>
      </c>
      <c r="N453" s="113" t="n">
        <v>0</v>
      </c>
      <c r="O453" s="113" t="n">
        <v>0</v>
      </c>
      <c r="P453" s="275" t="n">
        <v>0</v>
      </c>
      <c r="Q453" s="113"/>
      <c r="R453" s="113"/>
      <c r="S453" s="113"/>
      <c r="T453" s="113"/>
      <c r="U453" s="113"/>
      <c r="V453" s="275"/>
      <c r="W453" s="113" t="n">
        <v>0</v>
      </c>
      <c r="X453" s="276" t="n">
        <v>0</v>
      </c>
      <c r="Y453" s="113" t="n">
        <v>0</v>
      </c>
      <c r="Z453" s="276" t="n">
        <v>0</v>
      </c>
      <c r="AA453" s="113" t="n">
        <v>0</v>
      </c>
      <c r="AB453" s="113" t="n">
        <v>0</v>
      </c>
      <c r="AC453" s="276" t="n">
        <v>0</v>
      </c>
      <c r="AD453" s="280"/>
      <c r="AE453" s="276"/>
    </row>
    <row r="454" customFormat="false" ht="15" hidden="false" customHeight="false" outlineLevel="0" collapsed="false">
      <c r="B454" s="115" t="n">
        <f aca="false">PRODUCT(G454/3+H454*1.6666+I454*1.6666+J454*1.6666+W454*25+X454*25+Y454*25+Z454*25+AA454*25+AB454*20+AC454*15+AD454*10+AE454*15)</f>
        <v>0.333333333333333</v>
      </c>
      <c r="C454" s="44" t="s">
        <v>2873</v>
      </c>
      <c r="D454" s="123" t="s">
        <v>4709</v>
      </c>
      <c r="E454" s="113" t="n">
        <v>2000</v>
      </c>
      <c r="F454" s="274" t="n">
        <v>29620</v>
      </c>
      <c r="G454" s="113" t="n">
        <v>1</v>
      </c>
      <c r="H454" s="113" t="n">
        <v>0</v>
      </c>
      <c r="I454" s="113" t="n">
        <v>0</v>
      </c>
      <c r="J454" s="113" t="n">
        <v>0</v>
      </c>
      <c r="K454" s="113" t="n">
        <v>0</v>
      </c>
      <c r="L454" s="113" t="n">
        <v>0</v>
      </c>
      <c r="M454" s="113" t="n">
        <v>0</v>
      </c>
      <c r="N454" s="113" t="n">
        <v>0</v>
      </c>
      <c r="O454" s="113" t="n">
        <v>0</v>
      </c>
      <c r="P454" s="275" t="n">
        <v>0</v>
      </c>
      <c r="Q454" s="113"/>
      <c r="R454" s="113"/>
      <c r="S454" s="113"/>
      <c r="T454" s="113"/>
      <c r="U454" s="113"/>
      <c r="V454" s="275"/>
      <c r="W454" s="113" t="n">
        <v>0</v>
      </c>
      <c r="X454" s="276" t="n">
        <v>0</v>
      </c>
      <c r="Y454" s="113" t="n">
        <v>0</v>
      </c>
      <c r="Z454" s="276" t="n">
        <v>0</v>
      </c>
      <c r="AA454" s="113" t="n">
        <v>0</v>
      </c>
      <c r="AB454" s="113" t="n">
        <v>0</v>
      </c>
      <c r="AC454" s="276" t="n">
        <v>0</v>
      </c>
      <c r="AD454" s="280"/>
      <c r="AE454" s="276"/>
    </row>
    <row r="455" customFormat="false" ht="15" hidden="false" customHeight="false" outlineLevel="0" collapsed="false">
      <c r="B455" s="115"/>
      <c r="E455" s="113"/>
      <c r="F455" s="274"/>
      <c r="G455" s="113"/>
      <c r="H455" s="113"/>
      <c r="I455" s="113"/>
      <c r="J455" s="113"/>
      <c r="K455" s="113"/>
      <c r="L455" s="113"/>
      <c r="M455" s="113"/>
      <c r="N455" s="113"/>
      <c r="O455" s="113"/>
      <c r="P455" s="275"/>
      <c r="Q455" s="113"/>
      <c r="R455" s="113"/>
      <c r="S455" s="113"/>
      <c r="T455" s="113"/>
      <c r="U455" s="113"/>
      <c r="V455" s="275"/>
      <c r="W455" s="113"/>
      <c r="X455" s="276"/>
      <c r="Y455" s="113"/>
      <c r="Z455" s="276"/>
      <c r="AA455" s="113"/>
      <c r="AB455" s="113"/>
      <c r="AC455" s="276"/>
      <c r="AD455" s="280"/>
      <c r="AE455" s="276"/>
    </row>
    <row r="456" customFormat="false" ht="15" hidden="false" customHeight="false" outlineLevel="0" collapsed="false">
      <c r="B456" s="115" t="n">
        <f aca="false">PRODUCT(G456/3+H456*1.6666+I456*1.6666+J456*1.6666+W456*25+X456*25+Y456*25+Z456*25+AA456*25+AB456*20+AC456*15+AD456*10+AE456*15)</f>
        <v>60.6654666666667</v>
      </c>
      <c r="C456" s="44" t="s">
        <v>2160</v>
      </c>
      <c r="D456" s="123" t="s">
        <v>4575</v>
      </c>
      <c r="E456" s="113" t="n">
        <v>1963</v>
      </c>
      <c r="F456" s="274" t="n">
        <v>17331</v>
      </c>
      <c r="G456" s="113" t="n">
        <v>17</v>
      </c>
      <c r="H456" s="113" t="n">
        <v>0</v>
      </c>
      <c r="I456" s="113" t="n">
        <v>15</v>
      </c>
      <c r="J456" s="113" t="n">
        <v>3</v>
      </c>
      <c r="K456" s="113"/>
      <c r="L456" s="113"/>
      <c r="M456" s="113"/>
      <c r="N456" s="113"/>
      <c r="O456" s="113"/>
      <c r="P456" s="275"/>
      <c r="Q456" s="113"/>
      <c r="R456" s="113"/>
      <c r="S456" s="113"/>
      <c r="T456" s="113"/>
      <c r="U456" s="113"/>
      <c r="V456" s="275"/>
      <c r="W456" s="113" t="n">
        <v>0</v>
      </c>
      <c r="X456" s="276" t="n">
        <v>0</v>
      </c>
      <c r="Y456" s="113" t="n">
        <v>1</v>
      </c>
      <c r="Z456" s="276" t="n">
        <v>0</v>
      </c>
      <c r="AA456" s="113" t="n">
        <v>0</v>
      </c>
      <c r="AB456" s="113" t="n">
        <v>0</v>
      </c>
      <c r="AC456" s="276" t="n">
        <v>0</v>
      </c>
      <c r="AD456" s="280"/>
      <c r="AE456" s="276"/>
    </row>
    <row r="457" customFormat="false" ht="15" hidden="false" customHeight="false" outlineLevel="0" collapsed="false">
      <c r="B457" s="115" t="n">
        <f aca="false">PRODUCT(G457/3+H457*1.6666+I457*1.6666+J457*1.6666+W457*25+X457*25+Y457*25+Z457*25+AA457*25+AB457*20+AC457*15+AD457*10+AE457*15)</f>
        <v>59.9988666666667</v>
      </c>
      <c r="C457" s="44" t="s">
        <v>2155</v>
      </c>
      <c r="D457" s="123" t="s">
        <v>4575</v>
      </c>
      <c r="E457" s="113" t="n">
        <v>1965</v>
      </c>
      <c r="F457" s="274" t="n">
        <v>17153</v>
      </c>
      <c r="G457" s="113" t="n">
        <v>20</v>
      </c>
      <c r="H457" s="113" t="n">
        <v>0</v>
      </c>
      <c r="I457" s="113" t="n">
        <v>9</v>
      </c>
      <c r="J457" s="113" t="n">
        <v>8</v>
      </c>
      <c r="K457" s="113"/>
      <c r="L457" s="113"/>
      <c r="M457" s="113"/>
      <c r="N457" s="113"/>
      <c r="O457" s="113"/>
      <c r="P457" s="275"/>
      <c r="Q457" s="113"/>
      <c r="R457" s="113"/>
      <c r="S457" s="113"/>
      <c r="T457" s="113"/>
      <c r="U457" s="113"/>
      <c r="V457" s="275"/>
      <c r="W457" s="113" t="n">
        <v>0</v>
      </c>
      <c r="X457" s="276" t="n">
        <v>0</v>
      </c>
      <c r="Y457" s="113" t="n">
        <v>1</v>
      </c>
      <c r="Z457" s="276" t="n">
        <v>0</v>
      </c>
      <c r="AA457" s="113" t="n">
        <v>0</v>
      </c>
      <c r="AB457" s="113" t="n">
        <v>0</v>
      </c>
      <c r="AC457" s="276" t="n">
        <v>0</v>
      </c>
      <c r="AD457" s="280"/>
      <c r="AE457" s="276"/>
    </row>
    <row r="458" customFormat="false" ht="15" hidden="false" customHeight="false" outlineLevel="0" collapsed="false">
      <c r="B458" s="115" t="n">
        <f aca="false">PRODUCT(G458/3+H458*1.6666+I458*1.6666+J458*1.6666+W458*25+X458*25+Y458*25+Z458*25+AA458*25+AB458*20+AC458*15+AD458*10+AE458*15)</f>
        <v>6.66646666666667</v>
      </c>
      <c r="C458" s="44" t="s">
        <v>2163</v>
      </c>
      <c r="D458" s="123" t="s">
        <v>4575</v>
      </c>
      <c r="E458" s="113" t="n">
        <v>1965</v>
      </c>
      <c r="F458" s="274" t="n">
        <v>17171</v>
      </c>
      <c r="G458" s="113" t="n">
        <v>5</v>
      </c>
      <c r="H458" s="113" t="n">
        <v>0</v>
      </c>
      <c r="I458" s="113" t="n">
        <v>1</v>
      </c>
      <c r="J458" s="113" t="n">
        <v>2</v>
      </c>
      <c r="K458" s="113"/>
      <c r="L458" s="113"/>
      <c r="M458" s="113"/>
      <c r="N458" s="113"/>
      <c r="O458" s="113"/>
      <c r="P458" s="275"/>
      <c r="Q458" s="113"/>
      <c r="R458" s="113"/>
      <c r="S458" s="113"/>
      <c r="T458" s="113"/>
      <c r="U458" s="113"/>
      <c r="V458" s="275"/>
      <c r="W458" s="113" t="n">
        <v>0</v>
      </c>
      <c r="X458" s="276" t="n">
        <v>0</v>
      </c>
      <c r="Y458" s="113" t="n">
        <v>0</v>
      </c>
      <c r="Z458" s="276" t="n">
        <v>0</v>
      </c>
      <c r="AA458" s="113" t="n">
        <v>0</v>
      </c>
      <c r="AB458" s="113" t="n">
        <v>0</v>
      </c>
      <c r="AC458" s="276" t="n">
        <v>0</v>
      </c>
      <c r="AD458" s="280"/>
      <c r="AE458" s="276"/>
    </row>
    <row r="459" customFormat="false" ht="15" hidden="false" customHeight="false" outlineLevel="0" collapsed="false">
      <c r="B459" s="115" t="n">
        <f aca="false">PRODUCT(G459/3+H459*1.6666+I459*1.6666+J459*1.6666+W459*25+X459*25+Y459*25+Z459*25+AA459*25+AB459*20+AC459*15+AD459*10+AE459*15)</f>
        <v>5.9998</v>
      </c>
      <c r="C459" s="44" t="s">
        <v>2171</v>
      </c>
      <c r="D459" s="123" t="s">
        <v>4575</v>
      </c>
      <c r="E459" s="113" t="n">
        <v>1965</v>
      </c>
      <c r="F459" s="274" t="n">
        <v>16963</v>
      </c>
      <c r="G459" s="113" t="n">
        <v>3</v>
      </c>
      <c r="H459" s="113" t="n">
        <v>0</v>
      </c>
      <c r="I459" s="113" t="n">
        <v>0</v>
      </c>
      <c r="J459" s="113" t="n">
        <v>3</v>
      </c>
      <c r="K459" s="113"/>
      <c r="L459" s="113"/>
      <c r="M459" s="113"/>
      <c r="N459" s="113"/>
      <c r="O459" s="113"/>
      <c r="P459" s="275"/>
      <c r="Q459" s="113"/>
      <c r="R459" s="113"/>
      <c r="S459" s="113"/>
      <c r="T459" s="113"/>
      <c r="U459" s="113"/>
      <c r="V459" s="275"/>
      <c r="W459" s="113" t="n">
        <v>0</v>
      </c>
      <c r="X459" s="276" t="n">
        <v>0</v>
      </c>
      <c r="Y459" s="113" t="n">
        <v>0</v>
      </c>
      <c r="Z459" s="276" t="n">
        <v>0</v>
      </c>
      <c r="AA459" s="113" t="n">
        <v>0</v>
      </c>
      <c r="AB459" s="113" t="n">
        <v>0</v>
      </c>
      <c r="AC459" s="276" t="n">
        <v>0</v>
      </c>
      <c r="AD459" s="280"/>
      <c r="AE459" s="276"/>
    </row>
    <row r="460" customFormat="false" ht="15" hidden="false" customHeight="false" outlineLevel="0" collapsed="false">
      <c r="B460" s="115" t="n">
        <f aca="false">PRODUCT(G460/3+H460*1.6666+I460*1.6666+J460*1.6666+W460*25+X460*25+Y460*25+Z460*25+AA460*25+AB460*20+AC460*15+AD460*10+AE460*15)</f>
        <v>3.66653333333333</v>
      </c>
      <c r="C460" s="44" t="s">
        <v>2158</v>
      </c>
      <c r="D460" s="123" t="s">
        <v>4575</v>
      </c>
      <c r="E460" s="113" t="n">
        <v>1965</v>
      </c>
      <c r="F460" s="274" t="n">
        <v>17624</v>
      </c>
      <c r="G460" s="113" t="n">
        <v>1</v>
      </c>
      <c r="H460" s="113" t="n">
        <v>0</v>
      </c>
      <c r="I460" s="113" t="n">
        <v>1</v>
      </c>
      <c r="J460" s="113" t="n">
        <v>1</v>
      </c>
      <c r="K460" s="113"/>
      <c r="L460" s="113"/>
      <c r="M460" s="113"/>
      <c r="N460" s="113"/>
      <c r="O460" s="113"/>
      <c r="P460" s="275"/>
      <c r="Q460" s="113"/>
      <c r="R460" s="113"/>
      <c r="S460" s="113"/>
      <c r="T460" s="113"/>
      <c r="U460" s="113"/>
      <c r="V460" s="275"/>
      <c r="W460" s="113" t="n">
        <v>0</v>
      </c>
      <c r="X460" s="276" t="n">
        <v>0</v>
      </c>
      <c r="Y460" s="113" t="n">
        <v>0</v>
      </c>
      <c r="Z460" s="276" t="n">
        <v>0</v>
      </c>
      <c r="AA460" s="113" t="n">
        <v>0</v>
      </c>
      <c r="AB460" s="113" t="n">
        <v>0</v>
      </c>
      <c r="AC460" s="276" t="n">
        <v>0</v>
      </c>
      <c r="AD460" s="280"/>
      <c r="AE460" s="276"/>
    </row>
    <row r="461" customFormat="false" ht="15" hidden="false" customHeight="false" outlineLevel="0" collapsed="false">
      <c r="B461" s="115" t="n">
        <f aca="false">PRODUCT(G461/3+H461*1.6666+I461*1.6666+J461*1.6666+W461*25+X461*25+Y461*25+Z461*25+AA461*25+AB461*20+AC461*15+AD461*10+AE461*15)</f>
        <v>1.99993333333333</v>
      </c>
      <c r="C461" s="44" t="s">
        <v>2175</v>
      </c>
      <c r="D461" s="123" t="s">
        <v>4575</v>
      </c>
      <c r="E461" s="113" t="n">
        <v>1965</v>
      </c>
      <c r="F461" s="274" t="n">
        <v>18058</v>
      </c>
      <c r="G461" s="113" t="n">
        <v>1</v>
      </c>
      <c r="H461" s="113" t="n">
        <v>0</v>
      </c>
      <c r="I461" s="113" t="n">
        <v>0</v>
      </c>
      <c r="J461" s="113" t="n">
        <v>1</v>
      </c>
      <c r="K461" s="113"/>
      <c r="L461" s="113"/>
      <c r="M461" s="113"/>
      <c r="N461" s="113"/>
      <c r="O461" s="113"/>
      <c r="P461" s="275"/>
      <c r="Q461" s="113"/>
      <c r="R461" s="113"/>
      <c r="S461" s="113"/>
      <c r="T461" s="113"/>
      <c r="U461" s="113"/>
      <c r="V461" s="275"/>
      <c r="W461" s="113" t="n">
        <v>0</v>
      </c>
      <c r="X461" s="276" t="n">
        <v>0</v>
      </c>
      <c r="Y461" s="113" t="n">
        <v>0</v>
      </c>
      <c r="Z461" s="276" t="n">
        <v>0</v>
      </c>
      <c r="AA461" s="113" t="n">
        <v>0</v>
      </c>
      <c r="AB461" s="113" t="n">
        <v>0</v>
      </c>
      <c r="AC461" s="276" t="n">
        <v>0</v>
      </c>
      <c r="AD461" s="280"/>
      <c r="AE461" s="276"/>
    </row>
    <row r="462" customFormat="false" ht="15" hidden="false" customHeight="false" outlineLevel="0" collapsed="false">
      <c r="B462" s="115" t="n">
        <f aca="false">PRODUCT(G462/3+H462*1.6666+I462*1.6666+J462*1.6666+W462*25+X462*25+Y462*25+Z462*25+AA462*25+AB462*20+AC462*15+AD462*10+AE462*15)</f>
        <v>1</v>
      </c>
      <c r="C462" s="44" t="s">
        <v>5737</v>
      </c>
      <c r="D462" s="123" t="s">
        <v>4575</v>
      </c>
      <c r="E462" s="113" t="n">
        <v>1963</v>
      </c>
      <c r="F462" s="274" t="n">
        <v>16307</v>
      </c>
      <c r="G462" s="113" t="n">
        <v>3</v>
      </c>
      <c r="H462" s="113" t="n">
        <v>0</v>
      </c>
      <c r="I462" s="113" t="n">
        <v>0</v>
      </c>
      <c r="J462" s="113" t="n">
        <v>0</v>
      </c>
      <c r="K462" s="113"/>
      <c r="L462" s="113"/>
      <c r="M462" s="113"/>
      <c r="N462" s="113"/>
      <c r="O462" s="113"/>
      <c r="P462" s="275"/>
      <c r="Q462" s="113"/>
      <c r="R462" s="113"/>
      <c r="S462" s="113"/>
      <c r="T462" s="113"/>
      <c r="U462" s="113"/>
      <c r="V462" s="275"/>
      <c r="W462" s="113" t="n">
        <v>0</v>
      </c>
      <c r="X462" s="276" t="n">
        <v>0</v>
      </c>
      <c r="Y462" s="113" t="n">
        <v>0</v>
      </c>
      <c r="Z462" s="276" t="n">
        <v>0</v>
      </c>
      <c r="AA462" s="113" t="n">
        <v>0</v>
      </c>
      <c r="AB462" s="113" t="n">
        <v>0</v>
      </c>
      <c r="AC462" s="276" t="n">
        <v>0</v>
      </c>
      <c r="AD462" s="280"/>
      <c r="AE462" s="276"/>
    </row>
    <row r="463" customFormat="false" ht="15" hidden="false" customHeight="false" outlineLevel="0" collapsed="false">
      <c r="B463" s="115"/>
      <c r="E463" s="113"/>
      <c r="F463" s="274"/>
      <c r="G463" s="113"/>
      <c r="H463" s="113"/>
      <c r="I463" s="113"/>
      <c r="J463" s="113"/>
      <c r="K463" s="113"/>
      <c r="L463" s="113"/>
      <c r="M463" s="113"/>
      <c r="N463" s="113"/>
      <c r="O463" s="113"/>
      <c r="P463" s="275"/>
      <c r="Q463" s="113"/>
      <c r="R463" s="113"/>
      <c r="S463" s="113"/>
      <c r="T463" s="113"/>
      <c r="U463" s="113"/>
      <c r="V463" s="275"/>
      <c r="W463" s="113"/>
      <c r="X463" s="276"/>
      <c r="Y463" s="113"/>
      <c r="Z463" s="276"/>
      <c r="AA463" s="113"/>
      <c r="AB463" s="113"/>
      <c r="AC463" s="276"/>
      <c r="AD463" s="280"/>
      <c r="AE463" s="276"/>
    </row>
    <row r="464" customFormat="false" ht="15" hidden="false" customHeight="false" outlineLevel="0" collapsed="false">
      <c r="B464" s="115" t="n">
        <f aca="false">PRODUCT(G464/3+H464*1.6666+I464*1.6666+J464*1.6666+W464*25+X464*25+Y464*25+Z464*25+AA464*25+AB464*20+AC464*15+AD464*10+AE464*15)</f>
        <v>351.326666666667</v>
      </c>
      <c r="C464" s="44" t="s">
        <v>4697</v>
      </c>
      <c r="D464" s="123" t="s">
        <v>4489</v>
      </c>
      <c r="E464" s="113" t="n">
        <v>1967</v>
      </c>
      <c r="F464" s="274" t="n">
        <v>18371</v>
      </c>
      <c r="G464" s="113" t="n">
        <v>59</v>
      </c>
      <c r="H464" s="113" t="n">
        <v>8</v>
      </c>
      <c r="I464" s="113" t="n">
        <v>46</v>
      </c>
      <c r="J464" s="113" t="n">
        <v>46</v>
      </c>
      <c r="K464" s="113"/>
      <c r="L464" s="113"/>
      <c r="M464" s="113"/>
      <c r="N464" s="113"/>
      <c r="O464" s="113"/>
      <c r="P464" s="275"/>
      <c r="Q464" s="113"/>
      <c r="R464" s="113"/>
      <c r="S464" s="113"/>
      <c r="T464" s="113"/>
      <c r="U464" s="113"/>
      <c r="V464" s="275"/>
      <c r="W464" s="113" t="n">
        <v>0</v>
      </c>
      <c r="X464" s="276" t="n">
        <v>0</v>
      </c>
      <c r="Y464" s="113" t="n">
        <v>3</v>
      </c>
      <c r="Z464" s="276" t="n">
        <v>0</v>
      </c>
      <c r="AA464" s="113" t="n">
        <v>3</v>
      </c>
      <c r="AB464" s="113" t="n">
        <v>0</v>
      </c>
      <c r="AC464" s="276" t="n">
        <v>0</v>
      </c>
      <c r="AD464" s="280"/>
      <c r="AE464" s="276" t="n">
        <v>1</v>
      </c>
    </row>
    <row r="465" customFormat="false" ht="15" hidden="false" customHeight="false" outlineLevel="0" collapsed="false">
      <c r="B465" s="115" t="n">
        <f aca="false">PRODUCT(G465/3+H465*1.6666+I465*1.6666+J465*1.6666+W465*25+X465*25+Y465*25+Z465*25+AA465*25+AB465*20+AC465*15+AD465*10+AE465*15)</f>
        <v>198.3306</v>
      </c>
      <c r="C465" s="44" t="s">
        <v>2267</v>
      </c>
      <c r="D465" s="123" t="s">
        <v>4489</v>
      </c>
      <c r="E465" s="113" t="n">
        <v>1972</v>
      </c>
      <c r="F465" s="274" t="n">
        <v>20541</v>
      </c>
      <c r="G465" s="113" t="n">
        <v>45</v>
      </c>
      <c r="H465" s="113" t="n">
        <v>1</v>
      </c>
      <c r="I465" s="113" t="n">
        <v>20</v>
      </c>
      <c r="J465" s="113" t="n">
        <v>20</v>
      </c>
      <c r="K465" s="113"/>
      <c r="L465" s="113"/>
      <c r="M465" s="113"/>
      <c r="N465" s="113"/>
      <c r="O465" s="113"/>
      <c r="P465" s="275"/>
      <c r="Q465" s="113"/>
      <c r="R465" s="113"/>
      <c r="S465" s="113"/>
      <c r="T465" s="113"/>
      <c r="U465" s="113"/>
      <c r="V465" s="275"/>
      <c r="W465" s="113" t="n">
        <v>1</v>
      </c>
      <c r="X465" s="276" t="n">
        <v>0</v>
      </c>
      <c r="Y465" s="113" t="n">
        <v>2</v>
      </c>
      <c r="Z465" s="276" t="n">
        <v>1</v>
      </c>
      <c r="AA465" s="113" t="n">
        <v>0</v>
      </c>
      <c r="AB465" s="113" t="n">
        <v>0</v>
      </c>
      <c r="AC465" s="276" t="n">
        <v>1</v>
      </c>
      <c r="AD465" s="280"/>
      <c r="AE465" s="276"/>
    </row>
    <row r="466" customFormat="false" ht="15" hidden="false" customHeight="false" outlineLevel="0" collapsed="false">
      <c r="B466" s="115" t="n">
        <f aca="false">PRODUCT(G466/3+H466+I466+J466+(K466-I466-H466)/3+W466*25+X466*25+Y466*25+Z466*25+AA466*25+AB466*20+AC466*15+AD466*10+AE466*15)</f>
        <v>153</v>
      </c>
      <c r="C466" s="44" t="s">
        <v>5138</v>
      </c>
      <c r="D466" s="123" t="s">
        <v>4489</v>
      </c>
      <c r="E466" s="113" t="n">
        <v>1990</v>
      </c>
      <c r="F466" s="274" t="n">
        <v>26494</v>
      </c>
      <c r="G466" s="113" t="n">
        <v>45</v>
      </c>
      <c r="H466" s="113" t="n">
        <v>3</v>
      </c>
      <c r="I466" s="113" t="n">
        <v>20</v>
      </c>
      <c r="J466" s="113" t="n">
        <v>13</v>
      </c>
      <c r="K466" s="113" t="n">
        <v>104</v>
      </c>
      <c r="L466" s="113" t="n">
        <v>29</v>
      </c>
      <c r="M466" s="113" t="n">
        <v>30</v>
      </c>
      <c r="N466" s="113" t="n">
        <v>22</v>
      </c>
      <c r="O466" s="113" t="n">
        <v>23</v>
      </c>
      <c r="P466" s="275" t="n">
        <v>0.337456066945607</v>
      </c>
      <c r="Q466" s="113"/>
      <c r="R466" s="113"/>
      <c r="S466" s="113"/>
      <c r="T466" s="113"/>
      <c r="U466" s="113"/>
      <c r="V466" s="275"/>
      <c r="W466" s="113" t="n">
        <v>0</v>
      </c>
      <c r="X466" s="276" t="n">
        <v>0</v>
      </c>
      <c r="Y466" s="113" t="n">
        <v>2</v>
      </c>
      <c r="Z466" s="276" t="n">
        <v>1</v>
      </c>
      <c r="AA466" s="113" t="n">
        <v>0</v>
      </c>
      <c r="AB466" s="113" t="n">
        <v>0</v>
      </c>
      <c r="AC466" s="276" t="n">
        <v>0</v>
      </c>
      <c r="AD466" s="280"/>
      <c r="AE466" s="276"/>
    </row>
    <row r="467" customFormat="false" ht="15" hidden="false" customHeight="false" outlineLevel="0" collapsed="false">
      <c r="B467" s="115" t="n">
        <f aca="false">PRODUCT(G467/3+H467*1.6666+I467*1.6666+J467*1.6666+W467*25+X467*25+Y467*25+Z467*25+AA467*25+AB467*20+AC467*15+AD467*10+AE467*15)</f>
        <v>147.9974</v>
      </c>
      <c r="C467" s="44" t="s">
        <v>4654</v>
      </c>
      <c r="D467" s="123" t="s">
        <v>4489</v>
      </c>
      <c r="E467" s="113" t="n">
        <v>1965</v>
      </c>
      <c r="F467" s="274" t="n">
        <v>17483</v>
      </c>
      <c r="G467" s="113" t="n">
        <v>24</v>
      </c>
      <c r="H467" s="113" t="n">
        <v>2</v>
      </c>
      <c r="I467" s="113" t="n">
        <v>23</v>
      </c>
      <c r="J467" s="113" t="n">
        <v>14</v>
      </c>
      <c r="K467" s="113"/>
      <c r="L467" s="113"/>
      <c r="M467" s="113"/>
      <c r="N467" s="113"/>
      <c r="O467" s="113"/>
      <c r="P467" s="275"/>
      <c r="Q467" s="113" t="n">
        <v>1</v>
      </c>
      <c r="R467" s="113" t="n">
        <v>0</v>
      </c>
      <c r="S467" s="113" t="n">
        <v>0</v>
      </c>
      <c r="T467" s="113" t="n">
        <v>0</v>
      </c>
      <c r="U467" s="113"/>
      <c r="V467" s="275"/>
      <c r="W467" s="113" t="n">
        <v>0</v>
      </c>
      <c r="X467" s="276" t="n">
        <v>0</v>
      </c>
      <c r="Y467" s="113" t="n">
        <v>2</v>
      </c>
      <c r="Z467" s="276" t="n">
        <v>0</v>
      </c>
      <c r="AA467" s="113" t="n">
        <v>1</v>
      </c>
      <c r="AB467" s="113" t="n">
        <v>0</v>
      </c>
      <c r="AC467" s="276" t="n">
        <v>0</v>
      </c>
      <c r="AD467" s="280"/>
      <c r="AE467" s="276"/>
    </row>
    <row r="468" customFormat="false" ht="15" hidden="false" customHeight="false" outlineLevel="0" collapsed="false">
      <c r="B468" s="115" t="n">
        <f aca="false">PRODUCT(G468/3+H468+I468+J468+(K468-I468-H468)/3+W468*25+X468*25+Y468*25+Z468*25+AA468*25+AB468*20+AC468*15+AD468*10+AE468*15)</f>
        <v>138.666666666667</v>
      </c>
      <c r="C468" s="44" t="s">
        <v>4924</v>
      </c>
      <c r="D468" s="123" t="s">
        <v>4489</v>
      </c>
      <c r="E468" s="113" t="n">
        <v>1980</v>
      </c>
      <c r="F468" s="274" t="n">
        <v>22703</v>
      </c>
      <c r="G468" s="113" t="n">
        <v>21</v>
      </c>
      <c r="H468" s="113" t="n">
        <v>0</v>
      </c>
      <c r="I468" s="113" t="n">
        <v>1</v>
      </c>
      <c r="J468" s="113" t="n">
        <v>15</v>
      </c>
      <c r="K468" s="113" t="n">
        <v>48</v>
      </c>
      <c r="L468" s="113" t="n">
        <v>15</v>
      </c>
      <c r="M468" s="113" t="n">
        <v>21</v>
      </c>
      <c r="N468" s="113" t="n">
        <v>11</v>
      </c>
      <c r="O468" s="113" t="n">
        <v>1</v>
      </c>
      <c r="P468" s="275" t="n">
        <v>0.444444444444444</v>
      </c>
      <c r="Q468" s="113"/>
      <c r="R468" s="113"/>
      <c r="S468" s="113"/>
      <c r="T468" s="113"/>
      <c r="U468" s="113"/>
      <c r="V468" s="275"/>
      <c r="W468" s="113" t="n">
        <v>0</v>
      </c>
      <c r="X468" s="276" t="n">
        <v>0</v>
      </c>
      <c r="Y468" s="113" t="n">
        <v>2</v>
      </c>
      <c r="Z468" s="276" t="n">
        <v>2</v>
      </c>
      <c r="AA468" s="113" t="n">
        <v>0</v>
      </c>
      <c r="AB468" s="113" t="n">
        <v>0</v>
      </c>
      <c r="AC468" s="276" t="n">
        <v>0</v>
      </c>
      <c r="AD468" s="280"/>
      <c r="AE468" s="276"/>
    </row>
    <row r="469" customFormat="false" ht="15" hidden="false" customHeight="false" outlineLevel="0" collapsed="false">
      <c r="B469" s="115" t="n">
        <f aca="false">PRODUCT(G469/3+H469*1.6666+I469*1.6666+J469*1.6666+W469*25+X469*25+Y469*25+Z469*25+AA469*25+AB469*20+AC469*15+AD469*10+AE469*15)</f>
        <v>135.664533333333</v>
      </c>
      <c r="C469" s="44" t="s">
        <v>4595</v>
      </c>
      <c r="D469" s="123" t="s">
        <v>4489</v>
      </c>
      <c r="E469" s="113" t="n">
        <v>1962</v>
      </c>
      <c r="F469" s="274" t="n">
        <v>16654</v>
      </c>
      <c r="G469" s="113" t="n">
        <v>22</v>
      </c>
      <c r="H469" s="113" t="n">
        <v>0</v>
      </c>
      <c r="I469" s="113" t="n">
        <v>2</v>
      </c>
      <c r="J469" s="113" t="n">
        <v>30</v>
      </c>
      <c r="K469" s="113"/>
      <c r="L469" s="113"/>
      <c r="M469" s="113"/>
      <c r="N469" s="113"/>
      <c r="O469" s="113"/>
      <c r="P469" s="275"/>
      <c r="Q469" s="113"/>
      <c r="R469" s="113"/>
      <c r="S469" s="113"/>
      <c r="T469" s="113"/>
      <c r="U469" s="113"/>
      <c r="V469" s="275"/>
      <c r="W469" s="113" t="n">
        <v>0</v>
      </c>
      <c r="X469" s="276" t="n">
        <v>0</v>
      </c>
      <c r="Y469" s="113" t="n">
        <v>3</v>
      </c>
      <c r="Z469" s="276" t="n">
        <v>0</v>
      </c>
      <c r="AA469" s="113" t="n">
        <v>0</v>
      </c>
      <c r="AB469" s="113" t="n">
        <v>0</v>
      </c>
      <c r="AC469" s="276" t="n">
        <v>0</v>
      </c>
      <c r="AD469" s="280"/>
      <c r="AE469" s="276"/>
    </row>
    <row r="470" customFormat="false" ht="15" hidden="false" customHeight="false" outlineLevel="0" collapsed="false">
      <c r="B470" s="115" t="n">
        <f aca="false">PRODUCT(G470/3+H470+I470+J470+(K470-I470-H470)/3+W470*25+X470*25+Y470*25+Z470*25+AA470*25+AB470*20+AC470*15+AD470*10+AE470*15)</f>
        <v>135</v>
      </c>
      <c r="C470" s="44" t="s">
        <v>3808</v>
      </c>
      <c r="D470" s="123" t="s">
        <v>4489</v>
      </c>
      <c r="E470" s="113" t="n">
        <v>2026</v>
      </c>
      <c r="F470" s="274" t="n">
        <v>39322</v>
      </c>
      <c r="G470" s="113" t="n">
        <v>63</v>
      </c>
      <c r="H470" s="113" t="n">
        <v>3</v>
      </c>
      <c r="I470" s="113" t="n">
        <v>7</v>
      </c>
      <c r="J470" s="113" t="n">
        <v>28</v>
      </c>
      <c r="K470" s="113" t="n">
        <v>163</v>
      </c>
      <c r="L470" s="113" t="n">
        <v>86</v>
      </c>
      <c r="M470" s="113" t="n">
        <v>48</v>
      </c>
      <c r="N470" s="113" t="n">
        <v>19</v>
      </c>
      <c r="O470" s="113" t="n">
        <v>10</v>
      </c>
      <c r="P470" s="275" t="n">
        <v>0.473837209302326</v>
      </c>
      <c r="Q470" s="113" t="n">
        <v>18</v>
      </c>
      <c r="R470" s="113" t="n">
        <v>1</v>
      </c>
      <c r="S470" s="113" t="n">
        <v>1</v>
      </c>
      <c r="T470" s="113" t="n">
        <v>10</v>
      </c>
      <c r="U470" s="113" t="n">
        <v>47</v>
      </c>
      <c r="V470" s="275" t="n">
        <v>0.412280701754386</v>
      </c>
      <c r="W470" s="113" t="n">
        <v>0</v>
      </c>
      <c r="X470" s="276" t="n">
        <v>0</v>
      </c>
      <c r="Y470" s="113" t="n">
        <v>1</v>
      </c>
      <c r="Z470" s="276" t="n">
        <v>0</v>
      </c>
      <c r="AA470" s="113" t="n">
        <v>0</v>
      </c>
      <c r="AB470" s="113" t="n">
        <v>0</v>
      </c>
      <c r="AC470" s="276" t="n">
        <v>0</v>
      </c>
      <c r="AD470" s="280"/>
      <c r="AE470" s="276"/>
    </row>
    <row r="471" customFormat="false" ht="15" hidden="false" customHeight="false" outlineLevel="0" collapsed="false">
      <c r="B471" s="115" t="n">
        <f aca="false">PRODUCT(G471/3+H471+I471+J471+(K471-I471-H471)/3+W471*25+X471*25+Y471*25+Z471*25+AA471*25+AB471*20+AC471*15+AD471*10+AE471*15)</f>
        <v>130.333333333333</v>
      </c>
      <c r="C471" s="44" t="s">
        <v>3467</v>
      </c>
      <c r="D471" s="123" t="s">
        <v>4489</v>
      </c>
      <c r="E471" s="113" t="n">
        <v>2013</v>
      </c>
      <c r="F471" s="274" t="n">
        <v>34914</v>
      </c>
      <c r="G471" s="113" t="n">
        <v>49</v>
      </c>
      <c r="H471" s="113" t="n">
        <v>1</v>
      </c>
      <c r="I471" s="113" t="n">
        <v>3</v>
      </c>
      <c r="J471" s="113" t="n">
        <v>30</v>
      </c>
      <c r="K471" s="113" t="n">
        <v>94</v>
      </c>
      <c r="L471" s="113" t="n">
        <v>81</v>
      </c>
      <c r="M471" s="113" t="n">
        <v>3</v>
      </c>
      <c r="N471" s="113" t="n">
        <v>6</v>
      </c>
      <c r="O471" s="113" t="n">
        <v>4</v>
      </c>
      <c r="P471" s="275" t="n">
        <v>0.531122742877716</v>
      </c>
      <c r="Q471" s="113"/>
      <c r="R471" s="113"/>
      <c r="S471" s="113"/>
      <c r="T471" s="113"/>
      <c r="U471" s="113"/>
      <c r="V471" s="275"/>
      <c r="W471" s="113" t="n">
        <v>0</v>
      </c>
      <c r="X471" s="276" t="n">
        <v>0</v>
      </c>
      <c r="Y471" s="113" t="n">
        <v>1</v>
      </c>
      <c r="Z471" s="276" t="n">
        <v>1</v>
      </c>
      <c r="AA471" s="113" t="n">
        <v>0</v>
      </c>
      <c r="AB471" s="113" t="n">
        <v>0</v>
      </c>
      <c r="AC471" s="276" t="n">
        <v>0</v>
      </c>
      <c r="AD471" s="280"/>
      <c r="AE471" s="276"/>
    </row>
    <row r="472" customFormat="false" ht="15" hidden="false" customHeight="false" outlineLevel="0" collapsed="false">
      <c r="B472" s="115" t="n">
        <f aca="false">PRODUCT(G472/3+H472+I472+J472+(K472-I472-H472)/3+W472*25+X472*25+Y472*25+Z472*25+AA472*25+AB472*20+AC472*15+AD472*10+AE472*15)</f>
        <v>126</v>
      </c>
      <c r="C472" s="44" t="s">
        <v>5008</v>
      </c>
      <c r="D472" s="123" t="s">
        <v>4489</v>
      </c>
      <c r="E472" s="113" t="n">
        <v>1984</v>
      </c>
      <c r="F472" s="274" t="n">
        <v>23971</v>
      </c>
      <c r="G472" s="113" t="n">
        <v>13</v>
      </c>
      <c r="H472" s="113" t="n">
        <v>2</v>
      </c>
      <c r="I472" s="113" t="n">
        <v>4</v>
      </c>
      <c r="J472" s="113" t="n">
        <v>5</v>
      </c>
      <c r="K472" s="113" t="n">
        <v>38</v>
      </c>
      <c r="L472" s="113" t="n">
        <v>10</v>
      </c>
      <c r="M472" s="113" t="n">
        <v>13</v>
      </c>
      <c r="N472" s="113" t="n">
        <v>9</v>
      </c>
      <c r="O472" s="113" t="n">
        <v>6</v>
      </c>
      <c r="P472" s="275" t="n">
        <v>0.427</v>
      </c>
      <c r="Q472" s="113"/>
      <c r="R472" s="113"/>
      <c r="S472" s="113"/>
      <c r="T472" s="113"/>
      <c r="U472" s="113"/>
      <c r="V472" s="275"/>
      <c r="W472" s="113" t="n">
        <v>0</v>
      </c>
      <c r="X472" s="276" t="n">
        <v>0</v>
      </c>
      <c r="Y472" s="113" t="n">
        <v>2</v>
      </c>
      <c r="Z472" s="276" t="n">
        <v>2</v>
      </c>
      <c r="AA472" s="113" t="n">
        <v>0</v>
      </c>
      <c r="AB472" s="113" t="n">
        <v>0</v>
      </c>
      <c r="AC472" s="276" t="n">
        <v>0</v>
      </c>
      <c r="AD472" s="280"/>
      <c r="AE472" s="276"/>
    </row>
    <row r="473" customFormat="false" ht="15" hidden="false" customHeight="false" outlineLevel="0" collapsed="false">
      <c r="B473" s="115" t="n">
        <f aca="false">PRODUCT(G473/3+H473+I473+J473+(K473-I473-H473)/3+W473*25+X473*25+Y473*25+Z473*25+AA473*25+AB473*20+AC473*15+AD473*10+AE473*15)</f>
        <v>124.333333333333</v>
      </c>
      <c r="C473" s="136" t="s">
        <v>3692</v>
      </c>
      <c r="D473" s="298" t="s">
        <v>4489</v>
      </c>
      <c r="E473" s="113" t="n">
        <v>2019</v>
      </c>
      <c r="F473" s="282" t="n">
        <v>38304</v>
      </c>
      <c r="G473" s="113" t="n">
        <v>26</v>
      </c>
      <c r="H473" s="113" t="n">
        <v>0</v>
      </c>
      <c r="I473" s="113" t="n">
        <v>6</v>
      </c>
      <c r="J473" s="113" t="n">
        <v>8</v>
      </c>
      <c r="K473" s="113" t="n">
        <v>56</v>
      </c>
      <c r="L473" s="113" t="n">
        <v>8</v>
      </c>
      <c r="M473" s="113" t="n">
        <v>17</v>
      </c>
      <c r="N473" s="113" t="n">
        <v>25</v>
      </c>
      <c r="O473" s="113" t="n">
        <v>6</v>
      </c>
      <c r="P473" s="275" t="n">
        <v>0.495575221238938</v>
      </c>
      <c r="Q473" s="113"/>
      <c r="R473" s="113"/>
      <c r="S473" s="113"/>
      <c r="T473" s="113"/>
      <c r="U473" s="113"/>
      <c r="V473" s="275"/>
      <c r="W473" s="113" t="n">
        <v>0</v>
      </c>
      <c r="X473" s="276" t="n">
        <v>0</v>
      </c>
      <c r="Y473" s="113" t="n">
        <v>2</v>
      </c>
      <c r="Z473" s="276" t="n">
        <v>0</v>
      </c>
      <c r="AA473" s="113" t="n">
        <v>0</v>
      </c>
      <c r="AB473" s="113" t="n">
        <v>1</v>
      </c>
      <c r="AC473" s="276" t="n">
        <v>1</v>
      </c>
      <c r="AD473" s="280"/>
      <c r="AE473" s="276"/>
    </row>
    <row r="474" customFormat="false" ht="15" hidden="false" customHeight="false" outlineLevel="0" collapsed="false">
      <c r="B474" s="115" t="n">
        <f aca="false">PRODUCT(G474/3+H474+I474+J474+(K474-I474-H474)/3+W474*25+X474*25+Y474*25+Z474*25+AA474*25+AB474*20+AC474*15+AD474*10+AE474*15)</f>
        <v>123.333333333333</v>
      </c>
      <c r="C474" s="44" t="s">
        <v>4337</v>
      </c>
      <c r="D474" s="123" t="s">
        <v>4489</v>
      </c>
      <c r="E474" s="113" t="n">
        <v>1991</v>
      </c>
      <c r="F474" s="274" t="n">
        <v>27066</v>
      </c>
      <c r="G474" s="113" t="n">
        <v>26</v>
      </c>
      <c r="H474" s="113" t="n">
        <v>3</v>
      </c>
      <c r="I474" s="113" t="n">
        <v>11</v>
      </c>
      <c r="J474" s="113" t="n">
        <v>10</v>
      </c>
      <c r="K474" s="113" t="n">
        <v>136</v>
      </c>
      <c r="L474" s="113" t="n">
        <v>42</v>
      </c>
      <c r="M474" s="113" t="n">
        <v>46</v>
      </c>
      <c r="N474" s="113" t="n">
        <v>34</v>
      </c>
      <c r="O474" s="113" t="n">
        <v>14</v>
      </c>
      <c r="P474" s="275" t="n">
        <v>0.513</v>
      </c>
      <c r="Q474" s="113"/>
      <c r="R474" s="113"/>
      <c r="S474" s="113"/>
      <c r="T474" s="113"/>
      <c r="U474" s="113"/>
      <c r="V474" s="275"/>
      <c r="W474" s="113" t="n">
        <v>0</v>
      </c>
      <c r="X474" s="276" t="n">
        <v>0</v>
      </c>
      <c r="Y474" s="113" t="n">
        <v>0</v>
      </c>
      <c r="Z474" s="276" t="n">
        <v>2</v>
      </c>
      <c r="AA474" s="113" t="n">
        <v>0</v>
      </c>
      <c r="AB474" s="113" t="n">
        <v>0</v>
      </c>
      <c r="AC474" s="276" t="n">
        <v>0</v>
      </c>
      <c r="AD474" s="280"/>
      <c r="AE474" s="276"/>
    </row>
    <row r="475" customFormat="false" ht="15" hidden="false" customHeight="false" outlineLevel="0" collapsed="false">
      <c r="B475" s="115" t="n">
        <f aca="false">PRODUCT(G475/3+H475+I475+J475+(K475-I475-H475)/3+W475*25+X475*25+Y475*25+Z475*25+AA475*25+AB475*20+AC475*15+AD475*10+AE475*15)</f>
        <v>122.333333333333</v>
      </c>
      <c r="C475" s="44" t="s">
        <v>3188</v>
      </c>
      <c r="D475" s="123" t="s">
        <v>4489</v>
      </c>
      <c r="E475" s="113" t="n">
        <v>2006</v>
      </c>
      <c r="F475" s="274" t="n">
        <v>32289</v>
      </c>
      <c r="G475" s="113" t="n">
        <v>45</v>
      </c>
      <c r="H475" s="113" t="n">
        <v>0</v>
      </c>
      <c r="I475" s="113" t="n">
        <v>3</v>
      </c>
      <c r="J475" s="113" t="n">
        <v>26</v>
      </c>
      <c r="K475" s="113" t="n">
        <v>88</v>
      </c>
      <c r="L475" s="113" t="n">
        <v>66</v>
      </c>
      <c r="M475" s="113" t="n">
        <v>17</v>
      </c>
      <c r="N475" s="113" t="n">
        <v>2</v>
      </c>
      <c r="O475" s="113" t="n">
        <v>3</v>
      </c>
      <c r="P475" s="275" t="n">
        <v>0.383</v>
      </c>
      <c r="Q475" s="113" t="n">
        <v>3</v>
      </c>
      <c r="R475" s="113" t="n">
        <v>1</v>
      </c>
      <c r="S475" s="113" t="n">
        <v>0</v>
      </c>
      <c r="T475" s="113" t="n">
        <v>1</v>
      </c>
      <c r="U475" s="113" t="n">
        <v>9</v>
      </c>
      <c r="V475" s="275" t="n">
        <v>0.409</v>
      </c>
      <c r="W475" s="113" t="n">
        <v>0</v>
      </c>
      <c r="X475" s="276" t="n">
        <v>0</v>
      </c>
      <c r="Y475" s="113" t="n">
        <v>1</v>
      </c>
      <c r="Z475" s="276" t="n">
        <v>1</v>
      </c>
      <c r="AA475" s="113" t="n">
        <v>0</v>
      </c>
      <c r="AB475" s="113" t="n">
        <v>0</v>
      </c>
      <c r="AC475" s="276" t="n">
        <v>0</v>
      </c>
      <c r="AD475" s="280"/>
      <c r="AE475" s="276"/>
    </row>
    <row r="476" customFormat="false" ht="15" hidden="false" customHeight="false" outlineLevel="0" collapsed="false">
      <c r="B476" s="115" t="n">
        <f aca="false">PRODUCT(G476/3+H476+I476+J476+(K476-I476-H476)/3+W476*25+X476*25+Y476*25+Z476*25+AA476*25+AB476*20+AC476*15+AD476*10+AE476*15)</f>
        <v>113.666666666667</v>
      </c>
      <c r="C476" s="44" t="s">
        <v>3698</v>
      </c>
      <c r="D476" s="123" t="s">
        <v>4489</v>
      </c>
      <c r="E476" s="113" t="n">
        <v>2024</v>
      </c>
      <c r="F476" s="274" t="n">
        <v>38891</v>
      </c>
      <c r="G476" s="113" t="n">
        <v>30</v>
      </c>
      <c r="H476" s="113" t="n">
        <v>1</v>
      </c>
      <c r="I476" s="113" t="n">
        <v>8</v>
      </c>
      <c r="J476" s="113" t="n">
        <v>11</v>
      </c>
      <c r="K476" s="113" t="n">
        <v>65</v>
      </c>
      <c r="L476" s="113" t="n">
        <v>11</v>
      </c>
      <c r="M476" s="113" t="n">
        <v>21</v>
      </c>
      <c r="N476" s="113" t="n">
        <v>24</v>
      </c>
      <c r="O476" s="113" t="n">
        <v>9</v>
      </c>
      <c r="P476" s="275" t="n">
        <v>0.524193548387097</v>
      </c>
      <c r="Q476" s="113"/>
      <c r="R476" s="113"/>
      <c r="S476" s="113"/>
      <c r="T476" s="113"/>
      <c r="U476" s="113"/>
      <c r="V476" s="275"/>
      <c r="W476" s="113" t="n">
        <v>0</v>
      </c>
      <c r="X476" s="276" t="n">
        <v>0</v>
      </c>
      <c r="Y476" s="113" t="n">
        <v>2</v>
      </c>
      <c r="Z476" s="276" t="n">
        <v>0</v>
      </c>
      <c r="AA476" s="113" t="n">
        <v>0</v>
      </c>
      <c r="AB476" s="113" t="n">
        <v>0</v>
      </c>
      <c r="AC476" s="276" t="n">
        <v>1</v>
      </c>
      <c r="AD476" s="280"/>
      <c r="AE476" s="276"/>
    </row>
    <row r="477" customFormat="false" ht="15" hidden="false" customHeight="false" outlineLevel="0" collapsed="false">
      <c r="B477" s="115" t="n">
        <f aca="false">PRODUCT(G477/3+H477+I477+J477+(K477-I477-H477)/3+W477*25+X477*25+Y477*25+Z477*25+AA477*25+AB477*20+AC477*15+AD477*10+AE477*15)</f>
        <v>98</v>
      </c>
      <c r="C477" s="44" t="s">
        <v>2314</v>
      </c>
      <c r="D477" s="123" t="s">
        <v>4489</v>
      </c>
      <c r="E477" s="113" t="n">
        <v>1978</v>
      </c>
      <c r="F477" s="274" t="n">
        <v>21898</v>
      </c>
      <c r="G477" s="113" t="n">
        <v>22</v>
      </c>
      <c r="H477" s="113" t="n">
        <v>0</v>
      </c>
      <c r="I477" s="113" t="n">
        <v>8</v>
      </c>
      <c r="J477" s="113" t="n">
        <v>9</v>
      </c>
      <c r="K477" s="113" t="n">
        <v>79</v>
      </c>
      <c r="L477" s="113" t="n">
        <v>37</v>
      </c>
      <c r="M477" s="113" t="n">
        <v>20</v>
      </c>
      <c r="N477" s="113" t="n">
        <v>14</v>
      </c>
      <c r="O477" s="113" t="n">
        <v>8</v>
      </c>
      <c r="P477" s="275" t="s">
        <v>3915</v>
      </c>
      <c r="Q477" s="113"/>
      <c r="R477" s="113"/>
      <c r="S477" s="113"/>
      <c r="T477" s="113"/>
      <c r="U477" s="113"/>
      <c r="V477" s="275"/>
      <c r="W477" s="113" t="n">
        <v>0</v>
      </c>
      <c r="X477" s="276" t="n">
        <v>0</v>
      </c>
      <c r="Y477" s="113" t="n">
        <v>2</v>
      </c>
      <c r="Z477" s="276" t="n">
        <v>0</v>
      </c>
      <c r="AA477" s="113" t="n">
        <v>0</v>
      </c>
      <c r="AB477" s="113" t="n">
        <v>0</v>
      </c>
      <c r="AC477" s="276" t="n">
        <v>0</v>
      </c>
      <c r="AD477" s="280"/>
      <c r="AE477" s="276"/>
    </row>
    <row r="478" customFormat="false" ht="15" hidden="false" customHeight="false" outlineLevel="0" collapsed="false">
      <c r="B478" s="115" t="n">
        <f aca="false">PRODUCT(G478/3+H478+I478+J478+(K478-I478-H478)/3+W478*25+X478*25+Y478*25+Z478*25+AA478*25+AB478*20+AC478*15+AD478*10+AE478*15)</f>
        <v>97</v>
      </c>
      <c r="C478" s="44" t="s">
        <v>3477</v>
      </c>
      <c r="D478" s="123" t="s">
        <v>4489</v>
      </c>
      <c r="E478" s="113" t="n">
        <v>2015</v>
      </c>
      <c r="F478" s="274" t="n">
        <v>35983</v>
      </c>
      <c r="G478" s="113" t="n">
        <v>30</v>
      </c>
      <c r="H478" s="113" t="n">
        <v>0</v>
      </c>
      <c r="I478" s="113" t="n">
        <v>3</v>
      </c>
      <c r="J478" s="113" t="n">
        <v>1</v>
      </c>
      <c r="K478" s="113" t="n">
        <v>27</v>
      </c>
      <c r="L478" s="113" t="n">
        <v>1</v>
      </c>
      <c r="M478" s="113" t="n">
        <v>17</v>
      </c>
      <c r="N478" s="113" t="n">
        <v>6</v>
      </c>
      <c r="O478" s="113" t="n">
        <v>3</v>
      </c>
      <c r="P478" s="275" t="n">
        <v>0.3</v>
      </c>
      <c r="Q478" s="113" t="n">
        <v>10</v>
      </c>
      <c r="R478" s="113" t="n">
        <v>0</v>
      </c>
      <c r="S478" s="113" t="n">
        <v>3</v>
      </c>
      <c r="T478" s="113" t="n">
        <v>0</v>
      </c>
      <c r="U478" s="113" t="n">
        <v>10</v>
      </c>
      <c r="V478" s="275" t="n">
        <v>0.313</v>
      </c>
      <c r="W478" s="113" t="n">
        <v>0</v>
      </c>
      <c r="X478" s="276" t="n">
        <v>0</v>
      </c>
      <c r="Y478" s="113" t="n">
        <v>1</v>
      </c>
      <c r="Z478" s="276" t="n">
        <v>2</v>
      </c>
      <c r="AA478" s="113" t="n">
        <v>0</v>
      </c>
      <c r="AB478" s="113" t="n">
        <v>0</v>
      </c>
      <c r="AC478" s="276" t="n">
        <v>0</v>
      </c>
      <c r="AD478" s="280"/>
      <c r="AE478" s="276"/>
    </row>
    <row r="479" customFormat="false" ht="15" hidden="false" customHeight="false" outlineLevel="0" collapsed="false">
      <c r="B479" s="115" t="n">
        <f aca="false">PRODUCT(G479/3+H479*1.6666+I479*1.6666+J479*1.6666+W479*25+X479*25+Y479*25+Z479*25+AA479*25+AB479*20+AC479*15+AD479*10+AE479*15)</f>
        <v>93.6660666666667</v>
      </c>
      <c r="C479" s="44" t="s">
        <v>1981</v>
      </c>
      <c r="D479" s="123" t="s">
        <v>4489</v>
      </c>
      <c r="E479" s="113" t="n">
        <v>1961</v>
      </c>
      <c r="F479" s="274" t="n">
        <v>15427</v>
      </c>
      <c r="G479" s="113" t="n">
        <v>11</v>
      </c>
      <c r="H479" s="113" t="n">
        <v>1</v>
      </c>
      <c r="I479" s="113" t="n">
        <v>3</v>
      </c>
      <c r="J479" s="113" t="n">
        <v>5</v>
      </c>
      <c r="K479" s="113"/>
      <c r="L479" s="113"/>
      <c r="M479" s="113"/>
      <c r="N479" s="113"/>
      <c r="O479" s="113"/>
      <c r="P479" s="275"/>
      <c r="Q479" s="113"/>
      <c r="R479" s="113"/>
      <c r="S479" s="113"/>
      <c r="T479" s="113"/>
      <c r="U479" s="113"/>
      <c r="V479" s="275"/>
      <c r="W479" s="113" t="n">
        <v>0</v>
      </c>
      <c r="X479" s="276" t="n">
        <v>0</v>
      </c>
      <c r="Y479" s="113" t="n">
        <v>3</v>
      </c>
      <c r="Z479" s="276" t="n">
        <v>0</v>
      </c>
      <c r="AA479" s="113" t="n">
        <v>0</v>
      </c>
      <c r="AB479" s="113" t="n">
        <v>0</v>
      </c>
      <c r="AC479" s="276" t="n">
        <v>0</v>
      </c>
      <c r="AD479" s="280"/>
      <c r="AE479" s="276"/>
    </row>
    <row r="480" customFormat="false" ht="15" hidden="false" customHeight="false" outlineLevel="0" collapsed="false">
      <c r="B480" s="115" t="n">
        <f aca="false">PRODUCT(G480/3+H480*1.6666+I480*1.6666+J480*1.6666+W480*25+X480*25+Y480*25+Z480*25+AA480*25+AB480*20+AC480*15+AD480*10+AE480*15)</f>
        <v>86.9994</v>
      </c>
      <c r="C480" s="44" t="s">
        <v>2264</v>
      </c>
      <c r="D480" s="123" t="s">
        <v>4489</v>
      </c>
      <c r="E480" s="113" t="n">
        <v>1972</v>
      </c>
      <c r="F480" s="274" t="n">
        <v>20164</v>
      </c>
      <c r="G480" s="113" t="n">
        <v>21</v>
      </c>
      <c r="H480" s="113" t="n">
        <v>1</v>
      </c>
      <c r="I480" s="113" t="n">
        <v>5</v>
      </c>
      <c r="J480" s="113" t="n">
        <v>3</v>
      </c>
      <c r="K480" s="113"/>
      <c r="L480" s="113"/>
      <c r="M480" s="113"/>
      <c r="N480" s="113"/>
      <c r="O480" s="113"/>
      <c r="P480" s="275"/>
      <c r="Q480" s="113"/>
      <c r="R480" s="113"/>
      <c r="S480" s="113"/>
      <c r="T480" s="113"/>
      <c r="U480" s="113"/>
      <c r="V480" s="275"/>
      <c r="W480" s="113" t="n">
        <v>0</v>
      </c>
      <c r="X480" s="276" t="n">
        <v>0</v>
      </c>
      <c r="Y480" s="113" t="n">
        <v>2</v>
      </c>
      <c r="Z480" s="276" t="n">
        <v>0</v>
      </c>
      <c r="AA480" s="113" t="n">
        <v>0</v>
      </c>
      <c r="AB480" s="113" t="n">
        <v>0</v>
      </c>
      <c r="AC480" s="276" t="n">
        <v>1</v>
      </c>
      <c r="AD480" s="280"/>
      <c r="AE480" s="276"/>
    </row>
    <row r="481" customFormat="false" ht="15" hidden="false" customHeight="false" outlineLevel="0" collapsed="false">
      <c r="B481" s="115" t="n">
        <f aca="false">PRODUCT(G481/3+H481+I481+J481+(K481-I481-H481)/3+W481*25+X481*25+Y481*25+Z481*25+AA481*25+AB481*20+AC481*15+AD481*10+AE481*15)</f>
        <v>99.6666666666667</v>
      </c>
      <c r="C481" s="44" t="s">
        <v>3257</v>
      </c>
      <c r="D481" s="123" t="s">
        <v>4489</v>
      </c>
      <c r="E481" s="113" t="n">
        <v>2010</v>
      </c>
      <c r="F481" s="274" t="n">
        <v>33700</v>
      </c>
      <c r="G481" s="113" t="n">
        <v>13</v>
      </c>
      <c r="H481" s="113" t="n">
        <v>0</v>
      </c>
      <c r="I481" s="113" t="n">
        <v>0</v>
      </c>
      <c r="J481" s="113" t="n">
        <v>4</v>
      </c>
      <c r="K481" s="113" t="n">
        <v>19</v>
      </c>
      <c r="L481" s="113" t="n">
        <v>14</v>
      </c>
      <c r="M481" s="113" t="n">
        <v>3</v>
      </c>
      <c r="N481" s="113" t="n">
        <v>2</v>
      </c>
      <c r="O481" s="113" t="n">
        <v>0</v>
      </c>
      <c r="P481" s="275" t="n">
        <v>0.474941938638308</v>
      </c>
      <c r="Q481" s="113" t="n">
        <v>12</v>
      </c>
      <c r="R481" s="113" t="n">
        <v>0</v>
      </c>
      <c r="S481" s="113" t="n">
        <v>1</v>
      </c>
      <c r="T481" s="113" t="n">
        <v>8</v>
      </c>
      <c r="U481" s="113" t="n">
        <v>12</v>
      </c>
      <c r="V481" s="275" t="n">
        <v>0.632</v>
      </c>
      <c r="W481" s="113" t="n">
        <v>0</v>
      </c>
      <c r="X481" s="276" t="n">
        <v>0</v>
      </c>
      <c r="Y481" s="113" t="n">
        <v>1</v>
      </c>
      <c r="Z481" s="276" t="n">
        <v>1</v>
      </c>
      <c r="AA481" s="113" t="n">
        <v>0</v>
      </c>
      <c r="AB481" s="113" t="n">
        <v>1</v>
      </c>
      <c r="AC481" s="276" t="n">
        <v>0</v>
      </c>
      <c r="AD481" s="280"/>
      <c r="AE481" s="276" t="n">
        <v>1</v>
      </c>
    </row>
    <row r="482" customFormat="false" ht="15" hidden="false" customHeight="false" outlineLevel="0" collapsed="false">
      <c r="B482" s="115" t="n">
        <f aca="false">PRODUCT(G482/3+H482+I482+J482+(K482-I482-H482)/3+W482*25+X482*25+Y482*25+Z482*25+AA482*25+AB482*20+AC482*15+AD482*10+AE482*15)</f>
        <v>67</v>
      </c>
      <c r="C482" s="44" t="s">
        <v>5004</v>
      </c>
      <c r="D482" s="123" t="s">
        <v>4489</v>
      </c>
      <c r="E482" s="113" t="n">
        <v>1983</v>
      </c>
      <c r="F482" s="274" t="n">
        <v>23765</v>
      </c>
      <c r="G482" s="113" t="n">
        <v>10</v>
      </c>
      <c r="H482" s="113" t="n">
        <v>0</v>
      </c>
      <c r="I482" s="113" t="n">
        <v>3</v>
      </c>
      <c r="J482" s="113" t="n">
        <v>4</v>
      </c>
      <c r="K482" s="113" t="n">
        <v>23</v>
      </c>
      <c r="L482" s="113" t="n">
        <v>4</v>
      </c>
      <c r="M482" s="113" t="n">
        <v>9</v>
      </c>
      <c r="N482" s="113" t="n">
        <v>7</v>
      </c>
      <c r="O482" s="113" t="n">
        <v>3</v>
      </c>
      <c r="P482" s="275" t="n">
        <v>0.411</v>
      </c>
      <c r="Q482" s="113"/>
      <c r="R482" s="113"/>
      <c r="S482" s="113"/>
      <c r="T482" s="113"/>
      <c r="U482" s="113"/>
      <c r="V482" s="275"/>
      <c r="W482" s="113" t="n">
        <v>0</v>
      </c>
      <c r="X482" s="276" t="n">
        <v>0</v>
      </c>
      <c r="Y482" s="113" t="n">
        <v>1</v>
      </c>
      <c r="Z482" s="276" t="n">
        <v>1</v>
      </c>
      <c r="AA482" s="113" t="n">
        <v>0</v>
      </c>
      <c r="AB482" s="113" t="n">
        <v>0</v>
      </c>
      <c r="AC482" s="276" t="n">
        <v>0</v>
      </c>
      <c r="AD482" s="280"/>
      <c r="AE482" s="276"/>
    </row>
    <row r="483" customFormat="false" ht="15" hidden="false" customHeight="false" outlineLevel="0" collapsed="false">
      <c r="B483" s="115" t="n">
        <f aca="false">PRODUCT(G483/3+H483+I483+J483+(K483-I483-H483)/3+W483*25+X483*25+Y483*25+Z483*25+AA483*25+AB483*20+AC483*15+AD483*10+AE483*15)</f>
        <v>78.3333333333333</v>
      </c>
      <c r="C483" s="44" t="s">
        <v>5532</v>
      </c>
      <c r="D483" s="123" t="s">
        <v>4489</v>
      </c>
      <c r="E483" s="113" t="n">
        <v>1999</v>
      </c>
      <c r="F483" s="274" t="n">
        <v>29783</v>
      </c>
      <c r="G483" s="113" t="n">
        <v>28</v>
      </c>
      <c r="H483" s="113" t="n">
        <v>1</v>
      </c>
      <c r="I483" s="113" t="n">
        <v>2</v>
      </c>
      <c r="J483" s="113" t="n">
        <v>15</v>
      </c>
      <c r="K483" s="113" t="n">
        <v>81</v>
      </c>
      <c r="L483" s="113" t="n">
        <v>30</v>
      </c>
      <c r="M483" s="113" t="n">
        <v>27</v>
      </c>
      <c r="N483" s="113" t="n">
        <v>21</v>
      </c>
      <c r="O483" s="113" t="n">
        <v>3</v>
      </c>
      <c r="P483" s="275" t="n">
        <v>0.458</v>
      </c>
      <c r="Q483" s="113"/>
      <c r="R483" s="113"/>
      <c r="S483" s="113"/>
      <c r="T483" s="113"/>
      <c r="U483" s="113"/>
      <c r="V483" s="275"/>
      <c r="W483" s="113" t="n">
        <v>0</v>
      </c>
      <c r="X483" s="276" t="n">
        <v>0</v>
      </c>
      <c r="Y483" s="113" t="n">
        <v>0</v>
      </c>
      <c r="Z483" s="276" t="n">
        <v>1</v>
      </c>
      <c r="AA483" s="113" t="n">
        <v>0</v>
      </c>
      <c r="AB483" s="113" t="n">
        <v>0</v>
      </c>
      <c r="AC483" s="276" t="n">
        <v>0</v>
      </c>
      <c r="AD483" s="280"/>
      <c r="AE483" s="276"/>
    </row>
    <row r="484" customFormat="false" ht="15" hidden="false" customHeight="false" outlineLevel="0" collapsed="false">
      <c r="B484" s="115" t="n">
        <f aca="false">PRODUCT(G484/3+H484+I484+J484+(K484-I484-H484)/3+W484*25+X484*25+Y484*25+Z484*25+AA484*25+AB484*20+AC484*15+AD484*10+AE484*15)</f>
        <v>77.6666666666667</v>
      </c>
      <c r="C484" s="44" t="s">
        <v>5153</v>
      </c>
      <c r="D484" s="123" t="s">
        <v>4489</v>
      </c>
      <c r="E484" s="113" t="n">
        <v>1991</v>
      </c>
      <c r="F484" s="274" t="n">
        <v>26301</v>
      </c>
      <c r="G484" s="113" t="n">
        <v>15</v>
      </c>
      <c r="H484" s="113" t="n">
        <v>2</v>
      </c>
      <c r="I484" s="113" t="n">
        <v>6</v>
      </c>
      <c r="J484" s="113" t="n">
        <v>6</v>
      </c>
      <c r="K484" s="113" t="n">
        <v>34</v>
      </c>
      <c r="L484" s="113" t="n">
        <v>9</v>
      </c>
      <c r="M484" s="113" t="n">
        <v>8</v>
      </c>
      <c r="N484" s="113" t="n">
        <v>9</v>
      </c>
      <c r="O484" s="113" t="n">
        <v>8</v>
      </c>
      <c r="P484" s="275" t="n">
        <v>0.366</v>
      </c>
      <c r="Q484" s="113"/>
      <c r="R484" s="113"/>
      <c r="S484" s="113"/>
      <c r="T484" s="113"/>
      <c r="U484" s="113"/>
      <c r="V484" s="275"/>
      <c r="W484" s="113" t="n">
        <v>0</v>
      </c>
      <c r="X484" s="276" t="n">
        <v>0</v>
      </c>
      <c r="Y484" s="113" t="n">
        <v>1</v>
      </c>
      <c r="Z484" s="276" t="n">
        <v>1</v>
      </c>
      <c r="AA484" s="113" t="n">
        <v>0</v>
      </c>
      <c r="AB484" s="113" t="n">
        <v>0</v>
      </c>
      <c r="AC484" s="276" t="n">
        <v>0</v>
      </c>
      <c r="AD484" s="280"/>
      <c r="AE484" s="276"/>
    </row>
    <row r="485" customFormat="false" ht="15" hidden="false" customHeight="false" outlineLevel="0" collapsed="false">
      <c r="B485" s="115" t="n">
        <f aca="false">PRODUCT(G485/3+H485+I485+J485+(K485-I485-H485)/3+W485*25+X485*25+Y485*25+Z485*25+AA485*25+AB485*20+AC485*15+AD485*10+AE485*15)</f>
        <v>75.3333333333333</v>
      </c>
      <c r="C485" s="44" t="s">
        <v>3282</v>
      </c>
      <c r="D485" s="123" t="s">
        <v>4489</v>
      </c>
      <c r="E485" s="113" t="n">
        <v>2008</v>
      </c>
      <c r="F485" s="274" t="n">
        <v>33398</v>
      </c>
      <c r="G485" s="113" t="n">
        <v>1</v>
      </c>
      <c r="H485" s="113" t="n">
        <v>0</v>
      </c>
      <c r="I485" s="113" t="n">
        <v>0</v>
      </c>
      <c r="J485" s="113" t="n">
        <v>0</v>
      </c>
      <c r="K485" s="113" t="n">
        <v>0</v>
      </c>
      <c r="L485" s="113" t="n">
        <v>0</v>
      </c>
      <c r="M485" s="113" t="n">
        <v>0</v>
      </c>
      <c r="N485" s="113" t="n">
        <v>0</v>
      </c>
      <c r="O485" s="113" t="n">
        <v>0</v>
      </c>
      <c r="P485" s="275" t="n">
        <v>0</v>
      </c>
      <c r="Q485" s="113"/>
      <c r="R485" s="113"/>
      <c r="S485" s="113"/>
      <c r="T485" s="113"/>
      <c r="U485" s="113"/>
      <c r="V485" s="275"/>
      <c r="W485" s="113" t="n">
        <v>0</v>
      </c>
      <c r="X485" s="276" t="n">
        <v>0</v>
      </c>
      <c r="Y485" s="113" t="n">
        <v>1</v>
      </c>
      <c r="Z485" s="276" t="n">
        <v>2</v>
      </c>
      <c r="AA485" s="113" t="n">
        <v>0</v>
      </c>
      <c r="AB485" s="113" t="n">
        <v>0</v>
      </c>
      <c r="AC485" s="276" t="n">
        <v>0</v>
      </c>
      <c r="AD485" s="280"/>
      <c r="AE485" s="276"/>
    </row>
    <row r="486" customFormat="false" ht="15" hidden="false" customHeight="false" outlineLevel="0" collapsed="false">
      <c r="B486" s="115" t="n">
        <f aca="false">PRODUCT(G486/3+H486+I486+J486+(K486-I486-H486)/3+W486*25+X486*25+Y486*25+Z486*25+AA486*25+AB486*20+AC486*15+AD486*10+AE486*15)</f>
        <v>75</v>
      </c>
      <c r="C486" s="44" t="s">
        <v>3470</v>
      </c>
      <c r="D486" s="123" t="s">
        <v>4489</v>
      </c>
      <c r="E486" s="113" t="n">
        <v>2014</v>
      </c>
      <c r="F486" s="274" t="n">
        <v>35483</v>
      </c>
      <c r="G486" s="113" t="n">
        <v>38</v>
      </c>
      <c r="H486" s="113" t="n">
        <v>0</v>
      </c>
      <c r="I486" s="113" t="n">
        <v>3</v>
      </c>
      <c r="J486" s="113" t="n">
        <v>2</v>
      </c>
      <c r="K486" s="113" t="n">
        <v>25</v>
      </c>
      <c r="L486" s="113" t="n">
        <v>13</v>
      </c>
      <c r="M486" s="113" t="n">
        <v>6</v>
      </c>
      <c r="N486" s="113" t="n">
        <v>3</v>
      </c>
      <c r="O486" s="113" t="n">
        <v>3</v>
      </c>
      <c r="P486" s="275" t="n">
        <v>0.257790368271955</v>
      </c>
      <c r="Q486" s="113" t="n">
        <v>9</v>
      </c>
      <c r="R486" s="113" t="n">
        <v>0</v>
      </c>
      <c r="S486" s="113" t="n">
        <v>0</v>
      </c>
      <c r="T486" s="113" t="n">
        <v>0</v>
      </c>
      <c r="U486" s="113" t="n">
        <v>7</v>
      </c>
      <c r="V486" s="275" t="n">
        <v>0.368</v>
      </c>
      <c r="W486" s="113" t="n">
        <v>0</v>
      </c>
      <c r="X486" s="276" t="n">
        <v>0</v>
      </c>
      <c r="Y486" s="113" t="n">
        <v>1</v>
      </c>
      <c r="Z486" s="276" t="n">
        <v>1</v>
      </c>
      <c r="AA486" s="113" t="n">
        <v>0</v>
      </c>
      <c r="AB486" s="113" t="n">
        <v>0</v>
      </c>
      <c r="AC486" s="276" t="n">
        <v>0</v>
      </c>
      <c r="AD486" s="280"/>
      <c r="AE486" s="276"/>
    </row>
    <row r="487" customFormat="false" ht="15" hidden="false" customHeight="false" outlineLevel="0" collapsed="false">
      <c r="B487" s="115" t="n">
        <f aca="false">PRODUCT(G487/3+H487*1.6666+I487*1.6666+J487*1.6666+W487*25+X487*25+Y487*25+Z487*25+AA487*25+AB487*20+AC487*15+AD487*10+AE487*15)</f>
        <v>70.3333333333333</v>
      </c>
      <c r="C487" s="44" t="s">
        <v>3695</v>
      </c>
      <c r="D487" s="123" t="s">
        <v>4489</v>
      </c>
      <c r="E487" s="113" t="n">
        <v>2021</v>
      </c>
      <c r="F487" s="274" t="n">
        <v>37968</v>
      </c>
      <c r="G487" s="113" t="n">
        <v>1</v>
      </c>
      <c r="H487" s="113" t="n">
        <v>0</v>
      </c>
      <c r="I487" s="113" t="n">
        <v>0</v>
      </c>
      <c r="J487" s="113" t="n">
        <v>0</v>
      </c>
      <c r="K487" s="113" t="n">
        <v>1</v>
      </c>
      <c r="L487" s="113" t="n">
        <v>0</v>
      </c>
      <c r="M487" s="113" t="n">
        <v>1</v>
      </c>
      <c r="N487" s="113" t="n">
        <v>0</v>
      </c>
      <c r="O487" s="113" t="n">
        <v>0</v>
      </c>
      <c r="P487" s="275" t="n">
        <v>0.5</v>
      </c>
      <c r="Q487" s="113"/>
      <c r="R487" s="113"/>
      <c r="S487" s="113"/>
      <c r="T487" s="113"/>
      <c r="U487" s="113"/>
      <c r="V487" s="275"/>
      <c r="W487" s="113" t="n">
        <v>0</v>
      </c>
      <c r="X487" s="276" t="n">
        <v>0</v>
      </c>
      <c r="Y487" s="113" t="n">
        <v>2</v>
      </c>
      <c r="Z487" s="276" t="n">
        <v>0</v>
      </c>
      <c r="AA487" s="113" t="n">
        <v>0</v>
      </c>
      <c r="AB487" s="113" t="n">
        <v>1</v>
      </c>
      <c r="AC487" s="276" t="n">
        <v>0</v>
      </c>
      <c r="AD487" s="280"/>
      <c r="AE487" s="276"/>
    </row>
    <row r="488" customFormat="false" ht="15" hidden="false" customHeight="false" outlineLevel="0" collapsed="false">
      <c r="B488" s="115" t="n">
        <f aca="false">PRODUCT(G488/3+H488+I488+J488+(K488-I488-H488)/3+W488*25+X488*25+Y488*25+Z488*25+AA488*25+AB488*20+AC488*15+AD488*10+AE488*15)</f>
        <v>65.6666666666667</v>
      </c>
      <c r="C488" s="44" t="s">
        <v>3711</v>
      </c>
      <c r="D488" s="112" t="s">
        <v>4489</v>
      </c>
      <c r="E488" s="113" t="n">
        <v>2025</v>
      </c>
      <c r="F488" s="111" t="n">
        <v>38868</v>
      </c>
      <c r="G488" s="283" t="n">
        <v>5</v>
      </c>
      <c r="H488" s="113" t="n">
        <v>1</v>
      </c>
      <c r="I488" s="113" t="n">
        <v>1</v>
      </c>
      <c r="J488" s="113" t="n">
        <v>3</v>
      </c>
      <c r="K488" s="113" t="n">
        <v>14</v>
      </c>
      <c r="L488" s="113" t="n">
        <v>4</v>
      </c>
      <c r="M488" s="113" t="n">
        <v>6</v>
      </c>
      <c r="N488" s="113" t="n">
        <v>2</v>
      </c>
      <c r="O488" s="113" t="n">
        <v>2</v>
      </c>
      <c r="P488" s="250" t="n">
        <v>0.538461538461538</v>
      </c>
      <c r="Q488" s="281"/>
      <c r="V488" s="250"/>
      <c r="W488" s="283" t="n">
        <v>0</v>
      </c>
      <c r="X488" s="113" t="n">
        <v>0</v>
      </c>
      <c r="Y488" s="283" t="n">
        <v>1</v>
      </c>
      <c r="Z488" s="113" t="n">
        <v>0</v>
      </c>
      <c r="AA488" s="283" t="n">
        <v>0</v>
      </c>
      <c r="AB488" s="113" t="n">
        <v>0</v>
      </c>
      <c r="AC488" s="113" t="n">
        <v>2</v>
      </c>
      <c r="AD488" s="280"/>
      <c r="AE488" s="276"/>
    </row>
    <row r="489" customFormat="false" ht="15" hidden="false" customHeight="false" outlineLevel="0" collapsed="false">
      <c r="B489" s="115" t="n">
        <f aca="false">PRODUCT(G489/3+H489*1.6666+I489*1.6666+J489*1.6666+W489*25+X489*25+Y489*25+Z489*25+AA489*25+AB489*20+AC489*15+AD489*10+AE489*15)</f>
        <v>63.3327333333333</v>
      </c>
      <c r="C489" s="44" t="s">
        <v>4770</v>
      </c>
      <c r="D489" s="123" t="s">
        <v>4489</v>
      </c>
      <c r="E489" s="113" t="n">
        <v>1970</v>
      </c>
      <c r="F489" s="274" t="n">
        <v>18640</v>
      </c>
      <c r="G489" s="113" t="n">
        <v>10</v>
      </c>
      <c r="H489" s="113" t="n">
        <v>0</v>
      </c>
      <c r="I489" s="113" t="n">
        <v>5</v>
      </c>
      <c r="J489" s="113" t="n">
        <v>4</v>
      </c>
      <c r="K489" s="113"/>
      <c r="L489" s="113"/>
      <c r="M489" s="113"/>
      <c r="N489" s="113"/>
      <c r="O489" s="113"/>
      <c r="P489" s="275"/>
      <c r="Q489" s="113"/>
      <c r="R489" s="113"/>
      <c r="S489" s="113"/>
      <c r="T489" s="113"/>
      <c r="U489" s="113"/>
      <c r="V489" s="275"/>
      <c r="W489" s="113" t="n">
        <v>0</v>
      </c>
      <c r="X489" s="276" t="n">
        <v>0</v>
      </c>
      <c r="Y489" s="113" t="n">
        <v>1</v>
      </c>
      <c r="Z489" s="276" t="n">
        <v>0</v>
      </c>
      <c r="AA489" s="113" t="n">
        <v>0</v>
      </c>
      <c r="AB489" s="113" t="n">
        <v>1</v>
      </c>
      <c r="AC489" s="276" t="n">
        <v>0</v>
      </c>
      <c r="AD489" s="280"/>
      <c r="AE489" s="276"/>
    </row>
    <row r="490" customFormat="false" ht="15" hidden="false" customHeight="false" outlineLevel="0" collapsed="false">
      <c r="B490" s="115" t="n">
        <f aca="false">PRODUCT(G490/3+H490*1.6666+I490*1.6666+J490*1.6666+W490*25+X490*25+Y490*25+Z490*25+AA490*25+AB490*20+AC490*15+AD490*10+AE490*15)</f>
        <v>61.9984666666667</v>
      </c>
      <c r="C490" s="44" t="s">
        <v>5537</v>
      </c>
      <c r="D490" s="123" t="s">
        <v>4489</v>
      </c>
      <c r="E490" s="113" t="n">
        <v>1952</v>
      </c>
      <c r="F490" s="274" t="n">
        <v>12884</v>
      </c>
      <c r="G490" s="113" t="n">
        <v>26</v>
      </c>
      <c r="H490" s="113" t="n">
        <v>0</v>
      </c>
      <c r="I490" s="113" t="n">
        <v>6</v>
      </c>
      <c r="J490" s="113" t="n">
        <v>17</v>
      </c>
      <c r="K490" s="113"/>
      <c r="L490" s="113"/>
      <c r="M490" s="113"/>
      <c r="N490" s="113"/>
      <c r="O490" s="113"/>
      <c r="P490" s="275"/>
      <c r="Q490" s="113"/>
      <c r="R490" s="113"/>
      <c r="S490" s="113"/>
      <c r="T490" s="113"/>
      <c r="U490" s="113"/>
      <c r="V490" s="275"/>
      <c r="W490" s="113" t="n">
        <v>0</v>
      </c>
      <c r="X490" s="276" t="n">
        <v>0</v>
      </c>
      <c r="Y490" s="113" t="n">
        <v>0</v>
      </c>
      <c r="Z490" s="276" t="n">
        <v>0</v>
      </c>
      <c r="AA490" s="113" t="n">
        <v>0</v>
      </c>
      <c r="AB490" s="113" t="n">
        <v>0</v>
      </c>
      <c r="AC490" s="276" t="n">
        <v>1</v>
      </c>
      <c r="AD490" s="280"/>
      <c r="AE490" s="276"/>
    </row>
    <row r="491" customFormat="false" ht="15" hidden="false" customHeight="false" outlineLevel="0" collapsed="false">
      <c r="B491" s="115" t="n">
        <f aca="false">PRODUCT(G491/3+H491+I491+J491+(K491-I491-H491)/3+W491*25+X491*25+Y491*25+Z491*25+AA491*25+AB491*20+AC491*15+AD491*10+AE491*15)</f>
        <v>59.3333333333333</v>
      </c>
      <c r="C491" s="44" t="s">
        <v>3474</v>
      </c>
      <c r="D491" s="123" t="s">
        <v>4489</v>
      </c>
      <c r="E491" s="113" t="n">
        <v>2014</v>
      </c>
      <c r="F491" s="274" t="n">
        <v>34732</v>
      </c>
      <c r="G491" s="113" t="n">
        <v>30</v>
      </c>
      <c r="H491" s="113" t="n">
        <v>0</v>
      </c>
      <c r="I491" s="113" t="n">
        <v>4</v>
      </c>
      <c r="J491" s="113" t="n">
        <v>4</v>
      </c>
      <c r="K491" s="113" t="n">
        <v>53</v>
      </c>
      <c r="L491" s="113" t="n">
        <v>8</v>
      </c>
      <c r="M491" s="113" t="n">
        <v>19</v>
      </c>
      <c r="N491" s="113" t="n">
        <v>22</v>
      </c>
      <c r="O491" s="113" t="n">
        <v>4</v>
      </c>
      <c r="P491" s="275" t="n">
        <v>0.424</v>
      </c>
      <c r="Q491" s="113"/>
      <c r="R491" s="113"/>
      <c r="S491" s="113"/>
      <c r="T491" s="113"/>
      <c r="U491" s="113"/>
      <c r="V491" s="275"/>
      <c r="W491" s="113" t="n">
        <v>0</v>
      </c>
      <c r="X491" s="276" t="n">
        <v>0</v>
      </c>
      <c r="Y491" s="113" t="n">
        <v>1</v>
      </c>
      <c r="Z491" s="276" t="n">
        <v>0</v>
      </c>
      <c r="AA491" s="113" t="n">
        <v>0</v>
      </c>
      <c r="AB491" s="113" t="n">
        <v>0</v>
      </c>
      <c r="AC491" s="276" t="n">
        <v>0</v>
      </c>
      <c r="AD491" s="280"/>
      <c r="AE491" s="276"/>
    </row>
    <row r="492" customFormat="false" ht="15" hidden="false" customHeight="false" outlineLevel="0" collapsed="false">
      <c r="B492" s="115" t="n">
        <f aca="false">PRODUCT(G492/3+H492+I492+J492+(K492-I492-H492)/3+W492*25+X492*25+Y492*25+Z492*25+AA492*25+AB492*20+AC492*15+AD492*10+AE492*15)</f>
        <v>56.3333333333333</v>
      </c>
      <c r="C492" s="44" t="s">
        <v>3276</v>
      </c>
      <c r="D492" s="123" t="s">
        <v>4489</v>
      </c>
      <c r="E492" s="113" t="n">
        <v>2008</v>
      </c>
      <c r="F492" s="274" t="n">
        <v>33327</v>
      </c>
      <c r="G492" s="113" t="n">
        <v>8</v>
      </c>
      <c r="H492" s="113" t="n">
        <v>0</v>
      </c>
      <c r="I492" s="113" t="n">
        <v>0</v>
      </c>
      <c r="J492" s="113" t="n">
        <v>1</v>
      </c>
      <c r="K492" s="113" t="n">
        <v>8</v>
      </c>
      <c r="L492" s="113" t="n">
        <v>8</v>
      </c>
      <c r="M492" s="113" t="n">
        <v>0</v>
      </c>
      <c r="N492" s="113" t="n">
        <v>0</v>
      </c>
      <c r="O492" s="113" t="n">
        <v>0</v>
      </c>
      <c r="P492" s="275" t="n">
        <v>0.348</v>
      </c>
      <c r="Q492" s="113"/>
      <c r="R492" s="113"/>
      <c r="S492" s="113"/>
      <c r="T492" s="113"/>
      <c r="U492" s="113"/>
      <c r="V492" s="275"/>
      <c r="W492" s="113" t="n">
        <v>0</v>
      </c>
      <c r="X492" s="276" t="n">
        <v>0</v>
      </c>
      <c r="Y492" s="113" t="n">
        <v>0</v>
      </c>
      <c r="Z492" s="276" t="n">
        <v>2</v>
      </c>
      <c r="AA492" s="113" t="n">
        <v>0</v>
      </c>
      <c r="AB492" s="113" t="n">
        <v>0</v>
      </c>
      <c r="AC492" s="276" t="n">
        <v>0</v>
      </c>
      <c r="AD492" s="280"/>
      <c r="AE492" s="276"/>
    </row>
    <row r="493" customFormat="false" ht="15" hidden="false" customHeight="false" outlineLevel="0" collapsed="false">
      <c r="B493" s="115" t="n">
        <f aca="false">PRODUCT(G493/3+H493+I493+J493+(K493-I493-H493)/3+W493*25+X493*25+Y493*25+Z493*25+AA493*25+AB493*20+AC493*15+AD493*10+AE493*15)</f>
        <v>55</v>
      </c>
      <c r="C493" s="44" t="s">
        <v>5006</v>
      </c>
      <c r="D493" s="123" t="s">
        <v>4489</v>
      </c>
      <c r="E493" s="113" t="n">
        <v>1984</v>
      </c>
      <c r="F493" s="274" t="n">
        <v>23762</v>
      </c>
      <c r="G493" s="113" t="n">
        <v>22</v>
      </c>
      <c r="H493" s="113" t="n">
        <v>0</v>
      </c>
      <c r="I493" s="113" t="n">
        <v>14</v>
      </c>
      <c r="J493" s="113" t="n">
        <v>9</v>
      </c>
      <c r="K493" s="113" t="n">
        <v>88</v>
      </c>
      <c r="L493" s="113" t="n">
        <v>22</v>
      </c>
      <c r="M493" s="113" t="n">
        <v>27</v>
      </c>
      <c r="N493" s="113" t="n">
        <v>25</v>
      </c>
      <c r="O493" s="113" t="n">
        <v>14</v>
      </c>
      <c r="P493" s="275" t="n">
        <v>0.5</v>
      </c>
      <c r="Q493" s="113"/>
      <c r="R493" s="113"/>
      <c r="S493" s="113"/>
      <c r="T493" s="113"/>
      <c r="U493" s="113"/>
      <c r="V493" s="275"/>
      <c r="W493" s="113" t="n">
        <v>0</v>
      </c>
      <c r="X493" s="276" t="n">
        <v>0</v>
      </c>
      <c r="Y493" s="113" t="n">
        <v>0</v>
      </c>
      <c r="Z493" s="276" t="n">
        <v>0</v>
      </c>
      <c r="AA493" s="113" t="n">
        <v>0</v>
      </c>
      <c r="AB493" s="113" t="n">
        <v>0</v>
      </c>
      <c r="AC493" s="276" t="n">
        <v>0</v>
      </c>
      <c r="AD493" s="280"/>
      <c r="AE493" s="276"/>
    </row>
    <row r="494" customFormat="false" ht="15" hidden="false" customHeight="false" outlineLevel="0" collapsed="false">
      <c r="B494" s="115" t="n">
        <f aca="false">PRODUCT(G494/3+H494*1.6666+I494*1.6666+J494*1.6666+W494*25+X494*25+Y494*25+Z494*25+AA494*25+AB494*20+AC494*15+AD494*10+AE494*15)</f>
        <v>50.3333333333333</v>
      </c>
      <c r="C494" s="44" t="s">
        <v>3694</v>
      </c>
      <c r="D494" s="123" t="s">
        <v>4489</v>
      </c>
      <c r="E494" s="113" t="n">
        <v>2022</v>
      </c>
      <c r="F494" s="274" t="n">
        <v>37978</v>
      </c>
      <c r="G494" s="113" t="n">
        <v>1</v>
      </c>
      <c r="H494" s="113" t="n">
        <v>0</v>
      </c>
      <c r="I494" s="113" t="n">
        <v>0</v>
      </c>
      <c r="J494" s="113" t="n">
        <v>0</v>
      </c>
      <c r="K494" s="113" t="n">
        <v>2</v>
      </c>
      <c r="L494" s="113" t="n">
        <v>0</v>
      </c>
      <c r="M494" s="113" t="n">
        <v>1</v>
      </c>
      <c r="N494" s="113" t="n">
        <v>1</v>
      </c>
      <c r="O494" s="113" t="n">
        <v>0</v>
      </c>
      <c r="P494" s="275" t="n">
        <v>0.666666666666667</v>
      </c>
      <c r="Q494" s="113"/>
      <c r="R494" s="113"/>
      <c r="S494" s="113"/>
      <c r="T494" s="113"/>
      <c r="U494" s="113"/>
      <c r="V494" s="275"/>
      <c r="W494" s="113" t="n">
        <v>0</v>
      </c>
      <c r="X494" s="276" t="n">
        <v>0</v>
      </c>
      <c r="Y494" s="113" t="n">
        <v>2</v>
      </c>
      <c r="Z494" s="276" t="n">
        <v>0</v>
      </c>
      <c r="AA494" s="113" t="n">
        <v>0</v>
      </c>
      <c r="AB494" s="113" t="n">
        <v>0</v>
      </c>
      <c r="AC494" s="276" t="n">
        <v>0</v>
      </c>
      <c r="AD494" s="280"/>
      <c r="AE494" s="276"/>
    </row>
    <row r="495" customFormat="false" ht="15" hidden="false" customHeight="false" outlineLevel="0" collapsed="false">
      <c r="B495" s="115" t="n">
        <f aca="false">PRODUCT(G495/3+H495+I495+J495+(K495-I495-H495)/3+W495*25+X495*25+Y495*25+Z495*25+AA495*25+AB495*20+AC495*15+AD495*10+AE495*15)</f>
        <v>48.6666666666667</v>
      </c>
      <c r="C495" s="44" t="s">
        <v>5517</v>
      </c>
      <c r="D495" s="123" t="s">
        <v>4489</v>
      </c>
      <c r="E495" s="113" t="n">
        <v>2018</v>
      </c>
      <c r="F495" s="274" t="n">
        <v>36913</v>
      </c>
      <c r="G495" s="113" t="n">
        <v>1</v>
      </c>
      <c r="H495" s="113" t="n">
        <v>0</v>
      </c>
      <c r="I495" s="113" t="n">
        <v>0</v>
      </c>
      <c r="J495" s="113" t="n">
        <v>1</v>
      </c>
      <c r="K495" s="113" t="n">
        <v>7</v>
      </c>
      <c r="L495" s="113" t="n">
        <v>6</v>
      </c>
      <c r="M495" s="113" t="n">
        <v>1</v>
      </c>
      <c r="N495" s="113" t="n">
        <v>0</v>
      </c>
      <c r="O495" s="113" t="n">
        <v>0</v>
      </c>
      <c r="P495" s="275" t="n">
        <v>0.875</v>
      </c>
      <c r="Q495" s="113"/>
      <c r="R495" s="113"/>
      <c r="S495" s="113"/>
      <c r="T495" s="113"/>
      <c r="U495" s="113"/>
      <c r="V495" s="275"/>
      <c r="W495" s="113" t="n">
        <v>0</v>
      </c>
      <c r="X495" s="276" t="n">
        <v>0</v>
      </c>
      <c r="Y495" s="113" t="n">
        <v>0</v>
      </c>
      <c r="Z495" s="276" t="n">
        <v>1</v>
      </c>
      <c r="AA495" s="113" t="n">
        <v>0</v>
      </c>
      <c r="AB495" s="113" t="n">
        <v>1</v>
      </c>
      <c r="AC495" s="276" t="n">
        <v>0</v>
      </c>
      <c r="AD495" s="280"/>
      <c r="AE495" s="276"/>
    </row>
    <row r="496" customFormat="false" ht="15" hidden="false" customHeight="false" outlineLevel="0" collapsed="false">
      <c r="B496" s="115" t="n">
        <f aca="false">PRODUCT(G496/3+H496+I496+J496+(K496-I496-H496)/3+W496*25+X496*25+Y496*25+Z496*25+AA496*25+AB496*20+AC496*15+AD496*10+AE496*15)</f>
        <v>46.6666666666667</v>
      </c>
      <c r="C496" s="44" t="s">
        <v>3488</v>
      </c>
      <c r="D496" s="123" t="s">
        <v>4489</v>
      </c>
      <c r="E496" s="113" t="n">
        <v>2018</v>
      </c>
      <c r="F496" s="274" t="n">
        <v>36231</v>
      </c>
      <c r="G496" s="113" t="n">
        <v>1</v>
      </c>
      <c r="H496" s="113" t="n">
        <v>0</v>
      </c>
      <c r="I496" s="113" t="n">
        <v>1</v>
      </c>
      <c r="J496" s="113" t="n">
        <v>0</v>
      </c>
      <c r="K496" s="113" t="n">
        <v>2</v>
      </c>
      <c r="L496" s="113" t="n">
        <v>0</v>
      </c>
      <c r="M496" s="113" t="n">
        <v>0</v>
      </c>
      <c r="N496" s="113" t="n">
        <v>1</v>
      </c>
      <c r="O496" s="113" t="n">
        <v>1</v>
      </c>
      <c r="P496" s="275" t="n">
        <v>0.3333</v>
      </c>
      <c r="Q496" s="113"/>
      <c r="R496" s="113"/>
      <c r="S496" s="113"/>
      <c r="T496" s="113"/>
      <c r="U496" s="113"/>
      <c r="V496" s="275"/>
      <c r="W496" s="113" t="n">
        <v>0</v>
      </c>
      <c r="X496" s="276" t="n">
        <v>0</v>
      </c>
      <c r="Y496" s="113" t="n">
        <v>0</v>
      </c>
      <c r="Z496" s="276" t="n">
        <v>1</v>
      </c>
      <c r="AA496" s="113" t="n">
        <v>0</v>
      </c>
      <c r="AB496" s="113" t="n">
        <v>1</v>
      </c>
      <c r="AC496" s="276" t="n">
        <v>0</v>
      </c>
      <c r="AD496" s="280"/>
      <c r="AE496" s="276"/>
    </row>
    <row r="497" customFormat="false" ht="15" hidden="false" customHeight="false" outlineLevel="0" collapsed="false">
      <c r="B497" s="115" t="n">
        <f aca="false">PRODUCT(G497/3+H497+I497+J497+(K497-I497-H497)/3+W497*25+X497*25+Y497*25+Z497*25+AA497*25+AB497*20+AC497*15+AD497*10+AE497*15)</f>
        <v>46.6666666666667</v>
      </c>
      <c r="C497" s="44" t="s">
        <v>5172</v>
      </c>
      <c r="D497" s="123" t="s">
        <v>4489</v>
      </c>
      <c r="E497" s="113" t="n">
        <v>1991</v>
      </c>
      <c r="F497" s="274" t="n">
        <v>26759</v>
      </c>
      <c r="G497" s="113" t="n">
        <v>22</v>
      </c>
      <c r="H497" s="113" t="n">
        <v>0</v>
      </c>
      <c r="I497" s="113" t="n">
        <v>1</v>
      </c>
      <c r="J497" s="113" t="n">
        <v>3</v>
      </c>
      <c r="K497" s="113" t="n">
        <v>32</v>
      </c>
      <c r="L497" s="113" t="n">
        <v>19</v>
      </c>
      <c r="M497" s="113" t="n">
        <v>9</v>
      </c>
      <c r="N497" s="113" t="n">
        <v>3</v>
      </c>
      <c r="O497" s="113" t="n">
        <v>1</v>
      </c>
      <c r="P497" s="275" t="n">
        <v>0.278</v>
      </c>
      <c r="Q497" s="113"/>
      <c r="R497" s="113"/>
      <c r="S497" s="113"/>
      <c r="T497" s="113"/>
      <c r="U497" s="113"/>
      <c r="V497" s="275"/>
      <c r="W497" s="113" t="n">
        <v>0</v>
      </c>
      <c r="X497" s="276" t="n">
        <v>0</v>
      </c>
      <c r="Y497" s="113" t="n">
        <v>1</v>
      </c>
      <c r="Z497" s="276" t="n">
        <v>0</v>
      </c>
      <c r="AA497" s="113" t="n">
        <v>0</v>
      </c>
      <c r="AB497" s="113" t="n">
        <v>0</v>
      </c>
      <c r="AC497" s="276" t="n">
        <v>0</v>
      </c>
      <c r="AD497" s="280"/>
      <c r="AE497" s="276"/>
    </row>
    <row r="498" customFormat="false" ht="15" hidden="false" customHeight="false" outlineLevel="0" collapsed="false">
      <c r="B498" s="115" t="n">
        <f aca="false">PRODUCT(G498/3+H498+I498+J498+(K498-I498-H498)/3+W498*25+X498*25+Y498*25+Z498*25+AA498*25+AB498*20+AC498*15+AD498*10+AE498*15)</f>
        <v>46</v>
      </c>
      <c r="C498" s="44" t="s">
        <v>3645</v>
      </c>
      <c r="D498" s="123" t="s">
        <v>4489</v>
      </c>
      <c r="E498" s="113" t="n">
        <v>2018</v>
      </c>
      <c r="F498" s="274" t="n">
        <v>37105</v>
      </c>
      <c r="G498" s="113" t="n">
        <v>1</v>
      </c>
      <c r="H498" s="113" t="n">
        <v>0</v>
      </c>
      <c r="I498" s="113" t="n">
        <v>0</v>
      </c>
      <c r="J498" s="113" t="n">
        <v>0</v>
      </c>
      <c r="K498" s="113" t="n">
        <v>2</v>
      </c>
      <c r="L498" s="113" t="n">
        <v>1</v>
      </c>
      <c r="M498" s="113" t="n">
        <v>1</v>
      </c>
      <c r="N498" s="113" t="n">
        <v>0</v>
      </c>
      <c r="O498" s="113" t="n">
        <v>0</v>
      </c>
      <c r="P498" s="275" t="n">
        <v>0.5</v>
      </c>
      <c r="Q498" s="113"/>
      <c r="R498" s="113"/>
      <c r="S498" s="113"/>
      <c r="T498" s="113"/>
      <c r="U498" s="113"/>
      <c r="V498" s="275"/>
      <c r="W498" s="113" t="n">
        <v>0</v>
      </c>
      <c r="X498" s="276" t="n">
        <v>0</v>
      </c>
      <c r="Y498" s="113" t="n">
        <v>0</v>
      </c>
      <c r="Z498" s="276" t="n">
        <v>1</v>
      </c>
      <c r="AA498" s="113" t="n">
        <v>0</v>
      </c>
      <c r="AB498" s="113" t="n">
        <v>1</v>
      </c>
      <c r="AC498" s="276" t="n">
        <v>0</v>
      </c>
      <c r="AD498" s="280"/>
      <c r="AE498" s="276"/>
    </row>
    <row r="499" customFormat="false" ht="15" hidden="false" customHeight="false" outlineLevel="0" collapsed="false">
      <c r="B499" s="115" t="n">
        <f aca="false">PRODUCT(G499/3+H499*1.6666+I499*1.6666+J499*1.6666+W499*25+X499*25+Y499*25+Z499*25+AA499*25+AB499*20+AC499*15+AD499*10+AE499*15)</f>
        <v>42.6666</v>
      </c>
      <c r="C499" s="44" t="s">
        <v>2269</v>
      </c>
      <c r="D499" s="123" t="s">
        <v>4489</v>
      </c>
      <c r="E499" s="113" t="n">
        <v>1971</v>
      </c>
      <c r="F499" s="274" t="n">
        <v>19762</v>
      </c>
      <c r="G499" s="113" t="n">
        <v>3</v>
      </c>
      <c r="H499" s="113" t="n">
        <v>0</v>
      </c>
      <c r="I499" s="113" t="n">
        <v>0</v>
      </c>
      <c r="J499" s="113" t="n">
        <v>1</v>
      </c>
      <c r="K499" s="113"/>
      <c r="L499" s="113"/>
      <c r="M499" s="113"/>
      <c r="N499" s="113"/>
      <c r="O499" s="113"/>
      <c r="P499" s="275"/>
      <c r="Q499" s="113"/>
      <c r="R499" s="113"/>
      <c r="S499" s="113"/>
      <c r="T499" s="113"/>
      <c r="U499" s="113"/>
      <c r="V499" s="275"/>
      <c r="W499" s="113" t="n">
        <v>0</v>
      </c>
      <c r="X499" s="276" t="n">
        <v>0</v>
      </c>
      <c r="Y499" s="113" t="n">
        <v>1</v>
      </c>
      <c r="Z499" s="276" t="n">
        <v>0</v>
      </c>
      <c r="AA499" s="113" t="n">
        <v>0</v>
      </c>
      <c r="AB499" s="113" t="n">
        <v>0</v>
      </c>
      <c r="AC499" s="276" t="n">
        <v>1</v>
      </c>
      <c r="AD499" s="280"/>
      <c r="AE499" s="276"/>
    </row>
    <row r="500" customFormat="false" ht="15" hidden="false" customHeight="false" outlineLevel="0" collapsed="false">
      <c r="B500" s="115" t="n">
        <f aca="false">PRODUCT(G500/3+H500+I500+J500+(K500-I500-H500)/3+W500*25+X500*25+Y500*25+Z500*25+AA500*25+AB500*20+AC500*15+AD500*10+AE500*15)</f>
        <v>36.6666666666667</v>
      </c>
      <c r="C500" s="44" t="s">
        <v>5308</v>
      </c>
      <c r="D500" s="123" t="s">
        <v>4489</v>
      </c>
      <c r="E500" s="113" t="n">
        <v>2003</v>
      </c>
      <c r="F500" s="274" t="n">
        <v>30725</v>
      </c>
      <c r="G500" s="113" t="n">
        <v>11</v>
      </c>
      <c r="H500" s="113" t="n">
        <v>0</v>
      </c>
      <c r="I500" s="113" t="n">
        <v>3</v>
      </c>
      <c r="J500" s="113" t="n">
        <v>1</v>
      </c>
      <c r="K500" s="113" t="n">
        <v>15</v>
      </c>
      <c r="L500" s="113" t="n">
        <v>5</v>
      </c>
      <c r="M500" s="113" t="n">
        <v>3</v>
      </c>
      <c r="N500" s="113" t="n">
        <v>4</v>
      </c>
      <c r="O500" s="113" t="n">
        <v>3</v>
      </c>
      <c r="P500" s="275" t="n">
        <v>0.429</v>
      </c>
      <c r="Q500" s="113"/>
      <c r="R500" s="113"/>
      <c r="S500" s="113"/>
      <c r="T500" s="113"/>
      <c r="U500" s="113"/>
      <c r="V500" s="275"/>
      <c r="W500" s="113" t="n">
        <v>0</v>
      </c>
      <c r="X500" s="276" t="n">
        <v>0</v>
      </c>
      <c r="Y500" s="113" t="n">
        <v>0</v>
      </c>
      <c r="Z500" s="276" t="n">
        <v>1</v>
      </c>
      <c r="AA500" s="113" t="n">
        <v>0</v>
      </c>
      <c r="AB500" s="113" t="n">
        <v>0</v>
      </c>
      <c r="AC500" s="276" t="n">
        <v>0</v>
      </c>
      <c r="AD500" s="280"/>
      <c r="AE500" s="276"/>
    </row>
    <row r="501" customFormat="false" ht="15" hidden="false" customHeight="false" outlineLevel="0" collapsed="false">
      <c r="B501" s="115" t="n">
        <f aca="false">PRODUCT(G501/3+H501+I501+J501+(K501-I501-H501)/3+W501*25+X501*25+Y501*25+Z501*25+AA501*25+AB501*20+AC501*15+AD501*10+AE501*15)</f>
        <v>30.3333333333333</v>
      </c>
      <c r="C501" s="44" t="s">
        <v>3479</v>
      </c>
      <c r="D501" s="123" t="s">
        <v>4489</v>
      </c>
      <c r="E501" s="113" t="n">
        <v>2016</v>
      </c>
      <c r="F501" s="274" t="n">
        <v>35485</v>
      </c>
      <c r="G501" s="113" t="n">
        <v>7</v>
      </c>
      <c r="H501" s="113" t="n">
        <v>0</v>
      </c>
      <c r="I501" s="113" t="n">
        <v>0</v>
      </c>
      <c r="J501" s="113" t="n">
        <v>0</v>
      </c>
      <c r="K501" s="113" t="n">
        <v>9</v>
      </c>
      <c r="L501" s="113" t="n">
        <v>4</v>
      </c>
      <c r="M501" s="113" t="n">
        <v>2</v>
      </c>
      <c r="N501" s="113" t="n">
        <v>3</v>
      </c>
      <c r="O501" s="113" t="n">
        <v>0</v>
      </c>
      <c r="P501" s="275" t="n">
        <v>0.333</v>
      </c>
      <c r="Q501" s="113"/>
      <c r="R501" s="113"/>
      <c r="S501" s="113"/>
      <c r="T501" s="113"/>
      <c r="U501" s="113"/>
      <c r="V501" s="275"/>
      <c r="W501" s="113" t="n">
        <v>0</v>
      </c>
      <c r="X501" s="276" t="n">
        <v>0</v>
      </c>
      <c r="Y501" s="113" t="n">
        <v>0</v>
      </c>
      <c r="Z501" s="276" t="n">
        <v>1</v>
      </c>
      <c r="AA501" s="113" t="n">
        <v>0</v>
      </c>
      <c r="AB501" s="113" t="n">
        <v>0</v>
      </c>
      <c r="AC501" s="276" t="n">
        <v>0</v>
      </c>
      <c r="AD501" s="280"/>
      <c r="AE501" s="276"/>
    </row>
    <row r="502" customFormat="false" ht="15" hidden="false" customHeight="false" outlineLevel="0" collapsed="false">
      <c r="B502" s="115" t="n">
        <f aca="false">PRODUCT(G502/3+H502*1.6666+I502*1.6666+J502*1.6666+W502*25+X502*25+Y502*25+Z502*25+AA502*25+AB502*20+AC502*15+AD502*10+AE502*15)</f>
        <v>30.3332</v>
      </c>
      <c r="C502" s="44" t="s">
        <v>4787</v>
      </c>
      <c r="D502" s="123" t="s">
        <v>4489</v>
      </c>
      <c r="E502" s="113" t="n">
        <v>1971</v>
      </c>
      <c r="F502" s="274" t="n">
        <v>19501</v>
      </c>
      <c r="G502" s="113" t="n">
        <v>6</v>
      </c>
      <c r="H502" s="113" t="n">
        <v>0</v>
      </c>
      <c r="I502" s="113" t="n">
        <v>1</v>
      </c>
      <c r="J502" s="113" t="n">
        <v>1</v>
      </c>
      <c r="K502" s="113"/>
      <c r="L502" s="113"/>
      <c r="M502" s="113"/>
      <c r="N502" s="113"/>
      <c r="O502" s="113"/>
      <c r="P502" s="275"/>
      <c r="Q502" s="113"/>
      <c r="R502" s="113"/>
      <c r="S502" s="113"/>
      <c r="T502" s="113"/>
      <c r="U502" s="113"/>
      <c r="V502" s="275"/>
      <c r="W502" s="113" t="n">
        <v>0</v>
      </c>
      <c r="X502" s="276" t="n">
        <v>0</v>
      </c>
      <c r="Y502" s="113" t="n">
        <v>1</v>
      </c>
      <c r="Z502" s="276" t="n">
        <v>0</v>
      </c>
      <c r="AA502" s="113" t="n">
        <v>0</v>
      </c>
      <c r="AB502" s="113" t="n">
        <v>0</v>
      </c>
      <c r="AC502" s="276" t="n">
        <v>0</v>
      </c>
      <c r="AD502" s="280"/>
      <c r="AE502" s="276"/>
    </row>
    <row r="503" customFormat="false" ht="15" hidden="false" customHeight="false" outlineLevel="0" collapsed="false">
      <c r="B503" s="115" t="n">
        <f aca="false">PRODUCT(G503/3+H503+I503+J503+(K503-I503-H503)/3+W503*25+X503*25+Y503*25+Z503*25+AA503*25+AB503*20+AC503*15+AD503*10+AE503*15)</f>
        <v>26</v>
      </c>
      <c r="C503" s="44" t="s">
        <v>3491</v>
      </c>
      <c r="D503" s="123" t="s">
        <v>4489</v>
      </c>
      <c r="E503" s="113" t="n">
        <v>2017</v>
      </c>
      <c r="F503" s="274" t="n">
        <v>35796</v>
      </c>
      <c r="G503" s="113" t="n">
        <v>1</v>
      </c>
      <c r="H503" s="113" t="n">
        <v>0</v>
      </c>
      <c r="I503" s="113" t="n">
        <v>0</v>
      </c>
      <c r="J503" s="113" t="n">
        <v>0</v>
      </c>
      <c r="K503" s="113" t="n">
        <v>2</v>
      </c>
      <c r="L503" s="113" t="n">
        <v>0</v>
      </c>
      <c r="M503" s="113" t="n">
        <v>1</v>
      </c>
      <c r="N503" s="113" t="n">
        <v>1</v>
      </c>
      <c r="O503" s="113" t="n">
        <v>0</v>
      </c>
      <c r="P503" s="275" t="n">
        <v>0.5</v>
      </c>
      <c r="Q503" s="113"/>
      <c r="R503" s="113"/>
      <c r="S503" s="113"/>
      <c r="T503" s="113"/>
      <c r="U503" s="113"/>
      <c r="V503" s="275"/>
      <c r="W503" s="113" t="n">
        <v>0</v>
      </c>
      <c r="X503" s="276" t="n">
        <v>0</v>
      </c>
      <c r="Y503" s="113" t="n">
        <v>0</v>
      </c>
      <c r="Z503" s="276" t="n">
        <v>1</v>
      </c>
      <c r="AA503" s="113" t="n">
        <v>0</v>
      </c>
      <c r="AB503" s="113" t="n">
        <v>0</v>
      </c>
      <c r="AC503" s="276" t="n">
        <v>0</v>
      </c>
      <c r="AD503" s="280"/>
      <c r="AE503" s="276"/>
    </row>
    <row r="504" customFormat="false" ht="15" hidden="false" customHeight="false" outlineLevel="0" collapsed="false">
      <c r="B504" s="115" t="n">
        <f aca="false">PRODUCT(G504/3+H504+I504+J504+(K504-I504-H504)/3+W504*25+X504*25+Y504*25+Z504*25+AA504*25+AB504*20+AC504*15+AD504*10+AE504*15)</f>
        <v>26</v>
      </c>
      <c r="C504" s="44" t="s">
        <v>5612</v>
      </c>
      <c r="D504" s="123" t="s">
        <v>4489</v>
      </c>
      <c r="E504" s="113" t="n">
        <v>2013</v>
      </c>
      <c r="F504" s="274" t="n">
        <v>34596</v>
      </c>
      <c r="G504" s="113" t="n">
        <v>1</v>
      </c>
      <c r="H504" s="113" t="n">
        <v>0</v>
      </c>
      <c r="I504" s="113" t="n">
        <v>0</v>
      </c>
      <c r="J504" s="113" t="n">
        <v>0</v>
      </c>
      <c r="K504" s="113" t="n">
        <v>2</v>
      </c>
      <c r="L504" s="113" t="n">
        <v>1</v>
      </c>
      <c r="M504" s="113" t="n">
        <v>1</v>
      </c>
      <c r="N504" s="113" t="n">
        <v>0</v>
      </c>
      <c r="O504" s="113" t="n">
        <v>0</v>
      </c>
      <c r="P504" s="275" t="n">
        <v>0.5</v>
      </c>
      <c r="Q504" s="113"/>
      <c r="R504" s="113"/>
      <c r="S504" s="113"/>
      <c r="T504" s="113"/>
      <c r="U504" s="113"/>
      <c r="V504" s="275"/>
      <c r="W504" s="113" t="n">
        <v>0</v>
      </c>
      <c r="X504" s="276" t="n">
        <v>0</v>
      </c>
      <c r="Y504" s="113" t="n">
        <v>0</v>
      </c>
      <c r="Z504" s="276" t="n">
        <v>1</v>
      </c>
      <c r="AA504" s="113" t="n">
        <v>0</v>
      </c>
      <c r="AB504" s="113" t="n">
        <v>0</v>
      </c>
      <c r="AC504" s="276" t="n">
        <v>0</v>
      </c>
      <c r="AD504" s="280"/>
      <c r="AE504" s="276"/>
    </row>
    <row r="505" customFormat="false" ht="15" hidden="false" customHeight="false" outlineLevel="0" collapsed="false">
      <c r="B505" s="115" t="n">
        <f aca="false">PRODUCT(G505/3+H505+I505+J505+(K505-I505-H505)/3+W505*25+X505*25+Y505*25+Z505*25+AA505*25+AB505*20+AC505*15+AD505*10+AE505*15)</f>
        <v>25.6666666666667</v>
      </c>
      <c r="C505" s="44" t="s">
        <v>5615</v>
      </c>
      <c r="D505" s="123" t="s">
        <v>4489</v>
      </c>
      <c r="E505" s="113" t="n">
        <v>1999</v>
      </c>
      <c r="F505" s="274" t="n">
        <v>29998</v>
      </c>
      <c r="G505" s="113" t="n">
        <v>1</v>
      </c>
      <c r="H505" s="113" t="n">
        <v>0</v>
      </c>
      <c r="I505" s="113" t="n">
        <v>0</v>
      </c>
      <c r="J505" s="113" t="n">
        <v>0</v>
      </c>
      <c r="K505" s="113" t="n">
        <v>1</v>
      </c>
      <c r="L505" s="113" t="n">
        <v>1</v>
      </c>
      <c r="M505" s="113" t="n">
        <v>0</v>
      </c>
      <c r="N505" s="113" t="n">
        <v>0</v>
      </c>
      <c r="O505" s="113" t="n">
        <v>0</v>
      </c>
      <c r="P505" s="275" t="n">
        <v>0.333</v>
      </c>
      <c r="Q505" s="113"/>
      <c r="R505" s="113"/>
      <c r="S505" s="113"/>
      <c r="T505" s="113"/>
      <c r="U505" s="113"/>
      <c r="V505" s="275"/>
      <c r="W505" s="113" t="n">
        <v>0</v>
      </c>
      <c r="X505" s="276" t="n">
        <v>0</v>
      </c>
      <c r="Y505" s="113" t="n">
        <v>0</v>
      </c>
      <c r="Z505" s="276" t="n">
        <v>1</v>
      </c>
      <c r="AA505" s="113" t="n">
        <v>0</v>
      </c>
      <c r="AB505" s="113" t="n">
        <v>0</v>
      </c>
      <c r="AC505" s="276" t="n">
        <v>0</v>
      </c>
      <c r="AD505" s="280"/>
      <c r="AE505" s="276"/>
    </row>
    <row r="506" customFormat="false" ht="15" hidden="false" customHeight="false" outlineLevel="0" collapsed="false">
      <c r="B506" s="115" t="n">
        <f aca="false">PRODUCT(G506/3+H506*1.6666+I506*1.6666+J506*1.6666+W506*25+X506*25+Y506*25+Z506*25+AA506*25+AB506*20+AC506*15+AD506*10+AE506*15)</f>
        <v>25.6666666666667</v>
      </c>
      <c r="C506" s="44" t="s">
        <v>2266</v>
      </c>
      <c r="D506" s="123" t="s">
        <v>4489</v>
      </c>
      <c r="E506" s="113" t="n">
        <v>1971</v>
      </c>
      <c r="F506" s="274" t="n">
        <v>19740</v>
      </c>
      <c r="G506" s="113" t="n">
        <v>2</v>
      </c>
      <c r="H506" s="113" t="n">
        <v>0</v>
      </c>
      <c r="I506" s="113" t="n">
        <v>0</v>
      </c>
      <c r="J506" s="113" t="n">
        <v>0</v>
      </c>
      <c r="K506" s="113"/>
      <c r="L506" s="113"/>
      <c r="M506" s="113"/>
      <c r="N506" s="113"/>
      <c r="O506" s="113"/>
      <c r="P506" s="275"/>
      <c r="Q506" s="113"/>
      <c r="R506" s="113"/>
      <c r="S506" s="113"/>
      <c r="T506" s="113"/>
      <c r="U506" s="113"/>
      <c r="V506" s="275"/>
      <c r="W506" s="113" t="n">
        <v>0</v>
      </c>
      <c r="X506" s="276" t="n">
        <v>0</v>
      </c>
      <c r="Y506" s="113" t="n">
        <v>1</v>
      </c>
      <c r="Z506" s="276" t="n">
        <v>0</v>
      </c>
      <c r="AA506" s="113" t="n">
        <v>0</v>
      </c>
      <c r="AB506" s="113" t="n">
        <v>0</v>
      </c>
      <c r="AC506" s="276" t="n">
        <v>0</v>
      </c>
      <c r="AD506" s="280"/>
      <c r="AE506" s="276"/>
    </row>
    <row r="507" customFormat="false" ht="15" hidden="false" customHeight="false" outlineLevel="0" collapsed="false">
      <c r="B507" s="115" t="n">
        <f aca="false">PRODUCT(G507/3+H507+I507+J507+(K507-I507-H507)/3+W507*25+X507*25+Y507*25+Z507*25+AA507*25+AB507*20+AC507*15+AD507*10+AE507*15)</f>
        <v>25.6666666666667</v>
      </c>
      <c r="C507" s="44" t="s">
        <v>3266</v>
      </c>
      <c r="D507" s="123" t="s">
        <v>4489</v>
      </c>
      <c r="E507" s="113" t="n">
        <v>2013</v>
      </c>
      <c r="F507" s="274" t="n">
        <v>34559</v>
      </c>
      <c r="G507" s="113" t="n">
        <v>1</v>
      </c>
      <c r="H507" s="113" t="n">
        <v>0</v>
      </c>
      <c r="I507" s="113" t="n">
        <v>0</v>
      </c>
      <c r="J507" s="113" t="n">
        <v>0</v>
      </c>
      <c r="K507" s="113" t="n">
        <v>1</v>
      </c>
      <c r="L507" s="113" t="n">
        <v>0</v>
      </c>
      <c r="M507" s="113" t="n">
        <v>0</v>
      </c>
      <c r="N507" s="113" t="n">
        <v>1</v>
      </c>
      <c r="O507" s="113" t="n">
        <v>0</v>
      </c>
      <c r="P507" s="275" t="n">
        <v>0.5</v>
      </c>
      <c r="Q507" s="113"/>
      <c r="R507" s="113"/>
      <c r="S507" s="113"/>
      <c r="T507" s="113"/>
      <c r="U507" s="113"/>
      <c r="V507" s="275"/>
      <c r="W507" s="113" t="n">
        <v>0</v>
      </c>
      <c r="X507" s="276" t="n">
        <v>0</v>
      </c>
      <c r="Y507" s="113" t="n">
        <v>0</v>
      </c>
      <c r="Z507" s="276" t="n">
        <v>1</v>
      </c>
      <c r="AA507" s="113" t="n">
        <v>0</v>
      </c>
      <c r="AB507" s="113" t="n">
        <v>0</v>
      </c>
      <c r="AC507" s="276" t="n">
        <v>0</v>
      </c>
      <c r="AD507" s="280"/>
      <c r="AE507" s="276"/>
    </row>
    <row r="508" customFormat="false" ht="15" hidden="false" customHeight="false" outlineLevel="0" collapsed="false">
      <c r="B508" s="115" t="n">
        <f aca="false">PRODUCT(G508/3+H508+I508+J508+(K508-I508-H508)/3+W508*25+X508*25+Y508*25+Z508*25+AA508*25+AB508*20+AC508*15+AD508*10+AE508*15)</f>
        <v>25.3333333333333</v>
      </c>
      <c r="C508" s="44" t="s">
        <v>3262</v>
      </c>
      <c r="D508" s="123" t="s">
        <v>4489</v>
      </c>
      <c r="E508" s="113" t="n">
        <v>2011</v>
      </c>
      <c r="F508" s="274" t="n">
        <v>33854</v>
      </c>
      <c r="G508" s="113" t="n">
        <v>1</v>
      </c>
      <c r="H508" s="113" t="n">
        <v>0</v>
      </c>
      <c r="I508" s="113" t="n">
        <v>0</v>
      </c>
      <c r="J508" s="113" t="n">
        <v>0</v>
      </c>
      <c r="K508" s="113" t="n">
        <v>0</v>
      </c>
      <c r="L508" s="113" t="n">
        <v>0</v>
      </c>
      <c r="M508" s="113" t="n">
        <v>0</v>
      </c>
      <c r="N508" s="113" t="n">
        <v>0</v>
      </c>
      <c r="O508" s="113" t="n">
        <v>0</v>
      </c>
      <c r="P508" s="275" t="n">
        <v>0</v>
      </c>
      <c r="Q508" s="113"/>
      <c r="R508" s="113"/>
      <c r="S508" s="113"/>
      <c r="T508" s="113"/>
      <c r="U508" s="113"/>
      <c r="V508" s="275"/>
      <c r="W508" s="113" t="n">
        <v>0</v>
      </c>
      <c r="X508" s="276" t="n">
        <v>0</v>
      </c>
      <c r="Y508" s="113" t="n">
        <v>1</v>
      </c>
      <c r="Z508" s="276" t="n">
        <v>0</v>
      </c>
      <c r="AA508" s="113" t="n">
        <v>0</v>
      </c>
      <c r="AB508" s="113" t="n">
        <v>0</v>
      </c>
      <c r="AC508" s="276" t="n">
        <v>0</v>
      </c>
      <c r="AD508" s="280"/>
      <c r="AE508" s="276"/>
    </row>
    <row r="509" customFormat="false" ht="15" hidden="false" customHeight="false" outlineLevel="0" collapsed="false">
      <c r="B509" s="115" t="n">
        <f aca="false">PRODUCT(G509/3+H509+I509+J509+(K509-I509-H509)/3+W509*25+X509*25+Y509*25+Z509*25+AA509*25+AB509*20+AC509*15+AD509*10+AE509*15)</f>
        <v>25.3333333333333</v>
      </c>
      <c r="C509" s="44" t="s">
        <v>3484</v>
      </c>
      <c r="D509" s="123" t="s">
        <v>4489</v>
      </c>
      <c r="E509" s="113" t="n">
        <v>2014</v>
      </c>
      <c r="F509" s="274" t="n">
        <v>35810</v>
      </c>
      <c r="G509" s="113" t="n">
        <v>1</v>
      </c>
      <c r="H509" s="113" t="n">
        <v>0</v>
      </c>
      <c r="I509" s="113" t="n">
        <v>0</v>
      </c>
      <c r="J509" s="113" t="n">
        <v>0</v>
      </c>
      <c r="K509" s="113" t="n">
        <v>0</v>
      </c>
      <c r="L509" s="113" t="n">
        <v>0</v>
      </c>
      <c r="M509" s="113" t="n">
        <v>0</v>
      </c>
      <c r="N509" s="113" t="n">
        <v>0</v>
      </c>
      <c r="O509" s="113" t="n">
        <v>0</v>
      </c>
      <c r="P509" s="275" t="n">
        <v>0</v>
      </c>
      <c r="Q509" s="113"/>
      <c r="R509" s="113"/>
      <c r="S509" s="113"/>
      <c r="T509" s="113"/>
      <c r="U509" s="113"/>
      <c r="V509" s="275"/>
      <c r="W509" s="113" t="n">
        <v>0</v>
      </c>
      <c r="X509" s="276" t="n">
        <v>0</v>
      </c>
      <c r="Y509" s="113" t="n">
        <v>0</v>
      </c>
      <c r="Z509" s="276" t="n">
        <v>1</v>
      </c>
      <c r="AA509" s="113" t="n">
        <v>0</v>
      </c>
      <c r="AB509" s="113" t="n">
        <v>0</v>
      </c>
      <c r="AC509" s="276" t="n">
        <v>0</v>
      </c>
      <c r="AD509" s="280"/>
      <c r="AE509" s="276"/>
    </row>
    <row r="510" customFormat="false" ht="15" hidden="false" customHeight="false" outlineLevel="0" collapsed="false">
      <c r="B510" s="115" t="n">
        <f aca="false">PRODUCT(G510/3+H510*1.6666+I510*1.6666+J510*1.6666+W510*25+X510*25+Y510*25+Z510*25+AA510*25+AB510*20+AC510*15+AD510*10+AE510*15)</f>
        <v>24.3330666666667</v>
      </c>
      <c r="C510" s="44" t="s">
        <v>2268</v>
      </c>
      <c r="D510" s="123" t="s">
        <v>4489</v>
      </c>
      <c r="E510" s="113" t="n">
        <v>1971</v>
      </c>
      <c r="F510" s="274" t="n">
        <v>19838</v>
      </c>
      <c r="G510" s="113" t="n">
        <v>8</v>
      </c>
      <c r="H510" s="113" t="n">
        <v>0</v>
      </c>
      <c r="I510" s="113" t="n">
        <v>1</v>
      </c>
      <c r="J510" s="113" t="n">
        <v>3</v>
      </c>
      <c r="K510" s="113"/>
      <c r="L510" s="113"/>
      <c r="M510" s="113"/>
      <c r="N510" s="113"/>
      <c r="O510" s="113"/>
      <c r="P510" s="275"/>
      <c r="Q510" s="113"/>
      <c r="R510" s="113"/>
      <c r="S510" s="113"/>
      <c r="T510" s="113"/>
      <c r="U510" s="113"/>
      <c r="V510" s="275"/>
      <c r="W510" s="113" t="n">
        <v>0</v>
      </c>
      <c r="X510" s="276" t="n">
        <v>0</v>
      </c>
      <c r="Y510" s="113" t="n">
        <v>0</v>
      </c>
      <c r="Z510" s="276" t="n">
        <v>0</v>
      </c>
      <c r="AA510" s="113" t="n">
        <v>0</v>
      </c>
      <c r="AB510" s="113" t="n">
        <v>0</v>
      </c>
      <c r="AC510" s="276" t="n">
        <v>1</v>
      </c>
      <c r="AD510" s="280"/>
      <c r="AE510" s="276"/>
    </row>
    <row r="511" customFormat="false" ht="15" hidden="false" customHeight="false" outlineLevel="0" collapsed="false">
      <c r="B511" s="115" t="n">
        <f aca="false">PRODUCT(G511/3+H511+I511+J511+(K511-I511-H511)/3+W511*25+X511*25+Y511*25+Z511*25+AA511*25+AB511*20+AC511*15+AD511*10+AE511*15)</f>
        <v>20.3333333333333</v>
      </c>
      <c r="C511" s="44" t="s">
        <v>5627</v>
      </c>
      <c r="D511" s="123" t="s">
        <v>4489</v>
      </c>
      <c r="E511" s="113" t="n">
        <v>1984</v>
      </c>
      <c r="F511" s="274" t="n">
        <v>23880</v>
      </c>
      <c r="G511" s="113" t="n">
        <v>7</v>
      </c>
      <c r="H511" s="113" t="n">
        <v>0</v>
      </c>
      <c r="I511" s="113" t="n">
        <v>1</v>
      </c>
      <c r="J511" s="113" t="n">
        <v>9</v>
      </c>
      <c r="K511" s="113" t="n">
        <v>25</v>
      </c>
      <c r="L511" s="113" t="n">
        <v>14</v>
      </c>
      <c r="M511" s="113" t="n">
        <v>5</v>
      </c>
      <c r="N511" s="113" t="n">
        <v>5</v>
      </c>
      <c r="O511" s="113" t="n">
        <v>1</v>
      </c>
      <c r="P511" s="275" t="n">
        <v>0.439</v>
      </c>
      <c r="Q511" s="113"/>
      <c r="R511" s="113"/>
      <c r="S511" s="113"/>
      <c r="T511" s="113"/>
      <c r="U511" s="113"/>
      <c r="V511" s="275"/>
      <c r="W511" s="113" t="n">
        <v>0</v>
      </c>
      <c r="X511" s="276" t="n">
        <v>0</v>
      </c>
      <c r="Y511" s="113" t="n">
        <v>0</v>
      </c>
      <c r="Z511" s="276" t="n">
        <v>0</v>
      </c>
      <c r="AA511" s="113" t="n">
        <v>0</v>
      </c>
      <c r="AB511" s="113" t="n">
        <v>0</v>
      </c>
      <c r="AC511" s="276" t="n">
        <v>0</v>
      </c>
      <c r="AD511" s="280"/>
      <c r="AE511" s="276"/>
    </row>
    <row r="512" customFormat="false" ht="15" hidden="false" customHeight="false" outlineLevel="0" collapsed="false">
      <c r="B512" s="115" t="n">
        <f aca="false">PRODUCT(G512/3+H512*1.6666+I512*1.6666+J512*1.6666+W512*25+X512*25+Y512*25+Z512*25+AA512*25+AB512*20+AC512*15+AD512*10+AE512*15)</f>
        <v>20.3331333333333</v>
      </c>
      <c r="C512" s="44" t="s">
        <v>3715</v>
      </c>
      <c r="D512" s="112" t="s">
        <v>4489</v>
      </c>
      <c r="E512" s="113" t="n">
        <v>2025</v>
      </c>
      <c r="F512" s="111" t="n">
        <v>39004</v>
      </c>
      <c r="G512" s="283" t="n">
        <v>1</v>
      </c>
      <c r="H512" s="113" t="n">
        <v>1</v>
      </c>
      <c r="I512" s="113" t="n">
        <v>1</v>
      </c>
      <c r="J512" s="113" t="n">
        <v>1</v>
      </c>
      <c r="K512" s="113" t="n">
        <v>4</v>
      </c>
      <c r="L512" s="113" t="n">
        <v>0</v>
      </c>
      <c r="M512" s="113" t="n">
        <v>1</v>
      </c>
      <c r="N512" s="113" t="n">
        <v>1</v>
      </c>
      <c r="O512" s="113" t="n">
        <v>2</v>
      </c>
      <c r="P512" s="250" t="n">
        <v>0.8</v>
      </c>
      <c r="Q512" s="281"/>
      <c r="V512" s="250"/>
      <c r="W512" s="283" t="n">
        <v>0</v>
      </c>
      <c r="X512" s="113" t="n">
        <v>0</v>
      </c>
      <c r="Y512" s="283" t="n">
        <v>0</v>
      </c>
      <c r="Z512" s="113" t="n">
        <v>0</v>
      </c>
      <c r="AA512" s="283" t="n">
        <v>0</v>
      </c>
      <c r="AB512" s="113" t="n">
        <v>0</v>
      </c>
      <c r="AC512" s="113" t="n">
        <v>1</v>
      </c>
      <c r="AD512" s="280"/>
      <c r="AE512" s="276"/>
    </row>
    <row r="513" customFormat="false" ht="15" hidden="false" customHeight="false" outlineLevel="0" collapsed="false">
      <c r="B513" s="115" t="n">
        <f aca="false">PRODUCT(G513/3+H513*1.6666+I513*1.6666+J513*1.6666+W513*25+X513*25+Y513*25+Z513*25+AA513*25+AB513*20+AC513*15+AD513*10+AE513*15)</f>
        <v>18.9998666666667</v>
      </c>
      <c r="C513" s="44" t="s">
        <v>3747</v>
      </c>
      <c r="D513" s="112" t="s">
        <v>4489</v>
      </c>
      <c r="E513" s="113" t="n">
        <v>2025</v>
      </c>
      <c r="F513" s="111" t="n">
        <v>38872</v>
      </c>
      <c r="G513" s="283" t="n">
        <v>2</v>
      </c>
      <c r="H513" s="113" t="n">
        <v>0</v>
      </c>
      <c r="I513" s="113" t="n">
        <v>0</v>
      </c>
      <c r="J513" s="113" t="n">
        <v>2</v>
      </c>
      <c r="K513" s="113" t="n">
        <v>7</v>
      </c>
      <c r="L513" s="113" t="n">
        <v>6</v>
      </c>
      <c r="M513" s="113" t="n">
        <v>0</v>
      </c>
      <c r="N513" s="113" t="n">
        <v>1</v>
      </c>
      <c r="O513" s="113" t="n">
        <v>0</v>
      </c>
      <c r="P513" s="250" t="n">
        <v>0.5</v>
      </c>
      <c r="Q513" s="281"/>
      <c r="V513" s="250"/>
      <c r="W513" s="283" t="n">
        <v>0</v>
      </c>
      <c r="X513" s="113" t="n">
        <v>0</v>
      </c>
      <c r="Y513" s="283" t="n">
        <v>0</v>
      </c>
      <c r="Z513" s="113" t="n">
        <v>0</v>
      </c>
      <c r="AA513" s="283" t="n">
        <v>0</v>
      </c>
      <c r="AB513" s="113" t="n">
        <v>0</v>
      </c>
      <c r="AC513" s="113" t="n">
        <v>1</v>
      </c>
      <c r="AD513" s="280"/>
      <c r="AE513" s="276"/>
    </row>
    <row r="514" customFormat="false" ht="15" hidden="false" customHeight="false" outlineLevel="0" collapsed="false">
      <c r="B514" s="115" t="n">
        <f aca="false">PRODUCT(G514/3+H514+I514+J514+(K514-I514-H514)/3+W514*25+X514*25+Y514*25+Z514*25+AA514*25+AB514*20+AC514*15+AD514*10+AE514*15)</f>
        <v>10.6666666666667</v>
      </c>
      <c r="C514" s="44" t="s">
        <v>5654</v>
      </c>
      <c r="D514" s="123" t="s">
        <v>4489</v>
      </c>
      <c r="E514" s="113" t="n">
        <v>1991</v>
      </c>
      <c r="F514" s="274" t="n">
        <v>27155</v>
      </c>
      <c r="G514" s="113" t="n">
        <v>9</v>
      </c>
      <c r="H514" s="113" t="n">
        <v>0</v>
      </c>
      <c r="I514" s="113" t="n">
        <v>1</v>
      </c>
      <c r="J514" s="113" t="n">
        <v>1</v>
      </c>
      <c r="K514" s="113" t="n">
        <v>18</v>
      </c>
      <c r="L514" s="113" t="n">
        <v>9</v>
      </c>
      <c r="M514" s="113" t="n">
        <v>5</v>
      </c>
      <c r="N514" s="113" t="n">
        <v>3</v>
      </c>
      <c r="O514" s="113" t="n">
        <v>1</v>
      </c>
      <c r="P514" s="275" t="n">
        <v>0.367</v>
      </c>
      <c r="Q514" s="113"/>
      <c r="R514" s="113"/>
      <c r="S514" s="113"/>
      <c r="T514" s="113"/>
      <c r="U514" s="113"/>
      <c r="V514" s="275"/>
      <c r="W514" s="113" t="n">
        <v>0</v>
      </c>
      <c r="X514" s="276" t="n">
        <v>0</v>
      </c>
      <c r="Y514" s="113" t="n">
        <v>0</v>
      </c>
      <c r="Z514" s="276" t="n">
        <v>0</v>
      </c>
      <c r="AA514" s="113" t="n">
        <v>0</v>
      </c>
      <c r="AB514" s="113" t="n">
        <v>0</v>
      </c>
      <c r="AC514" s="276" t="n">
        <v>0</v>
      </c>
      <c r="AD514" s="280"/>
      <c r="AE514" s="276"/>
    </row>
    <row r="515" customFormat="false" ht="15" hidden="false" customHeight="false" outlineLevel="0" collapsed="false">
      <c r="B515" s="115" t="n">
        <f aca="false">PRODUCT(G515/3+H515+I515+J515+(K515-I515-H515)/3+W515*25+X515*25+Y515*25+Z515*25+AA515*25+AB515*20+AC515*15+AD515*10+AE515*15)</f>
        <v>7</v>
      </c>
      <c r="C515" s="44" t="s">
        <v>5669</v>
      </c>
      <c r="D515" s="123" t="s">
        <v>4489</v>
      </c>
      <c r="E515" s="113" t="n">
        <v>1999</v>
      </c>
      <c r="F515" s="274" t="n">
        <v>29589</v>
      </c>
      <c r="G515" s="113" t="n">
        <v>7</v>
      </c>
      <c r="H515" s="113" t="n">
        <v>0</v>
      </c>
      <c r="I515" s="113" t="n">
        <v>2</v>
      </c>
      <c r="J515" s="113" t="n">
        <v>0</v>
      </c>
      <c r="K515" s="113" t="n">
        <v>10</v>
      </c>
      <c r="L515" s="113" t="n">
        <v>4</v>
      </c>
      <c r="M515" s="113" t="n">
        <v>3</v>
      </c>
      <c r="N515" s="113" t="n">
        <v>1</v>
      </c>
      <c r="O515" s="113" t="n">
        <v>2</v>
      </c>
      <c r="P515" s="275" t="n">
        <v>0.318</v>
      </c>
      <c r="Q515" s="113"/>
      <c r="R515" s="113"/>
      <c r="S515" s="113"/>
      <c r="T515" s="113"/>
      <c r="U515" s="113"/>
      <c r="V515" s="275"/>
      <c r="W515" s="113" t="n">
        <v>0</v>
      </c>
      <c r="X515" s="276" t="n">
        <v>0</v>
      </c>
      <c r="Y515" s="113" t="n">
        <v>0</v>
      </c>
      <c r="Z515" s="276" t="n">
        <v>0</v>
      </c>
      <c r="AA515" s="113" t="n">
        <v>0</v>
      </c>
      <c r="AB515" s="113" t="n">
        <v>0</v>
      </c>
      <c r="AC515" s="276" t="n">
        <v>0</v>
      </c>
      <c r="AD515" s="280"/>
      <c r="AE515" s="276"/>
    </row>
    <row r="516" customFormat="false" ht="15" hidden="false" customHeight="false" outlineLevel="0" collapsed="false">
      <c r="B516" s="115" t="n">
        <f aca="false">PRODUCT(G516/3+H516*1.6666+I516*1.6666+J516*1.6666+W516*25+X516*25+Y516*25+Z516*25+AA516*25+AB516*20+AC516*15+AD516*10+AE516*15)</f>
        <v>3.66653333333333</v>
      </c>
      <c r="C516" s="44" t="s">
        <v>5697</v>
      </c>
      <c r="D516" s="123" t="s">
        <v>4489</v>
      </c>
      <c r="E516" s="113" t="n">
        <v>1971</v>
      </c>
      <c r="F516" s="274" t="n">
        <v>19431</v>
      </c>
      <c r="G516" s="113" t="n">
        <v>1</v>
      </c>
      <c r="H516" s="113" t="n">
        <v>0</v>
      </c>
      <c r="I516" s="113" t="n">
        <v>1</v>
      </c>
      <c r="J516" s="113" t="n">
        <v>1</v>
      </c>
      <c r="K516" s="113"/>
      <c r="L516" s="113"/>
      <c r="M516" s="113"/>
      <c r="N516" s="113"/>
      <c r="O516" s="113"/>
      <c r="P516" s="275"/>
      <c r="Q516" s="113"/>
      <c r="R516" s="113"/>
      <c r="S516" s="113"/>
      <c r="T516" s="113"/>
      <c r="U516" s="113"/>
      <c r="V516" s="275"/>
      <c r="W516" s="113" t="n">
        <v>0</v>
      </c>
      <c r="X516" s="276" t="n">
        <v>0</v>
      </c>
      <c r="Y516" s="113" t="n">
        <v>0</v>
      </c>
      <c r="Z516" s="276" t="n">
        <v>0</v>
      </c>
      <c r="AA516" s="113" t="n">
        <v>0</v>
      </c>
      <c r="AB516" s="113" t="n">
        <v>0</v>
      </c>
      <c r="AC516" s="276" t="n">
        <v>0</v>
      </c>
      <c r="AD516" s="280"/>
      <c r="AE516" s="276"/>
    </row>
    <row r="517" customFormat="false" ht="15" hidden="false" customHeight="false" outlineLevel="0" collapsed="false">
      <c r="B517" s="115" t="n">
        <f aca="false">PRODUCT(G517/3+H517+I517+J517+(K517-I517-H517)/3+W517*25+X517*25+Y517*25+Z517*25+AA517*25+AB517*20+AC517*15+AD517*10+AE517*15)</f>
        <v>3.33333333333333</v>
      </c>
      <c r="C517" s="44" t="s">
        <v>5698</v>
      </c>
      <c r="D517" s="123" t="s">
        <v>4489</v>
      </c>
      <c r="E517" s="113" t="n">
        <v>2018</v>
      </c>
      <c r="F517" s="282" t="n">
        <v>36833</v>
      </c>
      <c r="G517" s="113" t="n">
        <v>1</v>
      </c>
      <c r="H517" s="113" t="n">
        <v>0</v>
      </c>
      <c r="I517" s="113" t="n">
        <v>0</v>
      </c>
      <c r="J517" s="113" t="n">
        <v>2</v>
      </c>
      <c r="K517" s="113" t="n">
        <v>3</v>
      </c>
      <c r="L517" s="113" t="n">
        <v>3</v>
      </c>
      <c r="M517" s="113" t="n">
        <v>0</v>
      </c>
      <c r="N517" s="113" t="n">
        <v>0</v>
      </c>
      <c r="O517" s="113" t="n">
        <v>0</v>
      </c>
      <c r="P517" s="275" t="n">
        <v>0.6</v>
      </c>
      <c r="Q517" s="113"/>
      <c r="R517" s="113"/>
      <c r="S517" s="113"/>
      <c r="T517" s="113"/>
      <c r="U517" s="113"/>
      <c r="V517" s="275"/>
      <c r="W517" s="113" t="n">
        <v>0</v>
      </c>
      <c r="X517" s="276" t="n">
        <v>0</v>
      </c>
      <c r="Y517" s="113" t="n">
        <v>0</v>
      </c>
      <c r="Z517" s="276" t="n">
        <v>0</v>
      </c>
      <c r="AA517" s="113" t="n">
        <v>0</v>
      </c>
      <c r="AB517" s="113" t="n">
        <v>0</v>
      </c>
      <c r="AC517" s="276" t="n">
        <v>0</v>
      </c>
      <c r="AD517" s="280"/>
      <c r="AE517" s="276"/>
    </row>
    <row r="518" customFormat="false" ht="15" hidden="false" customHeight="false" outlineLevel="0" collapsed="false">
      <c r="B518" s="115" t="n">
        <f aca="false">PRODUCT(G518/3+H518*1.6666+I518*1.6666+J518*1.6666+W518*25+X518*25+Y518*25+Z518*25+AA518*25+AB518*20+AC518*15+AD518*10+AE518*15)</f>
        <v>1.99993333333333</v>
      </c>
      <c r="C518" s="44" t="s">
        <v>5719</v>
      </c>
      <c r="D518" s="123" t="s">
        <v>4489</v>
      </c>
      <c r="E518" s="113" t="n">
        <v>1959</v>
      </c>
      <c r="F518" s="274" t="s">
        <v>5631</v>
      </c>
      <c r="G518" s="113" t="n">
        <v>1</v>
      </c>
      <c r="H518" s="113" t="n">
        <v>0</v>
      </c>
      <c r="I518" s="113" t="n">
        <v>1</v>
      </c>
      <c r="J518" s="113" t="n">
        <v>0</v>
      </c>
      <c r="K518" s="113"/>
      <c r="L518" s="113"/>
      <c r="M518" s="113"/>
      <c r="N518" s="113"/>
      <c r="O518" s="113"/>
      <c r="P518" s="275"/>
      <c r="Q518" s="113"/>
      <c r="R518" s="113"/>
      <c r="S518" s="113"/>
      <c r="T518" s="113"/>
      <c r="U518" s="113"/>
      <c r="V518" s="275"/>
      <c r="W518" s="113" t="n">
        <v>0</v>
      </c>
      <c r="X518" s="276" t="n">
        <v>0</v>
      </c>
      <c r="Y518" s="113" t="n">
        <v>0</v>
      </c>
      <c r="Z518" s="276" t="n">
        <v>0</v>
      </c>
      <c r="AA518" s="113" t="n">
        <v>0</v>
      </c>
      <c r="AB518" s="113" t="n">
        <v>0</v>
      </c>
      <c r="AC518" s="276" t="n">
        <v>0</v>
      </c>
      <c r="AD518" s="280"/>
      <c r="AE518" s="276"/>
    </row>
    <row r="519" customFormat="false" ht="15" hidden="false" customHeight="false" outlineLevel="0" collapsed="false">
      <c r="B519" s="115" t="n">
        <f aca="false">PRODUCT(G519/3+H519*1.6666+I519*1.6666+J519*1.6666+W519*25+X519*25+Y519*25+Z519*25+AA519*25+AB519*20+AC519*15+AD519*10+AE519*15)</f>
        <v>1.99993333333333</v>
      </c>
      <c r="C519" s="44" t="s">
        <v>5720</v>
      </c>
      <c r="D519" s="123" t="s">
        <v>4489</v>
      </c>
      <c r="E519" s="113" t="n">
        <v>1965</v>
      </c>
      <c r="F519" s="274" t="n">
        <v>17145</v>
      </c>
      <c r="G519" s="113" t="n">
        <v>1</v>
      </c>
      <c r="H519" s="113" t="n">
        <v>0</v>
      </c>
      <c r="I519" s="113" t="n">
        <v>1</v>
      </c>
      <c r="J519" s="113" t="n">
        <v>0</v>
      </c>
      <c r="K519" s="113"/>
      <c r="L519" s="113"/>
      <c r="M519" s="113"/>
      <c r="N519" s="113"/>
      <c r="O519" s="113"/>
      <c r="P519" s="275"/>
      <c r="Q519" s="113"/>
      <c r="R519" s="113"/>
      <c r="S519" s="113"/>
      <c r="T519" s="113"/>
      <c r="U519" s="113"/>
      <c r="V519" s="275"/>
      <c r="W519" s="113" t="n">
        <v>0</v>
      </c>
      <c r="X519" s="276" t="n">
        <v>0</v>
      </c>
      <c r="Y519" s="113" t="n">
        <v>0</v>
      </c>
      <c r="Z519" s="276" t="n">
        <v>0</v>
      </c>
      <c r="AA519" s="113" t="n">
        <v>0</v>
      </c>
      <c r="AB519" s="113" t="n">
        <v>0</v>
      </c>
      <c r="AC519" s="276" t="n">
        <v>0</v>
      </c>
      <c r="AD519" s="280"/>
      <c r="AE519" s="276"/>
    </row>
    <row r="520" customFormat="false" ht="15" hidden="false" customHeight="false" outlineLevel="0" collapsed="false">
      <c r="B520" s="115" t="n">
        <f aca="false">PRODUCT(G520/3+H520+I520+J520+(K520-I520-H520)/3+W520*25+X520*25+Y520*25+Z520*25+AA520*25+AB520*20+AC520*15+AD520*10+AE520*15)</f>
        <v>1.66666666666667</v>
      </c>
      <c r="C520" s="44" t="s">
        <v>3532</v>
      </c>
      <c r="D520" s="123" t="s">
        <v>4489</v>
      </c>
      <c r="E520" s="113" t="n">
        <v>2018</v>
      </c>
      <c r="F520" s="274" t="n">
        <v>37128</v>
      </c>
      <c r="G520" s="113" t="n">
        <v>2</v>
      </c>
      <c r="H520" s="113" t="n">
        <v>0</v>
      </c>
      <c r="I520" s="113" t="n">
        <v>0</v>
      </c>
      <c r="J520" s="113" t="n">
        <v>1</v>
      </c>
      <c r="K520" s="113" t="n">
        <v>0</v>
      </c>
      <c r="L520" s="113" t="n">
        <v>0</v>
      </c>
      <c r="M520" s="113" t="n">
        <v>0</v>
      </c>
      <c r="N520" s="113" t="n">
        <v>0</v>
      </c>
      <c r="O520" s="113" t="n">
        <v>0</v>
      </c>
      <c r="P520" s="275" t="n">
        <v>0</v>
      </c>
      <c r="Q520" s="113"/>
      <c r="R520" s="113"/>
      <c r="S520" s="113"/>
      <c r="T520" s="113"/>
      <c r="U520" s="113"/>
      <c r="V520" s="275"/>
      <c r="W520" s="113" t="n">
        <v>0</v>
      </c>
      <c r="X520" s="276" t="n">
        <v>0</v>
      </c>
      <c r="Y520" s="113" t="n">
        <v>0</v>
      </c>
      <c r="Z520" s="276" t="n">
        <v>0</v>
      </c>
      <c r="AA520" s="113" t="n">
        <v>0</v>
      </c>
      <c r="AB520" s="113" t="n">
        <v>0</v>
      </c>
      <c r="AC520" s="276" t="n">
        <v>0</v>
      </c>
      <c r="AD520" s="280"/>
      <c r="AE520" s="276"/>
    </row>
    <row r="521" customFormat="false" ht="15" hidden="false" customHeight="false" outlineLevel="0" collapsed="false">
      <c r="B521" s="115" t="n">
        <f aca="false">PRODUCT(G521/3+H521+I521+J521+(K521-I521-H521)/3+W521*25+X521*25+Y521*25+Z521*25+AA521*25+AB521*20+AC521*15+AD521*10+AE521*15)</f>
        <v>1</v>
      </c>
      <c r="C521" s="44" t="s">
        <v>3709</v>
      </c>
      <c r="D521" s="123" t="s">
        <v>4489</v>
      </c>
      <c r="E521" s="113" t="n">
        <v>2020</v>
      </c>
      <c r="F521" s="274" t="n">
        <v>37586</v>
      </c>
      <c r="G521" s="113" t="n">
        <v>1</v>
      </c>
      <c r="H521" s="113" t="n">
        <v>0</v>
      </c>
      <c r="I521" s="113" t="n">
        <v>0</v>
      </c>
      <c r="J521" s="113" t="n">
        <v>0</v>
      </c>
      <c r="K521" s="113" t="n">
        <v>2</v>
      </c>
      <c r="L521" s="113" t="n">
        <v>2</v>
      </c>
      <c r="M521" s="113" t="n">
        <v>0</v>
      </c>
      <c r="N521" s="113" t="n">
        <v>0</v>
      </c>
      <c r="O521" s="113" t="n">
        <v>0</v>
      </c>
      <c r="P521" s="275" t="n">
        <v>0.4</v>
      </c>
      <c r="Q521" s="113"/>
      <c r="R521" s="113"/>
      <c r="S521" s="113"/>
      <c r="T521" s="113"/>
      <c r="U521" s="113"/>
      <c r="V521" s="275"/>
      <c r="W521" s="113" t="n">
        <v>0</v>
      </c>
      <c r="X521" s="276" t="n">
        <v>0</v>
      </c>
      <c r="Y521" s="113" t="n">
        <v>0</v>
      </c>
      <c r="Z521" s="276" t="n">
        <v>0</v>
      </c>
      <c r="AA521" s="113" t="n">
        <v>0</v>
      </c>
      <c r="AB521" s="113" t="n">
        <v>0</v>
      </c>
      <c r="AC521" s="276" t="n">
        <v>0</v>
      </c>
      <c r="AD521" s="280"/>
      <c r="AE521" s="276"/>
    </row>
    <row r="522" customFormat="false" ht="15" hidden="false" customHeight="false" outlineLevel="0" collapsed="false">
      <c r="B522" s="115" t="n">
        <f aca="false">PRODUCT(G522/3+H522+I522+J522+(K522-I522-H522)/3+W522*25+X522*25+Y522*25+Z522*25+AA522*25+AB522*20+AC522*15+AD522*10+AE522*15)</f>
        <v>0.333333333333333</v>
      </c>
      <c r="C522" s="44" t="s">
        <v>3525</v>
      </c>
      <c r="D522" s="123" t="s">
        <v>4489</v>
      </c>
      <c r="E522" s="113" t="n">
        <v>2018</v>
      </c>
      <c r="F522" s="274" t="n">
        <v>36618</v>
      </c>
      <c r="G522" s="113" t="n">
        <v>1</v>
      </c>
      <c r="H522" s="113" t="n">
        <v>0</v>
      </c>
      <c r="I522" s="113" t="n">
        <v>0</v>
      </c>
      <c r="J522" s="113" t="n">
        <v>0</v>
      </c>
      <c r="K522" s="113" t="n">
        <v>0</v>
      </c>
      <c r="L522" s="113" t="n">
        <v>0</v>
      </c>
      <c r="M522" s="113" t="n">
        <v>0</v>
      </c>
      <c r="N522" s="113" t="n">
        <v>0</v>
      </c>
      <c r="O522" s="113" t="n">
        <v>0</v>
      </c>
      <c r="P522" s="275" t="n">
        <v>0</v>
      </c>
      <c r="Q522" s="113"/>
      <c r="R522" s="113"/>
      <c r="S522" s="113"/>
      <c r="T522" s="113"/>
      <c r="U522" s="113"/>
      <c r="V522" s="275"/>
      <c r="W522" s="113" t="n">
        <v>0</v>
      </c>
      <c r="X522" s="276" t="n">
        <v>0</v>
      </c>
      <c r="Y522" s="113" t="n">
        <v>0</v>
      </c>
      <c r="Z522" s="276" t="n">
        <v>0</v>
      </c>
      <c r="AA522" s="113" t="n">
        <v>0</v>
      </c>
      <c r="AB522" s="113" t="n">
        <v>0</v>
      </c>
      <c r="AC522" s="276" t="n">
        <v>0</v>
      </c>
      <c r="AD522" s="280"/>
      <c r="AE522" s="276"/>
    </row>
    <row r="523" customFormat="false" ht="15" hidden="false" customHeight="false" outlineLevel="0" collapsed="false">
      <c r="B523" s="115" t="n">
        <f aca="false">PRODUCT(G523/3+H523+I523+J523+(K523-I523-H523)/3+W523*25+X523*25+Y523*25+Z523*25+AA523*25+AB523*20+AC523*15+AD523*10+AE523*15)</f>
        <v>0.333333333333333</v>
      </c>
      <c r="C523" s="44" t="s">
        <v>3707</v>
      </c>
      <c r="D523" s="123" t="s">
        <v>4489</v>
      </c>
      <c r="E523" s="113" t="n">
        <v>2020</v>
      </c>
      <c r="F523" s="274" t="n">
        <v>38141</v>
      </c>
      <c r="G523" s="113" t="n">
        <v>1</v>
      </c>
      <c r="H523" s="113" t="n">
        <v>0</v>
      </c>
      <c r="I523" s="113" t="n">
        <v>0</v>
      </c>
      <c r="J523" s="113" t="n">
        <v>0</v>
      </c>
      <c r="K523" s="113" t="n">
        <v>0</v>
      </c>
      <c r="L523" s="113" t="n">
        <v>0</v>
      </c>
      <c r="M523" s="113" t="n">
        <v>0</v>
      </c>
      <c r="N523" s="113" t="n">
        <v>0</v>
      </c>
      <c r="O523" s="113" t="n">
        <v>0</v>
      </c>
      <c r="P523" s="275" t="n">
        <v>0</v>
      </c>
      <c r="Q523" s="113"/>
      <c r="R523" s="113"/>
      <c r="S523" s="113"/>
      <c r="T523" s="113"/>
      <c r="U523" s="113"/>
      <c r="V523" s="275"/>
      <c r="W523" s="113" t="n">
        <v>0</v>
      </c>
      <c r="X523" s="276" t="n">
        <v>0</v>
      </c>
      <c r="Y523" s="113" t="n">
        <v>0</v>
      </c>
      <c r="Z523" s="276" t="n">
        <v>0</v>
      </c>
      <c r="AA523" s="113" t="n">
        <v>0</v>
      </c>
      <c r="AB523" s="113" t="n">
        <v>0</v>
      </c>
      <c r="AC523" s="276" t="n">
        <v>0</v>
      </c>
      <c r="AD523" s="280"/>
      <c r="AE523" s="276"/>
    </row>
    <row r="524" customFormat="false" ht="15" hidden="false" customHeight="false" outlineLevel="0" collapsed="false">
      <c r="B524" s="115"/>
      <c r="D524" s="112"/>
      <c r="E524" s="113"/>
      <c r="F524" s="111"/>
      <c r="G524" s="283"/>
      <c r="H524" s="113"/>
      <c r="I524" s="113"/>
      <c r="J524" s="113"/>
      <c r="K524" s="113"/>
      <c r="L524" s="113"/>
      <c r="M524" s="113"/>
      <c r="N524" s="113"/>
      <c r="O524" s="113"/>
      <c r="P524" s="250"/>
      <c r="Q524" s="281"/>
      <c r="V524" s="250"/>
      <c r="W524" s="283"/>
      <c r="X524" s="113"/>
      <c r="Y524" s="283"/>
      <c r="Z524" s="113"/>
      <c r="AA524" s="283"/>
      <c r="AB524" s="113"/>
      <c r="AC524" s="113"/>
      <c r="AD524" s="280"/>
      <c r="AE524" s="276"/>
    </row>
    <row r="525" customFormat="false" ht="15" hidden="false" customHeight="false" outlineLevel="0" collapsed="false">
      <c r="B525" s="115" t="n">
        <f aca="false">PRODUCT(G525/3+H525+I525+J525+(K525-I525-H525)/3+W525*25+X525*25+Y525*25+Z525*25+AA525*25+AB525*20+AC525*15+AD525*10+AE525*15)</f>
        <v>114.333333333333</v>
      </c>
      <c r="C525" s="44" t="s">
        <v>1881</v>
      </c>
      <c r="D525" s="123" t="s">
        <v>4662</v>
      </c>
      <c r="E525" s="113" t="n">
        <v>2007</v>
      </c>
      <c r="F525" s="274" t="n">
        <v>33030</v>
      </c>
      <c r="G525" s="113" t="n">
        <v>47</v>
      </c>
      <c r="H525" s="113" t="n">
        <v>3</v>
      </c>
      <c r="I525" s="113" t="n">
        <v>59</v>
      </c>
      <c r="J525" s="113" t="n">
        <v>6</v>
      </c>
      <c r="K525" s="113" t="n">
        <v>79</v>
      </c>
      <c r="L525" s="113" t="n">
        <v>2</v>
      </c>
      <c r="M525" s="113" t="n">
        <v>2</v>
      </c>
      <c r="N525" s="113" t="n">
        <v>13</v>
      </c>
      <c r="O525" s="113" t="n">
        <v>62</v>
      </c>
      <c r="P525" s="275" t="n">
        <v>0.357335323916668</v>
      </c>
      <c r="Q525" s="113" t="n">
        <v>13</v>
      </c>
      <c r="R525" s="113" t="n">
        <v>0</v>
      </c>
      <c r="S525" s="113" t="n">
        <v>10</v>
      </c>
      <c r="T525" s="113" t="n">
        <v>0</v>
      </c>
      <c r="U525" s="113" t="n">
        <v>22</v>
      </c>
      <c r="V525" s="275" t="n">
        <v>0.378931034482759</v>
      </c>
      <c r="W525" s="113" t="n">
        <v>0</v>
      </c>
      <c r="X525" s="276" t="n">
        <v>0</v>
      </c>
      <c r="Y525" s="113" t="n">
        <v>0</v>
      </c>
      <c r="Z525" s="276" t="n">
        <v>1</v>
      </c>
      <c r="AA525" s="113" t="n">
        <v>0</v>
      </c>
      <c r="AB525" s="113" t="n">
        <v>0</v>
      </c>
      <c r="AC525" s="276" t="n">
        <v>0</v>
      </c>
      <c r="AD525" s="280"/>
      <c r="AE525" s="276"/>
    </row>
    <row r="526" customFormat="false" ht="15" hidden="false" customHeight="false" outlineLevel="0" collapsed="false">
      <c r="B526" s="115" t="n">
        <f aca="false">PRODUCT(G526/3+H526*1.6666+I526*1.6666+J526*1.6666+W526*25+X526*25+Y526*25+Z526*25+AA526*25+AB526*20+AC526*15+AD526*10+AE526*15)</f>
        <v>103.999066666667</v>
      </c>
      <c r="C526" s="44" t="s">
        <v>4841</v>
      </c>
      <c r="D526" s="123" t="s">
        <v>4662</v>
      </c>
      <c r="E526" s="113" t="n">
        <v>1975</v>
      </c>
      <c r="F526" s="274" t="n">
        <v>21067</v>
      </c>
      <c r="G526" s="113" t="n">
        <v>17</v>
      </c>
      <c r="H526" s="113" t="n">
        <v>2</v>
      </c>
      <c r="I526" s="113" t="n">
        <v>4</v>
      </c>
      <c r="J526" s="113" t="n">
        <v>8</v>
      </c>
      <c r="K526" s="113"/>
      <c r="L526" s="113"/>
      <c r="M526" s="113"/>
      <c r="N526" s="113"/>
      <c r="O526" s="113"/>
      <c r="P526" s="275"/>
      <c r="Q526" s="113"/>
      <c r="R526" s="113"/>
      <c r="S526" s="113"/>
      <c r="T526" s="113"/>
      <c r="U526" s="113"/>
      <c r="V526" s="275"/>
      <c r="W526" s="113" t="n">
        <v>0</v>
      </c>
      <c r="X526" s="276" t="n">
        <v>0</v>
      </c>
      <c r="Y526" s="113" t="n">
        <v>3</v>
      </c>
      <c r="Z526" s="276" t="n">
        <v>0</v>
      </c>
      <c r="AA526" s="113" t="n">
        <v>0</v>
      </c>
      <c r="AB526" s="113" t="n">
        <v>0</v>
      </c>
      <c r="AC526" s="276" t="n">
        <v>0</v>
      </c>
      <c r="AD526" s="280"/>
      <c r="AE526" s="276"/>
    </row>
    <row r="527" customFormat="false" ht="15" hidden="false" customHeight="false" outlineLevel="0" collapsed="false">
      <c r="B527" s="115" t="n">
        <f aca="false">PRODUCT(G527/3+H527+I527+J527+(K527-I527-H527)/3+W527*25+X527*25+Y527*25+Z527*25+AA527*25+AB527*20+AC527*15+AD527*10+AE527*15)</f>
        <v>100.666666666667</v>
      </c>
      <c r="C527" s="44" t="s">
        <v>2985</v>
      </c>
      <c r="D527" s="123" t="s">
        <v>4662</v>
      </c>
      <c r="E527" s="113" t="n">
        <v>2002</v>
      </c>
      <c r="F527" s="274" t="n">
        <v>31095</v>
      </c>
      <c r="G527" s="113" t="n">
        <v>44</v>
      </c>
      <c r="H527" s="113" t="n">
        <v>0</v>
      </c>
      <c r="I527" s="113" t="n">
        <v>1</v>
      </c>
      <c r="J527" s="113" t="n">
        <v>14</v>
      </c>
      <c r="K527" s="113" t="n">
        <v>64</v>
      </c>
      <c r="L527" s="113" t="n">
        <v>42</v>
      </c>
      <c r="M527" s="113" t="n">
        <v>9</v>
      </c>
      <c r="N527" s="113" t="n">
        <v>12</v>
      </c>
      <c r="O527" s="113" t="n">
        <v>1</v>
      </c>
      <c r="P527" s="275" t="n">
        <v>0.460615182943853</v>
      </c>
      <c r="Q527" s="113" t="n">
        <v>6</v>
      </c>
      <c r="R527" s="113" t="n">
        <v>0</v>
      </c>
      <c r="S527" s="113" t="n">
        <v>0</v>
      </c>
      <c r="T527" s="113" t="n">
        <v>2</v>
      </c>
      <c r="U527" s="113" t="n">
        <v>13</v>
      </c>
      <c r="V527" s="275" t="n">
        <v>0.419</v>
      </c>
      <c r="W527" s="113" t="n">
        <v>0</v>
      </c>
      <c r="X527" s="276" t="n">
        <v>0</v>
      </c>
      <c r="Y527" s="113" t="n">
        <v>1</v>
      </c>
      <c r="Z527" s="276" t="n">
        <v>1</v>
      </c>
      <c r="AA527" s="113" t="n">
        <v>0</v>
      </c>
      <c r="AB527" s="113" t="n">
        <v>0</v>
      </c>
      <c r="AC527" s="276" t="n">
        <v>0</v>
      </c>
      <c r="AD527" s="280"/>
      <c r="AE527" s="276"/>
    </row>
    <row r="528" customFormat="false" ht="15" hidden="false" customHeight="false" outlineLevel="0" collapsed="false">
      <c r="B528" s="115" t="n">
        <f aca="false">PRODUCT(G528/3+H528+I528+J528+(K528-I528-H528)/3+W528*25+X528*25+Y528*25+Z528*25+AA528*25+AB528*20+AC528*15+AD528*10+AE528*15)</f>
        <v>87.3333333333333</v>
      </c>
      <c r="C528" s="44" t="s">
        <v>5236</v>
      </c>
      <c r="D528" s="123" t="s">
        <v>4662</v>
      </c>
      <c r="E528" s="113" t="n">
        <v>1995</v>
      </c>
      <c r="F528" s="274" t="n">
        <v>28963</v>
      </c>
      <c r="G528" s="113" t="n">
        <v>22</v>
      </c>
      <c r="H528" s="113" t="n">
        <v>0</v>
      </c>
      <c r="I528" s="113" t="n">
        <v>2</v>
      </c>
      <c r="J528" s="113" t="n">
        <v>0</v>
      </c>
      <c r="K528" s="113" t="n">
        <v>11</v>
      </c>
      <c r="L528" s="113" t="n">
        <v>2</v>
      </c>
      <c r="M528" s="113" t="n">
        <v>0</v>
      </c>
      <c r="N528" s="113" t="n">
        <v>7</v>
      </c>
      <c r="O528" s="113" t="n">
        <v>2</v>
      </c>
      <c r="P528" s="275" t="n">
        <v>0.297</v>
      </c>
      <c r="Q528" s="113"/>
      <c r="R528" s="113"/>
      <c r="S528" s="113"/>
      <c r="T528" s="113"/>
      <c r="U528" s="113"/>
      <c r="V528" s="275"/>
      <c r="W528" s="113" t="n">
        <v>0</v>
      </c>
      <c r="X528" s="276" t="n">
        <v>0</v>
      </c>
      <c r="Y528" s="113" t="n">
        <v>1</v>
      </c>
      <c r="Z528" s="276" t="n">
        <v>2</v>
      </c>
      <c r="AA528" s="113" t="n">
        <v>0</v>
      </c>
      <c r="AB528" s="113" t="n">
        <v>0</v>
      </c>
      <c r="AC528" s="276" t="n">
        <v>0</v>
      </c>
      <c r="AD528" s="280"/>
      <c r="AE528" s="276"/>
    </row>
    <row r="529" customFormat="false" ht="15" hidden="false" customHeight="false" outlineLevel="0" collapsed="false">
      <c r="B529" s="115" t="n">
        <f aca="false">PRODUCT(G529/3+H529*1.6666+I529*1.6666+J529*1.6666+W529*25+X529*25+Y529*25+Z529*25+AA529*25+AB529*20+AC529*15+AD529*10+AE529*15)</f>
        <v>79.3323333333333</v>
      </c>
      <c r="C529" s="44" t="s">
        <v>4661</v>
      </c>
      <c r="D529" s="123" t="s">
        <v>4662</v>
      </c>
      <c r="E529" s="113" t="n">
        <v>1965</v>
      </c>
      <c r="F529" s="274" t="n">
        <v>17277</v>
      </c>
      <c r="G529" s="113" t="n">
        <v>13</v>
      </c>
      <c r="H529" s="113" t="n">
        <v>0</v>
      </c>
      <c r="I529" s="113" t="n">
        <v>8</v>
      </c>
      <c r="J529" s="113" t="n">
        <v>7</v>
      </c>
      <c r="K529" s="113"/>
      <c r="L529" s="113"/>
      <c r="M529" s="113"/>
      <c r="N529" s="113"/>
      <c r="O529" s="113"/>
      <c r="P529" s="275"/>
      <c r="Q529" s="113"/>
      <c r="R529" s="113"/>
      <c r="S529" s="113"/>
      <c r="T529" s="113"/>
      <c r="U529" s="113"/>
      <c r="V529" s="275"/>
      <c r="W529" s="113" t="n">
        <v>0</v>
      </c>
      <c r="X529" s="276" t="n">
        <v>0</v>
      </c>
      <c r="Y529" s="113" t="n">
        <v>2</v>
      </c>
      <c r="Z529" s="276" t="n">
        <v>0</v>
      </c>
      <c r="AA529" s="113" t="n">
        <v>0</v>
      </c>
      <c r="AB529" s="113" t="n">
        <v>0</v>
      </c>
      <c r="AC529" s="276" t="n">
        <v>0</v>
      </c>
      <c r="AD529" s="280"/>
      <c r="AE529" s="276"/>
    </row>
    <row r="530" customFormat="false" ht="15" hidden="false" customHeight="false" outlineLevel="0" collapsed="false">
      <c r="B530" s="115" t="n">
        <f aca="false">PRODUCT(G530/3+H530+I530+J530+(K530-I530-H530)/3+W530*25+X530*25+Y530*25+Z530*25+AA530*25+AB530*20+AC530*15+AD530*10+AE530*15)</f>
        <v>73.3333333333333</v>
      </c>
      <c r="C530" s="44" t="s">
        <v>3267</v>
      </c>
      <c r="D530" s="123" t="s">
        <v>4662</v>
      </c>
      <c r="E530" s="113" t="n">
        <v>2009</v>
      </c>
      <c r="F530" s="274" t="n">
        <v>33632</v>
      </c>
      <c r="G530" s="113" t="n">
        <v>24</v>
      </c>
      <c r="H530" s="113" t="n">
        <v>0</v>
      </c>
      <c r="I530" s="113" t="n">
        <v>0</v>
      </c>
      <c r="J530" s="113" t="n">
        <v>7</v>
      </c>
      <c r="K530" s="113" t="n">
        <v>25</v>
      </c>
      <c r="L530" s="113" t="n">
        <v>22</v>
      </c>
      <c r="M530" s="113" t="n">
        <v>1</v>
      </c>
      <c r="N530" s="113" t="n">
        <v>2</v>
      </c>
      <c r="O530" s="113" t="n">
        <v>0</v>
      </c>
      <c r="P530" s="275" t="n">
        <v>0.439</v>
      </c>
      <c r="Q530" s="113" t="n">
        <v>7</v>
      </c>
      <c r="R530" s="113" t="n">
        <v>0</v>
      </c>
      <c r="S530" s="113" t="n">
        <v>0</v>
      </c>
      <c r="T530" s="113" t="n">
        <v>2</v>
      </c>
      <c r="U530" s="113" t="n">
        <v>3</v>
      </c>
      <c r="V530" s="275" t="n">
        <v>0.143</v>
      </c>
      <c r="W530" s="113" t="n">
        <v>0</v>
      </c>
      <c r="X530" s="276" t="n">
        <v>0</v>
      </c>
      <c r="Y530" s="113" t="n">
        <v>0</v>
      </c>
      <c r="Z530" s="276" t="n">
        <v>2</v>
      </c>
      <c r="AA530" s="113" t="n">
        <v>0</v>
      </c>
      <c r="AB530" s="113" t="n">
        <v>0</v>
      </c>
      <c r="AC530" s="276" t="n">
        <v>0</v>
      </c>
      <c r="AD530" s="280"/>
      <c r="AE530" s="276"/>
    </row>
    <row r="531" customFormat="false" ht="15" hidden="false" customHeight="false" outlineLevel="0" collapsed="false">
      <c r="B531" s="115" t="n">
        <f aca="false">PRODUCT(G531/3+H531*1.6666+I531*1.6666+J531*1.6666+W531*25+X531*25+Y531*25+Z531*25+AA531*25+AB531*20+AC531*15+AD531*10+AE531*15)</f>
        <v>59.9988</v>
      </c>
      <c r="C531" s="44" t="s">
        <v>4774</v>
      </c>
      <c r="D531" s="123" t="s">
        <v>4662</v>
      </c>
      <c r="E531" s="113" t="n">
        <v>1969</v>
      </c>
      <c r="F531" s="274" t="n">
        <v>18820</v>
      </c>
      <c r="G531" s="113" t="n">
        <v>15</v>
      </c>
      <c r="H531" s="113" t="n">
        <v>1</v>
      </c>
      <c r="I531" s="113" t="n">
        <v>7</v>
      </c>
      <c r="J531" s="113" t="n">
        <v>10</v>
      </c>
      <c r="K531" s="113"/>
      <c r="L531" s="113"/>
      <c r="M531" s="113"/>
      <c r="N531" s="113"/>
      <c r="O531" s="113"/>
      <c r="P531" s="275"/>
      <c r="Q531" s="113"/>
      <c r="R531" s="113"/>
      <c r="S531" s="113"/>
      <c r="T531" s="113"/>
      <c r="U531" s="113"/>
      <c r="V531" s="275"/>
      <c r="W531" s="113" t="n">
        <v>0</v>
      </c>
      <c r="X531" s="276" t="n">
        <v>0</v>
      </c>
      <c r="Y531" s="113" t="n">
        <v>1</v>
      </c>
      <c r="Z531" s="276" t="n">
        <v>0</v>
      </c>
      <c r="AA531" s="113" t="n">
        <v>0</v>
      </c>
      <c r="AB531" s="113" t="n">
        <v>0</v>
      </c>
      <c r="AC531" s="276" t="n">
        <v>0</v>
      </c>
      <c r="AD531" s="280"/>
      <c r="AE531" s="276"/>
    </row>
    <row r="532" customFormat="false" ht="15" hidden="false" customHeight="false" outlineLevel="0" collapsed="false">
      <c r="B532" s="115" t="n">
        <f aca="false">PRODUCT(G532/3+H532+I532+J532+(K532-I532-H532)/3+W532*25+X532*25+Y532*25+Z532*25+AA532*25+AB532*20+AC532*15+AD532*10+AE532*15)</f>
        <v>54.3333333333333</v>
      </c>
      <c r="C532" s="44" t="s">
        <v>2978</v>
      </c>
      <c r="D532" s="123" t="s">
        <v>4662</v>
      </c>
      <c r="E532" s="113" t="n">
        <v>1999</v>
      </c>
      <c r="F532" s="274" t="n">
        <v>30963</v>
      </c>
      <c r="G532" s="113" t="n">
        <v>5</v>
      </c>
      <c r="H532" s="113" t="n">
        <v>0</v>
      </c>
      <c r="I532" s="113" t="n">
        <v>1</v>
      </c>
      <c r="J532" s="113" t="n">
        <v>0</v>
      </c>
      <c r="K532" s="113" t="n">
        <v>6</v>
      </c>
      <c r="L532" s="113" t="n">
        <v>1</v>
      </c>
      <c r="M532" s="113" t="n">
        <v>1</v>
      </c>
      <c r="N532" s="113" t="n">
        <v>3</v>
      </c>
      <c r="O532" s="113" t="n">
        <v>1</v>
      </c>
      <c r="P532" s="275" t="n">
        <v>0.5</v>
      </c>
      <c r="Q532" s="113" t="n">
        <v>2</v>
      </c>
      <c r="R532" s="113" t="n">
        <v>0</v>
      </c>
      <c r="S532" s="113" t="n">
        <v>0</v>
      </c>
      <c r="T532" s="113" t="n">
        <v>0</v>
      </c>
      <c r="U532" s="113" t="n">
        <v>0</v>
      </c>
      <c r="V532" s="275" t="n">
        <v>0</v>
      </c>
      <c r="W532" s="113" t="n">
        <v>0</v>
      </c>
      <c r="X532" s="276" t="n">
        <v>0</v>
      </c>
      <c r="Y532" s="113" t="n">
        <v>1</v>
      </c>
      <c r="Z532" s="276" t="n">
        <v>1</v>
      </c>
      <c r="AA532" s="113" t="n">
        <v>0</v>
      </c>
      <c r="AB532" s="113" t="n">
        <v>0</v>
      </c>
      <c r="AC532" s="276" t="n">
        <v>0</v>
      </c>
      <c r="AD532" s="280"/>
      <c r="AE532" s="276"/>
    </row>
    <row r="533" customFormat="false" ht="15" hidden="false" customHeight="false" outlineLevel="0" collapsed="false">
      <c r="B533" s="115" t="n">
        <f aca="false">PRODUCT(G533/3+H533+I533+J533+(K533-I533-H533)/3+W533*25+X533*25+Y533*25+Z533*25+AA533*25+AB533*20+AC533*15+AD533*10+AE533*15)</f>
        <v>54</v>
      </c>
      <c r="C533" s="44" t="s">
        <v>2981</v>
      </c>
      <c r="D533" s="123" t="s">
        <v>4662</v>
      </c>
      <c r="E533" s="113" t="n">
        <v>1999</v>
      </c>
      <c r="F533" s="274" t="n">
        <v>30418</v>
      </c>
      <c r="G533" s="113" t="n">
        <v>8</v>
      </c>
      <c r="H533" s="113" t="n">
        <v>0</v>
      </c>
      <c r="I533" s="113" t="n">
        <v>0</v>
      </c>
      <c r="J533" s="113" t="n">
        <v>0</v>
      </c>
      <c r="K533" s="113" t="n">
        <v>4</v>
      </c>
      <c r="L533" s="113" t="n">
        <v>3</v>
      </c>
      <c r="M533" s="113" t="n">
        <v>0</v>
      </c>
      <c r="N533" s="113" t="n">
        <v>1</v>
      </c>
      <c r="O533" s="113" t="n">
        <v>0</v>
      </c>
      <c r="P533" s="275" t="n">
        <v>0.235</v>
      </c>
      <c r="Q533" s="113"/>
      <c r="R533" s="113"/>
      <c r="S533" s="113"/>
      <c r="T533" s="113"/>
      <c r="U533" s="113"/>
      <c r="V533" s="275"/>
      <c r="W533" s="113" t="n">
        <v>0</v>
      </c>
      <c r="X533" s="276" t="n">
        <v>0</v>
      </c>
      <c r="Y533" s="113" t="n">
        <v>1</v>
      </c>
      <c r="Z533" s="276" t="n">
        <v>1</v>
      </c>
      <c r="AA533" s="113" t="n">
        <v>0</v>
      </c>
      <c r="AB533" s="113" t="n">
        <v>0</v>
      </c>
      <c r="AC533" s="276" t="n">
        <v>0</v>
      </c>
      <c r="AD533" s="280"/>
      <c r="AE533" s="276"/>
    </row>
    <row r="534" customFormat="false" ht="15" hidden="false" customHeight="false" outlineLevel="0" collapsed="false">
      <c r="B534" s="115" t="n">
        <f aca="false">PRODUCT(G534/3+H534*1.6666+I534*1.6666+J534*1.6666+W534*25+X534*25+Y534*25+Z534*25+AA534*25+AB534*20+AC534*15+AD534*10+AE534*15)</f>
        <v>41</v>
      </c>
      <c r="C534" s="44" t="s">
        <v>4839</v>
      </c>
      <c r="D534" s="123" t="s">
        <v>4662</v>
      </c>
      <c r="E534" s="113" t="n">
        <v>1974</v>
      </c>
      <c r="F534" s="274" t="n">
        <v>20238</v>
      </c>
      <c r="G534" s="113" t="n">
        <v>3</v>
      </c>
      <c r="H534" s="113" t="n">
        <v>0</v>
      </c>
      <c r="I534" s="113" t="n">
        <v>0</v>
      </c>
      <c r="J534" s="113" t="n">
        <v>0</v>
      </c>
      <c r="K534" s="113"/>
      <c r="L534" s="113"/>
      <c r="M534" s="113"/>
      <c r="N534" s="113"/>
      <c r="O534" s="113"/>
      <c r="P534" s="275"/>
      <c r="Q534" s="113"/>
      <c r="R534" s="113"/>
      <c r="S534" s="113"/>
      <c r="T534" s="113"/>
      <c r="U534" s="113"/>
      <c r="V534" s="275"/>
      <c r="W534" s="113" t="n">
        <v>0</v>
      </c>
      <c r="X534" s="276" t="n">
        <v>0</v>
      </c>
      <c r="Y534" s="113" t="n">
        <v>1</v>
      </c>
      <c r="Z534" s="276" t="n">
        <v>0</v>
      </c>
      <c r="AA534" s="113" t="n">
        <v>0</v>
      </c>
      <c r="AB534" s="113" t="n">
        <v>0</v>
      </c>
      <c r="AC534" s="276" t="n">
        <v>1</v>
      </c>
      <c r="AD534" s="280"/>
      <c r="AE534" s="276"/>
    </row>
    <row r="535" customFormat="false" ht="15" hidden="false" customHeight="false" outlineLevel="0" collapsed="false">
      <c r="B535" s="115" t="n">
        <f aca="false">PRODUCT(G535/3+H535+I535+J535+(K535-I535-H535)/3+W535*25+X535*25+Y535*25+Z535*25+AA535*25+AB535*20+AC535*15+AD535*10+AE535*15)</f>
        <v>31</v>
      </c>
      <c r="C535" s="44" t="s">
        <v>2980</v>
      </c>
      <c r="D535" s="123" t="s">
        <v>4662</v>
      </c>
      <c r="E535" s="113" t="n">
        <v>2002</v>
      </c>
      <c r="F535" s="274" t="n">
        <v>30827</v>
      </c>
      <c r="G535" s="113" t="n">
        <v>5</v>
      </c>
      <c r="H535" s="113" t="n">
        <v>0</v>
      </c>
      <c r="I535" s="113" t="n">
        <v>0</v>
      </c>
      <c r="J535" s="113" t="n">
        <v>2</v>
      </c>
      <c r="K535" s="113" t="n">
        <v>7</v>
      </c>
      <c r="L535" s="113" t="n">
        <v>5</v>
      </c>
      <c r="M535" s="113" t="n">
        <v>1</v>
      </c>
      <c r="N535" s="113" t="n">
        <v>1</v>
      </c>
      <c r="O535" s="113" t="n">
        <v>0</v>
      </c>
      <c r="P535" s="275" t="n">
        <v>0.438</v>
      </c>
      <c r="Q535" s="113"/>
      <c r="R535" s="113"/>
      <c r="S535" s="113"/>
      <c r="T535" s="113"/>
      <c r="U535" s="113"/>
      <c r="V535" s="275"/>
      <c r="W535" s="113" t="n">
        <v>0</v>
      </c>
      <c r="X535" s="276" t="n">
        <v>0</v>
      </c>
      <c r="Y535" s="113" t="n">
        <v>1</v>
      </c>
      <c r="Z535" s="276" t="n">
        <v>0</v>
      </c>
      <c r="AA535" s="113" t="n">
        <v>0</v>
      </c>
      <c r="AB535" s="113" t="n">
        <v>0</v>
      </c>
      <c r="AC535" s="276" t="n">
        <v>0</v>
      </c>
      <c r="AD535" s="280"/>
      <c r="AE535" s="276"/>
    </row>
    <row r="536" customFormat="false" ht="15" hidden="false" customHeight="false" outlineLevel="0" collapsed="false">
      <c r="B536" s="115" t="n">
        <f aca="false">PRODUCT(G536/3+H536+I536+J536+(K536-I536-H536)/3+W536*25+X536*25+Y536*25+Z536*25+AA536*25+AB536*20+AC536*15+AD536*10+AE536*15)</f>
        <v>30.6666666666667</v>
      </c>
      <c r="C536" s="44" t="s">
        <v>3014</v>
      </c>
      <c r="D536" s="123" t="s">
        <v>4662</v>
      </c>
      <c r="E536" s="113" t="n">
        <v>2007</v>
      </c>
      <c r="F536" s="274" t="n">
        <v>32630</v>
      </c>
      <c r="G536" s="113" t="n">
        <v>9</v>
      </c>
      <c r="H536" s="113" t="n">
        <v>0</v>
      </c>
      <c r="I536" s="113" t="n">
        <v>0</v>
      </c>
      <c r="J536" s="113" t="n">
        <v>0</v>
      </c>
      <c r="K536" s="113" t="n">
        <v>8</v>
      </c>
      <c r="L536" s="113" t="n">
        <v>7</v>
      </c>
      <c r="M536" s="113" t="n">
        <v>0</v>
      </c>
      <c r="N536" s="113" t="n">
        <v>1</v>
      </c>
      <c r="O536" s="113" t="n">
        <v>0</v>
      </c>
      <c r="P536" s="275" t="n">
        <v>0.421052631578947</v>
      </c>
      <c r="Q536" s="113" t="n">
        <v>1</v>
      </c>
      <c r="R536" s="113" t="n">
        <v>0</v>
      </c>
      <c r="S536" s="113" t="n">
        <v>0</v>
      </c>
      <c r="T536" s="113" t="n">
        <v>1</v>
      </c>
      <c r="U536" s="113" t="n">
        <v>3</v>
      </c>
      <c r="V536" s="275" t="n">
        <v>0.75</v>
      </c>
      <c r="W536" s="113" t="n">
        <v>0</v>
      </c>
      <c r="X536" s="276" t="n">
        <v>0</v>
      </c>
      <c r="Y536" s="113" t="n">
        <v>0</v>
      </c>
      <c r="Z536" s="276" t="n">
        <v>1</v>
      </c>
      <c r="AA536" s="113" t="n">
        <v>0</v>
      </c>
      <c r="AB536" s="113" t="n">
        <v>0</v>
      </c>
      <c r="AC536" s="276" t="n">
        <v>0</v>
      </c>
      <c r="AD536" s="280"/>
      <c r="AE536" s="276"/>
    </row>
    <row r="537" customFormat="false" ht="15" hidden="false" customHeight="false" outlineLevel="0" collapsed="false">
      <c r="B537" s="115" t="n">
        <f aca="false">PRODUCT(G537/3+H537+I537+J537+(K537-I537-H537)/3+W537*25+X537*25+Y537*25+Z537*25+AA537*25+AB537*20+AC537*15+AD537*10+AE537*15)</f>
        <v>28.3333333333333</v>
      </c>
      <c r="C537" s="44" t="s">
        <v>5270</v>
      </c>
      <c r="D537" s="123" t="s">
        <v>4662</v>
      </c>
      <c r="E537" s="113" t="n">
        <v>1999</v>
      </c>
      <c r="F537" s="274" t="s">
        <v>5600</v>
      </c>
      <c r="G537" s="113" t="n">
        <v>3</v>
      </c>
      <c r="H537" s="113" t="n">
        <v>0</v>
      </c>
      <c r="I537" s="113" t="n">
        <v>0</v>
      </c>
      <c r="J537" s="113" t="n">
        <v>0</v>
      </c>
      <c r="K537" s="113" t="n">
        <v>7</v>
      </c>
      <c r="L537" s="113" t="n">
        <v>3</v>
      </c>
      <c r="M537" s="113" t="n">
        <v>4</v>
      </c>
      <c r="N537" s="113" t="n">
        <v>0</v>
      </c>
      <c r="O537" s="113" t="n">
        <v>0</v>
      </c>
      <c r="P537" s="275" t="n">
        <v>0.467</v>
      </c>
      <c r="Q537" s="113"/>
      <c r="R537" s="113"/>
      <c r="S537" s="113"/>
      <c r="T537" s="113"/>
      <c r="U537" s="113"/>
      <c r="V537" s="275"/>
      <c r="W537" s="113" t="n">
        <v>0</v>
      </c>
      <c r="X537" s="276" t="n">
        <v>0</v>
      </c>
      <c r="Y537" s="113" t="n">
        <v>0</v>
      </c>
      <c r="Z537" s="276" t="n">
        <v>1</v>
      </c>
      <c r="AA537" s="113" t="n">
        <v>0</v>
      </c>
      <c r="AB537" s="113" t="n">
        <v>0</v>
      </c>
      <c r="AC537" s="276" t="n">
        <v>0</v>
      </c>
      <c r="AD537" s="280"/>
      <c r="AE537" s="276"/>
    </row>
    <row r="538" customFormat="false" ht="15" hidden="false" customHeight="false" outlineLevel="0" collapsed="false">
      <c r="B538" s="115" t="n">
        <f aca="false">PRODUCT(G538/3+H538*1.6666+I538*1.6666+J538*1.6666+W538*25+X538*25+Y538*25+Z538*25+AA538*25+AB538*20+AC538*15+AD538*10+AE538*15)</f>
        <v>26.9999333333333</v>
      </c>
      <c r="C538" s="44" t="s">
        <v>4794</v>
      </c>
      <c r="D538" s="123" t="s">
        <v>4662</v>
      </c>
      <c r="E538" s="113" t="n">
        <v>1969</v>
      </c>
      <c r="F538" s="274" t="n">
        <v>18994</v>
      </c>
      <c r="G538" s="113" t="n">
        <v>1</v>
      </c>
      <c r="H538" s="113" t="n">
        <v>0</v>
      </c>
      <c r="I538" s="113" t="n">
        <v>0</v>
      </c>
      <c r="J538" s="113" t="n">
        <v>1</v>
      </c>
      <c r="K538" s="113"/>
      <c r="L538" s="113"/>
      <c r="M538" s="113"/>
      <c r="N538" s="113"/>
      <c r="O538" s="113"/>
      <c r="P538" s="275"/>
      <c r="Q538" s="113"/>
      <c r="R538" s="113"/>
      <c r="S538" s="113"/>
      <c r="T538" s="113"/>
      <c r="U538" s="113"/>
      <c r="V538" s="275"/>
      <c r="W538" s="113" t="n">
        <v>0</v>
      </c>
      <c r="X538" s="276" t="n">
        <v>0</v>
      </c>
      <c r="Y538" s="113" t="n">
        <v>1</v>
      </c>
      <c r="Z538" s="276" t="n">
        <v>0</v>
      </c>
      <c r="AA538" s="113" t="n">
        <v>0</v>
      </c>
      <c r="AB538" s="113" t="n">
        <v>0</v>
      </c>
      <c r="AC538" s="276" t="n">
        <v>0</v>
      </c>
      <c r="AD538" s="280"/>
      <c r="AE538" s="276"/>
    </row>
    <row r="539" customFormat="false" ht="15" hidden="false" customHeight="false" outlineLevel="0" collapsed="false">
      <c r="B539" s="115" t="n">
        <f aca="false">PRODUCT(G539/3+H539+I539+J539+(K539-I539-H539)/3+W539*25+X539*25+Y539*25+Z539*25+AA539*25+AB539*20+AC539*15+AD539*10+AE539*15)</f>
        <v>26.3333333333333</v>
      </c>
      <c r="C539" s="44" t="s">
        <v>3273</v>
      </c>
      <c r="D539" s="123" t="s">
        <v>4662</v>
      </c>
      <c r="E539" s="113" t="n">
        <v>2009</v>
      </c>
      <c r="F539" s="274" t="n">
        <v>33070</v>
      </c>
      <c r="G539" s="113" t="n">
        <v>4</v>
      </c>
      <c r="H539" s="113" t="n">
        <v>0</v>
      </c>
      <c r="I539" s="113" t="n">
        <v>0</v>
      </c>
      <c r="J539" s="113" t="n">
        <v>0</v>
      </c>
      <c r="K539" s="113" t="n">
        <v>0</v>
      </c>
      <c r="L539" s="113" t="n">
        <v>0</v>
      </c>
      <c r="M539" s="113" t="n">
        <v>0</v>
      </c>
      <c r="N539" s="113" t="n">
        <v>0</v>
      </c>
      <c r="O539" s="113" t="n">
        <v>0</v>
      </c>
      <c r="P539" s="275" t="n">
        <v>0</v>
      </c>
      <c r="Q539" s="113"/>
      <c r="R539" s="113"/>
      <c r="S539" s="113"/>
      <c r="T539" s="113"/>
      <c r="U539" s="113"/>
      <c r="V539" s="275"/>
      <c r="W539" s="113" t="n">
        <v>0</v>
      </c>
      <c r="X539" s="276" t="n">
        <v>0</v>
      </c>
      <c r="Y539" s="113" t="n">
        <v>0</v>
      </c>
      <c r="Z539" s="276" t="n">
        <v>1</v>
      </c>
      <c r="AA539" s="113" t="n">
        <v>0</v>
      </c>
      <c r="AB539" s="113" t="n">
        <v>0</v>
      </c>
      <c r="AC539" s="276" t="n">
        <v>0</v>
      </c>
      <c r="AD539" s="280"/>
      <c r="AE539" s="276"/>
    </row>
    <row r="540" customFormat="false" ht="15" hidden="false" customHeight="false" outlineLevel="0" collapsed="false">
      <c r="B540" s="115" t="n">
        <f aca="false">PRODUCT(G540/3+H540+I540+J540+(K540-I540-H540)/3+W540*25+X540*25+Y540*25+Z540*25+AA540*25+AB540*20+AC540*15+AD540*10+AE540*15)</f>
        <v>26</v>
      </c>
      <c r="C540" s="44" t="s">
        <v>5611</v>
      </c>
      <c r="D540" s="123" t="s">
        <v>4662</v>
      </c>
      <c r="E540" s="113" t="n">
        <v>1999</v>
      </c>
      <c r="F540" s="274" t="n">
        <v>29359</v>
      </c>
      <c r="G540" s="113" t="n">
        <v>1</v>
      </c>
      <c r="H540" s="113" t="n">
        <v>0</v>
      </c>
      <c r="I540" s="113" t="n">
        <v>0</v>
      </c>
      <c r="J540" s="113" t="n">
        <v>0</v>
      </c>
      <c r="K540" s="113" t="n">
        <v>2</v>
      </c>
      <c r="L540" s="113" t="n">
        <v>1</v>
      </c>
      <c r="M540" s="113" t="n">
        <v>0</v>
      </c>
      <c r="N540" s="113" t="n">
        <v>1</v>
      </c>
      <c r="O540" s="113" t="n">
        <v>0</v>
      </c>
      <c r="P540" s="275" t="n">
        <v>0.286</v>
      </c>
      <c r="Q540" s="113"/>
      <c r="R540" s="113"/>
      <c r="S540" s="113"/>
      <c r="T540" s="113"/>
      <c r="U540" s="113"/>
      <c r="V540" s="275"/>
      <c r="W540" s="113" t="n">
        <v>0</v>
      </c>
      <c r="X540" s="276" t="n">
        <v>0</v>
      </c>
      <c r="Y540" s="113" t="n">
        <v>0</v>
      </c>
      <c r="Z540" s="276" t="n">
        <v>1</v>
      </c>
      <c r="AA540" s="113" t="n">
        <v>0</v>
      </c>
      <c r="AB540" s="113" t="n">
        <v>0</v>
      </c>
      <c r="AC540" s="276" t="n">
        <v>0</v>
      </c>
      <c r="AD540" s="280"/>
      <c r="AE540" s="276"/>
    </row>
    <row r="541" customFormat="false" ht="15" hidden="false" customHeight="false" outlineLevel="0" collapsed="false">
      <c r="B541" s="115" t="n">
        <f aca="false">PRODUCT(G541/3+H541+I541+J541+(K541-I541-H541)/3+W541*25+X541*25+Y541*25+Z541*25+AA541*25+AB541*20+AC541*15+AD541*10+AE541*15)</f>
        <v>18.3333333333333</v>
      </c>
      <c r="C541" s="44" t="s">
        <v>2979</v>
      </c>
      <c r="D541" s="123" t="s">
        <v>4662</v>
      </c>
      <c r="E541" s="113" t="n">
        <v>2002</v>
      </c>
      <c r="F541" s="274" t="n">
        <v>30702</v>
      </c>
      <c r="G541" s="113" t="n">
        <v>13</v>
      </c>
      <c r="H541" s="113" t="n">
        <v>0</v>
      </c>
      <c r="I541" s="113" t="n">
        <v>0</v>
      </c>
      <c r="J541" s="113" t="n">
        <v>5</v>
      </c>
      <c r="K541" s="113" t="n">
        <v>27</v>
      </c>
      <c r="L541" s="113" t="n">
        <v>23</v>
      </c>
      <c r="M541" s="113" t="n">
        <v>2</v>
      </c>
      <c r="N541" s="113" t="n">
        <v>2</v>
      </c>
      <c r="O541" s="113" t="n">
        <v>0</v>
      </c>
      <c r="P541" s="275" t="n">
        <v>0.519365284974093</v>
      </c>
      <c r="Q541" s="113" t="n">
        <v>3</v>
      </c>
      <c r="R541" s="113" t="n">
        <v>0</v>
      </c>
      <c r="S541" s="113" t="n">
        <v>0</v>
      </c>
      <c r="T541" s="113" t="n">
        <v>1</v>
      </c>
      <c r="U541" s="113" t="n">
        <v>8</v>
      </c>
      <c r="V541" s="275" t="n">
        <v>0.615</v>
      </c>
      <c r="W541" s="113" t="n">
        <v>0</v>
      </c>
      <c r="X541" s="276" t="n">
        <v>0</v>
      </c>
      <c r="Y541" s="113" t="n">
        <v>0</v>
      </c>
      <c r="Z541" s="276" t="n">
        <v>0</v>
      </c>
      <c r="AA541" s="113" t="n">
        <v>0</v>
      </c>
      <c r="AB541" s="113" t="n">
        <v>0</v>
      </c>
      <c r="AC541" s="276" t="n">
        <v>0</v>
      </c>
      <c r="AD541" s="280"/>
      <c r="AE541" s="276"/>
    </row>
    <row r="542" customFormat="false" ht="15" hidden="false" customHeight="false" outlineLevel="0" collapsed="false">
      <c r="B542" s="115" t="n">
        <f aca="false">PRODUCT(G542/3+H542*1.6666+I542*1.6666+J542*1.6666+W542*25+X542*25+Y542*25+Z542*25+AA542*25+AB542*20+AC542*15+AD542*10+AE542*15)</f>
        <v>11.9996666666667</v>
      </c>
      <c r="C542" s="44" t="s">
        <v>5648</v>
      </c>
      <c r="D542" s="123" t="s">
        <v>4662</v>
      </c>
      <c r="E542" s="113" t="n">
        <v>1962</v>
      </c>
      <c r="F542" s="274" t="n">
        <v>15979</v>
      </c>
      <c r="G542" s="113" t="n">
        <v>11</v>
      </c>
      <c r="H542" s="113" t="n">
        <v>0</v>
      </c>
      <c r="I542" s="113" t="n">
        <v>3</v>
      </c>
      <c r="J542" s="113" t="n">
        <v>2</v>
      </c>
      <c r="K542" s="113"/>
      <c r="L542" s="113"/>
      <c r="M542" s="113"/>
      <c r="N542" s="113"/>
      <c r="O542" s="113"/>
      <c r="P542" s="275"/>
      <c r="Q542" s="113"/>
      <c r="R542" s="113"/>
      <c r="S542" s="113"/>
      <c r="T542" s="113"/>
      <c r="U542" s="113"/>
      <c r="V542" s="275"/>
      <c r="W542" s="113" t="n">
        <v>0</v>
      </c>
      <c r="X542" s="276" t="n">
        <v>0</v>
      </c>
      <c r="Y542" s="113" t="n">
        <v>0</v>
      </c>
      <c r="Z542" s="276" t="n">
        <v>0</v>
      </c>
      <c r="AA542" s="113" t="n">
        <v>0</v>
      </c>
      <c r="AB542" s="113" t="n">
        <v>0</v>
      </c>
      <c r="AC542" s="276" t="n">
        <v>0</v>
      </c>
      <c r="AD542" s="280"/>
      <c r="AE542" s="276"/>
    </row>
    <row r="543" customFormat="false" ht="15" hidden="false" customHeight="false" outlineLevel="0" collapsed="false">
      <c r="B543" s="115" t="n">
        <f aca="false">PRODUCT(G543/3+H543+I543+J543+(K543-I543-H543)/3+W543*25+X543*25+Y543*25+Z543*25+AA543*25+AB543*20+AC543*15+AD543*10+AE543*15)</f>
        <v>7</v>
      </c>
      <c r="C543" s="44" t="s">
        <v>5670</v>
      </c>
      <c r="D543" s="123" t="s">
        <v>4662</v>
      </c>
      <c r="E543" s="113" t="n">
        <v>1999</v>
      </c>
      <c r="F543" s="274" t="n">
        <v>30031</v>
      </c>
      <c r="G543" s="113" t="n">
        <v>3</v>
      </c>
      <c r="H543" s="113" t="n">
        <v>1</v>
      </c>
      <c r="I543" s="113" t="n">
        <v>1</v>
      </c>
      <c r="J543" s="113" t="n">
        <v>2</v>
      </c>
      <c r="K543" s="113" t="n">
        <v>8</v>
      </c>
      <c r="L543" s="113" t="n">
        <v>2</v>
      </c>
      <c r="M543" s="113" t="n">
        <v>1</v>
      </c>
      <c r="N543" s="113" t="n">
        <v>3</v>
      </c>
      <c r="O543" s="113" t="n">
        <v>2</v>
      </c>
      <c r="P543" s="275" t="n">
        <v>0.421</v>
      </c>
      <c r="Q543" s="113"/>
      <c r="R543" s="113"/>
      <c r="S543" s="113"/>
      <c r="T543" s="113"/>
      <c r="U543" s="113"/>
      <c r="V543" s="275"/>
      <c r="W543" s="113" t="n">
        <v>0</v>
      </c>
      <c r="X543" s="276" t="n">
        <v>0</v>
      </c>
      <c r="Y543" s="113" t="n">
        <v>0</v>
      </c>
      <c r="Z543" s="276" t="n">
        <v>0</v>
      </c>
      <c r="AA543" s="113" t="n">
        <v>0</v>
      </c>
      <c r="AB543" s="113" t="n">
        <v>0</v>
      </c>
      <c r="AC543" s="276" t="n">
        <v>0</v>
      </c>
      <c r="AD543" s="280"/>
      <c r="AE543" s="276"/>
    </row>
    <row r="544" customFormat="false" ht="15" hidden="false" customHeight="false" outlineLevel="0" collapsed="false">
      <c r="B544" s="115" t="n">
        <f aca="false">PRODUCT(G544/3+H544+I544+J544+(K544-I544-H544)/3+W544*25+X544*25+Y544*25+Z544*25+AA544*25+AB544*20+AC544*15+AD544*10+AE544*15)</f>
        <v>4.33333333333333</v>
      </c>
      <c r="C544" s="44" t="s">
        <v>2814</v>
      </c>
      <c r="D544" s="123" t="s">
        <v>4662</v>
      </c>
      <c r="E544" s="113" t="n">
        <v>1999</v>
      </c>
      <c r="F544" s="274" t="n">
        <v>29285</v>
      </c>
      <c r="G544" s="113" t="n">
        <v>5</v>
      </c>
      <c r="H544" s="113" t="n">
        <v>0</v>
      </c>
      <c r="I544" s="113" t="n">
        <v>0</v>
      </c>
      <c r="J544" s="113" t="n">
        <v>0</v>
      </c>
      <c r="K544" s="113" t="n">
        <v>8</v>
      </c>
      <c r="L544" s="113" t="n">
        <v>4</v>
      </c>
      <c r="M544" s="113" t="n">
        <v>2</v>
      </c>
      <c r="N544" s="113" t="n">
        <v>2</v>
      </c>
      <c r="O544" s="113" t="n">
        <v>0</v>
      </c>
      <c r="P544" s="275" t="n">
        <v>0.375</v>
      </c>
      <c r="Q544" s="113"/>
      <c r="R544" s="113"/>
      <c r="S544" s="113"/>
      <c r="T544" s="113"/>
      <c r="U544" s="113"/>
      <c r="V544" s="275"/>
      <c r="W544" s="113" t="n">
        <v>0</v>
      </c>
      <c r="X544" s="276" t="n">
        <v>0</v>
      </c>
      <c r="Y544" s="113" t="n">
        <v>0</v>
      </c>
      <c r="Z544" s="276" t="n">
        <v>0</v>
      </c>
      <c r="AA544" s="113" t="n">
        <v>0</v>
      </c>
      <c r="AB544" s="113" t="n">
        <v>0</v>
      </c>
      <c r="AC544" s="276" t="n">
        <v>0</v>
      </c>
      <c r="AD544" s="280"/>
      <c r="AE544" s="276"/>
    </row>
    <row r="545" customFormat="false" ht="15" hidden="false" customHeight="false" outlineLevel="0" collapsed="false">
      <c r="B545" s="115" t="n">
        <f aca="false">PRODUCT(G545/3+H545+I545+J545+(K545-I545-H545)/3+W545*25+X545*25+Y545*25+Z545*25+AA545*25+AB545*20+AC545*15+AD545*10+AE545*15)</f>
        <v>3.33333333333333</v>
      </c>
      <c r="C545" s="44" t="s">
        <v>2987</v>
      </c>
      <c r="D545" s="123" t="s">
        <v>4662</v>
      </c>
      <c r="E545" s="113" t="n">
        <v>1999</v>
      </c>
      <c r="F545" s="274" t="n">
        <v>30480</v>
      </c>
      <c r="G545" s="113" t="n">
        <v>7</v>
      </c>
      <c r="H545" s="113" t="n">
        <v>0</v>
      </c>
      <c r="I545" s="113" t="n">
        <v>0</v>
      </c>
      <c r="J545" s="113" t="n">
        <v>0</v>
      </c>
      <c r="K545" s="113" t="n">
        <v>3</v>
      </c>
      <c r="L545" s="113" t="n">
        <v>3</v>
      </c>
      <c r="M545" s="113" t="n">
        <v>0</v>
      </c>
      <c r="N545" s="113" t="n">
        <v>0</v>
      </c>
      <c r="O545" s="113" t="n">
        <v>0</v>
      </c>
      <c r="P545" s="275" t="n">
        <v>0.174</v>
      </c>
      <c r="Q545" s="113"/>
      <c r="R545" s="113"/>
      <c r="S545" s="113"/>
      <c r="T545" s="113"/>
      <c r="U545" s="113"/>
      <c r="V545" s="275"/>
      <c r="W545" s="113" t="n">
        <v>0</v>
      </c>
      <c r="X545" s="276" t="n">
        <v>0</v>
      </c>
      <c r="Y545" s="113" t="n">
        <v>0</v>
      </c>
      <c r="Z545" s="276" t="n">
        <v>0</v>
      </c>
      <c r="AA545" s="113" t="n">
        <v>0</v>
      </c>
      <c r="AB545" s="113" t="n">
        <v>0</v>
      </c>
      <c r="AC545" s="276" t="n">
        <v>0</v>
      </c>
      <c r="AD545" s="280"/>
      <c r="AE545" s="276"/>
    </row>
    <row r="546" customFormat="false" ht="15" hidden="false" customHeight="false" outlineLevel="0" collapsed="false">
      <c r="B546" s="115" t="n">
        <f aca="false">PRODUCT(G546/3+H546+I546+J546+(K546-I546-H546)/3+W546*25+X546*25+Y546*25+Z546*25+AA546*25+AB546*20+AC546*15+AD546*10+AE546*15)</f>
        <v>0.666666666666667</v>
      </c>
      <c r="C546" s="44" t="s">
        <v>5750</v>
      </c>
      <c r="D546" s="123" t="s">
        <v>4662</v>
      </c>
      <c r="E546" s="113" t="n">
        <v>1999</v>
      </c>
      <c r="F546" s="274" t="n">
        <v>30086</v>
      </c>
      <c r="G546" s="113" t="n">
        <v>1</v>
      </c>
      <c r="H546" s="113" t="n">
        <v>0</v>
      </c>
      <c r="I546" s="113" t="n">
        <v>0</v>
      </c>
      <c r="J546" s="113" t="n">
        <v>0</v>
      </c>
      <c r="K546" s="113" t="n">
        <v>1</v>
      </c>
      <c r="L546" s="113" t="n">
        <v>0</v>
      </c>
      <c r="M546" s="113" t="n">
        <v>1</v>
      </c>
      <c r="N546" s="113" t="n">
        <v>0</v>
      </c>
      <c r="O546" s="113" t="n">
        <v>0</v>
      </c>
      <c r="P546" s="275" t="n">
        <v>0.2</v>
      </c>
      <c r="Q546" s="113"/>
      <c r="R546" s="113"/>
      <c r="S546" s="113"/>
      <c r="T546" s="113"/>
      <c r="U546" s="113"/>
      <c r="V546" s="275"/>
      <c r="W546" s="113" t="n">
        <v>0</v>
      </c>
      <c r="X546" s="276" t="n">
        <v>0</v>
      </c>
      <c r="Y546" s="113" t="n">
        <v>0</v>
      </c>
      <c r="Z546" s="276" t="n">
        <v>0</v>
      </c>
      <c r="AA546" s="113" t="n">
        <v>0</v>
      </c>
      <c r="AB546" s="113" t="n">
        <v>0</v>
      </c>
      <c r="AC546" s="276" t="n">
        <v>0</v>
      </c>
      <c r="AD546" s="280"/>
      <c r="AE546" s="276"/>
    </row>
    <row r="547" customFormat="false" ht="15" hidden="false" customHeight="false" outlineLevel="0" collapsed="false">
      <c r="B547" s="115" t="n">
        <f aca="false">PRODUCT(G547/3+H547+I547+J547+(K547-I547-H547)/3+W547*25+X547*25+Y547*25+Z547*25+AA547*25+AB547*20+AC547*15+AD547*10+AE547*15)</f>
        <v>0.333333333333333</v>
      </c>
      <c r="C547" s="44" t="s">
        <v>2912</v>
      </c>
      <c r="D547" s="123" t="s">
        <v>4662</v>
      </c>
      <c r="E547" s="113" t="n">
        <v>2001</v>
      </c>
      <c r="F547" s="274" t="n">
        <v>30285</v>
      </c>
      <c r="G547" s="113" t="n">
        <v>1</v>
      </c>
      <c r="H547" s="113" t="n">
        <v>0</v>
      </c>
      <c r="I547" s="113" t="n">
        <v>0</v>
      </c>
      <c r="J547" s="113" t="n">
        <v>0</v>
      </c>
      <c r="K547" s="113" t="n">
        <v>0</v>
      </c>
      <c r="L547" s="113" t="n">
        <v>0</v>
      </c>
      <c r="M547" s="113" t="n">
        <v>0</v>
      </c>
      <c r="N547" s="113" t="n">
        <v>0</v>
      </c>
      <c r="O547" s="113" t="n">
        <v>0</v>
      </c>
      <c r="P547" s="275" t="s">
        <v>3915</v>
      </c>
      <c r="Q547" s="113" t="n">
        <v>2</v>
      </c>
      <c r="R547" s="113" t="n">
        <v>0</v>
      </c>
      <c r="S547" s="113" t="n">
        <v>0</v>
      </c>
      <c r="T547" s="113" t="n">
        <v>0</v>
      </c>
      <c r="U547" s="113" t="n">
        <v>0</v>
      </c>
      <c r="V547" s="275" t="n">
        <v>0</v>
      </c>
      <c r="W547" s="113" t="n">
        <v>0</v>
      </c>
      <c r="X547" s="276" t="n">
        <v>0</v>
      </c>
      <c r="Y547" s="113" t="n">
        <v>0</v>
      </c>
      <c r="Z547" s="276" t="n">
        <v>0</v>
      </c>
      <c r="AA547" s="113" t="n">
        <v>0</v>
      </c>
      <c r="AB547" s="113" t="n">
        <v>0</v>
      </c>
      <c r="AC547" s="276" t="n">
        <v>0</v>
      </c>
      <c r="AD547" s="280"/>
      <c r="AE547" s="276"/>
    </row>
    <row r="548" customFormat="false" ht="15" hidden="false" customHeight="false" outlineLevel="0" collapsed="false">
      <c r="B548" s="115" t="n">
        <f aca="false">PRODUCT(G548/3+H548+I548+J548+(K548-I548-H548)/3+W548*25+X548*25+Y548*25+Z548*25+AA548*25+AB548*20+AC548*15+AD548*10+AE548*15)</f>
        <v>0.333333333333333</v>
      </c>
      <c r="C548" s="44" t="s">
        <v>2989</v>
      </c>
      <c r="D548" s="123" t="s">
        <v>4662</v>
      </c>
      <c r="E548" s="113" t="n">
        <v>2003</v>
      </c>
      <c r="F548" s="274" t="n">
        <v>30794</v>
      </c>
      <c r="G548" s="113" t="n">
        <v>1</v>
      </c>
      <c r="H548" s="113" t="n">
        <v>0</v>
      </c>
      <c r="I548" s="113" t="n">
        <v>0</v>
      </c>
      <c r="J548" s="113" t="n">
        <v>0</v>
      </c>
      <c r="K548" s="113" t="n">
        <v>0</v>
      </c>
      <c r="L548" s="113" t="n">
        <v>0</v>
      </c>
      <c r="M548" s="113" t="n">
        <v>0</v>
      </c>
      <c r="N548" s="113" t="n">
        <v>0</v>
      </c>
      <c r="O548" s="113" t="n">
        <v>0</v>
      </c>
      <c r="P548" s="275" t="n">
        <v>0</v>
      </c>
      <c r="Q548" s="113"/>
      <c r="R548" s="113"/>
      <c r="S548" s="113"/>
      <c r="T548" s="113"/>
      <c r="U548" s="113"/>
      <c r="V548" s="275"/>
      <c r="W548" s="113" t="n">
        <v>0</v>
      </c>
      <c r="X548" s="276" t="n">
        <v>0</v>
      </c>
      <c r="Y548" s="113" t="n">
        <v>0</v>
      </c>
      <c r="Z548" s="276" t="n">
        <v>0</v>
      </c>
      <c r="AA548" s="113" t="n">
        <v>0</v>
      </c>
      <c r="AB548" s="113" t="n">
        <v>0</v>
      </c>
      <c r="AC548" s="276" t="n">
        <v>0</v>
      </c>
      <c r="AD548" s="280"/>
      <c r="AE548" s="276"/>
    </row>
    <row r="549" customFormat="false" ht="15" hidden="false" customHeight="false" outlineLevel="0" collapsed="false">
      <c r="B549" s="115"/>
      <c r="E549" s="113"/>
      <c r="F549" s="274"/>
      <c r="G549" s="113"/>
      <c r="H549" s="113"/>
      <c r="I549" s="113"/>
      <c r="J549" s="113"/>
      <c r="K549" s="113"/>
      <c r="L549" s="113"/>
      <c r="M549" s="113"/>
      <c r="N549" s="113"/>
      <c r="O549" s="113"/>
      <c r="P549" s="275"/>
      <c r="Q549" s="113"/>
      <c r="R549" s="113"/>
      <c r="S549" s="113"/>
      <c r="T549" s="113"/>
      <c r="U549" s="113"/>
      <c r="V549" s="275"/>
      <c r="W549" s="113"/>
      <c r="X549" s="276"/>
      <c r="Y549" s="113"/>
      <c r="Z549" s="276"/>
      <c r="AA549" s="113"/>
      <c r="AB549" s="113"/>
      <c r="AC549" s="276"/>
      <c r="AD549" s="280"/>
      <c r="AE549" s="276"/>
    </row>
    <row r="550" customFormat="false" ht="15" hidden="false" customHeight="false" outlineLevel="0" collapsed="false">
      <c r="B550" s="115" t="n">
        <f aca="false">PRODUCT(G550/3+H550+I550+J550+(K550-I550-H550)/3+W550*25+X550*25+Y550*25+Z550*25+AA550*25+AB550*20+AC550*15+AD550*10+AE550*15)</f>
        <v>151.666666666667</v>
      </c>
      <c r="C550" s="44" t="s">
        <v>3558</v>
      </c>
      <c r="D550" s="123" t="s">
        <v>5365</v>
      </c>
      <c r="E550" s="113" t="n">
        <v>2017</v>
      </c>
      <c r="F550" s="274" t="n">
        <v>36218</v>
      </c>
      <c r="G550" s="113" t="n">
        <v>50</v>
      </c>
      <c r="H550" s="113" t="n">
        <v>3</v>
      </c>
      <c r="I550" s="113" t="n">
        <v>9</v>
      </c>
      <c r="J550" s="113" t="n">
        <v>25</v>
      </c>
      <c r="K550" s="113" t="n">
        <v>156</v>
      </c>
      <c r="L550" s="113" t="n">
        <v>116</v>
      </c>
      <c r="M550" s="113" t="n">
        <v>19</v>
      </c>
      <c r="N550" s="113" t="n">
        <v>9</v>
      </c>
      <c r="O550" s="113" t="n">
        <v>12</v>
      </c>
      <c r="P550" s="275" t="n">
        <v>0.4875</v>
      </c>
      <c r="Q550" s="113"/>
      <c r="R550" s="113"/>
      <c r="S550" s="113"/>
      <c r="T550" s="113"/>
      <c r="U550" s="113"/>
      <c r="V550" s="275"/>
      <c r="W550" s="113" t="n">
        <v>0</v>
      </c>
      <c r="X550" s="276" t="n">
        <v>0</v>
      </c>
      <c r="Y550" s="113" t="n">
        <v>1</v>
      </c>
      <c r="Z550" s="276" t="n">
        <v>1</v>
      </c>
      <c r="AA550" s="113" t="n">
        <v>0</v>
      </c>
      <c r="AB550" s="113" t="n">
        <v>0</v>
      </c>
      <c r="AC550" s="276" t="n">
        <v>0</v>
      </c>
      <c r="AD550" s="280"/>
      <c r="AE550" s="276"/>
    </row>
    <row r="551" customFormat="false" ht="15" hidden="false" customHeight="false" outlineLevel="0" collapsed="false">
      <c r="B551" s="115" t="n">
        <f aca="false">PRODUCT(G551/3+H551+I551+J551+(K551-I551-H551)/3+W551*25+X551*25+Y551*25+Z551*25+AA551*25+AB551*20+AC551*15+AD551*10+AE551*15)</f>
        <v>74.3333333333333</v>
      </c>
      <c r="C551" s="44" t="s">
        <v>3468</v>
      </c>
      <c r="D551" s="123" t="s">
        <v>5365</v>
      </c>
      <c r="E551" s="113" t="n">
        <v>2016</v>
      </c>
      <c r="F551" s="274" t="n">
        <v>36217</v>
      </c>
      <c r="G551" s="113" t="n">
        <v>31</v>
      </c>
      <c r="H551" s="113" t="n">
        <v>1</v>
      </c>
      <c r="I551" s="113" t="n">
        <v>8</v>
      </c>
      <c r="J551" s="113" t="n">
        <v>22</v>
      </c>
      <c r="K551" s="113" t="n">
        <v>108</v>
      </c>
      <c r="L551" s="113" t="n">
        <v>25</v>
      </c>
      <c r="M551" s="113" t="n">
        <v>50</v>
      </c>
      <c r="N551" s="113" t="n">
        <v>24</v>
      </c>
      <c r="O551" s="113" t="n">
        <v>9</v>
      </c>
      <c r="P551" s="275" t="n">
        <v>0.4821</v>
      </c>
      <c r="Q551" s="113"/>
      <c r="R551" s="113"/>
      <c r="S551" s="113"/>
      <c r="T551" s="113"/>
      <c r="U551" s="113"/>
      <c r="V551" s="275"/>
      <c r="W551" s="113" t="n">
        <v>0</v>
      </c>
      <c r="X551" s="276" t="n">
        <v>0</v>
      </c>
      <c r="Y551" s="113" t="n">
        <v>0</v>
      </c>
      <c r="Z551" s="276" t="n">
        <v>0</v>
      </c>
      <c r="AA551" s="113" t="n">
        <v>0</v>
      </c>
      <c r="AB551" s="113" t="n">
        <v>0</v>
      </c>
      <c r="AC551" s="276" t="n">
        <v>0</v>
      </c>
      <c r="AD551" s="280"/>
      <c r="AE551" s="276"/>
    </row>
    <row r="552" customFormat="false" ht="15" hidden="false" customHeight="false" outlineLevel="0" collapsed="false">
      <c r="B552" s="115" t="n">
        <f aca="false">PRODUCT(G552/3+H552+I552+J552+(K552-I552-H552)/3+W552*25+X552*25+Y552*25+Z552*25+AA552*25+AB552*20+AC552*15+AD552*10+AE552*15)</f>
        <v>50.6666666666667</v>
      </c>
      <c r="C552" s="44" t="s">
        <v>3565</v>
      </c>
      <c r="D552" s="123" t="s">
        <v>5365</v>
      </c>
      <c r="E552" s="113" t="n">
        <v>2017</v>
      </c>
      <c r="F552" s="274" t="n">
        <v>36742</v>
      </c>
      <c r="G552" s="113" t="n">
        <v>18</v>
      </c>
      <c r="H552" s="113" t="n">
        <v>0</v>
      </c>
      <c r="I552" s="113" t="n">
        <v>0</v>
      </c>
      <c r="J552" s="113" t="n">
        <v>9</v>
      </c>
      <c r="K552" s="113" t="n">
        <v>32</v>
      </c>
      <c r="L552" s="113" t="n">
        <v>25</v>
      </c>
      <c r="M552" s="113" t="n">
        <v>2</v>
      </c>
      <c r="N552" s="113" t="n">
        <v>5</v>
      </c>
      <c r="O552" s="113" t="n">
        <v>0</v>
      </c>
      <c r="P552" s="275" t="n">
        <v>0.344086021505376</v>
      </c>
      <c r="Q552" s="113"/>
      <c r="R552" s="113"/>
      <c r="S552" s="113"/>
      <c r="T552" s="113"/>
      <c r="U552" s="113"/>
      <c r="V552" s="275"/>
      <c r="W552" s="113" t="n">
        <v>0</v>
      </c>
      <c r="X552" s="276" t="n">
        <v>0</v>
      </c>
      <c r="Y552" s="113" t="n">
        <v>0</v>
      </c>
      <c r="Z552" s="276" t="n">
        <v>1</v>
      </c>
      <c r="AA552" s="113" t="n">
        <v>0</v>
      </c>
      <c r="AB552" s="113" t="n">
        <v>0</v>
      </c>
      <c r="AC552" s="276" t="n">
        <v>0</v>
      </c>
      <c r="AD552" s="280"/>
      <c r="AE552" s="276"/>
    </row>
    <row r="553" customFormat="false" ht="15" hidden="false" customHeight="false" outlineLevel="0" collapsed="false">
      <c r="B553" s="115" t="n">
        <f aca="false">PRODUCT(G553/3+H553+I553+J553+(K553-I553-H553)/3+W553*25+X553*25+Y553*25+Z553*25+AA553*25+AB553*20+AC553*15+AD553*10+AE553*15)</f>
        <v>39</v>
      </c>
      <c r="C553" s="44" t="s">
        <v>3568</v>
      </c>
      <c r="D553" s="123" t="s">
        <v>5365</v>
      </c>
      <c r="E553" s="113" t="n">
        <v>2018</v>
      </c>
      <c r="F553" s="284" t="n">
        <v>36583</v>
      </c>
      <c r="G553" s="113" t="n">
        <v>15</v>
      </c>
      <c r="H553" s="113" t="n">
        <v>0</v>
      </c>
      <c r="I553" s="113" t="n">
        <v>6</v>
      </c>
      <c r="J553" s="113" t="n">
        <v>0</v>
      </c>
      <c r="K553" s="113" t="n">
        <v>15</v>
      </c>
      <c r="L553" s="113" t="n">
        <v>3</v>
      </c>
      <c r="M553" s="113" t="n">
        <v>3</v>
      </c>
      <c r="N553" s="113" t="n">
        <v>3</v>
      </c>
      <c r="O553" s="113" t="n">
        <v>6</v>
      </c>
      <c r="P553" s="275" t="n">
        <v>0.3</v>
      </c>
      <c r="Q553" s="113"/>
      <c r="R553" s="113"/>
      <c r="S553" s="113"/>
      <c r="T553" s="113"/>
      <c r="U553" s="113"/>
      <c r="V553" s="275"/>
      <c r="W553" s="113" t="n">
        <v>0</v>
      </c>
      <c r="X553" s="276" t="n">
        <v>0</v>
      </c>
      <c r="Y553" s="113" t="n">
        <v>0</v>
      </c>
      <c r="Z553" s="276" t="n">
        <v>1</v>
      </c>
      <c r="AA553" s="113" t="n">
        <v>0</v>
      </c>
      <c r="AB553" s="113" t="n">
        <v>0</v>
      </c>
      <c r="AC553" s="276" t="n">
        <v>0</v>
      </c>
      <c r="AD553" s="280"/>
      <c r="AE553" s="276"/>
    </row>
    <row r="554" customFormat="false" ht="15" hidden="false" customHeight="false" outlineLevel="0" collapsed="false">
      <c r="B554" s="115" t="n">
        <f aca="false">PRODUCT(G554/3+H554+I554+J554+(K554-I554-H554)/3+W554*25+X554*25+Y554*25+Z554*25+AA554*25+AB554*20+AC554*15+AD554*10+AE554*15)</f>
        <v>26.3333333333333</v>
      </c>
      <c r="C554" s="44" t="s">
        <v>3560</v>
      </c>
      <c r="D554" s="123" t="s">
        <v>5365</v>
      </c>
      <c r="E554" s="113" t="n">
        <v>2016</v>
      </c>
      <c r="F554" s="274" t="n">
        <v>35623</v>
      </c>
      <c r="G554" s="113" t="n">
        <v>1</v>
      </c>
      <c r="H554" s="113" t="n">
        <v>0</v>
      </c>
      <c r="I554" s="113" t="n">
        <v>0</v>
      </c>
      <c r="J554" s="113" t="n">
        <v>0</v>
      </c>
      <c r="K554" s="113" t="n">
        <v>3</v>
      </c>
      <c r="L554" s="113" t="n">
        <v>3</v>
      </c>
      <c r="M554" s="113" t="n">
        <v>0</v>
      </c>
      <c r="N554" s="113" t="n">
        <v>0</v>
      </c>
      <c r="O554" s="113" t="n">
        <v>0</v>
      </c>
      <c r="P554" s="275" t="n">
        <v>0.6</v>
      </c>
      <c r="Q554" s="113"/>
      <c r="R554" s="113"/>
      <c r="S554" s="113"/>
      <c r="T554" s="113"/>
      <c r="U554" s="113"/>
      <c r="V554" s="275"/>
      <c r="W554" s="113" t="n">
        <v>0</v>
      </c>
      <c r="X554" s="276" t="n">
        <v>0</v>
      </c>
      <c r="Y554" s="113" t="n">
        <v>0</v>
      </c>
      <c r="Z554" s="276" t="n">
        <v>1</v>
      </c>
      <c r="AA554" s="113" t="n">
        <v>0</v>
      </c>
      <c r="AB554" s="113" t="n">
        <v>0</v>
      </c>
      <c r="AC554" s="276" t="n">
        <v>0</v>
      </c>
      <c r="AD554" s="280"/>
      <c r="AE554" s="276"/>
    </row>
    <row r="555" customFormat="false" ht="15" hidden="false" customHeight="false" outlineLevel="0" collapsed="false">
      <c r="B555" s="115" t="n">
        <f aca="false">PRODUCT(G555/3+H555+I555+J555+(K555-I555-H555)/3+W555*25+X555*25+Y555*25+Z555*25+AA555*25+AB555*20+AC555*15+AD555*10+AE555*15)</f>
        <v>6.66666666666667</v>
      </c>
      <c r="C555" s="44" t="s">
        <v>3570</v>
      </c>
      <c r="D555" s="123" t="s">
        <v>5365</v>
      </c>
      <c r="E555" s="113" t="n">
        <v>2018</v>
      </c>
      <c r="F555" s="284" t="n">
        <v>36588</v>
      </c>
      <c r="G555" s="113" t="n">
        <v>2</v>
      </c>
      <c r="H555" s="113" t="n">
        <v>1</v>
      </c>
      <c r="I555" s="113" t="n">
        <v>4</v>
      </c>
      <c r="J555" s="113" t="n">
        <v>1</v>
      </c>
      <c r="K555" s="113" t="n">
        <v>5</v>
      </c>
      <c r="L555" s="113" t="n">
        <v>0</v>
      </c>
      <c r="M555" s="113" t="n">
        <v>0</v>
      </c>
      <c r="N555" s="113" t="n">
        <v>0</v>
      </c>
      <c r="O555" s="113" t="n">
        <v>5</v>
      </c>
      <c r="P555" s="275" t="n">
        <v>0.5555</v>
      </c>
      <c r="Q555" s="113"/>
      <c r="R555" s="113"/>
      <c r="S555" s="113"/>
      <c r="T555" s="113"/>
      <c r="U555" s="113"/>
      <c r="V555" s="275"/>
      <c r="W555" s="113" t="n">
        <v>0</v>
      </c>
      <c r="X555" s="276" t="n">
        <v>0</v>
      </c>
      <c r="Y555" s="113" t="n">
        <v>0</v>
      </c>
      <c r="Z555" s="276" t="n">
        <v>0</v>
      </c>
      <c r="AA555" s="113" t="n">
        <v>0</v>
      </c>
      <c r="AB555" s="113" t="n">
        <v>0</v>
      </c>
      <c r="AC555" s="276" t="n">
        <v>0</v>
      </c>
      <c r="AD555" s="280"/>
      <c r="AE555" s="276"/>
    </row>
    <row r="556" customFormat="false" ht="15" hidden="false" customHeight="false" outlineLevel="0" collapsed="false">
      <c r="B556" s="115" t="n">
        <f aca="false">PRODUCT(G556/3+H556+I556+J556+(K556-I556-H556)/3+W556*25+X556*25+Y556*25+Z556*25+AA556*25+AB556*20+AC556*15+AD556*10+AE556*15)</f>
        <v>4.33333333333333</v>
      </c>
      <c r="C556" s="44" t="s">
        <v>3557</v>
      </c>
      <c r="D556" s="123" t="s">
        <v>5365</v>
      </c>
      <c r="E556" s="113" t="n">
        <v>2016</v>
      </c>
      <c r="F556" s="274" t="n">
        <v>35733</v>
      </c>
      <c r="G556" s="113" t="n">
        <v>5</v>
      </c>
      <c r="H556" s="113" t="n">
        <v>0</v>
      </c>
      <c r="I556" s="113" t="n">
        <v>0</v>
      </c>
      <c r="J556" s="113" t="n">
        <v>1</v>
      </c>
      <c r="K556" s="113" t="n">
        <v>5</v>
      </c>
      <c r="L556" s="113" t="n">
        <v>0</v>
      </c>
      <c r="M556" s="113" t="n">
        <v>5</v>
      </c>
      <c r="N556" s="113" t="n">
        <v>0</v>
      </c>
      <c r="O556" s="113" t="n">
        <v>0</v>
      </c>
      <c r="P556" s="275" t="n">
        <v>0.238</v>
      </c>
      <c r="Q556" s="113"/>
      <c r="R556" s="113"/>
      <c r="S556" s="113"/>
      <c r="T556" s="113"/>
      <c r="U556" s="113"/>
      <c r="V556" s="275"/>
      <c r="W556" s="113" t="n">
        <v>0</v>
      </c>
      <c r="X556" s="276" t="n">
        <v>0</v>
      </c>
      <c r="Y556" s="113" t="n">
        <v>0</v>
      </c>
      <c r="Z556" s="276" t="n">
        <v>0</v>
      </c>
      <c r="AA556" s="113" t="n">
        <v>0</v>
      </c>
      <c r="AB556" s="113" t="n">
        <v>0</v>
      </c>
      <c r="AC556" s="276" t="n">
        <v>0</v>
      </c>
      <c r="AD556" s="280"/>
      <c r="AE556" s="276"/>
    </row>
    <row r="557" customFormat="false" ht="15" hidden="false" customHeight="false" outlineLevel="0" collapsed="false">
      <c r="B557" s="115"/>
      <c r="E557" s="113"/>
      <c r="F557" s="274"/>
      <c r="G557" s="113"/>
      <c r="H557" s="113"/>
      <c r="I557" s="113"/>
      <c r="J557" s="113"/>
      <c r="K557" s="113"/>
      <c r="L557" s="113"/>
      <c r="M557" s="113"/>
      <c r="N557" s="113"/>
      <c r="O557" s="113"/>
      <c r="P557" s="275"/>
      <c r="Q557" s="113"/>
      <c r="R557" s="113"/>
      <c r="S557" s="113"/>
      <c r="T557" s="113"/>
      <c r="U557" s="113"/>
      <c r="V557" s="275"/>
      <c r="W557" s="113"/>
      <c r="X557" s="276"/>
      <c r="Y557" s="113"/>
      <c r="Z557" s="276"/>
      <c r="AA557" s="113"/>
      <c r="AB557" s="113"/>
      <c r="AC557" s="276"/>
      <c r="AD557" s="280"/>
      <c r="AE557" s="276"/>
    </row>
    <row r="558" customFormat="false" ht="15" hidden="false" customHeight="false" outlineLevel="0" collapsed="false">
      <c r="B558" s="115" t="n">
        <f aca="false">PRODUCT(G558/3+H558*1.6666+I558*1.6666+J558*1.6666+W558*25+X558*25+Y558*25+Z558*25+AA558*25+AB558*20+AC558*15+AD558*10+AE558*15)</f>
        <v>34.6663333333333</v>
      </c>
      <c r="C558" s="44" t="s">
        <v>4633</v>
      </c>
      <c r="D558" s="123" t="s">
        <v>4519</v>
      </c>
      <c r="E558" s="113" t="n">
        <v>1963</v>
      </c>
      <c r="F558" s="274" t="n">
        <v>16648</v>
      </c>
      <c r="G558" s="113" t="n">
        <v>4</v>
      </c>
      <c r="H558" s="113" t="n">
        <v>1</v>
      </c>
      <c r="I558" s="113" t="n">
        <v>1</v>
      </c>
      <c r="J558" s="113" t="n">
        <v>3</v>
      </c>
      <c r="K558" s="113"/>
      <c r="L558" s="113"/>
      <c r="M558" s="113"/>
      <c r="N558" s="113"/>
      <c r="O558" s="113"/>
      <c r="P558" s="275"/>
      <c r="Q558" s="113"/>
      <c r="R558" s="113"/>
      <c r="S558" s="113"/>
      <c r="T558" s="113"/>
      <c r="U558" s="113"/>
      <c r="V558" s="275"/>
      <c r="W558" s="113" t="n">
        <v>0</v>
      </c>
      <c r="X558" s="276" t="n">
        <v>0</v>
      </c>
      <c r="Y558" s="113" t="n">
        <v>1</v>
      </c>
      <c r="Z558" s="276" t="n">
        <v>0</v>
      </c>
      <c r="AA558" s="113" t="n">
        <v>0</v>
      </c>
      <c r="AB558" s="113" t="n">
        <v>0</v>
      </c>
      <c r="AC558" s="276" t="n">
        <v>0</v>
      </c>
      <c r="AD558" s="280"/>
      <c r="AE558" s="276"/>
    </row>
    <row r="559" customFormat="false" ht="15" hidden="false" customHeight="false" outlineLevel="0" collapsed="false">
      <c r="B559" s="115" t="n">
        <f aca="false">PRODUCT(G559/3+H559*1.6666+I559*1.6666+J559*1.6666+W559*25+X559*25+Y559*25+Z559*25+AA559*25+AB559*20+AC559*15+AD559*10+AE559*15)</f>
        <v>19.9993333333333</v>
      </c>
      <c r="C559" s="44" t="s">
        <v>5630</v>
      </c>
      <c r="D559" s="123" t="s">
        <v>4519</v>
      </c>
      <c r="E559" s="113" t="n">
        <v>1963</v>
      </c>
      <c r="F559" s="274" t="n">
        <v>16229</v>
      </c>
      <c r="G559" s="113" t="n">
        <v>10</v>
      </c>
      <c r="H559" s="113" t="n">
        <v>0</v>
      </c>
      <c r="I559" s="113" t="n">
        <v>4</v>
      </c>
      <c r="J559" s="113" t="n">
        <v>6</v>
      </c>
      <c r="K559" s="113"/>
      <c r="L559" s="113"/>
      <c r="M559" s="113"/>
      <c r="N559" s="113"/>
      <c r="O559" s="113"/>
      <c r="P559" s="275"/>
      <c r="Q559" s="113"/>
      <c r="R559" s="113"/>
      <c r="S559" s="113"/>
      <c r="T559" s="113"/>
      <c r="U559" s="113"/>
      <c r="V559" s="275"/>
      <c r="W559" s="113" t="n">
        <v>0</v>
      </c>
      <c r="X559" s="276" t="n">
        <v>0</v>
      </c>
      <c r="Y559" s="113" t="n">
        <v>0</v>
      </c>
      <c r="Z559" s="276" t="n">
        <v>0</v>
      </c>
      <c r="AA559" s="113" t="n">
        <v>0</v>
      </c>
      <c r="AB559" s="113" t="n">
        <v>0</v>
      </c>
      <c r="AC559" s="276" t="n">
        <v>0</v>
      </c>
      <c r="AD559" s="280"/>
      <c r="AE559" s="276"/>
    </row>
    <row r="560" customFormat="false" ht="15" hidden="false" customHeight="false" outlineLevel="0" collapsed="false">
      <c r="B560" s="115" t="n">
        <f aca="false">PRODUCT(G560/3+H560*1.6666+I560*1.6666+J560*1.6666+W560*25+X560*25+Y560*25+Z560*25+AA560*25+AB560*20+AC560*15+AD560*10+AE560*15)</f>
        <v>6.66646666666667</v>
      </c>
      <c r="C560" s="44" t="s">
        <v>5676</v>
      </c>
      <c r="D560" s="123" t="s">
        <v>4519</v>
      </c>
      <c r="E560" s="113" t="n">
        <v>1962</v>
      </c>
      <c r="F560" s="274" t="n">
        <v>16342</v>
      </c>
      <c r="G560" s="113" t="n">
        <v>5</v>
      </c>
      <c r="H560" s="113" t="n">
        <v>0</v>
      </c>
      <c r="I560" s="113" t="n">
        <v>1</v>
      </c>
      <c r="J560" s="113" t="n">
        <v>2</v>
      </c>
      <c r="K560" s="113"/>
      <c r="L560" s="113"/>
      <c r="M560" s="113"/>
      <c r="N560" s="113"/>
      <c r="O560" s="113"/>
      <c r="P560" s="275"/>
      <c r="Q560" s="113"/>
      <c r="R560" s="113"/>
      <c r="S560" s="113"/>
      <c r="T560" s="113"/>
      <c r="U560" s="113"/>
      <c r="V560" s="275"/>
      <c r="W560" s="113" t="n">
        <v>0</v>
      </c>
      <c r="X560" s="276" t="n">
        <v>0</v>
      </c>
      <c r="Y560" s="113" t="n">
        <v>0</v>
      </c>
      <c r="Z560" s="276" t="n">
        <v>0</v>
      </c>
      <c r="AA560" s="113" t="n">
        <v>0</v>
      </c>
      <c r="AB560" s="113" t="n">
        <v>0</v>
      </c>
      <c r="AC560" s="276" t="n">
        <v>0</v>
      </c>
      <c r="AD560" s="280"/>
      <c r="AE560" s="276"/>
    </row>
    <row r="561" customFormat="false" ht="15" hidden="false" customHeight="false" outlineLevel="0" collapsed="false">
      <c r="B561" s="115" t="n">
        <f aca="false">PRODUCT(G561/3+H561*1.6666+I561*1.6666+J561*1.6666+W561*25+X561*25+Y561*25+Z561*25+AA561*25+AB561*20+AC561*15+AD561*10+AE561*15)</f>
        <v>5.66653333333333</v>
      </c>
      <c r="C561" s="44" t="s">
        <v>4848</v>
      </c>
      <c r="D561" s="123" t="s">
        <v>4519</v>
      </c>
      <c r="E561" s="113" t="n">
        <v>1962</v>
      </c>
      <c r="F561" s="274" t="n">
        <v>15978</v>
      </c>
      <c r="G561" s="113" t="n">
        <v>7</v>
      </c>
      <c r="H561" s="113" t="n">
        <v>0</v>
      </c>
      <c r="I561" s="113" t="n">
        <v>0</v>
      </c>
      <c r="J561" s="113" t="n">
        <v>2</v>
      </c>
      <c r="K561" s="113"/>
      <c r="L561" s="113"/>
      <c r="M561" s="113"/>
      <c r="N561" s="113"/>
      <c r="O561" s="113"/>
      <c r="P561" s="275"/>
      <c r="Q561" s="113"/>
      <c r="R561" s="113"/>
      <c r="S561" s="113"/>
      <c r="T561" s="113"/>
      <c r="U561" s="113"/>
      <c r="V561" s="275"/>
      <c r="W561" s="113" t="n">
        <v>0</v>
      </c>
      <c r="X561" s="276" t="n">
        <v>0</v>
      </c>
      <c r="Y561" s="113" t="n">
        <v>0</v>
      </c>
      <c r="Z561" s="276" t="n">
        <v>0</v>
      </c>
      <c r="AA561" s="113" t="n">
        <v>0</v>
      </c>
      <c r="AB561" s="113" t="n">
        <v>0</v>
      </c>
      <c r="AC561" s="276" t="n">
        <v>0</v>
      </c>
      <c r="AD561" s="280"/>
      <c r="AE561" s="276"/>
    </row>
    <row r="562" customFormat="false" ht="15" hidden="false" customHeight="false" outlineLevel="0" collapsed="false">
      <c r="B562" s="115"/>
      <c r="E562" s="113"/>
      <c r="F562" s="274"/>
      <c r="G562" s="113"/>
      <c r="H562" s="113"/>
      <c r="I562" s="113"/>
      <c r="J562" s="113"/>
      <c r="K562" s="113"/>
      <c r="L562" s="113"/>
      <c r="M562" s="113"/>
      <c r="N562" s="113"/>
      <c r="O562" s="113"/>
      <c r="P562" s="275"/>
      <c r="Q562" s="113"/>
      <c r="R562" s="113"/>
      <c r="S562" s="113"/>
      <c r="T562" s="113"/>
      <c r="U562" s="113"/>
      <c r="V562" s="275"/>
      <c r="W562" s="113"/>
      <c r="X562" s="276"/>
      <c r="Y562" s="113"/>
      <c r="Z562" s="276"/>
      <c r="AA562" s="113"/>
      <c r="AB562" s="113"/>
      <c r="AC562" s="276"/>
      <c r="AD562" s="280"/>
      <c r="AE562" s="276"/>
    </row>
    <row r="563" customFormat="false" ht="15" hidden="false" customHeight="false" outlineLevel="0" collapsed="false">
      <c r="B563" s="115" t="n">
        <f aca="false">PRODUCT(G563/3+H563+I563+J563+(K563-I563-H563)/3+W563*25+X563*25+Y563*25+Z563*25+AA563*25+AB563*20+AC563*15+AD563*10+AE563*15)</f>
        <v>114.333333333333</v>
      </c>
      <c r="C563" s="44" t="s">
        <v>4887</v>
      </c>
      <c r="D563" s="123" t="s">
        <v>4878</v>
      </c>
      <c r="E563" s="113" t="n">
        <v>1977</v>
      </c>
      <c r="F563" s="274" t="s">
        <v>5508</v>
      </c>
      <c r="G563" s="113" t="n">
        <v>23</v>
      </c>
      <c r="H563" s="113" t="n">
        <v>1</v>
      </c>
      <c r="I563" s="113" t="n">
        <v>9</v>
      </c>
      <c r="J563" s="113" t="n">
        <v>9</v>
      </c>
      <c r="K563" s="113" t="n">
        <v>48</v>
      </c>
      <c r="L563" s="113" t="n">
        <v>21</v>
      </c>
      <c r="M563" s="113" t="n">
        <v>9</v>
      </c>
      <c r="N563" s="113" t="n">
        <v>8</v>
      </c>
      <c r="O563" s="113" t="n">
        <v>10</v>
      </c>
      <c r="P563" s="275" t="s">
        <v>3915</v>
      </c>
      <c r="Q563" s="113"/>
      <c r="R563" s="113"/>
      <c r="S563" s="113"/>
      <c r="T563" s="113"/>
      <c r="U563" s="113"/>
      <c r="V563" s="275"/>
      <c r="W563" s="113" t="n">
        <v>0</v>
      </c>
      <c r="X563" s="276" t="n">
        <v>0</v>
      </c>
      <c r="Y563" s="113" t="n">
        <v>2</v>
      </c>
      <c r="Z563" s="276" t="n">
        <v>1</v>
      </c>
      <c r="AA563" s="113" t="n">
        <v>0</v>
      </c>
      <c r="AB563" s="113" t="n">
        <v>0</v>
      </c>
      <c r="AC563" s="276" t="n">
        <v>0</v>
      </c>
      <c r="AD563" s="280"/>
      <c r="AE563" s="276"/>
    </row>
    <row r="564" customFormat="false" ht="15" hidden="false" customHeight="false" outlineLevel="0" collapsed="false">
      <c r="B564" s="115" t="n">
        <f aca="false">PRODUCT(G564/3+H564+I564+J564+(K564-I564-H564)/3+W564*25+X564*25+Y564*25+Z564*25+AA564*25+AB564*20+AC564*15+AD564*10+AE564*15)</f>
        <v>106</v>
      </c>
      <c r="C564" s="44" t="s">
        <v>4889</v>
      </c>
      <c r="D564" s="123" t="s">
        <v>4878</v>
      </c>
      <c r="E564" s="113" t="n">
        <v>1977</v>
      </c>
      <c r="F564" s="274" t="n">
        <v>21939</v>
      </c>
      <c r="G564" s="113" t="n">
        <v>27</v>
      </c>
      <c r="H564" s="113" t="n">
        <v>0</v>
      </c>
      <c r="I564" s="113" t="n">
        <v>7</v>
      </c>
      <c r="J564" s="113" t="n">
        <v>2</v>
      </c>
      <c r="K564" s="113" t="n">
        <v>46</v>
      </c>
      <c r="L564" s="113" t="n">
        <v>24</v>
      </c>
      <c r="M564" s="113" t="n">
        <v>8</v>
      </c>
      <c r="N564" s="113" t="n">
        <v>7</v>
      </c>
      <c r="O564" s="113" t="n">
        <v>7</v>
      </c>
      <c r="P564" s="275" t="s">
        <v>3915</v>
      </c>
      <c r="Q564" s="113"/>
      <c r="R564" s="113"/>
      <c r="S564" s="113"/>
      <c r="T564" s="113"/>
      <c r="U564" s="113"/>
      <c r="V564" s="275"/>
      <c r="W564" s="113" t="n">
        <v>0</v>
      </c>
      <c r="X564" s="276" t="n">
        <v>0</v>
      </c>
      <c r="Y564" s="113" t="n">
        <v>2</v>
      </c>
      <c r="Z564" s="276" t="n">
        <v>1</v>
      </c>
      <c r="AA564" s="113" t="n">
        <v>0</v>
      </c>
      <c r="AB564" s="113" t="n">
        <v>0</v>
      </c>
      <c r="AC564" s="276" t="n">
        <v>0</v>
      </c>
      <c r="AD564" s="280"/>
      <c r="AE564" s="276"/>
    </row>
    <row r="565" customFormat="false" ht="15" hidden="false" customHeight="false" outlineLevel="0" collapsed="false">
      <c r="B565" s="115" t="n">
        <f aca="false">PRODUCT(G565/3+H565+I565+J565+(K565-I565-H565)/3+W565*25+X565*25+Y565*25+Z565*25+AA565*25+AB565*20+AC565*15+AD565*10+AE565*15)</f>
        <v>49.3333333333333</v>
      </c>
      <c r="C565" s="44" t="s">
        <v>4977</v>
      </c>
      <c r="D565" s="123" t="s">
        <v>4878</v>
      </c>
      <c r="E565" s="113" t="n">
        <v>1982</v>
      </c>
      <c r="F565" s="274" t="n">
        <v>23103</v>
      </c>
      <c r="G565" s="113" t="n">
        <v>14</v>
      </c>
      <c r="H565" s="113" t="n">
        <v>0</v>
      </c>
      <c r="I565" s="113" t="n">
        <v>8</v>
      </c>
      <c r="J565" s="113" t="n">
        <v>5</v>
      </c>
      <c r="K565" s="113" t="n">
        <v>28</v>
      </c>
      <c r="L565" s="113" t="n">
        <v>6</v>
      </c>
      <c r="M565" s="113" t="n">
        <v>4</v>
      </c>
      <c r="N565" s="113" t="n">
        <v>10</v>
      </c>
      <c r="O565" s="113" t="n">
        <v>8</v>
      </c>
      <c r="P565" s="275" t="n">
        <v>0.35</v>
      </c>
      <c r="Q565" s="113"/>
      <c r="R565" s="113"/>
      <c r="S565" s="113"/>
      <c r="T565" s="113"/>
      <c r="U565" s="113"/>
      <c r="V565" s="275"/>
      <c r="W565" s="113" t="n">
        <v>0</v>
      </c>
      <c r="X565" s="276" t="n">
        <v>0</v>
      </c>
      <c r="Y565" s="113" t="n">
        <v>1</v>
      </c>
      <c r="Z565" s="276" t="n">
        <v>0</v>
      </c>
      <c r="AA565" s="113" t="n">
        <v>0</v>
      </c>
      <c r="AB565" s="113" t="n">
        <v>0</v>
      </c>
      <c r="AC565" s="276" t="n">
        <v>0</v>
      </c>
      <c r="AD565" s="280"/>
      <c r="AE565" s="276"/>
    </row>
    <row r="566" customFormat="false" ht="15" hidden="false" customHeight="false" outlineLevel="0" collapsed="false">
      <c r="B566" s="115" t="n">
        <f aca="false">PRODUCT(G566/3+H566+I566+J566+(K566-I566-H566)/3+W566*25+X566*25+Y566*25+Z566*25+AA566*25+AB566*20+AC566*15+AD566*10+AE566*15)</f>
        <v>2.66666666666667</v>
      </c>
      <c r="C566" s="44" t="s">
        <v>4877</v>
      </c>
      <c r="D566" s="123" t="s">
        <v>4878</v>
      </c>
      <c r="E566" s="113" t="n">
        <v>1977</v>
      </c>
      <c r="F566" s="274" t="n">
        <v>21685</v>
      </c>
      <c r="G566" s="113" t="n">
        <v>3</v>
      </c>
      <c r="H566" s="113" t="n">
        <v>0</v>
      </c>
      <c r="I566" s="113" t="n">
        <v>1</v>
      </c>
      <c r="J566" s="113" t="n">
        <v>0</v>
      </c>
      <c r="K566" s="113" t="n">
        <v>3</v>
      </c>
      <c r="L566" s="113" t="n">
        <v>0</v>
      </c>
      <c r="M566" s="113" t="n">
        <v>2</v>
      </c>
      <c r="N566" s="113" t="n">
        <v>0</v>
      </c>
      <c r="O566" s="113" t="n">
        <v>1</v>
      </c>
      <c r="P566" s="275" t="s">
        <v>3915</v>
      </c>
      <c r="Q566" s="113"/>
      <c r="R566" s="113"/>
      <c r="S566" s="113"/>
      <c r="T566" s="113"/>
      <c r="U566" s="113"/>
      <c r="V566" s="275"/>
      <c r="W566" s="113" t="n">
        <v>0</v>
      </c>
      <c r="X566" s="276" t="n">
        <v>0</v>
      </c>
      <c r="Y566" s="113" t="n">
        <v>0</v>
      </c>
      <c r="Z566" s="276" t="n">
        <v>0</v>
      </c>
      <c r="AA566" s="113" t="n">
        <v>0</v>
      </c>
      <c r="AB566" s="113" t="n">
        <v>0</v>
      </c>
      <c r="AC566" s="276" t="n">
        <v>0</v>
      </c>
      <c r="AD566" s="280"/>
      <c r="AE566" s="276"/>
    </row>
    <row r="567" customFormat="false" ht="15" hidden="false" customHeight="false" outlineLevel="0" collapsed="false">
      <c r="B567" s="115"/>
      <c r="E567" s="113"/>
      <c r="F567" s="274"/>
      <c r="G567" s="113"/>
      <c r="H567" s="113"/>
      <c r="I567" s="113"/>
      <c r="J567" s="113"/>
      <c r="K567" s="113"/>
      <c r="L567" s="113"/>
      <c r="M567" s="113"/>
      <c r="N567" s="113"/>
      <c r="O567" s="113"/>
      <c r="P567" s="275"/>
      <c r="Q567" s="113"/>
      <c r="R567" s="113"/>
      <c r="S567" s="113"/>
      <c r="T567" s="113"/>
      <c r="U567" s="113"/>
      <c r="V567" s="275"/>
      <c r="W567" s="113"/>
      <c r="X567" s="276"/>
      <c r="Y567" s="113"/>
      <c r="Z567" s="276"/>
      <c r="AA567" s="113"/>
      <c r="AB567" s="113"/>
      <c r="AC567" s="276"/>
      <c r="AD567" s="280"/>
      <c r="AE567" s="276"/>
    </row>
    <row r="568" customFormat="false" ht="15" hidden="false" customHeight="false" outlineLevel="0" collapsed="false">
      <c r="B568" s="115" t="n">
        <f aca="false">PRODUCT(G568/3+H568+I568+J568+(K568-I568-H568)/3+W568*25+X568*25+Y568*25+Z568*25+AA568*25+AB568*20+AC568*15+AD568*10+AE568*15)</f>
        <v>219.333333333333</v>
      </c>
      <c r="C568" s="44" t="s">
        <v>5231</v>
      </c>
      <c r="D568" s="123" t="s">
        <v>4503</v>
      </c>
      <c r="E568" s="113" t="n">
        <v>1997</v>
      </c>
      <c r="F568" s="274" t="n">
        <v>29004</v>
      </c>
      <c r="G568" s="113" t="n">
        <v>56</v>
      </c>
      <c r="H568" s="113" t="n">
        <v>2</v>
      </c>
      <c r="I568" s="113" t="n">
        <v>14</v>
      </c>
      <c r="J568" s="113" t="n">
        <v>23</v>
      </c>
      <c r="K568" s="113" t="n">
        <v>201</v>
      </c>
      <c r="L568" s="113" t="n">
        <v>72</v>
      </c>
      <c r="M568" s="113" t="n">
        <v>69</v>
      </c>
      <c r="N568" s="113" t="n">
        <v>44</v>
      </c>
      <c r="O568" s="113" t="n">
        <v>16</v>
      </c>
      <c r="P568" s="275" t="n">
        <v>0.543496868069875</v>
      </c>
      <c r="Q568" s="113" t="n">
        <v>3</v>
      </c>
      <c r="R568" s="113" t="n">
        <v>0</v>
      </c>
      <c r="S568" s="113" t="n">
        <v>0</v>
      </c>
      <c r="T568" s="113" t="n">
        <v>0</v>
      </c>
      <c r="U568" s="113" t="n">
        <v>8</v>
      </c>
      <c r="V568" s="275" t="n">
        <v>0.381</v>
      </c>
      <c r="W568" s="113" t="n">
        <v>0</v>
      </c>
      <c r="X568" s="276" t="n">
        <v>0</v>
      </c>
      <c r="Y568" s="113" t="n">
        <v>2</v>
      </c>
      <c r="Z568" s="276" t="n">
        <v>2</v>
      </c>
      <c r="AA568" s="113" t="n">
        <v>0</v>
      </c>
      <c r="AB568" s="113" t="n">
        <v>0</v>
      </c>
      <c r="AC568" s="276" t="n">
        <v>0</v>
      </c>
      <c r="AD568" s="280"/>
      <c r="AE568" s="276"/>
    </row>
    <row r="569" customFormat="false" ht="15" hidden="false" customHeight="false" outlineLevel="0" collapsed="false">
      <c r="B569" s="115" t="n">
        <f aca="false">PRODUCT(G569/3+H569+I569+J569+(K569-I569-H569)/3+W569*25+X569*25+Y569*25+Z569*25+AA569*25+AB569*20+AC569*15+AD569*10+AE569*15)</f>
        <v>197</v>
      </c>
      <c r="C569" s="44" t="s">
        <v>5241</v>
      </c>
      <c r="D569" s="123" t="s">
        <v>4503</v>
      </c>
      <c r="E569" s="113" t="n">
        <v>1996</v>
      </c>
      <c r="F569" s="274" t="n">
        <v>28877</v>
      </c>
      <c r="G569" s="113" t="n">
        <v>67</v>
      </c>
      <c r="H569" s="113" t="n">
        <v>3</v>
      </c>
      <c r="I569" s="113" t="n">
        <v>16</v>
      </c>
      <c r="J569" s="113" t="n">
        <v>18</v>
      </c>
      <c r="K569" s="113" t="n">
        <v>132</v>
      </c>
      <c r="L569" s="113" t="n">
        <v>38</v>
      </c>
      <c r="M569" s="113" t="n">
        <v>36</v>
      </c>
      <c r="N569" s="113" t="n">
        <v>39</v>
      </c>
      <c r="O569" s="113" t="n">
        <v>19</v>
      </c>
      <c r="P569" s="275" t="n">
        <v>0.348462891094453</v>
      </c>
      <c r="Q569" s="113" t="n">
        <v>6</v>
      </c>
      <c r="R569" s="113" t="n">
        <v>0</v>
      </c>
      <c r="S569" s="113" t="n">
        <v>0</v>
      </c>
      <c r="T569" s="113" t="n">
        <v>0</v>
      </c>
      <c r="U569" s="113" t="n">
        <v>5</v>
      </c>
      <c r="V569" s="275" t="n">
        <v>0.128150242326333</v>
      </c>
      <c r="W569" s="113" t="n">
        <v>0</v>
      </c>
      <c r="X569" s="276" t="n">
        <v>0</v>
      </c>
      <c r="Y569" s="113" t="n">
        <v>2</v>
      </c>
      <c r="Z569" s="276" t="n">
        <v>2</v>
      </c>
      <c r="AA569" s="113" t="n">
        <v>0</v>
      </c>
      <c r="AB569" s="113" t="n">
        <v>0</v>
      </c>
      <c r="AC569" s="276" t="n">
        <v>0</v>
      </c>
      <c r="AD569" s="280"/>
      <c r="AE569" s="276"/>
    </row>
    <row r="570" customFormat="false" ht="15" hidden="false" customHeight="false" outlineLevel="0" collapsed="false">
      <c r="B570" s="115" t="n">
        <f aca="false">PRODUCT(G570/3+H570+I570+J570+(K570-I570-H570)/3+W570*25+X570*25+Y570*25+Z570*25+AA570*25+AB570*20+AC570*15+AD570*10+AE570*15)</f>
        <v>107</v>
      </c>
      <c r="C570" s="44" t="s">
        <v>2714</v>
      </c>
      <c r="D570" s="123" t="s">
        <v>4503</v>
      </c>
      <c r="E570" s="113" t="n">
        <v>1999</v>
      </c>
      <c r="F570" s="274" t="n">
        <v>29753</v>
      </c>
      <c r="G570" s="113" t="n">
        <v>25</v>
      </c>
      <c r="H570" s="113" t="n">
        <v>0</v>
      </c>
      <c r="I570" s="113" t="n">
        <v>3</v>
      </c>
      <c r="J570" s="113" t="n">
        <v>15</v>
      </c>
      <c r="K570" s="113" t="n">
        <v>95</v>
      </c>
      <c r="L570" s="113" t="n">
        <v>67</v>
      </c>
      <c r="M570" s="113" t="n">
        <v>19</v>
      </c>
      <c r="N570" s="113" t="n">
        <v>6</v>
      </c>
      <c r="O570" s="113" t="n">
        <v>3</v>
      </c>
      <c r="P570" s="275" t="n">
        <v>0.594</v>
      </c>
      <c r="Q570" s="113"/>
      <c r="R570" s="113"/>
      <c r="S570" s="113"/>
      <c r="T570" s="113"/>
      <c r="U570" s="113"/>
      <c r="V570" s="275"/>
      <c r="W570" s="113" t="n">
        <v>0</v>
      </c>
      <c r="X570" s="276" t="n">
        <v>0</v>
      </c>
      <c r="Y570" s="113" t="n">
        <v>1</v>
      </c>
      <c r="Z570" s="276" t="n">
        <v>1</v>
      </c>
      <c r="AA570" s="113" t="n">
        <v>0</v>
      </c>
      <c r="AB570" s="113" t="n">
        <v>0</v>
      </c>
      <c r="AC570" s="276" t="n">
        <v>0</v>
      </c>
      <c r="AD570" s="280"/>
      <c r="AE570" s="276"/>
    </row>
    <row r="571" customFormat="false" ht="15" hidden="false" customHeight="false" outlineLevel="0" collapsed="false">
      <c r="B571" s="115" t="n">
        <f aca="false">PRODUCT(G571/3+H571*1.6666+I571*1.6666+J571*1.6666+W571*25+X571*25+Y571*25+Z571*25+AA571*25+AB571*20+AC571*15+AD571*10+AE571*15)</f>
        <v>95.6651333333333</v>
      </c>
      <c r="C571" s="44" t="s">
        <v>4798</v>
      </c>
      <c r="D571" s="123" t="s">
        <v>4503</v>
      </c>
      <c r="E571" s="113" t="n">
        <v>1972</v>
      </c>
      <c r="F571" s="274" t="n">
        <v>19427</v>
      </c>
      <c r="G571" s="113" t="n">
        <v>22</v>
      </c>
      <c r="H571" s="113" t="n">
        <v>1</v>
      </c>
      <c r="I571" s="113" t="n">
        <v>9</v>
      </c>
      <c r="J571" s="113" t="n">
        <v>13</v>
      </c>
      <c r="K571" s="113"/>
      <c r="L571" s="113"/>
      <c r="M571" s="113"/>
      <c r="N571" s="113"/>
      <c r="O571" s="113"/>
      <c r="P571" s="275"/>
      <c r="Q571" s="113"/>
      <c r="R571" s="113"/>
      <c r="S571" s="113"/>
      <c r="T571" s="113"/>
      <c r="U571" s="113"/>
      <c r="V571" s="275"/>
      <c r="W571" s="113" t="n">
        <v>0</v>
      </c>
      <c r="X571" s="276" t="n">
        <v>0</v>
      </c>
      <c r="Y571" s="113" t="n">
        <v>2</v>
      </c>
      <c r="Z571" s="276" t="n">
        <v>0</v>
      </c>
      <c r="AA571" s="113" t="n">
        <v>0</v>
      </c>
      <c r="AB571" s="113" t="n">
        <v>0</v>
      </c>
      <c r="AC571" s="276" t="n">
        <v>0</v>
      </c>
      <c r="AD571" s="280"/>
      <c r="AE571" s="276"/>
    </row>
    <row r="572" customFormat="false" ht="15" hidden="false" customHeight="false" outlineLevel="0" collapsed="false">
      <c r="B572" s="115" t="n">
        <f aca="false">PRODUCT(G572/3+H572+I572+J572+(K572-I572-H572)/3+W572*25+X572*25+Y572*25+Z572*25+AA572*25+AB572*20+AC572*15+AD572*10+AE572*15)</f>
        <v>56.3333333333333</v>
      </c>
      <c r="C572" s="44" t="s">
        <v>2977</v>
      </c>
      <c r="D572" s="123" t="s">
        <v>4503</v>
      </c>
      <c r="E572" s="113" t="n">
        <v>2001</v>
      </c>
      <c r="F572" s="274" t="n">
        <v>30881</v>
      </c>
      <c r="G572" s="113" t="n">
        <v>10</v>
      </c>
      <c r="H572" s="113" t="n">
        <v>0</v>
      </c>
      <c r="I572" s="113" t="n">
        <v>0</v>
      </c>
      <c r="J572" s="113" t="n">
        <v>1</v>
      </c>
      <c r="K572" s="113" t="n">
        <v>6</v>
      </c>
      <c r="L572" s="113" t="n">
        <v>6</v>
      </c>
      <c r="M572" s="113" t="n">
        <v>0</v>
      </c>
      <c r="N572" s="113" t="n">
        <v>0</v>
      </c>
      <c r="O572" s="113" t="n">
        <v>0</v>
      </c>
      <c r="P572" s="275" t="n">
        <v>0.261</v>
      </c>
      <c r="Q572" s="113"/>
      <c r="R572" s="113"/>
      <c r="S572" s="113"/>
      <c r="T572" s="113"/>
      <c r="U572" s="113"/>
      <c r="V572" s="275"/>
      <c r="W572" s="113" t="n">
        <v>0</v>
      </c>
      <c r="X572" s="276" t="n">
        <v>0</v>
      </c>
      <c r="Y572" s="113" t="n">
        <v>1</v>
      </c>
      <c r="Z572" s="276" t="n">
        <v>1</v>
      </c>
      <c r="AA572" s="113" t="n">
        <v>0</v>
      </c>
      <c r="AB572" s="113" t="n">
        <v>0</v>
      </c>
      <c r="AC572" s="276" t="n">
        <v>0</v>
      </c>
      <c r="AD572" s="280"/>
      <c r="AE572" s="276"/>
    </row>
    <row r="573" customFormat="false" ht="15" hidden="false" customHeight="false" outlineLevel="0" collapsed="false">
      <c r="B573" s="115" t="n">
        <f aca="false">PRODUCT(G573/3+H573+I573+J573+(K573-I573-H573)/3+W573*25+X573*25+Y573*25+Z573*25+AA573*25+AB573*20+AC573*15+AD573*10+AE573*15)</f>
        <v>52.3333333333333</v>
      </c>
      <c r="C573" s="44" t="s">
        <v>5545</v>
      </c>
      <c r="D573" s="123" t="s">
        <v>4503</v>
      </c>
      <c r="E573" s="113" t="n">
        <v>1998</v>
      </c>
      <c r="F573" s="274" t="n">
        <v>28919</v>
      </c>
      <c r="G573" s="113" t="n">
        <v>28</v>
      </c>
      <c r="H573" s="113" t="n">
        <v>2</v>
      </c>
      <c r="I573" s="113" t="n">
        <v>32</v>
      </c>
      <c r="J573" s="113" t="n">
        <v>2</v>
      </c>
      <c r="K573" s="113" t="n">
        <v>55</v>
      </c>
      <c r="L573" s="113" t="n">
        <v>1</v>
      </c>
      <c r="M573" s="113" t="n">
        <v>2</v>
      </c>
      <c r="N573" s="113" t="n">
        <v>18</v>
      </c>
      <c r="O573" s="113" t="n">
        <v>34</v>
      </c>
      <c r="P573" s="275" t="n">
        <v>0.387</v>
      </c>
      <c r="Q573" s="113"/>
      <c r="R573" s="113"/>
      <c r="S573" s="113"/>
      <c r="T573" s="113"/>
      <c r="U573" s="113"/>
      <c r="V573" s="275"/>
      <c r="W573" s="113" t="n">
        <v>0</v>
      </c>
      <c r="X573" s="276" t="n">
        <v>0</v>
      </c>
      <c r="Y573" s="113" t="n">
        <v>0</v>
      </c>
      <c r="Z573" s="276" t="n">
        <v>0</v>
      </c>
      <c r="AA573" s="113" t="n">
        <v>0</v>
      </c>
      <c r="AB573" s="113" t="n">
        <v>0</v>
      </c>
      <c r="AC573" s="276" t="n">
        <v>0</v>
      </c>
      <c r="AD573" s="280"/>
      <c r="AE573" s="276"/>
    </row>
    <row r="574" customFormat="false" ht="15" hidden="false" customHeight="false" outlineLevel="0" collapsed="false">
      <c r="B574" s="115" t="n">
        <f aca="false">PRODUCT(G574/3+H574+I574+J574+(K574-I574-H574)/3+W574*25+X574*25+Y574*25+Z574*25+AA574*25+AB574*20+AC574*15+AD574*10+AE574*15)</f>
        <v>52</v>
      </c>
      <c r="C574" s="44" t="s">
        <v>5547</v>
      </c>
      <c r="D574" s="123" t="s">
        <v>4503</v>
      </c>
      <c r="E574" s="113" t="n">
        <v>2001</v>
      </c>
      <c r="F574" s="274" t="n">
        <v>30176</v>
      </c>
      <c r="G574" s="113" t="n">
        <v>28</v>
      </c>
      <c r="H574" s="113" t="n">
        <v>0</v>
      </c>
      <c r="I574" s="113" t="n">
        <v>2</v>
      </c>
      <c r="J574" s="113" t="n">
        <v>6</v>
      </c>
      <c r="K574" s="113" t="n">
        <v>31</v>
      </c>
      <c r="L574" s="113" t="n">
        <v>5</v>
      </c>
      <c r="M574" s="113" t="n">
        <v>9</v>
      </c>
      <c r="N574" s="113" t="n">
        <v>15</v>
      </c>
      <c r="O574" s="113" t="n">
        <v>2</v>
      </c>
      <c r="P574" s="275" t="n">
        <v>0.365</v>
      </c>
      <c r="Q574" s="113"/>
      <c r="R574" s="113"/>
      <c r="S574" s="113"/>
      <c r="T574" s="113"/>
      <c r="U574" s="113"/>
      <c r="V574" s="275"/>
      <c r="W574" s="113" t="n">
        <v>0</v>
      </c>
      <c r="X574" s="276" t="n">
        <v>0</v>
      </c>
      <c r="Y574" s="113" t="n">
        <v>0</v>
      </c>
      <c r="Z574" s="276" t="n">
        <v>1</v>
      </c>
      <c r="AA574" s="113" t="n">
        <v>0</v>
      </c>
      <c r="AB574" s="113" t="n">
        <v>0</v>
      </c>
      <c r="AC574" s="276" t="n">
        <v>0</v>
      </c>
      <c r="AD574" s="280"/>
      <c r="AE574" s="276"/>
    </row>
    <row r="575" customFormat="false" ht="15" hidden="false" customHeight="false" outlineLevel="0" collapsed="false">
      <c r="B575" s="115" t="n">
        <f aca="false">PRODUCT(G575/3+H575*1.6666+I575*1.6666+J575*1.6666+W575*25+X575*25+Y575*25+Z575*25+AA575*25+AB575*20+AC575*15+AD575*10+AE575*15)</f>
        <v>47.6659333333333</v>
      </c>
      <c r="C575" s="44" t="s">
        <v>4810</v>
      </c>
      <c r="D575" s="123" t="s">
        <v>4503</v>
      </c>
      <c r="E575" s="113" t="n">
        <v>1972</v>
      </c>
      <c r="F575" s="274" t="n">
        <v>19476</v>
      </c>
      <c r="G575" s="113" t="n">
        <v>13</v>
      </c>
      <c r="H575" s="113" t="n">
        <v>0</v>
      </c>
      <c r="I575" s="113" t="n">
        <v>4</v>
      </c>
      <c r="J575" s="113" t="n">
        <v>7</v>
      </c>
      <c r="K575" s="113"/>
      <c r="L575" s="113"/>
      <c r="M575" s="113"/>
      <c r="N575" s="113"/>
      <c r="O575" s="113"/>
      <c r="P575" s="275"/>
      <c r="Q575" s="113"/>
      <c r="R575" s="113"/>
      <c r="S575" s="113"/>
      <c r="T575" s="113"/>
      <c r="U575" s="113"/>
      <c r="V575" s="275"/>
      <c r="W575" s="113" t="n">
        <v>0</v>
      </c>
      <c r="X575" s="276" t="n">
        <v>0</v>
      </c>
      <c r="Y575" s="113" t="n">
        <v>1</v>
      </c>
      <c r="Z575" s="276" t="n">
        <v>0</v>
      </c>
      <c r="AA575" s="113" t="n">
        <v>0</v>
      </c>
      <c r="AB575" s="113" t="n">
        <v>0</v>
      </c>
      <c r="AC575" s="276" t="n">
        <v>0</v>
      </c>
      <c r="AD575" s="280"/>
      <c r="AE575" s="276"/>
    </row>
    <row r="576" customFormat="false" ht="15" hidden="false" customHeight="false" outlineLevel="0" collapsed="false">
      <c r="B576" s="115" t="n">
        <f aca="false">PRODUCT(G576/3+H576+I576+J576+(K576-I576-H576)/3+W576*25+X576*25+Y576*25+Z576*25+AA576*25+AB576*20+AC576*15+AD576*10+AE576*15)</f>
        <v>36.6666666666667</v>
      </c>
      <c r="C576" s="44" t="s">
        <v>5286</v>
      </c>
      <c r="D576" s="123" t="s">
        <v>4503</v>
      </c>
      <c r="E576" s="113" t="n">
        <v>2001</v>
      </c>
      <c r="F576" s="274" t="n">
        <v>30300</v>
      </c>
      <c r="G576" s="113" t="n">
        <v>25</v>
      </c>
      <c r="H576" s="113" t="n">
        <v>0</v>
      </c>
      <c r="I576" s="113" t="n">
        <v>2</v>
      </c>
      <c r="J576" s="113" t="n">
        <v>12</v>
      </c>
      <c r="K576" s="113" t="n">
        <v>45</v>
      </c>
      <c r="L576" s="113" t="n">
        <v>36</v>
      </c>
      <c r="M576" s="113" t="n">
        <v>3</v>
      </c>
      <c r="N576" s="113" t="n">
        <v>4</v>
      </c>
      <c r="O576" s="113" t="n">
        <v>2</v>
      </c>
      <c r="P576" s="275" t="n">
        <v>0.433</v>
      </c>
      <c r="Q576" s="113"/>
      <c r="R576" s="113"/>
      <c r="S576" s="113"/>
      <c r="T576" s="113"/>
      <c r="U576" s="113"/>
      <c r="V576" s="275"/>
      <c r="W576" s="113" t="n">
        <v>0</v>
      </c>
      <c r="X576" s="276" t="n">
        <v>0</v>
      </c>
      <c r="Y576" s="113" t="n">
        <v>0</v>
      </c>
      <c r="Z576" s="276" t="n">
        <v>0</v>
      </c>
      <c r="AA576" s="113" t="n">
        <v>0</v>
      </c>
      <c r="AB576" s="113" t="n">
        <v>0</v>
      </c>
      <c r="AC576" s="276" t="n">
        <v>0</v>
      </c>
      <c r="AD576" s="280"/>
      <c r="AE576" s="276"/>
    </row>
    <row r="577" customFormat="false" ht="15" hidden="false" customHeight="false" outlineLevel="0" collapsed="false">
      <c r="B577" s="115" t="n">
        <f aca="false">PRODUCT(G577/3+H577+I577+J577+(K577-I577-H577)/3+W577*25+X577*25+Y577*25+Z577*25+AA577*25+AB577*20+AC577*15+AD577*10+AE577*15)</f>
        <v>32</v>
      </c>
      <c r="C577" s="44" t="s">
        <v>5588</v>
      </c>
      <c r="D577" s="123" t="s">
        <v>4503</v>
      </c>
      <c r="E577" s="113" t="n">
        <v>1998</v>
      </c>
      <c r="F577" s="274" t="n">
        <v>28856</v>
      </c>
      <c r="G577" s="113" t="n">
        <v>20</v>
      </c>
      <c r="H577" s="113" t="n">
        <v>1</v>
      </c>
      <c r="I577" s="113" t="n">
        <v>5</v>
      </c>
      <c r="J577" s="113" t="n">
        <v>5</v>
      </c>
      <c r="K577" s="113" t="n">
        <v>49</v>
      </c>
      <c r="L577" s="113" t="n">
        <v>25</v>
      </c>
      <c r="M577" s="113" t="n">
        <v>12</v>
      </c>
      <c r="N577" s="113" t="n">
        <v>6</v>
      </c>
      <c r="O577" s="113" t="n">
        <v>6</v>
      </c>
      <c r="P577" s="275" t="n">
        <v>0.438</v>
      </c>
      <c r="Q577" s="113"/>
      <c r="R577" s="113"/>
      <c r="S577" s="113"/>
      <c r="T577" s="113"/>
      <c r="U577" s="113"/>
      <c r="V577" s="275"/>
      <c r="W577" s="113" t="n">
        <v>0</v>
      </c>
      <c r="X577" s="276" t="n">
        <v>0</v>
      </c>
      <c r="Y577" s="113" t="n">
        <v>0</v>
      </c>
      <c r="Z577" s="276" t="n">
        <v>0</v>
      </c>
      <c r="AA577" s="113" t="n">
        <v>0</v>
      </c>
      <c r="AB577" s="113" t="n">
        <v>0</v>
      </c>
      <c r="AC577" s="276" t="n">
        <v>0</v>
      </c>
      <c r="AD577" s="280"/>
      <c r="AE577" s="276"/>
    </row>
    <row r="578" customFormat="false" ht="15" hidden="false" customHeight="false" outlineLevel="0" collapsed="false">
      <c r="B578" s="115" t="n">
        <f aca="false">PRODUCT(G578/3+H578*1.6666+I578*1.6666+J578*1.6666+W578*25+X578*25+Y578*25+Z578*25+AA578*25+AB578*20+AC578*15+AD578*10+AE578*15)</f>
        <v>15.3329333333333</v>
      </c>
      <c r="C578" s="44" t="s">
        <v>1502</v>
      </c>
      <c r="D578" s="123" t="s">
        <v>4503</v>
      </c>
      <c r="E578" s="113" t="n">
        <v>1945</v>
      </c>
      <c r="F578" s="274" t="n">
        <v>10454</v>
      </c>
      <c r="G578" s="113" t="n">
        <v>16</v>
      </c>
      <c r="H578" s="113" t="n">
        <v>0</v>
      </c>
      <c r="I578" s="113" t="n">
        <v>2</v>
      </c>
      <c r="J578" s="113" t="n">
        <v>4</v>
      </c>
      <c r="K578" s="113"/>
      <c r="L578" s="113"/>
      <c r="M578" s="113"/>
      <c r="N578" s="113"/>
      <c r="O578" s="113"/>
      <c r="P578" s="275"/>
      <c r="Q578" s="113"/>
      <c r="R578" s="113"/>
      <c r="S578" s="113"/>
      <c r="T578" s="113"/>
      <c r="U578" s="113"/>
      <c r="V578" s="275"/>
      <c r="W578" s="113" t="n">
        <v>0</v>
      </c>
      <c r="X578" s="276" t="n">
        <v>0</v>
      </c>
      <c r="Y578" s="113" t="n">
        <v>0</v>
      </c>
      <c r="Z578" s="276" t="n">
        <v>0</v>
      </c>
      <c r="AA578" s="113" t="n">
        <v>0</v>
      </c>
      <c r="AB578" s="113" t="n">
        <v>0</v>
      </c>
      <c r="AC578" s="276" t="n">
        <v>0</v>
      </c>
      <c r="AD578" s="280"/>
      <c r="AE578" s="276"/>
    </row>
    <row r="579" customFormat="false" ht="15" hidden="false" customHeight="false" outlineLevel="0" collapsed="false">
      <c r="B579" s="115" t="n">
        <f aca="false">PRODUCT(G579/3+H579*1.6666+I579*1.6666+J579*1.6666+W579*25+X579*25+Y579*25+Z579*25+AA579*25+AB579*20+AC579*15+AD579*10+AE579*15)</f>
        <v>6.66653333333333</v>
      </c>
      <c r="C579" s="44" t="s">
        <v>5675</v>
      </c>
      <c r="D579" s="123" t="s">
        <v>4503</v>
      </c>
      <c r="E579" s="113" t="n">
        <v>1950</v>
      </c>
      <c r="F579" s="274" t="n">
        <v>11424</v>
      </c>
      <c r="G579" s="113" t="n">
        <v>10</v>
      </c>
      <c r="H579" s="113" t="n">
        <v>0</v>
      </c>
      <c r="I579" s="113" t="n">
        <v>0</v>
      </c>
      <c r="J579" s="113" t="n">
        <v>2</v>
      </c>
      <c r="K579" s="113"/>
      <c r="L579" s="113"/>
      <c r="M579" s="113"/>
      <c r="N579" s="113"/>
      <c r="O579" s="113"/>
      <c r="P579" s="275"/>
      <c r="Q579" s="113"/>
      <c r="R579" s="113"/>
      <c r="S579" s="113"/>
      <c r="T579" s="113"/>
      <c r="U579" s="113"/>
      <c r="V579" s="275"/>
      <c r="W579" s="113" t="n">
        <v>0</v>
      </c>
      <c r="X579" s="276" t="n">
        <v>0</v>
      </c>
      <c r="Y579" s="113" t="n">
        <v>0</v>
      </c>
      <c r="Z579" s="276" t="n">
        <v>0</v>
      </c>
      <c r="AA579" s="113" t="n">
        <v>0</v>
      </c>
      <c r="AB579" s="113" t="n">
        <v>0</v>
      </c>
      <c r="AC579" s="276" t="n">
        <v>0</v>
      </c>
      <c r="AD579" s="280"/>
      <c r="AE579" s="276"/>
    </row>
    <row r="580" customFormat="false" ht="15" hidden="false" customHeight="false" outlineLevel="0" collapsed="false">
      <c r="B580" s="115" t="n">
        <f aca="false">PRODUCT(G580/3+H580+I580+J580+(K580-I580-H580)/3+W580*25+X580*25+Y580*25+Z580*25+AA580*25+AB580*20+AC580*15+AD580*10+AE580*15)</f>
        <v>3.66666666666667</v>
      </c>
      <c r="C580" s="44" t="s">
        <v>5690</v>
      </c>
      <c r="D580" s="123" t="s">
        <v>4503</v>
      </c>
      <c r="E580" s="113" t="n">
        <v>1990</v>
      </c>
      <c r="F580" s="274" t="n">
        <v>26202</v>
      </c>
      <c r="G580" s="113" t="n">
        <v>3</v>
      </c>
      <c r="H580" s="113" t="n">
        <v>0</v>
      </c>
      <c r="I580" s="113" t="n">
        <v>1</v>
      </c>
      <c r="J580" s="113" t="n">
        <v>0</v>
      </c>
      <c r="K580" s="113" t="n">
        <v>6</v>
      </c>
      <c r="L580" s="113" t="n">
        <v>2</v>
      </c>
      <c r="M580" s="113" t="n">
        <v>1</v>
      </c>
      <c r="N580" s="113" t="n">
        <v>2</v>
      </c>
      <c r="O580" s="113" t="n">
        <v>1</v>
      </c>
      <c r="P580" s="275" t="n">
        <v>0.304</v>
      </c>
      <c r="Q580" s="113"/>
      <c r="R580" s="113"/>
      <c r="S580" s="113"/>
      <c r="T580" s="113"/>
      <c r="U580" s="113"/>
      <c r="V580" s="275"/>
      <c r="W580" s="113" t="n">
        <v>0</v>
      </c>
      <c r="X580" s="276" t="n">
        <v>0</v>
      </c>
      <c r="Y580" s="113" t="n">
        <v>0</v>
      </c>
      <c r="Z580" s="276" t="n">
        <v>0</v>
      </c>
      <c r="AA580" s="113" t="n">
        <v>0</v>
      </c>
      <c r="AB580" s="113" t="n">
        <v>0</v>
      </c>
      <c r="AC580" s="276" t="n">
        <v>0</v>
      </c>
      <c r="AD580" s="280"/>
      <c r="AE580" s="276"/>
    </row>
    <row r="581" customFormat="false" ht="15" hidden="false" customHeight="false" outlineLevel="0" collapsed="false">
      <c r="B581" s="115" t="n">
        <f aca="false">PRODUCT(G581/3+H581*1.6666+I581*1.6666+J581*1.6666+W581*25+X581*25+Y581*25+Z581*25+AA581*25+AB581*20+AC581*15+AD581*10+AE581*15)</f>
        <v>2.6666</v>
      </c>
      <c r="C581" s="44" t="s">
        <v>1513</v>
      </c>
      <c r="D581" s="123" t="s">
        <v>4503</v>
      </c>
      <c r="E581" s="113" t="n">
        <v>1946</v>
      </c>
      <c r="F581" s="274" t="n">
        <v>10263</v>
      </c>
      <c r="G581" s="113" t="n">
        <v>3</v>
      </c>
      <c r="H581" s="113" t="n">
        <v>0</v>
      </c>
      <c r="I581" s="113" t="n">
        <v>1</v>
      </c>
      <c r="J581" s="113" t="n">
        <v>0</v>
      </c>
      <c r="K581" s="113"/>
      <c r="L581" s="113"/>
      <c r="M581" s="113"/>
      <c r="N581" s="113"/>
      <c r="O581" s="113"/>
      <c r="P581" s="275"/>
      <c r="Q581" s="113"/>
      <c r="R581" s="113"/>
      <c r="S581" s="113"/>
      <c r="T581" s="113"/>
      <c r="U581" s="113"/>
      <c r="V581" s="275"/>
      <c r="W581" s="113" t="n">
        <v>0</v>
      </c>
      <c r="X581" s="276" t="n">
        <v>0</v>
      </c>
      <c r="Y581" s="113" t="n">
        <v>0</v>
      </c>
      <c r="Z581" s="276" t="n">
        <v>0</v>
      </c>
      <c r="AA581" s="113" t="n">
        <v>0</v>
      </c>
      <c r="AB581" s="113" t="n">
        <v>0</v>
      </c>
      <c r="AC581" s="276" t="n">
        <v>0</v>
      </c>
      <c r="AD581" s="280"/>
      <c r="AE581" s="276"/>
    </row>
    <row r="582" customFormat="false" ht="15" hidden="false" customHeight="false" outlineLevel="0" collapsed="false">
      <c r="B582" s="115" t="n">
        <f aca="false">PRODUCT(G582/3+H582+I582+J582+(K582-I582-H582)/3+W582*25+X582*25+Y582*25+Z582*25+AA582*25+AB582*20+AC582*15+AD582*10+AE582*15)</f>
        <v>2.33333333333333</v>
      </c>
      <c r="C582" s="44" t="s">
        <v>1400</v>
      </c>
      <c r="D582" s="123" t="s">
        <v>4503</v>
      </c>
      <c r="E582" s="113" t="n">
        <v>2001</v>
      </c>
      <c r="F582" s="274" t="n">
        <v>30370</v>
      </c>
      <c r="G582" s="113" t="n">
        <v>5</v>
      </c>
      <c r="H582" s="113" t="n">
        <v>0</v>
      </c>
      <c r="I582" s="113" t="n">
        <v>0</v>
      </c>
      <c r="J582" s="113" t="n">
        <v>0</v>
      </c>
      <c r="K582" s="113" t="n">
        <v>2</v>
      </c>
      <c r="L582" s="113" t="n">
        <v>1</v>
      </c>
      <c r="M582" s="113" t="n">
        <v>1</v>
      </c>
      <c r="N582" s="113" t="n">
        <v>0</v>
      </c>
      <c r="O582" s="113" t="n">
        <v>0</v>
      </c>
      <c r="P582" s="275" t="n">
        <v>0.5</v>
      </c>
      <c r="Q582" s="113"/>
      <c r="R582" s="113"/>
      <c r="S582" s="113"/>
      <c r="T582" s="113"/>
      <c r="U582" s="113"/>
      <c r="V582" s="275"/>
      <c r="W582" s="113" t="n">
        <v>0</v>
      </c>
      <c r="X582" s="276" t="n">
        <v>0</v>
      </c>
      <c r="Y582" s="113" t="n">
        <v>0</v>
      </c>
      <c r="Z582" s="276" t="n">
        <v>0</v>
      </c>
      <c r="AA582" s="113" t="n">
        <v>0</v>
      </c>
      <c r="AB582" s="113" t="n">
        <v>0</v>
      </c>
      <c r="AC582" s="276" t="n">
        <v>0</v>
      </c>
      <c r="AD582" s="280"/>
      <c r="AE582" s="276"/>
    </row>
    <row r="583" customFormat="false" ht="15" hidden="false" customHeight="false" outlineLevel="0" collapsed="false">
      <c r="B583" s="115" t="n">
        <f aca="false">PRODUCT(G583/3+H583+I583+J583+(K583-I583-H583)/3+W583*25+X583*25+Y583*25+Z583*25+AA583*25+AB583*20+AC583*15+AD583*10+AE583*15)</f>
        <v>1.33333333333333</v>
      </c>
      <c r="C583" s="44" t="s">
        <v>5728</v>
      </c>
      <c r="D583" s="123" t="s">
        <v>4503</v>
      </c>
      <c r="E583" s="113" t="n">
        <v>2001</v>
      </c>
      <c r="F583" s="274" t="n">
        <v>30725</v>
      </c>
      <c r="G583" s="113" t="n">
        <v>3</v>
      </c>
      <c r="H583" s="113" t="n">
        <v>0</v>
      </c>
      <c r="I583" s="113" t="n">
        <v>0</v>
      </c>
      <c r="J583" s="113" t="n">
        <v>0</v>
      </c>
      <c r="K583" s="113" t="n">
        <v>1</v>
      </c>
      <c r="L583" s="113" t="n">
        <v>0</v>
      </c>
      <c r="M583" s="113" t="n">
        <v>1</v>
      </c>
      <c r="N583" s="113" t="n">
        <v>0</v>
      </c>
      <c r="O583" s="113" t="n">
        <v>0</v>
      </c>
      <c r="P583" s="275" t="n">
        <v>0.5</v>
      </c>
      <c r="Q583" s="113"/>
      <c r="R583" s="113"/>
      <c r="S583" s="113"/>
      <c r="T583" s="113"/>
      <c r="U583" s="113"/>
      <c r="V583" s="275"/>
      <c r="W583" s="113" t="n">
        <v>0</v>
      </c>
      <c r="X583" s="276" t="n">
        <v>0</v>
      </c>
      <c r="Y583" s="113" t="n">
        <v>0</v>
      </c>
      <c r="Z583" s="276" t="n">
        <v>0</v>
      </c>
      <c r="AA583" s="113" t="n">
        <v>0</v>
      </c>
      <c r="AB583" s="113" t="n">
        <v>0</v>
      </c>
      <c r="AC583" s="276" t="n">
        <v>0</v>
      </c>
      <c r="AD583" s="280"/>
      <c r="AE583" s="276"/>
    </row>
    <row r="584" customFormat="false" ht="15" hidden="false" customHeight="false" outlineLevel="0" collapsed="false">
      <c r="B584" s="115" t="n">
        <f aca="false">PRODUCT(G584/3+H584+I584+J584+(K584-I584-H584)/3+W584*25+X584*25+Y584*25+Z584*25+AA584*25+AB584*20+AC584*15+AD584*10+AE584*15)</f>
        <v>0.333333333333333</v>
      </c>
      <c r="C584" s="44" t="s">
        <v>5753</v>
      </c>
      <c r="D584" s="123" t="s">
        <v>4503</v>
      </c>
      <c r="E584" s="113" t="n">
        <v>1998</v>
      </c>
      <c r="F584" s="274" t="n">
        <v>29574</v>
      </c>
      <c r="G584" s="113" t="n">
        <v>1</v>
      </c>
      <c r="H584" s="113" t="n">
        <v>0</v>
      </c>
      <c r="I584" s="113" t="n">
        <v>0</v>
      </c>
      <c r="J584" s="113" t="n">
        <v>0</v>
      </c>
      <c r="K584" s="113" t="n">
        <v>0</v>
      </c>
      <c r="L584" s="113" t="n">
        <v>0</v>
      </c>
      <c r="M584" s="113" t="n">
        <v>0</v>
      </c>
      <c r="N584" s="113" t="n">
        <v>0</v>
      </c>
      <c r="O584" s="113" t="n">
        <v>0</v>
      </c>
      <c r="P584" s="275" t="n">
        <v>0</v>
      </c>
      <c r="Q584" s="113"/>
      <c r="R584" s="113"/>
      <c r="S584" s="113"/>
      <c r="T584" s="113"/>
      <c r="U584" s="113"/>
      <c r="V584" s="275"/>
      <c r="W584" s="113" t="n">
        <v>0</v>
      </c>
      <c r="X584" s="276" t="n">
        <v>0</v>
      </c>
      <c r="Y584" s="113" t="n">
        <v>0</v>
      </c>
      <c r="Z584" s="276" t="n">
        <v>0</v>
      </c>
      <c r="AA584" s="113" t="n">
        <v>0</v>
      </c>
      <c r="AB584" s="113" t="n">
        <v>0</v>
      </c>
      <c r="AC584" s="276" t="n">
        <v>0</v>
      </c>
      <c r="AD584" s="280"/>
      <c r="AE584" s="276"/>
    </row>
    <row r="585" customFormat="false" ht="15" hidden="false" customHeight="false" outlineLevel="0" collapsed="false">
      <c r="B585" s="115" t="n">
        <f aca="false">PRODUCT(G585/3+H585*1.6666+I585*1.6666+J585*1.6666+W585*25+X585*25+Y585*25+Z585*25+AA585*25+AB585*20+AC585*15+AD585*10+AE585*15)</f>
        <v>0.333333333333333</v>
      </c>
      <c r="C585" s="44" t="s">
        <v>2017</v>
      </c>
      <c r="D585" s="123" t="s">
        <v>4503</v>
      </c>
      <c r="E585" s="113" t="n">
        <v>1961</v>
      </c>
      <c r="F585" s="274" t="n">
        <v>15826</v>
      </c>
      <c r="G585" s="113" t="n">
        <v>1</v>
      </c>
      <c r="H585" s="113" t="n">
        <v>0</v>
      </c>
      <c r="I585" s="113" t="n">
        <v>0</v>
      </c>
      <c r="J585" s="113" t="n">
        <v>0</v>
      </c>
      <c r="K585" s="113"/>
      <c r="L585" s="113"/>
      <c r="M585" s="113"/>
      <c r="N585" s="113"/>
      <c r="O585" s="113"/>
      <c r="P585" s="275"/>
      <c r="Q585" s="113"/>
      <c r="R585" s="113"/>
      <c r="S585" s="113"/>
      <c r="T585" s="113"/>
      <c r="U585" s="113"/>
      <c r="V585" s="275"/>
      <c r="W585" s="113" t="n">
        <v>0</v>
      </c>
      <c r="X585" s="276" t="n">
        <v>0</v>
      </c>
      <c r="Y585" s="113" t="n">
        <v>0</v>
      </c>
      <c r="Z585" s="276" t="n">
        <v>0</v>
      </c>
      <c r="AA585" s="113" t="n">
        <v>0</v>
      </c>
      <c r="AB585" s="113" t="n">
        <v>0</v>
      </c>
      <c r="AC585" s="276" t="n">
        <v>0</v>
      </c>
      <c r="AD585" s="280"/>
      <c r="AE585" s="276"/>
    </row>
    <row r="586" customFormat="false" ht="15" hidden="false" customHeight="false" outlineLevel="0" collapsed="false">
      <c r="B586" s="115"/>
      <c r="E586" s="113"/>
      <c r="F586" s="274"/>
      <c r="G586" s="113"/>
      <c r="H586" s="113"/>
      <c r="I586" s="113"/>
      <c r="J586" s="113"/>
      <c r="K586" s="113"/>
      <c r="L586" s="113"/>
      <c r="M586" s="113"/>
      <c r="N586" s="113"/>
      <c r="O586" s="113"/>
      <c r="P586" s="275"/>
      <c r="Q586" s="113"/>
      <c r="R586" s="113"/>
      <c r="S586" s="113"/>
      <c r="T586" s="113"/>
      <c r="U586" s="113"/>
      <c r="V586" s="275"/>
      <c r="W586" s="113"/>
      <c r="X586" s="276"/>
      <c r="Y586" s="113"/>
      <c r="Z586" s="276"/>
      <c r="AA586" s="113"/>
      <c r="AB586" s="113"/>
      <c r="AC586" s="276"/>
      <c r="AD586" s="280"/>
      <c r="AE586" s="276"/>
    </row>
    <row r="587" customFormat="false" ht="15" hidden="false" customHeight="false" outlineLevel="0" collapsed="false">
      <c r="B587" s="115" t="n">
        <f aca="false">PRODUCT(G587/3+H587+I587+J587+(K587-I587-H587)/3+W587*25+X587*25+Y587*25+Z587*25+AA587*25+AB587*20+AC587*15+AD587*10+AE587*15)</f>
        <v>85.6666666666667</v>
      </c>
      <c r="C587" s="44" t="s">
        <v>3767</v>
      </c>
      <c r="D587" s="44" t="s">
        <v>1037</v>
      </c>
      <c r="E587" s="113" t="n">
        <v>2023</v>
      </c>
      <c r="F587" s="274" t="n">
        <v>38604</v>
      </c>
      <c r="G587" s="113" t="n">
        <v>8</v>
      </c>
      <c r="H587" s="113" t="n">
        <v>0</v>
      </c>
      <c r="I587" s="113" t="n">
        <v>1</v>
      </c>
      <c r="J587" s="113" t="n">
        <v>7</v>
      </c>
      <c r="K587" s="113" t="n">
        <v>16</v>
      </c>
      <c r="L587" s="113" t="n">
        <v>5</v>
      </c>
      <c r="M587" s="113" t="n">
        <v>6</v>
      </c>
      <c r="N587" s="113" t="n">
        <v>4</v>
      </c>
      <c r="O587" s="113" t="n">
        <v>1</v>
      </c>
      <c r="P587" s="275" t="n">
        <v>0.571428571428571</v>
      </c>
      <c r="Q587" s="113" t="n">
        <v>1</v>
      </c>
      <c r="R587" s="113" t="n">
        <v>0</v>
      </c>
      <c r="S587" s="113" t="n">
        <v>1</v>
      </c>
      <c r="T587" s="113" t="n">
        <v>0</v>
      </c>
      <c r="U587" s="113" t="n">
        <v>3</v>
      </c>
      <c r="V587" s="275" t="n">
        <v>0.6</v>
      </c>
      <c r="W587" s="113" t="n">
        <v>0</v>
      </c>
      <c r="X587" s="276" t="n">
        <v>0</v>
      </c>
      <c r="Y587" s="113" t="n">
        <v>2</v>
      </c>
      <c r="Z587" s="276" t="n">
        <v>0</v>
      </c>
      <c r="AA587" s="113" t="n">
        <v>0</v>
      </c>
      <c r="AB587" s="113" t="n">
        <v>1</v>
      </c>
      <c r="AC587" s="276" t="n">
        <v>0</v>
      </c>
      <c r="AD587" s="280"/>
      <c r="AE587" s="276"/>
    </row>
    <row r="588" customFormat="false" ht="15" hidden="false" customHeight="false" outlineLevel="0" collapsed="false">
      <c r="B588" s="115" t="n">
        <f aca="false">PRODUCT(G588/3+H588+I588+J588+(K588-I588-H588)/3+W588*25+X588*25+Y588*25+Z588*25+AA588*25+AB588*20+AC588*15+AD588*10+AE588*15)</f>
        <v>53.6666666666667</v>
      </c>
      <c r="C588" s="44" t="s">
        <v>5517</v>
      </c>
      <c r="D588" s="123" t="s">
        <v>1037</v>
      </c>
      <c r="E588" s="113" t="n">
        <v>2018</v>
      </c>
      <c r="F588" s="274" t="n">
        <v>36913</v>
      </c>
      <c r="G588" s="113" t="n">
        <v>23</v>
      </c>
      <c r="H588" s="113" t="n">
        <v>0</v>
      </c>
      <c r="I588" s="113" t="n">
        <v>3</v>
      </c>
      <c r="J588" s="113" t="n">
        <v>7</v>
      </c>
      <c r="K588" s="113" t="n">
        <v>36</v>
      </c>
      <c r="L588" s="113" t="n">
        <v>21</v>
      </c>
      <c r="M588" s="113" t="n">
        <v>7</v>
      </c>
      <c r="N588" s="113" t="n">
        <v>5</v>
      </c>
      <c r="O588" s="113" t="n">
        <v>3</v>
      </c>
      <c r="P588" s="275" t="n">
        <v>0.45</v>
      </c>
      <c r="Q588" s="113"/>
      <c r="R588" s="113"/>
      <c r="S588" s="113"/>
      <c r="T588" s="113"/>
      <c r="U588" s="113"/>
      <c r="V588" s="275"/>
      <c r="W588" s="113" t="n">
        <v>0</v>
      </c>
      <c r="X588" s="276" t="n">
        <v>0</v>
      </c>
      <c r="Y588" s="113" t="n">
        <v>0</v>
      </c>
      <c r="Z588" s="276" t="n">
        <v>1</v>
      </c>
      <c r="AA588" s="113" t="n">
        <v>0</v>
      </c>
      <c r="AB588" s="113" t="n">
        <v>0</v>
      </c>
      <c r="AC588" s="276" t="n">
        <v>0</v>
      </c>
      <c r="AD588" s="280"/>
      <c r="AE588" s="276"/>
    </row>
    <row r="589" customFormat="false" ht="15" hidden="false" customHeight="false" outlineLevel="0" collapsed="false">
      <c r="B589" s="115" t="n">
        <f aca="false">PRODUCT(G589/3+H589*1.6666+I589*1.6666+J589*1.6666+W589*25+X589*25+Y589*25+Z589*25+AA589*25+AB589*20+AC589*15+AD589*10+AE589*15)</f>
        <v>51.6666666666667</v>
      </c>
      <c r="C589" s="44" t="s">
        <v>3864</v>
      </c>
      <c r="D589" s="112" t="s">
        <v>1037</v>
      </c>
      <c r="E589" s="113" t="n">
        <v>2025</v>
      </c>
      <c r="F589" s="111" t="n">
        <v>39196</v>
      </c>
      <c r="G589" s="283" t="n">
        <v>5</v>
      </c>
      <c r="H589" s="113" t="n">
        <v>0</v>
      </c>
      <c r="I589" s="113" t="n">
        <v>0</v>
      </c>
      <c r="J589" s="113" t="n">
        <v>0</v>
      </c>
      <c r="K589" s="113" t="n">
        <v>10</v>
      </c>
      <c r="L589" s="113" t="n">
        <v>9</v>
      </c>
      <c r="M589" s="113" t="n">
        <v>1</v>
      </c>
      <c r="N589" s="113" t="n">
        <v>0</v>
      </c>
      <c r="O589" s="113" t="n">
        <v>0</v>
      </c>
      <c r="P589" s="250" t="n">
        <v>0.476</v>
      </c>
      <c r="Q589" s="281"/>
      <c r="V589" s="250"/>
      <c r="W589" s="283" t="n">
        <v>0</v>
      </c>
      <c r="X589" s="113" t="n">
        <v>0</v>
      </c>
      <c r="Y589" s="283" t="n">
        <v>1</v>
      </c>
      <c r="Z589" s="113" t="n">
        <v>0</v>
      </c>
      <c r="AA589" s="283" t="n">
        <v>1</v>
      </c>
      <c r="AB589" s="113" t="n">
        <v>0</v>
      </c>
      <c r="AC589" s="113" t="n">
        <v>0</v>
      </c>
      <c r="AD589" s="279"/>
      <c r="AE589" s="276"/>
    </row>
    <row r="590" customFormat="false" ht="15" hidden="false" customHeight="false" outlineLevel="0" collapsed="false">
      <c r="B590" s="115" t="n">
        <f aca="false">PRODUCT(G590/3+H590*1.6666+I590*1.6666+J590*1.6666+W590*25+X590*25+Y590*25+Z590*25+AA590*25+AB590*20+AC590*15+AD590*10+AE590*15)</f>
        <v>49.3332666666667</v>
      </c>
      <c r="C590" s="44" t="s">
        <v>3774</v>
      </c>
      <c r="D590" s="44" t="s">
        <v>1037</v>
      </c>
      <c r="E590" s="113" t="n">
        <v>2024</v>
      </c>
      <c r="F590" s="111" t="n">
        <v>38362</v>
      </c>
      <c r="G590" s="283" t="n">
        <v>8</v>
      </c>
      <c r="H590" s="113" t="n">
        <v>0</v>
      </c>
      <c r="I590" s="113" t="n">
        <v>0</v>
      </c>
      <c r="J590" s="113" t="n">
        <v>1</v>
      </c>
      <c r="K590" s="113" t="n">
        <v>3</v>
      </c>
      <c r="L590" s="113" t="n">
        <v>2</v>
      </c>
      <c r="M590" s="113" t="n">
        <v>0</v>
      </c>
      <c r="N590" s="113" t="n">
        <v>1</v>
      </c>
      <c r="O590" s="113" t="n">
        <v>0</v>
      </c>
      <c r="P590" s="250" t="n">
        <v>0.428571428571429</v>
      </c>
      <c r="Q590" s="281"/>
      <c r="V590" s="250"/>
      <c r="W590" s="283" t="n">
        <v>0</v>
      </c>
      <c r="X590" s="113" t="n">
        <v>0</v>
      </c>
      <c r="Y590" s="283" t="n">
        <v>1</v>
      </c>
      <c r="Z590" s="113" t="n">
        <v>0</v>
      </c>
      <c r="AA590" s="283" t="n">
        <v>0</v>
      </c>
      <c r="AB590" s="113" t="n">
        <v>1</v>
      </c>
      <c r="AC590" s="113" t="n">
        <v>0</v>
      </c>
      <c r="AD590" s="279"/>
      <c r="AE590" s="276"/>
    </row>
    <row r="591" customFormat="false" ht="15" hidden="false" customHeight="false" outlineLevel="0" collapsed="false">
      <c r="B591" s="115" t="n">
        <f aca="false">PRODUCT(G591/3+H591+I591+J591+(K591-I591-H591)/3+W591*25+X591*25+Y591*25+Z591*25+AA591*25+AB591*20+AC591*15+AD591*10+AE591*15)</f>
        <v>48.3333333333333</v>
      </c>
      <c r="C591" s="44" t="s">
        <v>3863</v>
      </c>
      <c r="D591" s="123" t="s">
        <v>1037</v>
      </c>
      <c r="E591" s="113" t="n">
        <v>2025</v>
      </c>
      <c r="F591" s="274" t="n">
        <v>39198</v>
      </c>
      <c r="G591" s="113" t="n">
        <v>35</v>
      </c>
      <c r="H591" s="113" t="n">
        <v>0</v>
      </c>
      <c r="I591" s="113" t="n">
        <v>4</v>
      </c>
      <c r="J591" s="113" t="n">
        <v>3</v>
      </c>
      <c r="K591" s="113" t="n">
        <v>18</v>
      </c>
      <c r="L591" s="113" t="n">
        <v>2</v>
      </c>
      <c r="M591" s="113" t="n">
        <v>8</v>
      </c>
      <c r="N591" s="113" t="n">
        <v>4</v>
      </c>
      <c r="O591" s="113" t="n">
        <v>4</v>
      </c>
      <c r="P591" s="275" t="n">
        <v>0.321428571428571</v>
      </c>
      <c r="Q591" s="113" t="n">
        <v>17</v>
      </c>
      <c r="R591" s="113" t="n">
        <v>0</v>
      </c>
      <c r="S591" s="113" t="n">
        <v>3</v>
      </c>
      <c r="T591" s="113" t="n">
        <v>1</v>
      </c>
      <c r="U591" s="113" t="n">
        <v>12</v>
      </c>
      <c r="V591" s="275" t="n">
        <v>0.461538461538462</v>
      </c>
      <c r="W591" s="113" t="n">
        <v>0</v>
      </c>
      <c r="X591" s="276" t="n">
        <v>0</v>
      </c>
      <c r="Y591" s="113" t="n">
        <v>1</v>
      </c>
      <c r="Z591" s="276" t="n">
        <v>0</v>
      </c>
      <c r="AA591" s="113" t="n">
        <v>0</v>
      </c>
      <c r="AB591" s="113" t="n">
        <v>0</v>
      </c>
      <c r="AC591" s="276" t="n">
        <v>0</v>
      </c>
      <c r="AD591" s="279"/>
      <c r="AE591" s="276"/>
    </row>
    <row r="592" customFormat="false" ht="15" hidden="false" customHeight="false" outlineLevel="0" collapsed="false">
      <c r="B592" s="115" t="n">
        <f aca="false">PRODUCT(G592/3+H592+I592+J592+(K592-I592-H592)/3+W592*25+X592*25+Y592*25+Z592*25+AA592*25+AB592*20+AC592*15+AD592*10+AE592*15)</f>
        <v>24</v>
      </c>
      <c r="C592" s="44" t="s">
        <v>5620</v>
      </c>
      <c r="D592" s="123" t="s">
        <v>1037</v>
      </c>
      <c r="E592" s="113" t="n">
        <v>2020</v>
      </c>
      <c r="F592" s="274" t="n">
        <v>37337</v>
      </c>
      <c r="G592" s="113" t="n">
        <v>38</v>
      </c>
      <c r="H592" s="113" t="n">
        <v>0</v>
      </c>
      <c r="I592" s="113" t="n">
        <v>2</v>
      </c>
      <c r="J592" s="113" t="n">
        <v>2</v>
      </c>
      <c r="K592" s="113" t="n">
        <v>24</v>
      </c>
      <c r="L592" s="113" t="n">
        <v>5</v>
      </c>
      <c r="M592" s="113" t="n">
        <v>8</v>
      </c>
      <c r="N592" s="113" t="n">
        <v>9</v>
      </c>
      <c r="O592" s="113" t="n">
        <v>2</v>
      </c>
      <c r="P592" s="275" t="n">
        <v>0.406779661016949</v>
      </c>
      <c r="Q592" s="113"/>
      <c r="R592" s="113"/>
      <c r="S592" s="113"/>
      <c r="T592" s="113"/>
      <c r="U592" s="113"/>
      <c r="V592" s="275"/>
      <c r="W592" s="113" t="n">
        <v>0</v>
      </c>
      <c r="X592" s="276" t="n">
        <v>0</v>
      </c>
      <c r="Y592" s="113" t="n">
        <v>0</v>
      </c>
      <c r="Z592" s="276" t="n">
        <v>0</v>
      </c>
      <c r="AA592" s="113" t="n">
        <v>0</v>
      </c>
      <c r="AB592" s="113" t="n">
        <v>0</v>
      </c>
      <c r="AC592" s="276" t="n">
        <v>0</v>
      </c>
      <c r="AD592" s="279"/>
      <c r="AE592" s="276"/>
    </row>
    <row r="593" customFormat="false" ht="15" hidden="false" customHeight="false" outlineLevel="0" collapsed="false">
      <c r="B593" s="115" t="n">
        <f aca="false">PRODUCT(G593/3+H593+I593+J593+(K593-I593-H593)/3+W593*25+X593*25+Y593*25+Z593*25+AA593*25+AB593*20+AC593*15+AD593*10+AE593*15)</f>
        <v>3.66666666666667</v>
      </c>
      <c r="C593" s="44" t="s">
        <v>5691</v>
      </c>
      <c r="D593" s="123" t="s">
        <v>1037</v>
      </c>
      <c r="E593" s="113" t="n">
        <v>2020</v>
      </c>
      <c r="F593" s="274" t="n">
        <v>37192</v>
      </c>
      <c r="G593" s="113" t="n">
        <v>4</v>
      </c>
      <c r="H593" s="113" t="n">
        <v>0</v>
      </c>
      <c r="I593" s="113" t="n">
        <v>0</v>
      </c>
      <c r="J593" s="113" t="n">
        <v>0</v>
      </c>
      <c r="K593" s="113" t="n">
        <v>7</v>
      </c>
      <c r="L593" s="113" t="n">
        <v>1</v>
      </c>
      <c r="M593" s="113" t="n">
        <v>2</v>
      </c>
      <c r="N593" s="113" t="n">
        <v>4</v>
      </c>
      <c r="O593" s="113" t="n">
        <v>0</v>
      </c>
      <c r="P593" s="275" t="n">
        <v>0.583333333333333</v>
      </c>
      <c r="Q593" s="113"/>
      <c r="R593" s="113"/>
      <c r="S593" s="113"/>
      <c r="T593" s="113"/>
      <c r="U593" s="113"/>
      <c r="V593" s="275"/>
      <c r="W593" s="113" t="n">
        <v>0</v>
      </c>
      <c r="X593" s="276" t="n">
        <v>0</v>
      </c>
      <c r="Y593" s="113" t="n">
        <v>0</v>
      </c>
      <c r="Z593" s="276" t="n">
        <v>0</v>
      </c>
      <c r="AA593" s="113" t="n">
        <v>0</v>
      </c>
      <c r="AB593" s="113" t="n">
        <v>0</v>
      </c>
      <c r="AC593" s="276" t="n">
        <v>0</v>
      </c>
      <c r="AD593" s="279"/>
      <c r="AE593" s="276"/>
    </row>
    <row r="594" customFormat="false" ht="15" hidden="false" customHeight="false" outlineLevel="0" collapsed="false">
      <c r="B594" s="115"/>
      <c r="E594" s="113"/>
      <c r="F594" s="274"/>
      <c r="G594" s="113"/>
      <c r="H594" s="113"/>
      <c r="I594" s="113"/>
      <c r="J594" s="113"/>
      <c r="K594" s="113"/>
      <c r="L594" s="113"/>
      <c r="M594" s="113"/>
      <c r="N594" s="113"/>
      <c r="O594" s="113"/>
      <c r="P594" s="275"/>
      <c r="Q594" s="113"/>
      <c r="R594" s="113"/>
      <c r="S594" s="113"/>
      <c r="T594" s="113"/>
      <c r="U594" s="113"/>
      <c r="V594" s="275"/>
      <c r="W594" s="113"/>
      <c r="X594" s="276"/>
      <c r="Y594" s="113"/>
      <c r="Z594" s="276"/>
      <c r="AA594" s="113"/>
      <c r="AB594" s="113"/>
      <c r="AC594" s="276"/>
      <c r="AD594" s="279"/>
      <c r="AE594" s="276"/>
    </row>
    <row r="595" customFormat="false" ht="15" hidden="false" customHeight="false" outlineLevel="0" collapsed="false">
      <c r="B595" s="115"/>
      <c r="D595" s="44"/>
      <c r="E595" s="113"/>
      <c r="F595" s="111"/>
      <c r="G595" s="283"/>
      <c r="H595" s="113"/>
      <c r="I595" s="113"/>
      <c r="J595" s="113"/>
      <c r="K595" s="113"/>
      <c r="L595" s="113"/>
      <c r="M595" s="113"/>
      <c r="N595" s="113"/>
      <c r="O595" s="113"/>
      <c r="P595" s="250"/>
      <c r="Q595" s="281"/>
      <c r="V595" s="250"/>
      <c r="W595" s="283"/>
      <c r="X595" s="113"/>
      <c r="Y595" s="283"/>
      <c r="Z595" s="113"/>
      <c r="AA595" s="283"/>
      <c r="AB595" s="113"/>
      <c r="AC595" s="113"/>
      <c r="AD595" s="279"/>
      <c r="AE595" s="276"/>
    </row>
    <row r="596" customFormat="false" ht="15" hidden="false" customHeight="false" outlineLevel="0" collapsed="false">
      <c r="B596" s="115" t="n">
        <f aca="false">PRODUCT(G596/3+H596+I596+J596+(K596-I596-H596)/3+W596*25+X596*25+Y596*25+Z596*25+AA596*25+AB596*20+AC596*15+AD596*10+AE596*15)</f>
        <v>85.3333333333333</v>
      </c>
      <c r="C596" s="44" t="s">
        <v>5126</v>
      </c>
      <c r="D596" s="123" t="s">
        <v>4899</v>
      </c>
      <c r="E596" s="113" t="n">
        <v>1988</v>
      </c>
      <c r="F596" s="274" t="n">
        <v>26001</v>
      </c>
      <c r="G596" s="113" t="n">
        <v>13</v>
      </c>
      <c r="H596" s="113" t="n">
        <v>0</v>
      </c>
      <c r="I596" s="113" t="n">
        <v>0</v>
      </c>
      <c r="J596" s="113" t="n">
        <v>1</v>
      </c>
      <c r="K596" s="113" t="n">
        <v>15</v>
      </c>
      <c r="L596" s="113" t="n">
        <v>1</v>
      </c>
      <c r="M596" s="113" t="n">
        <v>6</v>
      </c>
      <c r="N596" s="113" t="n">
        <v>8</v>
      </c>
      <c r="O596" s="113" t="n">
        <v>0</v>
      </c>
      <c r="P596" s="275" t="n">
        <v>0.469</v>
      </c>
      <c r="Q596" s="113"/>
      <c r="R596" s="113"/>
      <c r="S596" s="113"/>
      <c r="T596" s="113"/>
      <c r="U596" s="113"/>
      <c r="V596" s="275"/>
      <c r="W596" s="113" t="n">
        <v>0</v>
      </c>
      <c r="X596" s="276" t="n">
        <v>0</v>
      </c>
      <c r="Y596" s="113" t="n">
        <v>2</v>
      </c>
      <c r="Z596" s="276" t="n">
        <v>1</v>
      </c>
      <c r="AA596" s="113" t="n">
        <v>0</v>
      </c>
      <c r="AB596" s="113" t="n">
        <v>0</v>
      </c>
      <c r="AC596" s="276" t="n">
        <v>0</v>
      </c>
      <c r="AD596" s="280"/>
      <c r="AE596" s="276"/>
    </row>
    <row r="597" customFormat="false" ht="15" hidden="false" customHeight="false" outlineLevel="0" collapsed="false">
      <c r="B597" s="115" t="n">
        <f aca="false">PRODUCT(G597/3+H597+I597+J597+(K597-I597-H597)/3+W597*25+X597*25+Y597*25+Z597*25+AA597*25+AB597*20+AC597*15+AD597*10+AE597*15)</f>
        <v>3.66666666666667</v>
      </c>
      <c r="C597" s="44" t="s">
        <v>5692</v>
      </c>
      <c r="D597" s="123" t="s">
        <v>4899</v>
      </c>
      <c r="E597" s="113" t="n">
        <v>1994</v>
      </c>
      <c r="F597" s="274" t="n">
        <v>27507</v>
      </c>
      <c r="G597" s="113" t="n">
        <v>6</v>
      </c>
      <c r="H597" s="113" t="n">
        <v>0</v>
      </c>
      <c r="I597" s="113" t="n">
        <v>0</v>
      </c>
      <c r="J597" s="113" t="n">
        <v>0</v>
      </c>
      <c r="K597" s="113" t="n">
        <v>5</v>
      </c>
      <c r="L597" s="113" t="n">
        <v>5</v>
      </c>
      <c r="M597" s="113" t="n">
        <v>0</v>
      </c>
      <c r="N597" s="113" t="n">
        <v>0</v>
      </c>
      <c r="O597" s="113" t="n">
        <v>0</v>
      </c>
      <c r="P597" s="275" t="n">
        <v>0.417</v>
      </c>
      <c r="Q597" s="113"/>
      <c r="R597" s="113"/>
      <c r="S597" s="113"/>
      <c r="T597" s="113"/>
      <c r="U597" s="113"/>
      <c r="V597" s="275"/>
      <c r="W597" s="113" t="n">
        <v>0</v>
      </c>
      <c r="X597" s="276" t="n">
        <v>0</v>
      </c>
      <c r="Y597" s="113" t="n">
        <v>0</v>
      </c>
      <c r="Z597" s="276" t="n">
        <v>0</v>
      </c>
      <c r="AA597" s="113" t="n">
        <v>0</v>
      </c>
      <c r="AB597" s="113" t="n">
        <v>0</v>
      </c>
      <c r="AC597" s="276" t="n">
        <v>0</v>
      </c>
      <c r="AD597" s="280"/>
      <c r="AE597" s="276"/>
    </row>
    <row r="598" customFormat="false" ht="15" hidden="false" customHeight="false" outlineLevel="0" collapsed="false">
      <c r="B598" s="115" t="n">
        <f aca="false">PRODUCT(G598/3+H598+I598+J598+(K598-I598-H598)/3+W598*25+X598*25+Y598*25+Z598*25+AA598*25+AB598*20+AC598*15+AD598*10+AE598*15)</f>
        <v>0.666666666666667</v>
      </c>
      <c r="C598" s="44" t="s">
        <v>5749</v>
      </c>
      <c r="D598" s="123" t="s">
        <v>4899</v>
      </c>
      <c r="E598" s="113" t="n">
        <v>1993</v>
      </c>
      <c r="F598" s="274" t="n">
        <v>27452</v>
      </c>
      <c r="G598" s="113" t="n">
        <v>2</v>
      </c>
      <c r="H598" s="113" t="n">
        <v>0</v>
      </c>
      <c r="I598" s="113" t="n">
        <v>0</v>
      </c>
      <c r="J598" s="113" t="n">
        <v>0</v>
      </c>
      <c r="K598" s="113" t="n">
        <v>0</v>
      </c>
      <c r="L598" s="113" t="n">
        <v>0</v>
      </c>
      <c r="M598" s="113" t="n">
        <v>0</v>
      </c>
      <c r="N598" s="113" t="n">
        <v>0</v>
      </c>
      <c r="O598" s="113" t="n">
        <v>0</v>
      </c>
      <c r="P598" s="275" t="n">
        <v>0</v>
      </c>
      <c r="Q598" s="113"/>
      <c r="R598" s="113"/>
      <c r="S598" s="113"/>
      <c r="T598" s="113"/>
      <c r="U598" s="113"/>
      <c r="V598" s="275"/>
      <c r="W598" s="113" t="n">
        <v>0</v>
      </c>
      <c r="X598" s="276" t="n">
        <v>0</v>
      </c>
      <c r="Y598" s="113" t="n">
        <v>0</v>
      </c>
      <c r="Z598" s="276" t="n">
        <v>0</v>
      </c>
      <c r="AA598" s="113" t="n">
        <v>0</v>
      </c>
      <c r="AB598" s="113" t="n">
        <v>0</v>
      </c>
      <c r="AC598" s="276" t="n">
        <v>0</v>
      </c>
      <c r="AD598" s="280"/>
      <c r="AE598" s="276"/>
    </row>
    <row r="599" customFormat="false" ht="15" hidden="false" customHeight="false" outlineLevel="0" collapsed="false">
      <c r="B599" s="115"/>
      <c r="E599" s="113"/>
      <c r="F599" s="274"/>
      <c r="G599" s="113"/>
      <c r="H599" s="113"/>
      <c r="I599" s="113"/>
      <c r="J599" s="113"/>
      <c r="K599" s="113"/>
      <c r="L599" s="113"/>
      <c r="M599" s="113"/>
      <c r="N599" s="113"/>
      <c r="O599" s="113"/>
      <c r="P599" s="275"/>
      <c r="Q599" s="113"/>
      <c r="R599" s="113"/>
      <c r="S599" s="113"/>
      <c r="T599" s="113"/>
      <c r="U599" s="113"/>
      <c r="V599" s="275"/>
      <c r="W599" s="113"/>
      <c r="X599" s="276"/>
      <c r="Y599" s="113"/>
      <c r="Z599" s="276"/>
      <c r="AA599" s="113"/>
      <c r="AB599" s="113"/>
      <c r="AC599" s="276"/>
      <c r="AD599" s="280"/>
      <c r="AE599" s="276"/>
    </row>
    <row r="600" customFormat="false" ht="15" hidden="false" customHeight="false" outlineLevel="0" collapsed="false">
      <c r="B600" s="115" t="n">
        <f aca="false">PRODUCT(G600/3+H600*1.6666+I600*1.6666+J600*1.6666+W600*25+X600*25+Y600*25+Z600*25+AA600*25+AB600*20+AC600*15+AD600*10+AE600*15)</f>
        <v>12.6662666666667</v>
      </c>
      <c r="C600" s="44" t="s">
        <v>1814</v>
      </c>
      <c r="D600" s="123" t="s">
        <v>4576</v>
      </c>
      <c r="E600" s="113" t="n">
        <v>1957</v>
      </c>
      <c r="F600" s="274" t="n">
        <v>14020</v>
      </c>
      <c r="G600" s="113" t="n">
        <v>8</v>
      </c>
      <c r="H600" s="113" t="n">
        <v>0</v>
      </c>
      <c r="I600" s="113" t="n">
        <v>2</v>
      </c>
      <c r="J600" s="113" t="n">
        <v>4</v>
      </c>
      <c r="K600" s="113"/>
      <c r="L600" s="113"/>
      <c r="M600" s="113"/>
      <c r="N600" s="113"/>
      <c r="O600" s="113"/>
      <c r="P600" s="275"/>
      <c r="Q600" s="113"/>
      <c r="R600" s="113"/>
      <c r="S600" s="113"/>
      <c r="T600" s="113"/>
      <c r="U600" s="113"/>
      <c r="V600" s="275"/>
      <c r="W600" s="113" t="n">
        <v>0</v>
      </c>
      <c r="X600" s="276" t="n">
        <v>0</v>
      </c>
      <c r="Y600" s="113" t="n">
        <v>0</v>
      </c>
      <c r="Z600" s="276" t="n">
        <v>0</v>
      </c>
      <c r="AA600" s="113" t="n">
        <v>0</v>
      </c>
      <c r="AB600" s="113" t="n">
        <v>0</v>
      </c>
      <c r="AC600" s="276" t="n">
        <v>0</v>
      </c>
      <c r="AD600" s="280"/>
      <c r="AE600" s="276"/>
    </row>
    <row r="601" customFormat="false" ht="15" hidden="false" customHeight="false" outlineLevel="0" collapsed="false">
      <c r="B601" s="115"/>
      <c r="E601" s="113"/>
      <c r="F601" s="274"/>
      <c r="G601" s="113"/>
      <c r="H601" s="113"/>
      <c r="I601" s="113"/>
      <c r="J601" s="113"/>
      <c r="K601" s="113"/>
      <c r="L601" s="113"/>
      <c r="M601" s="113"/>
      <c r="N601" s="113"/>
      <c r="O601" s="113"/>
      <c r="P601" s="275"/>
      <c r="Q601" s="113"/>
      <c r="R601" s="113"/>
      <c r="S601" s="113"/>
      <c r="T601" s="113"/>
      <c r="U601" s="113"/>
      <c r="V601" s="275"/>
      <c r="W601" s="113"/>
      <c r="X601" s="276"/>
      <c r="Y601" s="113"/>
      <c r="Z601" s="276"/>
      <c r="AA601" s="113"/>
      <c r="AB601" s="113"/>
      <c r="AC601" s="276"/>
      <c r="AD601" s="280"/>
      <c r="AE601" s="276"/>
    </row>
    <row r="602" customFormat="false" ht="15" hidden="false" customHeight="false" outlineLevel="0" collapsed="false">
      <c r="B602" s="115" t="n">
        <f aca="false">PRODUCT(G602/3+H602*1.6666+I602*1.6666+J602*1.6666+W602*25+X602*25+Y602*25+Z602*25+AA602*25+AB602*20+AC602*15+AD602*10+AE602*15)</f>
        <v>83.6638</v>
      </c>
      <c r="C602" s="44" t="s">
        <v>5529</v>
      </c>
      <c r="D602" s="123" t="s">
        <v>5530</v>
      </c>
      <c r="E602" s="113" t="n">
        <v>1953</v>
      </c>
      <c r="F602" s="274" t="n">
        <v>13398</v>
      </c>
      <c r="G602" s="113" t="n">
        <v>36</v>
      </c>
      <c r="H602" s="113" t="n">
        <v>2</v>
      </c>
      <c r="I602" s="113" t="n">
        <v>20</v>
      </c>
      <c r="J602" s="113" t="n">
        <v>21</v>
      </c>
      <c r="K602" s="113"/>
      <c r="L602" s="113"/>
      <c r="M602" s="113"/>
      <c r="N602" s="113"/>
      <c r="O602" s="113"/>
      <c r="P602" s="275"/>
      <c r="Q602" s="113"/>
      <c r="R602" s="113"/>
      <c r="S602" s="113"/>
      <c r="T602" s="113"/>
      <c r="U602" s="113"/>
      <c r="V602" s="275"/>
      <c r="W602" s="113" t="n">
        <v>0</v>
      </c>
      <c r="X602" s="276" t="n">
        <v>0</v>
      </c>
      <c r="Y602" s="113" t="n">
        <v>0</v>
      </c>
      <c r="Z602" s="276" t="n">
        <v>0</v>
      </c>
      <c r="AA602" s="113" t="n">
        <v>0</v>
      </c>
      <c r="AB602" s="113" t="n">
        <v>0</v>
      </c>
      <c r="AC602" s="276" t="n">
        <v>0</v>
      </c>
      <c r="AD602" s="280"/>
      <c r="AE602" s="276"/>
    </row>
    <row r="603" customFormat="false" ht="15" hidden="false" customHeight="false" outlineLevel="0" collapsed="false">
      <c r="B603" s="115" t="n">
        <f aca="false">PRODUCT(G603/3+H603*1.6666+I603*1.6666+J603*1.6666+W603*25+X603*25+Y603*25+Z603*25+AA603*25+AB603*20+AC603*15+AD603*10+AE603*15)</f>
        <v>16.9994666666667</v>
      </c>
      <c r="C603" s="44" t="s">
        <v>5639</v>
      </c>
      <c r="D603" s="123" t="s">
        <v>5530</v>
      </c>
      <c r="E603" s="113" t="n">
        <v>1954</v>
      </c>
      <c r="F603" s="274" t="n">
        <v>13285</v>
      </c>
      <c r="G603" s="113" t="n">
        <v>11</v>
      </c>
      <c r="H603" s="113" t="n">
        <v>0</v>
      </c>
      <c r="I603" s="113" t="n">
        <v>2</v>
      </c>
      <c r="J603" s="113" t="n">
        <v>6</v>
      </c>
      <c r="K603" s="113"/>
      <c r="L603" s="113"/>
      <c r="M603" s="113"/>
      <c r="N603" s="113"/>
      <c r="O603" s="113"/>
      <c r="P603" s="275"/>
      <c r="Q603" s="113"/>
      <c r="R603" s="113"/>
      <c r="S603" s="113"/>
      <c r="T603" s="113"/>
      <c r="U603" s="113"/>
      <c r="V603" s="275"/>
      <c r="W603" s="113" t="n">
        <v>0</v>
      </c>
      <c r="X603" s="276" t="n">
        <v>0</v>
      </c>
      <c r="Y603" s="113" t="n">
        <v>0</v>
      </c>
      <c r="Z603" s="276" t="n">
        <v>0</v>
      </c>
      <c r="AA603" s="113" t="n">
        <v>0</v>
      </c>
      <c r="AB603" s="113" t="n">
        <v>0</v>
      </c>
      <c r="AC603" s="276" t="n">
        <v>0</v>
      </c>
      <c r="AD603" s="280"/>
      <c r="AE603" s="276"/>
    </row>
    <row r="604" customFormat="false" ht="15" hidden="false" customHeight="false" outlineLevel="0" collapsed="false">
      <c r="B604" s="115" t="n">
        <f aca="false">PRODUCT(G604/3+H604*1.6666+I604*1.6666+J604*1.6666+W604*25+X604*25+Y604*25+Z604*25+AA604*25+AB604*20+AC604*15+AD604*10+AE604*15)</f>
        <v>12.9996666666667</v>
      </c>
      <c r="C604" s="44" t="s">
        <v>1602</v>
      </c>
      <c r="D604" s="123" t="s">
        <v>5530</v>
      </c>
      <c r="E604" s="113" t="n">
        <v>1950</v>
      </c>
      <c r="F604" s="274" t="n">
        <v>11767</v>
      </c>
      <c r="G604" s="113" t="n">
        <v>14</v>
      </c>
      <c r="H604" s="113" t="n">
        <v>0</v>
      </c>
      <c r="I604" s="113" t="n">
        <v>1</v>
      </c>
      <c r="J604" s="113" t="n">
        <v>4</v>
      </c>
      <c r="K604" s="113"/>
      <c r="L604" s="113"/>
      <c r="M604" s="113"/>
      <c r="N604" s="113"/>
      <c r="O604" s="113"/>
      <c r="P604" s="275"/>
      <c r="Q604" s="113"/>
      <c r="R604" s="113"/>
      <c r="S604" s="113"/>
      <c r="T604" s="113"/>
      <c r="U604" s="113"/>
      <c r="V604" s="275"/>
      <c r="W604" s="113" t="n">
        <v>0</v>
      </c>
      <c r="X604" s="276" t="n">
        <v>0</v>
      </c>
      <c r="Y604" s="113" t="n">
        <v>0</v>
      </c>
      <c r="Z604" s="276" t="n">
        <v>0</v>
      </c>
      <c r="AA604" s="113" t="n">
        <v>0</v>
      </c>
      <c r="AB604" s="113" t="n">
        <v>0</v>
      </c>
      <c r="AC604" s="276" t="n">
        <v>0</v>
      </c>
      <c r="AD604" s="280"/>
      <c r="AE604" s="276"/>
    </row>
    <row r="605" customFormat="false" ht="15" hidden="false" customHeight="false" outlineLevel="0" collapsed="false">
      <c r="B605" s="115" t="n">
        <f aca="false">PRODUCT(G605/3+H605*1.6666+I605*1.6666+J605*1.6666+W605*25+X605*25+Y605*25+Z605*25+AA605*25+AB605*20+AC605*15+AD605*10+AE605*15)</f>
        <v>4.3332</v>
      </c>
      <c r="C605" s="44" t="s">
        <v>1606</v>
      </c>
      <c r="D605" s="123" t="s">
        <v>5530</v>
      </c>
      <c r="E605" s="113" t="n">
        <v>1950</v>
      </c>
      <c r="F605" s="274" t="n">
        <v>11897</v>
      </c>
      <c r="G605" s="113" t="n">
        <v>3</v>
      </c>
      <c r="H605" s="113" t="n">
        <v>0</v>
      </c>
      <c r="I605" s="113" t="n">
        <v>1</v>
      </c>
      <c r="J605" s="113" t="n">
        <v>1</v>
      </c>
      <c r="K605" s="113"/>
      <c r="L605" s="113"/>
      <c r="M605" s="113"/>
      <c r="N605" s="113"/>
      <c r="O605" s="113"/>
      <c r="P605" s="275"/>
      <c r="Q605" s="113"/>
      <c r="R605" s="113"/>
      <c r="S605" s="113"/>
      <c r="T605" s="113"/>
      <c r="U605" s="113"/>
      <c r="V605" s="275"/>
      <c r="W605" s="113" t="n">
        <v>0</v>
      </c>
      <c r="X605" s="276" t="n">
        <v>0</v>
      </c>
      <c r="Y605" s="113" t="n">
        <v>0</v>
      </c>
      <c r="Z605" s="276" t="n">
        <v>0</v>
      </c>
      <c r="AA605" s="113" t="n">
        <v>0</v>
      </c>
      <c r="AB605" s="113" t="n">
        <v>0</v>
      </c>
      <c r="AC605" s="276" t="n">
        <v>0</v>
      </c>
      <c r="AD605" s="280"/>
      <c r="AE605" s="276"/>
    </row>
    <row r="606" customFormat="false" ht="15" hidden="false" customHeight="false" outlineLevel="0" collapsed="false">
      <c r="B606" s="115"/>
      <c r="E606" s="113"/>
      <c r="F606" s="274"/>
      <c r="G606" s="113"/>
      <c r="H606" s="113"/>
      <c r="I606" s="113"/>
      <c r="J606" s="113"/>
      <c r="K606" s="113"/>
      <c r="L606" s="113"/>
      <c r="M606" s="113"/>
      <c r="N606" s="113"/>
      <c r="O606" s="113"/>
      <c r="P606" s="275"/>
      <c r="Q606" s="113"/>
      <c r="R606" s="113"/>
      <c r="S606" s="113"/>
      <c r="T606" s="113"/>
      <c r="U606" s="113"/>
      <c r="V606" s="275"/>
      <c r="W606" s="113"/>
      <c r="X606" s="276"/>
      <c r="Y606" s="113"/>
      <c r="Z606" s="276"/>
      <c r="AA606" s="113"/>
      <c r="AB606" s="113"/>
      <c r="AC606" s="276"/>
      <c r="AD606" s="280"/>
      <c r="AE606" s="276"/>
    </row>
    <row r="607" customFormat="false" ht="15" hidden="false" customHeight="false" outlineLevel="0" collapsed="false">
      <c r="B607" s="115" t="n">
        <f aca="false">PRODUCT(G607/3+H607*1.6666+I607*1.6666+J607*1.6666+W607*25+X607*25+Y607*25+Z607*25+AA607*25+AB607*20+AC607*15+AD607*10+AE607*15)</f>
        <v>228.327066666667</v>
      </c>
      <c r="C607" s="44" t="s">
        <v>4777</v>
      </c>
      <c r="D607" s="123" t="s">
        <v>4648</v>
      </c>
      <c r="E607" s="113" t="n">
        <v>1967</v>
      </c>
      <c r="F607" s="274" t="n">
        <v>18870</v>
      </c>
      <c r="G607" s="113" t="n">
        <v>65</v>
      </c>
      <c r="H607" s="113" t="n">
        <v>4</v>
      </c>
      <c r="I607" s="113" t="n">
        <v>32</v>
      </c>
      <c r="J607" s="113" t="n">
        <v>58</v>
      </c>
      <c r="K607" s="113"/>
      <c r="L607" s="113"/>
      <c r="M607" s="113"/>
      <c r="N607" s="113"/>
      <c r="O607" s="113"/>
      <c r="P607" s="275"/>
      <c r="Q607" s="113"/>
      <c r="R607" s="113"/>
      <c r="S607" s="113"/>
      <c r="T607" s="113"/>
      <c r="U607" s="113"/>
      <c r="V607" s="275"/>
      <c r="W607" s="113" t="n">
        <v>0</v>
      </c>
      <c r="X607" s="276" t="n">
        <v>1</v>
      </c>
      <c r="Y607" s="113" t="n">
        <v>1</v>
      </c>
      <c r="Z607" s="276" t="n">
        <v>0</v>
      </c>
      <c r="AA607" s="113" t="n">
        <v>0</v>
      </c>
      <c r="AB607" s="113" t="n">
        <v>0</v>
      </c>
      <c r="AC607" s="276" t="n">
        <v>0</v>
      </c>
      <c r="AD607" s="280"/>
      <c r="AE607" s="276"/>
    </row>
    <row r="608" customFormat="false" ht="15" hidden="false" customHeight="false" outlineLevel="0" collapsed="false">
      <c r="B608" s="115" t="n">
        <f aca="false">PRODUCT(G608/3+H608+I608+J608+(K608-I608-H608)/3+W608*25+X608*25+Y608*25+Z608*25+AA608*25+AB608*20+AC608*15+AD608*10+AE608*15)</f>
        <v>153.666666666667</v>
      </c>
      <c r="C608" s="44" t="s">
        <v>4913</v>
      </c>
      <c r="D608" s="123" t="s">
        <v>4648</v>
      </c>
      <c r="E608" s="113" t="n">
        <v>1977</v>
      </c>
      <c r="F608" s="274" t="n">
        <v>22290</v>
      </c>
      <c r="G608" s="113" t="n">
        <v>19</v>
      </c>
      <c r="H608" s="113" t="n">
        <v>0</v>
      </c>
      <c r="I608" s="113" t="n">
        <v>6</v>
      </c>
      <c r="J608" s="113" t="n">
        <v>8</v>
      </c>
      <c r="K608" s="113" t="n">
        <v>61</v>
      </c>
      <c r="L608" s="113" t="n">
        <v>28</v>
      </c>
      <c r="M608" s="113" t="n">
        <v>10</v>
      </c>
      <c r="N608" s="113" t="n">
        <v>17</v>
      </c>
      <c r="O608" s="113" t="n">
        <v>6</v>
      </c>
      <c r="P608" s="275" t="s">
        <v>3915</v>
      </c>
      <c r="Q608" s="113"/>
      <c r="R608" s="113"/>
      <c r="S608" s="113"/>
      <c r="T608" s="113"/>
      <c r="U608" s="113"/>
      <c r="V608" s="275"/>
      <c r="W608" s="113" t="n">
        <v>0</v>
      </c>
      <c r="X608" s="276" t="n">
        <v>0</v>
      </c>
      <c r="Y608" s="113" t="n">
        <v>2</v>
      </c>
      <c r="Z608" s="276" t="n">
        <v>2</v>
      </c>
      <c r="AA608" s="113" t="n">
        <v>0</v>
      </c>
      <c r="AB608" s="113" t="n">
        <v>0</v>
      </c>
      <c r="AC608" s="276" t="n">
        <v>0</v>
      </c>
      <c r="AD608" s="280"/>
      <c r="AE608" s="276" t="n">
        <v>1</v>
      </c>
    </row>
    <row r="609" customFormat="false" ht="15" hidden="false" customHeight="false" outlineLevel="0" collapsed="false">
      <c r="B609" s="115" t="n">
        <f aca="false">PRODUCT(G609/3+H609*1.6666+I609*1.6666+J609*1.6666+W609*25+X609*25+Y609*25+Z609*25+AA609*25+AB609*20+AC609*15+AD609*10+AE609*15)</f>
        <v>112.332066666667</v>
      </c>
      <c r="C609" s="44" t="s">
        <v>2279</v>
      </c>
      <c r="D609" s="123" t="s">
        <v>4648</v>
      </c>
      <c r="E609" s="113" t="n">
        <v>1971</v>
      </c>
      <c r="F609" s="274" t="n">
        <v>19798</v>
      </c>
      <c r="G609" s="113" t="n">
        <v>17</v>
      </c>
      <c r="H609" s="113" t="n">
        <v>2</v>
      </c>
      <c r="I609" s="113" t="n">
        <v>9</v>
      </c>
      <c r="J609" s="113" t="n">
        <v>8</v>
      </c>
      <c r="K609" s="113"/>
      <c r="L609" s="113"/>
      <c r="M609" s="113"/>
      <c r="N609" s="113"/>
      <c r="O609" s="113"/>
      <c r="P609" s="275"/>
      <c r="Q609" s="113"/>
      <c r="R609" s="113"/>
      <c r="S609" s="113"/>
      <c r="T609" s="113"/>
      <c r="U609" s="113"/>
      <c r="V609" s="275"/>
      <c r="W609" s="113" t="n">
        <v>0</v>
      </c>
      <c r="X609" s="276" t="n">
        <v>0</v>
      </c>
      <c r="Y609" s="113" t="n">
        <v>3</v>
      </c>
      <c r="Z609" s="276" t="n">
        <v>0</v>
      </c>
      <c r="AA609" s="113" t="n">
        <v>0</v>
      </c>
      <c r="AB609" s="113" t="n">
        <v>0</v>
      </c>
      <c r="AC609" s="276" t="n">
        <v>0</v>
      </c>
      <c r="AD609" s="280"/>
      <c r="AE609" s="276"/>
    </row>
    <row r="610" customFormat="false" ht="15" hidden="false" customHeight="false" outlineLevel="0" collapsed="false">
      <c r="B610" s="115" t="n">
        <f aca="false">PRODUCT(G610/3+H610*1.6666+I610*1.6666+J610*1.6666+W610*25+X610*25+Y610*25+Z610*25+AA610*25+AB610*20+AC610*15+AD610*10+AE610*15)</f>
        <v>109.996133333333</v>
      </c>
      <c r="C610" s="44" t="s">
        <v>1857</v>
      </c>
      <c r="D610" s="123" t="s">
        <v>4648</v>
      </c>
      <c r="E610" s="113" t="n">
        <v>1955</v>
      </c>
      <c r="F610" s="274" t="n">
        <v>13964</v>
      </c>
      <c r="G610" s="113" t="n">
        <v>40</v>
      </c>
      <c r="H610" s="113" t="n">
        <v>0</v>
      </c>
      <c r="I610" s="113" t="n">
        <v>28</v>
      </c>
      <c r="J610" s="113" t="n">
        <v>30</v>
      </c>
      <c r="K610" s="113"/>
      <c r="L610" s="113"/>
      <c r="M610" s="113"/>
      <c r="N610" s="113"/>
      <c r="O610" s="113"/>
      <c r="P610" s="275"/>
      <c r="Q610" s="113"/>
      <c r="R610" s="113"/>
      <c r="S610" s="113"/>
      <c r="T610" s="113"/>
      <c r="U610" s="113"/>
      <c r="V610" s="275"/>
      <c r="W610" s="113" t="n">
        <v>0</v>
      </c>
      <c r="X610" s="276" t="n">
        <v>0</v>
      </c>
      <c r="Y610" s="113" t="n">
        <v>0</v>
      </c>
      <c r="Z610" s="276" t="n">
        <v>0</v>
      </c>
      <c r="AA610" s="113" t="n">
        <v>0</v>
      </c>
      <c r="AB610" s="113" t="n">
        <v>0</v>
      </c>
      <c r="AC610" s="276" t="n">
        <v>0</v>
      </c>
      <c r="AD610" s="280"/>
      <c r="AE610" s="276"/>
    </row>
    <row r="611" customFormat="false" ht="15" hidden="false" customHeight="false" outlineLevel="0" collapsed="false">
      <c r="B611" s="115" t="n">
        <f aca="false">PRODUCT(G611/3+H611+I611+J611+(K611-I611-H611)/3+W611*25+X611*25+Y611*25+Z611*25+AA611*25+AB611*20+AC611*15+AD611*10+AE611*15)</f>
        <v>107</v>
      </c>
      <c r="C611" s="44" t="s">
        <v>3127</v>
      </c>
      <c r="D611" s="123" t="s">
        <v>4648</v>
      </c>
      <c r="E611" s="113" t="n">
        <v>2009</v>
      </c>
      <c r="F611" s="274" t="n">
        <v>32880</v>
      </c>
      <c r="G611" s="113" t="n">
        <v>11</v>
      </c>
      <c r="H611" s="113" t="n">
        <v>2</v>
      </c>
      <c r="I611" s="113" t="n">
        <v>18</v>
      </c>
      <c r="J611" s="113" t="n">
        <v>4</v>
      </c>
      <c r="K611" s="113" t="n">
        <v>33</v>
      </c>
      <c r="L611" s="113" t="n">
        <v>2</v>
      </c>
      <c r="M611" s="113" t="n">
        <v>2</v>
      </c>
      <c r="N611" s="113" t="n">
        <v>9</v>
      </c>
      <c r="O611" s="113" t="n">
        <v>20</v>
      </c>
      <c r="P611" s="275" t="n">
        <v>0.434</v>
      </c>
      <c r="Q611" s="113"/>
      <c r="R611" s="113"/>
      <c r="S611" s="113"/>
      <c r="T611" s="113"/>
      <c r="U611" s="113"/>
      <c r="V611" s="275"/>
      <c r="W611" s="113" t="n">
        <v>0</v>
      </c>
      <c r="X611" s="276" t="n">
        <v>0</v>
      </c>
      <c r="Y611" s="113" t="n">
        <v>1</v>
      </c>
      <c r="Z611" s="276" t="n">
        <v>2</v>
      </c>
      <c r="AA611" s="113" t="n">
        <v>0</v>
      </c>
      <c r="AB611" s="113" t="n">
        <v>0</v>
      </c>
      <c r="AC611" s="276" t="n">
        <v>0</v>
      </c>
      <c r="AD611" s="280"/>
      <c r="AE611" s="276"/>
    </row>
    <row r="612" customFormat="false" ht="15" hidden="false" customHeight="false" outlineLevel="0" collapsed="false">
      <c r="B612" s="115" t="n">
        <f aca="false">PRODUCT(G612/3+H612*1.6666+I612*1.6666+J612*1.6666+W612*25+X612*25+Y612*25+Z612*25+AA612*25+AB612*20+AC612*15+AD612*10+AE612*15)</f>
        <v>102.3302</v>
      </c>
      <c r="C612" s="44" t="s">
        <v>1855</v>
      </c>
      <c r="D612" s="123" t="s">
        <v>4648</v>
      </c>
      <c r="E612" s="113" t="n">
        <v>1957</v>
      </c>
      <c r="F612" s="274" t="n">
        <v>14522</v>
      </c>
      <c r="G612" s="113" t="n">
        <v>27</v>
      </c>
      <c r="H612" s="113" t="n">
        <v>3</v>
      </c>
      <c r="I612" s="113" t="n">
        <v>20</v>
      </c>
      <c r="J612" s="113" t="n">
        <v>24</v>
      </c>
      <c r="K612" s="113"/>
      <c r="L612" s="113"/>
      <c r="M612" s="113"/>
      <c r="N612" s="113"/>
      <c r="O612" s="113"/>
      <c r="P612" s="275"/>
      <c r="Q612" s="113"/>
      <c r="R612" s="113"/>
      <c r="S612" s="113"/>
      <c r="T612" s="113"/>
      <c r="U612" s="113"/>
      <c r="V612" s="275"/>
      <c r="W612" s="113" t="n">
        <v>0</v>
      </c>
      <c r="X612" s="276" t="n">
        <v>0</v>
      </c>
      <c r="Y612" s="113" t="n">
        <v>0</v>
      </c>
      <c r="Z612" s="276" t="n">
        <v>0</v>
      </c>
      <c r="AA612" s="113" t="n">
        <v>0</v>
      </c>
      <c r="AB612" s="113" t="n">
        <v>0</v>
      </c>
      <c r="AC612" s="276" t="n">
        <v>0</v>
      </c>
      <c r="AD612" s="280"/>
      <c r="AE612" s="276" t="n">
        <v>1</v>
      </c>
    </row>
    <row r="613" customFormat="false" ht="15" hidden="false" customHeight="false" outlineLevel="0" collapsed="false">
      <c r="B613" s="115" t="n">
        <f aca="false">PRODUCT(G613/3+H613*1.6666+I613*1.6666+J613*1.6666+W613*25+X613*25+Y613*25+Z613*25+AA613*25+AB613*20+AC613*15+AD613*10+AE613*15)</f>
        <v>97.9975333333333</v>
      </c>
      <c r="C613" s="44" t="s">
        <v>4795</v>
      </c>
      <c r="D613" s="123" t="s">
        <v>4648</v>
      </c>
      <c r="E613" s="113" t="n">
        <v>1970</v>
      </c>
      <c r="F613" s="274" t="n">
        <v>19038</v>
      </c>
      <c r="G613" s="113" t="n">
        <v>34</v>
      </c>
      <c r="H613" s="113" t="n">
        <v>0</v>
      </c>
      <c r="I613" s="113" t="n">
        <v>18</v>
      </c>
      <c r="J613" s="113" t="n">
        <v>19</v>
      </c>
      <c r="K613" s="113"/>
      <c r="L613" s="113"/>
      <c r="M613" s="113"/>
      <c r="N613" s="113"/>
      <c r="O613" s="113"/>
      <c r="P613" s="275"/>
      <c r="Q613" s="113"/>
      <c r="R613" s="113"/>
      <c r="S613" s="113"/>
      <c r="T613" s="113"/>
      <c r="U613" s="113"/>
      <c r="V613" s="275"/>
      <c r="W613" s="113" t="n">
        <v>0</v>
      </c>
      <c r="X613" s="276" t="n">
        <v>0</v>
      </c>
      <c r="Y613" s="113" t="n">
        <v>1</v>
      </c>
      <c r="Z613" s="276" t="n">
        <v>0</v>
      </c>
      <c r="AA613" s="113" t="n">
        <v>0</v>
      </c>
      <c r="AB613" s="113" t="n">
        <v>0</v>
      </c>
      <c r="AC613" s="276" t="n">
        <v>0</v>
      </c>
      <c r="AD613" s="280"/>
      <c r="AE613" s="276"/>
    </row>
    <row r="614" customFormat="false" ht="15" hidden="false" customHeight="false" outlineLevel="0" collapsed="false">
      <c r="B614" s="115" t="n">
        <f aca="false">PRODUCT(G614/3+H614+I614+J614+(K614-I614-H614)/3+W614*25+X614*25+Y614*25+Z614*25+AA614*25+AB614*20+AC614*15+AD614*10+AE614*15)</f>
        <v>88</v>
      </c>
      <c r="C614" s="44" t="s">
        <v>3129</v>
      </c>
      <c r="D614" s="123" t="s">
        <v>4648</v>
      </c>
      <c r="E614" s="113" t="n">
        <v>2008</v>
      </c>
      <c r="F614" s="274" t="n">
        <v>33028</v>
      </c>
      <c r="G614" s="113" t="n">
        <v>14</v>
      </c>
      <c r="H614" s="113" t="n">
        <v>0</v>
      </c>
      <c r="I614" s="113" t="n">
        <v>1</v>
      </c>
      <c r="J614" s="113" t="n">
        <v>5</v>
      </c>
      <c r="K614" s="113" t="n">
        <v>38</v>
      </c>
      <c r="L614" s="113" t="n">
        <v>15</v>
      </c>
      <c r="M614" s="113" t="n">
        <v>12</v>
      </c>
      <c r="N614" s="113" t="n">
        <v>10</v>
      </c>
      <c r="O614" s="113" t="n">
        <v>1</v>
      </c>
      <c r="P614" s="275" t="n">
        <v>0.480837685452231</v>
      </c>
      <c r="Q614" s="113"/>
      <c r="R614" s="113"/>
      <c r="S614" s="113"/>
      <c r="T614" s="113"/>
      <c r="U614" s="113"/>
      <c r="V614" s="275"/>
      <c r="W614" s="113" t="n">
        <v>0</v>
      </c>
      <c r="X614" s="276" t="n">
        <v>0</v>
      </c>
      <c r="Y614" s="113" t="n">
        <v>1</v>
      </c>
      <c r="Z614" s="276" t="n">
        <v>1</v>
      </c>
      <c r="AA614" s="113" t="n">
        <v>0</v>
      </c>
      <c r="AB614" s="113" t="n">
        <v>0</v>
      </c>
      <c r="AC614" s="276" t="n">
        <v>1</v>
      </c>
      <c r="AD614" s="280"/>
      <c r="AE614" s="276"/>
    </row>
    <row r="615" customFormat="false" ht="15" hidden="false" customHeight="false" outlineLevel="0" collapsed="false">
      <c r="B615" s="115" t="n">
        <f aca="false">PRODUCT(G615/3+H615*1.6666+I615*1.6666+J615*1.6666+W615*25+X615*25+Y615*25+Z615*25+AA615*25+AB615*20+AC615*15+AD615*10+AE615*15)</f>
        <v>76</v>
      </c>
      <c r="C615" s="44" t="s">
        <v>5533</v>
      </c>
      <c r="D615" s="123" t="s">
        <v>4648</v>
      </c>
      <c r="E615" s="113" t="n">
        <v>1960</v>
      </c>
      <c r="F615" s="274" t="s">
        <v>5534</v>
      </c>
      <c r="G615" s="113" t="n">
        <v>3</v>
      </c>
      <c r="H615" s="113" t="n">
        <v>0</v>
      </c>
      <c r="I615" s="113" t="n">
        <v>0</v>
      </c>
      <c r="J615" s="113" t="n">
        <v>0</v>
      </c>
      <c r="K615" s="113"/>
      <c r="L615" s="113"/>
      <c r="M615" s="113"/>
      <c r="N615" s="113"/>
      <c r="O615" s="113"/>
      <c r="P615" s="275"/>
      <c r="Q615" s="113"/>
      <c r="R615" s="113"/>
      <c r="S615" s="113"/>
      <c r="T615" s="113"/>
      <c r="U615" s="113"/>
      <c r="V615" s="275"/>
      <c r="W615" s="113" t="n">
        <v>0</v>
      </c>
      <c r="X615" s="276" t="n">
        <v>0</v>
      </c>
      <c r="Y615" s="113" t="n">
        <v>1</v>
      </c>
      <c r="Z615" s="276" t="n">
        <v>2</v>
      </c>
      <c r="AA615" s="113" t="n">
        <v>0</v>
      </c>
      <c r="AB615" s="113" t="n">
        <v>0</v>
      </c>
      <c r="AC615" s="276" t="n">
        <v>0</v>
      </c>
      <c r="AD615" s="280"/>
      <c r="AE615" s="276"/>
    </row>
    <row r="616" customFormat="false" ht="15" hidden="false" customHeight="false" outlineLevel="0" collapsed="false">
      <c r="B616" s="115" t="n">
        <f aca="false">PRODUCT(G616/3+H616*1.6666+I616*1.6666+J616*1.6666+W616*25+X616*25+Y616*25+Z616*25+AA616*25+AB616*20+AC616*15+AD616*10+AE616*15)</f>
        <v>68.9985333333333</v>
      </c>
      <c r="C616" s="44" t="s">
        <v>4809</v>
      </c>
      <c r="D616" s="123" t="s">
        <v>4648</v>
      </c>
      <c r="E616" s="113" t="n">
        <v>1971</v>
      </c>
      <c r="F616" s="274" t="n">
        <v>19399</v>
      </c>
      <c r="G616" s="113" t="n">
        <v>22</v>
      </c>
      <c r="H616" s="113" t="n">
        <v>0</v>
      </c>
      <c r="I616" s="113" t="n">
        <v>5</v>
      </c>
      <c r="J616" s="113" t="n">
        <v>17</v>
      </c>
      <c r="K616" s="113"/>
      <c r="L616" s="113"/>
      <c r="M616" s="113"/>
      <c r="N616" s="113"/>
      <c r="O616" s="113"/>
      <c r="P616" s="275"/>
      <c r="Q616" s="113"/>
      <c r="R616" s="113"/>
      <c r="S616" s="113"/>
      <c r="T616" s="113"/>
      <c r="U616" s="113"/>
      <c r="V616" s="275"/>
      <c r="W616" s="113" t="n">
        <v>0</v>
      </c>
      <c r="X616" s="276" t="n">
        <v>0</v>
      </c>
      <c r="Y616" s="113" t="n">
        <v>1</v>
      </c>
      <c r="Z616" s="276" t="n">
        <v>0</v>
      </c>
      <c r="AA616" s="113" t="n">
        <v>0</v>
      </c>
      <c r="AB616" s="113" t="n">
        <v>0</v>
      </c>
      <c r="AC616" s="276" t="n">
        <v>0</v>
      </c>
      <c r="AD616" s="280"/>
      <c r="AE616" s="276"/>
    </row>
    <row r="617" customFormat="false" ht="15" hidden="false" customHeight="false" outlineLevel="0" collapsed="false">
      <c r="B617" s="115" t="n">
        <f aca="false">PRODUCT(G617/3+H617+I617+J617+(K617-I617-H617)/3+W617*25+X617*25+Y617*25+Z617*25+AA617*25+AB617*20+AC617*15+AD617*10+AE617*15)</f>
        <v>67.3333333333333</v>
      </c>
      <c r="C617" s="44" t="s">
        <v>3222</v>
      </c>
      <c r="D617" s="123" t="s">
        <v>4648</v>
      </c>
      <c r="E617" s="113" t="n">
        <v>2012</v>
      </c>
      <c r="F617" s="274" t="n">
        <v>34362</v>
      </c>
      <c r="G617" s="113" t="n">
        <v>10</v>
      </c>
      <c r="H617" s="113" t="n">
        <v>1</v>
      </c>
      <c r="I617" s="113" t="n">
        <v>7</v>
      </c>
      <c r="J617" s="113" t="n">
        <v>2</v>
      </c>
      <c r="K617" s="113" t="n">
        <v>20</v>
      </c>
      <c r="L617" s="113" t="n">
        <v>0</v>
      </c>
      <c r="M617" s="113" t="n">
        <v>4</v>
      </c>
      <c r="N617" s="113" t="n">
        <v>8</v>
      </c>
      <c r="O617" s="113" t="n">
        <v>8</v>
      </c>
      <c r="P617" s="275" t="n">
        <v>0.408</v>
      </c>
      <c r="Q617" s="113"/>
      <c r="R617" s="113"/>
      <c r="S617" s="113"/>
      <c r="T617" s="113"/>
      <c r="U617" s="113"/>
      <c r="V617" s="275"/>
      <c r="W617" s="113" t="n">
        <v>0</v>
      </c>
      <c r="X617" s="276" t="n">
        <v>0</v>
      </c>
      <c r="Y617" s="113" t="n">
        <v>1</v>
      </c>
      <c r="Z617" s="276" t="n">
        <v>1</v>
      </c>
      <c r="AA617" s="113" t="n">
        <v>0</v>
      </c>
      <c r="AB617" s="113" t="n">
        <v>0</v>
      </c>
      <c r="AC617" s="276" t="n">
        <v>0</v>
      </c>
      <c r="AD617" s="280"/>
      <c r="AE617" s="276"/>
    </row>
    <row r="618" customFormat="false" ht="15" hidden="false" customHeight="false" outlineLevel="0" collapsed="false">
      <c r="B618" s="115" t="n">
        <f aca="false">PRODUCT(G618/3+H618*1.6666+I618*1.6666+J618*1.6666+W618*25+X618*25+Y618*25+Z618*25+AA618*25+AB618*20+AC618*15+AD618*10+AE618*15)</f>
        <v>65.3320666666667</v>
      </c>
      <c r="C618" s="44" t="s">
        <v>4796</v>
      </c>
      <c r="D618" s="123" t="s">
        <v>4648</v>
      </c>
      <c r="E618" s="113" t="n">
        <v>1970</v>
      </c>
      <c r="F618" s="274" t="n">
        <v>19299</v>
      </c>
      <c r="G618" s="113" t="n">
        <v>26</v>
      </c>
      <c r="H618" s="113" t="n">
        <v>0</v>
      </c>
      <c r="I618" s="113" t="n">
        <v>10</v>
      </c>
      <c r="J618" s="113" t="n">
        <v>9</v>
      </c>
      <c r="K618" s="113"/>
      <c r="L618" s="113"/>
      <c r="M618" s="113"/>
      <c r="N618" s="113"/>
      <c r="O618" s="113"/>
      <c r="P618" s="275"/>
      <c r="Q618" s="113"/>
      <c r="R618" s="113"/>
      <c r="S618" s="113"/>
      <c r="T618" s="113"/>
      <c r="U618" s="113"/>
      <c r="V618" s="275"/>
      <c r="W618" s="113" t="n">
        <v>0</v>
      </c>
      <c r="X618" s="276" t="n">
        <v>0</v>
      </c>
      <c r="Y618" s="113" t="n">
        <v>1</v>
      </c>
      <c r="Z618" s="276" t="n">
        <v>0</v>
      </c>
      <c r="AA618" s="113" t="n">
        <v>0</v>
      </c>
      <c r="AB618" s="113" t="n">
        <v>0</v>
      </c>
      <c r="AC618" s="276" t="n">
        <v>0</v>
      </c>
      <c r="AD618" s="280"/>
      <c r="AE618" s="276"/>
    </row>
    <row r="619" customFormat="false" ht="15" hidden="false" customHeight="false" outlineLevel="0" collapsed="false">
      <c r="B619" s="115" t="n">
        <f aca="false">PRODUCT(G619/3+H619*1.6666+I619*1.6666+J619*1.6666+W619*25+X619*25+Y619*25+Z619*25+AA619*25+AB619*20+AC619*15+AD619*10+AE619*15)</f>
        <v>64.665</v>
      </c>
      <c r="C619" s="44" t="s">
        <v>1853</v>
      </c>
      <c r="D619" s="123" t="s">
        <v>4648</v>
      </c>
      <c r="E619" s="113" t="n">
        <v>1956</v>
      </c>
      <c r="F619" s="274" t="n">
        <v>13961</v>
      </c>
      <c r="G619" s="113" t="n">
        <v>24</v>
      </c>
      <c r="H619" s="113" t="n">
        <v>2</v>
      </c>
      <c r="I619" s="113" t="n">
        <v>14</v>
      </c>
      <c r="J619" s="113" t="n">
        <v>9</v>
      </c>
      <c r="K619" s="113"/>
      <c r="L619" s="113"/>
      <c r="M619" s="113"/>
      <c r="N619" s="113"/>
      <c r="O619" s="113"/>
      <c r="P619" s="275"/>
      <c r="Q619" s="113"/>
      <c r="R619" s="113"/>
      <c r="S619" s="113"/>
      <c r="T619" s="113"/>
      <c r="U619" s="113"/>
      <c r="V619" s="275"/>
      <c r="W619" s="113" t="n">
        <v>0</v>
      </c>
      <c r="X619" s="276" t="n">
        <v>0</v>
      </c>
      <c r="Y619" s="113" t="n">
        <v>0</v>
      </c>
      <c r="Z619" s="276" t="n">
        <v>0</v>
      </c>
      <c r="AA619" s="113" t="n">
        <v>0</v>
      </c>
      <c r="AB619" s="113" t="n">
        <v>0</v>
      </c>
      <c r="AC619" s="276" t="n">
        <v>1</v>
      </c>
      <c r="AD619" s="280"/>
      <c r="AE619" s="276"/>
    </row>
    <row r="620" customFormat="false" ht="15" hidden="false" customHeight="false" outlineLevel="0" collapsed="false">
      <c r="B620" s="115" t="n">
        <f aca="false">PRODUCT(G620/3+H620*1.6666+I620*1.6666+J620*1.6666+W620*25+X620*25+Y620*25+Z620*25+AA620*25+AB620*20+AC620*15+AD620*10+AE620*15)</f>
        <v>51.9999333333333</v>
      </c>
      <c r="C620" s="44" t="s">
        <v>4647</v>
      </c>
      <c r="D620" s="123" t="s">
        <v>4648</v>
      </c>
      <c r="E620" s="113" t="n">
        <v>1962</v>
      </c>
      <c r="F620" s="274" t="n">
        <v>17328</v>
      </c>
      <c r="G620" s="113" t="n">
        <v>1</v>
      </c>
      <c r="H620" s="113" t="n">
        <v>0</v>
      </c>
      <c r="I620" s="113" t="n">
        <v>0</v>
      </c>
      <c r="J620" s="113" t="n">
        <v>1</v>
      </c>
      <c r="K620" s="113"/>
      <c r="L620" s="113"/>
      <c r="M620" s="113"/>
      <c r="N620" s="113"/>
      <c r="O620" s="113"/>
      <c r="P620" s="275"/>
      <c r="Q620" s="113"/>
      <c r="R620" s="113"/>
      <c r="S620" s="113"/>
      <c r="T620" s="113"/>
      <c r="U620" s="113"/>
      <c r="V620" s="275"/>
      <c r="W620" s="113" t="n">
        <v>0</v>
      </c>
      <c r="X620" s="276" t="n">
        <v>0</v>
      </c>
      <c r="Y620" s="113" t="n">
        <v>2</v>
      </c>
      <c r="Z620" s="276" t="n">
        <v>0</v>
      </c>
      <c r="AA620" s="113" t="n">
        <v>0</v>
      </c>
      <c r="AB620" s="113" t="n">
        <v>0</v>
      </c>
      <c r="AC620" s="276" t="n">
        <v>0</v>
      </c>
      <c r="AD620" s="280"/>
      <c r="AE620" s="276"/>
    </row>
    <row r="621" customFormat="false" ht="15" hidden="false" customHeight="false" outlineLevel="0" collapsed="false">
      <c r="B621" s="115" t="n">
        <f aca="false">PRODUCT(G621/3+H621+I621+J621+(K621-I621-H621)/3+W621*25+X621*25+Y621*25+Z621*25+AA621*25+AB621*20+AC621*15+AD621*10+AE621*15)</f>
        <v>50.6666666666667</v>
      </c>
      <c r="C621" s="44" t="s">
        <v>4917</v>
      </c>
      <c r="D621" s="123" t="s">
        <v>4648</v>
      </c>
      <c r="E621" s="113" t="n">
        <v>1978</v>
      </c>
      <c r="F621" s="274" t="n">
        <v>21931</v>
      </c>
      <c r="G621" s="113" t="n">
        <v>1</v>
      </c>
      <c r="H621" s="113" t="n">
        <v>0</v>
      </c>
      <c r="I621" s="113" t="n">
        <v>0</v>
      </c>
      <c r="J621" s="113" t="n">
        <v>0</v>
      </c>
      <c r="K621" s="113" t="n">
        <v>1</v>
      </c>
      <c r="L621" s="113" t="n">
        <v>1</v>
      </c>
      <c r="M621" s="113" t="n">
        <v>0</v>
      </c>
      <c r="N621" s="113" t="n">
        <v>0</v>
      </c>
      <c r="O621" s="113" t="n">
        <v>0</v>
      </c>
      <c r="P621" s="275" t="s">
        <v>5550</v>
      </c>
      <c r="Q621" s="113"/>
      <c r="R621" s="113"/>
      <c r="S621" s="113"/>
      <c r="T621" s="113"/>
      <c r="U621" s="113"/>
      <c r="V621" s="275"/>
      <c r="W621" s="113" t="n">
        <v>0</v>
      </c>
      <c r="X621" s="276" t="n">
        <v>0</v>
      </c>
      <c r="Y621" s="113" t="n">
        <v>1</v>
      </c>
      <c r="Z621" s="276" t="n">
        <v>1</v>
      </c>
      <c r="AA621" s="113" t="n">
        <v>0</v>
      </c>
      <c r="AB621" s="113" t="n">
        <v>0</v>
      </c>
      <c r="AC621" s="276" t="n">
        <v>0</v>
      </c>
      <c r="AD621" s="280"/>
      <c r="AE621" s="276"/>
    </row>
    <row r="622" customFormat="false" ht="15" hidden="false" customHeight="false" outlineLevel="0" collapsed="false">
      <c r="B622" s="115" t="n">
        <f aca="false">PRODUCT(G622/3+H622*1.6666+I622*1.6666+J622*1.6666+W622*25+X622*25+Y622*25+Z622*25+AA622*25+AB622*20+AC622*15+AD622*10+AE622*15)</f>
        <v>43.3318</v>
      </c>
      <c r="C622" s="44" t="s">
        <v>4793</v>
      </c>
      <c r="D622" s="123" t="s">
        <v>4648</v>
      </c>
      <c r="E622" s="113" t="n">
        <v>1960</v>
      </c>
      <c r="F622" s="274" t="n">
        <v>15810</v>
      </c>
      <c r="G622" s="113" t="n">
        <v>15</v>
      </c>
      <c r="H622" s="113" t="n">
        <v>0</v>
      </c>
      <c r="I622" s="113" t="n">
        <v>1</v>
      </c>
      <c r="J622" s="113" t="n">
        <v>22</v>
      </c>
      <c r="K622" s="113"/>
      <c r="L622" s="113"/>
      <c r="M622" s="113"/>
      <c r="N622" s="113"/>
      <c r="O622" s="113"/>
      <c r="P622" s="275"/>
      <c r="Q622" s="113"/>
      <c r="R622" s="113"/>
      <c r="S622" s="113"/>
      <c r="T622" s="113"/>
      <c r="U622" s="113"/>
      <c r="V622" s="275"/>
      <c r="W622" s="113" t="n">
        <v>0</v>
      </c>
      <c r="X622" s="276" t="n">
        <v>0</v>
      </c>
      <c r="Y622" s="113" t="n">
        <v>0</v>
      </c>
      <c r="Z622" s="276" t="n">
        <v>0</v>
      </c>
      <c r="AA622" s="113" t="n">
        <v>0</v>
      </c>
      <c r="AB622" s="113" t="n">
        <v>0</v>
      </c>
      <c r="AC622" s="276" t="n">
        <v>0</v>
      </c>
      <c r="AD622" s="280"/>
      <c r="AE622" s="276"/>
    </row>
    <row r="623" customFormat="false" ht="15" hidden="false" customHeight="false" outlineLevel="0" collapsed="false">
      <c r="B623" s="115" t="n">
        <f aca="false">PRODUCT(G623/3+H623+I623+J623+(K623-I623-H623)/3+W623*25+X623*25+Y623*25+Z623*25+AA623*25+AB623*20+AC623*15+AD623*10+AE623*15)</f>
        <v>43</v>
      </c>
      <c r="C623" s="44" t="s">
        <v>3134</v>
      </c>
      <c r="D623" s="123" t="s">
        <v>4648</v>
      </c>
      <c r="E623" s="113" t="n">
        <v>2008</v>
      </c>
      <c r="F623" s="274" t="n">
        <v>32538</v>
      </c>
      <c r="G623" s="113" t="n">
        <v>4</v>
      </c>
      <c r="H623" s="113" t="n">
        <v>0</v>
      </c>
      <c r="I623" s="113" t="n">
        <v>1</v>
      </c>
      <c r="J623" s="113" t="n">
        <v>0</v>
      </c>
      <c r="K623" s="113" t="n">
        <v>3</v>
      </c>
      <c r="L623" s="113" t="n">
        <v>1</v>
      </c>
      <c r="M623" s="113" t="n">
        <v>0</v>
      </c>
      <c r="N623" s="113" t="n">
        <v>1</v>
      </c>
      <c r="O623" s="113" t="n">
        <v>1</v>
      </c>
      <c r="P623" s="275" t="n">
        <v>0.5</v>
      </c>
      <c r="Q623" s="113"/>
      <c r="R623" s="113"/>
      <c r="S623" s="113"/>
      <c r="T623" s="113"/>
      <c r="U623" s="113"/>
      <c r="V623" s="275"/>
      <c r="W623" s="113" t="n">
        <v>0</v>
      </c>
      <c r="X623" s="276" t="n">
        <v>0</v>
      </c>
      <c r="Y623" s="113" t="n">
        <v>0</v>
      </c>
      <c r="Z623" s="276" t="n">
        <v>1</v>
      </c>
      <c r="AA623" s="113" t="n">
        <v>0</v>
      </c>
      <c r="AB623" s="113" t="n">
        <v>0</v>
      </c>
      <c r="AC623" s="276" t="n">
        <v>1</v>
      </c>
      <c r="AD623" s="280"/>
      <c r="AE623" s="276"/>
    </row>
    <row r="624" customFormat="false" ht="15" hidden="false" customHeight="false" outlineLevel="0" collapsed="false">
      <c r="B624" s="115" t="n">
        <f aca="false">PRODUCT(G624/3+H624+I624+J624+(K624-I624-H624)/3+W624*25+X624*25+Y624*25+Z624*25+AA624*25+AB624*20+AC624*15+AD624*10+AE624*15)</f>
        <v>39.3333333333333</v>
      </c>
      <c r="C624" s="44" t="s">
        <v>3186</v>
      </c>
      <c r="D624" s="123" t="s">
        <v>4648</v>
      </c>
      <c r="E624" s="113" t="n">
        <v>2008</v>
      </c>
      <c r="F624" s="274" t="n">
        <v>33384</v>
      </c>
      <c r="G624" s="113" t="n">
        <v>27</v>
      </c>
      <c r="H624" s="113" t="n">
        <v>0</v>
      </c>
      <c r="I624" s="113" t="n">
        <v>0</v>
      </c>
      <c r="J624" s="113" t="n">
        <v>1</v>
      </c>
      <c r="K624" s="113" t="n">
        <v>13</v>
      </c>
      <c r="L624" s="113" t="n">
        <v>3</v>
      </c>
      <c r="M624" s="113" t="n">
        <v>6</v>
      </c>
      <c r="N624" s="113" t="n">
        <v>4</v>
      </c>
      <c r="O624" s="113" t="n">
        <v>0</v>
      </c>
      <c r="P624" s="275" t="n">
        <v>0.241</v>
      </c>
      <c r="Q624" s="113"/>
      <c r="R624" s="113"/>
      <c r="S624" s="113"/>
      <c r="T624" s="113"/>
      <c r="U624" s="113"/>
      <c r="V624" s="275"/>
      <c r="W624" s="113" t="n">
        <v>0</v>
      </c>
      <c r="X624" s="276" t="n">
        <v>0</v>
      </c>
      <c r="Y624" s="113" t="n">
        <v>0</v>
      </c>
      <c r="Z624" s="276" t="n">
        <v>1</v>
      </c>
      <c r="AA624" s="113" t="n">
        <v>0</v>
      </c>
      <c r="AB624" s="113" t="n">
        <v>0</v>
      </c>
      <c r="AC624" s="276" t="n">
        <v>0</v>
      </c>
      <c r="AD624" s="280"/>
      <c r="AE624" s="276"/>
    </row>
    <row r="625" customFormat="false" ht="15" hidden="false" customHeight="false" outlineLevel="0" collapsed="false">
      <c r="B625" s="115" t="n">
        <f aca="false">PRODUCT(G625/3+H625*1.6666+I625*1.6666+J625*1.6666+W625*25+X625*25+Y625*25+Z625*25+AA625*25+AB625*20+AC625*15+AD625*10+AE625*15)</f>
        <v>38.9987333333333</v>
      </c>
      <c r="C625" s="44" t="s">
        <v>2284</v>
      </c>
      <c r="D625" s="123" t="s">
        <v>4648</v>
      </c>
      <c r="E625" s="113" t="n">
        <v>1975</v>
      </c>
      <c r="F625" s="274" t="n">
        <v>20646</v>
      </c>
      <c r="G625" s="113" t="n">
        <v>22</v>
      </c>
      <c r="H625" s="113" t="n">
        <v>1</v>
      </c>
      <c r="I625" s="113" t="n">
        <v>13</v>
      </c>
      <c r="J625" s="113" t="n">
        <v>5</v>
      </c>
      <c r="K625" s="113"/>
      <c r="L625" s="113"/>
      <c r="M625" s="113"/>
      <c r="N625" s="113"/>
      <c r="O625" s="113"/>
      <c r="P625" s="275"/>
      <c r="Q625" s="113"/>
      <c r="R625" s="113"/>
      <c r="S625" s="113"/>
      <c r="T625" s="113"/>
      <c r="U625" s="113"/>
      <c r="V625" s="275"/>
      <c r="W625" s="113" t="n">
        <v>0</v>
      </c>
      <c r="X625" s="276" t="n">
        <v>0</v>
      </c>
      <c r="Y625" s="113" t="n">
        <v>0</v>
      </c>
      <c r="Z625" s="276" t="n">
        <v>0</v>
      </c>
      <c r="AA625" s="113" t="n">
        <v>0</v>
      </c>
      <c r="AB625" s="113" t="n">
        <v>0</v>
      </c>
      <c r="AC625" s="276" t="n">
        <v>0</v>
      </c>
      <c r="AD625" s="280"/>
      <c r="AE625" s="276"/>
    </row>
    <row r="626" customFormat="false" ht="15" hidden="false" customHeight="false" outlineLevel="0" collapsed="false">
      <c r="B626" s="115" t="n">
        <f aca="false">PRODUCT(G626/3+H626*1.6666+I626*1.6666+J626*1.6666+W626*25+X626*25+Y626*25+Z626*25+AA626*25+AB626*20+AC626*15+AD626*10+AE626*15)</f>
        <v>30.3323333333333</v>
      </c>
      <c r="C626" s="44" t="s">
        <v>5594</v>
      </c>
      <c r="D626" s="123" t="s">
        <v>4648</v>
      </c>
      <c r="E626" s="113" t="n">
        <v>1969</v>
      </c>
      <c r="F626" s="274" t="s">
        <v>2229</v>
      </c>
      <c r="G626" s="113" t="n">
        <v>16</v>
      </c>
      <c r="H626" s="113" t="n">
        <v>0</v>
      </c>
      <c r="I626" s="113" t="n">
        <v>2</v>
      </c>
      <c r="J626" s="113" t="n">
        <v>13</v>
      </c>
      <c r="K626" s="113"/>
      <c r="L626" s="113"/>
      <c r="M626" s="113"/>
      <c r="N626" s="113"/>
      <c r="O626" s="113"/>
      <c r="P626" s="275"/>
      <c r="Q626" s="113"/>
      <c r="R626" s="113"/>
      <c r="S626" s="113"/>
      <c r="T626" s="113"/>
      <c r="U626" s="113"/>
      <c r="V626" s="275"/>
      <c r="W626" s="113" t="n">
        <v>0</v>
      </c>
      <c r="X626" s="276" t="n">
        <v>0</v>
      </c>
      <c r="Y626" s="113" t="n">
        <v>0</v>
      </c>
      <c r="Z626" s="276" t="n">
        <v>0</v>
      </c>
      <c r="AA626" s="113" t="n">
        <v>0</v>
      </c>
      <c r="AB626" s="113" t="n">
        <v>0</v>
      </c>
      <c r="AC626" s="276" t="n">
        <v>0</v>
      </c>
      <c r="AD626" s="280"/>
      <c r="AE626" s="276"/>
    </row>
    <row r="627" customFormat="false" ht="15" hidden="false" customHeight="false" outlineLevel="0" collapsed="false">
      <c r="B627" s="115" t="n">
        <f aca="false">PRODUCT(G627/3+H627*1.6666+I627*1.6666+J627*1.6666+W627*25+X627*25+Y627*25+Z627*25+AA627*25+AB627*20+AC627*15+AD627*10+AE627*15)</f>
        <v>27.9990666666667</v>
      </c>
      <c r="C627" s="44" t="s">
        <v>5602</v>
      </c>
      <c r="D627" s="123" t="s">
        <v>4648</v>
      </c>
      <c r="E627" s="113" t="n">
        <v>1960</v>
      </c>
      <c r="F627" s="274" t="s">
        <v>5534</v>
      </c>
      <c r="G627" s="113" t="n">
        <v>14</v>
      </c>
      <c r="H627" s="113" t="n">
        <v>2</v>
      </c>
      <c r="I627" s="113" t="n">
        <v>5</v>
      </c>
      <c r="J627" s="113" t="n">
        <v>7</v>
      </c>
      <c r="K627" s="113"/>
      <c r="L627" s="113"/>
      <c r="M627" s="113"/>
      <c r="N627" s="113"/>
      <c r="O627" s="113"/>
      <c r="P627" s="275"/>
      <c r="Q627" s="113"/>
      <c r="R627" s="113"/>
      <c r="S627" s="113"/>
      <c r="T627" s="113"/>
      <c r="U627" s="113"/>
      <c r="V627" s="275"/>
      <c r="W627" s="113" t="n">
        <v>0</v>
      </c>
      <c r="X627" s="276" t="n">
        <v>0</v>
      </c>
      <c r="Y627" s="113" t="n">
        <v>0</v>
      </c>
      <c r="Z627" s="276" t="n">
        <v>0</v>
      </c>
      <c r="AA627" s="113" t="n">
        <v>0</v>
      </c>
      <c r="AB627" s="113" t="n">
        <v>0</v>
      </c>
      <c r="AC627" s="276" t="n">
        <v>0</v>
      </c>
      <c r="AD627" s="280"/>
      <c r="AE627" s="276"/>
    </row>
    <row r="628" customFormat="false" ht="15" hidden="false" customHeight="false" outlineLevel="0" collapsed="false">
      <c r="B628" s="115" t="n">
        <f aca="false">PRODUCT(G628/3+H628*1.6666+I628*1.6666+J628*1.6666+W628*25+X628*25+Y628*25+Z628*25+AA628*25+AB628*20+AC628*15+AD628*10+AE628*15)</f>
        <v>27.6666</v>
      </c>
      <c r="C628" s="44" t="s">
        <v>2280</v>
      </c>
      <c r="D628" s="123" t="s">
        <v>4648</v>
      </c>
      <c r="E628" s="113" t="n">
        <v>1971</v>
      </c>
      <c r="F628" s="274" t="n">
        <v>19772</v>
      </c>
      <c r="G628" s="113" t="n">
        <v>3</v>
      </c>
      <c r="H628" s="113" t="n">
        <v>0</v>
      </c>
      <c r="I628" s="113" t="n">
        <v>0</v>
      </c>
      <c r="J628" s="113" t="n">
        <v>1</v>
      </c>
      <c r="K628" s="113"/>
      <c r="L628" s="113"/>
      <c r="M628" s="113"/>
      <c r="N628" s="113"/>
      <c r="O628" s="113"/>
      <c r="P628" s="275"/>
      <c r="Q628" s="113"/>
      <c r="R628" s="113"/>
      <c r="S628" s="113"/>
      <c r="T628" s="113"/>
      <c r="U628" s="113"/>
      <c r="V628" s="275"/>
      <c r="W628" s="113" t="n">
        <v>0</v>
      </c>
      <c r="X628" s="276" t="n">
        <v>0</v>
      </c>
      <c r="Y628" s="113" t="n">
        <v>1</v>
      </c>
      <c r="Z628" s="276" t="n">
        <v>0</v>
      </c>
      <c r="AA628" s="113" t="n">
        <v>0</v>
      </c>
      <c r="AB628" s="113" t="n">
        <v>0</v>
      </c>
      <c r="AC628" s="276" t="n">
        <v>0</v>
      </c>
      <c r="AD628" s="280"/>
      <c r="AE628" s="276"/>
    </row>
    <row r="629" customFormat="false" ht="15" hidden="false" customHeight="false" outlineLevel="0" collapsed="false">
      <c r="B629" s="115" t="n">
        <f aca="false">PRODUCT(G629/3+H629+I629+J629+(K629-I629-H629)/3+W629*25+X629*25+Y629*25+Z629*25+AA629*25+AB629*20+AC629*15+AD629*10+AE629*15)</f>
        <v>26.6666666666667</v>
      </c>
      <c r="C629" s="44" t="s">
        <v>5608</v>
      </c>
      <c r="D629" s="123" t="s">
        <v>4648</v>
      </c>
      <c r="E629" s="113" t="n">
        <v>1985</v>
      </c>
      <c r="F629" s="274" t="n">
        <v>24171</v>
      </c>
      <c r="G629" s="113" t="n">
        <v>3</v>
      </c>
      <c r="H629" s="113" t="n">
        <v>0</v>
      </c>
      <c r="I629" s="113" t="n">
        <v>0</v>
      </c>
      <c r="J629" s="113" t="n">
        <v>0</v>
      </c>
      <c r="K629" s="113" t="n">
        <v>2</v>
      </c>
      <c r="L629" s="113" t="n">
        <v>1</v>
      </c>
      <c r="M629" s="113" t="n">
        <v>1</v>
      </c>
      <c r="N629" s="113" t="n">
        <v>0</v>
      </c>
      <c r="O629" s="113" t="n">
        <v>0</v>
      </c>
      <c r="P629" s="275" t="n">
        <v>0.222</v>
      </c>
      <c r="Q629" s="113"/>
      <c r="R629" s="113"/>
      <c r="S629" s="113"/>
      <c r="T629" s="113"/>
      <c r="U629" s="113"/>
      <c r="V629" s="275"/>
      <c r="W629" s="113" t="n">
        <v>0</v>
      </c>
      <c r="X629" s="276" t="n">
        <v>0</v>
      </c>
      <c r="Y629" s="113" t="n">
        <v>0</v>
      </c>
      <c r="Z629" s="276" t="n">
        <v>1</v>
      </c>
      <c r="AA629" s="113" t="n">
        <v>0</v>
      </c>
      <c r="AB629" s="113" t="n">
        <v>0</v>
      </c>
      <c r="AC629" s="276" t="n">
        <v>0</v>
      </c>
      <c r="AD629" s="280"/>
      <c r="AE629" s="276"/>
    </row>
    <row r="630" customFormat="false" ht="15" hidden="false" customHeight="false" outlineLevel="0" collapsed="false">
      <c r="B630" s="115" t="n">
        <f aca="false">PRODUCT(G630/3+H630*1.6666+I630*1.6666+J630*1.6666+W630*25+X630*25+Y630*25+Z630*25+AA630*25+AB630*20+AC630*15+AD630*10+AE630*15)</f>
        <v>25.6666666666667</v>
      </c>
      <c r="C630" s="44" t="s">
        <v>4724</v>
      </c>
      <c r="D630" s="123" t="s">
        <v>4648</v>
      </c>
      <c r="E630" s="113" t="n">
        <v>1967</v>
      </c>
      <c r="F630" s="274" t="n">
        <v>17941</v>
      </c>
      <c r="G630" s="113" t="n">
        <v>2</v>
      </c>
      <c r="H630" s="113" t="n">
        <v>0</v>
      </c>
      <c r="I630" s="113" t="n">
        <v>0</v>
      </c>
      <c r="J630" s="113" t="n">
        <v>0</v>
      </c>
      <c r="K630" s="113"/>
      <c r="L630" s="113"/>
      <c r="M630" s="113"/>
      <c r="N630" s="113"/>
      <c r="O630" s="113"/>
      <c r="P630" s="275"/>
      <c r="Q630" s="113"/>
      <c r="R630" s="113"/>
      <c r="S630" s="113"/>
      <c r="T630" s="113"/>
      <c r="U630" s="113"/>
      <c r="V630" s="275"/>
      <c r="W630" s="113" t="n">
        <v>0</v>
      </c>
      <c r="X630" s="276" t="n">
        <v>0</v>
      </c>
      <c r="Y630" s="113" t="n">
        <v>1</v>
      </c>
      <c r="Z630" s="276" t="n">
        <v>0</v>
      </c>
      <c r="AA630" s="113" t="n">
        <v>0</v>
      </c>
      <c r="AB630" s="113" t="n">
        <v>0</v>
      </c>
      <c r="AC630" s="276" t="n">
        <v>0</v>
      </c>
      <c r="AD630" s="280"/>
      <c r="AE630" s="276"/>
    </row>
    <row r="631" customFormat="false" ht="15" hidden="false" customHeight="false" outlineLevel="0" collapsed="false">
      <c r="B631" s="115" t="n">
        <f aca="false">PRODUCT(G631/3+H631*1.6666+I631*1.6666+J631*1.6666+W631*25+X631*25+Y631*25+Z631*25+AA631*25+AB631*20+AC631*15+AD631*10+AE631*15)</f>
        <v>25.3333333333333</v>
      </c>
      <c r="C631" s="44" t="s">
        <v>2278</v>
      </c>
      <c r="D631" s="123" t="s">
        <v>4648</v>
      </c>
      <c r="E631" s="113" t="n">
        <v>1971</v>
      </c>
      <c r="F631" s="274" t="n">
        <v>20268</v>
      </c>
      <c r="G631" s="113" t="n">
        <v>1</v>
      </c>
      <c r="H631" s="113" t="n">
        <v>0</v>
      </c>
      <c r="I631" s="113" t="n">
        <v>0</v>
      </c>
      <c r="J631" s="113" t="n">
        <v>0</v>
      </c>
      <c r="K631" s="113"/>
      <c r="L631" s="113"/>
      <c r="M631" s="113"/>
      <c r="N631" s="113"/>
      <c r="O631" s="113"/>
      <c r="P631" s="275"/>
      <c r="Q631" s="113"/>
      <c r="R631" s="113"/>
      <c r="S631" s="113"/>
      <c r="T631" s="113"/>
      <c r="U631" s="113"/>
      <c r="V631" s="275"/>
      <c r="W631" s="113" t="n">
        <v>0</v>
      </c>
      <c r="X631" s="276" t="n">
        <v>0</v>
      </c>
      <c r="Y631" s="113" t="n">
        <v>1</v>
      </c>
      <c r="Z631" s="276" t="n">
        <v>0</v>
      </c>
      <c r="AA631" s="113" t="n">
        <v>0</v>
      </c>
      <c r="AB631" s="113" t="n">
        <v>0</v>
      </c>
      <c r="AC631" s="276" t="n">
        <v>0</v>
      </c>
      <c r="AD631" s="280"/>
      <c r="AE631" s="276"/>
    </row>
    <row r="632" customFormat="false" ht="15" hidden="false" customHeight="false" outlineLevel="0" collapsed="false">
      <c r="B632" s="115" t="n">
        <f aca="false">PRODUCT(G632/3+H632+I632+J632+(K632-I632-H632)/3+W632*25+X632*25+Y632*25+Z632*25+AA632*25+AB632*20+AC632*15+AD632*10+AE632*15)</f>
        <v>25</v>
      </c>
      <c r="C632" s="44" t="s">
        <v>3141</v>
      </c>
      <c r="D632" s="123" t="s">
        <v>4648</v>
      </c>
      <c r="E632" s="113" t="n">
        <v>2006</v>
      </c>
      <c r="F632" s="274" t="n">
        <v>32211</v>
      </c>
      <c r="G632" s="113" t="n">
        <v>0</v>
      </c>
      <c r="H632" s="113" t="n">
        <v>0</v>
      </c>
      <c r="I632" s="113" t="n">
        <v>0</v>
      </c>
      <c r="J632" s="113" t="n">
        <v>0</v>
      </c>
      <c r="K632" s="113" t="n">
        <v>0</v>
      </c>
      <c r="L632" s="113" t="n">
        <v>0</v>
      </c>
      <c r="M632" s="113" t="n">
        <v>0</v>
      </c>
      <c r="N632" s="113" t="n">
        <v>0</v>
      </c>
      <c r="O632" s="113" t="n">
        <v>0</v>
      </c>
      <c r="P632" s="275" t="n">
        <v>0</v>
      </c>
      <c r="Q632" s="113" t="n">
        <v>1</v>
      </c>
      <c r="R632" s="113" t="n">
        <v>0</v>
      </c>
      <c r="S632" s="113" t="n">
        <v>1</v>
      </c>
      <c r="T632" s="113" t="n">
        <v>0</v>
      </c>
      <c r="U632" s="113" t="n">
        <v>4</v>
      </c>
      <c r="V632" s="275" t="n">
        <v>0.8</v>
      </c>
      <c r="W632" s="113" t="n">
        <v>0</v>
      </c>
      <c r="X632" s="276" t="n">
        <v>0</v>
      </c>
      <c r="Y632" s="113" t="n">
        <v>0</v>
      </c>
      <c r="Z632" s="276" t="n">
        <v>1</v>
      </c>
      <c r="AA632" s="113" t="n">
        <v>0</v>
      </c>
      <c r="AB632" s="113" t="n">
        <v>0</v>
      </c>
      <c r="AC632" s="276" t="n">
        <v>0</v>
      </c>
      <c r="AD632" s="280"/>
      <c r="AE632" s="276"/>
    </row>
    <row r="633" customFormat="false" ht="15" hidden="false" customHeight="false" outlineLevel="0" collapsed="false">
      <c r="B633" s="115" t="n">
        <f aca="false">PRODUCT(G633/3+H633*1.6666+I633*1.6666+J633*1.6666+W633*25+X633*25+Y633*25+Z633*25+AA633*25+AB633*20+AC633*15+AD633*10+AE633*15)</f>
        <v>23.3330666666667</v>
      </c>
      <c r="C633" s="44" t="s">
        <v>1862</v>
      </c>
      <c r="D633" s="123" t="s">
        <v>4648</v>
      </c>
      <c r="E633" s="113" t="n">
        <v>1955</v>
      </c>
      <c r="F633" s="274" t="n">
        <v>13703</v>
      </c>
      <c r="G633" s="113" t="n">
        <v>5</v>
      </c>
      <c r="H633" s="113" t="n">
        <v>0</v>
      </c>
      <c r="I633" s="113" t="n">
        <v>3</v>
      </c>
      <c r="J633" s="113" t="n">
        <v>1</v>
      </c>
      <c r="K633" s="113"/>
      <c r="L633" s="113"/>
      <c r="M633" s="113"/>
      <c r="N633" s="113"/>
      <c r="O633" s="113"/>
      <c r="P633" s="275"/>
      <c r="Q633" s="113"/>
      <c r="R633" s="113"/>
      <c r="S633" s="113"/>
      <c r="T633" s="113"/>
      <c r="U633" s="113"/>
      <c r="V633" s="275"/>
      <c r="W633" s="113" t="n">
        <v>0</v>
      </c>
      <c r="X633" s="276" t="n">
        <v>0</v>
      </c>
      <c r="Y633" s="113" t="n">
        <v>0</v>
      </c>
      <c r="Z633" s="276" t="n">
        <v>0</v>
      </c>
      <c r="AA633" s="113" t="n">
        <v>0</v>
      </c>
      <c r="AB633" s="113" t="n">
        <v>0</v>
      </c>
      <c r="AC633" s="276" t="n">
        <v>1</v>
      </c>
      <c r="AD633" s="280"/>
      <c r="AE633" s="276"/>
    </row>
    <row r="634" customFormat="false" ht="15" hidden="false" customHeight="false" outlineLevel="0" collapsed="false">
      <c r="B634" s="115" t="n">
        <f aca="false">PRODUCT(G634/3+H634+I634+J634+(K634-I634-H634)/3+W634*25+X634*25+Y634*25+Z634*25+AA634*25+AB634*20+AC634*15+AD634*10+AE634*15)</f>
        <v>17</v>
      </c>
      <c r="C634" s="44" t="s">
        <v>4904</v>
      </c>
      <c r="D634" s="123" t="s">
        <v>4648</v>
      </c>
      <c r="E634" s="113" t="n">
        <v>1977</v>
      </c>
      <c r="F634" s="274" t="n">
        <v>21982</v>
      </c>
      <c r="G634" s="113" t="n">
        <v>2</v>
      </c>
      <c r="H634" s="113" t="n">
        <v>0</v>
      </c>
      <c r="I634" s="113" t="n">
        <v>0</v>
      </c>
      <c r="J634" s="113" t="n">
        <v>1</v>
      </c>
      <c r="K634" s="113" t="n">
        <v>1</v>
      </c>
      <c r="L634" s="113" t="n">
        <v>1</v>
      </c>
      <c r="M634" s="113" t="n">
        <v>0</v>
      </c>
      <c r="N634" s="113" t="n">
        <v>0</v>
      </c>
      <c r="O634" s="113" t="n">
        <v>0</v>
      </c>
      <c r="P634" s="275" t="s">
        <v>3915</v>
      </c>
      <c r="Q634" s="113"/>
      <c r="R634" s="113"/>
      <c r="S634" s="113"/>
      <c r="T634" s="113"/>
      <c r="U634" s="113"/>
      <c r="V634" s="275"/>
      <c r="W634" s="113" t="n">
        <v>0</v>
      </c>
      <c r="X634" s="276" t="n">
        <v>0</v>
      </c>
      <c r="Y634" s="113" t="n">
        <v>0</v>
      </c>
      <c r="Z634" s="276" t="n">
        <v>0</v>
      </c>
      <c r="AA634" s="113" t="n">
        <v>0</v>
      </c>
      <c r="AB634" s="113" t="n">
        <v>0</v>
      </c>
      <c r="AC634" s="276" t="n">
        <v>0</v>
      </c>
      <c r="AD634" s="280"/>
      <c r="AE634" s="276" t="n">
        <v>1</v>
      </c>
    </row>
    <row r="635" customFormat="false" ht="15" hidden="false" customHeight="false" outlineLevel="0" collapsed="false">
      <c r="B635" s="115" t="n">
        <f aca="false">PRODUCT(G635/3+H635*1.6666+I635*1.6666+J635*1.6666+W635*25+X635*25+Y635*25+Z635*25+AA635*25+AB635*20+AC635*15+AD635*10+AE635*15)</f>
        <v>8.99973333333334</v>
      </c>
      <c r="C635" s="44" t="s">
        <v>1866</v>
      </c>
      <c r="D635" s="123" t="s">
        <v>4648</v>
      </c>
      <c r="E635" s="113" t="n">
        <v>1958</v>
      </c>
      <c r="F635" s="274" t="n">
        <v>14714</v>
      </c>
      <c r="G635" s="113" t="n">
        <v>7</v>
      </c>
      <c r="H635" s="113" t="n">
        <v>0</v>
      </c>
      <c r="I635" s="113" t="n">
        <v>3</v>
      </c>
      <c r="J635" s="113" t="n">
        <v>1</v>
      </c>
      <c r="K635" s="113"/>
      <c r="L635" s="113"/>
      <c r="M635" s="113"/>
      <c r="N635" s="113"/>
      <c r="O635" s="113"/>
      <c r="P635" s="275"/>
      <c r="Q635" s="113"/>
      <c r="R635" s="113"/>
      <c r="S635" s="113"/>
      <c r="T635" s="113"/>
      <c r="U635" s="113"/>
      <c r="V635" s="275"/>
      <c r="W635" s="113" t="n">
        <v>0</v>
      </c>
      <c r="X635" s="276" t="n">
        <v>0</v>
      </c>
      <c r="Y635" s="113" t="n">
        <v>0</v>
      </c>
      <c r="Z635" s="276" t="n">
        <v>0</v>
      </c>
      <c r="AA635" s="113" t="n">
        <v>0</v>
      </c>
      <c r="AB635" s="113" t="n">
        <v>0</v>
      </c>
      <c r="AC635" s="276" t="n">
        <v>0</v>
      </c>
      <c r="AD635" s="280"/>
      <c r="AE635" s="276"/>
    </row>
    <row r="636" customFormat="false" ht="15" hidden="false" customHeight="false" outlineLevel="0" collapsed="false">
      <c r="B636" s="115" t="n">
        <f aca="false">PRODUCT(G636/3+H636*1.6666+I636*1.6666+J636*1.6666+W636*25+X636*25+Y636*25+Z636*25+AA636*25+AB636*20+AC636*15+AD636*10+AE636*15)</f>
        <v>7.33313333333333</v>
      </c>
      <c r="C636" s="44" t="s">
        <v>1440</v>
      </c>
      <c r="D636" s="123" t="s">
        <v>4648</v>
      </c>
      <c r="E636" s="113" t="n">
        <v>1959</v>
      </c>
      <c r="F636" s="274" t="n">
        <v>15700</v>
      </c>
      <c r="G636" s="113" t="n">
        <v>7</v>
      </c>
      <c r="H636" s="113" t="n">
        <v>0</v>
      </c>
      <c r="I636" s="113" t="n">
        <v>2</v>
      </c>
      <c r="J636" s="113" t="n">
        <v>1</v>
      </c>
      <c r="K636" s="113"/>
      <c r="L636" s="113"/>
      <c r="M636" s="113"/>
      <c r="N636" s="113"/>
      <c r="O636" s="113"/>
      <c r="P636" s="275"/>
      <c r="Q636" s="113"/>
      <c r="R636" s="113"/>
      <c r="S636" s="113"/>
      <c r="T636" s="113"/>
      <c r="U636" s="113"/>
      <c r="V636" s="275"/>
      <c r="W636" s="113" t="n">
        <v>0</v>
      </c>
      <c r="X636" s="276" t="n">
        <v>0</v>
      </c>
      <c r="Y636" s="113" t="n">
        <v>0</v>
      </c>
      <c r="Z636" s="276" t="n">
        <v>0</v>
      </c>
      <c r="AA636" s="113" t="n">
        <v>0</v>
      </c>
      <c r="AB636" s="113" t="n">
        <v>0</v>
      </c>
      <c r="AC636" s="276" t="n">
        <v>0</v>
      </c>
      <c r="AD636" s="280"/>
      <c r="AE636" s="276"/>
    </row>
    <row r="637" customFormat="false" ht="15" hidden="false" customHeight="false" outlineLevel="0" collapsed="false">
      <c r="B637" s="115" t="n">
        <f aca="false">PRODUCT(G637/3+H637+I637+J637+(K637-I637-H637)/3+W637*25+X637*25+Y637*25+Z637*25+AA637*25+AB637*20+AC637*15+AD637*10+AE637*15)</f>
        <v>1.33333333333333</v>
      </c>
      <c r="C637" s="44" t="s">
        <v>3395</v>
      </c>
      <c r="D637" s="123" t="s">
        <v>4648</v>
      </c>
      <c r="E637" s="113" t="n">
        <v>2012</v>
      </c>
      <c r="F637" s="274" t="n">
        <v>34485</v>
      </c>
      <c r="G637" s="113" t="n">
        <v>2</v>
      </c>
      <c r="H637" s="113" t="n">
        <v>0</v>
      </c>
      <c r="I637" s="113" t="n">
        <v>0</v>
      </c>
      <c r="J637" s="113" t="n">
        <v>0</v>
      </c>
      <c r="K637" s="113" t="n">
        <v>2</v>
      </c>
      <c r="L637" s="113" t="n">
        <v>1</v>
      </c>
      <c r="M637" s="113" t="n">
        <v>1</v>
      </c>
      <c r="N637" s="113" t="n">
        <v>0</v>
      </c>
      <c r="O637" s="113" t="n">
        <v>0</v>
      </c>
      <c r="P637" s="275" t="n">
        <v>0.2</v>
      </c>
      <c r="Q637" s="113"/>
      <c r="R637" s="113"/>
      <c r="S637" s="113"/>
      <c r="T637" s="113"/>
      <c r="U637" s="113"/>
      <c r="V637" s="275"/>
      <c r="W637" s="113" t="n">
        <v>0</v>
      </c>
      <c r="X637" s="276" t="n">
        <v>0</v>
      </c>
      <c r="Y637" s="113" t="n">
        <v>0</v>
      </c>
      <c r="Z637" s="276" t="n">
        <v>0</v>
      </c>
      <c r="AA637" s="113" t="n">
        <v>0</v>
      </c>
      <c r="AB637" s="113" t="n">
        <v>0</v>
      </c>
      <c r="AC637" s="276" t="n">
        <v>0</v>
      </c>
      <c r="AD637" s="280"/>
      <c r="AE637" s="276"/>
    </row>
    <row r="638" customFormat="false" ht="15" hidden="false" customHeight="false" outlineLevel="0" collapsed="false">
      <c r="B638" s="115" t="n">
        <f aca="false">PRODUCT(G638/3+H638*1.6666+I638*1.6666+J638*1.6666+W638*25+X638*25+Y638*25+Z638*25+AA638*25+AB638*20+AC638*15+AD638*10+AE638*15)</f>
        <v>0.333333333333333</v>
      </c>
      <c r="C638" s="44" t="s">
        <v>5760</v>
      </c>
      <c r="D638" s="123" t="s">
        <v>4648</v>
      </c>
      <c r="E638" s="113" t="n">
        <v>1968</v>
      </c>
      <c r="F638" s="274" t="n">
        <v>17958</v>
      </c>
      <c r="G638" s="113" t="n">
        <v>1</v>
      </c>
      <c r="H638" s="113" t="n">
        <v>0</v>
      </c>
      <c r="I638" s="113" t="n">
        <v>0</v>
      </c>
      <c r="J638" s="113" t="n">
        <v>0</v>
      </c>
      <c r="K638" s="113"/>
      <c r="L638" s="113"/>
      <c r="M638" s="113"/>
      <c r="N638" s="113"/>
      <c r="O638" s="113"/>
      <c r="P638" s="275"/>
      <c r="Q638" s="113"/>
      <c r="R638" s="113"/>
      <c r="S638" s="113"/>
      <c r="T638" s="113"/>
      <c r="U638" s="113"/>
      <c r="V638" s="275"/>
      <c r="W638" s="113" t="n">
        <v>0</v>
      </c>
      <c r="X638" s="276" t="n">
        <v>0</v>
      </c>
      <c r="Y638" s="113" t="n">
        <v>0</v>
      </c>
      <c r="Z638" s="276" t="n">
        <v>0</v>
      </c>
      <c r="AA638" s="113" t="n">
        <v>0</v>
      </c>
      <c r="AB638" s="113" t="n">
        <v>0</v>
      </c>
      <c r="AC638" s="276" t="n">
        <v>0</v>
      </c>
      <c r="AD638" s="280"/>
      <c r="AE638" s="276"/>
    </row>
    <row r="639" customFormat="false" ht="15" hidden="false" customHeight="false" outlineLevel="0" collapsed="false">
      <c r="B639" s="115" t="n">
        <f aca="false">PRODUCT(G639/3+H639+I639+J639+(K639-I639-H639)/3+W639*25+X639*25+Y639*25+Z639*25+AA639*25+AB639*20+AC639*15+AD639*10+AE639*15)</f>
        <v>0.333333333333333</v>
      </c>
      <c r="C639" s="44" t="s">
        <v>3392</v>
      </c>
      <c r="D639" s="123" t="s">
        <v>4648</v>
      </c>
      <c r="E639" s="113" t="n">
        <v>2012</v>
      </c>
      <c r="F639" s="274" t="n">
        <v>34360</v>
      </c>
      <c r="G639" s="113" t="n">
        <v>1</v>
      </c>
      <c r="H639" s="113" t="n">
        <v>0</v>
      </c>
      <c r="I639" s="113" t="n">
        <v>0</v>
      </c>
      <c r="J639" s="113" t="n">
        <v>0</v>
      </c>
      <c r="K639" s="113" t="n">
        <v>0</v>
      </c>
      <c r="L639" s="113" t="n">
        <v>0</v>
      </c>
      <c r="M639" s="113" t="n">
        <v>0</v>
      </c>
      <c r="N639" s="113" t="n">
        <v>0</v>
      </c>
      <c r="O639" s="113" t="n">
        <v>0</v>
      </c>
      <c r="P639" s="275" t="n">
        <v>0</v>
      </c>
      <c r="Q639" s="113"/>
      <c r="R639" s="113"/>
      <c r="S639" s="113"/>
      <c r="T639" s="113"/>
      <c r="U639" s="113"/>
      <c r="V639" s="275"/>
      <c r="W639" s="113" t="n">
        <v>0</v>
      </c>
      <c r="X639" s="276" t="n">
        <v>0</v>
      </c>
      <c r="Y639" s="113" t="n">
        <v>0</v>
      </c>
      <c r="Z639" s="276" t="n">
        <v>0</v>
      </c>
      <c r="AA639" s="113" t="n">
        <v>0</v>
      </c>
      <c r="AB639" s="113" t="n">
        <v>0</v>
      </c>
      <c r="AC639" s="276" t="n">
        <v>0</v>
      </c>
      <c r="AD639" s="280"/>
      <c r="AE639" s="276"/>
    </row>
    <row r="640" customFormat="false" ht="15" hidden="false" customHeight="false" outlineLevel="0" collapsed="false">
      <c r="B640" s="115"/>
      <c r="E640" s="113"/>
      <c r="F640" s="274"/>
      <c r="G640" s="113"/>
      <c r="H640" s="113"/>
      <c r="I640" s="113"/>
      <c r="J640" s="113"/>
      <c r="K640" s="113"/>
      <c r="L640" s="113"/>
      <c r="M640" s="113"/>
      <c r="N640" s="113"/>
      <c r="O640" s="113"/>
      <c r="P640" s="275"/>
      <c r="Q640" s="113"/>
      <c r="R640" s="113"/>
      <c r="S640" s="113"/>
      <c r="T640" s="113"/>
      <c r="U640" s="113"/>
      <c r="V640" s="275"/>
      <c r="W640" s="113"/>
      <c r="X640" s="276"/>
      <c r="Y640" s="113"/>
      <c r="Z640" s="276"/>
      <c r="AA640" s="113"/>
      <c r="AB640" s="113"/>
      <c r="AC640" s="276"/>
      <c r="AD640" s="280"/>
      <c r="AE640" s="276"/>
    </row>
    <row r="641" customFormat="false" ht="15" hidden="false" customHeight="false" outlineLevel="0" collapsed="false">
      <c r="B641" s="115" t="n">
        <f aca="false">PRODUCT(G641/3+H641*1.6666+I641*1.6666+J641*1.6666+W641*25+X641*25+Y641*25+Z641*25+AA641*25+AB641*20+AC641*15+AD641*10+AE641*15)</f>
        <v>29.9999333333333</v>
      </c>
      <c r="C641" s="44" t="s">
        <v>4704</v>
      </c>
      <c r="D641" s="123" t="s">
        <v>4485</v>
      </c>
      <c r="E641" s="113" t="n">
        <v>1967</v>
      </c>
      <c r="F641" s="274" t="n">
        <v>17633</v>
      </c>
      <c r="G641" s="113" t="n">
        <v>10</v>
      </c>
      <c r="H641" s="113" t="n">
        <v>0</v>
      </c>
      <c r="I641" s="113" t="n">
        <v>1</v>
      </c>
      <c r="J641" s="113" t="n">
        <v>0</v>
      </c>
      <c r="K641" s="113"/>
      <c r="L641" s="113"/>
      <c r="M641" s="113"/>
      <c r="N641" s="113"/>
      <c r="O641" s="113"/>
      <c r="P641" s="275"/>
      <c r="Q641" s="113"/>
      <c r="R641" s="113"/>
      <c r="S641" s="113"/>
      <c r="T641" s="113"/>
      <c r="U641" s="113"/>
      <c r="V641" s="275"/>
      <c r="W641" s="113" t="n">
        <v>0</v>
      </c>
      <c r="X641" s="276" t="n">
        <v>0</v>
      </c>
      <c r="Y641" s="113" t="n">
        <v>1</v>
      </c>
      <c r="Z641" s="276" t="n">
        <v>0</v>
      </c>
      <c r="AA641" s="113" t="n">
        <v>0</v>
      </c>
      <c r="AB641" s="113" t="n">
        <v>0</v>
      </c>
      <c r="AC641" s="276" t="n">
        <v>0</v>
      </c>
      <c r="AD641" s="280"/>
      <c r="AE641" s="276"/>
    </row>
    <row r="642" customFormat="false" ht="15" hidden="false" customHeight="false" outlineLevel="0" collapsed="false">
      <c r="B642" s="115" t="n">
        <f aca="false">PRODUCT(G642/3+H642*1.6666+I642*1.6666+J642*1.6666+W642*25+X642*25+Y642*25+Z642*25+AA642*25+AB642*20+AC642*15+AD642*10+AE642*15)</f>
        <v>3.6666</v>
      </c>
      <c r="C642" s="44" t="s">
        <v>5694</v>
      </c>
      <c r="D642" s="123" t="s">
        <v>4485</v>
      </c>
      <c r="E642" s="113" t="n">
        <v>1967</v>
      </c>
      <c r="F642" s="274" t="n">
        <v>18862</v>
      </c>
      <c r="G642" s="113" t="n">
        <v>6</v>
      </c>
      <c r="H642" s="113" t="n">
        <v>0</v>
      </c>
      <c r="I642" s="113" t="n">
        <v>0</v>
      </c>
      <c r="J642" s="113" t="n">
        <v>1</v>
      </c>
      <c r="K642" s="113"/>
      <c r="L642" s="113"/>
      <c r="M642" s="113"/>
      <c r="N642" s="113"/>
      <c r="O642" s="113"/>
      <c r="P642" s="275"/>
      <c r="Q642" s="113"/>
      <c r="R642" s="113"/>
      <c r="S642" s="113"/>
      <c r="T642" s="113"/>
      <c r="U642" s="113"/>
      <c r="V642" s="275"/>
      <c r="W642" s="113" t="n">
        <v>0</v>
      </c>
      <c r="X642" s="276" t="n">
        <v>0</v>
      </c>
      <c r="Y642" s="113" t="n">
        <v>0</v>
      </c>
      <c r="Z642" s="276" t="n">
        <v>0</v>
      </c>
      <c r="AA642" s="113" t="n">
        <v>0</v>
      </c>
      <c r="AB642" s="113" t="n">
        <v>0</v>
      </c>
      <c r="AC642" s="276" t="n">
        <v>0</v>
      </c>
      <c r="AD642" s="280"/>
      <c r="AE642" s="276"/>
    </row>
    <row r="643" customFormat="false" ht="15" hidden="false" customHeight="false" outlineLevel="0" collapsed="false">
      <c r="B643" s="115" t="n">
        <f aca="false">PRODUCT(G643/3+H643*1.6666+I643*1.6666+J643*1.6666+W643*25+X643*25+Y643*25+Z643*25+AA643*25+AB643*20+AC643*15+AD643*10+AE643*15)</f>
        <v>2.33326666666667</v>
      </c>
      <c r="C643" s="44" t="s">
        <v>5709</v>
      </c>
      <c r="D643" s="123" t="s">
        <v>4485</v>
      </c>
      <c r="E643" s="113" t="n">
        <v>1967</v>
      </c>
      <c r="F643" s="274" t="n">
        <v>17585</v>
      </c>
      <c r="G643" s="113" t="n">
        <v>2</v>
      </c>
      <c r="H643" s="113" t="n">
        <v>0</v>
      </c>
      <c r="I643" s="113" t="n">
        <v>0</v>
      </c>
      <c r="J643" s="113" t="n">
        <v>1</v>
      </c>
      <c r="K643" s="113"/>
      <c r="L643" s="113"/>
      <c r="M643" s="113"/>
      <c r="N643" s="113"/>
      <c r="O643" s="113"/>
      <c r="P643" s="275"/>
      <c r="Q643" s="113"/>
      <c r="R643" s="113"/>
      <c r="S643" s="113"/>
      <c r="T643" s="113"/>
      <c r="U643" s="113"/>
      <c r="V643" s="275"/>
      <c r="W643" s="113" t="n">
        <v>0</v>
      </c>
      <c r="X643" s="276" t="n">
        <v>0</v>
      </c>
      <c r="Y643" s="113" t="n">
        <v>0</v>
      </c>
      <c r="Z643" s="276" t="n">
        <v>0</v>
      </c>
      <c r="AA643" s="113" t="n">
        <v>0</v>
      </c>
      <c r="AB643" s="113" t="n">
        <v>0</v>
      </c>
      <c r="AC643" s="276" t="n">
        <v>0</v>
      </c>
      <c r="AD643" s="280"/>
      <c r="AE643" s="276"/>
    </row>
    <row r="644" customFormat="false" ht="15" hidden="false" customHeight="false" outlineLevel="0" collapsed="false">
      <c r="B644" s="115"/>
      <c r="E644" s="113"/>
      <c r="F644" s="274"/>
      <c r="G644" s="113"/>
      <c r="H644" s="113"/>
      <c r="I644" s="113"/>
      <c r="J644" s="113"/>
      <c r="K644" s="113"/>
      <c r="L644" s="113"/>
      <c r="M644" s="113"/>
      <c r="N644" s="113"/>
      <c r="O644" s="113"/>
      <c r="P644" s="275"/>
      <c r="Q644" s="113"/>
      <c r="R644" s="113"/>
      <c r="S644" s="113"/>
      <c r="T644" s="113"/>
      <c r="U644" s="113"/>
      <c r="V644" s="275"/>
      <c r="W644" s="113"/>
      <c r="X644" s="276"/>
      <c r="Y644" s="113"/>
      <c r="Z644" s="276"/>
      <c r="AA644" s="113"/>
      <c r="AB644" s="113"/>
      <c r="AC644" s="276"/>
      <c r="AD644" s="280"/>
      <c r="AE644" s="276"/>
    </row>
    <row r="645" customFormat="false" ht="15" hidden="false" customHeight="false" outlineLevel="0" collapsed="false">
      <c r="B645" s="115" t="n">
        <f aca="false">PRODUCT(G645/3+H645*1.6666+I645*1.6666+J645*1.6666+W645*25+X645*25+Y645*25+Z645*25+AA645*25+AB645*20+AC645*15+AD645*10+AE645*15)</f>
        <v>139.998666666667</v>
      </c>
      <c r="C645" s="44" t="s">
        <v>4682</v>
      </c>
      <c r="D645" s="123" t="s">
        <v>4550</v>
      </c>
      <c r="E645" s="113" t="n">
        <v>1967</v>
      </c>
      <c r="F645" s="274" t="n">
        <v>18295</v>
      </c>
      <c r="G645" s="113" t="n">
        <v>20</v>
      </c>
      <c r="H645" s="113" t="n">
        <v>0</v>
      </c>
      <c r="I645" s="113" t="n">
        <v>10</v>
      </c>
      <c r="J645" s="113" t="n">
        <v>10</v>
      </c>
      <c r="K645" s="113"/>
      <c r="L645" s="113"/>
      <c r="M645" s="113"/>
      <c r="N645" s="113"/>
      <c r="O645" s="113"/>
      <c r="P645" s="275"/>
      <c r="Q645" s="113"/>
      <c r="R645" s="113"/>
      <c r="S645" s="113"/>
      <c r="T645" s="113"/>
      <c r="U645" s="113"/>
      <c r="V645" s="275"/>
      <c r="W645" s="113" t="n">
        <v>0</v>
      </c>
      <c r="X645" s="276" t="n">
        <v>0</v>
      </c>
      <c r="Y645" s="113" t="n">
        <v>4</v>
      </c>
      <c r="Z645" s="276" t="n">
        <v>0</v>
      </c>
      <c r="AA645" s="113" t="n">
        <v>0</v>
      </c>
      <c r="AB645" s="113" t="n">
        <v>0</v>
      </c>
      <c r="AC645" s="276" t="n">
        <v>0</v>
      </c>
      <c r="AD645" s="280"/>
      <c r="AE645" s="276"/>
    </row>
    <row r="646" customFormat="false" ht="15" hidden="false" customHeight="false" outlineLevel="0" collapsed="false">
      <c r="B646" s="115" t="n">
        <f aca="false">PRODUCT(G646/3+H646*1.6666+I646*1.6666+J646*1.6666+W646*25+X646*25+Y646*25+Z646*25+AA646*25+AB646*20+AC646*15+AD646*10+AE646*15)</f>
        <v>62.6654</v>
      </c>
      <c r="C646" s="44" t="s">
        <v>4629</v>
      </c>
      <c r="D646" s="123" t="s">
        <v>4550</v>
      </c>
      <c r="E646" s="113" t="n">
        <v>1964</v>
      </c>
      <c r="F646" s="274" t="n">
        <v>16570</v>
      </c>
      <c r="G646" s="113" t="n">
        <v>18</v>
      </c>
      <c r="H646" s="113" t="n">
        <v>0</v>
      </c>
      <c r="I646" s="113" t="n">
        <v>4</v>
      </c>
      <c r="J646" s="113" t="n">
        <v>15</v>
      </c>
      <c r="K646" s="113"/>
      <c r="L646" s="113"/>
      <c r="M646" s="113"/>
      <c r="N646" s="113"/>
      <c r="O646" s="113"/>
      <c r="P646" s="275"/>
      <c r="Q646" s="113"/>
      <c r="R646" s="113"/>
      <c r="S646" s="113"/>
      <c r="T646" s="113"/>
      <c r="U646" s="113"/>
      <c r="V646" s="275"/>
      <c r="W646" s="113" t="n">
        <v>0</v>
      </c>
      <c r="X646" s="276" t="n">
        <v>0</v>
      </c>
      <c r="Y646" s="113" t="n">
        <v>1</v>
      </c>
      <c r="Z646" s="276" t="n">
        <v>0</v>
      </c>
      <c r="AA646" s="113" t="n">
        <v>0</v>
      </c>
      <c r="AB646" s="113" t="n">
        <v>0</v>
      </c>
      <c r="AC646" s="276" t="n">
        <v>0</v>
      </c>
      <c r="AD646" s="280"/>
      <c r="AE646" s="276"/>
    </row>
    <row r="647" customFormat="false" ht="15" hidden="false" customHeight="false" outlineLevel="0" collapsed="false">
      <c r="B647" s="115" t="n">
        <f aca="false">PRODUCT(G647/3+H647*1.6666+I647*1.6666+J647*1.6666+W647*25+X647*25+Y647*25+Z647*25+AA647*25+AB647*20+AC647*15+AD647*10+AE647*15)</f>
        <v>49.3316</v>
      </c>
      <c r="C647" s="44" t="s">
        <v>5554</v>
      </c>
      <c r="D647" s="123" t="s">
        <v>4550</v>
      </c>
      <c r="E647" s="113" t="n">
        <v>1964</v>
      </c>
      <c r="F647" s="274" t="n">
        <v>16536</v>
      </c>
      <c r="G647" s="113" t="n">
        <v>18</v>
      </c>
      <c r="H647" s="113" t="n">
        <v>0</v>
      </c>
      <c r="I647" s="113" t="n">
        <v>6</v>
      </c>
      <c r="J647" s="113" t="n">
        <v>20</v>
      </c>
      <c r="K647" s="113"/>
      <c r="L647" s="113"/>
      <c r="M647" s="113"/>
      <c r="N647" s="113"/>
      <c r="O647" s="113"/>
      <c r="P647" s="275"/>
      <c r="Q647" s="113"/>
      <c r="R647" s="113"/>
      <c r="S647" s="113"/>
      <c r="T647" s="113"/>
      <c r="U647" s="113"/>
      <c r="V647" s="275"/>
      <c r="W647" s="113" t="n">
        <v>0</v>
      </c>
      <c r="X647" s="276" t="n">
        <v>0</v>
      </c>
      <c r="Y647" s="113" t="n">
        <v>0</v>
      </c>
      <c r="Z647" s="276" t="n">
        <v>0</v>
      </c>
      <c r="AA647" s="113" t="n">
        <v>0</v>
      </c>
      <c r="AB647" s="113" t="n">
        <v>0</v>
      </c>
      <c r="AC647" s="276" t="n">
        <v>0</v>
      </c>
      <c r="AD647" s="280"/>
      <c r="AE647" s="276"/>
    </row>
    <row r="648" customFormat="false" ht="15" hidden="false" customHeight="false" outlineLevel="0" collapsed="false">
      <c r="B648" s="115" t="n">
        <f aca="false">PRODUCT(G648/3+H648*1.6666+I648*1.6666+J648*1.6666+W648*25+X648*25+Y648*25+Z648*25+AA648*25+AB648*20+AC648*15+AD648*10+AE648*15)</f>
        <v>26.9999333333333</v>
      </c>
      <c r="C648" s="44" t="s">
        <v>4656</v>
      </c>
      <c r="D648" s="123" t="s">
        <v>4550</v>
      </c>
      <c r="E648" s="113" t="n">
        <v>1964</v>
      </c>
      <c r="F648" s="274" t="s">
        <v>5607</v>
      </c>
      <c r="G648" s="113" t="n">
        <v>1</v>
      </c>
      <c r="H648" s="113" t="n">
        <v>0</v>
      </c>
      <c r="I648" s="113" t="n">
        <v>0</v>
      </c>
      <c r="J648" s="113" t="n">
        <v>1</v>
      </c>
      <c r="K648" s="113"/>
      <c r="L648" s="113"/>
      <c r="M648" s="113"/>
      <c r="N648" s="113"/>
      <c r="O648" s="113"/>
      <c r="P648" s="275"/>
      <c r="Q648" s="113"/>
      <c r="R648" s="113"/>
      <c r="S648" s="113"/>
      <c r="T648" s="113"/>
      <c r="U648" s="113"/>
      <c r="V648" s="275"/>
      <c r="W648" s="113" t="n">
        <v>0</v>
      </c>
      <c r="X648" s="276" t="n">
        <v>0</v>
      </c>
      <c r="Y648" s="113" t="n">
        <v>1</v>
      </c>
      <c r="Z648" s="276" t="n">
        <v>0</v>
      </c>
      <c r="AA648" s="113" t="n">
        <v>0</v>
      </c>
      <c r="AB648" s="113" t="n">
        <v>0</v>
      </c>
      <c r="AC648" s="276" t="n">
        <v>0</v>
      </c>
      <c r="AD648" s="280"/>
      <c r="AE648" s="276"/>
    </row>
    <row r="649" customFormat="false" ht="15" hidden="false" customHeight="false" outlineLevel="0" collapsed="false">
      <c r="B649" s="115" t="n">
        <f aca="false">PRODUCT(G649/3+H649*1.6666+I649*1.6666+J649*1.6666+W649*25+X649*25+Y649*25+Z649*25+AA649*25+AB649*20+AC649*15+AD649*10+AE649*15)</f>
        <v>10.333</v>
      </c>
      <c r="C649" s="44" t="s">
        <v>5659</v>
      </c>
      <c r="D649" s="123" t="s">
        <v>4550</v>
      </c>
      <c r="E649" s="113" t="n">
        <v>1967</v>
      </c>
      <c r="F649" s="274" t="n">
        <v>18028</v>
      </c>
      <c r="G649" s="113" t="n">
        <v>6</v>
      </c>
      <c r="H649" s="113" t="n">
        <v>1</v>
      </c>
      <c r="I649" s="113" t="n">
        <v>1</v>
      </c>
      <c r="J649" s="113" t="n">
        <v>3</v>
      </c>
      <c r="K649" s="113"/>
      <c r="L649" s="113"/>
      <c r="M649" s="113"/>
      <c r="N649" s="113"/>
      <c r="O649" s="113"/>
      <c r="P649" s="275"/>
      <c r="Q649" s="113"/>
      <c r="R649" s="113"/>
      <c r="S649" s="113"/>
      <c r="T649" s="113"/>
      <c r="U649" s="113"/>
      <c r="V649" s="275"/>
      <c r="W649" s="113" t="n">
        <v>0</v>
      </c>
      <c r="X649" s="276" t="n">
        <v>0</v>
      </c>
      <c r="Y649" s="113" t="n">
        <v>0</v>
      </c>
      <c r="Z649" s="276" t="n">
        <v>0</v>
      </c>
      <c r="AA649" s="113" t="n">
        <v>0</v>
      </c>
      <c r="AB649" s="113" t="n">
        <v>0</v>
      </c>
      <c r="AC649" s="276" t="n">
        <v>0</v>
      </c>
      <c r="AD649" s="280"/>
      <c r="AE649" s="276"/>
    </row>
    <row r="650" customFormat="false" ht="15" hidden="false" customHeight="false" outlineLevel="0" collapsed="false">
      <c r="B650" s="115"/>
      <c r="E650" s="113"/>
      <c r="F650" s="274"/>
      <c r="G650" s="113"/>
      <c r="H650" s="113"/>
      <c r="I650" s="113"/>
      <c r="J650" s="113"/>
      <c r="K650" s="113"/>
      <c r="L650" s="113"/>
      <c r="M650" s="113"/>
      <c r="N650" s="113"/>
      <c r="O650" s="113"/>
      <c r="P650" s="275"/>
      <c r="Q650" s="113"/>
      <c r="R650" s="113"/>
      <c r="S650" s="113"/>
      <c r="T650" s="113"/>
      <c r="U650" s="113"/>
      <c r="V650" s="275"/>
      <c r="W650" s="113"/>
      <c r="X650" s="276"/>
      <c r="Y650" s="113"/>
      <c r="Z650" s="276"/>
      <c r="AA650" s="113"/>
      <c r="AB650" s="113"/>
      <c r="AC650" s="276"/>
      <c r="AD650" s="280"/>
      <c r="AE650" s="276"/>
    </row>
    <row r="651" customFormat="false" ht="15" hidden="false" customHeight="false" outlineLevel="0" collapsed="false">
      <c r="B651" s="115" t="n">
        <f aca="false">PRODUCT(G651/3+H651+I651+J651+(K651-I651-H651)/3+W651*25+X651*25+Y651*25+Z651*25+AA651*25+AB651*20+AC651*15+AD651*10+AE651*15)</f>
        <v>172.333333333333</v>
      </c>
      <c r="C651" s="44" t="s">
        <v>5222</v>
      </c>
      <c r="D651" s="123" t="s">
        <v>5223</v>
      </c>
      <c r="E651" s="113" t="n">
        <v>1995</v>
      </c>
      <c r="F651" s="274" t="n">
        <v>28496</v>
      </c>
      <c r="G651" s="113" t="n">
        <v>44</v>
      </c>
      <c r="H651" s="113" t="n">
        <v>1</v>
      </c>
      <c r="I651" s="113" t="n">
        <v>7</v>
      </c>
      <c r="J651" s="113" t="n">
        <v>27</v>
      </c>
      <c r="K651" s="113" t="n">
        <v>151</v>
      </c>
      <c r="L651" s="113" t="n">
        <v>50</v>
      </c>
      <c r="M651" s="113" t="n">
        <v>72</v>
      </c>
      <c r="N651" s="113" t="n">
        <v>21</v>
      </c>
      <c r="O651" s="113" t="n">
        <v>8</v>
      </c>
      <c r="P651" s="275" t="n">
        <v>0.505016722408027</v>
      </c>
      <c r="Q651" s="113"/>
      <c r="R651" s="113"/>
      <c r="S651" s="113"/>
      <c r="T651" s="113"/>
      <c r="U651" s="113"/>
      <c r="V651" s="275"/>
      <c r="W651" s="113" t="n">
        <v>0</v>
      </c>
      <c r="X651" s="276" t="n">
        <v>0</v>
      </c>
      <c r="Y651" s="113" t="n">
        <v>2</v>
      </c>
      <c r="Z651" s="276" t="n">
        <v>1</v>
      </c>
      <c r="AA651" s="113" t="n">
        <v>0</v>
      </c>
      <c r="AB651" s="113" t="n">
        <v>0</v>
      </c>
      <c r="AC651" s="276" t="n">
        <v>0</v>
      </c>
      <c r="AD651" s="280"/>
      <c r="AE651" s="276"/>
    </row>
    <row r="652" customFormat="false" ht="15" hidden="false" customHeight="false" outlineLevel="0" collapsed="false">
      <c r="B652" s="115" t="n">
        <f aca="false">PRODUCT(G652/3+H652+I652+J652+(K652-I652-H652)/3+W652*25+X652*25+Y652*25+Z652*25+AA652*25+AB652*20+AC652*15+AD652*10+AE652*15)</f>
        <v>152.666666666667</v>
      </c>
      <c r="C652" s="44" t="s">
        <v>3034</v>
      </c>
      <c r="D652" s="123" t="s">
        <v>5223</v>
      </c>
      <c r="E652" s="113" t="n">
        <v>2007</v>
      </c>
      <c r="F652" s="274" t="n">
        <v>32643</v>
      </c>
      <c r="G652" s="113" t="n">
        <v>26</v>
      </c>
      <c r="H652" s="113" t="n">
        <v>0</v>
      </c>
      <c r="I652" s="113" t="n">
        <v>11</v>
      </c>
      <c r="J652" s="113" t="n">
        <v>11</v>
      </c>
      <c r="K652" s="113" t="n">
        <v>77</v>
      </c>
      <c r="L652" s="113" t="n">
        <v>20</v>
      </c>
      <c r="M652" s="113" t="n">
        <v>29</v>
      </c>
      <c r="N652" s="113" t="n">
        <v>17</v>
      </c>
      <c r="O652" s="113" t="n">
        <v>11</v>
      </c>
      <c r="P652" s="275" t="n">
        <v>0.55025713738264</v>
      </c>
      <c r="Q652" s="113" t="n">
        <v>15</v>
      </c>
      <c r="R652" s="113" t="n">
        <v>0</v>
      </c>
      <c r="S652" s="113" t="n">
        <v>1</v>
      </c>
      <c r="T652" s="113" t="n">
        <v>2</v>
      </c>
      <c r="U652" s="113" t="n">
        <v>33</v>
      </c>
      <c r="V652" s="275" t="n">
        <v>0.429</v>
      </c>
      <c r="W652" s="113" t="n">
        <v>1</v>
      </c>
      <c r="X652" s="276" t="n">
        <v>0</v>
      </c>
      <c r="Y652" s="113" t="n">
        <v>0</v>
      </c>
      <c r="Z652" s="276" t="n">
        <v>2</v>
      </c>
      <c r="AA652" s="113" t="n">
        <v>1</v>
      </c>
      <c r="AB652" s="113" t="n">
        <v>0</v>
      </c>
      <c r="AC652" s="276" t="n">
        <v>0</v>
      </c>
      <c r="AD652" s="280"/>
      <c r="AE652" s="276"/>
    </row>
    <row r="653" customFormat="false" ht="15" hidden="false" customHeight="false" outlineLevel="0" collapsed="false">
      <c r="B653" s="115" t="n">
        <f aca="false">PRODUCT(G653/3+H653*1.6666+I653*1.6666+J653*1.6666+W653*25+X653*25+Y653*25+Z653*25+AA653*25+AB653*20+AC653*15+AD653*10+AE653*15)</f>
        <v>145.6634</v>
      </c>
      <c r="C653" s="44" t="s">
        <v>5406</v>
      </c>
      <c r="D653" s="123" t="s">
        <v>5223</v>
      </c>
      <c r="E653" s="113" t="n">
        <v>2021</v>
      </c>
      <c r="F653" s="274" t="n">
        <v>37856</v>
      </c>
      <c r="G653" s="113" t="n">
        <v>42</v>
      </c>
      <c r="H653" s="113" t="n">
        <v>3</v>
      </c>
      <c r="I653" s="113" t="n">
        <v>2</v>
      </c>
      <c r="J653" s="113" t="n">
        <v>44</v>
      </c>
      <c r="K653" s="113" t="n">
        <v>133</v>
      </c>
      <c r="L653" s="113" t="n">
        <v>114</v>
      </c>
      <c r="M653" s="113" t="n">
        <v>8</v>
      </c>
      <c r="N653" s="113" t="n">
        <v>6</v>
      </c>
      <c r="O653" s="113" t="n">
        <v>5</v>
      </c>
      <c r="P653" s="275" t="n">
        <v>0.671717171717172</v>
      </c>
      <c r="Q653" s="113" t="n">
        <v>3</v>
      </c>
      <c r="R653" s="113" t="n">
        <v>0</v>
      </c>
      <c r="S653" s="113" t="n">
        <v>0</v>
      </c>
      <c r="T653" s="113" t="n">
        <v>1</v>
      </c>
      <c r="U653" s="113" t="n">
        <v>6</v>
      </c>
      <c r="V653" s="275" t="n">
        <v>0.5</v>
      </c>
      <c r="W653" s="113" t="n">
        <v>0</v>
      </c>
      <c r="X653" s="276" t="n">
        <v>0</v>
      </c>
      <c r="Y653" s="113" t="n">
        <v>2</v>
      </c>
      <c r="Z653" s="276" t="n">
        <v>0</v>
      </c>
      <c r="AA653" s="113" t="n">
        <v>0</v>
      </c>
      <c r="AB653" s="113" t="n">
        <v>0</v>
      </c>
      <c r="AC653" s="276" t="n">
        <v>0</v>
      </c>
      <c r="AD653" s="280"/>
      <c r="AE653" s="276"/>
    </row>
    <row r="654" customFormat="false" ht="15" hidden="false" customHeight="false" outlineLevel="0" collapsed="false">
      <c r="B654" s="115" t="n">
        <f aca="false">PRODUCT(G654/3+H654+I654+J654+(K654-I654-H654)/3+W654*25+X654*25+Y654*25+Z654*25+AA654*25+AB654*20+AC654*15+AD654*10+AE654*15)</f>
        <v>138.666666666667</v>
      </c>
      <c r="C654" s="44" t="s">
        <v>5245</v>
      </c>
      <c r="D654" s="123" t="s">
        <v>5223</v>
      </c>
      <c r="E654" s="113" t="n">
        <v>1999</v>
      </c>
      <c r="F654" s="274" t="n">
        <v>29641</v>
      </c>
      <c r="G654" s="113" t="n">
        <v>40</v>
      </c>
      <c r="H654" s="113" t="n">
        <v>1</v>
      </c>
      <c r="I654" s="113" t="n">
        <v>4</v>
      </c>
      <c r="J654" s="113" t="n">
        <v>14</v>
      </c>
      <c r="K654" s="113" t="n">
        <v>99</v>
      </c>
      <c r="L654" s="113" t="n">
        <v>69</v>
      </c>
      <c r="M654" s="113" t="n">
        <v>17</v>
      </c>
      <c r="N654" s="113" t="n">
        <v>8</v>
      </c>
      <c r="O654" s="113" t="n">
        <v>5</v>
      </c>
      <c r="P654" s="275" t="n">
        <v>0.516059895665615</v>
      </c>
      <c r="Q654" s="113" t="n">
        <v>10</v>
      </c>
      <c r="R654" s="113" t="n">
        <v>0</v>
      </c>
      <c r="S654" s="113" t="n">
        <v>0</v>
      </c>
      <c r="T654" s="113" t="n">
        <v>2</v>
      </c>
      <c r="U654" s="113" t="n">
        <v>14</v>
      </c>
      <c r="V654" s="275" t="n">
        <v>0.424390243902439</v>
      </c>
      <c r="W654" s="113" t="n">
        <v>0</v>
      </c>
      <c r="X654" s="276" t="n">
        <v>0</v>
      </c>
      <c r="Y654" s="113" t="n">
        <v>2</v>
      </c>
      <c r="Z654" s="276" t="n">
        <v>1</v>
      </c>
      <c r="AA654" s="113" t="n">
        <v>0</v>
      </c>
      <c r="AB654" s="113" t="n">
        <v>0</v>
      </c>
      <c r="AC654" s="276" t="n">
        <v>0</v>
      </c>
      <c r="AD654" s="280"/>
      <c r="AE654" s="276"/>
    </row>
    <row r="655" customFormat="false" ht="15" hidden="false" customHeight="false" outlineLevel="0" collapsed="false">
      <c r="B655" s="115" t="n">
        <f aca="false">PRODUCT(G655/3+H655+I655+J655+(K655-I655-H655)/3+W655*25+X655*25+Y655*25+Z655*25+AA655*25+AB655*20+AC655*15+AD655*10+AE655*15)</f>
        <v>133</v>
      </c>
      <c r="C655" s="44" t="s">
        <v>3038</v>
      </c>
      <c r="D655" s="123" t="s">
        <v>5223</v>
      </c>
      <c r="E655" s="113" t="n">
        <v>2006</v>
      </c>
      <c r="F655" s="274" t="n">
        <v>32550</v>
      </c>
      <c r="G655" s="113" t="n">
        <v>19</v>
      </c>
      <c r="H655" s="113" t="n">
        <v>0</v>
      </c>
      <c r="I655" s="113" t="n">
        <v>0</v>
      </c>
      <c r="J655" s="113" t="n">
        <v>13</v>
      </c>
      <c r="K655" s="113" t="n">
        <v>26</v>
      </c>
      <c r="L655" s="113" t="n">
        <v>26</v>
      </c>
      <c r="M655" s="113" t="n">
        <v>0</v>
      </c>
      <c r="N655" s="113" t="n">
        <v>0</v>
      </c>
      <c r="O655" s="113" t="n">
        <v>0</v>
      </c>
      <c r="P655" s="275" t="n">
        <v>0.371567527123083</v>
      </c>
      <c r="Q655" s="113" t="n">
        <v>4</v>
      </c>
      <c r="R655" s="113" t="n">
        <v>0</v>
      </c>
      <c r="S655" s="113" t="n">
        <v>0</v>
      </c>
      <c r="T655" s="113" t="n">
        <v>2</v>
      </c>
      <c r="U655" s="113" t="n">
        <v>5</v>
      </c>
      <c r="V655" s="275" t="n">
        <v>0.357</v>
      </c>
      <c r="W655" s="113" t="n">
        <v>0</v>
      </c>
      <c r="X655" s="276" t="n">
        <v>0</v>
      </c>
      <c r="Y655" s="113" t="n">
        <v>1</v>
      </c>
      <c r="Z655" s="276" t="n">
        <v>1</v>
      </c>
      <c r="AA655" s="113" t="n">
        <v>1</v>
      </c>
      <c r="AB655" s="113" t="n">
        <v>1</v>
      </c>
      <c r="AC655" s="276" t="n">
        <v>0</v>
      </c>
      <c r="AD655" s="280" t="n">
        <v>1</v>
      </c>
      <c r="AE655" s="276"/>
    </row>
    <row r="656" customFormat="false" ht="15" hidden="false" customHeight="false" outlineLevel="0" collapsed="false">
      <c r="B656" s="115" t="n">
        <f aca="false">PRODUCT(G656/3+H656+I656+J656+(K656-I656-H656)/3+W656*25+X656*25+Y656*25+Z656*25+AA656*25+AB656*20+AC656*15+AD656*10+AE656*15)</f>
        <v>127.333333333333</v>
      </c>
      <c r="C656" s="44" t="s">
        <v>2902</v>
      </c>
      <c r="D656" s="123" t="s">
        <v>5223</v>
      </c>
      <c r="E656" s="113" t="n">
        <v>2003</v>
      </c>
      <c r="F656" s="274" t="n">
        <v>31349</v>
      </c>
      <c r="G656" s="113" t="n">
        <v>28</v>
      </c>
      <c r="H656" s="113" t="n">
        <v>0</v>
      </c>
      <c r="I656" s="113" t="n">
        <v>0</v>
      </c>
      <c r="J656" s="113" t="n">
        <v>12</v>
      </c>
      <c r="K656" s="113" t="n">
        <v>93</v>
      </c>
      <c r="L656" s="113" t="n">
        <v>76</v>
      </c>
      <c r="M656" s="113" t="n">
        <v>9</v>
      </c>
      <c r="N656" s="113" t="n">
        <v>8</v>
      </c>
      <c r="O656" s="113" t="n">
        <v>0</v>
      </c>
      <c r="P656" s="275" t="n">
        <v>0.588220960291563</v>
      </c>
      <c r="Q656" s="113" t="n">
        <v>5</v>
      </c>
      <c r="R656" s="113" t="n">
        <v>0</v>
      </c>
      <c r="S656" s="113" t="n">
        <v>1</v>
      </c>
      <c r="T656" s="113" t="n">
        <v>1</v>
      </c>
      <c r="U656" s="113" t="n">
        <v>11</v>
      </c>
      <c r="V656" s="275" t="n">
        <v>0.478</v>
      </c>
      <c r="W656" s="113" t="n">
        <v>0</v>
      </c>
      <c r="X656" s="276" t="n">
        <v>0</v>
      </c>
      <c r="Y656" s="113" t="n">
        <v>2</v>
      </c>
      <c r="Z656" s="276" t="n">
        <v>1</v>
      </c>
      <c r="AA656" s="113" t="n">
        <v>0</v>
      </c>
      <c r="AB656" s="113" t="n">
        <v>0</v>
      </c>
      <c r="AC656" s="276" t="n">
        <v>0</v>
      </c>
      <c r="AD656" s="280"/>
      <c r="AE656" s="276"/>
    </row>
    <row r="657" customFormat="false" ht="15" hidden="false" customHeight="false" outlineLevel="0" collapsed="false">
      <c r="B657" s="115" t="n">
        <f aca="false">PRODUCT(G657/3+H657+I657+J657+(K657-I657-H657)/3+W657*25+X657*25+Y657*25+Z657*25+AA657*25+AB657*20+AC657*15+AD657*10+AE657*15)</f>
        <v>113</v>
      </c>
      <c r="C657" s="44" t="s">
        <v>5509</v>
      </c>
      <c r="D657" s="123" t="s">
        <v>5223</v>
      </c>
      <c r="E657" s="113" t="n">
        <v>2015</v>
      </c>
      <c r="F657" s="274" t="n">
        <v>36465</v>
      </c>
      <c r="G657" s="113" t="n">
        <v>58</v>
      </c>
      <c r="H657" s="113" t="n">
        <v>2</v>
      </c>
      <c r="I657" s="113" t="n">
        <v>3</v>
      </c>
      <c r="J657" s="113" t="n">
        <v>15</v>
      </c>
      <c r="K657" s="113" t="n">
        <v>76</v>
      </c>
      <c r="L657" s="113" t="n">
        <v>47</v>
      </c>
      <c r="M657" s="113" t="n">
        <v>11</v>
      </c>
      <c r="N657" s="113" t="n">
        <v>13</v>
      </c>
      <c r="O657" s="113" t="n">
        <v>5</v>
      </c>
      <c r="P657" s="275" t="n">
        <v>0.353474903015163</v>
      </c>
      <c r="Q657" s="113" t="n">
        <v>3</v>
      </c>
      <c r="R657" s="113" t="n">
        <v>0</v>
      </c>
      <c r="S657" s="113" t="n">
        <v>0</v>
      </c>
      <c r="T657" s="113" t="n">
        <v>0</v>
      </c>
      <c r="U657" s="113" t="n">
        <v>2</v>
      </c>
      <c r="V657" s="275" t="n">
        <v>0.3333</v>
      </c>
      <c r="W657" s="113" t="n">
        <v>0</v>
      </c>
      <c r="X657" s="276" t="n">
        <v>0</v>
      </c>
      <c r="Y657" s="113" t="n">
        <v>0</v>
      </c>
      <c r="Z657" s="276" t="n">
        <v>2</v>
      </c>
      <c r="AA657" s="113" t="n">
        <v>0</v>
      </c>
      <c r="AB657" s="113" t="n">
        <v>0</v>
      </c>
      <c r="AC657" s="276" t="n">
        <v>0</v>
      </c>
      <c r="AD657" s="280"/>
      <c r="AE657" s="276"/>
    </row>
    <row r="658" customFormat="false" ht="15" hidden="false" customHeight="false" outlineLevel="0" collapsed="false">
      <c r="B658" s="115" t="n">
        <f aca="false">PRODUCT(G658/3+H658+I658+J658+(K658-I658-H658)/3+W658*25+X658*25+Y658*25+Z658*25+AA658*25+AB658*20+AC658*15+AD658*10+AE658*15)</f>
        <v>62.3333333333333</v>
      </c>
      <c r="C658" s="44" t="s">
        <v>5536</v>
      </c>
      <c r="D658" s="123" t="s">
        <v>5223</v>
      </c>
      <c r="E658" s="113" t="n">
        <v>1994</v>
      </c>
      <c r="F658" s="274" t="n">
        <v>27439</v>
      </c>
      <c r="G658" s="113" t="n">
        <v>21</v>
      </c>
      <c r="H658" s="113" t="n">
        <v>2</v>
      </c>
      <c r="I658" s="113" t="n">
        <v>9</v>
      </c>
      <c r="J658" s="113" t="n">
        <v>5</v>
      </c>
      <c r="K658" s="113" t="n">
        <v>54</v>
      </c>
      <c r="L658" s="113" t="n">
        <v>9</v>
      </c>
      <c r="M658" s="113" t="n">
        <v>13</v>
      </c>
      <c r="N658" s="113" t="n">
        <v>21</v>
      </c>
      <c r="O658" s="113" t="n">
        <v>11</v>
      </c>
      <c r="P658" s="275" t="n">
        <v>0.505</v>
      </c>
      <c r="Q658" s="113"/>
      <c r="R658" s="113"/>
      <c r="S658" s="113"/>
      <c r="T658" s="113"/>
      <c r="U658" s="113"/>
      <c r="V658" s="275"/>
      <c r="W658" s="113" t="n">
        <v>0</v>
      </c>
      <c r="X658" s="276" t="n">
        <v>0</v>
      </c>
      <c r="Y658" s="113" t="n">
        <v>0</v>
      </c>
      <c r="Z658" s="276" t="n">
        <v>1</v>
      </c>
      <c r="AA658" s="113" t="n">
        <v>0</v>
      </c>
      <c r="AB658" s="113" t="n">
        <v>0</v>
      </c>
      <c r="AC658" s="276" t="n">
        <v>0</v>
      </c>
      <c r="AD658" s="280"/>
      <c r="AE658" s="276"/>
    </row>
    <row r="659" customFormat="false" ht="15" hidden="false" customHeight="false" outlineLevel="0" collapsed="false">
      <c r="B659" s="115" t="n">
        <f aca="false">PRODUCT(G659/3+H659+I659+J659+(K659-I659-H659)/3+W659*25+X659*25+Y659*25+Z659*25+AA659*25+AB659*20+AC659*15+AD659*10+AE659*15)</f>
        <v>59</v>
      </c>
      <c r="C659" s="44" t="s">
        <v>5402</v>
      </c>
      <c r="D659" s="123" t="s">
        <v>5223</v>
      </c>
      <c r="E659" s="113" t="n">
        <v>2020</v>
      </c>
      <c r="F659" s="274" t="n">
        <v>37547</v>
      </c>
      <c r="G659" s="113" t="n">
        <v>6</v>
      </c>
      <c r="H659" s="113" t="n">
        <v>0</v>
      </c>
      <c r="I659" s="113" t="n">
        <v>0</v>
      </c>
      <c r="J659" s="113" t="n">
        <v>1</v>
      </c>
      <c r="K659" s="113" t="n">
        <v>18</v>
      </c>
      <c r="L659" s="113" t="n">
        <v>16</v>
      </c>
      <c r="M659" s="113" t="n">
        <v>2</v>
      </c>
      <c r="N659" s="113" t="n">
        <v>0</v>
      </c>
      <c r="O659" s="113" t="n">
        <v>0</v>
      </c>
      <c r="P659" s="275" t="n">
        <v>0.5</v>
      </c>
      <c r="Q659" s="113" t="n">
        <v>1</v>
      </c>
      <c r="R659" s="113" t="n">
        <v>0</v>
      </c>
      <c r="S659" s="113" t="n">
        <v>0</v>
      </c>
      <c r="T659" s="113" t="n">
        <v>0</v>
      </c>
      <c r="U659" s="113" t="n">
        <v>3</v>
      </c>
      <c r="V659" s="275" t="n">
        <v>1</v>
      </c>
      <c r="W659" s="113" t="n">
        <v>0</v>
      </c>
      <c r="X659" s="276" t="n">
        <v>0</v>
      </c>
      <c r="Y659" s="113" t="n">
        <v>1</v>
      </c>
      <c r="Z659" s="276" t="n">
        <v>1</v>
      </c>
      <c r="AA659" s="113" t="n">
        <v>0</v>
      </c>
      <c r="AB659" s="113" t="n">
        <v>0</v>
      </c>
      <c r="AC659" s="276" t="n">
        <v>0</v>
      </c>
      <c r="AD659" s="280"/>
      <c r="AE659" s="276"/>
    </row>
    <row r="660" customFormat="false" ht="15" hidden="false" customHeight="false" outlineLevel="0" collapsed="false">
      <c r="B660" s="115" t="n">
        <f aca="false">PRODUCT(G660/3+H660+I660+J660+(K660-I660-H660)/3+W660*25+X660*25+Y660*25+Z660*25+AA660*25+AB660*20+AC660*15+AD660*10+AE660*15)</f>
        <v>57.6666666666667</v>
      </c>
      <c r="C660" s="44" t="s">
        <v>3770</v>
      </c>
      <c r="D660" s="44" t="s">
        <v>5223</v>
      </c>
      <c r="E660" s="113" t="n">
        <v>2024</v>
      </c>
      <c r="F660" s="111" t="n">
        <v>38569</v>
      </c>
      <c r="G660" s="283" t="n">
        <v>18</v>
      </c>
      <c r="H660" s="113" t="n">
        <v>0</v>
      </c>
      <c r="I660" s="113" t="n">
        <v>10</v>
      </c>
      <c r="J660" s="113" t="n">
        <v>5</v>
      </c>
      <c r="K660" s="113" t="n">
        <v>45</v>
      </c>
      <c r="L660" s="113" t="n">
        <v>9</v>
      </c>
      <c r="M660" s="113" t="n">
        <v>10</v>
      </c>
      <c r="N660" s="113" t="n">
        <v>16</v>
      </c>
      <c r="O660" s="113" t="n">
        <v>10</v>
      </c>
      <c r="P660" s="250" t="n">
        <v>0.50561797752809</v>
      </c>
      <c r="Q660" s="281"/>
      <c r="V660" s="250"/>
      <c r="W660" s="283" t="n">
        <v>0</v>
      </c>
      <c r="X660" s="113" t="n">
        <v>0</v>
      </c>
      <c r="Y660" s="283" t="n">
        <v>1</v>
      </c>
      <c r="Z660" s="113" t="n">
        <v>0</v>
      </c>
      <c r="AA660" s="283" t="n">
        <v>0</v>
      </c>
      <c r="AB660" s="113" t="n">
        <v>0</v>
      </c>
      <c r="AC660" s="113" t="n">
        <v>0</v>
      </c>
      <c r="AD660" s="280"/>
      <c r="AE660" s="276"/>
    </row>
    <row r="661" customFormat="false" ht="15" hidden="false" customHeight="false" outlineLevel="0" collapsed="false">
      <c r="B661" s="115" t="n">
        <f aca="false">PRODUCT(G661/3+H661+I661+J661+(K661-I661-H661)/3+W661*25+X661*25+Y661*25+Z661*25+AA661*25+AB661*20+AC661*15+AD661*10+AE661*15)</f>
        <v>56.3333333333333</v>
      </c>
      <c r="C661" s="44" t="s">
        <v>2911</v>
      </c>
      <c r="D661" s="123" t="s">
        <v>5223</v>
      </c>
      <c r="E661" s="113" t="n">
        <v>2001</v>
      </c>
      <c r="F661" s="274" t="n">
        <v>30291</v>
      </c>
      <c r="G661" s="113" t="n">
        <v>13</v>
      </c>
      <c r="H661" s="113" t="n">
        <v>0</v>
      </c>
      <c r="I661" s="113" t="n">
        <v>1</v>
      </c>
      <c r="J661" s="113" t="n">
        <v>5</v>
      </c>
      <c r="K661" s="113" t="n">
        <v>19</v>
      </c>
      <c r="L661" s="113" t="n">
        <v>16</v>
      </c>
      <c r="M661" s="113" t="n">
        <v>1</v>
      </c>
      <c r="N661" s="113" t="n">
        <v>1</v>
      </c>
      <c r="O661" s="113" t="n">
        <v>1</v>
      </c>
      <c r="P661" s="275" t="n">
        <v>0.655</v>
      </c>
      <c r="Q661" s="113"/>
      <c r="R661" s="113"/>
      <c r="S661" s="113"/>
      <c r="T661" s="113"/>
      <c r="U661" s="113"/>
      <c r="V661" s="275"/>
      <c r="W661" s="113" t="n">
        <v>0</v>
      </c>
      <c r="X661" s="276" t="n">
        <v>0</v>
      </c>
      <c r="Y661" s="113" t="n">
        <v>1</v>
      </c>
      <c r="Z661" s="276" t="n">
        <v>0</v>
      </c>
      <c r="AA661" s="113" t="n">
        <v>0</v>
      </c>
      <c r="AB661" s="113" t="n">
        <v>0</v>
      </c>
      <c r="AC661" s="276" t="n">
        <v>1</v>
      </c>
      <c r="AD661" s="280"/>
      <c r="AE661" s="276"/>
    </row>
    <row r="662" customFormat="false" ht="15" hidden="false" customHeight="false" outlineLevel="0" collapsed="false">
      <c r="B662" s="115" t="n">
        <f aca="false">PRODUCT(G662/3+H662+I662+J662+(K662-I662-H662)/3+W662*25+X662*25+Y662*25+Z662*25+AA662*25+AB662*20+AC662*15+AD662*10+AE662*15)</f>
        <v>50.3333333333333</v>
      </c>
      <c r="C662" s="44" t="s">
        <v>5551</v>
      </c>
      <c r="D662" s="123" t="s">
        <v>5223</v>
      </c>
      <c r="E662" s="113" t="n">
        <v>1994</v>
      </c>
      <c r="F662" s="274" t="n">
        <v>27464</v>
      </c>
      <c r="G662" s="113" t="n">
        <v>1</v>
      </c>
      <c r="H662" s="113" t="n">
        <v>0</v>
      </c>
      <c r="I662" s="113" t="n">
        <v>0</v>
      </c>
      <c r="J662" s="113" t="n">
        <v>0</v>
      </c>
      <c r="K662" s="113" t="n">
        <v>0</v>
      </c>
      <c r="L662" s="113" t="n">
        <v>0</v>
      </c>
      <c r="M662" s="113" t="n">
        <v>0</v>
      </c>
      <c r="N662" s="113" t="n">
        <v>0</v>
      </c>
      <c r="O662" s="113" t="n">
        <v>0</v>
      </c>
      <c r="P662" s="275" t="s">
        <v>3915</v>
      </c>
      <c r="Q662" s="113"/>
      <c r="R662" s="113"/>
      <c r="S662" s="113"/>
      <c r="T662" s="113"/>
      <c r="U662" s="113"/>
      <c r="V662" s="275"/>
      <c r="W662" s="113" t="n">
        <v>0</v>
      </c>
      <c r="X662" s="276" t="n">
        <v>0</v>
      </c>
      <c r="Y662" s="113" t="n">
        <v>2</v>
      </c>
      <c r="Z662" s="276" t="n">
        <v>0</v>
      </c>
      <c r="AA662" s="113" t="n">
        <v>0</v>
      </c>
      <c r="AB662" s="113" t="n">
        <v>0</v>
      </c>
      <c r="AC662" s="276" t="n">
        <v>0</v>
      </c>
      <c r="AD662" s="280"/>
      <c r="AE662" s="276"/>
    </row>
    <row r="663" customFormat="false" ht="15" hidden="false" customHeight="false" outlineLevel="0" collapsed="false">
      <c r="B663" s="115" t="n">
        <f aca="false">PRODUCT(G663/3+H663+I663+J663+(K663-I663-H663)/3+W663*25+X663*25+Y663*25+Z663*25+AA663*25+AB663*20+AC663*15+AD663*10+AE663*15)</f>
        <v>43.3333333333333</v>
      </c>
      <c r="C663" s="44" t="s">
        <v>5561</v>
      </c>
      <c r="D663" s="123" t="s">
        <v>5223</v>
      </c>
      <c r="E663" s="113" t="n">
        <v>2015</v>
      </c>
      <c r="F663" s="274" t="n">
        <v>36321</v>
      </c>
      <c r="G663" s="113" t="n">
        <v>27</v>
      </c>
      <c r="H663" s="113" t="n">
        <v>0</v>
      </c>
      <c r="I663" s="113" t="n">
        <v>2</v>
      </c>
      <c r="J663" s="113" t="n">
        <v>3</v>
      </c>
      <c r="K663" s="113" t="n">
        <v>15</v>
      </c>
      <c r="L663" s="113" t="n">
        <v>4</v>
      </c>
      <c r="M663" s="113" t="n">
        <v>4</v>
      </c>
      <c r="N663" s="113" t="n">
        <v>5</v>
      </c>
      <c r="O663" s="113" t="n">
        <v>2</v>
      </c>
      <c r="P663" s="275" t="n">
        <v>0.319148936170213</v>
      </c>
      <c r="Q663" s="113"/>
      <c r="R663" s="113"/>
      <c r="S663" s="113"/>
      <c r="T663" s="113"/>
      <c r="U663" s="113"/>
      <c r="V663" s="275"/>
      <c r="W663" s="113" t="n">
        <v>0</v>
      </c>
      <c r="X663" s="276" t="n">
        <v>0</v>
      </c>
      <c r="Y663" s="113" t="n">
        <v>0</v>
      </c>
      <c r="Z663" s="276" t="n">
        <v>1</v>
      </c>
      <c r="AA663" s="113" t="n">
        <v>0</v>
      </c>
      <c r="AB663" s="113" t="n">
        <v>0</v>
      </c>
      <c r="AC663" s="276" t="n">
        <v>0</v>
      </c>
      <c r="AD663" s="280"/>
      <c r="AE663" s="276"/>
    </row>
    <row r="664" customFormat="false" ht="15" hidden="false" customHeight="false" outlineLevel="0" collapsed="false">
      <c r="B664" s="115" t="n">
        <f aca="false">PRODUCT(G664/3+H664+I664+J664+(K664-I664-H664)/3+W664*25+X664*25+Y664*25+Z664*25+AA664*25+AB664*20+AC664*15+AD664*10+AE664*15)</f>
        <v>41</v>
      </c>
      <c r="C664" s="44" t="s">
        <v>3180</v>
      </c>
      <c r="D664" s="123" t="s">
        <v>5223</v>
      </c>
      <c r="E664" s="113" t="n">
        <v>2010</v>
      </c>
      <c r="F664" s="274" t="n">
        <v>33754</v>
      </c>
      <c r="G664" s="113" t="n">
        <v>21</v>
      </c>
      <c r="H664" s="113" t="n">
        <v>0</v>
      </c>
      <c r="I664" s="113" t="n">
        <v>3</v>
      </c>
      <c r="J664" s="113" t="n">
        <v>1</v>
      </c>
      <c r="K664" s="113" t="n">
        <v>18</v>
      </c>
      <c r="L664" s="113" t="n">
        <v>2</v>
      </c>
      <c r="M664" s="113" t="n">
        <v>3</v>
      </c>
      <c r="N664" s="113" t="n">
        <v>10</v>
      </c>
      <c r="O664" s="113" t="n">
        <v>3</v>
      </c>
      <c r="P664" s="275" t="n">
        <v>0.286</v>
      </c>
      <c r="Q664" s="113"/>
      <c r="R664" s="113"/>
      <c r="S664" s="113"/>
      <c r="T664" s="113"/>
      <c r="U664" s="113"/>
      <c r="V664" s="275"/>
      <c r="W664" s="113" t="n">
        <v>0</v>
      </c>
      <c r="X664" s="276" t="n">
        <v>0</v>
      </c>
      <c r="Y664" s="113" t="n">
        <v>0</v>
      </c>
      <c r="Z664" s="276" t="n">
        <v>1</v>
      </c>
      <c r="AA664" s="113" t="n">
        <v>0</v>
      </c>
      <c r="AB664" s="113" t="n">
        <v>0</v>
      </c>
      <c r="AC664" s="276" t="n">
        <v>0</v>
      </c>
      <c r="AD664" s="280"/>
      <c r="AE664" s="276"/>
    </row>
    <row r="665" customFormat="false" ht="15" hidden="false" customHeight="false" outlineLevel="0" collapsed="false">
      <c r="B665" s="115" t="n">
        <f aca="false">PRODUCT(G665/3+H665+I665+J665+(K665-I665-H665)/3+W665*25+X665*25+Y665*25+Z665*25+AA665*25+AB665*20+AC665*15+AD665*10+AE665*15)</f>
        <v>36</v>
      </c>
      <c r="C665" s="44" t="s">
        <v>3042</v>
      </c>
      <c r="D665" s="123" t="s">
        <v>5223</v>
      </c>
      <c r="E665" s="113" t="n">
        <v>2008</v>
      </c>
      <c r="F665" s="274" t="n">
        <v>32766</v>
      </c>
      <c r="G665" s="113" t="n">
        <v>11</v>
      </c>
      <c r="H665" s="113" t="n">
        <v>0</v>
      </c>
      <c r="I665" s="113" t="n">
        <v>0</v>
      </c>
      <c r="J665" s="113" t="n">
        <v>3</v>
      </c>
      <c r="K665" s="113" t="n">
        <v>13</v>
      </c>
      <c r="L665" s="113" t="n">
        <v>11</v>
      </c>
      <c r="M665" s="113" t="n">
        <v>0</v>
      </c>
      <c r="N665" s="113" t="n">
        <v>2</v>
      </c>
      <c r="O665" s="113" t="n">
        <v>0</v>
      </c>
      <c r="P665" s="275" t="n">
        <v>0.342</v>
      </c>
      <c r="Q665" s="113" t="n">
        <v>2</v>
      </c>
      <c r="R665" s="113" t="n">
        <v>0</v>
      </c>
      <c r="S665" s="113" t="n">
        <v>1</v>
      </c>
      <c r="T665" s="113" t="n">
        <v>0</v>
      </c>
      <c r="U665" s="113" t="n">
        <v>2</v>
      </c>
      <c r="V665" s="275" t="n">
        <v>0.2</v>
      </c>
      <c r="W665" s="113" t="n">
        <v>0</v>
      </c>
      <c r="X665" s="276" t="n">
        <v>0</v>
      </c>
      <c r="Y665" s="113" t="n">
        <v>0</v>
      </c>
      <c r="Z665" s="276" t="n">
        <v>0</v>
      </c>
      <c r="AA665" s="113" t="n">
        <v>1</v>
      </c>
      <c r="AB665" s="113" t="n">
        <v>0</v>
      </c>
      <c r="AC665" s="276" t="n">
        <v>0</v>
      </c>
      <c r="AD665" s="280"/>
      <c r="AE665" s="276"/>
    </row>
    <row r="666" customFormat="false" ht="15" hidden="false" customHeight="false" outlineLevel="0" collapsed="false">
      <c r="B666" s="115" t="n">
        <f aca="false">PRODUCT(G666/3+H666*1.6666+I666*1.6666+J666*1.6666+W666*25+X666*25+Y666*25+Z666*25+AA666*25+AB666*20+AC666*15+AD666*10+AE666*15)</f>
        <v>35.9997333333333</v>
      </c>
      <c r="C666" s="44" t="s">
        <v>5409</v>
      </c>
      <c r="D666" s="123" t="s">
        <v>5223</v>
      </c>
      <c r="E666" s="113" t="n">
        <v>2021</v>
      </c>
      <c r="F666" s="274" t="n">
        <v>37645</v>
      </c>
      <c r="G666" s="113" t="n">
        <v>13</v>
      </c>
      <c r="H666" s="113" t="n">
        <v>0</v>
      </c>
      <c r="I666" s="113" t="n">
        <v>0</v>
      </c>
      <c r="J666" s="113" t="n">
        <v>4</v>
      </c>
      <c r="K666" s="113" t="n">
        <v>16</v>
      </c>
      <c r="L666" s="113" t="n">
        <v>14</v>
      </c>
      <c r="M666" s="113" t="n">
        <v>0</v>
      </c>
      <c r="N666" s="113" t="n">
        <v>2</v>
      </c>
      <c r="O666" s="113" t="n">
        <v>0</v>
      </c>
      <c r="P666" s="275" t="n">
        <v>0.41025641025641</v>
      </c>
      <c r="Q666" s="113"/>
      <c r="R666" s="113"/>
      <c r="S666" s="113"/>
      <c r="T666" s="113"/>
      <c r="U666" s="113"/>
      <c r="V666" s="275"/>
      <c r="W666" s="113" t="n">
        <v>0</v>
      </c>
      <c r="X666" s="276" t="n">
        <v>0</v>
      </c>
      <c r="Y666" s="113" t="n">
        <v>1</v>
      </c>
      <c r="Z666" s="276" t="n">
        <v>0</v>
      </c>
      <c r="AA666" s="113" t="n">
        <v>0</v>
      </c>
      <c r="AB666" s="113" t="n">
        <v>0</v>
      </c>
      <c r="AC666" s="276" t="n">
        <v>0</v>
      </c>
      <c r="AD666" s="280"/>
      <c r="AE666" s="276"/>
    </row>
    <row r="667" customFormat="false" ht="15" hidden="false" customHeight="false" outlineLevel="0" collapsed="false">
      <c r="B667" s="115" t="n">
        <f aca="false">PRODUCT(G667/3+H667+I667+J667+(K667-I667-H667)/3+W667*25+X667*25+Y667*25+Z667*25+AA667*25+AB667*20+AC667*15+AD667*10+AE667*15)</f>
        <v>34</v>
      </c>
      <c r="C667" s="44" t="s">
        <v>5583</v>
      </c>
      <c r="D667" s="123" t="s">
        <v>5223</v>
      </c>
      <c r="E667" s="113" t="n">
        <v>2015</v>
      </c>
      <c r="F667" s="274" t="n">
        <v>35960</v>
      </c>
      <c r="G667" s="113" t="n">
        <v>13</v>
      </c>
      <c r="H667" s="113" t="n">
        <v>0</v>
      </c>
      <c r="I667" s="113" t="n">
        <v>2</v>
      </c>
      <c r="J667" s="113" t="n">
        <v>1</v>
      </c>
      <c r="K667" s="113" t="n">
        <v>7</v>
      </c>
      <c r="L667" s="113" t="n">
        <v>1</v>
      </c>
      <c r="M667" s="113" t="n">
        <v>3</v>
      </c>
      <c r="N667" s="113" t="n">
        <v>1</v>
      </c>
      <c r="O667" s="113" t="n">
        <v>2</v>
      </c>
      <c r="P667" s="275" t="n">
        <v>0.412</v>
      </c>
      <c r="Q667" s="113"/>
      <c r="R667" s="113"/>
      <c r="S667" s="113"/>
      <c r="T667" s="113"/>
      <c r="U667" s="113"/>
      <c r="V667" s="275"/>
      <c r="W667" s="113" t="n">
        <v>0</v>
      </c>
      <c r="X667" s="276" t="n">
        <v>0</v>
      </c>
      <c r="Y667" s="113" t="n">
        <v>0</v>
      </c>
      <c r="Z667" s="276" t="n">
        <v>1</v>
      </c>
      <c r="AA667" s="113" t="n">
        <v>0</v>
      </c>
      <c r="AB667" s="113" t="n">
        <v>0</v>
      </c>
      <c r="AC667" s="276" t="n">
        <v>0</v>
      </c>
      <c r="AD667" s="280"/>
      <c r="AE667" s="276"/>
    </row>
    <row r="668" customFormat="false" ht="15" hidden="false" customHeight="false" outlineLevel="0" collapsed="false">
      <c r="B668" s="115" t="n">
        <f aca="false">PRODUCT(G668/3+H668+I668+J668+(K668-I668-H668)/3+W668*25+X668*25+Y668*25+Z668*25+AA668*25+AB668*20+AC668*15+AD668*10+AE668*15)</f>
        <v>32.6666666666667</v>
      </c>
      <c r="C668" s="44" t="s">
        <v>3184</v>
      </c>
      <c r="D668" s="123" t="s">
        <v>5223</v>
      </c>
      <c r="E668" s="113" t="n">
        <v>2010</v>
      </c>
      <c r="F668" s="274" t="n">
        <v>33754</v>
      </c>
      <c r="G668" s="113" t="n">
        <v>8</v>
      </c>
      <c r="H668" s="113" t="n">
        <v>0</v>
      </c>
      <c r="I668" s="113" t="n">
        <v>3</v>
      </c>
      <c r="J668" s="113" t="n">
        <v>1</v>
      </c>
      <c r="K668" s="113" t="n">
        <v>6</v>
      </c>
      <c r="L668" s="113" t="n">
        <v>0</v>
      </c>
      <c r="M668" s="113" t="n">
        <v>0</v>
      </c>
      <c r="N668" s="113" t="n">
        <v>3</v>
      </c>
      <c r="O668" s="113" t="n">
        <v>3</v>
      </c>
      <c r="P668" s="275" t="n">
        <v>0.261</v>
      </c>
      <c r="Q668" s="113" t="n">
        <v>1</v>
      </c>
      <c r="R668" s="113" t="n">
        <v>0</v>
      </c>
      <c r="S668" s="113" t="n">
        <v>0</v>
      </c>
      <c r="T668" s="113" t="n">
        <v>0</v>
      </c>
      <c r="U668" s="113" t="n">
        <v>0</v>
      </c>
      <c r="V668" s="275" t="n">
        <v>0</v>
      </c>
      <c r="W668" s="113" t="n">
        <v>0</v>
      </c>
      <c r="X668" s="276" t="n">
        <v>0</v>
      </c>
      <c r="Y668" s="113" t="n">
        <v>0</v>
      </c>
      <c r="Z668" s="276" t="n">
        <v>1</v>
      </c>
      <c r="AA668" s="113" t="n">
        <v>0</v>
      </c>
      <c r="AB668" s="113" t="n">
        <v>0</v>
      </c>
      <c r="AC668" s="276" t="n">
        <v>0</v>
      </c>
      <c r="AD668" s="280"/>
      <c r="AE668" s="276"/>
    </row>
    <row r="669" customFormat="false" ht="15" hidden="false" customHeight="false" outlineLevel="0" collapsed="false">
      <c r="B669" s="115" t="n">
        <f aca="false">PRODUCT(G669/3+H669*1.6666+I669*1.6666+J669*1.6666+W669*25+X669*25+Y669*25+Z669*25+AA669*25+AB669*20+AC669*15+AD669*10+AE669*15)</f>
        <v>32.3323333333333</v>
      </c>
      <c r="C669" s="44" t="s">
        <v>5563</v>
      </c>
      <c r="D669" s="123" t="s">
        <v>5223</v>
      </c>
      <c r="E669" s="113" t="n">
        <v>2022</v>
      </c>
      <c r="F669" s="274" t="n">
        <v>37961</v>
      </c>
      <c r="G669" s="113" t="n">
        <v>22</v>
      </c>
      <c r="H669" s="113" t="n">
        <v>1</v>
      </c>
      <c r="I669" s="113" t="n">
        <v>3</v>
      </c>
      <c r="J669" s="113" t="n">
        <v>11</v>
      </c>
      <c r="K669" s="113" t="n">
        <v>66</v>
      </c>
      <c r="L669" s="113" t="n">
        <v>19</v>
      </c>
      <c r="M669" s="113" t="n">
        <v>35</v>
      </c>
      <c r="N669" s="113" t="n">
        <v>8</v>
      </c>
      <c r="O669" s="113" t="n">
        <v>4</v>
      </c>
      <c r="P669" s="275" t="n">
        <v>0.584070796460177</v>
      </c>
      <c r="Q669" s="113"/>
      <c r="R669" s="113"/>
      <c r="S669" s="113"/>
      <c r="T669" s="113"/>
      <c r="U669" s="113"/>
      <c r="V669" s="275"/>
      <c r="W669" s="113" t="n">
        <v>0</v>
      </c>
      <c r="X669" s="276" t="n">
        <v>0</v>
      </c>
      <c r="Y669" s="113" t="n">
        <v>0</v>
      </c>
      <c r="Z669" s="276" t="n">
        <v>0</v>
      </c>
      <c r="AA669" s="113" t="n">
        <v>0</v>
      </c>
      <c r="AB669" s="113" t="n">
        <v>0</v>
      </c>
      <c r="AC669" s="276" t="n">
        <v>0</v>
      </c>
      <c r="AD669" s="280"/>
      <c r="AE669" s="276"/>
    </row>
    <row r="670" customFormat="false" ht="15" hidden="false" customHeight="false" outlineLevel="0" collapsed="false">
      <c r="B670" s="115" t="n">
        <f aca="false">PRODUCT(G670/3+H670+I670+J670+(K670-I670-H670)/3+W670*25+X670*25+Y670*25+Z670*25+AA670*25+AB670*20+AC670*15+AD670*10+AE670*15)</f>
        <v>28</v>
      </c>
      <c r="C670" s="44" t="s">
        <v>3173</v>
      </c>
      <c r="D670" s="123" t="s">
        <v>5223</v>
      </c>
      <c r="E670" s="113" t="n">
        <v>2010</v>
      </c>
      <c r="F670" s="274" t="n">
        <v>33675</v>
      </c>
      <c r="G670" s="113" t="n">
        <v>5</v>
      </c>
      <c r="H670" s="113" t="n">
        <v>0</v>
      </c>
      <c r="I670" s="113" t="n">
        <v>0</v>
      </c>
      <c r="J670" s="113" t="n">
        <v>1</v>
      </c>
      <c r="K670" s="113" t="n">
        <v>1</v>
      </c>
      <c r="L670" s="113" t="n">
        <v>1</v>
      </c>
      <c r="M670" s="113" t="n">
        <v>0</v>
      </c>
      <c r="N670" s="113" t="n">
        <v>0</v>
      </c>
      <c r="O670" s="113" t="n">
        <v>0</v>
      </c>
      <c r="P670" s="275" t="n">
        <v>0.2</v>
      </c>
      <c r="Q670" s="113"/>
      <c r="R670" s="113"/>
      <c r="S670" s="113"/>
      <c r="T670" s="113"/>
      <c r="U670" s="113"/>
      <c r="V670" s="275"/>
      <c r="W670" s="113" t="n">
        <v>0</v>
      </c>
      <c r="X670" s="276" t="n">
        <v>0</v>
      </c>
      <c r="Y670" s="113" t="n">
        <v>1</v>
      </c>
      <c r="Z670" s="276" t="n">
        <v>0</v>
      </c>
      <c r="AA670" s="113" t="n">
        <v>0</v>
      </c>
      <c r="AB670" s="113" t="n">
        <v>0</v>
      </c>
      <c r="AC670" s="276" t="n">
        <v>0</v>
      </c>
      <c r="AD670" s="280"/>
      <c r="AE670" s="276"/>
    </row>
    <row r="671" customFormat="false" ht="15" hidden="false" customHeight="false" outlineLevel="0" collapsed="false">
      <c r="B671" s="115" t="n">
        <f aca="false">PRODUCT(G671/3+H671+I671+J671+(K671-I671-H671)/3+W671*25+X671*25+Y671*25+Z671*25+AA671*25+AB671*20+AC671*15+AD671*10+AE671*15)</f>
        <v>15.6666666666667</v>
      </c>
      <c r="C671" s="44" t="s">
        <v>3190</v>
      </c>
      <c r="D671" s="123" t="s">
        <v>5223</v>
      </c>
      <c r="E671" s="113" t="n">
        <v>2012</v>
      </c>
      <c r="F671" s="274" t="n">
        <v>34148</v>
      </c>
      <c r="G671" s="113" t="n">
        <v>2</v>
      </c>
      <c r="H671" s="113" t="n">
        <v>0</v>
      </c>
      <c r="I671" s="113" t="n">
        <v>0</v>
      </c>
      <c r="J671" s="113" t="n">
        <v>0</v>
      </c>
      <c r="K671" s="113" t="n">
        <v>0</v>
      </c>
      <c r="L671" s="113" t="n">
        <v>0</v>
      </c>
      <c r="M671" s="113" t="n">
        <v>0</v>
      </c>
      <c r="N671" s="113" t="n">
        <v>0</v>
      </c>
      <c r="O671" s="113" t="n">
        <v>0</v>
      </c>
      <c r="P671" s="275" t="n">
        <v>0</v>
      </c>
      <c r="Q671" s="113"/>
      <c r="R671" s="113"/>
      <c r="S671" s="113"/>
      <c r="T671" s="113"/>
      <c r="U671" s="113"/>
      <c r="V671" s="275"/>
      <c r="W671" s="113" t="n">
        <v>0</v>
      </c>
      <c r="X671" s="276" t="n">
        <v>0</v>
      </c>
      <c r="Y671" s="113" t="n">
        <v>0</v>
      </c>
      <c r="Z671" s="276" t="n">
        <v>0</v>
      </c>
      <c r="AA671" s="113" t="n">
        <v>0</v>
      </c>
      <c r="AB671" s="113" t="n">
        <v>0</v>
      </c>
      <c r="AC671" s="276" t="n">
        <v>1</v>
      </c>
      <c r="AD671" s="280"/>
      <c r="AE671" s="276"/>
    </row>
    <row r="672" customFormat="false" ht="15" hidden="false" customHeight="false" outlineLevel="0" collapsed="false">
      <c r="B672" s="115" t="n">
        <f aca="false">PRODUCT(G672/3+H672*1.6666+I672*1.6666+J672*1.6666+W672*25+X672*25+Y672*25+Z672*25+AA672*25+AB672*20+AC672*15+AD672*10+AE672*15)</f>
        <v>15</v>
      </c>
      <c r="C672" s="44" t="s">
        <v>5266</v>
      </c>
      <c r="D672" s="123" t="s">
        <v>5223</v>
      </c>
      <c r="E672" s="113" t="n">
        <v>2001</v>
      </c>
      <c r="F672" s="274" t="n">
        <v>30060</v>
      </c>
      <c r="G672" s="113"/>
      <c r="H672" s="113"/>
      <c r="I672" s="113"/>
      <c r="J672" s="113"/>
      <c r="K672" s="113"/>
      <c r="L672" s="113"/>
      <c r="M672" s="113"/>
      <c r="N672" s="113"/>
      <c r="O672" s="113"/>
      <c r="P672" s="275"/>
      <c r="Q672" s="113" t="n">
        <v>8</v>
      </c>
      <c r="R672" s="113" t="n">
        <v>0</v>
      </c>
      <c r="S672" s="113" t="n">
        <v>3</v>
      </c>
      <c r="T672" s="113" t="n">
        <v>2</v>
      </c>
      <c r="U672" s="113" t="n">
        <v>14</v>
      </c>
      <c r="V672" s="275" t="n">
        <v>0.5</v>
      </c>
      <c r="W672" s="113" t="n">
        <v>0</v>
      </c>
      <c r="X672" s="276" t="n">
        <v>0</v>
      </c>
      <c r="Y672" s="113" t="n">
        <v>0</v>
      </c>
      <c r="Z672" s="276" t="n">
        <v>0</v>
      </c>
      <c r="AA672" s="113" t="n">
        <v>0</v>
      </c>
      <c r="AB672" s="113" t="n">
        <v>0</v>
      </c>
      <c r="AC672" s="276" t="n">
        <v>1</v>
      </c>
      <c r="AD672" s="280"/>
      <c r="AE672" s="276"/>
    </row>
    <row r="673" customFormat="false" ht="15" hidden="false" customHeight="false" outlineLevel="0" collapsed="false">
      <c r="B673" s="115" t="n">
        <f aca="false">PRODUCT(G673/3+H673+I673+J673+(K673-I673-H673)/3+W673*25+X673*25+Y673*25+Z673*25+AA673*25+AB673*20+AC673*15+AD673*10+AE673*15)</f>
        <v>11.3333333333333</v>
      </c>
      <c r="C673" s="44" t="s">
        <v>5652</v>
      </c>
      <c r="D673" s="123" t="s">
        <v>5223</v>
      </c>
      <c r="E673" s="113" t="n">
        <v>1997</v>
      </c>
      <c r="F673" s="274" t="n">
        <v>28674</v>
      </c>
      <c r="G673" s="113" t="n">
        <v>15</v>
      </c>
      <c r="H673" s="113" t="n">
        <v>0</v>
      </c>
      <c r="I673" s="113" t="n">
        <v>4</v>
      </c>
      <c r="J673" s="113" t="n">
        <v>1</v>
      </c>
      <c r="K673" s="113" t="n">
        <v>8</v>
      </c>
      <c r="L673" s="113" t="n">
        <v>1</v>
      </c>
      <c r="M673" s="113" t="n">
        <v>3</v>
      </c>
      <c r="N673" s="113" t="n">
        <v>0</v>
      </c>
      <c r="O673" s="113" t="n">
        <v>4</v>
      </c>
      <c r="P673" s="275" t="n">
        <v>0.25</v>
      </c>
      <c r="Q673" s="113"/>
      <c r="R673" s="113"/>
      <c r="S673" s="113"/>
      <c r="T673" s="113"/>
      <c r="U673" s="113"/>
      <c r="V673" s="275"/>
      <c r="W673" s="113" t="n">
        <v>0</v>
      </c>
      <c r="X673" s="276" t="n">
        <v>0</v>
      </c>
      <c r="Y673" s="113" t="n">
        <v>0</v>
      </c>
      <c r="Z673" s="276" t="n">
        <v>0</v>
      </c>
      <c r="AA673" s="113" t="n">
        <v>0</v>
      </c>
      <c r="AB673" s="113" t="n">
        <v>0</v>
      </c>
      <c r="AC673" s="276" t="n">
        <v>0</v>
      </c>
      <c r="AD673" s="280"/>
      <c r="AE673" s="276"/>
    </row>
    <row r="674" customFormat="false" ht="15" hidden="false" customHeight="false" outlineLevel="0" collapsed="false">
      <c r="B674" s="115" t="n">
        <f aca="false">PRODUCT(G674/3+H674+I674+J674+(K674-I674-H674)/3+W674*25+X674*25+Y674*25+Z674*25+AA674*25+AB674*20+AC674*15+AD674*10+AE674*15)</f>
        <v>11.3333333333333</v>
      </c>
      <c r="C674" s="44" t="s">
        <v>5653</v>
      </c>
      <c r="D674" s="123" t="s">
        <v>5223</v>
      </c>
      <c r="E674" s="113" t="n">
        <v>2018</v>
      </c>
      <c r="F674" s="274" t="n">
        <v>36656</v>
      </c>
      <c r="G674" s="113" t="n">
        <v>18</v>
      </c>
      <c r="H674" s="113" t="n">
        <v>0</v>
      </c>
      <c r="I674" s="113" t="n">
        <v>1</v>
      </c>
      <c r="J674" s="113" t="n">
        <v>2</v>
      </c>
      <c r="K674" s="113" t="n">
        <v>8</v>
      </c>
      <c r="L674" s="113" t="n">
        <v>2</v>
      </c>
      <c r="M674" s="113" t="n">
        <v>3</v>
      </c>
      <c r="N674" s="113" t="n">
        <v>2</v>
      </c>
      <c r="O674" s="113" t="n">
        <v>1</v>
      </c>
      <c r="P674" s="275" t="n">
        <v>0.1818</v>
      </c>
      <c r="Q674" s="113" t="n">
        <v>1</v>
      </c>
      <c r="R674" s="113" t="n">
        <v>0</v>
      </c>
      <c r="S674" s="113" t="n">
        <v>0</v>
      </c>
      <c r="T674" s="113" t="n">
        <v>0</v>
      </c>
      <c r="U674" s="113" t="n">
        <v>0</v>
      </c>
      <c r="V674" s="275" t="n">
        <v>0</v>
      </c>
      <c r="W674" s="113" t="n">
        <v>0</v>
      </c>
      <c r="X674" s="276" t="n">
        <v>0</v>
      </c>
      <c r="Y674" s="113" t="n">
        <v>0</v>
      </c>
      <c r="Z674" s="276" t="n">
        <v>0</v>
      </c>
      <c r="AA674" s="113" t="n">
        <v>0</v>
      </c>
      <c r="AB674" s="113" t="n">
        <v>0</v>
      </c>
      <c r="AC674" s="276" t="n">
        <v>0</v>
      </c>
      <c r="AD674" s="280"/>
      <c r="AE674" s="276"/>
    </row>
    <row r="675" customFormat="false" ht="15" hidden="false" customHeight="false" outlineLevel="0" collapsed="false">
      <c r="B675" s="115" t="n">
        <f aca="false">PRODUCT(G675/3+H675*1.6666+I675*1.6666+J675*1.6666+W675*25+X675*25+Y675*25+Z675*25+AA675*25+AB675*20+AC675*15+AD675*10+AE675*15)</f>
        <v>5.99986666666667</v>
      </c>
      <c r="C675" s="44" t="s">
        <v>5398</v>
      </c>
      <c r="D675" s="123" t="s">
        <v>5223</v>
      </c>
      <c r="E675" s="113" t="n">
        <v>2022</v>
      </c>
      <c r="F675" s="274" t="n">
        <v>37664</v>
      </c>
      <c r="G675" s="113" t="n">
        <v>8</v>
      </c>
      <c r="H675" s="113" t="n">
        <v>0</v>
      </c>
      <c r="I675" s="113" t="n">
        <v>0</v>
      </c>
      <c r="J675" s="113" t="n">
        <v>2</v>
      </c>
      <c r="K675" s="113" t="n">
        <v>13</v>
      </c>
      <c r="L675" s="113" t="n">
        <v>3</v>
      </c>
      <c r="M675" s="113" t="n">
        <v>7</v>
      </c>
      <c r="N675" s="113" t="n">
        <v>3</v>
      </c>
      <c r="O675" s="113" t="n">
        <v>0</v>
      </c>
      <c r="P675" s="275" t="n">
        <v>0.433</v>
      </c>
      <c r="Q675" s="113"/>
      <c r="R675" s="113"/>
      <c r="S675" s="113"/>
      <c r="T675" s="113"/>
      <c r="U675" s="113"/>
      <c r="V675" s="275"/>
      <c r="W675" s="113" t="n">
        <v>0</v>
      </c>
      <c r="X675" s="276" t="n">
        <v>0</v>
      </c>
      <c r="Y675" s="113" t="n">
        <v>0</v>
      </c>
      <c r="Z675" s="276" t="n">
        <v>0</v>
      </c>
      <c r="AA675" s="113" t="n">
        <v>0</v>
      </c>
      <c r="AB675" s="113" t="n">
        <v>0</v>
      </c>
      <c r="AC675" s="276" t="n">
        <v>0</v>
      </c>
      <c r="AD675" s="280"/>
      <c r="AE675" s="276"/>
    </row>
    <row r="676" customFormat="false" ht="15" hidden="false" customHeight="false" outlineLevel="0" collapsed="false">
      <c r="B676" s="115" t="n">
        <f aca="false">PRODUCT(G676/3+H676+I676+J676+(K676-I676-H676)/3+W676*25+X676*25+Y676*25+Z676*25+AA676*25+AB676*20+AC676*15+AD676*10+AE676*15)</f>
        <v>4</v>
      </c>
      <c r="C676" s="44" t="s">
        <v>5688</v>
      </c>
      <c r="D676" s="123" t="s">
        <v>5223</v>
      </c>
      <c r="E676" s="113" t="n">
        <v>2018</v>
      </c>
      <c r="F676" s="274" t="n">
        <v>36462</v>
      </c>
      <c r="G676" s="113" t="n">
        <v>2</v>
      </c>
      <c r="H676" s="113" t="n">
        <v>0</v>
      </c>
      <c r="I676" s="113" t="n">
        <v>1</v>
      </c>
      <c r="J676" s="113" t="n">
        <v>2</v>
      </c>
      <c r="K676" s="113" t="n">
        <v>2</v>
      </c>
      <c r="L676" s="113" t="n">
        <v>1</v>
      </c>
      <c r="M676" s="113" t="n">
        <v>0</v>
      </c>
      <c r="N676" s="113" t="n">
        <v>0</v>
      </c>
      <c r="O676" s="113" t="n">
        <v>1</v>
      </c>
      <c r="P676" s="275" t="n">
        <v>0.2222</v>
      </c>
      <c r="Q676" s="113"/>
      <c r="R676" s="113"/>
      <c r="S676" s="113"/>
      <c r="T676" s="113"/>
      <c r="U676" s="113"/>
      <c r="V676" s="275"/>
      <c r="W676" s="113" t="n">
        <v>0</v>
      </c>
      <c r="X676" s="276" t="n">
        <v>0</v>
      </c>
      <c r="Y676" s="113" t="n">
        <v>0</v>
      </c>
      <c r="Z676" s="276" t="n">
        <v>0</v>
      </c>
      <c r="AA676" s="113" t="n">
        <v>0</v>
      </c>
      <c r="AB676" s="113" t="n">
        <v>0</v>
      </c>
      <c r="AC676" s="276" t="n">
        <v>0</v>
      </c>
      <c r="AD676" s="280"/>
      <c r="AE676" s="276"/>
    </row>
    <row r="677" customFormat="false" ht="15" hidden="false" customHeight="false" outlineLevel="0" collapsed="false">
      <c r="B677" s="115" t="n">
        <f aca="false">PRODUCT(G677/3+H677+I677+J677+(K677-I677-H677)/3+W677*25+X677*25+Y677*25+Z677*25+AA677*25+AB677*20+AC677*15+AD677*10+AE677*15)</f>
        <v>2.66666666666667</v>
      </c>
      <c r="C677" s="44" t="s">
        <v>5701</v>
      </c>
      <c r="D677" s="123" t="s">
        <v>5223</v>
      </c>
      <c r="E677" s="113" t="n">
        <v>2014</v>
      </c>
      <c r="F677" s="274" t="n">
        <v>34969</v>
      </c>
      <c r="G677" s="113" t="n">
        <v>4</v>
      </c>
      <c r="H677" s="113" t="n">
        <v>0</v>
      </c>
      <c r="I677" s="113" t="n">
        <v>0</v>
      </c>
      <c r="J677" s="113" t="n">
        <v>1</v>
      </c>
      <c r="K677" s="113" t="n">
        <v>1</v>
      </c>
      <c r="L677" s="113" t="n">
        <v>1</v>
      </c>
      <c r="M677" s="113" t="n">
        <v>0</v>
      </c>
      <c r="N677" s="113" t="n">
        <v>0</v>
      </c>
      <c r="O677" s="113" t="n">
        <v>0</v>
      </c>
      <c r="P677" s="275" t="n">
        <v>0.077</v>
      </c>
      <c r="Q677" s="113"/>
      <c r="R677" s="113"/>
      <c r="S677" s="113"/>
      <c r="T677" s="113"/>
      <c r="U677" s="113"/>
      <c r="V677" s="275"/>
      <c r="W677" s="113" t="n">
        <v>0</v>
      </c>
      <c r="X677" s="276" t="n">
        <v>0</v>
      </c>
      <c r="Y677" s="113" t="n">
        <v>0</v>
      </c>
      <c r="Z677" s="276" t="n">
        <v>0</v>
      </c>
      <c r="AA677" s="113" t="n">
        <v>0</v>
      </c>
      <c r="AB677" s="113" t="n">
        <v>0</v>
      </c>
      <c r="AC677" s="276" t="n">
        <v>0</v>
      </c>
      <c r="AD677" s="280"/>
      <c r="AE677" s="276"/>
    </row>
    <row r="678" customFormat="false" ht="15" hidden="false" customHeight="false" outlineLevel="0" collapsed="false">
      <c r="B678" s="115" t="n">
        <f aca="false">PRODUCT(G678/3+H678*1.6666+I678*1.6666+J678*1.6666+W678*25+X678*25+Y678*25+Z678*25+AA678*25+AB678*20+AC678*15+AD678*10+AE678*15)</f>
        <v>2</v>
      </c>
      <c r="C678" s="44" t="s">
        <v>5686</v>
      </c>
      <c r="D678" s="112" t="s">
        <v>5223</v>
      </c>
      <c r="E678" s="113" t="n">
        <v>2025</v>
      </c>
      <c r="F678" s="111" t="n">
        <v>39207</v>
      </c>
      <c r="G678" s="283" t="n">
        <v>6</v>
      </c>
      <c r="H678" s="113" t="n">
        <v>0</v>
      </c>
      <c r="I678" s="113" t="n">
        <v>0</v>
      </c>
      <c r="J678" s="113" t="n">
        <v>0</v>
      </c>
      <c r="K678" s="113" t="n">
        <v>10</v>
      </c>
      <c r="L678" s="113" t="n">
        <v>10</v>
      </c>
      <c r="M678" s="113" t="n">
        <v>0</v>
      </c>
      <c r="N678" s="113" t="n">
        <v>0</v>
      </c>
      <c r="O678" s="113" t="n">
        <v>0</v>
      </c>
      <c r="P678" s="250" t="n">
        <v>0.384615384615385</v>
      </c>
      <c r="Q678" s="281"/>
      <c r="V678" s="250"/>
      <c r="W678" s="283" t="n">
        <v>0</v>
      </c>
      <c r="X678" s="113" t="n">
        <v>0</v>
      </c>
      <c r="Y678" s="283" t="n">
        <v>0</v>
      </c>
      <c r="Z678" s="113" t="n">
        <v>0</v>
      </c>
      <c r="AA678" s="283" t="n">
        <v>0</v>
      </c>
      <c r="AB678" s="113" t="n">
        <v>0</v>
      </c>
      <c r="AC678" s="113" t="n">
        <v>0</v>
      </c>
      <c r="AD678" s="280"/>
      <c r="AE678" s="276"/>
    </row>
    <row r="679" customFormat="false" ht="15" hidden="false" customHeight="false" outlineLevel="0" collapsed="false">
      <c r="B679" s="115" t="n">
        <f aca="false">PRODUCT(G679/3+H679*1.6666+I679*1.6666+J679*1.6666+W679*25+X679*25+Y679*25+Z679*25+AA679*25+AB679*20+AC679*15+AD679*10+AE679*15)</f>
        <v>2</v>
      </c>
      <c r="C679" s="44" t="s">
        <v>5714</v>
      </c>
      <c r="D679" s="112" t="s">
        <v>5223</v>
      </c>
      <c r="E679" s="113" t="n">
        <v>2025</v>
      </c>
      <c r="F679" s="111" t="n">
        <v>39395</v>
      </c>
      <c r="G679" s="283" t="n">
        <v>6</v>
      </c>
      <c r="H679" s="113" t="n">
        <v>0</v>
      </c>
      <c r="I679" s="113" t="n">
        <v>0</v>
      </c>
      <c r="J679" s="113" t="n">
        <v>0</v>
      </c>
      <c r="K679" s="113" t="n">
        <v>5</v>
      </c>
      <c r="L679" s="113" t="n">
        <v>5</v>
      </c>
      <c r="M679" s="113" t="n">
        <v>0</v>
      </c>
      <c r="N679" s="113" t="n">
        <v>0</v>
      </c>
      <c r="O679" s="113" t="n">
        <v>0</v>
      </c>
      <c r="P679" s="250" t="n">
        <v>0.3125</v>
      </c>
      <c r="Q679" s="281"/>
      <c r="V679" s="250"/>
      <c r="W679" s="283" t="n">
        <v>0</v>
      </c>
      <c r="X679" s="113" t="n">
        <v>0</v>
      </c>
      <c r="Y679" s="283" t="n">
        <v>0</v>
      </c>
      <c r="Z679" s="113" t="n">
        <v>0</v>
      </c>
      <c r="AA679" s="283" t="n">
        <v>0</v>
      </c>
      <c r="AB679" s="113" t="n">
        <v>0</v>
      </c>
      <c r="AC679" s="113" t="n">
        <v>0</v>
      </c>
      <c r="AD679" s="280"/>
      <c r="AE679" s="276"/>
    </row>
    <row r="680" customFormat="false" ht="15" hidden="false" customHeight="false" outlineLevel="0" collapsed="false">
      <c r="B680" s="115" t="n">
        <f aca="false">PRODUCT(G680/3+H680+I680+J680+(K680-I680-H680)/3+W680*25+X680*25+Y680*25+Z680*25+AA680*25+AB680*20+AC680*15+AD680*10+AE680*15)</f>
        <v>1.66666666666667</v>
      </c>
      <c r="C680" s="44" t="s">
        <v>3044</v>
      </c>
      <c r="D680" s="123" t="s">
        <v>5223</v>
      </c>
      <c r="E680" s="113" t="n">
        <v>2004</v>
      </c>
      <c r="F680" s="274" t="n">
        <v>32211</v>
      </c>
      <c r="G680" s="113" t="n">
        <v>3</v>
      </c>
      <c r="H680" s="113" t="n">
        <v>0</v>
      </c>
      <c r="I680" s="113" t="n">
        <v>0</v>
      </c>
      <c r="J680" s="113" t="n">
        <v>0</v>
      </c>
      <c r="K680" s="113" t="n">
        <v>2</v>
      </c>
      <c r="L680" s="113" t="n">
        <v>0</v>
      </c>
      <c r="M680" s="113" t="n">
        <v>1</v>
      </c>
      <c r="N680" s="113" t="n">
        <v>1</v>
      </c>
      <c r="O680" s="113" t="n">
        <v>0</v>
      </c>
      <c r="P680" s="275" t="n">
        <v>0.222</v>
      </c>
      <c r="Q680" s="113"/>
      <c r="R680" s="113"/>
      <c r="S680" s="113"/>
      <c r="T680" s="113"/>
      <c r="U680" s="113"/>
      <c r="V680" s="275"/>
      <c r="W680" s="113" t="n">
        <v>0</v>
      </c>
      <c r="X680" s="276" t="n">
        <v>0</v>
      </c>
      <c r="Y680" s="113" t="n">
        <v>0</v>
      </c>
      <c r="Z680" s="276" t="n">
        <v>0</v>
      </c>
      <c r="AA680" s="113" t="n">
        <v>0</v>
      </c>
      <c r="AB680" s="113" t="n">
        <v>0</v>
      </c>
      <c r="AC680" s="276" t="n">
        <v>0</v>
      </c>
      <c r="AD680" s="280"/>
      <c r="AE680" s="276"/>
    </row>
    <row r="681" customFormat="false" ht="15" hidden="false" customHeight="false" outlineLevel="0" collapsed="false">
      <c r="B681" s="115" t="n">
        <f aca="false">PRODUCT(G681/3+H681*1.6666+I681*1.6666+J681*1.6666+W681*25+X681*25+Y681*25+Z681*25+AA681*25+AB681*20+AC681*15+AD681*10+AE681*15)</f>
        <v>1.33333333333333</v>
      </c>
      <c r="C681" s="44" t="s">
        <v>5733</v>
      </c>
      <c r="D681" s="112" t="s">
        <v>5223</v>
      </c>
      <c r="E681" s="113" t="n">
        <v>2025</v>
      </c>
      <c r="F681" s="111" t="n">
        <v>38726</v>
      </c>
      <c r="G681" s="283" t="n">
        <v>4</v>
      </c>
      <c r="H681" s="113" t="n">
        <v>0</v>
      </c>
      <c r="I681" s="113" t="n">
        <v>0</v>
      </c>
      <c r="J681" s="113" t="n">
        <v>0</v>
      </c>
      <c r="K681" s="113" t="n">
        <v>1</v>
      </c>
      <c r="L681" s="113" t="n">
        <v>0</v>
      </c>
      <c r="M681" s="113" t="n">
        <v>1</v>
      </c>
      <c r="N681" s="113" t="n">
        <v>0</v>
      </c>
      <c r="O681" s="113" t="n">
        <v>0</v>
      </c>
      <c r="P681" s="250" t="n">
        <v>0.167</v>
      </c>
      <c r="Q681" s="281"/>
      <c r="V681" s="250"/>
      <c r="W681" s="283" t="n">
        <v>0</v>
      </c>
      <c r="X681" s="113" t="n">
        <v>0</v>
      </c>
      <c r="Y681" s="283" t="n">
        <v>0</v>
      </c>
      <c r="Z681" s="113" t="n">
        <v>0</v>
      </c>
      <c r="AA681" s="283" t="n">
        <v>0</v>
      </c>
      <c r="AB681" s="113" t="n">
        <v>0</v>
      </c>
      <c r="AC681" s="113" t="n">
        <v>0</v>
      </c>
      <c r="AD681" s="280"/>
      <c r="AE681" s="276"/>
    </row>
    <row r="682" customFormat="false" ht="15" hidden="false" customHeight="false" outlineLevel="0" collapsed="false">
      <c r="B682" s="115" t="n">
        <f aca="false">PRODUCT(G682/3+H682+I682+J682+(K682-I682-H682)/3+W682*25+X682*25+Y682*25+Z682*25+AA682*25+AB682*20+AC682*15+AD682*10+AE682*15)</f>
        <v>0.333333333333333</v>
      </c>
      <c r="C682" s="44" t="s">
        <v>5754</v>
      </c>
      <c r="D682" s="123" t="s">
        <v>5223</v>
      </c>
      <c r="E682" s="113" t="n">
        <v>1997</v>
      </c>
      <c r="F682" s="274" t="n">
        <v>28600</v>
      </c>
      <c r="G682" s="113" t="n">
        <v>1</v>
      </c>
      <c r="H682" s="113" t="n">
        <v>0</v>
      </c>
      <c r="I682" s="113" t="n">
        <v>0</v>
      </c>
      <c r="J682" s="113" t="n">
        <v>0</v>
      </c>
      <c r="K682" s="113" t="n">
        <v>0</v>
      </c>
      <c r="L682" s="113" t="n">
        <v>0</v>
      </c>
      <c r="M682" s="113" t="n">
        <v>0</v>
      </c>
      <c r="N682" s="113" t="n">
        <v>0</v>
      </c>
      <c r="O682" s="113" t="n">
        <v>0</v>
      </c>
      <c r="P682" s="275" t="n">
        <v>0</v>
      </c>
      <c r="Q682" s="113"/>
      <c r="R682" s="113"/>
      <c r="S682" s="113"/>
      <c r="T682" s="113"/>
      <c r="U682" s="113"/>
      <c r="V682" s="275"/>
      <c r="W682" s="113" t="n">
        <v>0</v>
      </c>
      <c r="X682" s="276" t="n">
        <v>0</v>
      </c>
      <c r="Y682" s="113" t="n">
        <v>0</v>
      </c>
      <c r="Z682" s="276" t="n">
        <v>0</v>
      </c>
      <c r="AA682" s="113" t="n">
        <v>0</v>
      </c>
      <c r="AB682" s="113" t="n">
        <v>0</v>
      </c>
      <c r="AC682" s="276" t="n">
        <v>0</v>
      </c>
      <c r="AD682" s="280"/>
      <c r="AE682" s="276"/>
    </row>
    <row r="683" customFormat="false" ht="15" hidden="false" customHeight="false" outlineLevel="0" collapsed="false">
      <c r="B683" s="115" t="n">
        <f aca="false">PRODUCT(G683/3+H683+I683+J683+(K683-I683-H683)/3+W683*25+X683*25+Y683*25+Z683*25+AA683*25+AB683*20+AC683*15+AD683*10+AE683*15)</f>
        <v>0.333333333333333</v>
      </c>
      <c r="C683" s="44" t="s">
        <v>3178</v>
      </c>
      <c r="D683" s="123" t="s">
        <v>5223</v>
      </c>
      <c r="E683" s="113" t="n">
        <v>2010</v>
      </c>
      <c r="F683" s="274" t="n">
        <v>33467</v>
      </c>
      <c r="G683" s="113" t="n">
        <v>1</v>
      </c>
      <c r="H683" s="113" t="n">
        <v>0</v>
      </c>
      <c r="I683" s="113" t="n">
        <v>0</v>
      </c>
      <c r="J683" s="113" t="n">
        <v>0</v>
      </c>
      <c r="K683" s="113" t="n">
        <v>0</v>
      </c>
      <c r="L683" s="113" t="n">
        <v>0</v>
      </c>
      <c r="M683" s="113" t="n">
        <v>0</v>
      </c>
      <c r="N683" s="113" t="n">
        <v>0</v>
      </c>
      <c r="O683" s="113" t="n">
        <v>0</v>
      </c>
      <c r="P683" s="275" t="s">
        <v>3915</v>
      </c>
      <c r="Q683" s="113"/>
      <c r="R683" s="113"/>
      <c r="S683" s="113"/>
      <c r="T683" s="113"/>
      <c r="U683" s="113"/>
      <c r="V683" s="275"/>
      <c r="W683" s="113" t="n">
        <v>0</v>
      </c>
      <c r="X683" s="276" t="n">
        <v>0</v>
      </c>
      <c r="Y683" s="113" t="n">
        <v>0</v>
      </c>
      <c r="Z683" s="276" t="n">
        <v>0</v>
      </c>
      <c r="AA683" s="113" t="n">
        <v>0</v>
      </c>
      <c r="AB683" s="113" t="n">
        <v>0</v>
      </c>
      <c r="AC683" s="276" t="n">
        <v>0</v>
      </c>
      <c r="AD683" s="280"/>
      <c r="AE683" s="276"/>
    </row>
    <row r="684" customFormat="false" ht="15" hidden="false" customHeight="false" outlineLevel="0" collapsed="false">
      <c r="B684" s="115" t="n">
        <f aca="false">PRODUCT(G684/3+H684*1.6666+I684*1.6666+J684*1.6666+W684*25+X684*25+Y684*25+Z684*25+AA684*25+AB684*20+AC684*15+AD684*10+AE684*15)</f>
        <v>0.333333333333333</v>
      </c>
      <c r="C684" s="44" t="s">
        <v>5758</v>
      </c>
      <c r="D684" s="112" t="s">
        <v>5223</v>
      </c>
      <c r="E684" s="113" t="n">
        <v>2025</v>
      </c>
      <c r="F684" s="111" t="n">
        <v>39293</v>
      </c>
      <c r="G684" s="283" t="n">
        <v>1</v>
      </c>
      <c r="H684" s="113" t="n">
        <v>0</v>
      </c>
      <c r="I684" s="113" t="n">
        <v>0</v>
      </c>
      <c r="J684" s="113" t="n">
        <v>0</v>
      </c>
      <c r="K684" s="113" t="n">
        <v>0</v>
      </c>
      <c r="L684" s="113" t="n">
        <v>0</v>
      </c>
      <c r="M684" s="113" t="n">
        <v>0</v>
      </c>
      <c r="N684" s="113" t="n">
        <v>0</v>
      </c>
      <c r="O684" s="113" t="n">
        <v>0</v>
      </c>
      <c r="P684" s="250" t="n">
        <v>0</v>
      </c>
      <c r="Q684" s="281"/>
      <c r="V684" s="250"/>
      <c r="W684" s="283" t="n">
        <v>0</v>
      </c>
      <c r="X684" s="113" t="n">
        <v>0</v>
      </c>
      <c r="Y684" s="283" t="n">
        <v>0</v>
      </c>
      <c r="Z684" s="113" t="n">
        <v>0</v>
      </c>
      <c r="AA684" s="283" t="n">
        <v>0</v>
      </c>
      <c r="AB684" s="113" t="n">
        <v>0</v>
      </c>
      <c r="AC684" s="113" t="n">
        <v>0</v>
      </c>
      <c r="AD684" s="280"/>
      <c r="AE684" s="276"/>
    </row>
    <row r="685" customFormat="false" ht="15" hidden="false" customHeight="false" outlineLevel="0" collapsed="false">
      <c r="B685" s="115"/>
      <c r="D685" s="112"/>
      <c r="E685" s="113"/>
      <c r="F685" s="111"/>
      <c r="G685" s="283"/>
      <c r="H685" s="113"/>
      <c r="I685" s="113"/>
      <c r="J685" s="113"/>
      <c r="K685" s="113"/>
      <c r="L685" s="113"/>
      <c r="M685" s="113"/>
      <c r="N685" s="113"/>
      <c r="O685" s="113"/>
      <c r="P685" s="250"/>
      <c r="Q685" s="281"/>
      <c r="V685" s="250"/>
      <c r="W685" s="283"/>
      <c r="X685" s="113"/>
      <c r="Y685" s="283"/>
      <c r="Z685" s="113"/>
      <c r="AA685" s="283"/>
      <c r="AB685" s="113"/>
      <c r="AC685" s="113"/>
      <c r="AD685" s="280"/>
      <c r="AE685" s="276"/>
    </row>
    <row r="686" customFormat="false" ht="15" hidden="false" customHeight="false" outlineLevel="0" collapsed="false">
      <c r="B686" s="115" t="n">
        <f aca="false">PRODUCT(G686/3+H686*1.6666+I686*1.6666+J686*1.6666+W686*25+X686*25+Y686*25+Z686*25+AA686*25+AB686*20+AC686*15+AD686*10+AE686*15)</f>
        <v>30.6656</v>
      </c>
      <c r="C686" s="44" t="s">
        <v>1828</v>
      </c>
      <c r="D686" s="123" t="s">
        <v>5593</v>
      </c>
      <c r="E686" s="113" t="n">
        <v>1957</v>
      </c>
      <c r="F686" s="274" t="n">
        <v>14011</v>
      </c>
      <c r="G686" s="113" t="n">
        <v>12</v>
      </c>
      <c r="H686" s="113" t="n">
        <v>0</v>
      </c>
      <c r="I686" s="113" t="n">
        <v>7</v>
      </c>
      <c r="J686" s="113" t="n">
        <v>9</v>
      </c>
      <c r="K686" s="113"/>
      <c r="L686" s="113"/>
      <c r="M686" s="113"/>
      <c r="N686" s="113"/>
      <c r="O686" s="113"/>
      <c r="P686" s="275"/>
      <c r="Q686" s="113"/>
      <c r="R686" s="113"/>
      <c r="S686" s="113"/>
      <c r="T686" s="113"/>
      <c r="U686" s="113"/>
      <c r="V686" s="275"/>
      <c r="W686" s="113" t="n">
        <v>0</v>
      </c>
      <c r="X686" s="276" t="n">
        <v>0</v>
      </c>
      <c r="Y686" s="113" t="n">
        <v>0</v>
      </c>
      <c r="Z686" s="276" t="n">
        <v>0</v>
      </c>
      <c r="AA686" s="113" t="n">
        <v>0</v>
      </c>
      <c r="AB686" s="113" t="n">
        <v>0</v>
      </c>
      <c r="AC686" s="276" t="n">
        <v>0</v>
      </c>
      <c r="AD686" s="280"/>
      <c r="AE686" s="276"/>
    </row>
    <row r="687" customFormat="false" ht="15" hidden="false" customHeight="false" outlineLevel="0" collapsed="false">
      <c r="B687" s="115" t="n">
        <f aca="false">PRODUCT(G687/3+H687*1.6666+I687*1.6666+J687*1.6666+W687*25+X687*25+Y687*25+Z687*25+AA687*25+AB687*20+AC687*15+AD687*10+AE687*15)</f>
        <v>5.9998</v>
      </c>
      <c r="C687" s="44" t="s">
        <v>1820</v>
      </c>
      <c r="D687" s="123" t="s">
        <v>5593</v>
      </c>
      <c r="E687" s="113" t="n">
        <v>1954</v>
      </c>
      <c r="F687" s="274" t="n">
        <v>14424</v>
      </c>
      <c r="G687" s="113" t="n">
        <v>3</v>
      </c>
      <c r="H687" s="113" t="n">
        <v>0</v>
      </c>
      <c r="I687" s="113" t="n">
        <v>1</v>
      </c>
      <c r="J687" s="113" t="n">
        <v>2</v>
      </c>
      <c r="K687" s="113"/>
      <c r="L687" s="113"/>
      <c r="M687" s="113"/>
      <c r="N687" s="113"/>
      <c r="O687" s="113"/>
      <c r="P687" s="275"/>
      <c r="Q687" s="113"/>
      <c r="R687" s="113"/>
      <c r="S687" s="113"/>
      <c r="T687" s="113"/>
      <c r="U687" s="113"/>
      <c r="V687" s="275"/>
      <c r="W687" s="113" t="n">
        <v>0</v>
      </c>
      <c r="X687" s="276" t="n">
        <v>0</v>
      </c>
      <c r="Y687" s="113" t="n">
        <v>0</v>
      </c>
      <c r="Z687" s="276" t="n">
        <v>0</v>
      </c>
      <c r="AA687" s="113" t="n">
        <v>0</v>
      </c>
      <c r="AB687" s="113" t="n">
        <v>0</v>
      </c>
      <c r="AC687" s="276" t="n">
        <v>0</v>
      </c>
      <c r="AD687" s="280"/>
      <c r="AE687" s="276"/>
    </row>
    <row r="688" customFormat="false" ht="15" hidden="false" customHeight="false" outlineLevel="0" collapsed="false">
      <c r="B688" s="115"/>
      <c r="E688" s="113"/>
      <c r="F688" s="274"/>
      <c r="G688" s="113"/>
      <c r="H688" s="113"/>
      <c r="I688" s="113"/>
      <c r="J688" s="113"/>
      <c r="K688" s="113"/>
      <c r="L688" s="113"/>
      <c r="M688" s="113"/>
      <c r="N688" s="113"/>
      <c r="O688" s="113"/>
      <c r="P688" s="275"/>
      <c r="Q688" s="113"/>
      <c r="R688" s="113"/>
      <c r="S688" s="113"/>
      <c r="T688" s="113"/>
      <c r="U688" s="113"/>
      <c r="V688" s="275"/>
      <c r="W688" s="113"/>
      <c r="X688" s="276"/>
      <c r="Y688" s="113"/>
      <c r="Z688" s="276"/>
      <c r="AA688" s="113"/>
      <c r="AB688" s="113"/>
      <c r="AC688" s="276"/>
      <c r="AD688" s="280"/>
      <c r="AE688" s="276"/>
    </row>
    <row r="689" customFormat="false" ht="15" hidden="false" customHeight="false" outlineLevel="0" collapsed="false">
      <c r="B689" s="115" t="n">
        <f aca="false">PRODUCT(G689/3+H689*1.6666+I689*1.6666+J689*1.6666+W689*25+X689*25+Y689*25+Z689*25+AA689*25+AB689*20+AC689*15+AD689*10+AE689*15)</f>
        <v>421.9906</v>
      </c>
      <c r="C689" s="44" t="s">
        <v>2127</v>
      </c>
      <c r="D689" s="123" t="s">
        <v>4477</v>
      </c>
      <c r="E689" s="113" t="n">
        <v>1964</v>
      </c>
      <c r="F689" s="274" t="n">
        <v>17273</v>
      </c>
      <c r="G689" s="113" t="n">
        <v>66</v>
      </c>
      <c r="H689" s="113" t="n">
        <v>10</v>
      </c>
      <c r="I689" s="113" t="n">
        <v>73</v>
      </c>
      <c r="J689" s="113" t="n">
        <v>58</v>
      </c>
      <c r="K689" s="113"/>
      <c r="L689" s="113"/>
      <c r="M689" s="113"/>
      <c r="N689" s="113"/>
      <c r="O689" s="113"/>
      <c r="P689" s="275"/>
      <c r="Q689" s="113"/>
      <c r="R689" s="113"/>
      <c r="S689" s="113"/>
      <c r="T689" s="113"/>
      <c r="U689" s="113"/>
      <c r="V689" s="275"/>
      <c r="W689" s="113" t="n">
        <v>1</v>
      </c>
      <c r="X689" s="276" t="n">
        <v>2</v>
      </c>
      <c r="Y689" s="113" t="n">
        <v>2</v>
      </c>
      <c r="Z689" s="276" t="n">
        <v>0</v>
      </c>
      <c r="AA689" s="113" t="n">
        <v>0</v>
      </c>
      <c r="AB689" s="113" t="n">
        <v>2</v>
      </c>
      <c r="AC689" s="276" t="n">
        <v>0</v>
      </c>
      <c r="AD689" s="280"/>
      <c r="AE689" s="276"/>
    </row>
    <row r="690" customFormat="false" ht="15" hidden="false" customHeight="false" outlineLevel="0" collapsed="false">
      <c r="B690" s="115" t="n">
        <f aca="false">PRODUCT(G690/3+H690*1.6666+I690*1.6666+J690*1.6666+W690*25+X690*25+Y690*25+Z690*25+AA690*25+AB690*20+AC690*15+AD690*10+AE690*15)</f>
        <v>169.663266666667</v>
      </c>
      <c r="C690" s="44" t="s">
        <v>2130</v>
      </c>
      <c r="D690" s="123" t="s">
        <v>4477</v>
      </c>
      <c r="E690" s="113" t="n">
        <v>1965</v>
      </c>
      <c r="F690" s="274" t="n">
        <v>17416</v>
      </c>
      <c r="G690" s="113" t="n">
        <v>44</v>
      </c>
      <c r="H690" s="113" t="n">
        <v>1</v>
      </c>
      <c r="I690" s="113" t="n">
        <v>29</v>
      </c>
      <c r="J690" s="113" t="n">
        <v>21</v>
      </c>
      <c r="K690" s="113"/>
      <c r="L690" s="113"/>
      <c r="M690" s="113"/>
      <c r="N690" s="113"/>
      <c r="O690" s="113"/>
      <c r="P690" s="275"/>
      <c r="Q690" s="113"/>
      <c r="R690" s="113"/>
      <c r="S690" s="113"/>
      <c r="T690" s="113"/>
      <c r="U690" s="113"/>
      <c r="V690" s="275"/>
      <c r="W690" s="113" t="n">
        <v>0</v>
      </c>
      <c r="X690" s="276" t="n">
        <v>0</v>
      </c>
      <c r="Y690" s="113" t="n">
        <v>2</v>
      </c>
      <c r="Z690" s="276" t="n">
        <v>0</v>
      </c>
      <c r="AA690" s="113" t="n">
        <v>0</v>
      </c>
      <c r="AB690" s="113" t="n">
        <v>1</v>
      </c>
      <c r="AC690" s="276" t="n">
        <v>0</v>
      </c>
      <c r="AD690" s="280"/>
      <c r="AE690" s="276"/>
    </row>
    <row r="691" customFormat="false" ht="15" hidden="false" customHeight="false" outlineLevel="0" collapsed="false">
      <c r="B691" s="115" t="n">
        <f aca="false">PRODUCT(G691/3+H691*1.6666+I691*1.6666+J691*1.6666+W691*25+X691*25+Y691*25+Z691*25+AA691*25+AB691*20+AC691*15+AD691*10+AE691*15)</f>
        <v>93.9986</v>
      </c>
      <c r="C691" s="44" t="s">
        <v>4592</v>
      </c>
      <c r="D691" s="123" t="s">
        <v>4477</v>
      </c>
      <c r="E691" s="113" t="n">
        <v>1962</v>
      </c>
      <c r="F691" s="274" t="n">
        <v>16285</v>
      </c>
      <c r="G691" s="113" t="n">
        <v>27</v>
      </c>
      <c r="H691" s="113" t="n">
        <v>1</v>
      </c>
      <c r="I691" s="113" t="n">
        <v>6</v>
      </c>
      <c r="J691" s="113" t="n">
        <v>14</v>
      </c>
      <c r="K691" s="113"/>
      <c r="L691" s="113"/>
      <c r="M691" s="113"/>
      <c r="N691" s="113"/>
      <c r="O691" s="113"/>
      <c r="P691" s="275"/>
      <c r="Q691" s="113"/>
      <c r="R691" s="113"/>
      <c r="S691" s="113"/>
      <c r="T691" s="113"/>
      <c r="U691" s="113"/>
      <c r="V691" s="275"/>
      <c r="W691" s="113" t="n">
        <v>0</v>
      </c>
      <c r="X691" s="276" t="n">
        <v>0</v>
      </c>
      <c r="Y691" s="113" t="n">
        <v>2</v>
      </c>
      <c r="Z691" s="276" t="n">
        <v>0</v>
      </c>
      <c r="AA691" s="113" t="n">
        <v>0</v>
      </c>
      <c r="AB691" s="113" t="n">
        <v>0</v>
      </c>
      <c r="AC691" s="276" t="n">
        <v>0</v>
      </c>
      <c r="AD691" s="280"/>
      <c r="AE691" s="276"/>
    </row>
    <row r="692" customFormat="false" ht="15" hidden="false" customHeight="false" outlineLevel="0" collapsed="false">
      <c r="B692" s="115" t="n">
        <f aca="false">PRODUCT(G692/3+H692*1.6666+I692*1.6666+J692*1.6666+W692*25+X692*25+Y692*25+Z692*25+AA692*25+AB692*20+AC692*15+AD692*10+AE692*15)</f>
        <v>79.9988</v>
      </c>
      <c r="C692" s="44" t="s">
        <v>2132</v>
      </c>
      <c r="D692" s="123" t="s">
        <v>4477</v>
      </c>
      <c r="E692" s="113" t="n">
        <v>1963</v>
      </c>
      <c r="F692" s="274" t="n">
        <v>16509</v>
      </c>
      <c r="G692" s="113" t="n">
        <v>15</v>
      </c>
      <c r="H692" s="113" t="n">
        <v>0</v>
      </c>
      <c r="I692" s="113" t="n">
        <v>8</v>
      </c>
      <c r="J692" s="113" t="n">
        <v>10</v>
      </c>
      <c r="K692" s="113"/>
      <c r="L692" s="113"/>
      <c r="M692" s="113"/>
      <c r="N692" s="113"/>
      <c r="O692" s="113"/>
      <c r="P692" s="275"/>
      <c r="Q692" s="113"/>
      <c r="R692" s="113"/>
      <c r="S692" s="113"/>
      <c r="T692" s="113"/>
      <c r="U692" s="113"/>
      <c r="V692" s="275"/>
      <c r="W692" s="113" t="n">
        <v>0</v>
      </c>
      <c r="X692" s="276" t="n">
        <v>0</v>
      </c>
      <c r="Y692" s="113" t="n">
        <v>1</v>
      </c>
      <c r="Z692" s="276" t="n">
        <v>0</v>
      </c>
      <c r="AA692" s="113" t="n">
        <v>0</v>
      </c>
      <c r="AB692" s="113" t="n">
        <v>1</v>
      </c>
      <c r="AC692" s="276" t="n">
        <v>0</v>
      </c>
      <c r="AD692" s="280"/>
      <c r="AE692" s="276"/>
    </row>
    <row r="693" customFormat="false" ht="15" hidden="false" customHeight="false" outlineLevel="0" collapsed="false">
      <c r="B693" s="115" t="n">
        <f aca="false">PRODUCT(G693/3+H693*1.6666+I693*1.6666+J693*1.6666+W693*25+X693*25+Y693*25+Z693*25+AA693*25+AB693*20+AC693*15+AD693*10+AE693*15)</f>
        <v>37.9986666666667</v>
      </c>
      <c r="C693" s="44" t="s">
        <v>5571</v>
      </c>
      <c r="D693" s="123" t="s">
        <v>4477</v>
      </c>
      <c r="E693" s="113" t="n">
        <v>1963</v>
      </c>
      <c r="F693" s="274" t="n">
        <v>16378</v>
      </c>
      <c r="G693" s="113" t="n">
        <v>14</v>
      </c>
      <c r="H693" s="113" t="n">
        <v>0</v>
      </c>
      <c r="I693" s="113" t="n">
        <v>6</v>
      </c>
      <c r="J693" s="113" t="n">
        <v>14</v>
      </c>
      <c r="K693" s="113"/>
      <c r="L693" s="113"/>
      <c r="M693" s="113"/>
      <c r="N693" s="113"/>
      <c r="O693" s="113"/>
      <c r="P693" s="275"/>
      <c r="Q693" s="113"/>
      <c r="R693" s="113"/>
      <c r="S693" s="113"/>
      <c r="T693" s="113"/>
      <c r="U693" s="113"/>
      <c r="V693" s="275"/>
      <c r="W693" s="113" t="n">
        <v>0</v>
      </c>
      <c r="X693" s="276" t="n">
        <v>0</v>
      </c>
      <c r="Y693" s="113" t="n">
        <v>0</v>
      </c>
      <c r="Z693" s="276" t="n">
        <v>0</v>
      </c>
      <c r="AA693" s="113" t="n">
        <v>0</v>
      </c>
      <c r="AB693" s="113" t="n">
        <v>0</v>
      </c>
      <c r="AC693" s="276" t="n">
        <v>0</v>
      </c>
      <c r="AD693" s="280"/>
      <c r="AE693" s="276"/>
    </row>
    <row r="694" customFormat="false" ht="15" hidden="false" customHeight="false" outlineLevel="0" collapsed="false">
      <c r="B694" s="115" t="n">
        <f aca="false">PRODUCT(G694/3+H694*1.6666+I694*1.6666+J694*1.6666+W694*25+X694*25+Y694*25+Z694*25+AA694*25+AB694*20+AC694*15+AD694*10+AE694*15)</f>
        <v>34.6662</v>
      </c>
      <c r="C694" s="44" t="s">
        <v>2137</v>
      </c>
      <c r="D694" s="123" t="s">
        <v>4477</v>
      </c>
      <c r="E694" s="113" t="n">
        <v>1965</v>
      </c>
      <c r="F694" s="274" t="n">
        <v>17437</v>
      </c>
      <c r="G694" s="113" t="n">
        <v>9</v>
      </c>
      <c r="H694" s="113" t="n">
        <v>0</v>
      </c>
      <c r="I694" s="113" t="n">
        <v>2</v>
      </c>
      <c r="J694" s="113" t="n">
        <v>5</v>
      </c>
      <c r="K694" s="113"/>
      <c r="L694" s="113"/>
      <c r="M694" s="113"/>
      <c r="N694" s="113"/>
      <c r="O694" s="113"/>
      <c r="P694" s="275"/>
      <c r="Q694" s="113"/>
      <c r="R694" s="113"/>
      <c r="S694" s="113"/>
      <c r="T694" s="113"/>
      <c r="U694" s="113"/>
      <c r="V694" s="275"/>
      <c r="W694" s="113" t="n">
        <v>0</v>
      </c>
      <c r="X694" s="276" t="n">
        <v>0</v>
      </c>
      <c r="Y694" s="113" t="n">
        <v>0</v>
      </c>
      <c r="Z694" s="276" t="n">
        <v>0</v>
      </c>
      <c r="AA694" s="113" t="n">
        <v>0</v>
      </c>
      <c r="AB694" s="113" t="n">
        <v>1</v>
      </c>
      <c r="AC694" s="276" t="n">
        <v>0</v>
      </c>
      <c r="AD694" s="280"/>
      <c r="AE694" s="276"/>
    </row>
    <row r="695" customFormat="false" ht="15" hidden="false" customHeight="false" outlineLevel="0" collapsed="false">
      <c r="B695" s="115" t="n">
        <f aca="false">PRODUCT(G695/3+H695*1.6666+I695*1.6666+J695*1.6666+W695*25+X695*25+Y695*25+Z695*25+AA695*25+AB695*20+AC695*15+AD695*10+AE695*15)</f>
        <v>33.6664666666667</v>
      </c>
      <c r="C695" s="44" t="s">
        <v>2135</v>
      </c>
      <c r="D695" s="123" t="s">
        <v>4477</v>
      </c>
      <c r="E695" s="113" t="n">
        <v>1966</v>
      </c>
      <c r="F695" s="274" t="n">
        <v>17461</v>
      </c>
      <c r="G695" s="113" t="n">
        <v>11</v>
      </c>
      <c r="H695" s="113" t="n">
        <v>0</v>
      </c>
      <c r="I695" s="113" t="n">
        <v>0</v>
      </c>
      <c r="J695" s="113" t="n">
        <v>3</v>
      </c>
      <c r="K695" s="113"/>
      <c r="L695" s="113"/>
      <c r="M695" s="113"/>
      <c r="N695" s="113"/>
      <c r="O695" s="113"/>
      <c r="P695" s="275"/>
      <c r="Q695" s="113"/>
      <c r="R695" s="113"/>
      <c r="S695" s="113"/>
      <c r="T695" s="113"/>
      <c r="U695" s="113"/>
      <c r="V695" s="275"/>
      <c r="W695" s="113" t="n">
        <v>0</v>
      </c>
      <c r="X695" s="276" t="n">
        <v>0</v>
      </c>
      <c r="Y695" s="113" t="n">
        <v>1</v>
      </c>
      <c r="Z695" s="276" t="n">
        <v>0</v>
      </c>
      <c r="AA695" s="113" t="n">
        <v>0</v>
      </c>
      <c r="AB695" s="113" t="n">
        <v>0</v>
      </c>
      <c r="AC695" s="276" t="n">
        <v>0</v>
      </c>
      <c r="AD695" s="280"/>
      <c r="AE695" s="276"/>
    </row>
    <row r="696" customFormat="false" ht="15" hidden="false" customHeight="false" outlineLevel="0" collapsed="false">
      <c r="B696" s="115" t="n">
        <f aca="false">PRODUCT(G696/3+H696*1.6666+I696*1.6666+J696*1.6666+W696*25+X696*25+Y696*25+Z696*25+AA696*25+AB696*20+AC696*15+AD696*10+AE696*15)</f>
        <v>25.9991333333333</v>
      </c>
      <c r="C696" s="44" t="s">
        <v>2013</v>
      </c>
      <c r="D696" s="123" t="s">
        <v>4477</v>
      </c>
      <c r="E696" s="113" t="n">
        <v>1961</v>
      </c>
      <c r="F696" s="274" t="n">
        <v>15586</v>
      </c>
      <c r="G696" s="113" t="n">
        <v>13</v>
      </c>
      <c r="H696" s="113" t="n">
        <v>0</v>
      </c>
      <c r="I696" s="113" t="n">
        <v>3</v>
      </c>
      <c r="J696" s="113" t="n">
        <v>10</v>
      </c>
      <c r="K696" s="113"/>
      <c r="L696" s="113"/>
      <c r="M696" s="113"/>
      <c r="N696" s="113"/>
      <c r="O696" s="113"/>
      <c r="P696" s="275"/>
      <c r="Q696" s="113"/>
      <c r="R696" s="113"/>
      <c r="S696" s="113"/>
      <c r="T696" s="113"/>
      <c r="U696" s="113"/>
      <c r="V696" s="275"/>
      <c r="W696" s="113" t="n">
        <v>0</v>
      </c>
      <c r="X696" s="276" t="n">
        <v>0</v>
      </c>
      <c r="Y696" s="113" t="n">
        <v>0</v>
      </c>
      <c r="Z696" s="276" t="n">
        <v>0</v>
      </c>
      <c r="AA696" s="113" t="n">
        <v>0</v>
      </c>
      <c r="AB696" s="113" t="n">
        <v>0</v>
      </c>
      <c r="AC696" s="276" t="n">
        <v>0</v>
      </c>
      <c r="AD696" s="280"/>
      <c r="AE696" s="276"/>
    </row>
    <row r="697" customFormat="false" ht="15" hidden="false" customHeight="false" outlineLevel="0" collapsed="false">
      <c r="B697" s="115" t="n">
        <f aca="false">PRODUCT(G697/3+H697*1.6666+I697*1.6666+J697*1.6666+W697*25+X697*25+Y697*25+Z697*25+AA697*25+AB697*20+AC697*15+AD697*10+AE697*15)</f>
        <v>12.3329333333333</v>
      </c>
      <c r="C697" s="44" t="s">
        <v>2016</v>
      </c>
      <c r="D697" s="123" t="s">
        <v>4477</v>
      </c>
      <c r="E697" s="113" t="n">
        <v>1961</v>
      </c>
      <c r="F697" s="274" t="n">
        <v>15586</v>
      </c>
      <c r="G697" s="113" t="n">
        <v>7</v>
      </c>
      <c r="H697" s="113" t="n">
        <v>1</v>
      </c>
      <c r="I697" s="113" t="n">
        <v>2</v>
      </c>
      <c r="J697" s="113" t="n">
        <v>3</v>
      </c>
      <c r="K697" s="113"/>
      <c r="L697" s="113"/>
      <c r="M697" s="113"/>
      <c r="N697" s="113"/>
      <c r="O697" s="113"/>
      <c r="P697" s="275"/>
      <c r="Q697" s="113"/>
      <c r="R697" s="113"/>
      <c r="S697" s="113"/>
      <c r="T697" s="113"/>
      <c r="U697" s="113"/>
      <c r="V697" s="275"/>
      <c r="W697" s="113" t="n">
        <v>0</v>
      </c>
      <c r="X697" s="276" t="n">
        <v>0</v>
      </c>
      <c r="Y697" s="113" t="n">
        <v>0</v>
      </c>
      <c r="Z697" s="276" t="n">
        <v>0</v>
      </c>
      <c r="AA697" s="113" t="n">
        <v>0</v>
      </c>
      <c r="AB697" s="113" t="n">
        <v>0</v>
      </c>
      <c r="AC697" s="276" t="n">
        <v>0</v>
      </c>
      <c r="AD697" s="280"/>
      <c r="AE697" s="276"/>
    </row>
    <row r="698" customFormat="false" ht="15" hidden="false" customHeight="false" outlineLevel="0" collapsed="false">
      <c r="B698" s="115" t="n">
        <f aca="false">PRODUCT(G698/3+H698*1.6666+I698*1.6666+J698*1.6666+W698*25+X698*25+Y698*25+Z698*25+AA698*25+AB698*20+AC698*15+AD698*10+AE698*15)</f>
        <v>0.333333333333333</v>
      </c>
      <c r="C698" s="44" t="s">
        <v>5761</v>
      </c>
      <c r="D698" s="123" t="s">
        <v>4477</v>
      </c>
      <c r="E698" s="113" t="n">
        <v>1962</v>
      </c>
      <c r="F698" s="274" t="n">
        <v>16078</v>
      </c>
      <c r="G698" s="113" t="n">
        <v>1</v>
      </c>
      <c r="H698" s="113" t="n">
        <v>0</v>
      </c>
      <c r="I698" s="113" t="n">
        <v>0</v>
      </c>
      <c r="J698" s="113" t="n">
        <v>0</v>
      </c>
      <c r="K698" s="113"/>
      <c r="L698" s="113"/>
      <c r="M698" s="113"/>
      <c r="N698" s="113"/>
      <c r="O698" s="113"/>
      <c r="P698" s="275"/>
      <c r="Q698" s="113"/>
      <c r="R698" s="113"/>
      <c r="S698" s="113"/>
      <c r="T698" s="113"/>
      <c r="U698" s="113"/>
      <c r="V698" s="275"/>
      <c r="W698" s="113" t="n">
        <v>0</v>
      </c>
      <c r="X698" s="276" t="n">
        <v>0</v>
      </c>
      <c r="Y698" s="113" t="n">
        <v>0</v>
      </c>
      <c r="Z698" s="276" t="n">
        <v>0</v>
      </c>
      <c r="AA698" s="113" t="n">
        <v>0</v>
      </c>
      <c r="AB698" s="113" t="n">
        <v>0</v>
      </c>
      <c r="AC698" s="276" t="n">
        <v>0</v>
      </c>
      <c r="AD698" s="280"/>
      <c r="AE698" s="276"/>
    </row>
    <row r="699" customFormat="false" ht="15" hidden="false" customHeight="false" outlineLevel="0" collapsed="false">
      <c r="B699" s="115"/>
      <c r="E699" s="113"/>
      <c r="F699" s="274"/>
      <c r="G699" s="113"/>
      <c r="H699" s="113"/>
      <c r="I699" s="113"/>
      <c r="J699" s="113"/>
      <c r="K699" s="113"/>
      <c r="L699" s="113"/>
      <c r="M699" s="113"/>
      <c r="N699" s="113"/>
      <c r="O699" s="113"/>
      <c r="P699" s="275"/>
      <c r="Q699" s="113"/>
      <c r="R699" s="113"/>
      <c r="S699" s="113"/>
      <c r="T699" s="113"/>
      <c r="U699" s="113"/>
      <c r="V699" s="275"/>
      <c r="W699" s="113"/>
      <c r="X699" s="276"/>
      <c r="Y699" s="113"/>
      <c r="Z699" s="276"/>
      <c r="AA699" s="113"/>
      <c r="AB699" s="113"/>
      <c r="AC699" s="276"/>
      <c r="AD699" s="280"/>
      <c r="AE699" s="276"/>
    </row>
    <row r="700" customFormat="false" ht="15" hidden="false" customHeight="false" outlineLevel="0" collapsed="false">
      <c r="B700" s="115" t="n">
        <f aca="false">PRODUCT(G700/3+H700*1.6666+I700*1.6666+J700*1.6666+W700*25+X700*25+Y700*25+Z700*25+AA700*25+AB700*20+AC700*15+AD700*10+AE700*15)</f>
        <v>92.332</v>
      </c>
      <c r="C700" s="44" t="s">
        <v>1298</v>
      </c>
      <c r="D700" s="123" t="s">
        <v>5524</v>
      </c>
      <c r="E700" s="113" t="n">
        <v>1931</v>
      </c>
      <c r="F700" s="274" t="n">
        <v>5106</v>
      </c>
      <c r="G700" s="113" t="n">
        <v>12</v>
      </c>
      <c r="H700" s="113" t="n">
        <v>0</v>
      </c>
      <c r="I700" s="113" t="n">
        <v>11</v>
      </c>
      <c r="J700" s="113" t="n">
        <v>9</v>
      </c>
      <c r="K700" s="113"/>
      <c r="L700" s="113"/>
      <c r="M700" s="113"/>
      <c r="N700" s="113"/>
      <c r="O700" s="113"/>
      <c r="P700" s="275"/>
      <c r="Q700" s="113"/>
      <c r="R700" s="113"/>
      <c r="S700" s="113"/>
      <c r="T700" s="113"/>
      <c r="U700" s="113"/>
      <c r="V700" s="275"/>
      <c r="W700" s="113" t="n">
        <v>1</v>
      </c>
      <c r="X700" s="276" t="n">
        <v>0</v>
      </c>
      <c r="Y700" s="113" t="n">
        <v>0</v>
      </c>
      <c r="Z700" s="276" t="n">
        <v>0</v>
      </c>
      <c r="AA700" s="113" t="n">
        <v>0</v>
      </c>
      <c r="AB700" s="113" t="n">
        <v>0</v>
      </c>
      <c r="AC700" s="276" t="n">
        <v>2</v>
      </c>
      <c r="AD700" s="280"/>
      <c r="AE700" s="276"/>
    </row>
    <row r="701" customFormat="false" ht="15" hidden="false" customHeight="false" outlineLevel="0" collapsed="false">
      <c r="B701" s="115" t="n">
        <f aca="false">PRODUCT(G701/3+H701*1.6666+I701*1.6666+J701*1.6666+W701*25+X701*25+Y701*25+Z701*25+AA701*25+AB701*20+AC701*15+AD701*10+AE701*15)</f>
        <v>59.9987333333333</v>
      </c>
      <c r="C701" s="44" t="s">
        <v>4508</v>
      </c>
      <c r="D701" s="123" t="s">
        <v>5524</v>
      </c>
      <c r="E701" s="113" t="n">
        <v>1957</v>
      </c>
      <c r="F701" s="274" t="n">
        <v>14739</v>
      </c>
      <c r="G701" s="113" t="n">
        <v>10</v>
      </c>
      <c r="H701" s="113" t="n">
        <v>0</v>
      </c>
      <c r="I701" s="113" t="n">
        <v>7</v>
      </c>
      <c r="J701" s="113" t="n">
        <v>12</v>
      </c>
      <c r="K701" s="113"/>
      <c r="L701" s="113"/>
      <c r="M701" s="113"/>
      <c r="N701" s="113"/>
      <c r="O701" s="113"/>
      <c r="P701" s="275"/>
      <c r="Q701" s="113"/>
      <c r="R701" s="113"/>
      <c r="S701" s="113"/>
      <c r="T701" s="113"/>
      <c r="U701" s="113"/>
      <c r="V701" s="275"/>
      <c r="W701" s="113" t="n">
        <v>0</v>
      </c>
      <c r="X701" s="276" t="n">
        <v>0</v>
      </c>
      <c r="Y701" s="113" t="n">
        <v>0</v>
      </c>
      <c r="Z701" s="276" t="n">
        <v>0</v>
      </c>
      <c r="AA701" s="113" t="n">
        <v>1</v>
      </c>
      <c r="AB701" s="113" t="n">
        <v>0</v>
      </c>
      <c r="AC701" s="276" t="n">
        <v>0</v>
      </c>
      <c r="AD701" s="280"/>
      <c r="AE701" s="276"/>
    </row>
    <row r="702" customFormat="false" ht="15" hidden="false" customHeight="false" outlineLevel="0" collapsed="false">
      <c r="B702" s="115" t="n">
        <f aca="false">PRODUCT(G702/3+H702*1.6666+I702*1.6666+J702*1.6666+W702*25+X702*25+Y702*25+Z702*25+AA702*25+AB702*20+AC702*15+AD702*10+AE702*15)</f>
        <v>5.9998</v>
      </c>
      <c r="C702" s="44" t="s">
        <v>5678</v>
      </c>
      <c r="D702" s="123" t="s">
        <v>5524</v>
      </c>
      <c r="E702" s="113" t="n">
        <v>1952</v>
      </c>
      <c r="F702" s="274" t="n">
        <v>12366</v>
      </c>
      <c r="G702" s="113" t="n">
        <v>3</v>
      </c>
      <c r="H702" s="113" t="n">
        <v>0</v>
      </c>
      <c r="I702" s="113" t="n">
        <v>2</v>
      </c>
      <c r="J702" s="113" t="n">
        <v>1</v>
      </c>
      <c r="K702" s="113"/>
      <c r="L702" s="113"/>
      <c r="M702" s="113"/>
      <c r="N702" s="113"/>
      <c r="O702" s="113"/>
      <c r="P702" s="275"/>
      <c r="Q702" s="113"/>
      <c r="R702" s="113"/>
      <c r="S702" s="113"/>
      <c r="T702" s="113"/>
      <c r="U702" s="113"/>
      <c r="V702" s="275"/>
      <c r="W702" s="113" t="n">
        <v>0</v>
      </c>
      <c r="X702" s="276" t="n">
        <v>0</v>
      </c>
      <c r="Y702" s="113" t="n">
        <v>0</v>
      </c>
      <c r="Z702" s="276" t="n">
        <v>0</v>
      </c>
      <c r="AA702" s="113" t="n">
        <v>0</v>
      </c>
      <c r="AB702" s="113" t="n">
        <v>0</v>
      </c>
      <c r="AC702" s="276" t="n">
        <v>0</v>
      </c>
      <c r="AD702" s="280"/>
      <c r="AE702" s="276"/>
    </row>
    <row r="703" customFormat="false" ht="15" hidden="false" customHeight="false" outlineLevel="0" collapsed="false">
      <c r="B703" s="115" t="n">
        <f aca="false">PRODUCT(G703/3+H703*1.6666+I703*1.6666+J703*1.6666+W703*25+X703*25+Y703*25+Z703*25+AA703*25+AB703*20+AC703*15+AD703*10+AE703*15)</f>
        <v>4.66653333333333</v>
      </c>
      <c r="C703" s="44" t="s">
        <v>5683</v>
      </c>
      <c r="D703" s="123" t="s">
        <v>5524</v>
      </c>
      <c r="E703" s="113" t="n">
        <v>1952</v>
      </c>
      <c r="F703" s="274" t="n">
        <v>12530</v>
      </c>
      <c r="G703" s="113" t="n">
        <v>4</v>
      </c>
      <c r="H703" s="113" t="n">
        <v>0</v>
      </c>
      <c r="I703" s="113" t="n">
        <v>1</v>
      </c>
      <c r="J703" s="113" t="n">
        <v>1</v>
      </c>
      <c r="K703" s="113"/>
      <c r="L703" s="113"/>
      <c r="M703" s="113"/>
      <c r="N703" s="113"/>
      <c r="O703" s="113"/>
      <c r="P703" s="275"/>
      <c r="Q703" s="113"/>
      <c r="R703" s="113"/>
      <c r="S703" s="113"/>
      <c r="T703" s="113"/>
      <c r="U703" s="113"/>
      <c r="V703" s="275"/>
      <c r="W703" s="113" t="n">
        <v>0</v>
      </c>
      <c r="X703" s="276" t="n">
        <v>0</v>
      </c>
      <c r="Y703" s="113" t="n">
        <v>0</v>
      </c>
      <c r="Z703" s="276" t="n">
        <v>0</v>
      </c>
      <c r="AA703" s="113" t="n">
        <v>0</v>
      </c>
      <c r="AB703" s="113" t="n">
        <v>0</v>
      </c>
      <c r="AC703" s="276" t="n">
        <v>0</v>
      </c>
      <c r="AD703" s="280"/>
      <c r="AE703" s="276"/>
    </row>
    <row r="704" customFormat="false" ht="15" hidden="false" customHeight="false" outlineLevel="0" collapsed="false">
      <c r="B704" s="115"/>
      <c r="E704" s="113"/>
      <c r="F704" s="274"/>
      <c r="G704" s="113"/>
      <c r="H704" s="113"/>
      <c r="I704" s="113"/>
      <c r="J704" s="113"/>
      <c r="K704" s="113"/>
      <c r="L704" s="113"/>
      <c r="M704" s="113"/>
      <c r="N704" s="113"/>
      <c r="O704" s="113"/>
      <c r="P704" s="275"/>
      <c r="Q704" s="113"/>
      <c r="R704" s="113"/>
      <c r="S704" s="113"/>
      <c r="T704" s="113"/>
      <c r="U704" s="113"/>
      <c r="V704" s="275"/>
      <c r="W704" s="113"/>
      <c r="X704" s="276"/>
      <c r="Y704" s="113"/>
      <c r="Z704" s="276"/>
      <c r="AA704" s="113"/>
      <c r="AB704" s="113"/>
      <c r="AC704" s="276"/>
      <c r="AD704" s="280"/>
      <c r="AE704" s="276"/>
    </row>
    <row r="705" customFormat="false" ht="15" hidden="false" customHeight="false" outlineLevel="0" collapsed="false">
      <c r="B705" s="115" t="n">
        <f aca="false">PRODUCT(G705/3+H705*1.6666+I705*1.6666+J705*1.6666+W705*25+X705*25+Y705*25+Z705*25+AA705*25+AB705*20+AC705*15+AD705*10+AE705*15)</f>
        <v>18.9994</v>
      </c>
      <c r="C705" s="44" t="s">
        <v>1735</v>
      </c>
      <c r="D705" s="123" t="s">
        <v>5634</v>
      </c>
      <c r="E705" s="113" t="n">
        <v>1953</v>
      </c>
      <c r="F705" s="274" t="n">
        <v>12555</v>
      </c>
      <c r="G705" s="113" t="n">
        <v>12</v>
      </c>
      <c r="H705" s="113" t="n">
        <v>0</v>
      </c>
      <c r="I705" s="113" t="n">
        <v>5</v>
      </c>
      <c r="J705" s="113" t="n">
        <v>4</v>
      </c>
      <c r="K705" s="113"/>
      <c r="L705" s="113"/>
      <c r="M705" s="113"/>
      <c r="N705" s="113"/>
      <c r="O705" s="113"/>
      <c r="P705" s="275"/>
      <c r="Q705" s="113"/>
      <c r="R705" s="113"/>
      <c r="S705" s="113"/>
      <c r="T705" s="113"/>
      <c r="U705" s="113"/>
      <c r="V705" s="275"/>
      <c r="W705" s="113" t="n">
        <v>0</v>
      </c>
      <c r="X705" s="276" t="n">
        <v>0</v>
      </c>
      <c r="Y705" s="113" t="n">
        <v>0</v>
      </c>
      <c r="Z705" s="276" t="n">
        <v>0</v>
      </c>
      <c r="AA705" s="113" t="n">
        <v>0</v>
      </c>
      <c r="AB705" s="113" t="n">
        <v>0</v>
      </c>
      <c r="AC705" s="276" t="n">
        <v>0</v>
      </c>
      <c r="AD705" s="280"/>
      <c r="AE705" s="276"/>
    </row>
    <row r="706" customFormat="false" ht="15" hidden="false" customHeight="false" outlineLevel="0" collapsed="false">
      <c r="B706" s="115"/>
      <c r="E706" s="113"/>
      <c r="F706" s="274"/>
      <c r="G706" s="113"/>
      <c r="H706" s="113"/>
      <c r="I706" s="113"/>
      <c r="J706" s="113"/>
      <c r="K706" s="113"/>
      <c r="L706" s="113"/>
      <c r="M706" s="113"/>
      <c r="N706" s="113"/>
      <c r="O706" s="113"/>
      <c r="P706" s="275"/>
      <c r="Q706" s="113"/>
      <c r="R706" s="113"/>
      <c r="S706" s="113"/>
      <c r="T706" s="113"/>
      <c r="U706" s="113"/>
      <c r="V706" s="275"/>
      <c r="W706" s="113"/>
      <c r="X706" s="276"/>
      <c r="Y706" s="113"/>
      <c r="Z706" s="276"/>
      <c r="AA706" s="113"/>
      <c r="AB706" s="113"/>
      <c r="AC706" s="276"/>
      <c r="AD706" s="280"/>
      <c r="AE706" s="276"/>
    </row>
    <row r="707" customFormat="false" ht="15" hidden="false" customHeight="false" outlineLevel="0" collapsed="false">
      <c r="B707" s="115" t="n">
        <f aca="false">PRODUCT(G707/3+H707*1.6666+I707*1.6666+J707*1.6666+W707*25+X707*25+Y707*25+Z707*25+AA707*25+AB707*20+AC707*15+AD707*10+AE707*15)</f>
        <v>93.9999333333333</v>
      </c>
      <c r="C707" s="44" t="s">
        <v>4757</v>
      </c>
      <c r="D707" s="123" t="s">
        <v>4641</v>
      </c>
      <c r="E707" s="113" t="n">
        <v>1970</v>
      </c>
      <c r="F707" s="274" t="n">
        <v>19351</v>
      </c>
      <c r="G707" s="113" t="n">
        <v>7</v>
      </c>
      <c r="H707" s="113" t="n">
        <v>0</v>
      </c>
      <c r="I707" s="113" t="n">
        <v>0</v>
      </c>
      <c r="J707" s="113" t="n">
        <v>1</v>
      </c>
      <c r="K707" s="113"/>
      <c r="L707" s="113"/>
      <c r="M707" s="113"/>
      <c r="N707" s="113"/>
      <c r="O707" s="113"/>
      <c r="P707" s="275"/>
      <c r="Q707" s="113"/>
      <c r="R707" s="113"/>
      <c r="S707" s="113"/>
      <c r="T707" s="113"/>
      <c r="U707" s="113"/>
      <c r="V707" s="275"/>
      <c r="W707" s="113" t="n">
        <v>0</v>
      </c>
      <c r="X707" s="276" t="n">
        <v>0</v>
      </c>
      <c r="Y707" s="113" t="n">
        <v>3</v>
      </c>
      <c r="Z707" s="276" t="n">
        <v>0</v>
      </c>
      <c r="AA707" s="113" t="n">
        <v>0</v>
      </c>
      <c r="AB707" s="113" t="n">
        <v>0</v>
      </c>
      <c r="AC707" s="276" t="n">
        <v>1</v>
      </c>
      <c r="AD707" s="280"/>
      <c r="AE707" s="276"/>
    </row>
    <row r="708" customFormat="false" ht="15" hidden="false" customHeight="false" outlineLevel="0" collapsed="false">
      <c r="B708" s="115" t="n">
        <f aca="false">PRODUCT(G708/3+H708*1.6666+I708*1.6666+J708*1.6666+W708*25+X708*25+Y708*25+Z708*25+AA708*25+AB708*20+AC708*15+AD708*10+AE708*15)</f>
        <v>43.666</v>
      </c>
      <c r="C708" s="44" t="s">
        <v>4640</v>
      </c>
      <c r="D708" s="123" t="s">
        <v>4641</v>
      </c>
      <c r="E708" s="113" t="n">
        <v>1964</v>
      </c>
      <c r="F708" s="274" t="n">
        <v>17122</v>
      </c>
      <c r="G708" s="113" t="n">
        <v>6</v>
      </c>
      <c r="H708" s="113" t="n">
        <v>1</v>
      </c>
      <c r="I708" s="113" t="n">
        <v>5</v>
      </c>
      <c r="J708" s="113" t="n">
        <v>4</v>
      </c>
      <c r="K708" s="113"/>
      <c r="L708" s="113"/>
      <c r="M708" s="113"/>
      <c r="N708" s="113"/>
      <c r="O708" s="113"/>
      <c r="P708" s="275"/>
      <c r="Q708" s="113"/>
      <c r="R708" s="113"/>
      <c r="S708" s="113"/>
      <c r="T708" s="113"/>
      <c r="U708" s="113"/>
      <c r="V708" s="275"/>
      <c r="W708" s="113" t="n">
        <v>0</v>
      </c>
      <c r="X708" s="276" t="n">
        <v>0</v>
      </c>
      <c r="Y708" s="113" t="n">
        <v>1</v>
      </c>
      <c r="Z708" s="276" t="n">
        <v>0</v>
      </c>
      <c r="AA708" s="113" t="n">
        <v>0</v>
      </c>
      <c r="AB708" s="113" t="n">
        <v>0</v>
      </c>
      <c r="AC708" s="276" t="n">
        <v>0</v>
      </c>
      <c r="AD708" s="280"/>
      <c r="AE708" s="276"/>
    </row>
    <row r="709" customFormat="false" ht="15" hidden="false" customHeight="false" outlineLevel="0" collapsed="false">
      <c r="B709" s="115"/>
      <c r="E709" s="113"/>
      <c r="F709" s="274"/>
      <c r="G709" s="113"/>
      <c r="H709" s="113"/>
      <c r="I709" s="113"/>
      <c r="J709" s="113"/>
      <c r="K709" s="113"/>
      <c r="L709" s="113"/>
      <c r="M709" s="113"/>
      <c r="N709" s="113"/>
      <c r="O709" s="113"/>
      <c r="P709" s="275"/>
      <c r="Q709" s="113"/>
      <c r="R709" s="113"/>
      <c r="S709" s="113"/>
      <c r="T709" s="113"/>
      <c r="U709" s="113"/>
      <c r="V709" s="275"/>
      <c r="W709" s="113"/>
      <c r="X709" s="276"/>
      <c r="Y709" s="113"/>
      <c r="Z709" s="276"/>
      <c r="AA709" s="113"/>
      <c r="AB709" s="113"/>
      <c r="AC709" s="276"/>
      <c r="AD709" s="280"/>
      <c r="AE709" s="276"/>
    </row>
    <row r="710" customFormat="false" ht="15" hidden="false" customHeight="false" outlineLevel="0" collapsed="false">
      <c r="B710" s="115" t="n">
        <f aca="false">PRODUCT(G710/3+H710+I710+J710+(K710-I710-H710)/3+W710*25+X710*25+Y710*25+Z710*25+AA710*25+AB710*20+AC710*15+AD710*10+AE710*15)</f>
        <v>120.333333333333</v>
      </c>
      <c r="C710" s="44" t="s">
        <v>2681</v>
      </c>
      <c r="D710" s="123" t="s">
        <v>5272</v>
      </c>
      <c r="E710" s="113" t="n">
        <v>1997</v>
      </c>
      <c r="F710" s="274" t="n">
        <v>29042</v>
      </c>
      <c r="G710" s="113" t="n">
        <v>28</v>
      </c>
      <c r="H710" s="113" t="n">
        <v>3</v>
      </c>
      <c r="I710" s="113" t="n">
        <v>2</v>
      </c>
      <c r="J710" s="113" t="n">
        <v>25</v>
      </c>
      <c r="K710" s="113" t="n">
        <v>98</v>
      </c>
      <c r="L710" s="113" t="n">
        <v>74</v>
      </c>
      <c r="M710" s="113" t="n">
        <v>11</v>
      </c>
      <c r="N710" s="113" t="n">
        <v>8</v>
      </c>
      <c r="O710" s="113" t="n">
        <v>5</v>
      </c>
      <c r="P710" s="275" t="n">
        <v>0.544444444444445</v>
      </c>
      <c r="Q710" s="113" t="n">
        <v>2</v>
      </c>
      <c r="R710" s="113" t="n">
        <v>0</v>
      </c>
      <c r="S710" s="113" t="n">
        <v>0</v>
      </c>
      <c r="T710" s="113" t="n">
        <v>0</v>
      </c>
      <c r="U710" s="113" t="n">
        <v>0</v>
      </c>
      <c r="V710" s="275" t="n">
        <v>0</v>
      </c>
      <c r="W710" s="113" t="n">
        <v>0</v>
      </c>
      <c r="X710" s="276" t="n">
        <v>0</v>
      </c>
      <c r="Y710" s="113" t="n">
        <v>1</v>
      </c>
      <c r="Z710" s="276" t="n">
        <v>1</v>
      </c>
      <c r="AA710" s="113" t="n">
        <v>0</v>
      </c>
      <c r="AB710" s="113" t="n">
        <v>0</v>
      </c>
      <c r="AC710" s="276" t="n">
        <v>0</v>
      </c>
      <c r="AD710" s="280"/>
      <c r="AE710" s="276"/>
    </row>
    <row r="711" customFormat="false" ht="15" hidden="false" customHeight="false" outlineLevel="0" collapsed="false">
      <c r="B711" s="115" t="n">
        <f aca="false">PRODUCT(G711/3+H711+I711+J711+(K711-I711-H711)/3+W711*25+X711*25+Y711*25+Z711*25+AA711*25+AB711*20+AC711*15+AD711*10+AE711*15)</f>
        <v>83</v>
      </c>
      <c r="C711" s="44" t="s">
        <v>5320</v>
      </c>
      <c r="D711" s="123" t="s">
        <v>5272</v>
      </c>
      <c r="E711" s="113" t="n">
        <v>2004</v>
      </c>
      <c r="F711" s="274" t="n">
        <v>31839</v>
      </c>
      <c r="G711" s="113" t="n">
        <v>19</v>
      </c>
      <c r="H711" s="113" t="n">
        <v>0</v>
      </c>
      <c r="I711" s="113" t="n">
        <v>1</v>
      </c>
      <c r="J711" s="113" t="n">
        <v>3</v>
      </c>
      <c r="K711" s="113" t="n">
        <v>24</v>
      </c>
      <c r="L711" s="113" t="n">
        <v>19</v>
      </c>
      <c r="M711" s="113" t="n">
        <v>2</v>
      </c>
      <c r="N711" s="113" t="n">
        <v>2</v>
      </c>
      <c r="O711" s="113" t="n">
        <v>1</v>
      </c>
      <c r="P711" s="275" t="n">
        <v>0.625</v>
      </c>
      <c r="Q711" s="113"/>
      <c r="R711" s="113"/>
      <c r="S711" s="113"/>
      <c r="T711" s="113"/>
      <c r="U711" s="113"/>
      <c r="V711" s="275"/>
      <c r="W711" s="113" t="n">
        <v>0</v>
      </c>
      <c r="X711" s="276" t="n">
        <v>0</v>
      </c>
      <c r="Y711" s="113" t="n">
        <v>0</v>
      </c>
      <c r="Z711" s="276" t="n">
        <v>2</v>
      </c>
      <c r="AA711" s="113" t="n">
        <v>0</v>
      </c>
      <c r="AB711" s="113" t="n">
        <v>0</v>
      </c>
      <c r="AC711" s="276" t="n">
        <v>1</v>
      </c>
      <c r="AD711" s="280"/>
      <c r="AE711" s="276"/>
    </row>
    <row r="712" customFormat="false" ht="15" hidden="false" customHeight="false" outlineLevel="0" collapsed="false">
      <c r="B712" s="115" t="n">
        <f aca="false">PRODUCT(G712/3+H712+I712+J712+(K712-I712-H712)/3+W712*25+X712*25+Y712*25+Z712*25+AA712*25+AB712*20+AC712*15+AD712*10+AE712*15)</f>
        <v>80.3333333333333</v>
      </c>
      <c r="C712" s="44" t="s">
        <v>5342</v>
      </c>
      <c r="D712" s="123" t="s">
        <v>5272</v>
      </c>
      <c r="E712" s="113" t="n">
        <v>2008</v>
      </c>
      <c r="F712" s="274" t="n">
        <v>33350</v>
      </c>
      <c r="G712" s="113" t="n">
        <v>6</v>
      </c>
      <c r="H712" s="113" t="n">
        <v>0</v>
      </c>
      <c r="I712" s="113" t="n">
        <v>1</v>
      </c>
      <c r="J712" s="113" t="n">
        <v>0</v>
      </c>
      <c r="K712" s="113" t="n">
        <v>8</v>
      </c>
      <c r="L712" s="113" t="n">
        <v>2</v>
      </c>
      <c r="M712" s="113" t="n">
        <v>2</v>
      </c>
      <c r="N712" s="113" t="n">
        <v>3</v>
      </c>
      <c r="O712" s="113" t="n">
        <v>1</v>
      </c>
      <c r="P712" s="275" t="n">
        <v>0.333571245186136</v>
      </c>
      <c r="Q712" s="113"/>
      <c r="R712" s="113"/>
      <c r="S712" s="113"/>
      <c r="T712" s="113"/>
      <c r="U712" s="113"/>
      <c r="V712" s="275"/>
      <c r="W712" s="113" t="n">
        <v>0</v>
      </c>
      <c r="X712" s="276" t="n">
        <v>0</v>
      </c>
      <c r="Y712" s="113" t="n">
        <v>1</v>
      </c>
      <c r="Z712" s="276" t="n">
        <v>2</v>
      </c>
      <c r="AA712" s="113" t="n">
        <v>0</v>
      </c>
      <c r="AB712" s="113" t="n">
        <v>0</v>
      </c>
      <c r="AC712" s="276" t="n">
        <v>0</v>
      </c>
      <c r="AD712" s="280"/>
      <c r="AE712" s="276"/>
    </row>
    <row r="713" customFormat="false" ht="15" hidden="false" customHeight="false" outlineLevel="0" collapsed="false">
      <c r="B713" s="115" t="n">
        <f aca="false">PRODUCT(G713/3+H713+I713+J713+(K713-I713-H713)/3+W713*25+X713*25+Y713*25+Z713*25+AA713*25+AB713*20+AC713*15+AD713*10+AE713*15)</f>
        <v>66.3333333333333</v>
      </c>
      <c r="C713" s="44" t="s">
        <v>5283</v>
      </c>
      <c r="D713" s="123" t="s">
        <v>5272</v>
      </c>
      <c r="E713" s="113" t="n">
        <v>2002</v>
      </c>
      <c r="F713" s="274" t="n">
        <v>30512</v>
      </c>
      <c r="G713" s="113" t="n">
        <v>16</v>
      </c>
      <c r="H713" s="113" t="n">
        <v>0</v>
      </c>
      <c r="I713" s="113" t="n">
        <v>3</v>
      </c>
      <c r="J713" s="113" t="n">
        <v>3</v>
      </c>
      <c r="K713" s="113" t="n">
        <v>18</v>
      </c>
      <c r="L713" s="113" t="n">
        <v>13</v>
      </c>
      <c r="M713" s="113" t="n">
        <v>0</v>
      </c>
      <c r="N713" s="113" t="n">
        <v>2</v>
      </c>
      <c r="O713" s="113" t="n">
        <v>3</v>
      </c>
      <c r="P713" s="275" t="n">
        <v>0.462</v>
      </c>
      <c r="Q713" s="113"/>
      <c r="R713" s="113"/>
      <c r="S713" s="113"/>
      <c r="T713" s="113"/>
      <c r="U713" s="113"/>
      <c r="V713" s="275"/>
      <c r="W713" s="113" t="n">
        <v>0</v>
      </c>
      <c r="X713" s="276" t="n">
        <v>0</v>
      </c>
      <c r="Y713" s="113" t="n">
        <v>1</v>
      </c>
      <c r="Z713" s="276" t="n">
        <v>1</v>
      </c>
      <c r="AA713" s="113" t="n">
        <v>0</v>
      </c>
      <c r="AB713" s="113" t="n">
        <v>0</v>
      </c>
      <c r="AC713" s="276" t="n">
        <v>0</v>
      </c>
      <c r="AD713" s="280"/>
      <c r="AE713" s="276"/>
    </row>
    <row r="714" customFormat="false" ht="15" hidden="false" customHeight="false" outlineLevel="0" collapsed="false">
      <c r="B714" s="115" t="n">
        <f aca="false">PRODUCT(G714/3+H714+I714+J714+(K714-I714-H714)/3+W714*25+X714*25+Y714*25+Z714*25+AA714*25+AB714*20+AC714*15+AD714*10+AE714*15)</f>
        <v>35.6666666666667</v>
      </c>
      <c r="C714" s="44" t="s">
        <v>5300</v>
      </c>
      <c r="D714" s="123" t="s">
        <v>5272</v>
      </c>
      <c r="E714" s="113" t="n">
        <v>2002</v>
      </c>
      <c r="F714" s="274" t="s">
        <v>5578</v>
      </c>
      <c r="G714" s="113" t="n">
        <v>13</v>
      </c>
      <c r="H714" s="113" t="n">
        <v>0</v>
      </c>
      <c r="I714" s="113" t="n">
        <v>0</v>
      </c>
      <c r="J714" s="113" t="n">
        <v>2</v>
      </c>
      <c r="K714" s="113" t="n">
        <v>13</v>
      </c>
      <c r="L714" s="113" t="n">
        <v>12</v>
      </c>
      <c r="M714" s="113" t="n">
        <v>0</v>
      </c>
      <c r="N714" s="113" t="n">
        <v>1</v>
      </c>
      <c r="O714" s="113" t="n">
        <v>0</v>
      </c>
      <c r="P714" s="275" t="n">
        <v>0.289</v>
      </c>
      <c r="Q714" s="113"/>
      <c r="R714" s="113"/>
      <c r="S714" s="113"/>
      <c r="T714" s="113"/>
      <c r="U714" s="113"/>
      <c r="V714" s="275"/>
      <c r="W714" s="113" t="n">
        <v>0</v>
      </c>
      <c r="X714" s="276" t="n">
        <v>0</v>
      </c>
      <c r="Y714" s="113" t="n">
        <v>0</v>
      </c>
      <c r="Z714" s="276" t="n">
        <v>1</v>
      </c>
      <c r="AA714" s="113" t="n">
        <v>0</v>
      </c>
      <c r="AB714" s="113" t="n">
        <v>0</v>
      </c>
      <c r="AC714" s="276" t="n">
        <v>0</v>
      </c>
      <c r="AD714" s="280"/>
      <c r="AE714" s="276"/>
    </row>
    <row r="715" customFormat="false" ht="15" hidden="false" customHeight="false" outlineLevel="0" collapsed="false">
      <c r="B715" s="115" t="n">
        <f aca="false">PRODUCT(G715/3+H715+I715+J715+(K715-I715-H715)/3+W715*25+X715*25+Y715*25+Z715*25+AA715*25+AB715*20+AC715*15+AD715*10+AE715*15)</f>
        <v>28.6666666666667</v>
      </c>
      <c r="C715" s="44" t="s">
        <v>5599</v>
      </c>
      <c r="D715" s="123" t="s">
        <v>5272</v>
      </c>
      <c r="E715" s="113" t="n">
        <v>2008</v>
      </c>
      <c r="F715" s="274" t="n">
        <v>32747</v>
      </c>
      <c r="G715" s="113" t="n">
        <v>8</v>
      </c>
      <c r="H715" s="113" t="n">
        <v>0</v>
      </c>
      <c r="I715" s="113" t="n">
        <v>0</v>
      </c>
      <c r="J715" s="113" t="n">
        <v>0</v>
      </c>
      <c r="K715" s="113" t="n">
        <v>3</v>
      </c>
      <c r="L715" s="113" t="n">
        <v>3</v>
      </c>
      <c r="M715" s="113" t="n">
        <v>0</v>
      </c>
      <c r="N715" s="113" t="n">
        <v>0</v>
      </c>
      <c r="O715" s="113" t="n">
        <v>0</v>
      </c>
      <c r="P715" s="275" t="n">
        <v>0.273</v>
      </c>
      <c r="Q715" s="113"/>
      <c r="R715" s="113"/>
      <c r="S715" s="113"/>
      <c r="T715" s="113"/>
      <c r="U715" s="113"/>
      <c r="V715" s="275"/>
      <c r="W715" s="113" t="n">
        <v>0</v>
      </c>
      <c r="X715" s="276" t="n">
        <v>0</v>
      </c>
      <c r="Y715" s="113" t="n">
        <v>0</v>
      </c>
      <c r="Z715" s="276" t="n">
        <v>1</v>
      </c>
      <c r="AA715" s="113" t="n">
        <v>0</v>
      </c>
      <c r="AB715" s="113" t="n">
        <v>0</v>
      </c>
      <c r="AC715" s="276" t="n">
        <v>0</v>
      </c>
      <c r="AD715" s="280"/>
      <c r="AE715" s="276"/>
    </row>
    <row r="716" customFormat="false" ht="15" hidden="false" customHeight="false" outlineLevel="0" collapsed="false">
      <c r="B716" s="115"/>
      <c r="E716" s="113"/>
      <c r="F716" s="274"/>
      <c r="G716" s="113"/>
      <c r="H716" s="113"/>
      <c r="I716" s="113"/>
      <c r="J716" s="113"/>
      <c r="K716" s="113"/>
      <c r="L716" s="113"/>
      <c r="M716" s="113"/>
      <c r="N716" s="113"/>
      <c r="O716" s="113"/>
      <c r="P716" s="275"/>
      <c r="Q716" s="113"/>
      <c r="R716" s="113"/>
      <c r="S716" s="113"/>
      <c r="T716" s="113"/>
      <c r="U716" s="113"/>
      <c r="V716" s="275"/>
      <c r="W716" s="113"/>
      <c r="X716" s="276"/>
      <c r="Y716" s="113"/>
      <c r="Z716" s="276"/>
      <c r="AA716" s="113"/>
      <c r="AB716" s="113"/>
      <c r="AC716" s="276"/>
      <c r="AD716" s="280"/>
      <c r="AE716" s="276"/>
    </row>
    <row r="717" customFormat="false" ht="15" hidden="false" customHeight="false" outlineLevel="0" collapsed="false">
      <c r="B717" s="115" t="n">
        <f aca="false">PRODUCT(G717/3+H717+I717+J717+(K717-I717-H717)/3+W717*25+X717*25+Y717*25+Z717*25+AA717*25+AB717*20+AC717*15+AD717*10+AE717*15)</f>
        <v>288.666666666667</v>
      </c>
      <c r="C717" s="44" t="s">
        <v>2678</v>
      </c>
      <c r="D717" s="123" t="s">
        <v>5120</v>
      </c>
      <c r="E717" s="113" t="n">
        <v>1995</v>
      </c>
      <c r="F717" s="274" t="n">
        <v>28572</v>
      </c>
      <c r="G717" s="113" t="n">
        <v>60</v>
      </c>
      <c r="H717" s="113" t="n">
        <v>0</v>
      </c>
      <c r="I717" s="113" t="n">
        <v>9</v>
      </c>
      <c r="J717" s="113" t="n">
        <v>53</v>
      </c>
      <c r="K717" s="113" t="n">
        <v>254</v>
      </c>
      <c r="L717" s="113" t="n">
        <v>85</v>
      </c>
      <c r="M717" s="113" t="n">
        <v>130</v>
      </c>
      <c r="N717" s="113" t="n">
        <v>30</v>
      </c>
      <c r="O717" s="113" t="n">
        <v>9</v>
      </c>
      <c r="P717" s="275" t="n">
        <v>0.656430108457055</v>
      </c>
      <c r="Q717" s="113" t="n">
        <v>8</v>
      </c>
      <c r="R717" s="113" t="n">
        <v>1</v>
      </c>
      <c r="S717" s="113" t="n">
        <v>1</v>
      </c>
      <c r="T717" s="113" t="n">
        <v>5</v>
      </c>
      <c r="U717" s="113" t="n">
        <v>31</v>
      </c>
      <c r="V717" s="275" t="n">
        <v>0.680911086717892</v>
      </c>
      <c r="W717" s="113" t="n">
        <v>0</v>
      </c>
      <c r="X717" s="276" t="n">
        <v>0</v>
      </c>
      <c r="Y717" s="113" t="n">
        <v>3</v>
      </c>
      <c r="Z717" s="276" t="n">
        <v>2</v>
      </c>
      <c r="AA717" s="113" t="n">
        <v>0</v>
      </c>
      <c r="AB717" s="113" t="n">
        <v>0</v>
      </c>
      <c r="AC717" s="276" t="n">
        <v>0</v>
      </c>
      <c r="AD717" s="280"/>
      <c r="AE717" s="276"/>
    </row>
    <row r="718" customFormat="false" ht="15" hidden="false" customHeight="false" outlineLevel="0" collapsed="false">
      <c r="B718" s="115" t="n">
        <f aca="false">PRODUCT(G718/3+H718+I718+J718+(K718-I718-H718)/3+W718*25+X718*25+Y718*25+Z718*25+AA718*25+AB718*20+AC718*15+AD718*10+AE718*15)</f>
        <v>242</v>
      </c>
      <c r="C718" s="44" t="s">
        <v>5182</v>
      </c>
      <c r="D718" s="123" t="s">
        <v>5120</v>
      </c>
      <c r="E718" s="113" t="n">
        <v>1991</v>
      </c>
      <c r="F718" s="274" t="n">
        <v>27277</v>
      </c>
      <c r="G718" s="113" t="n">
        <v>62</v>
      </c>
      <c r="H718" s="113" t="n">
        <v>1</v>
      </c>
      <c r="I718" s="113" t="n">
        <v>18</v>
      </c>
      <c r="J718" s="113" t="n">
        <v>69</v>
      </c>
      <c r="K718" s="113" t="n">
        <v>269</v>
      </c>
      <c r="L718" s="113" t="n">
        <v>114</v>
      </c>
      <c r="M718" s="113" t="n">
        <v>96</v>
      </c>
      <c r="N718" s="113" t="n">
        <v>40</v>
      </c>
      <c r="O718" s="113" t="n">
        <v>19</v>
      </c>
      <c r="P718" s="275" t="n">
        <v>0.56</v>
      </c>
      <c r="Q718" s="113"/>
      <c r="R718" s="113"/>
      <c r="S718" s="113"/>
      <c r="T718" s="113"/>
      <c r="U718" s="113"/>
      <c r="V718" s="275"/>
      <c r="W718" s="113" t="n">
        <v>1</v>
      </c>
      <c r="X718" s="276" t="n">
        <v>0</v>
      </c>
      <c r="Y718" s="113" t="n">
        <v>0</v>
      </c>
      <c r="Z718" s="276" t="n">
        <v>1</v>
      </c>
      <c r="AA718" s="113" t="n">
        <v>0</v>
      </c>
      <c r="AB718" s="113" t="n">
        <v>0</v>
      </c>
      <c r="AC718" s="276" t="n">
        <v>0</v>
      </c>
      <c r="AD718" s="280"/>
      <c r="AE718" s="276"/>
    </row>
    <row r="719" customFormat="false" ht="15" hidden="false" customHeight="false" outlineLevel="0" collapsed="false">
      <c r="B719" s="115" t="n">
        <f aca="false">PRODUCT(G719/3+H719+I719+J719+(K719-I719-H719)/3+W719*25+X719*25+Y719*25+Z719*25+AA719*25+AB719*20+AC719*15+AD719*10+AE719*15)</f>
        <v>232.333333333333</v>
      </c>
      <c r="C719" s="44" t="s">
        <v>5170</v>
      </c>
      <c r="D719" s="123" t="s">
        <v>5120</v>
      </c>
      <c r="E719" s="113" t="n">
        <v>1992</v>
      </c>
      <c r="F719" s="274" t="n">
        <v>27262</v>
      </c>
      <c r="G719" s="113" t="n">
        <v>52</v>
      </c>
      <c r="H719" s="113" t="n">
        <v>1</v>
      </c>
      <c r="I719" s="113" t="n">
        <v>6</v>
      </c>
      <c r="J719" s="113" t="n">
        <v>44</v>
      </c>
      <c r="K719" s="113" t="n">
        <v>199</v>
      </c>
      <c r="L719" s="113" t="n">
        <v>132</v>
      </c>
      <c r="M719" s="113" t="n">
        <v>38</v>
      </c>
      <c r="N719" s="113" t="n">
        <v>22</v>
      </c>
      <c r="O719" s="113" t="n">
        <v>7</v>
      </c>
      <c r="P719" s="275" t="n">
        <v>0.51169754891379</v>
      </c>
      <c r="Q719" s="113"/>
      <c r="R719" s="113"/>
      <c r="S719" s="113"/>
      <c r="T719" s="113"/>
      <c r="U719" s="113"/>
      <c r="V719" s="275"/>
      <c r="W719" s="113" t="n">
        <v>0</v>
      </c>
      <c r="X719" s="276" t="n">
        <v>0</v>
      </c>
      <c r="Y719" s="113" t="n">
        <v>2</v>
      </c>
      <c r="Z719" s="276" t="n">
        <v>2</v>
      </c>
      <c r="AA719" s="113" t="n">
        <v>0</v>
      </c>
      <c r="AB719" s="113" t="n">
        <v>0</v>
      </c>
      <c r="AC719" s="276" t="n">
        <v>0</v>
      </c>
      <c r="AD719" s="280"/>
      <c r="AE719" s="276"/>
    </row>
    <row r="720" customFormat="false" ht="15" hidden="false" customHeight="false" outlineLevel="0" collapsed="false">
      <c r="B720" s="115" t="n">
        <f aca="false">PRODUCT(G720/3+H720+I720+J720+(K720-I720-H720)/3+W720*25+X720*25+Y720*25+Z720*25+AA720*25+AB720*20+AC720*15+AD720*10+AE720*15)</f>
        <v>188</v>
      </c>
      <c r="C720" s="44" t="s">
        <v>2682</v>
      </c>
      <c r="D720" s="123" t="s">
        <v>5120</v>
      </c>
      <c r="E720" s="113" t="n">
        <v>1996</v>
      </c>
      <c r="F720" s="274" t="n">
        <v>28861</v>
      </c>
      <c r="G720" s="113" t="n">
        <v>54</v>
      </c>
      <c r="H720" s="113" t="n">
        <v>1</v>
      </c>
      <c r="I720" s="113" t="n">
        <v>32</v>
      </c>
      <c r="J720" s="113" t="n">
        <v>9</v>
      </c>
      <c r="K720" s="113" t="n">
        <v>117</v>
      </c>
      <c r="L720" s="113" t="n">
        <v>10</v>
      </c>
      <c r="M720" s="113" t="n">
        <v>37</v>
      </c>
      <c r="N720" s="113" t="n">
        <v>37</v>
      </c>
      <c r="O720" s="113" t="n">
        <v>33</v>
      </c>
      <c r="P720" s="275" t="n">
        <v>0.44300518134715</v>
      </c>
      <c r="Q720" s="113" t="n">
        <v>3</v>
      </c>
      <c r="R720" s="113" t="n">
        <v>0</v>
      </c>
      <c r="S720" s="113" t="n">
        <v>1</v>
      </c>
      <c r="T720" s="113" t="n">
        <v>0</v>
      </c>
      <c r="U720" s="113" t="n">
        <v>1</v>
      </c>
      <c r="V720" s="275" t="n">
        <v>0.1</v>
      </c>
      <c r="W720" s="113" t="n">
        <v>0</v>
      </c>
      <c r="X720" s="276" t="n">
        <v>0</v>
      </c>
      <c r="Y720" s="113" t="n">
        <v>2</v>
      </c>
      <c r="Z720" s="276" t="n">
        <v>2</v>
      </c>
      <c r="AA720" s="113" t="n">
        <v>0</v>
      </c>
      <c r="AB720" s="113" t="n">
        <v>0</v>
      </c>
      <c r="AC720" s="276" t="n">
        <v>0</v>
      </c>
      <c r="AD720" s="280"/>
      <c r="AE720" s="276"/>
    </row>
    <row r="721" customFormat="false" ht="15" hidden="false" customHeight="false" outlineLevel="0" collapsed="false">
      <c r="B721" s="115" t="n">
        <f aca="false">PRODUCT(G721/3+H721+I721+J721+(K721-I721-H721)/3+W721*25+X721*25+Y721*25+Z721*25+AA721*25+AB721*20+AC721*15+AD721*10+AE721*15)</f>
        <v>176.333333333333</v>
      </c>
      <c r="C721" s="44" t="s">
        <v>5150</v>
      </c>
      <c r="D721" s="123" t="s">
        <v>5120</v>
      </c>
      <c r="E721" s="113" t="n">
        <v>1990</v>
      </c>
      <c r="F721" s="274" t="n">
        <v>26725</v>
      </c>
      <c r="G721" s="113" t="n">
        <v>47</v>
      </c>
      <c r="H721" s="113" t="n">
        <v>0</v>
      </c>
      <c r="I721" s="113" t="n">
        <v>10</v>
      </c>
      <c r="J721" s="113" t="n">
        <v>17</v>
      </c>
      <c r="K721" s="113" t="n">
        <v>111</v>
      </c>
      <c r="L721" s="113" t="n">
        <v>55</v>
      </c>
      <c r="M721" s="113" t="n">
        <v>31</v>
      </c>
      <c r="N721" s="113" t="n">
        <v>15</v>
      </c>
      <c r="O721" s="113" t="n">
        <v>10</v>
      </c>
      <c r="P721" s="275" t="n">
        <v>0.426776850575817</v>
      </c>
      <c r="Q721" s="113"/>
      <c r="R721" s="113"/>
      <c r="S721" s="113"/>
      <c r="T721" s="113"/>
      <c r="U721" s="113"/>
      <c r="V721" s="275"/>
      <c r="W721" s="113" t="n">
        <v>0</v>
      </c>
      <c r="X721" s="276" t="n">
        <v>0</v>
      </c>
      <c r="Y721" s="113" t="n">
        <v>2</v>
      </c>
      <c r="Z721" s="276" t="n">
        <v>2</v>
      </c>
      <c r="AA721" s="113" t="n">
        <v>0</v>
      </c>
      <c r="AB721" s="113" t="n">
        <v>0</v>
      </c>
      <c r="AC721" s="276" t="n">
        <v>0</v>
      </c>
      <c r="AD721" s="280"/>
      <c r="AE721" s="276"/>
    </row>
    <row r="722" customFormat="false" ht="15" hidden="false" customHeight="false" outlineLevel="0" collapsed="false">
      <c r="B722" s="115" t="n">
        <f aca="false">PRODUCT(G722/3+H722+I722+J722+(K722-I722-H722)/3+W722*25+X722*25+Y722*25+Z722*25+AA722*25+AB722*20+AC722*15+AD722*10+AE722*15)</f>
        <v>169.333333333333</v>
      </c>
      <c r="C722" s="44" t="s">
        <v>5171</v>
      </c>
      <c r="D722" s="123" t="s">
        <v>5120</v>
      </c>
      <c r="E722" s="113" t="n">
        <v>1992</v>
      </c>
      <c r="F722" s="274" t="n">
        <v>27043</v>
      </c>
      <c r="G722" s="113" t="n">
        <v>47</v>
      </c>
      <c r="H722" s="113" t="n">
        <v>3</v>
      </c>
      <c r="I722" s="113" t="n">
        <v>17</v>
      </c>
      <c r="J722" s="113" t="n">
        <v>17</v>
      </c>
      <c r="K722" s="113" t="n">
        <v>145</v>
      </c>
      <c r="L722" s="113" t="n">
        <v>41</v>
      </c>
      <c r="M722" s="113" t="n">
        <v>42</v>
      </c>
      <c r="N722" s="113" t="n">
        <v>42</v>
      </c>
      <c r="O722" s="113" t="n">
        <v>20</v>
      </c>
      <c r="P722" s="275" t="n">
        <v>0.454399488606453</v>
      </c>
      <c r="Q722" s="113"/>
      <c r="R722" s="113"/>
      <c r="S722" s="113"/>
      <c r="T722" s="113"/>
      <c r="U722" s="113"/>
      <c r="V722" s="275"/>
      <c r="W722" s="113" t="n">
        <v>0</v>
      </c>
      <c r="X722" s="276" t="n">
        <v>0</v>
      </c>
      <c r="Y722" s="113" t="n">
        <v>2</v>
      </c>
      <c r="Z722" s="276" t="n">
        <v>1</v>
      </c>
      <c r="AA722" s="113" t="n">
        <v>0</v>
      </c>
      <c r="AB722" s="113" t="n">
        <v>0</v>
      </c>
      <c r="AC722" s="276" t="n">
        <v>0</v>
      </c>
      <c r="AD722" s="280"/>
      <c r="AE722" s="276"/>
    </row>
    <row r="723" customFormat="false" ht="15" hidden="false" customHeight="false" outlineLevel="0" collapsed="false">
      <c r="B723" s="115" t="n">
        <f aca="false">PRODUCT(G723/3+H723+I723+J723+(K723-I723-H723)/3+W723*25+X723*25+Y723*25+Z723*25+AA723*25+AB723*20+AC723*15+AD723*10+AE723*15)</f>
        <v>166.333333333333</v>
      </c>
      <c r="C723" s="44" t="s">
        <v>5119</v>
      </c>
      <c r="D723" s="123" t="s">
        <v>5120</v>
      </c>
      <c r="E723" s="113" t="n">
        <v>1988</v>
      </c>
      <c r="F723" s="274" t="n">
        <v>26032</v>
      </c>
      <c r="G723" s="113" t="n">
        <v>49</v>
      </c>
      <c r="H723" s="113" t="n">
        <v>1</v>
      </c>
      <c r="I723" s="113" t="n">
        <v>18</v>
      </c>
      <c r="J723" s="113" t="n">
        <v>13</v>
      </c>
      <c r="K723" s="113" t="n">
        <v>73</v>
      </c>
      <c r="L723" s="113" t="n">
        <v>19</v>
      </c>
      <c r="M723" s="113" t="n">
        <v>19</v>
      </c>
      <c r="N723" s="113" t="n">
        <v>16</v>
      </c>
      <c r="O723" s="113" t="n">
        <v>19</v>
      </c>
      <c r="P723" s="275" t="n">
        <v>0.371</v>
      </c>
      <c r="Q723" s="113"/>
      <c r="R723" s="113"/>
      <c r="S723" s="113"/>
      <c r="T723" s="113"/>
      <c r="U723" s="113"/>
      <c r="V723" s="275"/>
      <c r="W723" s="113" t="n">
        <v>0</v>
      </c>
      <c r="X723" s="276" t="n">
        <v>0</v>
      </c>
      <c r="Y723" s="113" t="n">
        <v>2</v>
      </c>
      <c r="Z723" s="276" t="n">
        <v>2</v>
      </c>
      <c r="AA723" s="113" t="n">
        <v>0</v>
      </c>
      <c r="AB723" s="113" t="n">
        <v>0</v>
      </c>
      <c r="AC723" s="276" t="n">
        <v>0</v>
      </c>
      <c r="AD723" s="280"/>
      <c r="AE723" s="276"/>
    </row>
    <row r="724" customFormat="false" ht="15" hidden="false" customHeight="false" outlineLevel="0" collapsed="false">
      <c r="B724" s="115" t="n">
        <f aca="false">PRODUCT(G724/3+H724+I724+J724+(K724-I724-H724)/3+W724*25+X724*25+Y724*25+Z724*25+AA724*25+AB724*20+AC724*15+AD724*10+AE724*15)</f>
        <v>141.333333333333</v>
      </c>
      <c r="C724" s="136" t="s">
        <v>5390</v>
      </c>
      <c r="D724" s="298" t="s">
        <v>5120</v>
      </c>
      <c r="E724" s="113" t="n">
        <v>2018</v>
      </c>
      <c r="F724" s="274" t="n">
        <v>37092</v>
      </c>
      <c r="G724" s="113" t="n">
        <v>44</v>
      </c>
      <c r="H724" s="113" t="n">
        <v>1</v>
      </c>
      <c r="I724" s="113" t="n">
        <v>1</v>
      </c>
      <c r="J724" s="113" t="n">
        <v>38</v>
      </c>
      <c r="K724" s="113" t="n">
        <v>112</v>
      </c>
      <c r="L724" s="113" t="n">
        <v>88</v>
      </c>
      <c r="M724" s="113" t="n">
        <v>13</v>
      </c>
      <c r="N724" s="113" t="n">
        <v>9</v>
      </c>
      <c r="O724" s="113" t="n">
        <v>2</v>
      </c>
      <c r="P724" s="275" t="n">
        <v>0.502242152466368</v>
      </c>
      <c r="Q724" s="113"/>
      <c r="R724" s="113"/>
      <c r="S724" s="113"/>
      <c r="T724" s="113"/>
      <c r="U724" s="113"/>
      <c r="V724" s="275"/>
      <c r="W724" s="113" t="n">
        <v>0</v>
      </c>
      <c r="X724" s="276" t="n">
        <v>0</v>
      </c>
      <c r="Y724" s="113" t="n">
        <v>1</v>
      </c>
      <c r="Z724" s="276" t="n">
        <v>1</v>
      </c>
      <c r="AA724" s="113" t="n">
        <v>0</v>
      </c>
      <c r="AB724" s="113" t="n">
        <v>0</v>
      </c>
      <c r="AC724" s="276" t="n">
        <v>0</v>
      </c>
      <c r="AD724" s="280"/>
      <c r="AE724" s="276"/>
    </row>
    <row r="725" customFormat="false" ht="15" hidden="false" customHeight="false" outlineLevel="0" collapsed="false">
      <c r="B725" s="115" t="n">
        <f aca="false">PRODUCT(G725/3+H725+I725+J725+(K725-I725-H725)/3+W725*25+X725*25+Y725*25+Z725*25+AA725*25+AB725*20+AC725*15+AD725*10+AE725*15)</f>
        <v>131.333333333333</v>
      </c>
      <c r="C725" s="44" t="s">
        <v>3133</v>
      </c>
      <c r="D725" s="123" t="s">
        <v>5120</v>
      </c>
      <c r="E725" s="113" t="n">
        <v>2008</v>
      </c>
      <c r="F725" s="274" t="n">
        <v>33311</v>
      </c>
      <c r="G725" s="113" t="n">
        <v>42</v>
      </c>
      <c r="H725" s="113" t="n">
        <v>3</v>
      </c>
      <c r="I725" s="113" t="n">
        <v>5</v>
      </c>
      <c r="J725" s="113" t="n">
        <v>11</v>
      </c>
      <c r="K725" s="113" t="n">
        <v>78</v>
      </c>
      <c r="L725" s="113" t="n">
        <v>43</v>
      </c>
      <c r="M725" s="113" t="n">
        <v>18</v>
      </c>
      <c r="N725" s="113" t="n">
        <v>9</v>
      </c>
      <c r="O725" s="113" t="n">
        <v>8</v>
      </c>
      <c r="P725" s="275" t="n">
        <v>0.402228476821192</v>
      </c>
      <c r="Q725" s="113"/>
      <c r="R725" s="113"/>
      <c r="S725" s="113"/>
      <c r="T725" s="113"/>
      <c r="U725" s="113"/>
      <c r="V725" s="275"/>
      <c r="W725" s="113" t="n">
        <v>0</v>
      </c>
      <c r="X725" s="276" t="n">
        <v>0</v>
      </c>
      <c r="Y725" s="113" t="n">
        <v>1</v>
      </c>
      <c r="Z725" s="276" t="n">
        <v>2</v>
      </c>
      <c r="AA725" s="113" t="n">
        <v>0</v>
      </c>
      <c r="AB725" s="113" t="n">
        <v>0</v>
      </c>
      <c r="AC725" s="276" t="n">
        <v>0</v>
      </c>
      <c r="AD725" s="280"/>
      <c r="AE725" s="276"/>
    </row>
    <row r="726" customFormat="false" ht="15" hidden="false" customHeight="false" outlineLevel="0" collapsed="false">
      <c r="B726" s="115" t="n">
        <f aca="false">PRODUCT(G726/3+H726+I726+J726+(K726-I726-H726)/3+W726*25+X726*25+Y726*25+Z726*25+AA726*25+AB726*20+AC726*15+AD726*10+AE726*15)</f>
        <v>114.333333333333</v>
      </c>
      <c r="C726" s="44" t="s">
        <v>5196</v>
      </c>
      <c r="D726" s="123" t="s">
        <v>5120</v>
      </c>
      <c r="E726" s="113" t="n">
        <v>1993</v>
      </c>
      <c r="F726" s="274" t="n">
        <v>27740</v>
      </c>
      <c r="G726" s="113" t="n">
        <v>28</v>
      </c>
      <c r="H726" s="113" t="n">
        <v>0</v>
      </c>
      <c r="I726" s="113" t="n">
        <v>1</v>
      </c>
      <c r="J726" s="113" t="n">
        <v>21</v>
      </c>
      <c r="K726" s="113" t="n">
        <v>100</v>
      </c>
      <c r="L726" s="113" t="n">
        <v>70</v>
      </c>
      <c r="M726" s="113" t="n">
        <v>15</v>
      </c>
      <c r="N726" s="113" t="n">
        <v>14</v>
      </c>
      <c r="O726" s="113" t="n">
        <v>1</v>
      </c>
      <c r="P726" s="275" t="n">
        <v>0.541</v>
      </c>
      <c r="Q726" s="113"/>
      <c r="R726" s="113"/>
      <c r="S726" s="113"/>
      <c r="T726" s="113"/>
      <c r="U726" s="113"/>
      <c r="V726" s="275"/>
      <c r="W726" s="113" t="n">
        <v>0</v>
      </c>
      <c r="X726" s="276" t="n">
        <v>0</v>
      </c>
      <c r="Y726" s="113" t="n">
        <v>1</v>
      </c>
      <c r="Z726" s="276" t="n">
        <v>1</v>
      </c>
      <c r="AA726" s="113" t="n">
        <v>0</v>
      </c>
      <c r="AB726" s="113" t="n">
        <v>0</v>
      </c>
      <c r="AC726" s="276" t="n">
        <v>0</v>
      </c>
      <c r="AD726" s="280"/>
      <c r="AE726" s="276"/>
    </row>
    <row r="727" customFormat="false" ht="15" hidden="false" customHeight="false" outlineLevel="0" collapsed="false">
      <c r="B727" s="115" t="n">
        <f aca="false">PRODUCT(G727/3+H727+I727+J727+(K727-I727-H727)/3+W727*25+X727*25+Y727*25+Z727*25+AA727*25+AB727*20+AC727*15+AD727*10+AE727*15)</f>
        <v>110</v>
      </c>
      <c r="C727" s="44" t="s">
        <v>5152</v>
      </c>
      <c r="D727" s="123" t="s">
        <v>5120</v>
      </c>
      <c r="E727" s="113" t="n">
        <v>1991</v>
      </c>
      <c r="F727" s="274" t="n">
        <v>26897</v>
      </c>
      <c r="G727" s="113" t="n">
        <v>24</v>
      </c>
      <c r="H727" s="113" t="n">
        <v>0</v>
      </c>
      <c r="I727" s="113" t="n">
        <v>7</v>
      </c>
      <c r="J727" s="113" t="n">
        <v>6</v>
      </c>
      <c r="K727" s="113" t="n">
        <v>49</v>
      </c>
      <c r="L727" s="113" t="n">
        <v>27</v>
      </c>
      <c r="M727" s="113" t="n">
        <v>9</v>
      </c>
      <c r="N727" s="113" t="n">
        <v>6</v>
      </c>
      <c r="O727" s="113" t="n">
        <v>7</v>
      </c>
      <c r="P727" s="275" t="n">
        <v>0.422502805486284</v>
      </c>
      <c r="Q727" s="113"/>
      <c r="R727" s="113"/>
      <c r="S727" s="113"/>
      <c r="T727" s="113"/>
      <c r="U727" s="113"/>
      <c r="V727" s="275"/>
      <c r="W727" s="113" t="n">
        <v>0</v>
      </c>
      <c r="X727" s="276" t="n">
        <v>0</v>
      </c>
      <c r="Y727" s="113" t="n">
        <v>2</v>
      </c>
      <c r="Z727" s="276" t="n">
        <v>1</v>
      </c>
      <c r="AA727" s="113" t="n">
        <v>0</v>
      </c>
      <c r="AB727" s="113" t="n">
        <v>0</v>
      </c>
      <c r="AC727" s="276" t="n">
        <v>0</v>
      </c>
      <c r="AD727" s="280"/>
      <c r="AE727" s="276"/>
    </row>
    <row r="728" customFormat="false" ht="15" hidden="false" customHeight="false" outlineLevel="0" collapsed="false">
      <c r="B728" s="115" t="n">
        <f aca="false">PRODUCT(G728/3+H728+I728+J728+(K728-I728-H728)/3+W728*25+X728*25+Y728*25+Z728*25+AA728*25+AB728*20+AC728*15+AD728*10+AE728*15)</f>
        <v>101.666666666667</v>
      </c>
      <c r="C728" s="44" t="s">
        <v>2688</v>
      </c>
      <c r="D728" s="123" t="s">
        <v>5120</v>
      </c>
      <c r="E728" s="113" t="n">
        <v>1993</v>
      </c>
      <c r="F728" s="274" t="n">
        <v>27773</v>
      </c>
      <c r="G728" s="113" t="n">
        <v>2</v>
      </c>
      <c r="H728" s="113" t="n">
        <v>0</v>
      </c>
      <c r="I728" s="113" t="n">
        <v>1</v>
      </c>
      <c r="J728" s="113" t="n">
        <v>0</v>
      </c>
      <c r="K728" s="113" t="n">
        <v>1</v>
      </c>
      <c r="L728" s="113" t="n">
        <v>0</v>
      </c>
      <c r="M728" s="113" t="n">
        <v>0</v>
      </c>
      <c r="N728" s="113" t="n">
        <v>0</v>
      </c>
      <c r="O728" s="113" t="n">
        <v>1</v>
      </c>
      <c r="P728" s="275" t="n">
        <v>0.2</v>
      </c>
      <c r="Q728" s="113"/>
      <c r="R728" s="113"/>
      <c r="S728" s="113"/>
      <c r="T728" s="113"/>
      <c r="U728" s="113"/>
      <c r="V728" s="275"/>
      <c r="W728" s="113" t="n">
        <v>0</v>
      </c>
      <c r="X728" s="276" t="n">
        <v>0</v>
      </c>
      <c r="Y728" s="113" t="n">
        <v>2</v>
      </c>
      <c r="Z728" s="276" t="n">
        <v>2</v>
      </c>
      <c r="AA728" s="113" t="n">
        <v>0</v>
      </c>
      <c r="AB728" s="113" t="n">
        <v>0</v>
      </c>
      <c r="AC728" s="276" t="n">
        <v>0</v>
      </c>
      <c r="AD728" s="280"/>
      <c r="AE728" s="276"/>
    </row>
    <row r="729" customFormat="false" ht="15" hidden="false" customHeight="false" outlineLevel="0" collapsed="false">
      <c r="B729" s="115" t="n">
        <f aca="false">PRODUCT(G729/3+H729+I729+J729+(K729-I729-H729)/3+W729*25+X729*25+Y729*25+Z729*25+AA729*25+AB729*20+AC729*15+AD729*10+AE729*15)</f>
        <v>77.3333333333333</v>
      </c>
      <c r="C729" s="44" t="s">
        <v>2679</v>
      </c>
      <c r="D729" s="298" t="s">
        <v>5120</v>
      </c>
      <c r="E729" s="113" t="n">
        <v>1997</v>
      </c>
      <c r="F729" s="274" t="n">
        <v>29017</v>
      </c>
      <c r="G729" s="113" t="n">
        <v>6</v>
      </c>
      <c r="H729" s="113" t="n">
        <v>0</v>
      </c>
      <c r="I729" s="113" t="n">
        <v>0</v>
      </c>
      <c r="J729" s="113" t="n">
        <v>0</v>
      </c>
      <c r="K729" s="113" t="n">
        <v>1</v>
      </c>
      <c r="L729" s="113" t="n">
        <v>1</v>
      </c>
      <c r="M729" s="113" t="n">
        <v>0</v>
      </c>
      <c r="N729" s="113" t="n">
        <v>0</v>
      </c>
      <c r="O729" s="113" t="n">
        <v>0</v>
      </c>
      <c r="P729" s="275" t="n">
        <v>0.056</v>
      </c>
      <c r="Q729" s="113"/>
      <c r="R729" s="113"/>
      <c r="S729" s="113"/>
      <c r="T729" s="113"/>
      <c r="U729" s="113"/>
      <c r="V729" s="275"/>
      <c r="W729" s="113" t="n">
        <v>0</v>
      </c>
      <c r="X729" s="276" t="n">
        <v>0</v>
      </c>
      <c r="Y729" s="113" t="n">
        <v>1</v>
      </c>
      <c r="Z729" s="276" t="n">
        <v>2</v>
      </c>
      <c r="AA729" s="113" t="n">
        <v>0</v>
      </c>
      <c r="AB729" s="113" t="n">
        <v>0</v>
      </c>
      <c r="AC729" s="276" t="n">
        <v>0</v>
      </c>
      <c r="AD729" s="280"/>
      <c r="AE729" s="276"/>
    </row>
    <row r="730" customFormat="false" ht="15" hidden="false" customHeight="false" outlineLevel="0" collapsed="false">
      <c r="B730" s="115" t="n">
        <f aca="false">PRODUCT(G730/3+H730+I730+J730+(K730-I730-H730)/3+W730*25+X730*25+Y730*25+Z730*25+AA730*25+AB730*20+AC730*15+AD730*10+AE730*15)</f>
        <v>75.3333333333333</v>
      </c>
      <c r="C730" s="44" t="s">
        <v>2697</v>
      </c>
      <c r="D730" s="123" t="s">
        <v>5120</v>
      </c>
      <c r="E730" s="113" t="n">
        <v>1997</v>
      </c>
      <c r="F730" s="274" t="n">
        <v>29607</v>
      </c>
      <c r="G730" s="113" t="n">
        <v>1</v>
      </c>
      <c r="H730" s="113" t="n">
        <v>0</v>
      </c>
      <c r="I730" s="113" t="n">
        <v>0</v>
      </c>
      <c r="J730" s="113" t="n">
        <v>0</v>
      </c>
      <c r="K730" s="113" t="n">
        <v>0</v>
      </c>
      <c r="L730" s="113" t="n">
        <v>0</v>
      </c>
      <c r="M730" s="113" t="n">
        <v>0</v>
      </c>
      <c r="N730" s="113" t="n">
        <v>0</v>
      </c>
      <c r="O730" s="113" t="n">
        <v>0</v>
      </c>
      <c r="P730" s="275" t="s">
        <v>3915</v>
      </c>
      <c r="Q730" s="113"/>
      <c r="R730" s="113"/>
      <c r="S730" s="113"/>
      <c r="T730" s="113"/>
      <c r="U730" s="113"/>
      <c r="V730" s="275"/>
      <c r="W730" s="113" t="n">
        <v>0</v>
      </c>
      <c r="X730" s="276" t="n">
        <v>0</v>
      </c>
      <c r="Y730" s="113" t="n">
        <v>1</v>
      </c>
      <c r="Z730" s="276" t="n">
        <v>2</v>
      </c>
      <c r="AA730" s="113" t="n">
        <v>0</v>
      </c>
      <c r="AB730" s="113" t="n">
        <v>0</v>
      </c>
      <c r="AC730" s="276" t="n">
        <v>0</v>
      </c>
      <c r="AD730" s="280"/>
      <c r="AE730" s="276"/>
    </row>
    <row r="731" customFormat="false" ht="15" hidden="false" customHeight="false" outlineLevel="0" collapsed="false">
      <c r="B731" s="115" t="n">
        <f aca="false">PRODUCT(G731/3+H731+I731+J731+(K731-I731-H731)/3+W731*25+X731*25+Y731*25+Z731*25+AA731*25+AB731*20+AC731*15+AD731*10+AE731*15)</f>
        <v>60</v>
      </c>
      <c r="C731" s="44" t="s">
        <v>5154</v>
      </c>
      <c r="D731" s="123" t="s">
        <v>5120</v>
      </c>
      <c r="E731" s="113" t="n">
        <v>1991</v>
      </c>
      <c r="F731" s="274" t="n">
        <v>26301</v>
      </c>
      <c r="G731" s="113" t="n">
        <v>11</v>
      </c>
      <c r="H731" s="113" t="n">
        <v>0</v>
      </c>
      <c r="I731" s="113" t="n">
        <v>1</v>
      </c>
      <c r="J731" s="113" t="n">
        <v>0</v>
      </c>
      <c r="K731" s="113" t="n">
        <v>17</v>
      </c>
      <c r="L731" s="113" t="n">
        <v>7</v>
      </c>
      <c r="M731" s="113" t="n">
        <v>4</v>
      </c>
      <c r="N731" s="113" t="n">
        <v>5</v>
      </c>
      <c r="O731" s="113" t="n">
        <v>1</v>
      </c>
      <c r="P731" s="275" t="n">
        <v>0.262</v>
      </c>
      <c r="Q731" s="113"/>
      <c r="R731" s="113"/>
      <c r="S731" s="113"/>
      <c r="T731" s="113"/>
      <c r="U731" s="113"/>
      <c r="V731" s="275"/>
      <c r="W731" s="113" t="n">
        <v>0</v>
      </c>
      <c r="X731" s="276" t="n">
        <v>0</v>
      </c>
      <c r="Y731" s="113" t="n">
        <v>1</v>
      </c>
      <c r="Z731" s="276" t="n">
        <v>1</v>
      </c>
      <c r="AA731" s="113" t="n">
        <v>0</v>
      </c>
      <c r="AB731" s="113" t="n">
        <v>0</v>
      </c>
      <c r="AC731" s="276" t="n">
        <v>0</v>
      </c>
      <c r="AD731" s="280"/>
      <c r="AE731" s="276"/>
    </row>
    <row r="732" customFormat="false" ht="15" hidden="false" customHeight="false" outlineLevel="0" collapsed="false">
      <c r="B732" s="115" t="n">
        <f aca="false">PRODUCT(G732/3+H732+I732+J732+(K732-I732-H732)/3+W732*25+X732*25+Y732*25+Z732*25+AA732*25+AB732*20+AC732*15+AD732*10+AE732*15)</f>
        <v>54.6666666666667</v>
      </c>
      <c r="C732" s="44" t="s">
        <v>2693</v>
      </c>
      <c r="D732" s="123" t="s">
        <v>5120</v>
      </c>
      <c r="E732" s="113" t="n">
        <v>1995</v>
      </c>
      <c r="F732" s="274" t="n">
        <v>28430</v>
      </c>
      <c r="G732" s="113" t="n">
        <v>7</v>
      </c>
      <c r="H732" s="113" t="n">
        <v>0</v>
      </c>
      <c r="I732" s="113" t="n">
        <v>0</v>
      </c>
      <c r="J732" s="113" t="n">
        <v>0</v>
      </c>
      <c r="K732" s="113" t="n">
        <v>7</v>
      </c>
      <c r="L732" s="113" t="n">
        <v>6</v>
      </c>
      <c r="M732" s="113" t="n">
        <v>1</v>
      </c>
      <c r="N732" s="113" t="n">
        <v>0</v>
      </c>
      <c r="O732" s="113" t="n">
        <v>0</v>
      </c>
      <c r="P732" s="275" t="n">
        <v>0.5</v>
      </c>
      <c r="Q732" s="113"/>
      <c r="R732" s="113"/>
      <c r="S732" s="113"/>
      <c r="T732" s="113"/>
      <c r="U732" s="113"/>
      <c r="V732" s="275"/>
      <c r="W732" s="113" t="n">
        <v>0</v>
      </c>
      <c r="X732" s="276" t="n">
        <v>0</v>
      </c>
      <c r="Y732" s="113" t="n">
        <v>1</v>
      </c>
      <c r="Z732" s="276" t="n">
        <v>1</v>
      </c>
      <c r="AA732" s="113" t="n">
        <v>0</v>
      </c>
      <c r="AB732" s="113" t="n">
        <v>0</v>
      </c>
      <c r="AC732" s="276" t="n">
        <v>0</v>
      </c>
      <c r="AD732" s="280"/>
      <c r="AE732" s="276"/>
    </row>
    <row r="733" customFormat="false" ht="15" hidden="false" customHeight="false" outlineLevel="0" collapsed="false">
      <c r="B733" s="115" t="n">
        <f aca="false">PRODUCT(G733/3+H733+I733+J733+(K733-I733-H733)/3+W733*25+X733*25+Y733*25+Z733*25+AA733*25+AB733*20+AC733*15+AD733*10+AE733*15)</f>
        <v>36.3333333333333</v>
      </c>
      <c r="C733" s="136" t="s">
        <v>5577</v>
      </c>
      <c r="D733" s="298" t="s">
        <v>5120</v>
      </c>
      <c r="E733" s="113" t="n">
        <v>2018</v>
      </c>
      <c r="F733" s="274" t="n">
        <v>36913</v>
      </c>
      <c r="G733" s="113" t="n">
        <v>9</v>
      </c>
      <c r="H733" s="113" t="n">
        <v>0</v>
      </c>
      <c r="I733" s="113" t="n">
        <v>1</v>
      </c>
      <c r="J733" s="113" t="n">
        <v>3</v>
      </c>
      <c r="K733" s="113" t="n">
        <v>14</v>
      </c>
      <c r="L733" s="113" t="n">
        <v>12</v>
      </c>
      <c r="M733" s="113" t="n">
        <v>0</v>
      </c>
      <c r="N733" s="113" t="n">
        <v>1</v>
      </c>
      <c r="O733" s="113" t="n">
        <v>1</v>
      </c>
      <c r="P733" s="275" t="n">
        <v>0.28</v>
      </c>
      <c r="Q733" s="113"/>
      <c r="R733" s="113"/>
      <c r="S733" s="113"/>
      <c r="T733" s="113"/>
      <c r="U733" s="113"/>
      <c r="V733" s="275"/>
      <c r="W733" s="113" t="n">
        <v>0</v>
      </c>
      <c r="X733" s="276" t="n">
        <v>0</v>
      </c>
      <c r="Y733" s="113" t="n">
        <v>0</v>
      </c>
      <c r="Z733" s="276" t="n">
        <v>1</v>
      </c>
      <c r="AA733" s="113" t="n">
        <v>0</v>
      </c>
      <c r="AB733" s="113" t="n">
        <v>0</v>
      </c>
      <c r="AC733" s="276" t="n">
        <v>0</v>
      </c>
      <c r="AD733" s="280"/>
      <c r="AE733" s="276"/>
    </row>
    <row r="734" customFormat="false" ht="15" hidden="false" customHeight="false" outlineLevel="0" collapsed="false">
      <c r="B734" s="115" t="n">
        <f aca="false">PRODUCT(G734/3+H734+I734+J734+(K734-I734-H734)/3+W734*25+X734*25+Y734*25+Z734*25+AA734*25+AB734*20+AC734*15+AD734*10+AE734*15)</f>
        <v>27.6666666666667</v>
      </c>
      <c r="C734" s="44" t="s">
        <v>2696</v>
      </c>
      <c r="D734" s="123" t="s">
        <v>5120</v>
      </c>
      <c r="E734" s="113" t="n">
        <v>1998</v>
      </c>
      <c r="F734" s="274" t="n">
        <v>29417</v>
      </c>
      <c r="G734" s="113" t="n">
        <v>2</v>
      </c>
      <c r="H734" s="113" t="n">
        <v>0</v>
      </c>
      <c r="I734" s="113" t="n">
        <v>0</v>
      </c>
      <c r="J734" s="113" t="n">
        <v>1</v>
      </c>
      <c r="K734" s="113" t="n">
        <v>3</v>
      </c>
      <c r="L734" s="113" t="n">
        <v>3</v>
      </c>
      <c r="M734" s="113" t="n">
        <v>0</v>
      </c>
      <c r="N734" s="113" t="n">
        <v>0</v>
      </c>
      <c r="O734" s="113" t="n">
        <v>0</v>
      </c>
      <c r="P734" s="275" t="n">
        <v>0.75</v>
      </c>
      <c r="Q734" s="113"/>
      <c r="R734" s="113"/>
      <c r="S734" s="113"/>
      <c r="T734" s="113"/>
      <c r="U734" s="113"/>
      <c r="V734" s="275"/>
      <c r="W734" s="113" t="n">
        <v>0</v>
      </c>
      <c r="X734" s="276" t="n">
        <v>0</v>
      </c>
      <c r="Y734" s="113" t="n">
        <v>0</v>
      </c>
      <c r="Z734" s="276" t="n">
        <v>1</v>
      </c>
      <c r="AA734" s="113" t="n">
        <v>0</v>
      </c>
      <c r="AB734" s="113" t="n">
        <v>0</v>
      </c>
      <c r="AC734" s="276" t="n">
        <v>0</v>
      </c>
      <c r="AD734" s="280"/>
      <c r="AE734" s="276"/>
    </row>
    <row r="735" customFormat="false" ht="15" hidden="false" customHeight="false" outlineLevel="0" collapsed="false">
      <c r="B735" s="115" t="n">
        <f aca="false">PRODUCT(G735/3+H735+I735+J735+(K735-I735-H735)/3+W735*25+X735*25+Y735*25+Z735*25+AA735*25+AB735*20+AC735*15+AD735*10+AE735*15)</f>
        <v>4.33333333333333</v>
      </c>
      <c r="C735" s="44" t="s">
        <v>5685</v>
      </c>
      <c r="D735" s="123" t="s">
        <v>5120</v>
      </c>
      <c r="E735" s="113" t="n">
        <v>2020</v>
      </c>
      <c r="F735" s="274" t="n">
        <v>37568</v>
      </c>
      <c r="G735" s="113" t="n">
        <v>5</v>
      </c>
      <c r="H735" s="113" t="n">
        <v>0</v>
      </c>
      <c r="I735" s="113" t="n">
        <v>0</v>
      </c>
      <c r="J735" s="113" t="n">
        <v>1</v>
      </c>
      <c r="K735" s="113" t="n">
        <v>5</v>
      </c>
      <c r="L735" s="113" t="n">
        <v>5</v>
      </c>
      <c r="M735" s="113" t="n">
        <v>0</v>
      </c>
      <c r="N735" s="113" t="n">
        <v>0</v>
      </c>
      <c r="O735" s="113" t="n">
        <v>0</v>
      </c>
      <c r="P735" s="275" t="n">
        <v>0.333333333333333</v>
      </c>
      <c r="Q735" s="113"/>
      <c r="R735" s="113"/>
      <c r="S735" s="113"/>
      <c r="T735" s="113"/>
      <c r="U735" s="113"/>
      <c r="V735" s="275"/>
      <c r="W735" s="113" t="n">
        <v>0</v>
      </c>
      <c r="X735" s="276" t="n">
        <v>0</v>
      </c>
      <c r="Y735" s="113" t="n">
        <v>0</v>
      </c>
      <c r="Z735" s="276" t="n">
        <v>0</v>
      </c>
      <c r="AA735" s="113" t="n">
        <v>0</v>
      </c>
      <c r="AB735" s="113" t="n">
        <v>0</v>
      </c>
      <c r="AC735" s="276" t="n">
        <v>0</v>
      </c>
      <c r="AD735" s="280"/>
      <c r="AE735" s="276"/>
    </row>
    <row r="736" customFormat="false" ht="15" hidden="false" customHeight="false" outlineLevel="0" collapsed="false">
      <c r="B736" s="115"/>
      <c r="E736" s="113"/>
      <c r="F736" s="274"/>
      <c r="G736" s="113"/>
      <c r="H736" s="113"/>
      <c r="I736" s="113"/>
      <c r="J736" s="113"/>
      <c r="K736" s="113"/>
      <c r="L736" s="113"/>
      <c r="M736" s="113"/>
      <c r="N736" s="113"/>
      <c r="O736" s="113"/>
      <c r="P736" s="275"/>
      <c r="Q736" s="113"/>
      <c r="R736" s="113"/>
      <c r="S736" s="113"/>
      <c r="T736" s="113"/>
      <c r="U736" s="113"/>
      <c r="V736" s="275"/>
      <c r="W736" s="113"/>
      <c r="X736" s="276"/>
      <c r="Y736" s="113"/>
      <c r="Z736" s="276"/>
      <c r="AA736" s="113"/>
      <c r="AB736" s="113"/>
      <c r="AC736" s="276"/>
      <c r="AD736" s="280"/>
      <c r="AE736" s="276"/>
    </row>
    <row r="737" customFormat="false" ht="15" hidden="false" customHeight="false" outlineLevel="0" collapsed="false">
      <c r="B737" s="115" t="n">
        <f aca="false">PRODUCT(G737/3+H737+I737+J737+(K737-I737-H737)/3+W737*25+X737*25+Y737*25+Z737*25+AA737*25+AB737*20+AC737*15+AD737*10+AE737*15)</f>
        <v>147</v>
      </c>
      <c r="C737" s="44" t="s">
        <v>4919</v>
      </c>
      <c r="D737" s="123" t="s">
        <v>4525</v>
      </c>
      <c r="E737" s="113" t="n">
        <v>1981</v>
      </c>
      <c r="F737" s="274" t="n">
        <v>22752</v>
      </c>
      <c r="G737" s="113" t="n">
        <v>22</v>
      </c>
      <c r="H737" s="113" t="n">
        <v>0</v>
      </c>
      <c r="I737" s="113" t="n">
        <v>5</v>
      </c>
      <c r="J737" s="113" t="n">
        <v>25</v>
      </c>
      <c r="K737" s="113" t="n">
        <v>109</v>
      </c>
      <c r="L737" s="113" t="n">
        <v>48</v>
      </c>
      <c r="M737" s="113" t="n">
        <v>25</v>
      </c>
      <c r="N737" s="113" t="n">
        <v>31</v>
      </c>
      <c r="O737" s="113" t="n">
        <v>5</v>
      </c>
      <c r="P737" s="275" t="n">
        <v>0.660606060606061</v>
      </c>
      <c r="Q737" s="113"/>
      <c r="R737" s="113"/>
      <c r="S737" s="113"/>
      <c r="T737" s="113"/>
      <c r="U737" s="113"/>
      <c r="V737" s="275"/>
      <c r="W737" s="113" t="n">
        <v>0</v>
      </c>
      <c r="X737" s="276" t="n">
        <v>0</v>
      </c>
      <c r="Y737" s="113" t="n">
        <v>2</v>
      </c>
      <c r="Z737" s="276" t="n">
        <v>1</v>
      </c>
      <c r="AA737" s="113" t="n">
        <v>0</v>
      </c>
      <c r="AB737" s="113" t="n">
        <v>0</v>
      </c>
      <c r="AC737" s="276" t="n">
        <v>0</v>
      </c>
      <c r="AD737" s="280"/>
      <c r="AE737" s="276"/>
    </row>
    <row r="738" customFormat="false" ht="15" hidden="false" customHeight="false" outlineLevel="0" collapsed="false">
      <c r="B738" s="115" t="n">
        <f aca="false">PRODUCT(G738/3+H738+I738+J738+(K738-I738-H738)/3+W738*25+X738*25+Y738*25+Z738*25+AA738*25+AB738*20+AC738*15+AD738*10+AE738*15)</f>
        <v>98.6666666666667</v>
      </c>
      <c r="C738" s="44" t="s">
        <v>5005</v>
      </c>
      <c r="D738" s="123" t="s">
        <v>4525</v>
      </c>
      <c r="E738" s="113" t="n">
        <v>1983</v>
      </c>
      <c r="F738" s="274" t="s">
        <v>5521</v>
      </c>
      <c r="G738" s="113" t="n">
        <v>22</v>
      </c>
      <c r="H738" s="113" t="n">
        <v>0</v>
      </c>
      <c r="I738" s="113" t="n">
        <v>12</v>
      </c>
      <c r="J738" s="113" t="n">
        <v>12</v>
      </c>
      <c r="K738" s="113" t="n">
        <v>64</v>
      </c>
      <c r="L738" s="113" t="n">
        <v>15</v>
      </c>
      <c r="M738" s="113" t="n">
        <v>13</v>
      </c>
      <c r="N738" s="113" t="n">
        <v>24</v>
      </c>
      <c r="O738" s="113" t="n">
        <v>12</v>
      </c>
      <c r="P738" s="275" t="n">
        <v>0.489</v>
      </c>
      <c r="Q738" s="113"/>
      <c r="R738" s="113"/>
      <c r="S738" s="113"/>
      <c r="T738" s="113"/>
      <c r="U738" s="113"/>
      <c r="V738" s="275"/>
      <c r="W738" s="113" t="n">
        <v>0</v>
      </c>
      <c r="X738" s="276" t="n">
        <v>0</v>
      </c>
      <c r="Y738" s="113" t="n">
        <v>1</v>
      </c>
      <c r="Z738" s="276" t="n">
        <v>1</v>
      </c>
      <c r="AA738" s="113" t="n">
        <v>0</v>
      </c>
      <c r="AB738" s="113" t="n">
        <v>0</v>
      </c>
      <c r="AC738" s="276" t="n">
        <v>0</v>
      </c>
      <c r="AD738" s="280"/>
      <c r="AE738" s="276"/>
    </row>
    <row r="739" customFormat="false" ht="15" hidden="false" customHeight="false" outlineLevel="0" collapsed="false">
      <c r="B739" s="115"/>
      <c r="E739" s="113"/>
      <c r="F739" s="274"/>
      <c r="G739" s="113"/>
      <c r="H739" s="113"/>
      <c r="I739" s="113"/>
      <c r="J739" s="113"/>
      <c r="K739" s="113"/>
      <c r="L739" s="113"/>
      <c r="M739" s="113"/>
      <c r="N739" s="113"/>
      <c r="O739" s="113"/>
      <c r="P739" s="275"/>
      <c r="Q739" s="113"/>
      <c r="R739" s="113"/>
      <c r="S739" s="113"/>
      <c r="T739" s="113"/>
      <c r="U739" s="113"/>
      <c r="V739" s="275"/>
      <c r="W739" s="113"/>
      <c r="X739" s="276"/>
      <c r="Y739" s="113"/>
      <c r="Z739" s="276"/>
      <c r="AA739" s="113"/>
      <c r="AB739" s="113"/>
      <c r="AC739" s="276"/>
      <c r="AD739" s="280"/>
      <c r="AE739" s="276"/>
    </row>
    <row r="740" customFormat="false" ht="15" hidden="false" customHeight="false" outlineLevel="0" collapsed="false">
      <c r="B740" s="115" t="n">
        <f aca="false">PRODUCT(G740/3+H740+I740+J740+(K740-I740-H740)/3+W740*25+X740*25+Y740*25+Z740*25+AA740*25+AB740*20+AC740*15+AD740*10+AE740*15)</f>
        <v>392.666666666667</v>
      </c>
      <c r="C740" s="44" t="s">
        <v>2448</v>
      </c>
      <c r="D740" s="123" t="s">
        <v>4509</v>
      </c>
      <c r="E740" s="113" t="n">
        <v>1983</v>
      </c>
      <c r="F740" s="274" t="n">
        <v>24156</v>
      </c>
      <c r="G740" s="113" t="n">
        <v>62</v>
      </c>
      <c r="H740" s="113" t="n">
        <v>3</v>
      </c>
      <c r="I740" s="113" t="n">
        <v>46</v>
      </c>
      <c r="J740" s="113" t="n">
        <v>36</v>
      </c>
      <c r="K740" s="113" t="n">
        <v>235</v>
      </c>
      <c r="L740" s="113" t="n">
        <v>51</v>
      </c>
      <c r="M740" s="113" t="n">
        <v>60</v>
      </c>
      <c r="N740" s="113" t="n">
        <v>75</v>
      </c>
      <c r="O740" s="113" t="n">
        <v>49</v>
      </c>
      <c r="P740" s="275" t="n">
        <v>0.510700357822112</v>
      </c>
      <c r="Q740" s="113" t="n">
        <v>12</v>
      </c>
      <c r="R740" s="113" t="n">
        <v>0</v>
      </c>
      <c r="S740" s="113" t="n">
        <v>14</v>
      </c>
      <c r="T740" s="113" t="n">
        <v>3</v>
      </c>
      <c r="U740" s="113" t="n">
        <v>52</v>
      </c>
      <c r="V740" s="275" t="n">
        <v>0.541911211437171</v>
      </c>
      <c r="W740" s="113" t="n">
        <v>1</v>
      </c>
      <c r="X740" s="276" t="n">
        <v>2</v>
      </c>
      <c r="Y740" s="113" t="n">
        <v>2</v>
      </c>
      <c r="Z740" s="276" t="n">
        <v>2</v>
      </c>
      <c r="AA740" s="113" t="n">
        <v>2</v>
      </c>
      <c r="AB740" s="113" t="n">
        <v>0</v>
      </c>
      <c r="AC740" s="276" t="n">
        <v>0</v>
      </c>
      <c r="AD740" s="280"/>
      <c r="AE740" s="276"/>
    </row>
    <row r="741" customFormat="false" ht="15" hidden="false" customHeight="false" outlineLevel="0" collapsed="false">
      <c r="B741" s="115" t="n">
        <f aca="false">PRODUCT(G741/3+H741+I741+J741+(K741-I741-H741)/3+W741*25+X741*25+Y741*25+Z741*25+AA741*25+AB741*20+AC741*15+AD741*10+AE741*15)</f>
        <v>270.333333333333</v>
      </c>
      <c r="C741" s="44" t="s">
        <v>2447</v>
      </c>
      <c r="D741" s="123" t="s">
        <v>4509</v>
      </c>
      <c r="E741" s="113" t="n">
        <v>1984</v>
      </c>
      <c r="F741" s="274" t="n">
        <v>24595</v>
      </c>
      <c r="G741" s="113" t="n">
        <v>66</v>
      </c>
      <c r="H741" s="113" t="n">
        <v>2</v>
      </c>
      <c r="I741" s="113" t="n">
        <v>32</v>
      </c>
      <c r="J741" s="113" t="n">
        <v>25</v>
      </c>
      <c r="K741" s="113" t="n">
        <v>227</v>
      </c>
      <c r="L741" s="113" t="n">
        <v>64</v>
      </c>
      <c r="M741" s="113" t="n">
        <v>71</v>
      </c>
      <c r="N741" s="113" t="n">
        <v>58</v>
      </c>
      <c r="O741" s="113" t="n">
        <v>34</v>
      </c>
      <c r="P741" s="275" t="n">
        <v>0.459</v>
      </c>
      <c r="Q741" s="113" t="n">
        <v>11</v>
      </c>
      <c r="R741" s="113" t="n">
        <v>1</v>
      </c>
      <c r="S741" s="113" t="n">
        <v>6</v>
      </c>
      <c r="T741" s="113" t="n">
        <v>5</v>
      </c>
      <c r="U741" s="113" t="n">
        <v>39</v>
      </c>
      <c r="V741" s="275" t="n">
        <v>0.527</v>
      </c>
      <c r="W741" s="113" t="n">
        <v>1</v>
      </c>
      <c r="X741" s="276" t="n">
        <v>0</v>
      </c>
      <c r="Y741" s="113" t="n">
        <v>2</v>
      </c>
      <c r="Z741" s="276" t="n">
        <v>1</v>
      </c>
      <c r="AA741" s="113" t="n">
        <v>1</v>
      </c>
      <c r="AB741" s="113" t="n">
        <v>0</v>
      </c>
      <c r="AC741" s="276" t="n">
        <v>0</v>
      </c>
      <c r="AD741" s="280"/>
      <c r="AE741" s="276"/>
    </row>
    <row r="742" customFormat="false" ht="15" hidden="false" customHeight="false" outlineLevel="0" collapsed="false">
      <c r="B742" s="115" t="n">
        <f aca="false">PRODUCT(G742/3+H742+I742+J742+(K742-I742-H742)/3+W742*25+X742*25+Y742*25+Z742*25+AA742*25+AB742*20+AC742*15+AD742*10+AE742*15)</f>
        <v>186</v>
      </c>
      <c r="C742" s="44" t="s">
        <v>5174</v>
      </c>
      <c r="D742" s="123" t="s">
        <v>4509</v>
      </c>
      <c r="E742" s="113" t="n">
        <v>1993</v>
      </c>
      <c r="F742" s="274" t="n">
        <v>27039</v>
      </c>
      <c r="G742" s="113" t="n">
        <v>27</v>
      </c>
      <c r="H742" s="113" t="n">
        <v>1</v>
      </c>
      <c r="I742" s="113" t="n">
        <v>11</v>
      </c>
      <c r="J742" s="113" t="n">
        <v>25</v>
      </c>
      <c r="K742" s="113" t="n">
        <v>132</v>
      </c>
      <c r="L742" s="113" t="n">
        <v>27</v>
      </c>
      <c r="M742" s="113" t="n">
        <v>53</v>
      </c>
      <c r="N742" s="113" t="n">
        <v>40</v>
      </c>
      <c r="O742" s="113" t="n">
        <v>12</v>
      </c>
      <c r="P742" s="275" t="n">
        <v>0.581</v>
      </c>
      <c r="Q742" s="113" t="n">
        <v>3</v>
      </c>
      <c r="R742" s="113" t="n">
        <v>0</v>
      </c>
      <c r="S742" s="113" t="n">
        <v>0</v>
      </c>
      <c r="T742" s="113" t="n">
        <v>1</v>
      </c>
      <c r="U742" s="113" t="n">
        <v>8</v>
      </c>
      <c r="V742" s="275" t="n">
        <v>0.4</v>
      </c>
      <c r="W742" s="113" t="n">
        <v>0</v>
      </c>
      <c r="X742" s="276" t="n">
        <v>0</v>
      </c>
      <c r="Y742" s="113" t="n">
        <v>2</v>
      </c>
      <c r="Z742" s="276" t="n">
        <v>2</v>
      </c>
      <c r="AA742" s="113" t="n">
        <v>0</v>
      </c>
      <c r="AB742" s="113" t="n">
        <v>0</v>
      </c>
      <c r="AC742" s="276" t="n">
        <v>0</v>
      </c>
      <c r="AD742" s="280"/>
      <c r="AE742" s="276"/>
    </row>
    <row r="743" customFormat="false" ht="15" hidden="false" customHeight="false" outlineLevel="0" collapsed="false">
      <c r="B743" s="115" t="n">
        <f aca="false">PRODUCT(G743/3+H743+I743+J743+(K743-I743-H743)/3+W743*25+X743*25+Y743*25+Z743*25+AA743*25+AB743*20+AC743*15+AD743*10+AE743*15)</f>
        <v>179.333333333333</v>
      </c>
      <c r="C743" s="44" t="s">
        <v>2453</v>
      </c>
      <c r="D743" s="123" t="s">
        <v>4509</v>
      </c>
      <c r="E743" s="113" t="n">
        <v>1985</v>
      </c>
      <c r="F743" s="274" t="n">
        <v>25101</v>
      </c>
      <c r="G743" s="113" t="n">
        <v>34</v>
      </c>
      <c r="H743" s="113" t="n">
        <v>1</v>
      </c>
      <c r="I743" s="113" t="n">
        <v>13</v>
      </c>
      <c r="J743" s="113" t="n">
        <v>5</v>
      </c>
      <c r="K743" s="113" t="n">
        <v>86</v>
      </c>
      <c r="L743" s="113" t="n">
        <v>14</v>
      </c>
      <c r="M743" s="113" t="n">
        <v>23</v>
      </c>
      <c r="N743" s="113" t="n">
        <v>35</v>
      </c>
      <c r="O743" s="113" t="n">
        <v>14</v>
      </c>
      <c r="P743" s="275" t="n">
        <v>0.406</v>
      </c>
      <c r="Q743" s="113" t="n">
        <v>5</v>
      </c>
      <c r="R743" s="113" t="n">
        <v>0</v>
      </c>
      <c r="S743" s="113" t="n">
        <v>1</v>
      </c>
      <c r="T743" s="113" t="n">
        <v>1</v>
      </c>
      <c r="U743" s="113" t="n">
        <v>13</v>
      </c>
      <c r="V743" s="275" t="n">
        <v>0.591</v>
      </c>
      <c r="W743" s="113" t="n">
        <v>0</v>
      </c>
      <c r="X743" s="276" t="n">
        <v>0</v>
      </c>
      <c r="Y743" s="113" t="n">
        <v>2</v>
      </c>
      <c r="Z743" s="276" t="n">
        <v>1</v>
      </c>
      <c r="AA743" s="113" t="n">
        <v>2</v>
      </c>
      <c r="AB743" s="113" t="n">
        <v>0</v>
      </c>
      <c r="AC743" s="276" t="n">
        <v>0</v>
      </c>
      <c r="AD743" s="280"/>
      <c r="AE743" s="276"/>
    </row>
    <row r="744" customFormat="false" ht="15" hidden="false" customHeight="false" outlineLevel="0" collapsed="false">
      <c r="B744" s="115" t="n">
        <f aca="false">PRODUCT(G744/3+H744+I744+J744+(K744-I744-H744)/3+W744*25+X744*25+Y744*25+Z744*25+AA744*25+AB744*20+AC744*15+AD744*10+AE744*15)</f>
        <v>174.333333333333</v>
      </c>
      <c r="C744" s="44" t="s">
        <v>2565</v>
      </c>
      <c r="D744" s="123" t="s">
        <v>4509</v>
      </c>
      <c r="E744" s="113" t="n">
        <v>1992</v>
      </c>
      <c r="F744" s="274" t="n">
        <v>27300</v>
      </c>
      <c r="G744" s="113" t="n">
        <v>35</v>
      </c>
      <c r="H744" s="113" t="n">
        <v>1</v>
      </c>
      <c r="I744" s="113" t="n">
        <v>23</v>
      </c>
      <c r="J744" s="113" t="n">
        <v>8</v>
      </c>
      <c r="K744" s="113" t="n">
        <v>116</v>
      </c>
      <c r="L744" s="113" t="n">
        <v>21</v>
      </c>
      <c r="M744" s="113" t="n">
        <v>31</v>
      </c>
      <c r="N744" s="113" t="n">
        <v>40</v>
      </c>
      <c r="O744" s="113" t="n">
        <v>24</v>
      </c>
      <c r="P744" s="275" t="n">
        <v>0.462312963221927</v>
      </c>
      <c r="Q744" s="113" t="n">
        <v>3</v>
      </c>
      <c r="R744" s="113" t="n">
        <v>0</v>
      </c>
      <c r="S744" s="113" t="n">
        <v>1</v>
      </c>
      <c r="T744" s="113" t="n">
        <v>0</v>
      </c>
      <c r="U744" s="113" t="n">
        <v>5</v>
      </c>
      <c r="V744" s="275" t="n">
        <v>0.227</v>
      </c>
      <c r="W744" s="113" t="n">
        <v>0</v>
      </c>
      <c r="X744" s="276" t="n">
        <v>0</v>
      </c>
      <c r="Y744" s="113" t="n">
        <v>2</v>
      </c>
      <c r="Z744" s="276" t="n">
        <v>2</v>
      </c>
      <c r="AA744" s="113" t="n">
        <v>0</v>
      </c>
      <c r="AB744" s="113" t="n">
        <v>0</v>
      </c>
      <c r="AC744" s="276" t="n">
        <v>0</v>
      </c>
      <c r="AD744" s="280"/>
      <c r="AE744" s="276"/>
    </row>
    <row r="745" customFormat="false" ht="15" hidden="false" customHeight="false" outlineLevel="0" collapsed="false">
      <c r="B745" s="115" t="n">
        <f aca="false">PRODUCT(G745/3+H745+I745+J745+(K745-I745-H745)/3+W745*25+X745*25+Y745*25+Z745*25+AA745*25+AB745*20+AC745*15+AD745*10+AE745*15)</f>
        <v>153.333333333333</v>
      </c>
      <c r="C745" s="44" t="s">
        <v>2747</v>
      </c>
      <c r="D745" s="123" t="s">
        <v>4509</v>
      </c>
      <c r="E745" s="113" t="n">
        <v>1999</v>
      </c>
      <c r="F745" s="274" t="n">
        <v>29753</v>
      </c>
      <c r="G745" s="113" t="n">
        <v>50</v>
      </c>
      <c r="H745" s="113" t="n">
        <v>1</v>
      </c>
      <c r="I745" s="113" t="n">
        <v>19</v>
      </c>
      <c r="J745" s="113" t="n">
        <v>11</v>
      </c>
      <c r="K745" s="113" t="n">
        <v>112</v>
      </c>
      <c r="L745" s="113" t="n">
        <v>41</v>
      </c>
      <c r="M745" s="113" t="n">
        <v>23</v>
      </c>
      <c r="N745" s="113" t="n">
        <v>28</v>
      </c>
      <c r="O745" s="113" t="n">
        <v>20</v>
      </c>
      <c r="P745" s="275" t="n">
        <v>0.462530749789385</v>
      </c>
      <c r="Q745" s="113"/>
      <c r="R745" s="113"/>
      <c r="S745" s="113"/>
      <c r="T745" s="113"/>
      <c r="U745" s="113"/>
      <c r="V745" s="275"/>
      <c r="W745" s="113" t="n">
        <v>0</v>
      </c>
      <c r="X745" s="276" t="n">
        <v>0</v>
      </c>
      <c r="Y745" s="113" t="n">
        <v>2</v>
      </c>
      <c r="Z745" s="276" t="n">
        <v>1</v>
      </c>
      <c r="AA745" s="113" t="n">
        <v>0</v>
      </c>
      <c r="AB745" s="113" t="n">
        <v>0</v>
      </c>
      <c r="AC745" s="276" t="n">
        <v>0</v>
      </c>
      <c r="AD745" s="280"/>
      <c r="AE745" s="276"/>
    </row>
    <row r="746" customFormat="false" ht="15" hidden="false" customHeight="false" outlineLevel="0" collapsed="false">
      <c r="B746" s="115" t="n">
        <f aca="false">PRODUCT(G746/3+H746+I746+J746+(K746-I746-H746)/3+W746*25+X746*25+Y746*25+Z746*25+AA746*25+AB746*20+AC746*15+AD746*10+AE746*15)</f>
        <v>150.666666666667</v>
      </c>
      <c r="C746" s="44" t="s">
        <v>3032</v>
      </c>
      <c r="D746" s="123" t="s">
        <v>4509</v>
      </c>
      <c r="E746" s="113" t="n">
        <v>2005</v>
      </c>
      <c r="F746" s="274" t="n">
        <v>32361</v>
      </c>
      <c r="G746" s="113" t="n">
        <v>34</v>
      </c>
      <c r="H746" s="113" t="n">
        <v>2</v>
      </c>
      <c r="I746" s="113" t="n">
        <v>48</v>
      </c>
      <c r="J746" s="113" t="n">
        <v>2</v>
      </c>
      <c r="K746" s="113" t="n">
        <v>87</v>
      </c>
      <c r="L746" s="113" t="n">
        <v>3</v>
      </c>
      <c r="M746" s="113" t="n">
        <v>6</v>
      </c>
      <c r="N746" s="113" t="n">
        <v>28</v>
      </c>
      <c r="O746" s="113" t="n">
        <v>50</v>
      </c>
      <c r="P746" s="275" t="n">
        <v>0.415932906097889</v>
      </c>
      <c r="Q746" s="113"/>
      <c r="R746" s="113"/>
      <c r="S746" s="113"/>
      <c r="T746" s="113"/>
      <c r="U746" s="113"/>
      <c r="V746" s="275"/>
      <c r="W746" s="113" t="n">
        <v>0</v>
      </c>
      <c r="X746" s="276" t="n">
        <v>0</v>
      </c>
      <c r="Y746" s="113" t="n">
        <v>1</v>
      </c>
      <c r="Z746" s="276" t="n">
        <v>2</v>
      </c>
      <c r="AA746" s="113" t="n">
        <v>0</v>
      </c>
      <c r="AB746" s="113" t="n">
        <v>0</v>
      </c>
      <c r="AC746" s="276" t="n">
        <v>0</v>
      </c>
      <c r="AD746" s="280"/>
      <c r="AE746" s="276"/>
    </row>
    <row r="747" customFormat="false" ht="15" hidden="false" customHeight="false" outlineLevel="0" collapsed="false">
      <c r="B747" s="115" t="n">
        <f aca="false">PRODUCT(G747/3+H747+I747+J747+(K747-I747-H747)/3+W747*25+X747*25+Y747*25+Z747*25+AA747*25+AB747*20+AC747*15+AD747*10+AE747*15)</f>
        <v>120.666666666667</v>
      </c>
      <c r="C747" s="44" t="s">
        <v>2454</v>
      </c>
      <c r="D747" s="123" t="s">
        <v>4509</v>
      </c>
      <c r="E747" s="113" t="n">
        <v>1988</v>
      </c>
      <c r="F747" s="274" t="n">
        <v>25710</v>
      </c>
      <c r="G747" s="113" t="n">
        <v>2</v>
      </c>
      <c r="H747" s="113" t="n">
        <v>0</v>
      </c>
      <c r="I747" s="113" t="n">
        <v>0</v>
      </c>
      <c r="J747" s="113" t="n">
        <v>0</v>
      </c>
      <c r="K747" s="113" t="n">
        <v>0</v>
      </c>
      <c r="L747" s="113" t="n">
        <v>0</v>
      </c>
      <c r="M747" s="113" t="n">
        <v>0</v>
      </c>
      <c r="N747" s="113" t="n">
        <v>0</v>
      </c>
      <c r="O747" s="113" t="n">
        <v>0</v>
      </c>
      <c r="P747" s="275" t="n">
        <v>0</v>
      </c>
      <c r="Q747" s="113"/>
      <c r="R747" s="113"/>
      <c r="S747" s="113"/>
      <c r="T747" s="113"/>
      <c r="U747" s="113"/>
      <c r="V747" s="275"/>
      <c r="W747" s="113" t="n">
        <v>0</v>
      </c>
      <c r="X747" s="276" t="n">
        <v>0</v>
      </c>
      <c r="Y747" s="113" t="n">
        <v>2</v>
      </c>
      <c r="Z747" s="276" t="n">
        <v>2</v>
      </c>
      <c r="AA747" s="113" t="n">
        <v>0</v>
      </c>
      <c r="AB747" s="113" t="n">
        <v>1</v>
      </c>
      <c r="AC747" s="276" t="n">
        <v>0</v>
      </c>
      <c r="AD747" s="280"/>
      <c r="AE747" s="276"/>
    </row>
    <row r="748" customFormat="false" ht="15" hidden="false" customHeight="false" outlineLevel="0" collapsed="false">
      <c r="B748" s="115" t="n">
        <f aca="false">PRODUCT(G748/3+H748+I748+J748+(K748-I748-H748)/3+W748*25+X748*25+Y748*25+Z748*25+AA748*25+AB748*20+AC748*15+AD748*10+AE748*15)</f>
        <v>120</v>
      </c>
      <c r="C748" s="44" t="s">
        <v>3039</v>
      </c>
      <c r="D748" s="123" t="s">
        <v>4509</v>
      </c>
      <c r="E748" s="113" t="n">
        <v>2004</v>
      </c>
      <c r="F748" s="274" t="n">
        <v>31951</v>
      </c>
      <c r="G748" s="113" t="n">
        <v>24</v>
      </c>
      <c r="H748" s="113" t="n">
        <v>1</v>
      </c>
      <c r="I748" s="113" t="n">
        <v>4</v>
      </c>
      <c r="J748" s="113" t="n">
        <v>3</v>
      </c>
      <c r="K748" s="113" t="n">
        <v>47</v>
      </c>
      <c r="L748" s="113" t="n">
        <v>14</v>
      </c>
      <c r="M748" s="113" t="n">
        <v>11</v>
      </c>
      <c r="N748" s="113" t="n">
        <v>17</v>
      </c>
      <c r="O748" s="113" t="n">
        <v>5</v>
      </c>
      <c r="P748" s="275" t="n">
        <v>0.423169295421056</v>
      </c>
      <c r="Q748" s="113" t="n">
        <v>3</v>
      </c>
      <c r="R748" s="113" t="n">
        <v>1</v>
      </c>
      <c r="S748" s="113" t="n">
        <v>4</v>
      </c>
      <c r="T748" s="113" t="n">
        <v>2</v>
      </c>
      <c r="U748" s="113" t="n">
        <v>10</v>
      </c>
      <c r="V748" s="275" t="n">
        <v>0.556</v>
      </c>
      <c r="W748" s="113" t="n">
        <v>0</v>
      </c>
      <c r="X748" s="276" t="n">
        <v>0</v>
      </c>
      <c r="Y748" s="113" t="n">
        <v>1</v>
      </c>
      <c r="Z748" s="276" t="n">
        <v>2</v>
      </c>
      <c r="AA748" s="113" t="n">
        <v>0</v>
      </c>
      <c r="AB748" s="113" t="n">
        <v>0</v>
      </c>
      <c r="AC748" s="276" t="n">
        <v>1</v>
      </c>
      <c r="AD748" s="280"/>
      <c r="AE748" s="276"/>
    </row>
    <row r="749" customFormat="false" ht="15" hidden="false" customHeight="false" outlineLevel="0" collapsed="false">
      <c r="B749" s="115" t="n">
        <f aca="false">PRODUCT(G749/3+H749+I749+J749+(K749-I749-H749)/3+W749*25+X749*25+Y749*25+Z749*25+AA749*25+AB749*20+AC749*15+AD749*10+AE749*15)</f>
        <v>114.333333333333</v>
      </c>
      <c r="C749" s="44" t="s">
        <v>2569</v>
      </c>
      <c r="D749" s="123" t="s">
        <v>4509</v>
      </c>
      <c r="E749" s="113" t="n">
        <v>1992</v>
      </c>
      <c r="F749" s="274" t="n">
        <v>27103</v>
      </c>
      <c r="G749" s="113" t="n">
        <v>21</v>
      </c>
      <c r="H749" s="113" t="n">
        <v>2</v>
      </c>
      <c r="I749" s="113" t="n">
        <v>11</v>
      </c>
      <c r="J749" s="113" t="n">
        <v>6</v>
      </c>
      <c r="K749" s="113" t="n">
        <v>53</v>
      </c>
      <c r="L749" s="113" t="n">
        <v>13</v>
      </c>
      <c r="M749" s="113" t="n">
        <v>3</v>
      </c>
      <c r="N749" s="113" t="n">
        <v>24</v>
      </c>
      <c r="O749" s="113" t="n">
        <v>13</v>
      </c>
      <c r="P749" s="275" t="n">
        <v>0.395420555138785</v>
      </c>
      <c r="Q749" s="113" t="n">
        <v>2</v>
      </c>
      <c r="R749" s="113" t="n">
        <v>0</v>
      </c>
      <c r="S749" s="113" t="n">
        <v>0</v>
      </c>
      <c r="T749" s="113" t="n">
        <v>0</v>
      </c>
      <c r="U749" s="113" t="n">
        <v>2</v>
      </c>
      <c r="V749" s="275" t="n">
        <v>0.286</v>
      </c>
      <c r="W749" s="113" t="n">
        <v>0</v>
      </c>
      <c r="X749" s="276" t="n">
        <v>0</v>
      </c>
      <c r="Y749" s="113" t="n">
        <v>2</v>
      </c>
      <c r="Z749" s="276" t="n">
        <v>1</v>
      </c>
      <c r="AA749" s="113" t="n">
        <v>0</v>
      </c>
      <c r="AB749" s="113" t="n">
        <v>0</v>
      </c>
      <c r="AC749" s="276" t="n">
        <v>0</v>
      </c>
      <c r="AD749" s="280"/>
      <c r="AE749" s="276"/>
    </row>
    <row r="750" customFormat="false" ht="15" hidden="false" customHeight="false" outlineLevel="0" collapsed="false">
      <c r="B750" s="115" t="n">
        <f aca="false">PRODUCT(G750/3+H750+I750+J750+(K750-I750-H750)/3+W750*25+X750*25+Y750*25+Z750*25+AA750*25+AB750*20+AC750*15+AD750*10+AE750*15)</f>
        <v>112.666666666667</v>
      </c>
      <c r="C750" s="44" t="s">
        <v>3041</v>
      </c>
      <c r="D750" s="123" t="s">
        <v>4509</v>
      </c>
      <c r="E750" s="113" t="n">
        <v>2005</v>
      </c>
      <c r="F750" s="274" t="n">
        <v>31545</v>
      </c>
      <c r="G750" s="113" t="n">
        <v>25</v>
      </c>
      <c r="H750" s="113" t="n">
        <v>1</v>
      </c>
      <c r="I750" s="113" t="n">
        <v>1</v>
      </c>
      <c r="J750" s="113" t="n">
        <v>7</v>
      </c>
      <c r="K750" s="113" t="n">
        <v>63</v>
      </c>
      <c r="L750" s="113" t="n">
        <v>19</v>
      </c>
      <c r="M750" s="113" t="n">
        <v>30</v>
      </c>
      <c r="N750" s="113" t="n">
        <v>12</v>
      </c>
      <c r="O750" s="113" t="n">
        <v>2</v>
      </c>
      <c r="P750" s="275" t="n">
        <v>0.46</v>
      </c>
      <c r="Q750" s="113"/>
      <c r="R750" s="113"/>
      <c r="S750" s="113"/>
      <c r="T750" s="113"/>
      <c r="U750" s="113"/>
      <c r="V750" s="275"/>
      <c r="W750" s="113" t="n">
        <v>0</v>
      </c>
      <c r="X750" s="276" t="n">
        <v>0</v>
      </c>
      <c r="Y750" s="113" t="n">
        <v>0</v>
      </c>
      <c r="Z750" s="276" t="n">
        <v>3</v>
      </c>
      <c r="AA750" s="113" t="n">
        <v>0</v>
      </c>
      <c r="AB750" s="113" t="n">
        <v>0</v>
      </c>
      <c r="AC750" s="276" t="n">
        <v>0</v>
      </c>
      <c r="AD750" s="280"/>
      <c r="AE750" s="276"/>
    </row>
    <row r="751" customFormat="false" ht="15" hidden="false" customHeight="false" outlineLevel="0" collapsed="false">
      <c r="B751" s="115" t="n">
        <f aca="false">PRODUCT(G751/3+H751+I751+J751+(K751-I751-H751)/3+W751*25+X751*25+Y751*25+Z751*25+AA751*25+AB751*20+AC751*15+AD751*10+AE751*15)</f>
        <v>110.333333333333</v>
      </c>
      <c r="C751" s="44" t="s">
        <v>2457</v>
      </c>
      <c r="D751" s="123" t="s">
        <v>4509</v>
      </c>
      <c r="E751" s="113" t="n">
        <v>1984</v>
      </c>
      <c r="F751" s="274" t="n">
        <v>24212</v>
      </c>
      <c r="G751" s="113" t="n">
        <v>12</v>
      </c>
      <c r="H751" s="113" t="n">
        <v>0</v>
      </c>
      <c r="I751" s="113" t="n">
        <v>2</v>
      </c>
      <c r="J751" s="113" t="n">
        <v>1</v>
      </c>
      <c r="K751" s="113" t="n">
        <v>12</v>
      </c>
      <c r="L751" s="113" t="n">
        <v>2</v>
      </c>
      <c r="M751" s="113" t="n">
        <v>3</v>
      </c>
      <c r="N751" s="113" t="n">
        <v>5</v>
      </c>
      <c r="O751" s="113" t="n">
        <v>2</v>
      </c>
      <c r="P751" s="275" t="n">
        <v>0.364</v>
      </c>
      <c r="Q751" s="113"/>
      <c r="R751" s="113"/>
      <c r="S751" s="113"/>
      <c r="T751" s="113"/>
      <c r="U751" s="113"/>
      <c r="V751" s="275"/>
      <c r="W751" s="113" t="n">
        <v>0</v>
      </c>
      <c r="X751" s="276" t="n">
        <v>0</v>
      </c>
      <c r="Y751" s="113" t="n">
        <v>2</v>
      </c>
      <c r="Z751" s="276" t="n">
        <v>1</v>
      </c>
      <c r="AA751" s="113" t="n">
        <v>1</v>
      </c>
      <c r="AB751" s="113" t="n">
        <v>0</v>
      </c>
      <c r="AC751" s="276" t="n">
        <v>0</v>
      </c>
      <c r="AD751" s="280"/>
      <c r="AE751" s="276"/>
    </row>
    <row r="752" customFormat="false" ht="15" hidden="false" customHeight="false" outlineLevel="0" collapsed="false">
      <c r="B752" s="115" t="n">
        <f aca="false">PRODUCT(G752/3+H752+I752+J752+(K752-I752-H752)/3+W752*25+X752*25+Y752*25+Z752*25+AA752*25+AB752*20+AC752*15+AD752*10+AE752*15)</f>
        <v>101.666666666667</v>
      </c>
      <c r="C752" s="44" t="s">
        <v>2602</v>
      </c>
      <c r="D752" s="123" t="s">
        <v>4509</v>
      </c>
      <c r="E752" s="113" t="n">
        <v>1994</v>
      </c>
      <c r="F752" s="274" t="n">
        <v>28146</v>
      </c>
      <c r="G752" s="113" t="n">
        <v>18</v>
      </c>
      <c r="H752" s="113" t="n">
        <v>1</v>
      </c>
      <c r="I752" s="113" t="n">
        <v>8</v>
      </c>
      <c r="J752" s="113" t="n">
        <v>3</v>
      </c>
      <c r="K752" s="113" t="n">
        <v>35</v>
      </c>
      <c r="L752" s="113" t="n">
        <v>11</v>
      </c>
      <c r="M752" s="113" t="n">
        <v>8</v>
      </c>
      <c r="N752" s="113" t="n">
        <v>7</v>
      </c>
      <c r="O752" s="113" t="n">
        <v>9</v>
      </c>
      <c r="P752" s="275" t="n">
        <v>0.432411318789422</v>
      </c>
      <c r="Q752" s="113"/>
      <c r="R752" s="113"/>
      <c r="S752" s="113"/>
      <c r="T752" s="113"/>
      <c r="U752" s="113"/>
      <c r="V752" s="275"/>
      <c r="W752" s="113" t="n">
        <v>0</v>
      </c>
      <c r="X752" s="276" t="n">
        <v>0</v>
      </c>
      <c r="Y752" s="113" t="n">
        <v>2</v>
      </c>
      <c r="Z752" s="276" t="n">
        <v>1</v>
      </c>
      <c r="AA752" s="113" t="n">
        <v>0</v>
      </c>
      <c r="AB752" s="113" t="n">
        <v>0</v>
      </c>
      <c r="AC752" s="276" t="n">
        <v>0</v>
      </c>
      <c r="AD752" s="280"/>
      <c r="AE752" s="276"/>
    </row>
    <row r="753" customFormat="false" ht="15" hidden="false" customHeight="false" outlineLevel="0" collapsed="false">
      <c r="B753" s="115" t="n">
        <f aca="false">PRODUCT(G753/3+H753+I753+J753+(K753-I753-H753)/3+W753*25+X753*25+Y753*25+Z753*25+AA753*25+AB753*20+AC753*15+AD753*10+AE753*15)</f>
        <v>97.3333333333333</v>
      </c>
      <c r="C753" s="44" t="s">
        <v>2742</v>
      </c>
      <c r="D753" s="123" t="s">
        <v>4509</v>
      </c>
      <c r="E753" s="113" t="n">
        <v>1999</v>
      </c>
      <c r="F753" s="274" t="n">
        <v>29253</v>
      </c>
      <c r="G753" s="113" t="n">
        <v>21</v>
      </c>
      <c r="H753" s="113" t="n">
        <v>1</v>
      </c>
      <c r="I753" s="113" t="n">
        <v>17</v>
      </c>
      <c r="J753" s="113" t="n">
        <v>4</v>
      </c>
      <c r="K753" s="113" t="n">
        <v>73</v>
      </c>
      <c r="L753" s="113" t="n">
        <v>16</v>
      </c>
      <c r="M753" s="113" t="n">
        <v>19</v>
      </c>
      <c r="N753" s="113" t="n">
        <v>20</v>
      </c>
      <c r="O753" s="113" t="n">
        <v>18</v>
      </c>
      <c r="P753" s="275" t="n">
        <v>0.541</v>
      </c>
      <c r="Q753" s="113"/>
      <c r="R753" s="113"/>
      <c r="S753" s="113"/>
      <c r="T753" s="113"/>
      <c r="U753" s="113"/>
      <c r="V753" s="275"/>
      <c r="W753" s="113" t="n">
        <v>0</v>
      </c>
      <c r="X753" s="276" t="n">
        <v>0</v>
      </c>
      <c r="Y753" s="113" t="n">
        <v>1</v>
      </c>
      <c r="Z753" s="276" t="n">
        <v>1</v>
      </c>
      <c r="AA753" s="113" t="n">
        <v>0</v>
      </c>
      <c r="AB753" s="113" t="n">
        <v>0</v>
      </c>
      <c r="AC753" s="276" t="n">
        <v>0</v>
      </c>
      <c r="AD753" s="280"/>
      <c r="AE753" s="276"/>
    </row>
    <row r="754" customFormat="false" ht="15" hidden="false" customHeight="false" outlineLevel="0" collapsed="false">
      <c r="B754" s="115" t="n">
        <f aca="false">PRODUCT(G754/3+H754+I754+J754+(K754-I754-H754)/3+W754*25+X754*25+Y754*25+Z754*25+AA754*25+AB754*20+AC754*15+AD754*10+AE754*15)</f>
        <v>90.6666666666667</v>
      </c>
      <c r="C754" s="44" t="s">
        <v>2450</v>
      </c>
      <c r="D754" s="123" t="s">
        <v>4509</v>
      </c>
      <c r="E754" s="113" t="n">
        <v>1986</v>
      </c>
      <c r="F754" s="274" t="s">
        <v>2451</v>
      </c>
      <c r="G754" s="113" t="n">
        <v>22</v>
      </c>
      <c r="H754" s="113" t="n">
        <v>0</v>
      </c>
      <c r="I754" s="113" t="n">
        <v>11</v>
      </c>
      <c r="J754" s="113" t="n">
        <v>4</v>
      </c>
      <c r="K754" s="113" t="n">
        <v>66</v>
      </c>
      <c r="L754" s="113" t="n">
        <v>25</v>
      </c>
      <c r="M754" s="113" t="n">
        <v>15</v>
      </c>
      <c r="N754" s="113" t="n">
        <v>15</v>
      </c>
      <c r="O754" s="113" t="n">
        <v>11</v>
      </c>
      <c r="P754" s="275" t="n">
        <v>0.458</v>
      </c>
      <c r="Q754" s="113" t="n">
        <v>5</v>
      </c>
      <c r="R754" s="113" t="n">
        <v>0</v>
      </c>
      <c r="S754" s="113" t="n">
        <v>0</v>
      </c>
      <c r="T754" s="113" t="n">
        <v>2</v>
      </c>
      <c r="U754" s="113" t="n">
        <v>12</v>
      </c>
      <c r="V754" s="275" t="n">
        <v>0.429</v>
      </c>
      <c r="W754" s="113" t="n">
        <v>0</v>
      </c>
      <c r="X754" s="276" t="n">
        <v>0</v>
      </c>
      <c r="Y754" s="113" t="n">
        <v>1</v>
      </c>
      <c r="Z754" s="276" t="n">
        <v>1</v>
      </c>
      <c r="AA754" s="113" t="n">
        <v>0</v>
      </c>
      <c r="AB754" s="113" t="n">
        <v>0</v>
      </c>
      <c r="AC754" s="276" t="n">
        <v>0</v>
      </c>
      <c r="AD754" s="280"/>
      <c r="AE754" s="276"/>
    </row>
    <row r="755" customFormat="false" ht="15" hidden="false" customHeight="false" outlineLevel="0" collapsed="false">
      <c r="B755" s="115" t="n">
        <f aca="false">PRODUCT(G755/3+H755+I755+J755+(K755-I755-H755)/3+W755*25+X755*25+Y755*25+Z755*25+AA755*25+AB755*20+AC755*15+AD755*10+AE755*15)</f>
        <v>80.6666666666667</v>
      </c>
      <c r="C755" s="44" t="s">
        <v>3037</v>
      </c>
      <c r="D755" s="123" t="s">
        <v>4509</v>
      </c>
      <c r="E755" s="113" t="n">
        <v>2005</v>
      </c>
      <c r="F755" s="274" t="n">
        <v>32427</v>
      </c>
      <c r="G755" s="113" t="n">
        <v>27</v>
      </c>
      <c r="H755" s="113" t="n">
        <v>0</v>
      </c>
      <c r="I755" s="113" t="n">
        <v>4</v>
      </c>
      <c r="J755" s="113" t="n">
        <v>4</v>
      </c>
      <c r="K755" s="113" t="n">
        <v>45</v>
      </c>
      <c r="L755" s="113" t="n">
        <v>17</v>
      </c>
      <c r="M755" s="113" t="n">
        <v>18</v>
      </c>
      <c r="N755" s="113" t="n">
        <v>6</v>
      </c>
      <c r="O755" s="113" t="n">
        <v>4</v>
      </c>
      <c r="P755" s="275" t="n">
        <v>0.405</v>
      </c>
      <c r="Q755" s="113"/>
      <c r="R755" s="113"/>
      <c r="S755" s="113"/>
      <c r="T755" s="113"/>
      <c r="U755" s="113"/>
      <c r="V755" s="275"/>
      <c r="W755" s="113" t="n">
        <v>0</v>
      </c>
      <c r="X755" s="276" t="n">
        <v>0</v>
      </c>
      <c r="Y755" s="113" t="n">
        <v>1</v>
      </c>
      <c r="Z755" s="276" t="n">
        <v>1</v>
      </c>
      <c r="AA755" s="113" t="n">
        <v>0</v>
      </c>
      <c r="AB755" s="113" t="n">
        <v>0</v>
      </c>
      <c r="AC755" s="276" t="n">
        <v>0</v>
      </c>
      <c r="AD755" s="280"/>
      <c r="AE755" s="276"/>
    </row>
    <row r="756" customFormat="false" ht="15" hidden="false" customHeight="false" outlineLevel="0" collapsed="false">
      <c r="B756" s="115" t="n">
        <f aca="false">PRODUCT(G756/3+H756+I756+J756+(K756-I756-H756)/3+W756*25+X756*25+Y756*25+Z756*25+AA756*25+AB756*20+AC756*15+AD756*10+AE756*15)</f>
        <v>77</v>
      </c>
      <c r="C756" s="44" t="s">
        <v>5277</v>
      </c>
      <c r="D756" s="123" t="s">
        <v>4509</v>
      </c>
      <c r="E756" s="113" t="n">
        <v>2000</v>
      </c>
      <c r="F756" s="274" t="n">
        <v>30523</v>
      </c>
      <c r="G756" s="113" t="n">
        <v>29</v>
      </c>
      <c r="H756" s="113" t="n">
        <v>0</v>
      </c>
      <c r="I756" s="113" t="n">
        <v>6</v>
      </c>
      <c r="J756" s="113" t="n">
        <v>10</v>
      </c>
      <c r="K756" s="113" t="n">
        <v>85</v>
      </c>
      <c r="L756" s="113" t="n">
        <v>35</v>
      </c>
      <c r="M756" s="113" t="n">
        <v>31</v>
      </c>
      <c r="N756" s="113" t="n">
        <v>13</v>
      </c>
      <c r="O756" s="113" t="n">
        <v>6</v>
      </c>
      <c r="P756" s="275" t="n">
        <v>0.559</v>
      </c>
      <c r="Q756" s="113" t="n">
        <v>3</v>
      </c>
      <c r="R756" s="113" t="n">
        <v>0</v>
      </c>
      <c r="S756" s="113" t="n">
        <v>0</v>
      </c>
      <c r="T756" s="113" t="n">
        <v>0</v>
      </c>
      <c r="U756" s="113" t="n">
        <v>7</v>
      </c>
      <c r="V756" s="275" t="n">
        <v>0.389</v>
      </c>
      <c r="W756" s="113" t="n">
        <v>0</v>
      </c>
      <c r="X756" s="276" t="n">
        <v>0</v>
      </c>
      <c r="Y756" s="113" t="n">
        <v>1</v>
      </c>
      <c r="Z756" s="276" t="n">
        <v>0</v>
      </c>
      <c r="AA756" s="113" t="n">
        <v>0</v>
      </c>
      <c r="AB756" s="113" t="n">
        <v>0</v>
      </c>
      <c r="AC756" s="276" t="n">
        <v>0</v>
      </c>
      <c r="AD756" s="280"/>
      <c r="AE756" s="276"/>
    </row>
    <row r="757" customFormat="false" ht="15" hidden="false" customHeight="false" outlineLevel="0" collapsed="false">
      <c r="B757" s="115" t="n">
        <f aca="false">PRODUCT(G757/3+H757+I757+J757+(K757-I757-H757)/3+W757*25+X757*25+Y757*25+Z757*25+AA757*25+AB757*20+AC757*15+AD757*10+AE757*15)</f>
        <v>68</v>
      </c>
      <c r="C757" s="44" t="s">
        <v>2567</v>
      </c>
      <c r="D757" s="123" t="s">
        <v>4509</v>
      </c>
      <c r="E757" s="113" t="n">
        <v>1992</v>
      </c>
      <c r="F757" s="274" t="n">
        <v>26815</v>
      </c>
      <c r="G757" s="113" t="n">
        <v>11</v>
      </c>
      <c r="H757" s="113" t="n">
        <v>0</v>
      </c>
      <c r="I757" s="113" t="n">
        <v>2</v>
      </c>
      <c r="J757" s="113" t="n">
        <v>3</v>
      </c>
      <c r="K757" s="113" t="n">
        <v>30</v>
      </c>
      <c r="L757" s="113" t="n">
        <v>12</v>
      </c>
      <c r="M757" s="113" t="n">
        <v>9</v>
      </c>
      <c r="N757" s="113" t="n">
        <v>7</v>
      </c>
      <c r="O757" s="113" t="n">
        <v>2</v>
      </c>
      <c r="P757" s="275" t="n">
        <v>0.39</v>
      </c>
      <c r="Q757" s="113"/>
      <c r="R757" s="113"/>
      <c r="S757" s="113"/>
      <c r="T757" s="113"/>
      <c r="U757" s="113"/>
      <c r="V757" s="275"/>
      <c r="W757" s="113" t="n">
        <v>0</v>
      </c>
      <c r="X757" s="276" t="n">
        <v>0</v>
      </c>
      <c r="Y757" s="113" t="n">
        <v>2</v>
      </c>
      <c r="Z757" s="276" t="n">
        <v>0</v>
      </c>
      <c r="AA757" s="113" t="n">
        <v>0</v>
      </c>
      <c r="AB757" s="113" t="n">
        <v>0</v>
      </c>
      <c r="AC757" s="276" t="n">
        <v>0</v>
      </c>
      <c r="AD757" s="280"/>
      <c r="AE757" s="276"/>
    </row>
    <row r="758" customFormat="false" ht="15" hidden="false" customHeight="false" outlineLevel="0" collapsed="false">
      <c r="B758" s="115" t="n">
        <f aca="false">PRODUCT(G758/3+H758+I758+J758+(K758-I758-H758)/3+W758*25+X758*25+Y758*25+Z758*25+AA758*25+AB758*20+AC758*15+AD758*10+AE758*15)</f>
        <v>67.3333333333333</v>
      </c>
      <c r="C758" s="44" t="s">
        <v>3036</v>
      </c>
      <c r="D758" s="123" t="s">
        <v>4509</v>
      </c>
      <c r="E758" s="113" t="n">
        <v>2007</v>
      </c>
      <c r="F758" s="274" t="n">
        <v>32699</v>
      </c>
      <c r="G758" s="113" t="n">
        <v>27</v>
      </c>
      <c r="H758" s="113" t="n">
        <v>0</v>
      </c>
      <c r="I758" s="113" t="n">
        <v>0</v>
      </c>
      <c r="J758" s="113" t="n">
        <v>0</v>
      </c>
      <c r="K758" s="113" t="n">
        <v>25</v>
      </c>
      <c r="L758" s="113" t="n">
        <v>11</v>
      </c>
      <c r="M758" s="113" t="n">
        <v>10</v>
      </c>
      <c r="N758" s="113" t="n">
        <v>4</v>
      </c>
      <c r="O758" s="113" t="n">
        <v>0</v>
      </c>
      <c r="P758" s="275" t="n">
        <v>0.39719979024646</v>
      </c>
      <c r="Q758" s="113"/>
      <c r="R758" s="113"/>
      <c r="S758" s="113"/>
      <c r="T758" s="113"/>
      <c r="U758" s="113"/>
      <c r="V758" s="275"/>
      <c r="W758" s="113" t="n">
        <v>0</v>
      </c>
      <c r="X758" s="276" t="n">
        <v>0</v>
      </c>
      <c r="Y758" s="113" t="n">
        <v>0</v>
      </c>
      <c r="Z758" s="276" t="n">
        <v>2</v>
      </c>
      <c r="AA758" s="113" t="n">
        <v>0</v>
      </c>
      <c r="AB758" s="113" t="n">
        <v>0</v>
      </c>
      <c r="AC758" s="276" t="n">
        <v>0</v>
      </c>
      <c r="AD758" s="280"/>
      <c r="AE758" s="276"/>
    </row>
    <row r="759" customFormat="false" ht="15" hidden="false" customHeight="false" outlineLevel="0" collapsed="false">
      <c r="B759" s="115" t="n">
        <f aca="false">PRODUCT(G759/3+H759*1.6666+I759*1.6666+J759*1.6666+W759*25+X759*25+Y759*25+Z759*25+AA759*25+AB759*20+AC759*15+AD759*10+AE759*15)</f>
        <v>52.9990666666667</v>
      </c>
      <c r="C759" s="44" t="s">
        <v>4508</v>
      </c>
      <c r="D759" s="123" t="s">
        <v>4509</v>
      </c>
      <c r="E759" s="113" t="n">
        <v>1957</v>
      </c>
      <c r="F759" s="274" t="n">
        <v>14739</v>
      </c>
      <c r="G759" s="113" t="n">
        <v>14</v>
      </c>
      <c r="H759" s="113" t="n">
        <v>0</v>
      </c>
      <c r="I759" s="113" t="n">
        <v>11</v>
      </c>
      <c r="J759" s="113" t="n">
        <v>3</v>
      </c>
      <c r="K759" s="113"/>
      <c r="L759" s="113"/>
      <c r="M759" s="113"/>
      <c r="N759" s="113"/>
      <c r="O759" s="113"/>
      <c r="P759" s="275"/>
      <c r="Q759" s="113"/>
      <c r="R759" s="113"/>
      <c r="S759" s="113"/>
      <c r="T759" s="113"/>
      <c r="U759" s="113"/>
      <c r="V759" s="275"/>
      <c r="W759" s="113" t="n">
        <v>1</v>
      </c>
      <c r="X759" s="276" t="n">
        <v>0</v>
      </c>
      <c r="Y759" s="113" t="n">
        <v>0</v>
      </c>
      <c r="Z759" s="276" t="n">
        <v>0</v>
      </c>
      <c r="AA759" s="113" t="n">
        <v>0</v>
      </c>
      <c r="AB759" s="113" t="n">
        <v>0</v>
      </c>
      <c r="AC759" s="276" t="n">
        <v>0</v>
      </c>
      <c r="AD759" s="280"/>
      <c r="AE759" s="276"/>
    </row>
    <row r="760" customFormat="false" ht="15" hidden="false" customHeight="false" outlineLevel="0" collapsed="false">
      <c r="B760" s="115" t="n">
        <f aca="false">PRODUCT(G760/3+H760+I760+J760+(K760-I760-H760)/3+W760*25+X760*25+Y760*25+Z760*25+AA760*25+AB760*20+AC760*15+AD760*10+AE760*15)</f>
        <v>49.3333333333333</v>
      </c>
      <c r="C760" s="44" t="s">
        <v>2739</v>
      </c>
      <c r="D760" s="123" t="s">
        <v>4509</v>
      </c>
      <c r="E760" s="113" t="n">
        <v>1999</v>
      </c>
      <c r="F760" s="274" t="n">
        <v>29480</v>
      </c>
      <c r="G760" s="113" t="n">
        <v>10</v>
      </c>
      <c r="H760" s="113" t="n">
        <v>0</v>
      </c>
      <c r="I760" s="113" t="n">
        <v>1</v>
      </c>
      <c r="J760" s="113" t="n">
        <v>9</v>
      </c>
      <c r="K760" s="113" t="n">
        <v>34</v>
      </c>
      <c r="L760" s="113" t="n">
        <v>20</v>
      </c>
      <c r="M760" s="113" t="n">
        <v>7</v>
      </c>
      <c r="N760" s="113" t="n">
        <v>6</v>
      </c>
      <c r="O760" s="113" t="n">
        <v>1</v>
      </c>
      <c r="P760" s="275" t="n">
        <v>0.436</v>
      </c>
      <c r="Q760" s="113"/>
      <c r="R760" s="113"/>
      <c r="S760" s="113"/>
      <c r="T760" s="113"/>
      <c r="U760" s="113"/>
      <c r="V760" s="275"/>
      <c r="W760" s="113" t="n">
        <v>0</v>
      </c>
      <c r="X760" s="276" t="n">
        <v>0</v>
      </c>
      <c r="Y760" s="113" t="n">
        <v>0</v>
      </c>
      <c r="Z760" s="276" t="n">
        <v>1</v>
      </c>
      <c r="AA760" s="113" t="n">
        <v>0</v>
      </c>
      <c r="AB760" s="113" t="n">
        <v>0</v>
      </c>
      <c r="AC760" s="276" t="n">
        <v>0</v>
      </c>
      <c r="AD760" s="280"/>
      <c r="AE760" s="276"/>
    </row>
    <row r="761" customFormat="false" ht="15" hidden="false" customHeight="false" outlineLevel="0" collapsed="false">
      <c r="B761" s="115" t="n">
        <f aca="false">PRODUCT(G761/3+H761+I761+J761+(K761-I761-H761)/3+W761*25+X761*25+Y761*25+Z761*25+AA761*25+AB761*20+AC761*15+AD761*10+AE761*15)</f>
        <v>48.3333333333333</v>
      </c>
      <c r="C761" s="44" t="s">
        <v>2752</v>
      </c>
      <c r="D761" s="123" t="s">
        <v>4509</v>
      </c>
      <c r="E761" s="113" t="n">
        <v>1999</v>
      </c>
      <c r="F761" s="274" t="n">
        <v>29498</v>
      </c>
      <c r="G761" s="113" t="n">
        <v>10</v>
      </c>
      <c r="H761" s="113" t="n">
        <v>0</v>
      </c>
      <c r="I761" s="113" t="n">
        <v>2</v>
      </c>
      <c r="J761" s="113" t="n">
        <v>5</v>
      </c>
      <c r="K761" s="113" t="n">
        <v>41</v>
      </c>
      <c r="L761" s="113" t="n">
        <v>18</v>
      </c>
      <c r="M761" s="113" t="n">
        <v>18</v>
      </c>
      <c r="N761" s="113" t="n">
        <v>3</v>
      </c>
      <c r="O761" s="113" t="n">
        <v>2</v>
      </c>
      <c r="P761" s="275" t="n">
        <v>0.513</v>
      </c>
      <c r="Q761" s="113"/>
      <c r="R761" s="113"/>
      <c r="S761" s="113"/>
      <c r="T761" s="113"/>
      <c r="U761" s="113"/>
      <c r="V761" s="275"/>
      <c r="W761" s="113" t="n">
        <v>0</v>
      </c>
      <c r="X761" s="276" t="n">
        <v>0</v>
      </c>
      <c r="Y761" s="113" t="n">
        <v>1</v>
      </c>
      <c r="Z761" s="276" t="n">
        <v>0</v>
      </c>
      <c r="AA761" s="113" t="n">
        <v>0</v>
      </c>
      <c r="AB761" s="113" t="n">
        <v>0</v>
      </c>
      <c r="AC761" s="276" t="n">
        <v>0</v>
      </c>
      <c r="AD761" s="280"/>
      <c r="AE761" s="276"/>
    </row>
    <row r="762" customFormat="false" ht="15" hidden="false" customHeight="false" outlineLevel="0" collapsed="false">
      <c r="B762" s="115" t="n">
        <f aca="false">PRODUCT(G762/3+H762+I762+J762+(K762-I762-H762)/3+W762*25+X762*25+Y762*25+Z762*25+AA762*25+AB762*20+AC762*15+AD762*10+AE762*15)</f>
        <v>46.6666666666667</v>
      </c>
      <c r="C762" s="44" t="s">
        <v>3084</v>
      </c>
      <c r="D762" s="123" t="s">
        <v>4509</v>
      </c>
      <c r="E762" s="113" t="n">
        <v>2005</v>
      </c>
      <c r="F762" s="274" t="n">
        <v>31459</v>
      </c>
      <c r="G762" s="113" t="n">
        <v>20</v>
      </c>
      <c r="H762" s="113" t="n">
        <v>0</v>
      </c>
      <c r="I762" s="113" t="n">
        <v>2</v>
      </c>
      <c r="J762" s="113" t="n">
        <v>3</v>
      </c>
      <c r="K762" s="113" t="n">
        <v>32</v>
      </c>
      <c r="L762" s="113" t="n">
        <v>13</v>
      </c>
      <c r="M762" s="113" t="n">
        <v>12</v>
      </c>
      <c r="N762" s="113" t="n">
        <v>5</v>
      </c>
      <c r="O762" s="113" t="n">
        <v>2</v>
      </c>
      <c r="P762" s="275" t="n">
        <v>0.432</v>
      </c>
      <c r="Q762" s="113"/>
      <c r="R762" s="113"/>
      <c r="S762" s="113"/>
      <c r="T762" s="113"/>
      <c r="U762" s="113"/>
      <c r="V762" s="275"/>
      <c r="W762" s="113" t="n">
        <v>0</v>
      </c>
      <c r="X762" s="276" t="n">
        <v>0</v>
      </c>
      <c r="Y762" s="113" t="n">
        <v>0</v>
      </c>
      <c r="Z762" s="276" t="n">
        <v>1</v>
      </c>
      <c r="AA762" s="113" t="n">
        <v>0</v>
      </c>
      <c r="AB762" s="113" t="n">
        <v>0</v>
      </c>
      <c r="AC762" s="276" t="n">
        <v>0</v>
      </c>
      <c r="AD762" s="280"/>
      <c r="AE762" s="276"/>
    </row>
    <row r="763" customFormat="false" ht="15" hidden="false" customHeight="false" outlineLevel="0" collapsed="false">
      <c r="B763" s="115" t="n">
        <f aca="false">PRODUCT(G763/3+H763*1.6666+I763*1.6666+J763*1.6666+W763*25+X763*25+Y763*25+Z763*25+AA763*25+AB763*20+AC763*15+AD763*10+AE763*15)</f>
        <v>41.6658</v>
      </c>
      <c r="C763" s="44" t="s">
        <v>4823</v>
      </c>
      <c r="D763" s="123" t="s">
        <v>4509</v>
      </c>
      <c r="E763" s="113" t="n">
        <v>1972</v>
      </c>
      <c r="F763" s="274" t="n">
        <v>19741</v>
      </c>
      <c r="G763" s="113" t="n">
        <v>15</v>
      </c>
      <c r="H763" s="113" t="n">
        <v>0</v>
      </c>
      <c r="I763" s="113" t="n">
        <v>8</v>
      </c>
      <c r="J763" s="113" t="n">
        <v>5</v>
      </c>
      <c r="K763" s="113"/>
      <c r="L763" s="113"/>
      <c r="M763" s="113"/>
      <c r="N763" s="113"/>
      <c r="O763" s="113"/>
      <c r="P763" s="275"/>
      <c r="Q763" s="113"/>
      <c r="R763" s="113"/>
      <c r="S763" s="113"/>
      <c r="T763" s="113"/>
      <c r="U763" s="113"/>
      <c r="V763" s="275"/>
      <c r="W763" s="113" t="n">
        <v>0</v>
      </c>
      <c r="X763" s="276" t="n">
        <v>0</v>
      </c>
      <c r="Y763" s="113" t="n">
        <v>0</v>
      </c>
      <c r="Z763" s="276" t="n">
        <v>0</v>
      </c>
      <c r="AA763" s="113" t="n">
        <v>0</v>
      </c>
      <c r="AB763" s="113" t="n">
        <v>0</v>
      </c>
      <c r="AC763" s="276" t="n">
        <v>0</v>
      </c>
      <c r="AD763" s="280"/>
      <c r="AE763" s="276" t="n">
        <v>1</v>
      </c>
    </row>
    <row r="764" customFormat="false" ht="15" hidden="false" customHeight="false" outlineLevel="0" collapsed="false">
      <c r="B764" s="115" t="n">
        <f aca="false">PRODUCT(G764/3+H764+I764+J764+(K764-I764-H764)/3+W764*25+X764*25+Y764*25+Z764*25+AA764*25+AB764*20+AC764*15+AD764*10+AE764*15)</f>
        <v>34.3333333333333</v>
      </c>
      <c r="C764" s="44" t="s">
        <v>2837</v>
      </c>
      <c r="D764" s="123" t="s">
        <v>4509</v>
      </c>
      <c r="E764" s="113" t="n">
        <v>2001</v>
      </c>
      <c r="F764" s="274" t="n">
        <v>30471</v>
      </c>
      <c r="G764" s="113" t="n">
        <v>7</v>
      </c>
      <c r="H764" s="113" t="n">
        <v>0</v>
      </c>
      <c r="I764" s="113" t="n">
        <v>0</v>
      </c>
      <c r="J764" s="113" t="n">
        <v>4</v>
      </c>
      <c r="K764" s="113" t="n">
        <v>9</v>
      </c>
      <c r="L764" s="113" t="n">
        <v>3</v>
      </c>
      <c r="M764" s="113" t="n">
        <v>4</v>
      </c>
      <c r="N764" s="113" t="n">
        <v>2</v>
      </c>
      <c r="O764" s="113" t="n">
        <v>0</v>
      </c>
      <c r="P764" s="275" t="n">
        <v>0.346</v>
      </c>
      <c r="Q764" s="113"/>
      <c r="R764" s="113"/>
      <c r="S764" s="113"/>
      <c r="T764" s="113"/>
      <c r="U764" s="113"/>
      <c r="V764" s="275"/>
      <c r="W764" s="113" t="n">
        <v>0</v>
      </c>
      <c r="X764" s="276" t="n">
        <v>0</v>
      </c>
      <c r="Y764" s="113" t="n">
        <v>0</v>
      </c>
      <c r="Z764" s="276" t="n">
        <v>1</v>
      </c>
      <c r="AA764" s="113" t="n">
        <v>0</v>
      </c>
      <c r="AB764" s="113" t="n">
        <v>0</v>
      </c>
      <c r="AC764" s="276" t="n">
        <v>0</v>
      </c>
      <c r="AD764" s="280"/>
      <c r="AE764" s="276"/>
    </row>
    <row r="765" customFormat="false" ht="15" hidden="false" customHeight="false" outlineLevel="0" collapsed="false">
      <c r="B765" s="115" t="n">
        <f aca="false">PRODUCT(G765/3+H765+I765+J765+(K765-I765-H765)/3+W765*25+X765*25+Y765*25+Z765*25+AA765*25+AB765*20+AC765*15+AD765*10+AE765*15)</f>
        <v>30.3333333333333</v>
      </c>
      <c r="C765" s="44" t="s">
        <v>2867</v>
      </c>
      <c r="D765" s="123" t="s">
        <v>4509</v>
      </c>
      <c r="E765" s="113" t="n">
        <v>2005</v>
      </c>
      <c r="F765" s="274" t="n">
        <v>31536</v>
      </c>
      <c r="G765" s="113" t="n">
        <v>6</v>
      </c>
      <c r="H765" s="113" t="n">
        <v>0</v>
      </c>
      <c r="I765" s="113" t="n">
        <v>0</v>
      </c>
      <c r="J765" s="113" t="n">
        <v>1</v>
      </c>
      <c r="K765" s="113" t="n">
        <v>7</v>
      </c>
      <c r="L765" s="113" t="n">
        <v>6</v>
      </c>
      <c r="M765" s="113" t="n">
        <v>1</v>
      </c>
      <c r="N765" s="113" t="n">
        <v>0</v>
      </c>
      <c r="O765" s="113" t="n">
        <v>0</v>
      </c>
      <c r="P765" s="275" t="n">
        <v>0.233</v>
      </c>
      <c r="Q765" s="113"/>
      <c r="R765" s="113"/>
      <c r="S765" s="113"/>
      <c r="T765" s="113"/>
      <c r="U765" s="113"/>
      <c r="V765" s="275"/>
      <c r="W765" s="113" t="n">
        <v>0</v>
      </c>
      <c r="X765" s="276" t="n">
        <v>0</v>
      </c>
      <c r="Y765" s="113" t="n">
        <v>0</v>
      </c>
      <c r="Z765" s="276" t="n">
        <v>1</v>
      </c>
      <c r="AA765" s="113" t="n">
        <v>0</v>
      </c>
      <c r="AB765" s="113" t="n">
        <v>0</v>
      </c>
      <c r="AC765" s="276" t="n">
        <v>0</v>
      </c>
      <c r="AD765" s="280"/>
      <c r="AE765" s="276"/>
    </row>
    <row r="766" customFormat="false" ht="15" hidden="false" customHeight="false" outlineLevel="0" collapsed="false">
      <c r="B766" s="115" t="n">
        <f aca="false">PRODUCT(G766/3+H766*1.6666+I766*1.6666+J766*1.6666+W766*25+X766*25+Y766*25+Z766*25+AA766*25+AB766*20+AC766*15+AD766*10+AE766*15)</f>
        <v>27.9990666666667</v>
      </c>
      <c r="C766" s="44" t="s">
        <v>5601</v>
      </c>
      <c r="D766" s="123" t="s">
        <v>4509</v>
      </c>
      <c r="E766" s="113" t="n">
        <v>1958</v>
      </c>
      <c r="F766" s="274" t="n">
        <v>15004</v>
      </c>
      <c r="G766" s="113" t="n">
        <v>14</v>
      </c>
      <c r="H766" s="113" t="n">
        <v>1</v>
      </c>
      <c r="I766" s="113" t="n">
        <v>4</v>
      </c>
      <c r="J766" s="113" t="n">
        <v>9</v>
      </c>
      <c r="K766" s="113"/>
      <c r="L766" s="113"/>
      <c r="M766" s="113"/>
      <c r="N766" s="113"/>
      <c r="O766" s="113"/>
      <c r="P766" s="275"/>
      <c r="Q766" s="113"/>
      <c r="R766" s="113"/>
      <c r="S766" s="113"/>
      <c r="T766" s="113"/>
      <c r="U766" s="113"/>
      <c r="V766" s="275"/>
      <c r="W766" s="113" t="n">
        <v>0</v>
      </c>
      <c r="X766" s="276" t="n">
        <v>0</v>
      </c>
      <c r="Y766" s="113" t="n">
        <v>0</v>
      </c>
      <c r="Z766" s="276" t="n">
        <v>0</v>
      </c>
      <c r="AA766" s="113" t="n">
        <v>0</v>
      </c>
      <c r="AB766" s="113" t="n">
        <v>0</v>
      </c>
      <c r="AC766" s="276" t="n">
        <v>0</v>
      </c>
      <c r="AD766" s="280"/>
      <c r="AE766" s="276"/>
    </row>
    <row r="767" customFormat="false" ht="15" hidden="false" customHeight="false" outlineLevel="0" collapsed="false">
      <c r="B767" s="115" t="n">
        <f aca="false">PRODUCT(G767/3+H767+I767+J767+(K767-I767-H767)/3+W767*25+X767*25+Y767*25+Z767*25+AA767*25+AB767*20+AC767*15+AD767*10+AE767*15)</f>
        <v>27.6666666666667</v>
      </c>
      <c r="C767" s="44" t="s">
        <v>2872</v>
      </c>
      <c r="D767" s="123" t="s">
        <v>4509</v>
      </c>
      <c r="E767" s="113" t="n">
        <v>2005</v>
      </c>
      <c r="F767" s="274" t="n">
        <v>31503</v>
      </c>
      <c r="G767" s="113" t="n">
        <v>5</v>
      </c>
      <c r="H767" s="113" t="n">
        <v>0</v>
      </c>
      <c r="I767" s="113" t="n">
        <v>0</v>
      </c>
      <c r="J767" s="113" t="n">
        <v>0</v>
      </c>
      <c r="K767" s="113" t="n">
        <v>3</v>
      </c>
      <c r="L767" s="113" t="n">
        <v>1</v>
      </c>
      <c r="M767" s="113" t="n">
        <v>2</v>
      </c>
      <c r="N767" s="113" t="n">
        <v>0</v>
      </c>
      <c r="O767" s="113" t="n">
        <v>0</v>
      </c>
      <c r="P767" s="275" t="n">
        <v>0.3</v>
      </c>
      <c r="Q767" s="113"/>
      <c r="R767" s="113"/>
      <c r="S767" s="113"/>
      <c r="T767" s="113"/>
      <c r="U767" s="113"/>
      <c r="V767" s="275"/>
      <c r="W767" s="113" t="n">
        <v>0</v>
      </c>
      <c r="X767" s="276" t="n">
        <v>0</v>
      </c>
      <c r="Y767" s="113" t="n">
        <v>0</v>
      </c>
      <c r="Z767" s="276" t="n">
        <v>1</v>
      </c>
      <c r="AA767" s="113" t="n">
        <v>0</v>
      </c>
      <c r="AB767" s="113" t="n">
        <v>0</v>
      </c>
      <c r="AC767" s="276" t="n">
        <v>0</v>
      </c>
      <c r="AD767" s="280"/>
      <c r="AE767" s="276"/>
    </row>
    <row r="768" customFormat="false" ht="15" hidden="false" customHeight="false" outlineLevel="0" collapsed="false">
      <c r="B768" s="115" t="n">
        <f aca="false">PRODUCT(G768/3+H768+I768+J768+(K768-I768-H768)/3+W768*25+X768*25+Y768*25+Z768*25+AA768*25+AB768*20+AC768*15+AD768*10+AE768*15)</f>
        <v>21</v>
      </c>
      <c r="C768" s="44" t="s">
        <v>2874</v>
      </c>
      <c r="D768" s="123" t="s">
        <v>4509</v>
      </c>
      <c r="E768" s="113" t="n">
        <v>2005</v>
      </c>
      <c r="F768" s="274" t="s">
        <v>2875</v>
      </c>
      <c r="G768" s="113" t="n">
        <v>25</v>
      </c>
      <c r="H768" s="113" t="n">
        <v>0</v>
      </c>
      <c r="I768" s="113" t="n">
        <v>1</v>
      </c>
      <c r="J768" s="113" t="n">
        <v>2</v>
      </c>
      <c r="K768" s="113" t="n">
        <v>30</v>
      </c>
      <c r="L768" s="113" t="n">
        <v>4</v>
      </c>
      <c r="M768" s="113" t="n">
        <v>16</v>
      </c>
      <c r="N768" s="113" t="n">
        <v>9</v>
      </c>
      <c r="O768" s="113" t="n">
        <v>1</v>
      </c>
      <c r="P768" s="275" t="n">
        <v>0.326</v>
      </c>
      <c r="Q768" s="113"/>
      <c r="R768" s="113"/>
      <c r="S768" s="113"/>
      <c r="T768" s="113"/>
      <c r="U768" s="113"/>
      <c r="V768" s="275"/>
      <c r="W768" s="113" t="n">
        <v>0</v>
      </c>
      <c r="X768" s="276" t="n">
        <v>0</v>
      </c>
      <c r="Y768" s="113" t="n">
        <v>0</v>
      </c>
      <c r="Z768" s="276" t="n">
        <v>0</v>
      </c>
      <c r="AA768" s="113" t="n">
        <v>0</v>
      </c>
      <c r="AB768" s="113" t="n">
        <v>0</v>
      </c>
      <c r="AC768" s="276" t="n">
        <v>0</v>
      </c>
      <c r="AD768" s="280"/>
      <c r="AE768" s="276"/>
    </row>
    <row r="769" customFormat="false" ht="15" hidden="false" customHeight="false" outlineLevel="0" collapsed="false">
      <c r="B769" s="115" t="n">
        <f aca="false">PRODUCT(G769/3+H769+I769+J769+(K769-I769-H769)/3+W769*25+X769*25+Y769*25+Z769*25+AA769*25+AB769*20+AC769*15+AD769*10+AE769*15)</f>
        <v>20</v>
      </c>
      <c r="C769" s="44" t="s">
        <v>2758</v>
      </c>
      <c r="D769" s="123" t="s">
        <v>4509</v>
      </c>
      <c r="E769" s="113" t="n">
        <v>1999</v>
      </c>
      <c r="F769" s="274" t="n">
        <v>29247</v>
      </c>
      <c r="G769" s="113" t="n">
        <v>10</v>
      </c>
      <c r="H769" s="113" t="n">
        <v>0</v>
      </c>
      <c r="I769" s="113" t="n">
        <v>1</v>
      </c>
      <c r="J769" s="113" t="n">
        <v>4</v>
      </c>
      <c r="K769" s="113" t="n">
        <v>36</v>
      </c>
      <c r="L769" s="113" t="n">
        <v>28</v>
      </c>
      <c r="M769" s="113" t="n">
        <v>7</v>
      </c>
      <c r="N769" s="113" t="n">
        <v>0</v>
      </c>
      <c r="O769" s="113" t="n">
        <v>1</v>
      </c>
      <c r="P769" s="275" t="n">
        <v>0.434</v>
      </c>
      <c r="Q769" s="113"/>
      <c r="R769" s="113"/>
      <c r="S769" s="113"/>
      <c r="T769" s="113"/>
      <c r="U769" s="113"/>
      <c r="V769" s="275"/>
      <c r="W769" s="113" t="n">
        <v>0</v>
      </c>
      <c r="X769" s="276" t="n">
        <v>0</v>
      </c>
      <c r="Y769" s="113" t="n">
        <v>0</v>
      </c>
      <c r="Z769" s="276" t="n">
        <v>0</v>
      </c>
      <c r="AA769" s="113" t="n">
        <v>0</v>
      </c>
      <c r="AB769" s="113" t="n">
        <v>0</v>
      </c>
      <c r="AC769" s="276" t="n">
        <v>0</v>
      </c>
      <c r="AD769" s="280"/>
      <c r="AE769" s="276"/>
    </row>
    <row r="770" customFormat="false" ht="15" hidden="false" customHeight="false" outlineLevel="0" collapsed="false">
      <c r="B770" s="115" t="n">
        <f aca="false">PRODUCT(G770/3+H770+I770+J770+(K770-I770-H770)/3+W770*25+X770*25+Y770*25+Z770*25+AA770*25+AB770*20+AC770*15+AD770*10+AE770*15)</f>
        <v>12.6666666666667</v>
      </c>
      <c r="C770" s="44" t="s">
        <v>3049</v>
      </c>
      <c r="D770" s="123" t="s">
        <v>4509</v>
      </c>
      <c r="E770" s="113" t="n">
        <v>2007</v>
      </c>
      <c r="F770" s="274" t="n">
        <v>32345</v>
      </c>
      <c r="G770" s="113" t="n">
        <v>10</v>
      </c>
      <c r="H770" s="113" t="n">
        <v>0</v>
      </c>
      <c r="I770" s="113" t="n">
        <v>0</v>
      </c>
      <c r="J770" s="113" t="n">
        <v>3</v>
      </c>
      <c r="K770" s="113" t="n">
        <v>19</v>
      </c>
      <c r="L770" s="113" t="n">
        <v>18</v>
      </c>
      <c r="M770" s="113" t="n">
        <v>0</v>
      </c>
      <c r="N770" s="113" t="n">
        <v>1</v>
      </c>
      <c r="O770" s="113" t="n">
        <v>0</v>
      </c>
      <c r="P770" s="275" t="n">
        <v>0.422</v>
      </c>
      <c r="Q770" s="113"/>
      <c r="R770" s="113"/>
      <c r="S770" s="113"/>
      <c r="T770" s="113"/>
      <c r="U770" s="113"/>
      <c r="V770" s="275"/>
      <c r="W770" s="113" t="n">
        <v>0</v>
      </c>
      <c r="X770" s="276" t="n">
        <v>0</v>
      </c>
      <c r="Y770" s="113" t="n">
        <v>0</v>
      </c>
      <c r="Z770" s="276" t="n">
        <v>0</v>
      </c>
      <c r="AA770" s="113" t="n">
        <v>0</v>
      </c>
      <c r="AB770" s="113" t="n">
        <v>0</v>
      </c>
      <c r="AC770" s="276" t="n">
        <v>0</v>
      </c>
      <c r="AD770" s="280"/>
      <c r="AE770" s="276"/>
    </row>
    <row r="771" customFormat="false" ht="15" hidden="false" customHeight="false" outlineLevel="0" collapsed="false">
      <c r="B771" s="115" t="n">
        <f aca="false">PRODUCT(G771/3+H771+I771+J771+(K771-I771-H771)/3+W771*25+X771*25+Y771*25+Z771*25+AA771*25+AB771*20+AC771*15+AD771*10+AE771*15)</f>
        <v>9</v>
      </c>
      <c r="C771" s="44" t="s">
        <v>2468</v>
      </c>
      <c r="D771" s="123" t="s">
        <v>4509</v>
      </c>
      <c r="E771" s="113" t="n">
        <v>1986</v>
      </c>
      <c r="F771" s="274" t="n">
        <v>24602</v>
      </c>
      <c r="G771" s="113" t="n">
        <v>6</v>
      </c>
      <c r="H771" s="113" t="n">
        <v>1</v>
      </c>
      <c r="I771" s="113" t="n">
        <v>0</v>
      </c>
      <c r="J771" s="113" t="n">
        <v>2</v>
      </c>
      <c r="K771" s="113" t="n">
        <v>13</v>
      </c>
      <c r="L771" s="113" t="n">
        <v>7</v>
      </c>
      <c r="M771" s="113" t="n">
        <v>4</v>
      </c>
      <c r="N771" s="113" t="n">
        <v>1</v>
      </c>
      <c r="O771" s="113" t="n">
        <v>1</v>
      </c>
      <c r="P771" s="275" t="n">
        <v>0.591</v>
      </c>
      <c r="Q771" s="113" t="n">
        <v>1</v>
      </c>
      <c r="R771" s="113" t="n">
        <v>0</v>
      </c>
      <c r="S771" s="113" t="n">
        <v>0</v>
      </c>
      <c r="T771" s="113" t="n">
        <v>0</v>
      </c>
      <c r="U771" s="113" t="n">
        <v>0</v>
      </c>
      <c r="V771" s="275" t="n">
        <v>0</v>
      </c>
      <c r="W771" s="113" t="n">
        <v>0</v>
      </c>
      <c r="X771" s="276" t="n">
        <v>0</v>
      </c>
      <c r="Y771" s="113" t="n">
        <v>0</v>
      </c>
      <c r="Z771" s="276" t="n">
        <v>0</v>
      </c>
      <c r="AA771" s="113" t="n">
        <v>0</v>
      </c>
      <c r="AB771" s="113" t="n">
        <v>0</v>
      </c>
      <c r="AC771" s="276" t="n">
        <v>0</v>
      </c>
      <c r="AD771" s="280"/>
      <c r="AE771" s="276"/>
    </row>
    <row r="772" customFormat="false" ht="15" hidden="false" customHeight="false" outlineLevel="0" collapsed="false">
      <c r="B772" s="115" t="n">
        <f aca="false">PRODUCT(G772/3+H772*1.6666+I772*1.6666+J772*1.6666+W772*25+X772*25+Y772*25+Z772*25+AA772*25+AB772*20+AC772*15+AD772*10+AE772*15)</f>
        <v>8.33313333333333</v>
      </c>
      <c r="C772" s="44" t="s">
        <v>1933</v>
      </c>
      <c r="D772" s="123" t="s">
        <v>4509</v>
      </c>
      <c r="E772" s="113" t="n">
        <v>1958</v>
      </c>
      <c r="F772" s="274" t="n">
        <v>14349</v>
      </c>
      <c r="G772" s="113" t="n">
        <v>10</v>
      </c>
      <c r="H772" s="113" t="n">
        <v>0</v>
      </c>
      <c r="I772" s="113" t="n">
        <v>3</v>
      </c>
      <c r="J772" s="113" t="n">
        <v>0</v>
      </c>
      <c r="K772" s="113"/>
      <c r="L772" s="113"/>
      <c r="M772" s="113"/>
      <c r="N772" s="113"/>
      <c r="O772" s="113"/>
      <c r="P772" s="275"/>
      <c r="Q772" s="113"/>
      <c r="R772" s="113"/>
      <c r="S772" s="113"/>
      <c r="T772" s="113"/>
      <c r="U772" s="113"/>
      <c r="V772" s="275"/>
      <c r="W772" s="113" t="n">
        <v>0</v>
      </c>
      <c r="X772" s="276" t="n">
        <v>0</v>
      </c>
      <c r="Y772" s="113" t="n">
        <v>0</v>
      </c>
      <c r="Z772" s="276" t="n">
        <v>0</v>
      </c>
      <c r="AA772" s="113" t="n">
        <v>0</v>
      </c>
      <c r="AB772" s="113" t="n">
        <v>0</v>
      </c>
      <c r="AC772" s="276" t="n">
        <v>0</v>
      </c>
      <c r="AD772" s="280"/>
      <c r="AE772" s="276"/>
    </row>
    <row r="773" customFormat="false" ht="15" hidden="false" customHeight="false" outlineLevel="0" collapsed="false">
      <c r="B773" s="115" t="n">
        <f aca="false">PRODUCT(G773/3+H773+I773+J773+(K773-I773-H773)/3+W773*25+X773*25+Y773*25+Z773*25+AA773*25+AB773*20+AC773*15+AD773*10+AE773*15)</f>
        <v>4</v>
      </c>
      <c r="C773" s="44" t="s">
        <v>2775</v>
      </c>
      <c r="D773" s="123" t="s">
        <v>4509</v>
      </c>
      <c r="E773" s="113" t="n">
        <v>1999</v>
      </c>
      <c r="F773" s="274" t="n">
        <v>29284</v>
      </c>
      <c r="G773" s="113" t="n">
        <v>7</v>
      </c>
      <c r="H773" s="113" t="n">
        <v>0</v>
      </c>
      <c r="I773" s="113" t="n">
        <v>1</v>
      </c>
      <c r="J773" s="113" t="n">
        <v>0</v>
      </c>
      <c r="K773" s="113" t="n">
        <v>3</v>
      </c>
      <c r="L773" s="113" t="n">
        <v>0</v>
      </c>
      <c r="M773" s="113" t="n">
        <v>1</v>
      </c>
      <c r="N773" s="113" t="n">
        <v>1</v>
      </c>
      <c r="O773" s="113" t="n">
        <v>1</v>
      </c>
      <c r="P773" s="275" t="n">
        <v>0.375</v>
      </c>
      <c r="Q773" s="113"/>
      <c r="R773" s="113"/>
      <c r="S773" s="113"/>
      <c r="T773" s="113"/>
      <c r="U773" s="113"/>
      <c r="V773" s="275"/>
      <c r="W773" s="113" t="n">
        <v>0</v>
      </c>
      <c r="X773" s="276" t="n">
        <v>0</v>
      </c>
      <c r="Y773" s="113" t="n">
        <v>0</v>
      </c>
      <c r="Z773" s="276" t="n">
        <v>0</v>
      </c>
      <c r="AA773" s="113" t="n">
        <v>0</v>
      </c>
      <c r="AB773" s="113" t="n">
        <v>0</v>
      </c>
      <c r="AC773" s="276" t="n">
        <v>0</v>
      </c>
      <c r="AD773" s="280"/>
      <c r="AE773" s="276"/>
    </row>
    <row r="774" customFormat="false" ht="15" hidden="false" customHeight="false" outlineLevel="0" collapsed="false">
      <c r="B774" s="115" t="n">
        <f aca="false">PRODUCT(G774/3+H774+I774+J774+(K774-I774-H774)/3+W774*25+X774*25+Y774*25+Z774*25+AA774*25+AB774*20+AC774*15+AD774*10+AE774*15)</f>
        <v>3.66666666666667</v>
      </c>
      <c r="C774" s="44" t="s">
        <v>2820</v>
      </c>
      <c r="D774" s="123" t="s">
        <v>4509</v>
      </c>
      <c r="E774" s="113" t="n">
        <v>2001</v>
      </c>
      <c r="F774" s="274" t="n">
        <v>30463</v>
      </c>
      <c r="G774" s="113" t="n">
        <v>3</v>
      </c>
      <c r="H774" s="113" t="n">
        <v>0</v>
      </c>
      <c r="I774" s="113" t="n">
        <v>0</v>
      </c>
      <c r="J774" s="113" t="n">
        <v>0</v>
      </c>
      <c r="K774" s="113" t="n">
        <v>8</v>
      </c>
      <c r="L774" s="113" t="n">
        <v>7</v>
      </c>
      <c r="M774" s="113" t="n">
        <v>1</v>
      </c>
      <c r="N774" s="113" t="n">
        <v>0</v>
      </c>
      <c r="O774" s="113" t="n">
        <v>0</v>
      </c>
      <c r="P774" s="275" t="n">
        <v>0.533</v>
      </c>
      <c r="Q774" s="113"/>
      <c r="R774" s="113"/>
      <c r="S774" s="113"/>
      <c r="T774" s="113"/>
      <c r="U774" s="113"/>
      <c r="V774" s="275"/>
      <c r="W774" s="113" t="n">
        <v>0</v>
      </c>
      <c r="X774" s="276" t="n">
        <v>0</v>
      </c>
      <c r="Y774" s="113" t="n">
        <v>0</v>
      </c>
      <c r="Z774" s="276" t="n">
        <v>0</v>
      </c>
      <c r="AA774" s="113" t="n">
        <v>0</v>
      </c>
      <c r="AB774" s="113" t="n">
        <v>0</v>
      </c>
      <c r="AC774" s="276" t="n">
        <v>0</v>
      </c>
      <c r="AD774" s="280"/>
      <c r="AE774" s="276"/>
    </row>
    <row r="775" customFormat="false" ht="15" hidden="false" customHeight="false" outlineLevel="0" collapsed="false">
      <c r="B775" s="115" t="n">
        <f aca="false">PRODUCT(G775/3+H775*1.6666+I775*1.6666+J775*1.6666+W775*25+X775*25+Y775*25+Z775*25+AA775*25+AB775*20+AC775*15+AD775*10+AE775*15)</f>
        <v>2.33326666666667</v>
      </c>
      <c r="C775" s="44" t="s">
        <v>5711</v>
      </c>
      <c r="D775" s="123" t="s">
        <v>4509</v>
      </c>
      <c r="E775" s="113" t="n">
        <v>1958</v>
      </c>
      <c r="F775" s="274" t="n">
        <v>14405</v>
      </c>
      <c r="G775" s="113" t="n">
        <v>2</v>
      </c>
      <c r="H775" s="113" t="n">
        <v>0</v>
      </c>
      <c r="I775" s="113" t="n">
        <v>0</v>
      </c>
      <c r="J775" s="113" t="n">
        <v>1</v>
      </c>
      <c r="K775" s="113"/>
      <c r="L775" s="113"/>
      <c r="M775" s="113"/>
      <c r="N775" s="113"/>
      <c r="O775" s="113"/>
      <c r="P775" s="275"/>
      <c r="Q775" s="113"/>
      <c r="R775" s="113"/>
      <c r="S775" s="113"/>
      <c r="T775" s="113"/>
      <c r="U775" s="113"/>
      <c r="V775" s="275"/>
      <c r="W775" s="113" t="n">
        <v>0</v>
      </c>
      <c r="X775" s="276" t="n">
        <v>0</v>
      </c>
      <c r="Y775" s="113" t="n">
        <v>0</v>
      </c>
      <c r="Z775" s="276" t="n">
        <v>0</v>
      </c>
      <c r="AA775" s="113" t="n">
        <v>0</v>
      </c>
      <c r="AB775" s="113" t="n">
        <v>0</v>
      </c>
      <c r="AC775" s="276" t="n">
        <v>0</v>
      </c>
      <c r="AD775" s="280"/>
      <c r="AE775" s="276"/>
    </row>
    <row r="776" customFormat="false" ht="15" hidden="false" customHeight="false" outlineLevel="0" collapsed="false">
      <c r="B776" s="115" t="n">
        <f aca="false">PRODUCT(G776/3+H776+I776+J776+(K776-I776-H776)/3+W776*25+X776*25+Y776*25+Z776*25+AA776*25+AB776*20+AC776*15+AD776*10+AE776*15)</f>
        <v>1.33333333333333</v>
      </c>
      <c r="C776" s="44" t="s">
        <v>2764</v>
      </c>
      <c r="D776" s="123" t="s">
        <v>4509</v>
      </c>
      <c r="E776" s="113" t="n">
        <v>2000</v>
      </c>
      <c r="F776" s="274" t="n">
        <v>29834</v>
      </c>
      <c r="G776" s="113" t="n">
        <v>2</v>
      </c>
      <c r="H776" s="113" t="n">
        <v>0</v>
      </c>
      <c r="I776" s="113" t="n">
        <v>0</v>
      </c>
      <c r="J776" s="113" t="n">
        <v>0</v>
      </c>
      <c r="K776" s="113" t="n">
        <v>2</v>
      </c>
      <c r="L776" s="113" t="n">
        <v>2</v>
      </c>
      <c r="M776" s="113" t="n">
        <v>0</v>
      </c>
      <c r="N776" s="113" t="n">
        <v>0</v>
      </c>
      <c r="O776" s="113" t="n">
        <v>0</v>
      </c>
      <c r="P776" s="275" t="n">
        <v>0.167</v>
      </c>
      <c r="Q776" s="113"/>
      <c r="R776" s="113"/>
      <c r="S776" s="113"/>
      <c r="T776" s="113"/>
      <c r="U776" s="113"/>
      <c r="V776" s="275"/>
      <c r="W776" s="113" t="n">
        <v>0</v>
      </c>
      <c r="X776" s="276" t="n">
        <v>0</v>
      </c>
      <c r="Y776" s="113" t="n">
        <v>0</v>
      </c>
      <c r="Z776" s="276" t="n">
        <v>0</v>
      </c>
      <c r="AA776" s="113" t="n">
        <v>0</v>
      </c>
      <c r="AB776" s="113" t="n">
        <v>0</v>
      </c>
      <c r="AC776" s="276" t="n">
        <v>0</v>
      </c>
      <c r="AD776" s="280"/>
      <c r="AE776" s="276"/>
    </row>
    <row r="777" customFormat="false" ht="15" hidden="false" customHeight="false" outlineLevel="0" collapsed="false">
      <c r="B777" s="115" t="n">
        <f aca="false">PRODUCT(G777/3+H777+I777+J777+(K777-I777-H777)/3+W777*25+X777*25+Y777*25+Z777*25+AA777*25+AB777*20+AC777*15+AD777*10+AE777*15)</f>
        <v>1.33333333333333</v>
      </c>
      <c r="C777" s="44" t="s">
        <v>3043</v>
      </c>
      <c r="D777" s="123" t="s">
        <v>4509</v>
      </c>
      <c r="E777" s="113" t="n">
        <v>2007</v>
      </c>
      <c r="F777" s="274" t="n">
        <v>32212</v>
      </c>
      <c r="G777" s="113" t="n">
        <v>2</v>
      </c>
      <c r="H777" s="113" t="n">
        <v>0</v>
      </c>
      <c r="I777" s="113" t="n">
        <v>0</v>
      </c>
      <c r="J777" s="113" t="n">
        <v>0</v>
      </c>
      <c r="K777" s="113" t="n">
        <v>2</v>
      </c>
      <c r="L777" s="113" t="n">
        <v>2</v>
      </c>
      <c r="M777" s="113" t="n">
        <v>0</v>
      </c>
      <c r="N777" s="113" t="n">
        <v>0</v>
      </c>
      <c r="O777" s="113" t="n">
        <v>0</v>
      </c>
      <c r="P777" s="275" t="n">
        <v>0.4</v>
      </c>
      <c r="Q777" s="113"/>
      <c r="R777" s="113"/>
      <c r="S777" s="113"/>
      <c r="T777" s="113"/>
      <c r="U777" s="113"/>
      <c r="V777" s="275"/>
      <c r="W777" s="113" t="n">
        <v>0</v>
      </c>
      <c r="X777" s="276" t="n">
        <v>0</v>
      </c>
      <c r="Y777" s="113" t="n">
        <v>0</v>
      </c>
      <c r="Z777" s="276" t="n">
        <v>0</v>
      </c>
      <c r="AA777" s="113" t="n">
        <v>0</v>
      </c>
      <c r="AB777" s="113" t="n">
        <v>0</v>
      </c>
      <c r="AC777" s="276" t="n">
        <v>0</v>
      </c>
      <c r="AD777" s="280"/>
      <c r="AE777" s="276"/>
    </row>
    <row r="778" customFormat="false" ht="15" hidden="false" customHeight="false" outlineLevel="0" collapsed="false">
      <c r="B778" s="115" t="n">
        <f aca="false">PRODUCT(G778/3+H778+I778+J778+(K778-I778-H778)/3+W778*25+X778*25+Y778*25+Z778*25+AA778*25+AB778*20+AC778*15+AD778*10+AE778*15)</f>
        <v>0.333333333333333</v>
      </c>
      <c r="C778" s="44" t="s">
        <v>2880</v>
      </c>
      <c r="D778" s="123" t="s">
        <v>4509</v>
      </c>
      <c r="E778" s="113" t="n">
        <v>2005</v>
      </c>
      <c r="F778" s="274" t="n">
        <v>31546</v>
      </c>
      <c r="G778" s="113" t="n">
        <v>1</v>
      </c>
      <c r="H778" s="113" t="n">
        <v>0</v>
      </c>
      <c r="I778" s="113" t="n">
        <v>0</v>
      </c>
      <c r="J778" s="113" t="n">
        <v>0</v>
      </c>
      <c r="K778" s="113" t="n">
        <v>0</v>
      </c>
      <c r="L778" s="113" t="n">
        <v>0</v>
      </c>
      <c r="M778" s="113" t="n">
        <v>0</v>
      </c>
      <c r="N778" s="113" t="n">
        <v>0</v>
      </c>
      <c r="O778" s="113" t="n">
        <v>0</v>
      </c>
      <c r="P778" s="275" t="n">
        <v>0</v>
      </c>
      <c r="Q778" s="113"/>
      <c r="R778" s="113"/>
      <c r="S778" s="113"/>
      <c r="T778" s="113"/>
      <c r="U778" s="113"/>
      <c r="V778" s="275"/>
      <c r="W778" s="113" t="n">
        <v>0</v>
      </c>
      <c r="X778" s="276" t="n">
        <v>0</v>
      </c>
      <c r="Y778" s="113" t="n">
        <v>0</v>
      </c>
      <c r="Z778" s="276" t="n">
        <v>0</v>
      </c>
      <c r="AA778" s="113" t="n">
        <v>0</v>
      </c>
      <c r="AB778" s="113" t="n">
        <v>0</v>
      </c>
      <c r="AC778" s="276" t="n">
        <v>0</v>
      </c>
      <c r="AD778" s="280"/>
      <c r="AE778" s="276"/>
    </row>
    <row r="779" customFormat="false" ht="15" hidden="false" customHeight="false" outlineLevel="0" collapsed="false">
      <c r="B779" s="115"/>
      <c r="E779" s="113"/>
      <c r="F779" s="274"/>
      <c r="G779" s="113"/>
      <c r="H779" s="113"/>
      <c r="I779" s="113"/>
      <c r="J779" s="113"/>
      <c r="K779" s="113"/>
      <c r="L779" s="113"/>
      <c r="M779" s="113"/>
      <c r="N779" s="113"/>
      <c r="O779" s="113"/>
      <c r="P779" s="275"/>
      <c r="Q779" s="113"/>
      <c r="R779" s="113"/>
      <c r="S779" s="113"/>
      <c r="T779" s="113"/>
      <c r="U779" s="113"/>
      <c r="V779" s="275"/>
      <c r="W779" s="113"/>
      <c r="X779" s="276"/>
      <c r="Y779" s="113"/>
      <c r="Z779" s="276"/>
      <c r="AA779" s="113"/>
      <c r="AB779" s="113"/>
      <c r="AC779" s="276"/>
      <c r="AD779" s="280"/>
      <c r="AE779" s="276"/>
    </row>
    <row r="780" customFormat="false" ht="15" hidden="false" customHeight="false" outlineLevel="0" collapsed="false">
      <c r="B780" s="115" t="n">
        <f aca="false">PRODUCT(G780/3+H780+I780+J780+(K780-I780-H780)/3+W780*25+X780*25+Y780*25+Z780*25+AA780*25+AB780*20+AC780*15+AD780*10+AE780*15)</f>
        <v>385.666666666667</v>
      </c>
      <c r="C780" s="44" t="s">
        <v>3696</v>
      </c>
      <c r="D780" s="44" t="s">
        <v>4482</v>
      </c>
      <c r="E780" s="113" t="n">
        <v>2023</v>
      </c>
      <c r="F780" s="274" t="n">
        <v>39119</v>
      </c>
      <c r="G780" s="113" t="n">
        <v>97</v>
      </c>
      <c r="H780" s="113" t="n">
        <v>3</v>
      </c>
      <c r="I780" s="113" t="n">
        <v>55</v>
      </c>
      <c r="J780" s="113" t="n">
        <v>50</v>
      </c>
      <c r="K780" s="113" t="n">
        <v>269</v>
      </c>
      <c r="L780" s="113" t="n">
        <v>38</v>
      </c>
      <c r="M780" s="113" t="n">
        <v>63</v>
      </c>
      <c r="N780" s="113" t="n">
        <v>110</v>
      </c>
      <c r="O780" s="113" t="n">
        <v>58</v>
      </c>
      <c r="P780" s="275" t="n">
        <v>0.531620553359684</v>
      </c>
      <c r="Q780" s="113" t="n">
        <v>33</v>
      </c>
      <c r="R780" s="113" t="n">
        <v>0</v>
      </c>
      <c r="S780" s="113" t="n">
        <v>15</v>
      </c>
      <c r="T780" s="113" t="n">
        <v>7</v>
      </c>
      <c r="U780" s="113" t="n">
        <v>67</v>
      </c>
      <c r="V780" s="275" t="n">
        <v>0.416149068322981</v>
      </c>
      <c r="W780" s="113" t="n">
        <v>1</v>
      </c>
      <c r="X780" s="276" t="n">
        <v>0</v>
      </c>
      <c r="Y780" s="113" t="n">
        <v>2</v>
      </c>
      <c r="Z780" s="276" t="n">
        <v>0</v>
      </c>
      <c r="AA780" s="113" t="n">
        <v>2</v>
      </c>
      <c r="AB780" s="113" t="n">
        <v>2</v>
      </c>
      <c r="AC780" s="276" t="n">
        <v>0</v>
      </c>
      <c r="AD780" s="280" t="n">
        <v>1</v>
      </c>
      <c r="AE780" s="276"/>
    </row>
    <row r="781" customFormat="false" ht="15" hidden="false" customHeight="false" outlineLevel="0" collapsed="false">
      <c r="B781" s="115" t="n">
        <f aca="false">PRODUCT(G781/3+H781+I781+J781+(K781-I781-H781)/3+W781*25+X781*25+Y781*25+Z781*25+AA781*25+AB781*20+AC781*15+AD781*10+AE781*15)</f>
        <v>339</v>
      </c>
      <c r="C781" s="44" t="s">
        <v>2527</v>
      </c>
      <c r="D781" s="123" t="s">
        <v>4482</v>
      </c>
      <c r="E781" s="113" t="n">
        <v>1993</v>
      </c>
      <c r="F781" s="274" t="n">
        <v>27509</v>
      </c>
      <c r="G781" s="113" t="n">
        <v>61</v>
      </c>
      <c r="H781" s="113" t="n">
        <v>3</v>
      </c>
      <c r="I781" s="113" t="n">
        <v>70</v>
      </c>
      <c r="J781" s="113" t="n">
        <v>44</v>
      </c>
      <c r="K781" s="113" t="n">
        <v>333</v>
      </c>
      <c r="L781" s="113" t="n">
        <v>69</v>
      </c>
      <c r="M781" s="113" t="n">
        <v>83</v>
      </c>
      <c r="N781" s="113" t="n">
        <v>108</v>
      </c>
      <c r="O781" s="113" t="n">
        <v>73</v>
      </c>
      <c r="P781" s="275" t="n">
        <v>0.570164965986395</v>
      </c>
      <c r="Q781" s="113" t="n">
        <v>12</v>
      </c>
      <c r="R781" s="113" t="n">
        <v>0</v>
      </c>
      <c r="S781" s="113" t="n">
        <v>6</v>
      </c>
      <c r="T781" s="113" t="n">
        <v>11</v>
      </c>
      <c r="U781" s="113" t="n">
        <v>58</v>
      </c>
      <c r="V781" s="275" t="n">
        <v>0.513274336283186</v>
      </c>
      <c r="W781" s="113" t="n">
        <v>1</v>
      </c>
      <c r="X781" s="276" t="n">
        <v>0</v>
      </c>
      <c r="Y781" s="113" t="n">
        <v>1</v>
      </c>
      <c r="Z781" s="276" t="n">
        <v>1</v>
      </c>
      <c r="AA781" s="113" t="n">
        <v>1</v>
      </c>
      <c r="AB781" s="113" t="n">
        <v>0</v>
      </c>
      <c r="AC781" s="276" t="n">
        <v>1</v>
      </c>
      <c r="AD781" s="280"/>
      <c r="AE781" s="276"/>
    </row>
    <row r="782" customFormat="false" ht="15" hidden="false" customHeight="false" outlineLevel="0" collapsed="false">
      <c r="B782" s="115" t="n">
        <f aca="false">PRODUCT(G782/3+H782*1.6666+I782*1.6666+J782*1.6666+W782*25+X782*25+Y782*25+Z782*25+AA782*25+AB782*20+AC782*15+AD782*10+AE782*15)</f>
        <v>246.6624</v>
      </c>
      <c r="C782" s="44" t="s">
        <v>2043</v>
      </c>
      <c r="D782" s="123" t="s">
        <v>4482</v>
      </c>
      <c r="E782" s="113" t="n">
        <v>1961</v>
      </c>
      <c r="F782" s="274" t="n">
        <v>16612</v>
      </c>
      <c r="G782" s="113" t="n">
        <v>45</v>
      </c>
      <c r="H782" s="113" t="n">
        <v>2</v>
      </c>
      <c r="I782" s="113" t="n">
        <v>32</v>
      </c>
      <c r="J782" s="113" t="n">
        <v>30</v>
      </c>
      <c r="K782" s="113"/>
      <c r="L782" s="113"/>
      <c r="M782" s="113"/>
      <c r="N782" s="113"/>
      <c r="O782" s="113"/>
      <c r="P782" s="275"/>
      <c r="Q782" s="113"/>
      <c r="R782" s="113"/>
      <c r="S782" s="113"/>
      <c r="T782" s="113"/>
      <c r="U782" s="113"/>
      <c r="V782" s="275"/>
      <c r="W782" s="113" t="n">
        <v>1</v>
      </c>
      <c r="X782" s="276" t="n">
        <v>2</v>
      </c>
      <c r="Y782" s="113" t="n">
        <v>1</v>
      </c>
      <c r="Z782" s="276" t="n">
        <v>0</v>
      </c>
      <c r="AA782" s="113" t="n">
        <v>1</v>
      </c>
      <c r="AB782" s="113" t="n">
        <v>0</v>
      </c>
      <c r="AC782" s="276" t="n">
        <v>0</v>
      </c>
      <c r="AD782" s="280"/>
      <c r="AE782" s="276"/>
    </row>
    <row r="783" customFormat="false" ht="15" hidden="false" customHeight="false" outlineLevel="0" collapsed="false">
      <c r="B783" s="115" t="n">
        <f aca="false">PRODUCT(G783/3+H783+I783+J783+(K783-I783-H783)/3+W783*25+X783*25+Y783*25+Z783*25+AA783*25+AB783*20+AC783*15+AD783*10+AE783*15)</f>
        <v>241.666666666667</v>
      </c>
      <c r="C783" s="44" t="s">
        <v>3078</v>
      </c>
      <c r="D783" s="123" t="s">
        <v>4482</v>
      </c>
      <c r="E783" s="113" t="n">
        <v>2007</v>
      </c>
      <c r="F783" s="274" t="n">
        <v>33132</v>
      </c>
      <c r="G783" s="113" t="n">
        <v>59</v>
      </c>
      <c r="H783" s="113" t="n">
        <v>0</v>
      </c>
      <c r="I783" s="113" t="n">
        <v>2</v>
      </c>
      <c r="J783" s="113" t="n">
        <v>40</v>
      </c>
      <c r="K783" s="113" t="n">
        <v>92</v>
      </c>
      <c r="L783" s="113" t="n">
        <v>79</v>
      </c>
      <c r="M783" s="113" t="n">
        <v>8</v>
      </c>
      <c r="N783" s="113" t="n">
        <v>3</v>
      </c>
      <c r="O783" s="113" t="n">
        <v>2</v>
      </c>
      <c r="P783" s="275" t="n">
        <v>0.464698378124387</v>
      </c>
      <c r="Q783" s="113" t="n">
        <v>29</v>
      </c>
      <c r="R783" s="113" t="n">
        <v>2</v>
      </c>
      <c r="S783" s="113" t="n">
        <v>2</v>
      </c>
      <c r="T783" s="113" t="n">
        <v>16</v>
      </c>
      <c r="U783" s="113" t="n">
        <v>58</v>
      </c>
      <c r="V783" s="275" t="n">
        <v>0.487394957983193</v>
      </c>
      <c r="W783" s="113" t="n">
        <v>0</v>
      </c>
      <c r="X783" s="276" t="n">
        <v>0</v>
      </c>
      <c r="Y783" s="113" t="n">
        <v>1</v>
      </c>
      <c r="Z783" s="276" t="n">
        <v>2</v>
      </c>
      <c r="AA783" s="113" t="n">
        <v>1</v>
      </c>
      <c r="AB783" s="113" t="n">
        <v>2</v>
      </c>
      <c r="AC783" s="276" t="n">
        <v>0</v>
      </c>
      <c r="AD783" s="280" t="n">
        <v>1</v>
      </c>
      <c r="AE783" s="276"/>
    </row>
    <row r="784" customFormat="false" ht="15" hidden="false" customHeight="false" outlineLevel="0" collapsed="false">
      <c r="B784" s="115" t="n">
        <f aca="false">PRODUCT(G784/3+H784+I784+J784+(K784-I784-H784)/3+W784*25+X784*25+Y784*25+Z784*25+AA784*25+AB784*20+AC784*15+AD784*10+AE784*15)</f>
        <v>222</v>
      </c>
      <c r="C784" s="44" t="s">
        <v>2491</v>
      </c>
      <c r="D784" s="123" t="s">
        <v>4482</v>
      </c>
      <c r="E784" s="113" t="n">
        <v>1989</v>
      </c>
      <c r="F784" s="274" t="n">
        <v>25724</v>
      </c>
      <c r="G784" s="113" t="n">
        <v>22</v>
      </c>
      <c r="H784" s="113" t="n">
        <v>0</v>
      </c>
      <c r="I784" s="113" t="n">
        <v>7</v>
      </c>
      <c r="J784" s="113" t="n">
        <v>44</v>
      </c>
      <c r="K784" s="113" t="n">
        <v>123</v>
      </c>
      <c r="L784" s="113" t="n">
        <v>58</v>
      </c>
      <c r="M784" s="113" t="n">
        <v>48</v>
      </c>
      <c r="N784" s="113" t="n">
        <v>10</v>
      </c>
      <c r="O784" s="113" t="n">
        <v>7</v>
      </c>
      <c r="P784" s="275" t="n">
        <v>0.644</v>
      </c>
      <c r="Q784" s="113" t="n">
        <v>3</v>
      </c>
      <c r="R784" s="113" t="n">
        <v>1</v>
      </c>
      <c r="S784" s="113" t="n">
        <v>3</v>
      </c>
      <c r="T784" s="113" t="n">
        <v>6</v>
      </c>
      <c r="U784" s="113" t="n">
        <v>23</v>
      </c>
      <c r="V784" s="275" t="n">
        <v>0.742</v>
      </c>
      <c r="W784" s="113" t="n">
        <v>1</v>
      </c>
      <c r="X784" s="276" t="n">
        <v>0</v>
      </c>
      <c r="Y784" s="113" t="n">
        <v>2</v>
      </c>
      <c r="Z784" s="276" t="n">
        <v>2</v>
      </c>
      <c r="AA784" s="113" t="n">
        <v>0</v>
      </c>
      <c r="AB784" s="113" t="n">
        <v>0</v>
      </c>
      <c r="AC784" s="276" t="n">
        <v>0</v>
      </c>
      <c r="AD784" s="280"/>
      <c r="AE784" s="276"/>
    </row>
    <row r="785" customFormat="false" ht="15" hidden="false" customHeight="false" outlineLevel="0" collapsed="false">
      <c r="B785" s="115" t="n">
        <f aca="false">PRODUCT(G785/3+H785+I785+J785+(K785-I785-H785)/3+W785*25+X785*25+Y785*25+Z785*25+AA785*25+AB785*20+AC785*15+AD785*10+AE785*15)</f>
        <v>194</v>
      </c>
      <c r="C785" s="44" t="s">
        <v>2832</v>
      </c>
      <c r="D785" s="123" t="s">
        <v>4482</v>
      </c>
      <c r="E785" s="113" t="n">
        <v>2001</v>
      </c>
      <c r="F785" s="274" t="n">
        <v>30949</v>
      </c>
      <c r="G785" s="113" t="n">
        <v>30</v>
      </c>
      <c r="H785" s="113" t="n">
        <v>1</v>
      </c>
      <c r="I785" s="113" t="n">
        <v>2</v>
      </c>
      <c r="J785" s="113" t="n">
        <v>26</v>
      </c>
      <c r="K785" s="113" t="n">
        <v>93</v>
      </c>
      <c r="L785" s="113" t="n">
        <v>80</v>
      </c>
      <c r="M785" s="113" t="n">
        <v>8</v>
      </c>
      <c r="N785" s="113" t="n">
        <v>2</v>
      </c>
      <c r="O785" s="113" t="n">
        <v>3</v>
      </c>
      <c r="P785" s="275" t="n">
        <v>0.487079682086815</v>
      </c>
      <c r="Q785" s="113" t="n">
        <v>11</v>
      </c>
      <c r="R785" s="113" t="n">
        <v>0</v>
      </c>
      <c r="S785" s="113" t="n">
        <v>1</v>
      </c>
      <c r="T785" s="113" t="n">
        <v>8</v>
      </c>
      <c r="U785" s="113" t="n">
        <v>34</v>
      </c>
      <c r="V785" s="275" t="n">
        <v>0.607</v>
      </c>
      <c r="W785" s="113" t="n">
        <v>0</v>
      </c>
      <c r="X785" s="276" t="n">
        <v>0</v>
      </c>
      <c r="Y785" s="113" t="n">
        <v>1</v>
      </c>
      <c r="Z785" s="276" t="n">
        <v>1</v>
      </c>
      <c r="AA785" s="113" t="n">
        <v>3</v>
      </c>
      <c r="AB785" s="113" t="n">
        <v>0</v>
      </c>
      <c r="AC785" s="276" t="n">
        <v>0</v>
      </c>
      <c r="AD785" s="280"/>
      <c r="AE785" s="276"/>
    </row>
    <row r="786" customFormat="false" ht="15" hidden="false" customHeight="false" outlineLevel="0" collapsed="false">
      <c r="B786" s="115" t="n">
        <f aca="false">PRODUCT(G786/3+H786+I786+J786+(K786-I786-H786)/3+W786*25+X786*25+Y786*25+Z786*25+AA786*25+AB786*20+AC786*15+AD786*10+AE786*15)</f>
        <v>192.666666666667</v>
      </c>
      <c r="C786" s="44" t="s">
        <v>3254</v>
      </c>
      <c r="D786" s="123" t="s">
        <v>4482</v>
      </c>
      <c r="E786" s="113" t="n">
        <v>2010</v>
      </c>
      <c r="F786" s="274" t="n">
        <v>33913</v>
      </c>
      <c r="G786" s="113" t="n">
        <v>36</v>
      </c>
      <c r="H786" s="113" t="n">
        <v>1</v>
      </c>
      <c r="I786" s="113" t="n">
        <v>1</v>
      </c>
      <c r="J786" s="113" t="n">
        <v>46</v>
      </c>
      <c r="K786" s="113" t="n">
        <v>100</v>
      </c>
      <c r="L786" s="113" t="n">
        <v>84</v>
      </c>
      <c r="M786" s="113" t="n">
        <v>7</v>
      </c>
      <c r="N786" s="113" t="n">
        <v>7</v>
      </c>
      <c r="O786" s="113" t="n">
        <v>2</v>
      </c>
      <c r="P786" s="275" t="n">
        <v>0.571428571428571</v>
      </c>
      <c r="Q786" s="113" t="n">
        <v>16</v>
      </c>
      <c r="R786" s="113" t="n">
        <v>1</v>
      </c>
      <c r="S786" s="113" t="n">
        <v>0</v>
      </c>
      <c r="T786" s="113" t="n">
        <v>21</v>
      </c>
      <c r="U786" s="113" t="n">
        <v>49</v>
      </c>
      <c r="V786" s="275" t="n">
        <v>0.527196078431373</v>
      </c>
      <c r="W786" s="113" t="n">
        <v>0</v>
      </c>
      <c r="X786" s="276" t="n">
        <v>0</v>
      </c>
      <c r="Y786" s="113" t="n">
        <v>1</v>
      </c>
      <c r="Z786" s="276" t="n">
        <v>1</v>
      </c>
      <c r="AA786" s="113" t="n">
        <v>1</v>
      </c>
      <c r="AB786" s="113" t="n">
        <v>0</v>
      </c>
      <c r="AC786" s="276" t="n">
        <v>1</v>
      </c>
      <c r="AD786" s="280" t="n">
        <v>1</v>
      </c>
      <c r="AE786" s="276"/>
    </row>
    <row r="787" customFormat="false" ht="15" hidden="false" customHeight="false" outlineLevel="0" collapsed="false">
      <c r="B787" s="115" t="n">
        <f aca="false">PRODUCT(G787/3+H787+I787+J787+(K787-I787-H787)/3+W787*25+X787*25+Y787*25+Z787*25+AA787*25+AB787*20+AC787*15+AD787*10+AE787*15)</f>
        <v>186.333333333333</v>
      </c>
      <c r="C787" s="44" t="s">
        <v>2834</v>
      </c>
      <c r="D787" s="123" t="s">
        <v>4482</v>
      </c>
      <c r="E787" s="113" t="n">
        <v>2001</v>
      </c>
      <c r="F787" s="274" t="n">
        <v>30435</v>
      </c>
      <c r="G787" s="113" t="n">
        <v>48</v>
      </c>
      <c r="H787" s="113" t="n">
        <v>0</v>
      </c>
      <c r="I787" s="113" t="n">
        <v>20</v>
      </c>
      <c r="J787" s="113" t="n">
        <v>6</v>
      </c>
      <c r="K787" s="113" t="n">
        <v>48</v>
      </c>
      <c r="L787" s="113" t="n">
        <v>3</v>
      </c>
      <c r="M787" s="113" t="n">
        <v>11</v>
      </c>
      <c r="N787" s="113" t="n">
        <v>14</v>
      </c>
      <c r="O787" s="113" t="n">
        <v>20</v>
      </c>
      <c r="P787" s="275" t="n">
        <v>0.361066543863689</v>
      </c>
      <c r="Q787" s="113" t="n">
        <v>19</v>
      </c>
      <c r="R787" s="113" t="n">
        <v>0</v>
      </c>
      <c r="S787" s="113" t="n">
        <v>8</v>
      </c>
      <c r="T787" s="113" t="n">
        <v>0</v>
      </c>
      <c r="U787" s="113" t="n">
        <v>23</v>
      </c>
      <c r="V787" s="275" t="n">
        <v>0.417981826877092</v>
      </c>
      <c r="W787" s="113" t="n">
        <v>0</v>
      </c>
      <c r="X787" s="276" t="n">
        <v>0</v>
      </c>
      <c r="Y787" s="113" t="n">
        <v>2</v>
      </c>
      <c r="Z787" s="276" t="n">
        <v>1</v>
      </c>
      <c r="AA787" s="113" t="n">
        <v>2</v>
      </c>
      <c r="AB787" s="113" t="n">
        <v>0</v>
      </c>
      <c r="AC787" s="276" t="n">
        <v>0</v>
      </c>
      <c r="AD787" s="280" t="n">
        <v>1</v>
      </c>
      <c r="AE787" s="276"/>
    </row>
    <row r="788" customFormat="false" ht="15" hidden="false" customHeight="false" outlineLevel="0" collapsed="false">
      <c r="B788" s="115" t="n">
        <f aca="false">PRODUCT(G788/3+H788+I788+J788+(K788-I788-H788)/3+W788*25+X788*25+Y788*25+Z788*25+AA788*25+AB788*20+AC788*15+AD788*10+AE788*15)</f>
        <v>186.333333333333</v>
      </c>
      <c r="C788" s="44" t="s">
        <v>3637</v>
      </c>
      <c r="D788" s="123" t="s">
        <v>4482</v>
      </c>
      <c r="E788" s="113" t="n">
        <v>2020</v>
      </c>
      <c r="F788" s="274" t="n">
        <v>37655</v>
      </c>
      <c r="G788" s="113" t="n">
        <v>67</v>
      </c>
      <c r="H788" s="113" t="n">
        <v>4</v>
      </c>
      <c r="I788" s="113" t="n">
        <v>47</v>
      </c>
      <c r="J788" s="113" t="n">
        <v>22</v>
      </c>
      <c r="K788" s="113" t="n">
        <v>174</v>
      </c>
      <c r="L788" s="113" t="n">
        <v>9</v>
      </c>
      <c r="M788" s="113" t="n">
        <v>27</v>
      </c>
      <c r="N788" s="113" t="n">
        <v>87</v>
      </c>
      <c r="O788" s="113" t="n">
        <v>51</v>
      </c>
      <c r="P788" s="275" t="n">
        <v>0.542056074766355</v>
      </c>
      <c r="Q788" s="113" t="n">
        <v>21</v>
      </c>
      <c r="R788" s="113" t="n">
        <v>0</v>
      </c>
      <c r="S788" s="113" t="n">
        <v>6</v>
      </c>
      <c r="T788" s="113" t="n">
        <v>2</v>
      </c>
      <c r="U788" s="113" t="n">
        <v>20</v>
      </c>
      <c r="V788" s="275" t="n">
        <v>0.37037037037037</v>
      </c>
      <c r="W788" s="113" t="n">
        <v>1</v>
      </c>
      <c r="X788" s="276" t="n">
        <v>0</v>
      </c>
      <c r="Y788" s="113" t="n">
        <v>0</v>
      </c>
      <c r="Z788" s="276" t="n">
        <v>0</v>
      </c>
      <c r="AA788" s="113" t="n">
        <v>1</v>
      </c>
      <c r="AB788" s="113" t="n">
        <v>0</v>
      </c>
      <c r="AC788" s="276" t="n">
        <v>0</v>
      </c>
      <c r="AD788" s="280"/>
      <c r="AE788" s="276"/>
    </row>
    <row r="789" customFormat="false" ht="15" hidden="false" customHeight="false" outlineLevel="0" collapsed="false">
      <c r="B789" s="115" t="n">
        <f aca="false">PRODUCT(G789/3+H789+I789+J789+(K789-I789-H789)/3+W789*25+X789*25+Y789*25+Z789*25+AA789*25+AB789*20+AC789*15+AD789*10+AE789*15)</f>
        <v>186.333333333333</v>
      </c>
      <c r="C789" s="44" t="s">
        <v>3312</v>
      </c>
      <c r="D789" s="123" t="s">
        <v>4482</v>
      </c>
      <c r="E789" s="113" t="n">
        <v>2012</v>
      </c>
      <c r="F789" s="274" t="n">
        <v>35128</v>
      </c>
      <c r="G789" s="113" t="n">
        <v>36</v>
      </c>
      <c r="H789" s="113" t="n">
        <v>0</v>
      </c>
      <c r="I789" s="113" t="n">
        <v>8</v>
      </c>
      <c r="J789" s="113" t="n">
        <v>21</v>
      </c>
      <c r="K789" s="113" t="n">
        <v>69</v>
      </c>
      <c r="L789" s="113" t="n">
        <v>40</v>
      </c>
      <c r="M789" s="113" t="n">
        <v>13</v>
      </c>
      <c r="N789" s="113" t="n">
        <v>8</v>
      </c>
      <c r="O789" s="113" t="n">
        <v>8</v>
      </c>
      <c r="P789" s="275" t="n">
        <v>0.507123930548999</v>
      </c>
      <c r="Q789" s="113" t="n">
        <v>17</v>
      </c>
      <c r="R789" s="113" t="n">
        <v>0</v>
      </c>
      <c r="S789" s="113" t="n">
        <v>2</v>
      </c>
      <c r="T789" s="113" t="n">
        <v>7</v>
      </c>
      <c r="U789" s="113" t="n">
        <v>34</v>
      </c>
      <c r="V789" s="275" t="n">
        <v>0.56708551208964</v>
      </c>
      <c r="W789" s="113" t="n">
        <v>0</v>
      </c>
      <c r="X789" s="276" t="n">
        <v>0</v>
      </c>
      <c r="Y789" s="113" t="n">
        <v>0</v>
      </c>
      <c r="Z789" s="276" t="n">
        <v>1</v>
      </c>
      <c r="AA789" s="113" t="n">
        <v>4</v>
      </c>
      <c r="AB789" s="113" t="n">
        <v>0</v>
      </c>
      <c r="AC789" s="276" t="n">
        <v>0</v>
      </c>
      <c r="AD789" s="280"/>
      <c r="AE789" s="276"/>
    </row>
    <row r="790" customFormat="false" ht="15" hidden="false" customHeight="false" outlineLevel="0" collapsed="false">
      <c r="B790" s="115" t="n">
        <f aca="false">PRODUCT(G790/3+H790+I790+J790+(K790-I790-H790)/3+W790*25+X790*25+Y790*25+Z790*25+AA790*25+AB790*20+AC790*15+AD790*10+AE790*15)</f>
        <v>183.333333333333</v>
      </c>
      <c r="C790" s="44" t="s">
        <v>3261</v>
      </c>
      <c r="D790" s="123" t="s">
        <v>4482</v>
      </c>
      <c r="E790" s="113" t="n">
        <v>2012</v>
      </c>
      <c r="F790" s="274" t="n">
        <v>34535</v>
      </c>
      <c r="G790" s="113" t="n">
        <v>33</v>
      </c>
      <c r="H790" s="113" t="n">
        <v>0</v>
      </c>
      <c r="I790" s="113" t="n">
        <v>3</v>
      </c>
      <c r="J790" s="113" t="n">
        <v>22</v>
      </c>
      <c r="K790" s="113" t="n">
        <v>70</v>
      </c>
      <c r="L790" s="113" t="n">
        <v>59</v>
      </c>
      <c r="M790" s="113" t="n">
        <v>5</v>
      </c>
      <c r="N790" s="113" t="n">
        <v>3</v>
      </c>
      <c r="O790" s="113" t="n">
        <v>3</v>
      </c>
      <c r="P790" s="275" t="n">
        <v>0.565</v>
      </c>
      <c r="Q790" s="113" t="n">
        <v>3</v>
      </c>
      <c r="R790" s="113" t="n">
        <v>0</v>
      </c>
      <c r="S790" s="113" t="n">
        <v>0</v>
      </c>
      <c r="T790" s="113" t="n">
        <v>1</v>
      </c>
      <c r="U790" s="113" t="n">
        <v>1</v>
      </c>
      <c r="V790" s="275" t="n">
        <v>0.2</v>
      </c>
      <c r="W790" s="113" t="n">
        <v>0</v>
      </c>
      <c r="X790" s="276" t="n">
        <v>0</v>
      </c>
      <c r="Y790" s="113" t="n">
        <v>1</v>
      </c>
      <c r="Z790" s="276" t="n">
        <v>2</v>
      </c>
      <c r="AA790" s="113" t="n">
        <v>2</v>
      </c>
      <c r="AB790" s="113" t="n">
        <v>0</v>
      </c>
      <c r="AC790" s="276" t="n">
        <v>0</v>
      </c>
      <c r="AD790" s="280"/>
      <c r="AE790" s="276"/>
    </row>
    <row r="791" customFormat="false" ht="15" hidden="false" customHeight="false" outlineLevel="0" collapsed="false">
      <c r="B791" s="115" t="n">
        <f aca="false">PRODUCT(G791/3+H791+I791+J791+(K791-I791-H791)/3+W791*25+X791*25+Y791*25+Z791*25+AA791*25+AB791*20+AC791*15+AD791*10+AE791*15)</f>
        <v>159</v>
      </c>
      <c r="C791" s="44" t="s">
        <v>2494</v>
      </c>
      <c r="D791" s="123" t="s">
        <v>4482</v>
      </c>
      <c r="E791" s="113" t="n">
        <v>1989</v>
      </c>
      <c r="F791" s="274" t="n">
        <v>26182</v>
      </c>
      <c r="G791" s="113" t="n">
        <v>37</v>
      </c>
      <c r="H791" s="113" t="n">
        <v>1</v>
      </c>
      <c r="I791" s="113" t="n">
        <v>9</v>
      </c>
      <c r="J791" s="113" t="n">
        <v>13</v>
      </c>
      <c r="K791" s="113" t="n">
        <v>81</v>
      </c>
      <c r="L791" s="113" t="n">
        <v>44</v>
      </c>
      <c r="M791" s="113" t="n">
        <v>14</v>
      </c>
      <c r="N791" s="113" t="n">
        <v>13</v>
      </c>
      <c r="O791" s="113" t="n">
        <v>10</v>
      </c>
      <c r="P791" s="275" t="n">
        <v>0.406662857142857</v>
      </c>
      <c r="Q791" s="113" t="n">
        <v>10</v>
      </c>
      <c r="R791" s="113" t="n">
        <v>0</v>
      </c>
      <c r="S791" s="113" t="n">
        <v>0</v>
      </c>
      <c r="T791" s="113" t="n">
        <v>6</v>
      </c>
      <c r="U791" s="113" t="n">
        <v>26</v>
      </c>
      <c r="V791" s="275" t="n">
        <v>0.376158000551898</v>
      </c>
      <c r="W791" s="113" t="n">
        <v>0</v>
      </c>
      <c r="X791" s="276" t="n">
        <v>0</v>
      </c>
      <c r="Y791" s="113" t="n">
        <v>2</v>
      </c>
      <c r="Z791" s="276" t="n">
        <v>1</v>
      </c>
      <c r="AA791" s="113" t="n">
        <v>1</v>
      </c>
      <c r="AB791" s="113" t="n">
        <v>0</v>
      </c>
      <c r="AC791" s="276" t="n">
        <v>0</v>
      </c>
      <c r="AD791" s="280"/>
      <c r="AE791" s="276"/>
    </row>
    <row r="792" customFormat="false" ht="15" hidden="false" customHeight="false" outlineLevel="0" collapsed="false">
      <c r="B792" s="115" t="n">
        <f aca="false">PRODUCT(G792/3+H792+I792+J792+(K792-I792-H792)/3+W792*25+X792*25+Y792*25+Z792*25+AA792*25+AB792*20+AC792*15+AD792*10+AE792*15)</f>
        <v>158</v>
      </c>
      <c r="C792" s="44" t="s">
        <v>2862</v>
      </c>
      <c r="D792" s="123" t="s">
        <v>4482</v>
      </c>
      <c r="E792" s="113" t="n">
        <v>2001</v>
      </c>
      <c r="F792" s="274" t="n">
        <v>31262</v>
      </c>
      <c r="G792" s="113" t="n">
        <v>30</v>
      </c>
      <c r="H792" s="113" t="n">
        <v>0</v>
      </c>
      <c r="I792" s="113" t="n">
        <v>3</v>
      </c>
      <c r="J792" s="113" t="n">
        <v>8</v>
      </c>
      <c r="K792" s="113" t="n">
        <v>39</v>
      </c>
      <c r="L792" s="113" t="n">
        <v>19</v>
      </c>
      <c r="M792" s="113" t="n">
        <v>5</v>
      </c>
      <c r="N792" s="113" t="n">
        <v>12</v>
      </c>
      <c r="O792" s="113" t="n">
        <v>3</v>
      </c>
      <c r="P792" s="275" t="n">
        <v>0.464</v>
      </c>
      <c r="Q792" s="113" t="n">
        <v>11</v>
      </c>
      <c r="R792" s="113" t="n">
        <v>0</v>
      </c>
      <c r="S792" s="113" t="n">
        <v>2</v>
      </c>
      <c r="T792" s="113" t="n">
        <v>2</v>
      </c>
      <c r="U792" s="113" t="n">
        <v>21</v>
      </c>
      <c r="V792" s="275" t="n">
        <v>0.512</v>
      </c>
      <c r="W792" s="113" t="n">
        <v>0</v>
      </c>
      <c r="X792" s="276" t="n">
        <v>0</v>
      </c>
      <c r="Y792" s="113" t="n">
        <v>0</v>
      </c>
      <c r="Z792" s="276" t="n">
        <v>2</v>
      </c>
      <c r="AA792" s="113" t="n">
        <v>3</v>
      </c>
      <c r="AB792" s="113" t="n">
        <v>0</v>
      </c>
      <c r="AC792" s="276" t="n">
        <v>0</v>
      </c>
      <c r="AD792" s="280"/>
      <c r="AE792" s="276"/>
    </row>
    <row r="793" customFormat="false" ht="15" hidden="false" customHeight="false" outlineLevel="0" collapsed="false">
      <c r="B793" s="115" t="n">
        <f aca="false">PRODUCT(G793/3+H793+I793+J793+(K793-I793-H793)/3+W793*25+X793*25+Y793*25+Z793*25+AA793*25+AB793*20+AC793*15+AD793*10+AE793*15)</f>
        <v>150.666666666667</v>
      </c>
      <c r="C793" s="44" t="s">
        <v>3344</v>
      </c>
      <c r="D793" s="123" t="s">
        <v>4482</v>
      </c>
      <c r="E793" s="113" t="n">
        <v>2013</v>
      </c>
      <c r="F793" s="274" t="n">
        <v>35017</v>
      </c>
      <c r="G793" s="113" t="n">
        <v>27</v>
      </c>
      <c r="H793" s="113" t="n">
        <v>0</v>
      </c>
      <c r="I793" s="113" t="n">
        <v>3</v>
      </c>
      <c r="J793" s="113" t="n">
        <v>21</v>
      </c>
      <c r="K793" s="113" t="n">
        <v>56</v>
      </c>
      <c r="L793" s="113" t="n">
        <v>43</v>
      </c>
      <c r="M793" s="113" t="n">
        <v>6</v>
      </c>
      <c r="N793" s="113" t="n">
        <v>4</v>
      </c>
      <c r="O793" s="113" t="n">
        <v>3</v>
      </c>
      <c r="P793" s="275" t="n">
        <v>0.538461538461538</v>
      </c>
      <c r="Q793" s="113" t="n">
        <v>9</v>
      </c>
      <c r="R793" s="113" t="n">
        <v>0</v>
      </c>
      <c r="S793" s="113" t="n">
        <v>1</v>
      </c>
      <c r="T793" s="113" t="n">
        <v>4</v>
      </c>
      <c r="U793" s="113" t="n">
        <v>9</v>
      </c>
      <c r="V793" s="275" t="n">
        <v>0.36</v>
      </c>
      <c r="W793" s="113" t="n">
        <v>0</v>
      </c>
      <c r="X793" s="276" t="n">
        <v>0</v>
      </c>
      <c r="Y793" s="113" t="n">
        <v>1</v>
      </c>
      <c r="Z793" s="276" t="n">
        <v>1</v>
      </c>
      <c r="AA793" s="113" t="n">
        <v>2</v>
      </c>
      <c r="AB793" s="113" t="n">
        <v>0</v>
      </c>
      <c r="AC793" s="276" t="n">
        <v>0</v>
      </c>
      <c r="AD793" s="280"/>
      <c r="AE793" s="276"/>
    </row>
    <row r="794" customFormat="false" ht="15" hidden="false" customHeight="false" outlineLevel="0" collapsed="false">
      <c r="B794" s="115" t="n">
        <f aca="false">PRODUCT(G794/3+H794+I794+J794+(K794-I794-H794)/3+W794*25+X794*25+Y794*25+Z794*25+AA794*25+AB794*20+AC794*15+AD794*10+AE794*15)</f>
        <v>149.666666666667</v>
      </c>
      <c r="C794" s="44" t="s">
        <v>2800</v>
      </c>
      <c r="D794" s="123" t="s">
        <v>4482</v>
      </c>
      <c r="E794" s="113" t="n">
        <v>2000</v>
      </c>
      <c r="F794" s="274" t="n">
        <v>29841</v>
      </c>
      <c r="G794" s="113" t="n">
        <v>26</v>
      </c>
      <c r="H794" s="113" t="n">
        <v>0</v>
      </c>
      <c r="I794" s="113" t="n">
        <v>5</v>
      </c>
      <c r="J794" s="113" t="n">
        <v>7</v>
      </c>
      <c r="K794" s="113" t="n">
        <v>77</v>
      </c>
      <c r="L794" s="113" t="n">
        <v>34</v>
      </c>
      <c r="M794" s="113" t="n">
        <v>27</v>
      </c>
      <c r="N794" s="113" t="n">
        <v>11</v>
      </c>
      <c r="O794" s="113" t="n">
        <v>5</v>
      </c>
      <c r="P794" s="275" t="n">
        <v>0.531</v>
      </c>
      <c r="Q794" s="113" t="n">
        <v>12</v>
      </c>
      <c r="R794" s="113" t="n">
        <v>0</v>
      </c>
      <c r="S794" s="113" t="n">
        <v>0</v>
      </c>
      <c r="T794" s="113" t="n">
        <v>4</v>
      </c>
      <c r="U794" s="113" t="n">
        <v>36</v>
      </c>
      <c r="V794" s="275" t="n">
        <v>0.546</v>
      </c>
      <c r="W794" s="113" t="n">
        <v>0</v>
      </c>
      <c r="X794" s="276" t="n">
        <v>0</v>
      </c>
      <c r="Y794" s="113" t="n">
        <v>2</v>
      </c>
      <c r="Z794" s="276" t="n">
        <v>1</v>
      </c>
      <c r="AA794" s="113" t="n">
        <v>0</v>
      </c>
      <c r="AB794" s="113" t="n">
        <v>1</v>
      </c>
      <c r="AC794" s="276" t="n">
        <v>0</v>
      </c>
      <c r="AD794" s="280" t="n">
        <v>1</v>
      </c>
      <c r="AE794" s="276"/>
    </row>
    <row r="795" customFormat="false" ht="15" hidden="false" customHeight="false" outlineLevel="0" collapsed="false">
      <c r="B795" s="115" t="n">
        <f aca="false">PRODUCT(G795/3+H795+I795+J795+(K795-I795-H795)/3+W795*25+X795*25+Y795*25+Z795*25+AA795*25+AB795*20+AC795*15+AD795*10+AE795*15)</f>
        <v>149</v>
      </c>
      <c r="C795" s="44" t="s">
        <v>3010</v>
      </c>
      <c r="D795" s="123" t="s">
        <v>4482</v>
      </c>
      <c r="E795" s="113" t="n">
        <v>2005</v>
      </c>
      <c r="F795" s="274" t="n">
        <v>31898</v>
      </c>
      <c r="G795" s="113" t="n">
        <v>30</v>
      </c>
      <c r="H795" s="113" t="n">
        <v>1</v>
      </c>
      <c r="I795" s="113" t="n">
        <v>12</v>
      </c>
      <c r="J795" s="113" t="n">
        <v>6</v>
      </c>
      <c r="K795" s="113" t="n">
        <v>28</v>
      </c>
      <c r="L795" s="113" t="n">
        <v>0</v>
      </c>
      <c r="M795" s="113" t="n">
        <v>6</v>
      </c>
      <c r="N795" s="113" t="n">
        <v>9</v>
      </c>
      <c r="O795" s="113" t="n">
        <v>13</v>
      </c>
      <c r="P795" s="275" t="n">
        <v>0.444674362089915</v>
      </c>
      <c r="Q795" s="113" t="n">
        <v>6</v>
      </c>
      <c r="R795" s="113" t="n">
        <v>0</v>
      </c>
      <c r="S795" s="113" t="n">
        <v>2</v>
      </c>
      <c r="T795" s="113" t="n">
        <v>0</v>
      </c>
      <c r="U795" s="113" t="n">
        <v>7</v>
      </c>
      <c r="V795" s="275" t="n">
        <v>0.333</v>
      </c>
      <c r="W795" s="113" t="n">
        <v>0</v>
      </c>
      <c r="X795" s="276" t="n">
        <v>0</v>
      </c>
      <c r="Y795" s="113" t="n">
        <v>1</v>
      </c>
      <c r="Z795" s="276" t="n">
        <v>2</v>
      </c>
      <c r="AA795" s="113" t="n">
        <v>1</v>
      </c>
      <c r="AB795" s="113" t="n">
        <v>0</v>
      </c>
      <c r="AC795" s="276" t="n">
        <v>1</v>
      </c>
      <c r="AD795" s="280"/>
      <c r="AE795" s="276"/>
    </row>
    <row r="796" customFormat="false" ht="15" hidden="false" customHeight="false" outlineLevel="0" collapsed="false">
      <c r="B796" s="115" t="n">
        <f aca="false">PRODUCT(G796/3+H796+I796+J796+(K796-I796-H796)/3+W796*25+X796*25+Y796*25+Z796*25+AA796*25+AB796*20+AC796*15+AD796*10+AE796*15)</f>
        <v>140.333333333333</v>
      </c>
      <c r="C796" s="44" t="s">
        <v>2493</v>
      </c>
      <c r="D796" s="123" t="s">
        <v>4482</v>
      </c>
      <c r="E796" s="113" t="n">
        <v>1989</v>
      </c>
      <c r="F796" s="274" t="n">
        <v>25751</v>
      </c>
      <c r="G796" s="113" t="n">
        <v>22</v>
      </c>
      <c r="H796" s="113" t="n">
        <v>0</v>
      </c>
      <c r="I796" s="113" t="n">
        <v>4</v>
      </c>
      <c r="J796" s="113" t="n">
        <v>25</v>
      </c>
      <c r="K796" s="113" t="n">
        <v>91</v>
      </c>
      <c r="L796" s="113" t="n">
        <v>58</v>
      </c>
      <c r="M796" s="113" t="n">
        <v>21</v>
      </c>
      <c r="N796" s="113" t="n">
        <v>8</v>
      </c>
      <c r="O796" s="113" t="n">
        <v>4</v>
      </c>
      <c r="P796" s="275" t="n">
        <v>0.506</v>
      </c>
      <c r="Q796" s="113" t="n">
        <v>3</v>
      </c>
      <c r="R796" s="113" t="n">
        <v>1</v>
      </c>
      <c r="S796" s="113" t="n">
        <v>1</v>
      </c>
      <c r="T796" s="113" t="n">
        <v>7</v>
      </c>
      <c r="U796" s="113" t="n">
        <v>16</v>
      </c>
      <c r="V796" s="275" t="n">
        <v>0.533</v>
      </c>
      <c r="W796" s="113" t="n">
        <v>0</v>
      </c>
      <c r="X796" s="276" t="n">
        <v>0</v>
      </c>
      <c r="Y796" s="113" t="n">
        <v>2</v>
      </c>
      <c r="Z796" s="276" t="n">
        <v>1</v>
      </c>
      <c r="AA796" s="113" t="n">
        <v>0</v>
      </c>
      <c r="AB796" s="113" t="n">
        <v>0</v>
      </c>
      <c r="AC796" s="276" t="n">
        <v>0</v>
      </c>
      <c r="AD796" s="280"/>
      <c r="AE796" s="276"/>
    </row>
    <row r="797" customFormat="false" ht="15" hidden="false" customHeight="false" outlineLevel="0" collapsed="false">
      <c r="B797" s="115" t="n">
        <f aca="false">PRODUCT(G797/3+H797+I797+J797+(K797-I797-H797)/3+W797*25+X797*25+Y797*25+Z797*25+AA797*25+AB797*20+AC797*15+AD797*10+AE797*15)</f>
        <v>129.666666666667</v>
      </c>
      <c r="C797" s="44" t="s">
        <v>3468</v>
      </c>
      <c r="D797" s="123" t="s">
        <v>4482</v>
      </c>
      <c r="E797" s="113" t="n">
        <v>2016</v>
      </c>
      <c r="F797" s="274" t="n">
        <v>36217</v>
      </c>
      <c r="G797" s="113" t="n">
        <v>21</v>
      </c>
      <c r="H797" s="113" t="n">
        <v>1</v>
      </c>
      <c r="I797" s="113" t="n">
        <v>10</v>
      </c>
      <c r="J797" s="113" t="n">
        <v>10</v>
      </c>
      <c r="K797" s="113" t="n">
        <v>46</v>
      </c>
      <c r="L797" s="113" t="n">
        <v>13</v>
      </c>
      <c r="M797" s="113" t="n">
        <v>7</v>
      </c>
      <c r="N797" s="113" t="n">
        <v>15</v>
      </c>
      <c r="O797" s="113" t="n">
        <v>11</v>
      </c>
      <c r="P797" s="275" t="n">
        <v>0.383</v>
      </c>
      <c r="Q797" s="113" t="n">
        <v>4</v>
      </c>
      <c r="R797" s="113" t="n">
        <v>0</v>
      </c>
      <c r="S797" s="113" t="n">
        <v>0</v>
      </c>
      <c r="T797" s="113" t="n">
        <v>0</v>
      </c>
      <c r="U797" s="113" t="n">
        <v>3</v>
      </c>
      <c r="V797" s="275" t="n">
        <v>0.5</v>
      </c>
      <c r="W797" s="113" t="n">
        <v>0</v>
      </c>
      <c r="X797" s="276" t="n">
        <v>0</v>
      </c>
      <c r="Y797" s="113" t="n">
        <v>0</v>
      </c>
      <c r="Z797" s="276" t="n">
        <v>2</v>
      </c>
      <c r="AA797" s="113" t="n">
        <v>0</v>
      </c>
      <c r="AB797" s="113" t="n">
        <v>2</v>
      </c>
      <c r="AC797" s="276" t="n">
        <v>0</v>
      </c>
      <c r="AD797" s="280"/>
      <c r="AE797" s="276"/>
    </row>
    <row r="798" customFormat="false" ht="15" hidden="false" customHeight="false" outlineLevel="0" collapsed="false">
      <c r="B798" s="115" t="n">
        <f aca="false">PRODUCT(G798/3+H798+I798+J798+(K798-I798-H798)/3+W798*25+X798*25+Y798*25+Z798*25+AA798*25+AB798*20+AC798*15+AD798*10+AE798*15)</f>
        <v>126</v>
      </c>
      <c r="C798" s="44" t="s">
        <v>3256</v>
      </c>
      <c r="D798" s="123" t="s">
        <v>4482</v>
      </c>
      <c r="E798" s="113" t="n">
        <v>2010</v>
      </c>
      <c r="F798" s="274" t="n">
        <v>34320</v>
      </c>
      <c r="G798" s="113" t="n">
        <v>15</v>
      </c>
      <c r="H798" s="113" t="n">
        <v>0</v>
      </c>
      <c r="I798" s="113" t="n">
        <v>0</v>
      </c>
      <c r="J798" s="113" t="n">
        <v>14</v>
      </c>
      <c r="K798" s="113" t="n">
        <v>21</v>
      </c>
      <c r="L798" s="113" t="n">
        <v>15</v>
      </c>
      <c r="M798" s="113" t="n">
        <v>2</v>
      </c>
      <c r="N798" s="113" t="n">
        <v>4</v>
      </c>
      <c r="O798" s="113" t="n">
        <v>0</v>
      </c>
      <c r="P798" s="275" t="n">
        <v>0.477</v>
      </c>
      <c r="Q798" s="113" t="n">
        <v>10</v>
      </c>
      <c r="R798" s="113" t="n">
        <v>1</v>
      </c>
      <c r="S798" s="113" t="n">
        <v>0</v>
      </c>
      <c r="T798" s="113" t="n">
        <v>5</v>
      </c>
      <c r="U798" s="113" t="n">
        <v>29</v>
      </c>
      <c r="V798" s="275" t="n">
        <v>0.569</v>
      </c>
      <c r="W798" s="113" t="n">
        <v>0</v>
      </c>
      <c r="X798" s="276" t="n">
        <v>0</v>
      </c>
      <c r="Y798" s="113" t="n">
        <v>1</v>
      </c>
      <c r="Z798" s="276" t="n">
        <v>1</v>
      </c>
      <c r="AA798" s="113" t="n">
        <v>1</v>
      </c>
      <c r="AB798" s="113" t="n">
        <v>0</v>
      </c>
      <c r="AC798" s="276" t="n">
        <v>1</v>
      </c>
      <c r="AD798" s="280" t="n">
        <v>1</v>
      </c>
      <c r="AE798" s="276"/>
    </row>
    <row r="799" customFormat="false" ht="15" hidden="false" customHeight="false" outlineLevel="0" collapsed="false">
      <c r="B799" s="115" t="n">
        <f aca="false">PRODUCT(G799/3+H799+I799+J799+(K799-I799-H799)/3+W799*25+X799*25+Y799*25+Z799*25+AA799*25+AB799*20+AC799*15+AD799*10+AE799*15)</f>
        <v>125.666666666667</v>
      </c>
      <c r="C799" s="44" t="s">
        <v>3480</v>
      </c>
      <c r="D799" s="123" t="s">
        <v>4482</v>
      </c>
      <c r="E799" s="113" t="n">
        <v>2015</v>
      </c>
      <c r="F799" s="274" t="n">
        <v>35489</v>
      </c>
      <c r="G799" s="113" t="n">
        <v>21</v>
      </c>
      <c r="H799" s="113" t="n">
        <v>0</v>
      </c>
      <c r="I799" s="113" t="n">
        <v>2</v>
      </c>
      <c r="J799" s="113" t="n">
        <v>13</v>
      </c>
      <c r="K799" s="113" t="n">
        <v>28</v>
      </c>
      <c r="L799" s="113" t="n">
        <v>22</v>
      </c>
      <c r="M799" s="113" t="n">
        <v>0</v>
      </c>
      <c r="N799" s="113" t="n">
        <v>4</v>
      </c>
      <c r="O799" s="113" t="n">
        <v>2</v>
      </c>
      <c r="P799" s="275" t="n">
        <v>0.549019607843137</v>
      </c>
      <c r="Q799" s="113" t="n">
        <v>7</v>
      </c>
      <c r="R799" s="113" t="n">
        <v>0</v>
      </c>
      <c r="S799" s="113" t="n">
        <v>2</v>
      </c>
      <c r="T799" s="113" t="n">
        <v>2</v>
      </c>
      <c r="U799" s="113" t="n">
        <v>13</v>
      </c>
      <c r="V799" s="275" t="n">
        <v>0.5</v>
      </c>
      <c r="W799" s="113" t="n">
        <v>0</v>
      </c>
      <c r="X799" s="276" t="n">
        <v>0</v>
      </c>
      <c r="Y799" s="113" t="n">
        <v>0</v>
      </c>
      <c r="Z799" s="276" t="n">
        <v>2</v>
      </c>
      <c r="AA799" s="113" t="n">
        <v>1</v>
      </c>
      <c r="AB799" s="113" t="n">
        <v>1</v>
      </c>
      <c r="AC799" s="276" t="n">
        <v>0</v>
      </c>
      <c r="AD799" s="280"/>
      <c r="AE799" s="276"/>
    </row>
    <row r="800" customFormat="false" ht="15" hidden="false" customHeight="false" outlineLevel="0" collapsed="false">
      <c r="B800" s="115" t="n">
        <f aca="false">PRODUCT(G800/3+H800*1.6666+I800*1.6666+J800*1.6666+W800*25+X800*25+Y800*25+Z800*25+AA800*25+AB800*20+AC800*15+AD800*10+AE800*15)</f>
        <v>116.997866666667</v>
      </c>
      <c r="C800" s="44" t="s">
        <v>3635</v>
      </c>
      <c r="D800" s="123" t="s">
        <v>4482</v>
      </c>
      <c r="E800" s="113" t="n">
        <v>2021</v>
      </c>
      <c r="F800" s="274" t="n">
        <v>37889</v>
      </c>
      <c r="G800" s="113" t="n">
        <v>41</v>
      </c>
      <c r="H800" s="113" t="n">
        <v>0</v>
      </c>
      <c r="I800" s="113" t="n">
        <v>2</v>
      </c>
      <c r="J800" s="113" t="n">
        <v>30</v>
      </c>
      <c r="K800" s="113" t="n">
        <v>91</v>
      </c>
      <c r="L800" s="113" t="n">
        <v>79</v>
      </c>
      <c r="M800" s="113" t="n">
        <v>5</v>
      </c>
      <c r="N800" s="113" t="n">
        <v>5</v>
      </c>
      <c r="O800" s="113" t="n">
        <v>2</v>
      </c>
      <c r="P800" s="275" t="n">
        <v>0.502762430939227</v>
      </c>
      <c r="Q800" s="113" t="n">
        <v>5</v>
      </c>
      <c r="R800" s="113" t="n">
        <v>0</v>
      </c>
      <c r="S800" s="113" t="n">
        <v>1</v>
      </c>
      <c r="T800" s="113" t="n">
        <v>0</v>
      </c>
      <c r="U800" s="113" t="n">
        <v>12</v>
      </c>
      <c r="V800" s="275" t="n">
        <v>0.631578947368421</v>
      </c>
      <c r="W800" s="113" t="n">
        <v>0</v>
      </c>
      <c r="X800" s="276" t="n">
        <v>0</v>
      </c>
      <c r="Y800" s="113" t="n">
        <v>2</v>
      </c>
      <c r="Z800" s="276" t="n">
        <v>0</v>
      </c>
      <c r="AA800" s="113" t="n">
        <v>0</v>
      </c>
      <c r="AB800" s="113" t="n">
        <v>0</v>
      </c>
      <c r="AC800" s="276" t="n">
        <v>0</v>
      </c>
      <c r="AD800" s="280"/>
      <c r="AE800" s="276"/>
    </row>
    <row r="801" customFormat="false" ht="15" hidden="false" customHeight="false" outlineLevel="0" collapsed="false">
      <c r="B801" s="115" t="n">
        <f aca="false">PRODUCT(G801/3+H801+I801+J801+(K801-I801-H801)/3+W801*25+X801*25+Y801*25+Z801*25+AA801*25+AB801*20+AC801*15+AD801*10+AE801*15)</f>
        <v>112</v>
      </c>
      <c r="C801" s="136" t="s">
        <v>3559</v>
      </c>
      <c r="D801" s="298" t="s">
        <v>4482</v>
      </c>
      <c r="E801" s="113" t="n">
        <v>2019</v>
      </c>
      <c r="F801" s="274" t="n">
        <v>37205</v>
      </c>
      <c r="G801" s="113" t="n">
        <v>20</v>
      </c>
      <c r="H801" s="113" t="n">
        <v>0</v>
      </c>
      <c r="I801" s="113" t="n">
        <v>5</v>
      </c>
      <c r="J801" s="113" t="n">
        <v>13</v>
      </c>
      <c r="K801" s="113" t="n">
        <v>57</v>
      </c>
      <c r="L801" s="113" t="n">
        <v>29</v>
      </c>
      <c r="M801" s="113" t="n">
        <v>10</v>
      </c>
      <c r="N801" s="113" t="n">
        <v>13</v>
      </c>
      <c r="O801" s="113" t="n">
        <v>5</v>
      </c>
      <c r="P801" s="275" t="n">
        <v>0.564356435643564</v>
      </c>
      <c r="Q801" s="113"/>
      <c r="R801" s="113"/>
      <c r="S801" s="113"/>
      <c r="T801" s="113"/>
      <c r="U801" s="113"/>
      <c r="V801" s="275"/>
      <c r="W801" s="113" t="n">
        <v>0</v>
      </c>
      <c r="X801" s="276" t="n">
        <v>0</v>
      </c>
      <c r="Y801" s="113" t="n">
        <v>0</v>
      </c>
      <c r="Z801" s="276" t="n">
        <v>1</v>
      </c>
      <c r="AA801" s="113" t="n">
        <v>1</v>
      </c>
      <c r="AB801" s="113" t="n">
        <v>1</v>
      </c>
      <c r="AC801" s="276" t="n">
        <v>0</v>
      </c>
      <c r="AD801" s="280"/>
      <c r="AE801" s="276"/>
    </row>
    <row r="802" customFormat="false" ht="15" hidden="false" customHeight="false" outlineLevel="0" collapsed="false">
      <c r="B802" s="115" t="n">
        <f aca="false">PRODUCT(G802/3+H802+I802+J802+(K802-I802-H802)/3+W802*25+X802*25+Y802*25+Z802*25+AA802*25+AB802*20+AC802*15+AD802*10+AE802*15)</f>
        <v>102.333333333333</v>
      </c>
      <c r="C802" s="44" t="s">
        <v>3816</v>
      </c>
      <c r="D802" s="44" t="s">
        <v>4482</v>
      </c>
      <c r="E802" s="113" t="n">
        <v>2024</v>
      </c>
      <c r="F802" s="111" t="n">
        <v>39269</v>
      </c>
      <c r="G802" s="283" t="n">
        <v>18</v>
      </c>
      <c r="H802" s="113" t="n">
        <v>0</v>
      </c>
      <c r="I802" s="113" t="n">
        <v>1</v>
      </c>
      <c r="J802" s="113" t="n">
        <v>12</v>
      </c>
      <c r="K802" s="113" t="n">
        <v>41</v>
      </c>
      <c r="L802" s="113" t="n">
        <v>36</v>
      </c>
      <c r="M802" s="113" t="n">
        <v>2</v>
      </c>
      <c r="N802" s="113" t="n">
        <v>2</v>
      </c>
      <c r="O802" s="113" t="n">
        <v>1</v>
      </c>
      <c r="P802" s="250" t="n">
        <v>0.585714285714286</v>
      </c>
      <c r="Q802" s="281"/>
      <c r="V802" s="250"/>
      <c r="W802" s="283" t="n">
        <v>0</v>
      </c>
      <c r="X802" s="113" t="n">
        <v>0</v>
      </c>
      <c r="Y802" s="283" t="n">
        <v>1</v>
      </c>
      <c r="Z802" s="113" t="n">
        <v>0</v>
      </c>
      <c r="AA802" s="283" t="n">
        <v>1</v>
      </c>
      <c r="AB802" s="113" t="n">
        <v>1</v>
      </c>
      <c r="AC802" s="113" t="n">
        <v>0</v>
      </c>
      <c r="AD802" s="280"/>
      <c r="AE802" s="276"/>
    </row>
    <row r="803" customFormat="false" ht="15" hidden="false" customHeight="false" outlineLevel="0" collapsed="false">
      <c r="B803" s="115" t="n">
        <f aca="false">PRODUCT(G803/3+H803+I803+J803+(K803-I803-H803)/3+W803*25+X803*25+Y803*25+Z803*25+AA803*25+AB803*20+AC803*15+AD803*10+AE803*15)</f>
        <v>101.333333333333</v>
      </c>
      <c r="C803" s="44" t="s">
        <v>2584</v>
      </c>
      <c r="D803" s="123" t="s">
        <v>4482</v>
      </c>
      <c r="E803" s="113" t="n">
        <v>1995</v>
      </c>
      <c r="F803" s="274" t="n">
        <v>28259</v>
      </c>
      <c r="G803" s="113" t="n">
        <v>1</v>
      </c>
      <c r="H803" s="113" t="n">
        <v>0</v>
      </c>
      <c r="I803" s="113" t="n">
        <v>0</v>
      </c>
      <c r="J803" s="113" t="n">
        <v>0</v>
      </c>
      <c r="K803" s="113" t="n">
        <v>3</v>
      </c>
      <c r="L803" s="113" t="n">
        <v>3</v>
      </c>
      <c r="M803" s="113" t="n">
        <v>0</v>
      </c>
      <c r="N803" s="113" t="n">
        <v>0</v>
      </c>
      <c r="O803" s="113" t="n">
        <v>0</v>
      </c>
      <c r="P803" s="275" t="n">
        <v>0.375</v>
      </c>
      <c r="Q803" s="113"/>
      <c r="R803" s="113"/>
      <c r="S803" s="113"/>
      <c r="T803" s="113"/>
      <c r="U803" s="113"/>
      <c r="V803" s="275"/>
      <c r="W803" s="113" t="n">
        <v>0</v>
      </c>
      <c r="X803" s="276" t="n">
        <v>0</v>
      </c>
      <c r="Y803" s="113" t="n">
        <v>2</v>
      </c>
      <c r="Z803" s="276" t="n">
        <v>1</v>
      </c>
      <c r="AA803" s="113" t="n">
        <v>1</v>
      </c>
      <c r="AB803" s="113" t="n">
        <v>0</v>
      </c>
      <c r="AC803" s="276" t="n">
        <v>0</v>
      </c>
      <c r="AD803" s="280"/>
      <c r="AE803" s="276"/>
    </row>
    <row r="804" customFormat="false" ht="15" hidden="false" customHeight="false" outlineLevel="0" collapsed="false">
      <c r="B804" s="115" t="n">
        <f aca="false">PRODUCT(G804/3+H804+I804+J804+(K804-I804-H804)/3+W804*25+X804*25+Y804*25+Z804*25+AA804*25+AB804*20+AC804*15+AD804*10+AE804*15)</f>
        <v>100.333333333333</v>
      </c>
      <c r="C804" s="44" t="s">
        <v>2690</v>
      </c>
      <c r="D804" s="123" t="s">
        <v>4482</v>
      </c>
      <c r="E804" s="113" t="n">
        <v>1997</v>
      </c>
      <c r="F804" s="274" t="n">
        <v>29390</v>
      </c>
      <c r="G804" s="113" t="n">
        <v>1</v>
      </c>
      <c r="H804" s="113" t="n">
        <v>0</v>
      </c>
      <c r="I804" s="113" t="n">
        <v>0</v>
      </c>
      <c r="J804" s="113" t="n">
        <v>0</v>
      </c>
      <c r="K804" s="113" t="n">
        <v>0</v>
      </c>
      <c r="L804" s="113" t="n">
        <v>0</v>
      </c>
      <c r="M804" s="113" t="n">
        <v>0</v>
      </c>
      <c r="N804" s="113" t="n">
        <v>0</v>
      </c>
      <c r="O804" s="113" t="n">
        <v>0</v>
      </c>
      <c r="P804" s="275" t="n">
        <v>0</v>
      </c>
      <c r="Q804" s="113"/>
      <c r="R804" s="113"/>
      <c r="S804" s="113"/>
      <c r="T804" s="113"/>
      <c r="U804" s="113"/>
      <c r="V804" s="275"/>
      <c r="W804" s="113" t="n">
        <v>0</v>
      </c>
      <c r="X804" s="276" t="n">
        <v>0</v>
      </c>
      <c r="Y804" s="113" t="n">
        <v>1</v>
      </c>
      <c r="Z804" s="276" t="n">
        <v>2</v>
      </c>
      <c r="AA804" s="113" t="n">
        <v>1</v>
      </c>
      <c r="AB804" s="113" t="n">
        <v>0</v>
      </c>
      <c r="AC804" s="276" t="n">
        <v>0</v>
      </c>
      <c r="AD804" s="280"/>
      <c r="AE804" s="276"/>
    </row>
    <row r="805" customFormat="false" ht="15" hidden="false" customHeight="false" outlineLevel="0" collapsed="false">
      <c r="B805" s="115" t="n">
        <f aca="false">PRODUCT(G805/3+H805+I805+J805+(K805-I805-H805)/3+W805*25+X805*25+Y805*25+Z805*25+AA805*25+AB805*20+AC805*15+AD805*10+AE805*15)</f>
        <v>99.6666666666667</v>
      </c>
      <c r="C805" s="44" t="s">
        <v>3524</v>
      </c>
      <c r="D805" s="123" t="s">
        <v>4482</v>
      </c>
      <c r="E805" s="113" t="n">
        <v>2017</v>
      </c>
      <c r="F805" s="274" t="s">
        <v>5498</v>
      </c>
      <c r="G805" s="113" t="n">
        <v>23</v>
      </c>
      <c r="H805" s="113" t="n">
        <v>3</v>
      </c>
      <c r="I805" s="113" t="n">
        <v>34</v>
      </c>
      <c r="J805" s="113" t="n">
        <v>16</v>
      </c>
      <c r="K805" s="113" t="n">
        <v>79</v>
      </c>
      <c r="L805" s="113" t="n">
        <v>8</v>
      </c>
      <c r="M805" s="113" t="n">
        <v>6</v>
      </c>
      <c r="N805" s="113" t="n">
        <v>28</v>
      </c>
      <c r="O805" s="113" t="n">
        <v>37</v>
      </c>
      <c r="P805" s="275" t="n">
        <v>0.5984</v>
      </c>
      <c r="Q805" s="113" t="n">
        <v>8</v>
      </c>
      <c r="R805" s="113" t="n">
        <v>0</v>
      </c>
      <c r="S805" s="113" t="n">
        <v>2</v>
      </c>
      <c r="T805" s="113" t="n">
        <v>2</v>
      </c>
      <c r="U805" s="113" t="n">
        <v>14</v>
      </c>
      <c r="V805" s="275" t="n">
        <v>0.4</v>
      </c>
      <c r="W805" s="113" t="n">
        <v>0</v>
      </c>
      <c r="X805" s="276" t="n">
        <v>0</v>
      </c>
      <c r="Y805" s="113" t="n">
        <v>0</v>
      </c>
      <c r="Z805" s="276" t="n">
        <v>0</v>
      </c>
      <c r="AA805" s="113" t="n">
        <v>1</v>
      </c>
      <c r="AB805" s="113" t="n">
        <v>0</v>
      </c>
      <c r="AC805" s="276" t="n">
        <v>0</v>
      </c>
      <c r="AD805" s="280"/>
      <c r="AE805" s="276"/>
    </row>
    <row r="806" customFormat="false" ht="15" hidden="false" customHeight="false" outlineLevel="0" collapsed="false">
      <c r="B806" s="115" t="n">
        <f aca="false">PRODUCT(G806/3+H806+I806+J806+(K806-I806-H806)/3+W806*25+X806*25+Y806*25+Z806*25+AA806*25+AB806*20+AC806*15+AD806*10+AE806*15)</f>
        <v>99.3333333333333</v>
      </c>
      <c r="C806" s="44" t="s">
        <v>3476</v>
      </c>
      <c r="D806" s="123" t="s">
        <v>4482</v>
      </c>
      <c r="E806" s="113" t="n">
        <v>2016</v>
      </c>
      <c r="F806" s="274" t="n">
        <v>35470</v>
      </c>
      <c r="G806" s="113" t="n">
        <v>26</v>
      </c>
      <c r="H806" s="113" t="n">
        <v>2</v>
      </c>
      <c r="I806" s="113" t="n">
        <v>9</v>
      </c>
      <c r="J806" s="113" t="n">
        <v>4</v>
      </c>
      <c r="K806" s="113" t="n">
        <v>28</v>
      </c>
      <c r="L806" s="113" t="n">
        <v>5</v>
      </c>
      <c r="M806" s="113" t="n">
        <v>4</v>
      </c>
      <c r="N806" s="113" t="n">
        <v>8</v>
      </c>
      <c r="O806" s="113" t="n">
        <v>11</v>
      </c>
      <c r="P806" s="275" t="n">
        <v>0.359</v>
      </c>
      <c r="Q806" s="113" t="n">
        <v>11</v>
      </c>
      <c r="R806" s="113" t="n">
        <v>0</v>
      </c>
      <c r="S806" s="113" t="n">
        <v>0</v>
      </c>
      <c r="T806" s="113" t="n">
        <v>1</v>
      </c>
      <c r="U806" s="113" t="n">
        <v>4</v>
      </c>
      <c r="V806" s="275" t="n">
        <v>0.19</v>
      </c>
      <c r="W806" s="113" t="n">
        <v>0</v>
      </c>
      <c r="X806" s="276" t="n">
        <v>0</v>
      </c>
      <c r="Y806" s="113" t="n">
        <v>1</v>
      </c>
      <c r="Z806" s="276" t="n">
        <v>1</v>
      </c>
      <c r="AA806" s="113" t="n">
        <v>0</v>
      </c>
      <c r="AB806" s="113" t="n">
        <v>1</v>
      </c>
      <c r="AC806" s="276" t="n">
        <v>0</v>
      </c>
      <c r="AD806" s="280"/>
      <c r="AE806" s="276"/>
    </row>
    <row r="807" customFormat="false" ht="15" hidden="false" customHeight="false" outlineLevel="0" collapsed="false">
      <c r="B807" s="115" t="n">
        <f aca="false">PRODUCT(G807/3+H807*1.6666+I807*1.6666+J807*1.6666+W807*25+X807*25+Y807*25+Z807*25+AA807*25+AB807*20+AC807*15+AD807*10+AE807*15)</f>
        <v>95.6651333333333</v>
      </c>
      <c r="C807" s="44" t="s">
        <v>2891</v>
      </c>
      <c r="D807" s="123" t="s">
        <v>4482</v>
      </c>
      <c r="E807" s="113" t="n">
        <v>1966</v>
      </c>
      <c r="F807" s="274" t="n">
        <v>17324</v>
      </c>
      <c r="G807" s="113" t="n">
        <v>22</v>
      </c>
      <c r="H807" s="113" t="n">
        <v>2</v>
      </c>
      <c r="I807" s="113" t="n">
        <v>13</v>
      </c>
      <c r="J807" s="113" t="n">
        <v>8</v>
      </c>
      <c r="K807" s="113"/>
      <c r="L807" s="113"/>
      <c r="M807" s="113"/>
      <c r="N807" s="113"/>
      <c r="O807" s="113"/>
      <c r="P807" s="275"/>
      <c r="Q807" s="113"/>
      <c r="R807" s="113"/>
      <c r="S807" s="113"/>
      <c r="T807" s="113"/>
      <c r="U807" s="113"/>
      <c r="V807" s="275"/>
      <c r="W807" s="113" t="n">
        <v>0</v>
      </c>
      <c r="X807" s="276" t="n">
        <v>0</v>
      </c>
      <c r="Y807" s="113" t="n">
        <v>2</v>
      </c>
      <c r="Z807" s="276" t="n">
        <v>0</v>
      </c>
      <c r="AA807" s="113" t="n">
        <v>0</v>
      </c>
      <c r="AB807" s="113" t="n">
        <v>0</v>
      </c>
      <c r="AC807" s="276" t="n">
        <v>0</v>
      </c>
      <c r="AD807" s="280"/>
      <c r="AE807" s="276"/>
    </row>
    <row r="808" customFormat="false" ht="15" hidden="false" customHeight="false" outlineLevel="0" collapsed="false">
      <c r="B808" s="115" t="n">
        <f aca="false">PRODUCT(G808/3+H808+I808+J808+(K808-I808-H808)/3+W808*25+X808*25+Y808*25+Z808*25+AA808*25+AB808*20+AC808*15+AD808*10+AE808*15)</f>
        <v>93.6666666666667</v>
      </c>
      <c r="C808" s="44" t="s">
        <v>3011</v>
      </c>
      <c r="D808" s="123" t="s">
        <v>4482</v>
      </c>
      <c r="E808" s="113" t="n">
        <v>2006</v>
      </c>
      <c r="F808" s="274" t="s">
        <v>3012</v>
      </c>
      <c r="G808" s="113" t="n">
        <v>15</v>
      </c>
      <c r="H808" s="113" t="n">
        <v>0</v>
      </c>
      <c r="I808" s="113" t="n">
        <v>1</v>
      </c>
      <c r="J808" s="113" t="n">
        <v>7</v>
      </c>
      <c r="K808" s="113" t="n">
        <v>18</v>
      </c>
      <c r="L808" s="113" t="n">
        <v>17</v>
      </c>
      <c r="M808" s="113" t="n">
        <v>0</v>
      </c>
      <c r="N808" s="113" t="n">
        <v>0</v>
      </c>
      <c r="O808" s="113" t="n">
        <v>1</v>
      </c>
      <c r="P808" s="275" t="n">
        <v>0.514</v>
      </c>
      <c r="Q808" s="113"/>
      <c r="R808" s="113"/>
      <c r="S808" s="113"/>
      <c r="T808" s="113"/>
      <c r="U808" s="113"/>
      <c r="V808" s="275"/>
      <c r="W808" s="113" t="n">
        <v>0</v>
      </c>
      <c r="X808" s="276" t="n">
        <v>0</v>
      </c>
      <c r="Y808" s="113" t="n">
        <v>1</v>
      </c>
      <c r="Z808" s="276" t="n">
        <v>1</v>
      </c>
      <c r="AA808" s="113" t="n">
        <v>1</v>
      </c>
      <c r="AB808" s="113" t="n">
        <v>0</v>
      </c>
      <c r="AC808" s="276" t="n">
        <v>0</v>
      </c>
      <c r="AD808" s="280"/>
      <c r="AE808" s="276"/>
    </row>
    <row r="809" customFormat="false" ht="15" hidden="false" customHeight="false" outlineLevel="0" collapsed="false">
      <c r="B809" s="115" t="n">
        <f aca="false">PRODUCT(G809/3+H809+I809+J809+(K809-I809-H809)/3+W809*25+X809*25+Y809*25+Z809*25+AA809*25+AB809*20+AC809*15+AD809*10+AE809*15)</f>
        <v>93</v>
      </c>
      <c r="C809" s="44" t="s">
        <v>2537</v>
      </c>
      <c r="D809" s="123" t="s">
        <v>4482</v>
      </c>
      <c r="E809" s="113" t="n">
        <v>1994</v>
      </c>
      <c r="F809" s="274" t="n">
        <v>27407</v>
      </c>
      <c r="G809" s="113" t="n">
        <v>3</v>
      </c>
      <c r="H809" s="113" t="n">
        <v>0</v>
      </c>
      <c r="I809" s="113" t="n">
        <v>0</v>
      </c>
      <c r="J809" s="113" t="n">
        <v>0</v>
      </c>
      <c r="K809" s="113" t="n">
        <v>6</v>
      </c>
      <c r="L809" s="113" t="n">
        <v>2</v>
      </c>
      <c r="M809" s="113" t="n">
        <v>3</v>
      </c>
      <c r="N809" s="113" t="n">
        <v>1</v>
      </c>
      <c r="O809" s="113" t="n">
        <v>0</v>
      </c>
      <c r="P809" s="275" t="n">
        <v>0.462</v>
      </c>
      <c r="Q809" s="113"/>
      <c r="R809" s="113"/>
      <c r="S809" s="113"/>
      <c r="T809" s="113"/>
      <c r="U809" s="113"/>
      <c r="V809" s="275"/>
      <c r="W809" s="113" t="n">
        <v>0</v>
      </c>
      <c r="X809" s="276" t="n">
        <v>0</v>
      </c>
      <c r="Y809" s="113" t="n">
        <v>2</v>
      </c>
      <c r="Z809" s="276" t="n">
        <v>1</v>
      </c>
      <c r="AA809" s="113" t="n">
        <v>0</v>
      </c>
      <c r="AB809" s="113" t="n">
        <v>0</v>
      </c>
      <c r="AC809" s="276" t="n">
        <v>1</v>
      </c>
      <c r="AD809" s="280"/>
      <c r="AE809" s="276"/>
    </row>
    <row r="810" customFormat="false" ht="15" hidden="false" customHeight="false" outlineLevel="0" collapsed="false">
      <c r="B810" s="115" t="n">
        <f aca="false">PRODUCT(G810/3+H810+I810+J810+(K810-I810-H810)/3+W810*25+X810*25+Y810*25+Z810*25+AA810*25+AB810*20+AC810*15+AD810*10+AE810*15)</f>
        <v>92.6666666666667</v>
      </c>
      <c r="C810" s="44" t="s">
        <v>2492</v>
      </c>
      <c r="D810" s="123" t="s">
        <v>4482</v>
      </c>
      <c r="E810" s="113" t="n">
        <v>1985</v>
      </c>
      <c r="F810" s="274" t="n">
        <v>25310</v>
      </c>
      <c r="G810" s="113" t="n">
        <v>12</v>
      </c>
      <c r="H810" s="113" t="n">
        <v>0</v>
      </c>
      <c r="I810" s="113" t="n">
        <v>0</v>
      </c>
      <c r="J810" s="113" t="n">
        <v>5</v>
      </c>
      <c r="K810" s="113" t="n">
        <v>26</v>
      </c>
      <c r="L810" s="113" t="n">
        <v>4</v>
      </c>
      <c r="M810" s="113" t="n">
        <v>14</v>
      </c>
      <c r="N810" s="113" t="n">
        <v>8</v>
      </c>
      <c r="O810" s="113" t="n">
        <v>0</v>
      </c>
      <c r="P810" s="275" t="n">
        <v>0.419</v>
      </c>
      <c r="Q810" s="113"/>
      <c r="R810" s="113"/>
      <c r="S810" s="113"/>
      <c r="T810" s="113"/>
      <c r="U810" s="113"/>
      <c r="V810" s="275"/>
      <c r="W810" s="113" t="n">
        <v>0</v>
      </c>
      <c r="X810" s="276" t="n">
        <v>0</v>
      </c>
      <c r="Y810" s="113" t="n">
        <v>1</v>
      </c>
      <c r="Z810" s="276" t="n">
        <v>2</v>
      </c>
      <c r="AA810" s="113" t="n">
        <v>0</v>
      </c>
      <c r="AB810" s="113" t="n">
        <v>0</v>
      </c>
      <c r="AC810" s="276" t="n">
        <v>0</v>
      </c>
      <c r="AD810" s="280"/>
      <c r="AE810" s="276"/>
    </row>
    <row r="811" customFormat="false" ht="15" hidden="false" customHeight="false" outlineLevel="0" collapsed="false">
      <c r="B811" s="115" t="n">
        <f aca="false">PRODUCT(G811/3+H811+I811+J811+(K811-I811-H811)/3+W811*25+X811*25+Y811*25+Z811*25+AA811*25+AB811*20+AC811*15+AD811*10+AE811*15)</f>
        <v>90.6666666666667</v>
      </c>
      <c r="C811" s="44" t="s">
        <v>2542</v>
      </c>
      <c r="D811" s="123" t="s">
        <v>4482</v>
      </c>
      <c r="E811" s="113" t="n">
        <v>1997</v>
      </c>
      <c r="F811" s="274" t="n">
        <v>28644</v>
      </c>
      <c r="G811" s="113" t="n">
        <v>8</v>
      </c>
      <c r="H811" s="113" t="n">
        <v>0</v>
      </c>
      <c r="I811" s="113" t="n">
        <v>9</v>
      </c>
      <c r="J811" s="113" t="n">
        <v>3</v>
      </c>
      <c r="K811" s="113" t="n">
        <v>12</v>
      </c>
      <c r="L811" s="113" t="n">
        <v>0</v>
      </c>
      <c r="M811" s="113" t="n">
        <v>0</v>
      </c>
      <c r="N811" s="113" t="n">
        <v>3</v>
      </c>
      <c r="O811" s="113" t="n">
        <v>9</v>
      </c>
      <c r="P811" s="275" t="n">
        <v>0.364</v>
      </c>
      <c r="Q811" s="113" t="n">
        <v>10</v>
      </c>
      <c r="R811" s="113" t="n">
        <v>0</v>
      </c>
      <c r="S811" s="113" t="n">
        <v>3</v>
      </c>
      <c r="T811" s="113" t="n">
        <v>2</v>
      </c>
      <c r="U811" s="113" t="n">
        <v>7</v>
      </c>
      <c r="V811" s="275" t="n">
        <v>0.175</v>
      </c>
      <c r="W811" s="113" t="n">
        <v>0</v>
      </c>
      <c r="X811" s="276" t="n">
        <v>0</v>
      </c>
      <c r="Y811" s="113" t="n">
        <v>1</v>
      </c>
      <c r="Z811" s="276" t="n">
        <v>1</v>
      </c>
      <c r="AA811" s="113" t="n">
        <v>1</v>
      </c>
      <c r="AB811" s="113" t="n">
        <v>0</v>
      </c>
      <c r="AC811" s="276" t="n">
        <v>0</v>
      </c>
      <c r="AD811" s="280"/>
      <c r="AE811" s="276"/>
    </row>
    <row r="812" customFormat="false" ht="15" hidden="false" customHeight="false" outlineLevel="0" collapsed="false">
      <c r="B812" s="115" t="n">
        <f aca="false">PRODUCT(G812/3+H812+I812+J812+(K812-I812-H812)/3+W812*25+X812*25+Y812*25+Z812*25+AA812*25+AB812*20+AC812*15+AD812*10+AE812*15)</f>
        <v>90.3333333333333</v>
      </c>
      <c r="C812" s="44" t="s">
        <v>2814</v>
      </c>
      <c r="D812" s="123" t="s">
        <v>4482</v>
      </c>
      <c r="E812" s="113" t="n">
        <v>2000</v>
      </c>
      <c r="F812" s="274" t="n">
        <v>29651</v>
      </c>
      <c r="G812" s="113" t="n">
        <v>12</v>
      </c>
      <c r="H812" s="113" t="n">
        <v>0</v>
      </c>
      <c r="I812" s="113" t="n">
        <v>2</v>
      </c>
      <c r="J812" s="113" t="n">
        <v>7</v>
      </c>
      <c r="K812" s="113" t="n">
        <v>24</v>
      </c>
      <c r="L812" s="113" t="n">
        <v>22</v>
      </c>
      <c r="M812" s="113" t="n">
        <v>0</v>
      </c>
      <c r="N812" s="113" t="n">
        <v>0</v>
      </c>
      <c r="O812" s="113" t="n">
        <v>2</v>
      </c>
      <c r="P812" s="275" t="n">
        <v>0.471</v>
      </c>
      <c r="Q812" s="113" t="n">
        <v>6</v>
      </c>
      <c r="R812" s="113" t="n">
        <v>0</v>
      </c>
      <c r="S812" s="113" t="n">
        <v>0</v>
      </c>
      <c r="T812" s="113" t="n">
        <v>0</v>
      </c>
      <c r="U812" s="113" t="n">
        <v>5</v>
      </c>
      <c r="V812" s="275" t="n">
        <v>0.417</v>
      </c>
      <c r="W812" s="113" t="n">
        <v>0</v>
      </c>
      <c r="X812" s="276" t="n">
        <v>0</v>
      </c>
      <c r="Y812" s="113" t="n">
        <v>1</v>
      </c>
      <c r="Z812" s="276" t="n">
        <v>1</v>
      </c>
      <c r="AA812" s="113" t="n">
        <v>0</v>
      </c>
      <c r="AB812" s="113" t="n">
        <v>1</v>
      </c>
      <c r="AC812" s="276" t="n">
        <v>0</v>
      </c>
      <c r="AD812" s="280"/>
      <c r="AE812" s="276"/>
    </row>
    <row r="813" customFormat="false" ht="15" hidden="false" customHeight="false" outlineLevel="0" collapsed="false">
      <c r="B813" s="115" t="n">
        <f aca="false">PRODUCT(G813/3+H813+I813+J813+(K813-I813-H813)/3+W813*25+X813*25+Y813*25+Z813*25+AA813*25+AB813*20+AC813*15+AD813*10+AE813*15)</f>
        <v>88.6666666666667</v>
      </c>
      <c r="C813" s="44" t="s">
        <v>3264</v>
      </c>
      <c r="D813" s="123" t="s">
        <v>4482</v>
      </c>
      <c r="E813" s="113" t="n">
        <v>2012</v>
      </c>
      <c r="F813" s="274" t="n">
        <v>34229</v>
      </c>
      <c r="G813" s="113" t="n">
        <v>11</v>
      </c>
      <c r="H813" s="113" t="n">
        <v>0</v>
      </c>
      <c r="I813" s="113" t="n">
        <v>3</v>
      </c>
      <c r="J813" s="113" t="n">
        <v>1</v>
      </c>
      <c r="K813" s="113" t="n">
        <v>21</v>
      </c>
      <c r="L813" s="113" t="n">
        <v>1</v>
      </c>
      <c r="M813" s="113" t="n">
        <v>8</v>
      </c>
      <c r="N813" s="113" t="n">
        <v>9</v>
      </c>
      <c r="O813" s="113" t="n">
        <v>3</v>
      </c>
      <c r="P813" s="275" t="n">
        <v>0.583</v>
      </c>
      <c r="Q813" s="113"/>
      <c r="R813" s="113"/>
      <c r="S813" s="113"/>
      <c r="T813" s="113"/>
      <c r="U813" s="113"/>
      <c r="V813" s="275"/>
      <c r="W813" s="113" t="n">
        <v>0</v>
      </c>
      <c r="X813" s="276" t="n">
        <v>0</v>
      </c>
      <c r="Y813" s="113" t="n">
        <v>1</v>
      </c>
      <c r="Z813" s="276" t="n">
        <v>1</v>
      </c>
      <c r="AA813" s="113" t="n">
        <v>1</v>
      </c>
      <c r="AB813" s="113" t="n">
        <v>0</v>
      </c>
      <c r="AC813" s="276" t="n">
        <v>0</v>
      </c>
      <c r="AD813" s="280"/>
      <c r="AE813" s="276"/>
    </row>
    <row r="814" customFormat="false" ht="15" hidden="false" customHeight="false" outlineLevel="0" collapsed="false">
      <c r="B814" s="115" t="n">
        <f aca="false">PRODUCT(G814/3+H814+I814+J814+(K814-I814-H814)/3+W814*25+X814*25+Y814*25+Z814*25+AA814*25+AB814*20+AC814*15+AD814*10+AE814*15)</f>
        <v>88</v>
      </c>
      <c r="C814" s="44" t="s">
        <v>2870</v>
      </c>
      <c r="D814" s="123" t="s">
        <v>4482</v>
      </c>
      <c r="E814" s="113" t="n">
        <v>2001</v>
      </c>
      <c r="F814" s="274" t="n">
        <v>30443</v>
      </c>
      <c r="G814" s="113" t="n">
        <v>13</v>
      </c>
      <c r="H814" s="113" t="n">
        <v>1</v>
      </c>
      <c r="I814" s="113" t="n">
        <v>0</v>
      </c>
      <c r="J814" s="113" t="n">
        <v>3</v>
      </c>
      <c r="K814" s="113" t="n">
        <v>15</v>
      </c>
      <c r="L814" s="113" t="n">
        <v>11</v>
      </c>
      <c r="M814" s="113" t="n">
        <v>2</v>
      </c>
      <c r="N814" s="113" t="n">
        <v>1</v>
      </c>
      <c r="O814" s="113" t="n">
        <v>1</v>
      </c>
      <c r="P814" s="275" t="n">
        <v>0.417089893346877</v>
      </c>
      <c r="Q814" s="113"/>
      <c r="R814" s="113"/>
      <c r="S814" s="113"/>
      <c r="T814" s="113"/>
      <c r="U814" s="113"/>
      <c r="V814" s="275"/>
      <c r="W814" s="113" t="n">
        <v>0</v>
      </c>
      <c r="X814" s="276" t="n">
        <v>0</v>
      </c>
      <c r="Y814" s="113" t="n">
        <v>1</v>
      </c>
      <c r="Z814" s="276" t="n">
        <v>0</v>
      </c>
      <c r="AA814" s="113" t="n">
        <v>2</v>
      </c>
      <c r="AB814" s="113" t="n">
        <v>0</v>
      </c>
      <c r="AC814" s="276" t="n">
        <v>0</v>
      </c>
      <c r="AD814" s="280"/>
      <c r="AE814" s="276"/>
    </row>
    <row r="815" customFormat="false" ht="15" hidden="false" customHeight="false" outlineLevel="0" collapsed="false">
      <c r="B815" s="115" t="n">
        <f aca="false">PRODUCT(G815/3+H815+I815+J815+(K815-I815-H815)/3+W815*25+X815*25+Y815*25+Z815*25+AA815*25+AB815*20+AC815*15+AD815*10+AE815*15)</f>
        <v>83</v>
      </c>
      <c r="C815" s="44" t="s">
        <v>3485</v>
      </c>
      <c r="D815" s="123" t="s">
        <v>4482</v>
      </c>
      <c r="E815" s="113" t="n">
        <v>2015</v>
      </c>
      <c r="F815" s="274" t="n">
        <v>35481</v>
      </c>
      <c r="G815" s="113" t="n">
        <v>14</v>
      </c>
      <c r="H815" s="113" t="n">
        <v>0</v>
      </c>
      <c r="I815" s="113" t="n">
        <v>0</v>
      </c>
      <c r="J815" s="113" t="n">
        <v>3</v>
      </c>
      <c r="K815" s="113" t="n">
        <v>16</v>
      </c>
      <c r="L815" s="113" t="n">
        <v>15</v>
      </c>
      <c r="M815" s="113" t="n">
        <v>1</v>
      </c>
      <c r="N815" s="113" t="n">
        <v>0</v>
      </c>
      <c r="O815" s="113" t="n">
        <v>0</v>
      </c>
      <c r="P815" s="275" t="n">
        <v>0.4</v>
      </c>
      <c r="Q815" s="113"/>
      <c r="R815" s="113"/>
      <c r="S815" s="113"/>
      <c r="T815" s="113"/>
      <c r="U815" s="113"/>
      <c r="V815" s="275"/>
      <c r="W815" s="113" t="n">
        <v>0</v>
      </c>
      <c r="X815" s="276" t="n">
        <v>0</v>
      </c>
      <c r="Y815" s="113" t="n">
        <v>1</v>
      </c>
      <c r="Z815" s="276" t="n">
        <v>0</v>
      </c>
      <c r="AA815" s="113" t="n">
        <v>1</v>
      </c>
      <c r="AB815" s="113" t="n">
        <v>1</v>
      </c>
      <c r="AC815" s="276" t="n">
        <v>0</v>
      </c>
      <c r="AD815" s="280"/>
      <c r="AE815" s="276"/>
    </row>
    <row r="816" customFormat="false" ht="15" hidden="false" customHeight="false" outlineLevel="0" collapsed="false">
      <c r="B816" s="115" t="n">
        <f aca="false">PRODUCT(G816/3+H816+I816+J816+(K816-I816-H816)/3+W816*25+X816*25+Y816*25+Z816*25+AA816*25+AB816*20+AC816*15+AD816*10+AE816*15)</f>
        <v>82.6666666666667</v>
      </c>
      <c r="C816" s="44" t="s">
        <v>2879</v>
      </c>
      <c r="D816" s="123" t="s">
        <v>4482</v>
      </c>
      <c r="E816" s="113" t="n">
        <v>2003</v>
      </c>
      <c r="F816" s="274" t="n">
        <v>31106</v>
      </c>
      <c r="G816" s="113" t="n">
        <v>6</v>
      </c>
      <c r="H816" s="113" t="n">
        <v>0</v>
      </c>
      <c r="I816" s="113" t="n">
        <v>1</v>
      </c>
      <c r="J816" s="113" t="n">
        <v>3</v>
      </c>
      <c r="K816" s="113" t="n">
        <v>6</v>
      </c>
      <c r="L816" s="113" t="n">
        <v>5</v>
      </c>
      <c r="M816" s="113" t="n">
        <v>0</v>
      </c>
      <c r="N816" s="113" t="n">
        <v>0</v>
      </c>
      <c r="O816" s="113" t="n">
        <v>1</v>
      </c>
      <c r="P816" s="275" t="n">
        <v>0.4</v>
      </c>
      <c r="Q816" s="113" t="n">
        <v>6</v>
      </c>
      <c r="R816" s="113" t="n">
        <v>0</v>
      </c>
      <c r="S816" s="113" t="n">
        <v>0</v>
      </c>
      <c r="T816" s="113" t="n">
        <v>0</v>
      </c>
      <c r="U816" s="113" t="n">
        <v>3</v>
      </c>
      <c r="V816" s="275" t="n">
        <v>0.214</v>
      </c>
      <c r="W816" s="113" t="n">
        <v>0</v>
      </c>
      <c r="X816" s="276" t="n">
        <v>0</v>
      </c>
      <c r="Y816" s="113" t="n">
        <v>0</v>
      </c>
      <c r="Z816" s="276" t="n">
        <v>1</v>
      </c>
      <c r="AA816" s="113" t="n">
        <v>2</v>
      </c>
      <c r="AB816" s="113" t="n">
        <v>0</v>
      </c>
      <c r="AC816" s="276" t="n">
        <v>0</v>
      </c>
      <c r="AD816" s="280"/>
      <c r="AE816" s="276"/>
    </row>
    <row r="817" customFormat="false" ht="15" hidden="false" customHeight="false" outlineLevel="0" collapsed="false">
      <c r="B817" s="115" t="n">
        <f aca="false">PRODUCT(G817/3+H817+I817+J817+(K817-I817-H817)/3+W817*25+X817*25+Y817*25+Z817*25+AA817*25+AB817*20+AC817*15+AD817*10+AE817*15)</f>
        <v>80.6666666666667</v>
      </c>
      <c r="C817" s="44" t="s">
        <v>3348</v>
      </c>
      <c r="D817" s="123" t="s">
        <v>4482</v>
      </c>
      <c r="E817" s="113" t="n">
        <v>2013</v>
      </c>
      <c r="F817" s="274" t="n">
        <v>34401</v>
      </c>
      <c r="G817" s="113" t="n">
        <v>4</v>
      </c>
      <c r="H817" s="113" t="n">
        <v>0</v>
      </c>
      <c r="I817" s="113" t="n">
        <v>4</v>
      </c>
      <c r="J817" s="113" t="n">
        <v>0</v>
      </c>
      <c r="K817" s="113" t="n">
        <v>5</v>
      </c>
      <c r="L817" s="113" t="n">
        <v>0</v>
      </c>
      <c r="M817" s="113" t="n">
        <v>1</v>
      </c>
      <c r="N817" s="113" t="n">
        <v>0</v>
      </c>
      <c r="O817" s="113" t="n">
        <v>4</v>
      </c>
      <c r="P817" s="275" t="n">
        <v>0.455</v>
      </c>
      <c r="Q817" s="113"/>
      <c r="R817" s="113"/>
      <c r="S817" s="113"/>
      <c r="T817" s="113"/>
      <c r="U817" s="113"/>
      <c r="V817" s="275"/>
      <c r="W817" s="113" t="n">
        <v>0</v>
      </c>
      <c r="X817" s="276" t="n">
        <v>0</v>
      </c>
      <c r="Y817" s="113" t="n">
        <v>1</v>
      </c>
      <c r="Z817" s="276" t="n">
        <v>1</v>
      </c>
      <c r="AA817" s="113" t="n">
        <v>1</v>
      </c>
      <c r="AB817" s="113" t="n">
        <v>0</v>
      </c>
      <c r="AC817" s="276" t="n">
        <v>0</v>
      </c>
      <c r="AD817" s="280"/>
      <c r="AE817" s="276"/>
    </row>
    <row r="818" customFormat="false" ht="15" hidden="false" customHeight="false" outlineLevel="0" collapsed="false">
      <c r="B818" s="115" t="n">
        <f aca="false">PRODUCT(G818/3+H818+I818+J818+(K818-I818-H818)/3+W818*25+X818*25+Y818*25+Z818*25+AA818*25+AB818*20+AC818*15+AD818*10+AE818*15)</f>
        <v>80.6666666666667</v>
      </c>
      <c r="C818" s="44" t="s">
        <v>3080</v>
      </c>
      <c r="D818" s="123" t="s">
        <v>4482</v>
      </c>
      <c r="E818" s="113" t="n">
        <v>2007</v>
      </c>
      <c r="F818" s="274" t="n">
        <v>32745</v>
      </c>
      <c r="G818" s="113" t="n">
        <v>6</v>
      </c>
      <c r="H818" s="113" t="n">
        <v>0</v>
      </c>
      <c r="I818" s="113" t="n">
        <v>1</v>
      </c>
      <c r="J818" s="113" t="n">
        <v>4</v>
      </c>
      <c r="K818" s="113" t="n">
        <v>12</v>
      </c>
      <c r="L818" s="113" t="n">
        <v>0</v>
      </c>
      <c r="M818" s="113" t="n">
        <v>3</v>
      </c>
      <c r="N818" s="113" t="n">
        <v>8</v>
      </c>
      <c r="O818" s="113" t="n">
        <v>1</v>
      </c>
      <c r="P818" s="275" t="n">
        <v>0.545064036273964</v>
      </c>
      <c r="Q818" s="113"/>
      <c r="R818" s="113"/>
      <c r="S818" s="113"/>
      <c r="T818" s="113"/>
      <c r="U818" s="113"/>
      <c r="V818" s="275"/>
      <c r="W818" s="113" t="n">
        <v>0</v>
      </c>
      <c r="X818" s="276" t="n">
        <v>0</v>
      </c>
      <c r="Y818" s="113" t="n">
        <v>1</v>
      </c>
      <c r="Z818" s="276" t="n">
        <v>1</v>
      </c>
      <c r="AA818" s="113" t="n">
        <v>0</v>
      </c>
      <c r="AB818" s="113" t="n">
        <v>1</v>
      </c>
      <c r="AC818" s="276" t="n">
        <v>0</v>
      </c>
      <c r="AD818" s="280"/>
      <c r="AE818" s="276"/>
    </row>
    <row r="819" customFormat="false" ht="15" hidden="false" customHeight="false" outlineLevel="0" collapsed="false">
      <c r="B819" s="115" t="n">
        <f aca="false">PRODUCT(G819/3+H819+I819+J819+(K819-I819-H819)/3+W819*25+X819*25+Y819*25+Z819*25+AA819*25+AB819*20+AC819*15+AD819*10+AE819*15)</f>
        <v>80</v>
      </c>
      <c r="C819" s="44" t="s">
        <v>3563</v>
      </c>
      <c r="D819" s="123" t="s">
        <v>4482</v>
      </c>
      <c r="E819" s="113" t="n">
        <v>2018</v>
      </c>
      <c r="F819" s="274" t="n">
        <v>36472</v>
      </c>
      <c r="G819" s="113" t="n">
        <v>4</v>
      </c>
      <c r="H819" s="113" t="n">
        <v>0</v>
      </c>
      <c r="I819" s="113" t="n">
        <v>0</v>
      </c>
      <c r="J819" s="113" t="n">
        <v>2</v>
      </c>
      <c r="K819" s="113" t="n">
        <v>5</v>
      </c>
      <c r="L819" s="113" t="n">
        <v>5</v>
      </c>
      <c r="M819" s="113" t="n">
        <v>0</v>
      </c>
      <c r="N819" s="113" t="n">
        <v>0</v>
      </c>
      <c r="O819" s="113" t="n">
        <v>0</v>
      </c>
      <c r="P819" s="275" t="n">
        <v>0.2941</v>
      </c>
      <c r="Q819" s="113"/>
      <c r="R819" s="113"/>
      <c r="S819" s="113"/>
      <c r="T819" s="113"/>
      <c r="U819" s="113"/>
      <c r="V819" s="275"/>
      <c r="W819" s="113" t="n">
        <v>0</v>
      </c>
      <c r="X819" s="276" t="n">
        <v>0</v>
      </c>
      <c r="Y819" s="113" t="n">
        <v>1</v>
      </c>
      <c r="Z819" s="276" t="n">
        <v>2</v>
      </c>
      <c r="AA819" s="113" t="n">
        <v>0</v>
      </c>
      <c r="AB819" s="113" t="n">
        <v>0</v>
      </c>
      <c r="AC819" s="276" t="n">
        <v>0</v>
      </c>
      <c r="AD819" s="280"/>
      <c r="AE819" s="276"/>
    </row>
    <row r="820" customFormat="false" ht="15" hidden="false" customHeight="false" outlineLevel="0" collapsed="false">
      <c r="B820" s="115" t="n">
        <f aca="false">PRODUCT(G820/3+H820*1.6666+I820*1.6666+J820*1.6666+W820*25+X820*25+Y820*25+Z820*25+AA820*25+AB820*20+AC820*15+AD820*10+AE820*15)</f>
        <v>76.3330666666667</v>
      </c>
      <c r="C820" s="44" t="s">
        <v>3812</v>
      </c>
      <c r="D820" s="112" t="s">
        <v>4482</v>
      </c>
      <c r="E820" s="113" t="n">
        <v>2025</v>
      </c>
      <c r="F820" s="111" t="n">
        <v>39718</v>
      </c>
      <c r="G820" s="283" t="n">
        <v>14</v>
      </c>
      <c r="H820" s="113" t="n">
        <v>0</v>
      </c>
      <c r="I820" s="113" t="n">
        <v>3</v>
      </c>
      <c r="J820" s="113" t="n">
        <v>1</v>
      </c>
      <c r="K820" s="113" t="n">
        <v>9</v>
      </c>
      <c r="L820" s="113" t="n">
        <v>2</v>
      </c>
      <c r="M820" s="113" t="n">
        <v>2</v>
      </c>
      <c r="N820" s="113" t="n">
        <v>2</v>
      </c>
      <c r="O820" s="113" t="n">
        <v>3</v>
      </c>
      <c r="P820" s="250" t="n">
        <v>0.236842105263158</v>
      </c>
      <c r="Q820" s="281"/>
      <c r="V820" s="250"/>
      <c r="W820" s="283" t="n">
        <v>0</v>
      </c>
      <c r="X820" s="113" t="n">
        <v>0</v>
      </c>
      <c r="Y820" s="283" t="n">
        <v>1</v>
      </c>
      <c r="Z820" s="113" t="n">
        <v>0</v>
      </c>
      <c r="AA820" s="283" t="n">
        <v>0</v>
      </c>
      <c r="AB820" s="113" t="n">
        <v>2</v>
      </c>
      <c r="AC820" s="113" t="n">
        <v>0</v>
      </c>
      <c r="AD820" s="280"/>
      <c r="AE820" s="276"/>
    </row>
    <row r="821" customFormat="false" ht="15" hidden="false" customHeight="false" outlineLevel="0" collapsed="false">
      <c r="B821" s="115" t="n">
        <f aca="false">PRODUCT(G821/3+H821+I821+J821+(K821-I821-H821)/3+W821*25+X821*25+Y821*25+Z821*25+AA821*25+AB821*20+AC821*15+AD821*10+AE821*15)</f>
        <v>76</v>
      </c>
      <c r="C821" s="44" t="s">
        <v>3097</v>
      </c>
      <c r="D821" s="123" t="s">
        <v>4482</v>
      </c>
      <c r="E821" s="113" t="n">
        <v>2006</v>
      </c>
      <c r="F821" s="274" t="n">
        <v>32492</v>
      </c>
      <c r="G821" s="113" t="n">
        <v>5</v>
      </c>
      <c r="H821" s="113" t="n">
        <v>0</v>
      </c>
      <c r="I821" s="113" t="n">
        <v>1</v>
      </c>
      <c r="J821" s="113" t="n">
        <v>2</v>
      </c>
      <c r="K821" s="113" t="n">
        <v>5</v>
      </c>
      <c r="L821" s="113" t="n">
        <v>1</v>
      </c>
      <c r="M821" s="113" t="n">
        <v>0</v>
      </c>
      <c r="N821" s="113" t="n">
        <v>3</v>
      </c>
      <c r="O821" s="113" t="n">
        <v>1</v>
      </c>
      <c r="P821" s="275" t="n">
        <v>0.625</v>
      </c>
      <c r="Q821" s="113"/>
      <c r="R821" s="113"/>
      <c r="S821" s="113"/>
      <c r="T821" s="113"/>
      <c r="U821" s="113"/>
      <c r="V821" s="275"/>
      <c r="W821" s="113" t="n">
        <v>0</v>
      </c>
      <c r="X821" s="276" t="n">
        <v>0</v>
      </c>
      <c r="Y821" s="113" t="n">
        <v>0</v>
      </c>
      <c r="Z821" s="276" t="n">
        <v>1</v>
      </c>
      <c r="AA821" s="113" t="n">
        <v>1</v>
      </c>
      <c r="AB821" s="113" t="n">
        <v>1</v>
      </c>
      <c r="AC821" s="276" t="n">
        <v>0</v>
      </c>
      <c r="AD821" s="280"/>
      <c r="AE821" s="276"/>
    </row>
    <row r="822" customFormat="false" ht="15" hidden="false" customHeight="false" outlineLevel="0" collapsed="false">
      <c r="B822" s="115" t="n">
        <f aca="false">PRODUCT(G822/3+H822*1.6666+I822*1.6666+J822*1.6666+W822*25+X822*25+Y822*25+Z822*25+AA822*25+AB822*20+AC822*15+AD822*10+AE822*15)</f>
        <v>74.6658666666667</v>
      </c>
      <c r="C822" s="44" t="s">
        <v>2050</v>
      </c>
      <c r="D822" s="123" t="s">
        <v>4482</v>
      </c>
      <c r="E822" s="113" t="n">
        <v>1960</v>
      </c>
      <c r="F822" s="274" t="n">
        <v>15662</v>
      </c>
      <c r="G822" s="113" t="n">
        <v>14</v>
      </c>
      <c r="H822" s="113" t="n">
        <v>1</v>
      </c>
      <c r="I822" s="113" t="n">
        <v>6</v>
      </c>
      <c r="J822" s="113" t="n">
        <v>5</v>
      </c>
      <c r="K822" s="113"/>
      <c r="L822" s="113"/>
      <c r="M822" s="113"/>
      <c r="N822" s="113"/>
      <c r="O822" s="113"/>
      <c r="P822" s="275"/>
      <c r="Q822" s="113"/>
      <c r="R822" s="113"/>
      <c r="S822" s="113"/>
      <c r="T822" s="113"/>
      <c r="U822" s="113"/>
      <c r="V822" s="275"/>
      <c r="W822" s="113" t="n">
        <v>0</v>
      </c>
      <c r="X822" s="276" t="n">
        <v>0</v>
      </c>
      <c r="Y822" s="113" t="n">
        <v>2</v>
      </c>
      <c r="Z822" s="276" t="n">
        <v>0</v>
      </c>
      <c r="AA822" s="113" t="n">
        <v>0</v>
      </c>
      <c r="AB822" s="113" t="n">
        <v>0</v>
      </c>
      <c r="AC822" s="276" t="n">
        <v>0</v>
      </c>
      <c r="AD822" s="280"/>
      <c r="AE822" s="276"/>
    </row>
    <row r="823" customFormat="false" ht="15" hidden="false" customHeight="false" outlineLevel="0" collapsed="false">
      <c r="B823" s="115" t="n">
        <f aca="false">PRODUCT(G823/3+H823*1.6666+I823*1.6666+J823*1.6666+W823*25+X823*25+Y823*25+Z823*25+AA823*25+AB823*20+AC823*15+AD823*10+AE823*15)</f>
        <v>74.3325333333333</v>
      </c>
      <c r="C823" s="44" t="s">
        <v>2076</v>
      </c>
      <c r="D823" s="123" t="s">
        <v>4482</v>
      </c>
      <c r="E823" s="113" t="n">
        <v>1961</v>
      </c>
      <c r="F823" s="274" t="n">
        <v>16509</v>
      </c>
      <c r="G823" s="113" t="n">
        <v>13</v>
      </c>
      <c r="H823" s="113" t="n">
        <v>0</v>
      </c>
      <c r="I823" s="113" t="n">
        <v>5</v>
      </c>
      <c r="J823" s="113" t="n">
        <v>7</v>
      </c>
      <c r="K823" s="113"/>
      <c r="L823" s="113"/>
      <c r="M823" s="113"/>
      <c r="N823" s="113"/>
      <c r="O823" s="113"/>
      <c r="P823" s="275"/>
      <c r="Q823" s="113"/>
      <c r="R823" s="113"/>
      <c r="S823" s="113"/>
      <c r="T823" s="113"/>
      <c r="U823" s="113"/>
      <c r="V823" s="275"/>
      <c r="W823" s="113" t="n">
        <v>0</v>
      </c>
      <c r="X823" s="276" t="n">
        <v>0</v>
      </c>
      <c r="Y823" s="113" t="n">
        <v>1</v>
      </c>
      <c r="Z823" s="276" t="n">
        <v>0</v>
      </c>
      <c r="AA823" s="113" t="n">
        <v>1</v>
      </c>
      <c r="AB823" s="113" t="n">
        <v>0</v>
      </c>
      <c r="AC823" s="276" t="n">
        <v>0</v>
      </c>
      <c r="AD823" s="280"/>
      <c r="AE823" s="276"/>
    </row>
    <row r="824" customFormat="false" ht="15" hidden="false" customHeight="false" outlineLevel="0" collapsed="false">
      <c r="B824" s="115" t="n">
        <f aca="false">PRODUCT(G824/3+H824*1.6666+I824*1.6666+J824*1.6666+W824*25+X824*25+Y824*25+Z824*25+AA824*25+AB824*20+AC824*15+AD824*10+AE824*15)</f>
        <v>71.9984666666667</v>
      </c>
      <c r="C824" s="44" t="s">
        <v>3640</v>
      </c>
      <c r="D824" s="123" t="s">
        <v>4482</v>
      </c>
      <c r="E824" s="113" t="n">
        <v>2022</v>
      </c>
      <c r="F824" s="274" t="n">
        <v>37854</v>
      </c>
      <c r="G824" s="113" t="n">
        <v>26</v>
      </c>
      <c r="H824" s="113" t="n">
        <v>0</v>
      </c>
      <c r="I824" s="113" t="n">
        <v>16</v>
      </c>
      <c r="J824" s="113" t="n">
        <v>7</v>
      </c>
      <c r="K824" s="113" t="n">
        <v>46</v>
      </c>
      <c r="L824" s="113" t="n">
        <v>8</v>
      </c>
      <c r="M824" s="113" t="n">
        <v>4</v>
      </c>
      <c r="N824" s="113" t="n">
        <v>18</v>
      </c>
      <c r="O824" s="113" t="n">
        <v>16</v>
      </c>
      <c r="P824" s="275" t="n">
        <v>0.410714285714286</v>
      </c>
      <c r="Q824" s="113"/>
      <c r="R824" s="113"/>
      <c r="S824" s="113"/>
      <c r="T824" s="113"/>
      <c r="U824" s="113"/>
      <c r="V824" s="275"/>
      <c r="W824" s="113" t="n">
        <v>0</v>
      </c>
      <c r="X824" s="276" t="n">
        <v>0</v>
      </c>
      <c r="Y824" s="113" t="n">
        <v>1</v>
      </c>
      <c r="Z824" s="276" t="n">
        <v>0</v>
      </c>
      <c r="AA824" s="113" t="n">
        <v>0</v>
      </c>
      <c r="AB824" s="113" t="n">
        <v>0</v>
      </c>
      <c r="AC824" s="276" t="n">
        <v>0</v>
      </c>
      <c r="AD824" s="280"/>
      <c r="AE824" s="276"/>
    </row>
    <row r="825" customFormat="false" ht="15" hidden="false" customHeight="false" outlineLevel="0" collapsed="false">
      <c r="B825" s="115" t="n">
        <f aca="false">PRODUCT(G825/3+H825+I825+J825+(K825-I825-H825)/3+W825*25+X825*25+Y825*25+Z825*25+AA825*25+AB825*20+AC825*15+AD825*10+AE825*15)</f>
        <v>68.6666666666667</v>
      </c>
      <c r="C825" s="44" t="s">
        <v>3641</v>
      </c>
      <c r="D825" s="123" t="s">
        <v>4482</v>
      </c>
      <c r="E825" s="113" t="n">
        <v>2020</v>
      </c>
      <c r="F825" s="274" t="n">
        <v>37025</v>
      </c>
      <c r="G825" s="113" t="n">
        <v>13</v>
      </c>
      <c r="H825" s="113" t="n">
        <v>0</v>
      </c>
      <c r="I825" s="113" t="n">
        <v>0</v>
      </c>
      <c r="J825" s="113" t="n">
        <v>8</v>
      </c>
      <c r="K825" s="113" t="n">
        <v>19</v>
      </c>
      <c r="L825" s="113" t="n">
        <v>19</v>
      </c>
      <c r="M825" s="113" t="n">
        <v>0</v>
      </c>
      <c r="N825" s="113" t="n">
        <v>0</v>
      </c>
      <c r="O825" s="113" t="n">
        <v>0</v>
      </c>
      <c r="P825" s="275" t="n">
        <v>0.38</v>
      </c>
      <c r="Q825" s="113" t="n">
        <v>5</v>
      </c>
      <c r="R825" s="113" t="n">
        <v>0</v>
      </c>
      <c r="S825" s="113" t="n">
        <v>2</v>
      </c>
      <c r="T825" s="113" t="n">
        <v>1</v>
      </c>
      <c r="U825" s="113" t="n">
        <v>9</v>
      </c>
      <c r="V825" s="275" t="n">
        <v>0.3913</v>
      </c>
      <c r="W825" s="113" t="n">
        <v>0</v>
      </c>
      <c r="X825" s="276" t="n">
        <v>0</v>
      </c>
      <c r="Y825" s="113" t="n">
        <v>0</v>
      </c>
      <c r="Z825" s="276" t="n">
        <v>1</v>
      </c>
      <c r="AA825" s="113" t="n">
        <v>1</v>
      </c>
      <c r="AB825" s="113" t="n">
        <v>0</v>
      </c>
      <c r="AC825" s="276" t="n">
        <v>0</v>
      </c>
      <c r="AD825" s="280"/>
      <c r="AE825" s="276"/>
    </row>
    <row r="826" customFormat="false" ht="15" hidden="false" customHeight="false" outlineLevel="0" collapsed="false">
      <c r="B826" s="115" t="n">
        <f aca="false">PRODUCT(G826/3+H826*1.6666+I826*1.6666+J826*1.6666+W826*25+X826*25+Y826*25+Z826*25+AA826*25+AB826*20+AC826*15+AD826*10+AE826*15)</f>
        <v>58.9993333333333</v>
      </c>
      <c r="C826" s="44" t="s">
        <v>3776</v>
      </c>
      <c r="D826" s="44" t="s">
        <v>4482</v>
      </c>
      <c r="E826" s="113" t="n">
        <v>2025</v>
      </c>
      <c r="F826" s="111" t="n">
        <v>39346</v>
      </c>
      <c r="G826" s="283" t="n">
        <v>7</v>
      </c>
      <c r="H826" s="113" t="n">
        <v>1</v>
      </c>
      <c r="I826" s="113" t="n">
        <v>8</v>
      </c>
      <c r="J826" s="113" t="n">
        <v>1</v>
      </c>
      <c r="K826" s="113" t="n">
        <v>13</v>
      </c>
      <c r="L826" s="113" t="n">
        <v>0</v>
      </c>
      <c r="M826" s="113" t="n">
        <v>1</v>
      </c>
      <c r="N826" s="113" t="n">
        <v>3</v>
      </c>
      <c r="O826" s="113" t="n">
        <v>9</v>
      </c>
      <c r="P826" s="250" t="n">
        <v>0.433333333333333</v>
      </c>
      <c r="Q826" s="281"/>
      <c r="V826" s="250"/>
      <c r="W826" s="283" t="n">
        <v>0</v>
      </c>
      <c r="X826" s="113" t="n">
        <v>0</v>
      </c>
      <c r="Y826" s="283" t="n">
        <v>0</v>
      </c>
      <c r="Z826" s="113" t="n">
        <v>0</v>
      </c>
      <c r="AA826" s="283" t="n">
        <v>0</v>
      </c>
      <c r="AB826" s="113" t="n">
        <v>2</v>
      </c>
      <c r="AC826" s="113" t="n">
        <v>0</v>
      </c>
      <c r="AD826" s="280"/>
      <c r="AE826" s="276"/>
    </row>
    <row r="827" customFormat="false" ht="15" hidden="false" customHeight="false" outlineLevel="0" collapsed="false">
      <c r="B827" s="115" t="n">
        <f aca="false">PRODUCT(G827/3+H827+I827+J827+(K827-I827-H827)/3+W827*25+X827*25+Y827*25+Z827*25+AA827*25+AB827*20+AC827*15+AD827*10+AE827*15)</f>
        <v>56</v>
      </c>
      <c r="C827" s="44" t="s">
        <v>3346</v>
      </c>
      <c r="D827" s="123" t="s">
        <v>4482</v>
      </c>
      <c r="E827" s="113" t="n">
        <v>2014</v>
      </c>
      <c r="F827" s="274" t="n">
        <v>35319</v>
      </c>
      <c r="G827" s="113" t="n">
        <v>3</v>
      </c>
      <c r="H827" s="113" t="n">
        <v>0</v>
      </c>
      <c r="I827" s="113" t="n">
        <v>3</v>
      </c>
      <c r="J827" s="113" t="n">
        <v>1</v>
      </c>
      <c r="K827" s="113" t="n">
        <v>6</v>
      </c>
      <c r="L827" s="113" t="n">
        <v>1</v>
      </c>
      <c r="M827" s="113" t="n">
        <v>0</v>
      </c>
      <c r="N827" s="113" t="n">
        <v>2</v>
      </c>
      <c r="O827" s="113" t="n">
        <v>3</v>
      </c>
      <c r="P827" s="275" t="n">
        <v>0.5</v>
      </c>
      <c r="Q827" s="113"/>
      <c r="R827" s="113"/>
      <c r="S827" s="113"/>
      <c r="T827" s="113"/>
      <c r="U827" s="113"/>
      <c r="V827" s="275"/>
      <c r="W827" s="113" t="n">
        <v>0</v>
      </c>
      <c r="X827" s="276" t="n">
        <v>0</v>
      </c>
      <c r="Y827" s="113" t="n">
        <v>0</v>
      </c>
      <c r="Z827" s="276" t="n">
        <v>1</v>
      </c>
      <c r="AA827" s="113" t="n">
        <v>1</v>
      </c>
      <c r="AB827" s="113" t="n">
        <v>0</v>
      </c>
      <c r="AC827" s="276" t="n">
        <v>0</v>
      </c>
      <c r="AD827" s="280"/>
      <c r="AE827" s="276"/>
    </row>
    <row r="828" customFormat="false" ht="15" hidden="false" customHeight="false" outlineLevel="0" collapsed="false">
      <c r="B828" s="115" t="n">
        <f aca="false">PRODUCT(G828/3+H828+I828+J828+(K828-I828-H828)/3+W828*25+X828*25+Y828*25+Z828*25+AA828*25+AB828*20+AC828*15+AD828*10+AE828*15)</f>
        <v>54</v>
      </c>
      <c r="C828" s="44" t="s">
        <v>2807</v>
      </c>
      <c r="D828" s="123" t="s">
        <v>4482</v>
      </c>
      <c r="E828" s="113" t="n">
        <v>2001</v>
      </c>
      <c r="F828" s="274" t="n">
        <v>30063</v>
      </c>
      <c r="G828" s="113" t="n">
        <v>4</v>
      </c>
      <c r="H828" s="113" t="n">
        <v>0</v>
      </c>
      <c r="I828" s="113" t="n">
        <v>1</v>
      </c>
      <c r="J828" s="113" t="n">
        <v>1</v>
      </c>
      <c r="K828" s="113" t="n">
        <v>3</v>
      </c>
      <c r="L828" s="113" t="n">
        <v>2</v>
      </c>
      <c r="M828" s="113" t="n">
        <v>0</v>
      </c>
      <c r="N828" s="113" t="n">
        <v>0</v>
      </c>
      <c r="O828" s="113" t="n">
        <v>1</v>
      </c>
      <c r="P828" s="275" t="n">
        <v>0.333</v>
      </c>
      <c r="Q828" s="113"/>
      <c r="R828" s="113"/>
      <c r="S828" s="113"/>
      <c r="T828" s="113"/>
      <c r="U828" s="113"/>
      <c r="V828" s="275"/>
      <c r="W828" s="113" t="n">
        <v>0</v>
      </c>
      <c r="X828" s="276" t="n">
        <v>0</v>
      </c>
      <c r="Y828" s="113" t="n">
        <v>0</v>
      </c>
      <c r="Z828" s="276" t="n">
        <v>1</v>
      </c>
      <c r="AA828" s="113" t="n">
        <v>1</v>
      </c>
      <c r="AB828" s="113" t="n">
        <v>0</v>
      </c>
      <c r="AC828" s="276" t="n">
        <v>0</v>
      </c>
      <c r="AD828" s="280"/>
      <c r="AE828" s="276"/>
    </row>
    <row r="829" customFormat="false" ht="15" hidden="false" customHeight="false" outlineLevel="0" collapsed="false">
      <c r="B829" s="115" t="n">
        <f aca="false">PRODUCT(G829/3+H829+I829+J829+(K829-I829-H829)/3+W829*25+X829*25+Y829*25+Z829*25+AA829*25+AB829*20+AC829*15+AD829*10+AE829*15)</f>
        <v>52.3333333333333</v>
      </c>
      <c r="C829" s="44" t="s">
        <v>3015</v>
      </c>
      <c r="D829" s="123" t="s">
        <v>4482</v>
      </c>
      <c r="E829" s="113" t="n">
        <v>2006</v>
      </c>
      <c r="F829" s="274" t="n">
        <v>31841</v>
      </c>
      <c r="G829" s="113" t="n">
        <v>2</v>
      </c>
      <c r="H829" s="113" t="n">
        <v>0</v>
      </c>
      <c r="I829" s="113" t="n">
        <v>0</v>
      </c>
      <c r="J829" s="113" t="n">
        <v>1</v>
      </c>
      <c r="K829" s="113" t="n">
        <v>2</v>
      </c>
      <c r="L829" s="113" t="n">
        <v>2</v>
      </c>
      <c r="M829" s="113" t="n">
        <v>0</v>
      </c>
      <c r="N829" s="113" t="n">
        <v>0</v>
      </c>
      <c r="O829" s="113" t="n">
        <v>0</v>
      </c>
      <c r="P829" s="275" t="n">
        <v>0.4</v>
      </c>
      <c r="Q829" s="113" t="n">
        <v>2</v>
      </c>
      <c r="R829" s="113" t="n">
        <v>0</v>
      </c>
      <c r="S829" s="113" t="n">
        <v>0</v>
      </c>
      <c r="T829" s="113" t="n">
        <v>0</v>
      </c>
      <c r="U829" s="113" t="n">
        <v>3</v>
      </c>
      <c r="V829" s="275" t="n">
        <v>0.333</v>
      </c>
      <c r="W829" s="113" t="n">
        <v>0</v>
      </c>
      <c r="X829" s="276" t="n">
        <v>0</v>
      </c>
      <c r="Y829" s="113" t="n">
        <v>0</v>
      </c>
      <c r="Z829" s="276" t="n">
        <v>1</v>
      </c>
      <c r="AA829" s="113" t="n">
        <v>1</v>
      </c>
      <c r="AB829" s="113" t="n">
        <v>0</v>
      </c>
      <c r="AC829" s="276" t="n">
        <v>0</v>
      </c>
      <c r="AD829" s="280"/>
      <c r="AE829" s="276"/>
    </row>
    <row r="830" customFormat="false" ht="15" hidden="false" customHeight="false" outlineLevel="0" collapsed="false">
      <c r="B830" s="115" t="n">
        <f aca="false">PRODUCT(G830/3+H830+I830+J830+(K830-I830-H830)/3+W830*25+X830*25+Y830*25+Z830*25+AA830*25+AB830*20+AC830*15+AD830*10+AE830*15)</f>
        <v>51.6666666666667</v>
      </c>
      <c r="C830" s="44" t="s">
        <v>2924</v>
      </c>
      <c r="D830" s="123" t="s">
        <v>4482</v>
      </c>
      <c r="E830" s="113" t="n">
        <v>2004</v>
      </c>
      <c r="F830" s="274" t="s">
        <v>2925</v>
      </c>
      <c r="G830" s="113" t="n">
        <v>1</v>
      </c>
      <c r="H830" s="113" t="n">
        <v>0</v>
      </c>
      <c r="I830" s="113" t="n">
        <v>1</v>
      </c>
      <c r="J830" s="113" t="n">
        <v>0</v>
      </c>
      <c r="K830" s="113" t="n">
        <v>2</v>
      </c>
      <c r="L830" s="113" t="n">
        <v>1</v>
      </c>
      <c r="M830" s="113" t="n">
        <v>0</v>
      </c>
      <c r="N830" s="113" t="n">
        <v>0</v>
      </c>
      <c r="O830" s="113" t="n">
        <v>1</v>
      </c>
      <c r="P830" s="275" t="n">
        <v>0.5</v>
      </c>
      <c r="Q830" s="113"/>
      <c r="R830" s="113"/>
      <c r="S830" s="113"/>
      <c r="T830" s="113"/>
      <c r="U830" s="113"/>
      <c r="V830" s="275"/>
      <c r="W830" s="113" t="n">
        <v>0</v>
      </c>
      <c r="X830" s="276" t="n">
        <v>0</v>
      </c>
      <c r="Y830" s="113" t="n">
        <v>0</v>
      </c>
      <c r="Z830" s="276" t="n">
        <v>1</v>
      </c>
      <c r="AA830" s="113" t="n">
        <v>1</v>
      </c>
      <c r="AB830" s="113" t="n">
        <v>0</v>
      </c>
      <c r="AC830" s="276" t="n">
        <v>0</v>
      </c>
      <c r="AD830" s="280"/>
      <c r="AE830" s="276"/>
    </row>
    <row r="831" customFormat="false" ht="15" hidden="false" customHeight="false" outlineLevel="0" collapsed="false">
      <c r="B831" s="115" t="n">
        <f aca="false">PRODUCT(G831/3+H831+I831+J831+(K831-I831-H831)/3+W831*25+X831*25+Y831*25+Z831*25+AA831*25+AB831*20+AC831*15+AD831*10+AE831*15)</f>
        <v>51.6666666666667</v>
      </c>
      <c r="C831" s="44" t="s">
        <v>5029</v>
      </c>
      <c r="D831" s="123" t="s">
        <v>4482</v>
      </c>
      <c r="E831" s="113" t="n">
        <v>1984</v>
      </c>
      <c r="F831" s="274" t="n">
        <v>24158</v>
      </c>
      <c r="G831" s="113" t="n">
        <v>1</v>
      </c>
      <c r="H831" s="113" t="n">
        <v>0</v>
      </c>
      <c r="I831" s="113" t="n">
        <v>0</v>
      </c>
      <c r="J831" s="113" t="n">
        <v>1</v>
      </c>
      <c r="K831" s="113" t="n">
        <v>1</v>
      </c>
      <c r="L831" s="113" t="n">
        <v>0</v>
      </c>
      <c r="M831" s="113" t="n">
        <v>1</v>
      </c>
      <c r="N831" s="113" t="n">
        <v>0</v>
      </c>
      <c r="O831" s="113" t="n">
        <v>0</v>
      </c>
      <c r="P831" s="275" t="n">
        <v>1</v>
      </c>
      <c r="Q831" s="113"/>
      <c r="R831" s="113"/>
      <c r="S831" s="113"/>
      <c r="T831" s="113"/>
      <c r="U831" s="113"/>
      <c r="V831" s="275"/>
      <c r="W831" s="113" t="n">
        <v>0</v>
      </c>
      <c r="X831" s="276" t="n">
        <v>0</v>
      </c>
      <c r="Y831" s="113" t="n">
        <v>2</v>
      </c>
      <c r="Z831" s="276" t="n">
        <v>0</v>
      </c>
      <c r="AA831" s="113" t="n">
        <v>0</v>
      </c>
      <c r="AB831" s="113" t="n">
        <v>0</v>
      </c>
      <c r="AC831" s="276" t="n">
        <v>0</v>
      </c>
      <c r="AD831" s="280"/>
      <c r="AE831" s="276"/>
    </row>
    <row r="832" customFormat="false" ht="15" hidden="false" customHeight="false" outlineLevel="0" collapsed="false">
      <c r="B832" s="115" t="n">
        <f aca="false">PRODUCT(G832/3+H832+I832+J832+(K832-I832-H832)/3+W832*25+X832*25+Y832*25+Z832*25+AA832*25+AB832*20+AC832*15+AD832*10+AE832*15)</f>
        <v>50.6666666666667</v>
      </c>
      <c r="C832" s="44" t="s">
        <v>2680</v>
      </c>
      <c r="D832" s="123" t="s">
        <v>4482</v>
      </c>
      <c r="E832" s="113" t="n">
        <v>1997</v>
      </c>
      <c r="F832" s="274" t="n">
        <v>28707</v>
      </c>
      <c r="G832" s="113" t="n">
        <v>1</v>
      </c>
      <c r="H832" s="113" t="n">
        <v>0</v>
      </c>
      <c r="I832" s="113" t="n">
        <v>0</v>
      </c>
      <c r="J832" s="113" t="n">
        <v>0</v>
      </c>
      <c r="K832" s="113" t="n">
        <v>1</v>
      </c>
      <c r="L832" s="113" t="n">
        <v>1</v>
      </c>
      <c r="M832" s="113" t="n">
        <v>0</v>
      </c>
      <c r="N832" s="113" t="n">
        <v>0</v>
      </c>
      <c r="O832" s="113" t="n">
        <v>0</v>
      </c>
      <c r="P832" s="275" t="n">
        <v>1</v>
      </c>
      <c r="Q832" s="113"/>
      <c r="R832" s="113"/>
      <c r="S832" s="113"/>
      <c r="T832" s="113"/>
      <c r="U832" s="113"/>
      <c r="V832" s="275"/>
      <c r="W832" s="113" t="n">
        <v>0</v>
      </c>
      <c r="X832" s="276" t="n">
        <v>0</v>
      </c>
      <c r="Y832" s="113" t="n">
        <v>0</v>
      </c>
      <c r="Z832" s="276" t="n">
        <v>1</v>
      </c>
      <c r="AA832" s="113" t="n">
        <v>1</v>
      </c>
      <c r="AB832" s="113" t="n">
        <v>0</v>
      </c>
      <c r="AC832" s="276" t="n">
        <v>0</v>
      </c>
      <c r="AD832" s="280"/>
      <c r="AE832" s="276"/>
    </row>
    <row r="833" customFormat="false" ht="15" hidden="false" customHeight="false" outlineLevel="0" collapsed="false">
      <c r="B833" s="115" t="n">
        <f aca="false">PRODUCT(G833/3+H833+I833+J833+(K833-I833-H833)/3+W833*25+X833*25+Y833*25+Z833*25+AA833*25+AB833*20+AC833*15+AD833*10+AE833*15)</f>
        <v>50.6666666666667</v>
      </c>
      <c r="C833" s="44" t="s">
        <v>2877</v>
      </c>
      <c r="D833" s="123" t="s">
        <v>4482</v>
      </c>
      <c r="E833" s="113" t="n">
        <v>2003</v>
      </c>
      <c r="F833" s="274" t="n">
        <v>30787</v>
      </c>
      <c r="G833" s="113" t="n">
        <v>2</v>
      </c>
      <c r="H833" s="113" t="n">
        <v>0</v>
      </c>
      <c r="I833" s="113" t="n">
        <v>0</v>
      </c>
      <c r="J833" s="113" t="n">
        <v>0</v>
      </c>
      <c r="K833" s="113" t="n">
        <v>0</v>
      </c>
      <c r="L833" s="113" t="n">
        <v>0</v>
      </c>
      <c r="M833" s="113" t="n">
        <v>0</v>
      </c>
      <c r="N833" s="113" t="n">
        <v>0</v>
      </c>
      <c r="O833" s="113" t="n">
        <v>0</v>
      </c>
      <c r="P833" s="275" t="n">
        <v>0</v>
      </c>
      <c r="Q833" s="113"/>
      <c r="R833" s="113"/>
      <c r="S833" s="113"/>
      <c r="T833" s="113"/>
      <c r="U833" s="113"/>
      <c r="V833" s="275"/>
      <c r="W833" s="113" t="n">
        <v>0</v>
      </c>
      <c r="X833" s="276" t="n">
        <v>0</v>
      </c>
      <c r="Y833" s="113" t="n">
        <v>0</v>
      </c>
      <c r="Z833" s="276" t="n">
        <v>1</v>
      </c>
      <c r="AA833" s="113" t="n">
        <v>1</v>
      </c>
      <c r="AB833" s="113" t="n">
        <v>0</v>
      </c>
      <c r="AC833" s="276" t="n">
        <v>0</v>
      </c>
      <c r="AD833" s="280"/>
      <c r="AE833" s="276"/>
    </row>
    <row r="834" customFormat="false" ht="15" hidden="false" customHeight="false" outlineLevel="0" collapsed="false">
      <c r="B834" s="115" t="n">
        <f aca="false">PRODUCT(G834/3+H834+I834+J834+(K834-I834-H834)/3+W834*25+X834*25+Y834*25+Z834*25+AA834*25+AB834*20+AC834*15+AD834*10+AE834*15)</f>
        <v>45.3333333333333</v>
      </c>
      <c r="C834" s="44" t="s">
        <v>3490</v>
      </c>
      <c r="D834" s="123" t="s">
        <v>4482</v>
      </c>
      <c r="E834" s="113" t="n">
        <v>2017</v>
      </c>
      <c r="F834" s="274" t="n">
        <v>35944</v>
      </c>
      <c r="G834" s="113" t="n">
        <v>1</v>
      </c>
      <c r="H834" s="113" t="n">
        <v>0</v>
      </c>
      <c r="I834" s="113" t="n">
        <v>0</v>
      </c>
      <c r="J834" s="113" t="n">
        <v>0</v>
      </c>
      <c r="K834" s="113" t="n">
        <v>0</v>
      </c>
      <c r="L834" s="113" t="n">
        <v>0</v>
      </c>
      <c r="M834" s="113" t="n">
        <v>0</v>
      </c>
      <c r="N834" s="113" t="n">
        <v>0</v>
      </c>
      <c r="O834" s="113" t="n">
        <v>0</v>
      </c>
      <c r="P834" s="275" t="n">
        <v>0</v>
      </c>
      <c r="Q834" s="113"/>
      <c r="R834" s="113"/>
      <c r="S834" s="113"/>
      <c r="T834" s="113"/>
      <c r="U834" s="113"/>
      <c r="V834" s="275"/>
      <c r="W834" s="113" t="n">
        <v>0</v>
      </c>
      <c r="X834" s="276" t="n">
        <v>0</v>
      </c>
      <c r="Y834" s="113" t="n">
        <v>0</v>
      </c>
      <c r="Z834" s="276" t="n">
        <v>1</v>
      </c>
      <c r="AA834" s="113" t="n">
        <v>0</v>
      </c>
      <c r="AB834" s="113" t="n">
        <v>1</v>
      </c>
      <c r="AC834" s="276" t="n">
        <v>0</v>
      </c>
      <c r="AD834" s="280"/>
      <c r="AE834" s="276"/>
    </row>
    <row r="835" customFormat="false" ht="15" hidden="false" customHeight="false" outlineLevel="0" collapsed="false">
      <c r="B835" s="115" t="n">
        <f aca="false">PRODUCT(G835/3+H835*1.6666+I835*1.6666+J835*1.6666+W835*25+X835*25+Y835*25+Z835*25+AA835*25+AB835*20+AC835*15+AD835*10+AE835*15)</f>
        <v>45.3333333333333</v>
      </c>
      <c r="C835" s="44" t="s">
        <v>3814</v>
      </c>
      <c r="D835" s="112" t="s">
        <v>4482</v>
      </c>
      <c r="E835" s="113" t="n">
        <v>2025</v>
      </c>
      <c r="F835" s="111" t="n">
        <v>39200</v>
      </c>
      <c r="G835" s="283" t="n">
        <v>1</v>
      </c>
      <c r="H835" s="113" t="n">
        <v>0</v>
      </c>
      <c r="I835" s="113" t="n">
        <v>0</v>
      </c>
      <c r="J835" s="113" t="n">
        <v>0</v>
      </c>
      <c r="K835" s="113" t="n">
        <v>0</v>
      </c>
      <c r="L835" s="113" t="n">
        <v>0</v>
      </c>
      <c r="M835" s="113" t="n">
        <v>0</v>
      </c>
      <c r="N835" s="113" t="n">
        <v>0</v>
      </c>
      <c r="O835" s="113" t="n">
        <v>0</v>
      </c>
      <c r="P835" s="250" t="n">
        <v>0</v>
      </c>
      <c r="Q835" s="281"/>
      <c r="V835" s="250"/>
      <c r="W835" s="283" t="n">
        <v>0</v>
      </c>
      <c r="X835" s="113" t="n">
        <v>0</v>
      </c>
      <c r="Y835" s="283" t="n">
        <v>1</v>
      </c>
      <c r="Z835" s="113" t="n">
        <v>0</v>
      </c>
      <c r="AA835" s="283" t="n">
        <v>0</v>
      </c>
      <c r="AB835" s="113" t="n">
        <v>1</v>
      </c>
      <c r="AC835" s="113" t="n">
        <v>0</v>
      </c>
      <c r="AD835" s="280"/>
      <c r="AE835" s="276"/>
    </row>
    <row r="836" customFormat="false" ht="15" hidden="false" customHeight="false" outlineLevel="0" collapsed="false">
      <c r="B836" s="115" t="n">
        <f aca="false">PRODUCT(G836/3+H836+I836+J836+(K836-I836-H836)/3+W836*25+X836*25+Y836*25+Z836*25+AA836*25+AB836*20+AC836*15+AD836*10+AE836*15)</f>
        <v>42</v>
      </c>
      <c r="C836" s="44" t="s">
        <v>3280</v>
      </c>
      <c r="D836" s="123" t="s">
        <v>4482</v>
      </c>
      <c r="E836" s="113" t="n">
        <v>2009</v>
      </c>
      <c r="F836" s="274" t="n">
        <v>33393</v>
      </c>
      <c r="G836" s="113" t="n">
        <v>3</v>
      </c>
      <c r="H836" s="113" t="n">
        <v>0</v>
      </c>
      <c r="I836" s="113" t="n">
        <v>1</v>
      </c>
      <c r="J836" s="113" t="n">
        <v>0</v>
      </c>
      <c r="K836" s="113" t="n">
        <v>1</v>
      </c>
      <c r="L836" s="113" t="n">
        <v>0</v>
      </c>
      <c r="M836" s="113" t="n">
        <v>0</v>
      </c>
      <c r="N836" s="113" t="n">
        <v>0</v>
      </c>
      <c r="O836" s="113" t="n">
        <v>1</v>
      </c>
      <c r="P836" s="275" t="n">
        <v>0.111</v>
      </c>
      <c r="Q836" s="113"/>
      <c r="R836" s="113"/>
      <c r="S836" s="113"/>
      <c r="T836" s="113"/>
      <c r="U836" s="113"/>
      <c r="V836" s="275"/>
      <c r="W836" s="113" t="n">
        <v>0</v>
      </c>
      <c r="X836" s="276" t="n">
        <v>0</v>
      </c>
      <c r="Y836" s="113" t="n">
        <v>0</v>
      </c>
      <c r="Z836" s="276" t="n">
        <v>0</v>
      </c>
      <c r="AA836" s="113" t="n">
        <v>1</v>
      </c>
      <c r="AB836" s="113" t="n">
        <v>0</v>
      </c>
      <c r="AC836" s="276" t="n">
        <v>1</v>
      </c>
      <c r="AD836" s="280"/>
      <c r="AE836" s="276"/>
    </row>
    <row r="837" customFormat="false" ht="15" hidden="false" customHeight="false" outlineLevel="0" collapsed="false">
      <c r="B837" s="115" t="n">
        <f aca="false">PRODUCT(G837/3+H837+I837+J837+(K837-I837-H837)/3+W837*25+X837*25+Y837*25+Z837*25+AA837*25+AB837*20+AC837*15+AD837*10+AE837*15)</f>
        <v>40.6666666666667</v>
      </c>
      <c r="C837" s="44" t="s">
        <v>3308</v>
      </c>
      <c r="D837" s="123" t="s">
        <v>4482</v>
      </c>
      <c r="E837" s="113" t="n">
        <v>2010</v>
      </c>
      <c r="F837" s="274" t="n">
        <v>33430</v>
      </c>
      <c r="G837" s="113" t="n">
        <v>1</v>
      </c>
      <c r="H837" s="113" t="n">
        <v>0</v>
      </c>
      <c r="I837" s="113" t="n">
        <v>0</v>
      </c>
      <c r="J837" s="113" t="n">
        <v>0</v>
      </c>
      <c r="K837" s="113" t="n">
        <v>1</v>
      </c>
      <c r="L837" s="113" t="n">
        <v>0</v>
      </c>
      <c r="M837" s="113" t="n">
        <v>0</v>
      </c>
      <c r="N837" s="113" t="n">
        <v>1</v>
      </c>
      <c r="O837" s="113" t="n">
        <v>0</v>
      </c>
      <c r="P837" s="275" t="n">
        <v>0.5</v>
      </c>
      <c r="Q837" s="113" t="n">
        <v>5</v>
      </c>
      <c r="R837" s="113" t="n">
        <v>0</v>
      </c>
      <c r="S837" s="113" t="n">
        <v>2</v>
      </c>
      <c r="T837" s="113" t="n">
        <v>1</v>
      </c>
      <c r="U837" s="113" t="n">
        <v>8</v>
      </c>
      <c r="V837" s="275" t="n">
        <v>0.471</v>
      </c>
      <c r="W837" s="113" t="n">
        <v>0</v>
      </c>
      <c r="X837" s="276" t="n">
        <v>0</v>
      </c>
      <c r="Y837" s="113" t="n">
        <v>1</v>
      </c>
      <c r="Z837" s="276" t="n">
        <v>0</v>
      </c>
      <c r="AA837" s="113" t="n">
        <v>0</v>
      </c>
      <c r="AB837" s="113" t="n">
        <v>0</v>
      </c>
      <c r="AC837" s="276" t="n">
        <v>1</v>
      </c>
      <c r="AD837" s="280"/>
      <c r="AE837" s="276"/>
    </row>
    <row r="838" customFormat="false" ht="15" hidden="false" customHeight="false" outlineLevel="0" collapsed="false">
      <c r="B838" s="115" t="n">
        <f aca="false">PRODUCT(G838/3+H838*1.6666+I838*1.6666+J838*1.6666+W838*25+X838*25+Y838*25+Z838*25+AA838*25+AB838*20+AC838*15+AD838*10+AE838*15)</f>
        <v>38.6662666666667</v>
      </c>
      <c r="C838" s="44" t="s">
        <v>3650</v>
      </c>
      <c r="D838" s="123" t="s">
        <v>4482</v>
      </c>
      <c r="E838" s="113" t="n">
        <v>2022</v>
      </c>
      <c r="F838" s="274" t="n">
        <v>37940</v>
      </c>
      <c r="G838" s="113" t="n">
        <v>11</v>
      </c>
      <c r="H838" s="113" t="n">
        <v>0</v>
      </c>
      <c r="I838" s="113" t="n">
        <v>6</v>
      </c>
      <c r="J838" s="113" t="n">
        <v>0</v>
      </c>
      <c r="K838" s="113" t="n">
        <v>11</v>
      </c>
      <c r="L838" s="113" t="n">
        <v>0</v>
      </c>
      <c r="M838" s="113" t="n">
        <v>1</v>
      </c>
      <c r="N838" s="113" t="n">
        <v>4</v>
      </c>
      <c r="O838" s="113" t="n">
        <v>6</v>
      </c>
      <c r="P838" s="275" t="n">
        <v>0.25</v>
      </c>
      <c r="Q838" s="113"/>
      <c r="R838" s="113"/>
      <c r="S838" s="113"/>
      <c r="T838" s="113"/>
      <c r="U838" s="113"/>
      <c r="V838" s="275"/>
      <c r="W838" s="113" t="n">
        <v>0</v>
      </c>
      <c r="X838" s="276" t="n">
        <v>0</v>
      </c>
      <c r="Y838" s="113" t="n">
        <v>1</v>
      </c>
      <c r="Z838" s="276" t="n">
        <v>0</v>
      </c>
      <c r="AA838" s="113" t="n">
        <v>0</v>
      </c>
      <c r="AB838" s="113" t="n">
        <v>0</v>
      </c>
      <c r="AC838" s="276" t="n">
        <v>0</v>
      </c>
      <c r="AD838" s="280"/>
      <c r="AE838" s="276"/>
    </row>
    <row r="839" customFormat="false" ht="15" hidden="false" customHeight="false" outlineLevel="0" collapsed="false">
      <c r="B839" s="115" t="n">
        <f aca="false">PRODUCT(G839/3+H839+I839+J839+(K839-I839-H839)/3+W839*25+X839*25+Y839*25+Z839*25+AA839*25+AB839*20+AC839*15+AD839*10+AE839*15)</f>
        <v>37</v>
      </c>
      <c r="C839" s="44" t="s">
        <v>2848</v>
      </c>
      <c r="D839" s="123" t="s">
        <v>4482</v>
      </c>
      <c r="E839" s="113" t="n">
        <v>2001</v>
      </c>
      <c r="F839" s="274" t="n">
        <v>30019</v>
      </c>
      <c r="G839" s="113" t="n">
        <v>8</v>
      </c>
      <c r="H839" s="113" t="n">
        <v>0</v>
      </c>
      <c r="I839" s="113" t="n">
        <v>0</v>
      </c>
      <c r="J839" s="113" t="n">
        <v>6</v>
      </c>
      <c r="K839" s="113" t="n">
        <v>10</v>
      </c>
      <c r="L839" s="113" t="n">
        <v>9</v>
      </c>
      <c r="M839" s="113" t="n">
        <v>1</v>
      </c>
      <c r="N839" s="113" t="n">
        <v>0</v>
      </c>
      <c r="O839" s="113" t="n">
        <v>0</v>
      </c>
      <c r="P839" s="275" t="n">
        <v>0.556</v>
      </c>
      <c r="Q839" s="113"/>
      <c r="R839" s="113"/>
      <c r="S839" s="113"/>
      <c r="T839" s="113"/>
      <c r="U839" s="113"/>
      <c r="V839" s="275"/>
      <c r="W839" s="113" t="n">
        <v>0</v>
      </c>
      <c r="X839" s="276" t="n">
        <v>0</v>
      </c>
      <c r="Y839" s="113" t="n">
        <v>0</v>
      </c>
      <c r="Z839" s="276" t="n">
        <v>0</v>
      </c>
      <c r="AA839" s="113" t="n">
        <v>1</v>
      </c>
      <c r="AB839" s="113" t="n">
        <v>0</v>
      </c>
      <c r="AC839" s="276" t="n">
        <v>0</v>
      </c>
      <c r="AD839" s="280"/>
      <c r="AE839" s="276"/>
    </row>
    <row r="840" customFormat="false" ht="15" hidden="false" customHeight="false" outlineLevel="0" collapsed="false">
      <c r="B840" s="115" t="n">
        <f aca="false">PRODUCT(G840/3+H840+I840+J840+(K840-I840-H840)/3+W840*25+X840*25+Y840*25+Z840*25+AA840*25+AB840*20+AC840*15+AD840*10+AE840*15)</f>
        <v>36.3333333333333</v>
      </c>
      <c r="C840" s="44" t="s">
        <v>3705</v>
      </c>
      <c r="D840" s="44" t="s">
        <v>4482</v>
      </c>
      <c r="E840" s="113" t="n">
        <v>2023</v>
      </c>
      <c r="F840" s="274" t="n">
        <v>38714</v>
      </c>
      <c r="G840" s="113" t="n">
        <v>2</v>
      </c>
      <c r="H840" s="113" t="n">
        <v>0</v>
      </c>
      <c r="I840" s="113" t="n">
        <v>0</v>
      </c>
      <c r="J840" s="113" t="n">
        <v>0</v>
      </c>
      <c r="K840" s="113" t="n">
        <v>2</v>
      </c>
      <c r="L840" s="113" t="n">
        <v>1</v>
      </c>
      <c r="M840" s="113" t="n">
        <v>0</v>
      </c>
      <c r="N840" s="113" t="n">
        <v>1</v>
      </c>
      <c r="O840" s="113" t="n">
        <v>0</v>
      </c>
      <c r="P840" s="275" t="n">
        <v>0.5</v>
      </c>
      <c r="V840" s="275"/>
      <c r="W840" s="113" t="n">
        <v>0</v>
      </c>
      <c r="X840" s="276" t="n">
        <v>0</v>
      </c>
      <c r="Y840" s="113" t="n">
        <v>0</v>
      </c>
      <c r="Z840" s="276" t="n">
        <v>0</v>
      </c>
      <c r="AA840" s="113" t="n">
        <v>1</v>
      </c>
      <c r="AB840" s="113" t="n">
        <v>0</v>
      </c>
      <c r="AC840" s="276" t="n">
        <v>0</v>
      </c>
      <c r="AD840" s="280" t="n">
        <v>1</v>
      </c>
      <c r="AE840" s="276"/>
    </row>
    <row r="841" customFormat="false" ht="15" hidden="false" customHeight="false" outlineLevel="0" collapsed="false">
      <c r="B841" s="115" t="n">
        <f aca="false">PRODUCT(G841/3+H841*1.6666+I841*1.6666+J841*1.6666+W841*25+X841*25+Y841*25+Z841*25+AA841*25+AB841*20+AC841*15+AD841*10+AE841*15)</f>
        <v>34.9989333333333</v>
      </c>
      <c r="C841" s="44" t="s">
        <v>1881</v>
      </c>
      <c r="D841" s="123" t="s">
        <v>4482</v>
      </c>
      <c r="E841" s="113" t="n">
        <v>1958</v>
      </c>
      <c r="F841" s="274" t="n">
        <v>14787</v>
      </c>
      <c r="G841" s="113" t="n">
        <v>25</v>
      </c>
      <c r="H841" s="113" t="n">
        <v>1</v>
      </c>
      <c r="I841" s="113" t="n">
        <v>9</v>
      </c>
      <c r="J841" s="113" t="n">
        <v>6</v>
      </c>
      <c r="K841" s="113"/>
      <c r="L841" s="113"/>
      <c r="M841" s="113"/>
      <c r="N841" s="113"/>
      <c r="O841" s="113"/>
      <c r="P841" s="275"/>
      <c r="Q841" s="113"/>
      <c r="R841" s="113"/>
      <c r="S841" s="113"/>
      <c r="T841" s="113"/>
      <c r="U841" s="113"/>
      <c r="V841" s="275"/>
      <c r="W841" s="113" t="n">
        <v>0</v>
      </c>
      <c r="X841" s="276" t="n">
        <v>0</v>
      </c>
      <c r="Y841" s="113" t="n">
        <v>0</v>
      </c>
      <c r="Z841" s="276" t="n">
        <v>0</v>
      </c>
      <c r="AA841" s="113" t="n">
        <v>0</v>
      </c>
      <c r="AB841" s="113" t="n">
        <v>0</v>
      </c>
      <c r="AC841" s="276" t="n">
        <v>0</v>
      </c>
      <c r="AD841" s="280"/>
      <c r="AE841" s="276"/>
    </row>
    <row r="842" customFormat="false" ht="15" hidden="false" customHeight="false" outlineLevel="0" collapsed="false">
      <c r="B842" s="115" t="n">
        <f aca="false">PRODUCT(G842/3+H842+I842+J842+(K842-I842-H842)/3+W842*25+X842*25+Y842*25+Z842*25+AA842*25+AB842*20+AC842*15+AD842*10+AE842*15)</f>
        <v>32.3333333333333</v>
      </c>
      <c r="C842" s="44" t="s">
        <v>3313</v>
      </c>
      <c r="D842" s="44" t="s">
        <v>4482</v>
      </c>
      <c r="E842" s="113" t="n">
        <v>2023</v>
      </c>
      <c r="F842" s="274" t="n">
        <v>38119</v>
      </c>
      <c r="G842" s="113" t="n">
        <v>5</v>
      </c>
      <c r="H842" s="113" t="n">
        <v>0</v>
      </c>
      <c r="I842" s="113" t="n">
        <v>4</v>
      </c>
      <c r="J842" s="113" t="n">
        <v>0</v>
      </c>
      <c r="K842" s="113" t="n">
        <v>9</v>
      </c>
      <c r="L842" s="113" t="n">
        <v>0</v>
      </c>
      <c r="M842" s="113" t="n">
        <v>3</v>
      </c>
      <c r="N842" s="113" t="n">
        <v>2</v>
      </c>
      <c r="O842" s="113" t="n">
        <v>4</v>
      </c>
      <c r="P842" s="275" t="n">
        <v>0.321428571428571</v>
      </c>
      <c r="V842" s="299"/>
      <c r="W842" s="113" t="n">
        <v>0</v>
      </c>
      <c r="X842" s="276" t="n">
        <v>0</v>
      </c>
      <c r="Y842" s="113" t="n">
        <v>0</v>
      </c>
      <c r="Z842" s="276" t="n">
        <v>0</v>
      </c>
      <c r="AA842" s="113" t="n">
        <v>1</v>
      </c>
      <c r="AB842" s="113" t="n">
        <v>0</v>
      </c>
      <c r="AC842" s="276" t="n">
        <v>0</v>
      </c>
      <c r="AD842" s="279"/>
      <c r="AE842" s="276"/>
    </row>
    <row r="843" customFormat="false" ht="15" hidden="false" customHeight="false" outlineLevel="0" collapsed="false">
      <c r="B843" s="115" t="n">
        <f aca="false">PRODUCT(G843/3+H843*1.6666+I843*1.6666+J843*1.6666+W843*25+X843*25+Y843*25+Z843*25+AA843*25+AB843*20+AC843*15+AD843*10+AE843*15)</f>
        <v>30.6665333333333</v>
      </c>
      <c r="C843" s="44" t="s">
        <v>2047</v>
      </c>
      <c r="D843" s="123" t="s">
        <v>4482</v>
      </c>
      <c r="E843" s="113" t="n">
        <v>1961</v>
      </c>
      <c r="F843" s="274" t="n">
        <v>15961</v>
      </c>
      <c r="G843" s="113" t="n">
        <v>7</v>
      </c>
      <c r="H843" s="113" t="n">
        <v>0</v>
      </c>
      <c r="I843" s="113" t="n">
        <v>0</v>
      </c>
      <c r="J843" s="113" t="n">
        <v>2</v>
      </c>
      <c r="K843" s="113"/>
      <c r="L843" s="113"/>
      <c r="M843" s="113"/>
      <c r="N843" s="113"/>
      <c r="O843" s="113"/>
      <c r="P843" s="275"/>
      <c r="Q843" s="113"/>
      <c r="R843" s="113"/>
      <c r="S843" s="113"/>
      <c r="T843" s="113"/>
      <c r="U843" s="113"/>
      <c r="V843" s="275"/>
      <c r="W843" s="113" t="n">
        <v>0</v>
      </c>
      <c r="X843" s="276" t="n">
        <v>0</v>
      </c>
      <c r="Y843" s="113" t="n">
        <v>1</v>
      </c>
      <c r="Z843" s="276" t="n">
        <v>0</v>
      </c>
      <c r="AA843" s="113" t="n">
        <v>0</v>
      </c>
      <c r="AB843" s="113" t="n">
        <v>0</v>
      </c>
      <c r="AC843" s="276" t="n">
        <v>0</v>
      </c>
      <c r="AD843" s="280"/>
      <c r="AE843" s="276"/>
    </row>
    <row r="844" customFormat="false" ht="15" hidden="false" customHeight="false" outlineLevel="0" collapsed="false">
      <c r="B844" s="115" t="n">
        <f aca="false">PRODUCT(G844/3+H844+I844+J844+(K844-I844-H844)/3+W844*25+X844*25+Y844*25+Z844*25+AA844*25+AB844*20+AC844*15+AD844*10+AE844*15)</f>
        <v>27.6666666666667</v>
      </c>
      <c r="C844" s="44" t="s">
        <v>3145</v>
      </c>
      <c r="D844" s="123" t="s">
        <v>4482</v>
      </c>
      <c r="E844" s="113" t="n">
        <v>2009</v>
      </c>
      <c r="F844" s="274" t="n">
        <v>32908</v>
      </c>
      <c r="G844" s="113" t="n">
        <v>8</v>
      </c>
      <c r="H844" s="113" t="n">
        <v>0</v>
      </c>
      <c r="I844" s="113" t="n">
        <v>0</v>
      </c>
      <c r="J844" s="113" t="n">
        <v>0</v>
      </c>
      <c r="K844" s="113" t="n">
        <v>0</v>
      </c>
      <c r="L844" s="113" t="n">
        <v>0</v>
      </c>
      <c r="M844" s="113" t="n">
        <v>0</v>
      </c>
      <c r="N844" s="113" t="n">
        <v>0</v>
      </c>
      <c r="O844" s="113" t="n">
        <v>0</v>
      </c>
      <c r="P844" s="275" t="n">
        <v>0</v>
      </c>
      <c r="Q844" s="113"/>
      <c r="R844" s="113"/>
      <c r="S844" s="113"/>
      <c r="T844" s="113"/>
      <c r="U844" s="113"/>
      <c r="V844" s="275"/>
      <c r="W844" s="113" t="n">
        <v>0</v>
      </c>
      <c r="X844" s="276" t="n">
        <v>0</v>
      </c>
      <c r="Y844" s="113" t="n">
        <v>0</v>
      </c>
      <c r="Z844" s="276" t="n">
        <v>1</v>
      </c>
      <c r="AA844" s="113" t="n">
        <v>0</v>
      </c>
      <c r="AB844" s="113" t="n">
        <v>0</v>
      </c>
      <c r="AC844" s="276" t="n">
        <v>0</v>
      </c>
      <c r="AD844" s="280"/>
      <c r="AE844" s="276"/>
    </row>
    <row r="845" customFormat="false" ht="15" hidden="false" customHeight="false" outlineLevel="0" collapsed="false">
      <c r="B845" s="115" t="n">
        <f aca="false">PRODUCT(G845/3+H845+I845+J845+(K845-I845-H845)/3+W845*25+X845*25+Y845*25+Z845*25+AA845*25+AB845*20+AC845*15+AD845*10+AE845*15)</f>
        <v>26.6666666666667</v>
      </c>
      <c r="C845" s="44" t="s">
        <v>3483</v>
      </c>
      <c r="D845" s="123" t="s">
        <v>4482</v>
      </c>
      <c r="E845" s="113" t="n">
        <v>2018</v>
      </c>
      <c r="F845" s="274" t="n">
        <v>36466</v>
      </c>
      <c r="G845" s="113" t="n">
        <v>1</v>
      </c>
      <c r="H845" s="113" t="n">
        <v>0</v>
      </c>
      <c r="I845" s="113" t="n">
        <v>0</v>
      </c>
      <c r="J845" s="113" t="n">
        <v>1</v>
      </c>
      <c r="K845" s="113" t="n">
        <v>1</v>
      </c>
      <c r="L845" s="113" t="n">
        <v>1</v>
      </c>
      <c r="M845" s="113" t="n">
        <v>0</v>
      </c>
      <c r="N845" s="113" t="n">
        <v>0</v>
      </c>
      <c r="O845" s="113" t="n">
        <v>0</v>
      </c>
      <c r="P845" s="275" t="n">
        <v>0.3333</v>
      </c>
      <c r="Q845" s="113"/>
      <c r="R845" s="113"/>
      <c r="S845" s="113"/>
      <c r="T845" s="113"/>
      <c r="U845" s="113"/>
      <c r="V845" s="275"/>
      <c r="W845" s="113" t="n">
        <v>0</v>
      </c>
      <c r="X845" s="276" t="n">
        <v>0</v>
      </c>
      <c r="Y845" s="113" t="n">
        <v>0</v>
      </c>
      <c r="Z845" s="276" t="n">
        <v>1</v>
      </c>
      <c r="AA845" s="113" t="n">
        <v>0</v>
      </c>
      <c r="AB845" s="113" t="n">
        <v>0</v>
      </c>
      <c r="AC845" s="276" t="n">
        <v>0</v>
      </c>
      <c r="AD845" s="280"/>
      <c r="AE845" s="276"/>
    </row>
    <row r="846" customFormat="false" ht="15" hidden="false" customHeight="false" outlineLevel="0" collapsed="false">
      <c r="B846" s="115" t="n">
        <f aca="false">PRODUCT(G846/3+H846+I846+J846+(K846-I846-H846)/3+W846*25+X846*25+Y846*25+Z846*25+AA846*25+AB846*20+AC846*15+AD846*10+AE846*15)</f>
        <v>26</v>
      </c>
      <c r="C846" s="44" t="s">
        <v>3085</v>
      </c>
      <c r="D846" s="123" t="s">
        <v>4482</v>
      </c>
      <c r="E846" s="113" t="n">
        <v>2007</v>
      </c>
      <c r="F846" s="274" t="n">
        <v>32482</v>
      </c>
      <c r="G846" s="113" t="n">
        <v>5</v>
      </c>
      <c r="H846" s="113" t="n">
        <v>0</v>
      </c>
      <c r="I846" s="113" t="n">
        <v>0</v>
      </c>
      <c r="J846" s="113" t="n">
        <v>2</v>
      </c>
      <c r="K846" s="113" t="n">
        <v>7</v>
      </c>
      <c r="L846" s="113" t="n">
        <v>7</v>
      </c>
      <c r="M846" s="113" t="n">
        <v>0</v>
      </c>
      <c r="N846" s="113" t="n">
        <v>0</v>
      </c>
      <c r="O846" s="113" t="n">
        <v>0</v>
      </c>
      <c r="P846" s="275" t="n">
        <v>0.292</v>
      </c>
      <c r="Q846" s="113"/>
      <c r="R846" s="113"/>
      <c r="S846" s="113"/>
      <c r="T846" s="113"/>
      <c r="U846" s="113"/>
      <c r="V846" s="275"/>
      <c r="W846" s="113" t="n">
        <v>0</v>
      </c>
      <c r="X846" s="276" t="n">
        <v>0</v>
      </c>
      <c r="Y846" s="113" t="n">
        <v>0</v>
      </c>
      <c r="Z846" s="276" t="n">
        <v>0</v>
      </c>
      <c r="AA846" s="113" t="n">
        <v>0</v>
      </c>
      <c r="AB846" s="113" t="n">
        <v>1</v>
      </c>
      <c r="AC846" s="276" t="n">
        <v>0</v>
      </c>
      <c r="AD846" s="280"/>
      <c r="AE846" s="276"/>
    </row>
    <row r="847" customFormat="false" ht="15" hidden="false" customHeight="false" outlineLevel="0" collapsed="false">
      <c r="B847" s="115" t="n">
        <f aca="false">PRODUCT(G847/3+H847+I847+J847+(K847-I847-H847)/3+W847*25+X847*25+Y847*25+Z847*25+AA847*25+AB847*20+AC847*15+AD847*10+AE847*15)</f>
        <v>25.6666666666667</v>
      </c>
      <c r="C847" s="44" t="s">
        <v>3768</v>
      </c>
      <c r="D847" s="44" t="s">
        <v>4482</v>
      </c>
      <c r="E847" s="113" t="n">
        <v>2023</v>
      </c>
      <c r="F847" s="274" t="n">
        <v>38240</v>
      </c>
      <c r="G847" s="113" t="n">
        <v>1</v>
      </c>
      <c r="H847" s="113" t="n">
        <v>0</v>
      </c>
      <c r="I847" s="113" t="n">
        <v>0</v>
      </c>
      <c r="J847" s="113" t="n">
        <v>0</v>
      </c>
      <c r="K847" s="113" t="n">
        <v>1</v>
      </c>
      <c r="L847" s="113" t="n">
        <v>1</v>
      </c>
      <c r="M847" s="113" t="n">
        <v>0</v>
      </c>
      <c r="N847" s="113" t="n">
        <v>0</v>
      </c>
      <c r="O847" s="113" t="n">
        <v>0</v>
      </c>
      <c r="P847" s="275" t="n">
        <v>0.333333333333333</v>
      </c>
      <c r="V847" s="299"/>
      <c r="W847" s="113" t="n">
        <v>0</v>
      </c>
      <c r="X847" s="276" t="n">
        <v>0</v>
      </c>
      <c r="Y847" s="113" t="n">
        <v>0</v>
      </c>
      <c r="Z847" s="276" t="n">
        <v>0</v>
      </c>
      <c r="AA847" s="113" t="n">
        <v>1</v>
      </c>
      <c r="AB847" s="113" t="n">
        <v>0</v>
      </c>
      <c r="AC847" s="276" t="n">
        <v>0</v>
      </c>
      <c r="AD847" s="279"/>
      <c r="AE847" s="276"/>
    </row>
    <row r="848" customFormat="false" ht="15" hidden="false" customHeight="false" outlineLevel="0" collapsed="false">
      <c r="B848" s="115" t="n">
        <f aca="false">PRODUCT(G848/3+H848+I848+J848+(K848-I848-H848)/3+W848*25+X848*25+Y848*25+Z848*25+AA848*25+AB848*20+AC848*15+AD848*10+AE848*15)</f>
        <v>25.3333333333333</v>
      </c>
      <c r="C848" s="44" t="s">
        <v>2830</v>
      </c>
      <c r="D848" s="123" t="s">
        <v>4482</v>
      </c>
      <c r="E848" s="113" t="n">
        <v>2000</v>
      </c>
      <c r="F848" s="274" t="n">
        <v>29695</v>
      </c>
      <c r="G848" s="113" t="n">
        <v>6</v>
      </c>
      <c r="H848" s="113" t="n">
        <v>0</v>
      </c>
      <c r="I848" s="113" t="n">
        <v>1</v>
      </c>
      <c r="J848" s="113" t="n">
        <v>0</v>
      </c>
      <c r="K848" s="113" t="n">
        <v>8</v>
      </c>
      <c r="L848" s="113" t="n">
        <v>1</v>
      </c>
      <c r="M848" s="113" t="n">
        <v>3</v>
      </c>
      <c r="N848" s="113" t="n">
        <v>3</v>
      </c>
      <c r="O848" s="113" t="n">
        <v>1</v>
      </c>
      <c r="P848" s="275" t="n">
        <v>0.292</v>
      </c>
      <c r="Q848" s="113" t="n">
        <v>11</v>
      </c>
      <c r="R848" s="113" t="n">
        <v>0</v>
      </c>
      <c r="S848" s="113" t="n">
        <v>1</v>
      </c>
      <c r="T848" s="113" t="n">
        <v>0</v>
      </c>
      <c r="U848" s="113" t="n">
        <v>7</v>
      </c>
      <c r="V848" s="275" t="n">
        <v>0.152</v>
      </c>
      <c r="W848" s="113" t="n">
        <v>0</v>
      </c>
      <c r="X848" s="276" t="n">
        <v>0</v>
      </c>
      <c r="Y848" s="113" t="n">
        <v>0</v>
      </c>
      <c r="Z848" s="276" t="n">
        <v>0</v>
      </c>
      <c r="AA848" s="113" t="n">
        <v>0</v>
      </c>
      <c r="AB848" s="113" t="n">
        <v>1</v>
      </c>
      <c r="AC848" s="276" t="n">
        <v>0</v>
      </c>
      <c r="AD848" s="280"/>
      <c r="AE848" s="276"/>
    </row>
    <row r="849" customFormat="false" ht="15" hidden="false" customHeight="false" outlineLevel="0" collapsed="false">
      <c r="B849" s="115" t="n">
        <f aca="false">PRODUCT(G849/3+H849+I849+J849+(K849-I849-H849)/3+W849*25+X849*25+Y849*25+Z849*25+AA849*25+AB849*20+AC849*15+AD849*10+AE849*15)</f>
        <v>25.3333333333333</v>
      </c>
      <c r="C849" s="44" t="s">
        <v>3152</v>
      </c>
      <c r="D849" s="123" t="s">
        <v>4482</v>
      </c>
      <c r="E849" s="113" t="n">
        <v>2009</v>
      </c>
      <c r="F849" s="274" t="n">
        <v>33282</v>
      </c>
      <c r="G849" s="113" t="n">
        <v>1</v>
      </c>
      <c r="H849" s="113" t="n">
        <v>0</v>
      </c>
      <c r="I849" s="113" t="n">
        <v>0</v>
      </c>
      <c r="J849" s="113" t="n">
        <v>0</v>
      </c>
      <c r="K849" s="113" t="n">
        <v>0</v>
      </c>
      <c r="L849" s="113" t="n">
        <v>0</v>
      </c>
      <c r="M849" s="113" t="n">
        <v>0</v>
      </c>
      <c r="N849" s="113" t="n">
        <v>0</v>
      </c>
      <c r="O849" s="113" t="n">
        <v>0</v>
      </c>
      <c r="P849" s="275" t="n">
        <v>0</v>
      </c>
      <c r="Q849" s="113"/>
      <c r="R849" s="113"/>
      <c r="S849" s="113"/>
      <c r="T849" s="113"/>
      <c r="U849" s="113"/>
      <c r="V849" s="275"/>
      <c r="W849" s="113" t="n">
        <v>0</v>
      </c>
      <c r="X849" s="276" t="n">
        <v>0</v>
      </c>
      <c r="Y849" s="113" t="n">
        <v>0</v>
      </c>
      <c r="Z849" s="276" t="n">
        <v>1</v>
      </c>
      <c r="AA849" s="113" t="n">
        <v>0</v>
      </c>
      <c r="AB849" s="113" t="n">
        <v>0</v>
      </c>
      <c r="AC849" s="276" t="n">
        <v>0</v>
      </c>
      <c r="AD849" s="280"/>
      <c r="AE849" s="276"/>
    </row>
    <row r="850" customFormat="false" ht="15" hidden="false" customHeight="false" outlineLevel="0" collapsed="false">
      <c r="B850" s="115" t="n">
        <f aca="false">PRODUCT(G850/3+H850+I850+J850+(K850-I850-H850)/3+W850*25+X850*25+Y850*25+Z850*25+AA850*25+AB850*20+AC850*15+AD850*10+AE850*15)</f>
        <v>25.3333333333333</v>
      </c>
      <c r="C850" s="44" t="s">
        <v>3783</v>
      </c>
      <c r="D850" s="44" t="s">
        <v>4482</v>
      </c>
      <c r="E850" s="113" t="n">
        <v>2023</v>
      </c>
      <c r="F850" s="274" t="n">
        <v>38453</v>
      </c>
      <c r="G850" s="113" t="n">
        <v>1</v>
      </c>
      <c r="H850" s="113" t="n">
        <v>0</v>
      </c>
      <c r="I850" s="113" t="n">
        <v>0</v>
      </c>
      <c r="J850" s="113" t="n">
        <v>0</v>
      </c>
      <c r="K850" s="113" t="n">
        <v>0</v>
      </c>
      <c r="L850" s="113" t="n">
        <v>0</v>
      </c>
      <c r="M850" s="113" t="n">
        <v>0</v>
      </c>
      <c r="N850" s="113" t="n">
        <v>0</v>
      </c>
      <c r="O850" s="113" t="n">
        <v>0</v>
      </c>
      <c r="P850" s="275" t="n">
        <v>0</v>
      </c>
      <c r="V850" s="275"/>
      <c r="W850" s="113" t="n">
        <v>0</v>
      </c>
      <c r="X850" s="276" t="n">
        <v>0</v>
      </c>
      <c r="Y850" s="113" t="n">
        <v>0</v>
      </c>
      <c r="Z850" s="276" t="n">
        <v>0</v>
      </c>
      <c r="AA850" s="113" t="n">
        <v>1</v>
      </c>
      <c r="AB850" s="113" t="n">
        <v>0</v>
      </c>
      <c r="AC850" s="276" t="n">
        <v>0</v>
      </c>
      <c r="AD850" s="279"/>
      <c r="AE850" s="276"/>
    </row>
    <row r="851" customFormat="false" ht="15" hidden="false" customHeight="false" outlineLevel="0" collapsed="false">
      <c r="B851" s="115" t="n">
        <f aca="false">PRODUCT(G851/3+H851+I851+J851+(K851-I851-H851)/3+W851*25+X851*25+Y851*25+Z851*25+AA851*25+AB851*20+AC851*15+AD851*10+AE851*15)</f>
        <v>24.6666666666667</v>
      </c>
      <c r="C851" s="44" t="s">
        <v>3404</v>
      </c>
      <c r="D851" s="123" t="s">
        <v>4482</v>
      </c>
      <c r="E851" s="113" t="n">
        <v>2016</v>
      </c>
      <c r="F851" s="274" t="n">
        <v>35629</v>
      </c>
      <c r="G851" s="113" t="n">
        <v>4</v>
      </c>
      <c r="H851" s="113" t="n">
        <v>0</v>
      </c>
      <c r="I851" s="113" t="n">
        <v>3</v>
      </c>
      <c r="J851" s="113" t="n">
        <v>0</v>
      </c>
      <c r="K851" s="113" t="n">
        <v>4</v>
      </c>
      <c r="L851" s="113" t="n">
        <v>0</v>
      </c>
      <c r="M851" s="113" t="n">
        <v>0</v>
      </c>
      <c r="N851" s="113" t="n">
        <v>1</v>
      </c>
      <c r="O851" s="113" t="n">
        <v>3</v>
      </c>
      <c r="P851" s="275" t="n">
        <v>0.571</v>
      </c>
      <c r="Q851" s="113"/>
      <c r="R851" s="113"/>
      <c r="S851" s="113"/>
      <c r="T851" s="113"/>
      <c r="U851" s="113"/>
      <c r="V851" s="275"/>
      <c r="W851" s="113" t="n">
        <v>0</v>
      </c>
      <c r="X851" s="276" t="n">
        <v>0</v>
      </c>
      <c r="Y851" s="113" t="n">
        <v>0</v>
      </c>
      <c r="Z851" s="276" t="n">
        <v>0</v>
      </c>
      <c r="AA851" s="113" t="n">
        <v>0</v>
      </c>
      <c r="AB851" s="113" t="n">
        <v>1</v>
      </c>
      <c r="AC851" s="276" t="n">
        <v>0</v>
      </c>
      <c r="AD851" s="280"/>
      <c r="AE851" s="276"/>
    </row>
    <row r="852" customFormat="false" ht="15" hidden="false" customHeight="false" outlineLevel="0" collapsed="false">
      <c r="B852" s="115" t="n">
        <f aca="false">PRODUCT(G852/3+H852*1.6666+I852*1.6666+J852*1.6666+W852*25+X852*25+Y852*25+Z852*25+AA852*25+AB852*20+AC852*15+AD852*10+AE852*15)</f>
        <v>23.9992666666667</v>
      </c>
      <c r="C852" s="44" t="s">
        <v>1883</v>
      </c>
      <c r="D852" s="123" t="s">
        <v>4482</v>
      </c>
      <c r="E852" s="113" t="n">
        <v>1958</v>
      </c>
      <c r="F852" s="274" t="n">
        <v>14792</v>
      </c>
      <c r="G852" s="113" t="n">
        <v>17</v>
      </c>
      <c r="H852" s="113" t="n">
        <v>0</v>
      </c>
      <c r="I852" s="113" t="n">
        <v>5</v>
      </c>
      <c r="J852" s="113" t="n">
        <v>6</v>
      </c>
      <c r="K852" s="113"/>
      <c r="L852" s="113"/>
      <c r="M852" s="113"/>
      <c r="N852" s="113"/>
      <c r="O852" s="113"/>
      <c r="P852" s="275"/>
      <c r="Q852" s="113"/>
      <c r="R852" s="113"/>
      <c r="S852" s="113"/>
      <c r="T852" s="113"/>
      <c r="U852" s="113"/>
      <c r="V852" s="275"/>
      <c r="W852" s="113" t="n">
        <v>0</v>
      </c>
      <c r="X852" s="276" t="n">
        <v>0</v>
      </c>
      <c r="Y852" s="113" t="n">
        <v>0</v>
      </c>
      <c r="Z852" s="276" t="n">
        <v>0</v>
      </c>
      <c r="AA852" s="113" t="n">
        <v>0</v>
      </c>
      <c r="AB852" s="113" t="n">
        <v>0</v>
      </c>
      <c r="AC852" s="276" t="n">
        <v>0</v>
      </c>
      <c r="AD852" s="280"/>
      <c r="AE852" s="276"/>
    </row>
    <row r="853" customFormat="false" ht="15" hidden="false" customHeight="false" outlineLevel="0" collapsed="false">
      <c r="B853" s="115" t="n">
        <f aca="false">PRODUCT(G853/3+H853+I853+J853+(K853-I853-H853)/3+W853*25+X853*25+Y853*25+Z853*25+AA853*25+AB853*20+AC853*15+AD853*10+AE853*15)</f>
        <v>23.6666666666667</v>
      </c>
      <c r="C853" s="44" t="s">
        <v>3658</v>
      </c>
      <c r="D853" s="123" t="s">
        <v>4482</v>
      </c>
      <c r="E853" s="113" t="n">
        <v>2020</v>
      </c>
      <c r="F853" s="274" t="n">
        <v>37414</v>
      </c>
      <c r="G853" s="113" t="n">
        <v>2</v>
      </c>
      <c r="H853" s="113" t="n">
        <v>0</v>
      </c>
      <c r="I853" s="113" t="n">
        <v>2</v>
      </c>
      <c r="J853" s="113" t="n">
        <v>0</v>
      </c>
      <c r="K853" s="113" t="n">
        <v>5</v>
      </c>
      <c r="L853" s="113" t="n">
        <v>2</v>
      </c>
      <c r="M853" s="113" t="n">
        <v>0</v>
      </c>
      <c r="N853" s="113" t="n">
        <v>1</v>
      </c>
      <c r="O853" s="113" t="n">
        <v>2</v>
      </c>
      <c r="P853" s="275" t="n">
        <v>0.833333333333333</v>
      </c>
      <c r="Q853" s="113"/>
      <c r="R853" s="113"/>
      <c r="S853" s="113"/>
      <c r="T853" s="113"/>
      <c r="U853" s="113"/>
      <c r="V853" s="275"/>
      <c r="W853" s="113" t="n">
        <v>0</v>
      </c>
      <c r="X853" s="276" t="n">
        <v>0</v>
      </c>
      <c r="Y853" s="113" t="n">
        <v>0</v>
      </c>
      <c r="Z853" s="276" t="n">
        <v>0</v>
      </c>
      <c r="AA853" s="113" t="n">
        <v>0</v>
      </c>
      <c r="AB853" s="113" t="n">
        <v>1</v>
      </c>
      <c r="AC853" s="276" t="n">
        <v>0</v>
      </c>
      <c r="AD853" s="280"/>
      <c r="AE853" s="276"/>
    </row>
    <row r="854" customFormat="false" ht="15" hidden="false" customHeight="false" outlineLevel="0" collapsed="false">
      <c r="B854" s="115" t="n">
        <f aca="false">PRODUCT(G854/3+H854*1.6666+I854*1.6666+J854*1.6666+W854*25+X854*25+Y854*25+Z854*25+AA854*25+AB854*20+AC854*15+AD854*10+AE854*15)</f>
        <v>20.3333333333333</v>
      </c>
      <c r="C854" s="44" t="s">
        <v>5628</v>
      </c>
      <c r="D854" s="112" t="s">
        <v>4482</v>
      </c>
      <c r="E854" s="113" t="n">
        <v>2025</v>
      </c>
      <c r="F854" s="111" t="n">
        <v>38783</v>
      </c>
      <c r="G854" s="283" t="n">
        <v>1</v>
      </c>
      <c r="H854" s="113" t="n">
        <v>0</v>
      </c>
      <c r="I854" s="113" t="n">
        <v>0</v>
      </c>
      <c r="J854" s="113" t="n">
        <v>0</v>
      </c>
      <c r="K854" s="113" t="n">
        <v>1</v>
      </c>
      <c r="L854" s="113" t="n">
        <v>0</v>
      </c>
      <c r="M854" s="113" t="n">
        <v>0</v>
      </c>
      <c r="N854" s="113" t="n">
        <v>1</v>
      </c>
      <c r="O854" s="113" t="n">
        <v>0</v>
      </c>
      <c r="P854" s="250" t="n">
        <v>0.25</v>
      </c>
      <c r="Q854" s="281"/>
      <c r="V854" s="250"/>
      <c r="W854" s="283" t="n">
        <v>0</v>
      </c>
      <c r="X854" s="113" t="n">
        <v>0</v>
      </c>
      <c r="Y854" s="283" t="n">
        <v>0</v>
      </c>
      <c r="Z854" s="113" t="n">
        <v>0</v>
      </c>
      <c r="AA854" s="283" t="n">
        <v>0</v>
      </c>
      <c r="AB854" s="113" t="n">
        <v>1</v>
      </c>
      <c r="AC854" s="113" t="n">
        <v>0</v>
      </c>
      <c r="AD854" s="280"/>
      <c r="AE854" s="276"/>
    </row>
    <row r="855" customFormat="false" ht="15" hidden="false" customHeight="false" outlineLevel="0" collapsed="false">
      <c r="B855" s="115" t="n">
        <f aca="false">PRODUCT(G855/3+H855*1.6666+I855*1.6666+J855*1.6666+W855*25+X855*25+Y855*25+Z855*25+AA855*25+AB855*20+AC855*15+AD855*10+AE855*15)</f>
        <v>15.9994666666667</v>
      </c>
      <c r="C855" s="44" t="s">
        <v>1879</v>
      </c>
      <c r="D855" s="123" t="s">
        <v>4482</v>
      </c>
      <c r="E855" s="113" t="n">
        <v>1958</v>
      </c>
      <c r="F855" s="274" t="n">
        <v>14453</v>
      </c>
      <c r="G855" s="113" t="n">
        <v>8</v>
      </c>
      <c r="H855" s="113" t="n">
        <v>0</v>
      </c>
      <c r="I855" s="113" t="n">
        <v>2</v>
      </c>
      <c r="J855" s="113" t="n">
        <v>6</v>
      </c>
      <c r="K855" s="113"/>
      <c r="L855" s="113"/>
      <c r="M855" s="113"/>
      <c r="N855" s="113"/>
      <c r="O855" s="113"/>
      <c r="P855" s="275"/>
      <c r="Q855" s="113"/>
      <c r="R855" s="113"/>
      <c r="S855" s="113"/>
      <c r="T855" s="113"/>
      <c r="U855" s="113"/>
      <c r="V855" s="275"/>
      <c r="W855" s="113" t="n">
        <v>0</v>
      </c>
      <c r="X855" s="276" t="n">
        <v>0</v>
      </c>
      <c r="Y855" s="113" t="n">
        <v>0</v>
      </c>
      <c r="Z855" s="276" t="n">
        <v>0</v>
      </c>
      <c r="AA855" s="113" t="n">
        <v>0</v>
      </c>
      <c r="AB855" s="113" t="n">
        <v>0</v>
      </c>
      <c r="AC855" s="276" t="n">
        <v>0</v>
      </c>
      <c r="AD855" s="280"/>
      <c r="AE855" s="276"/>
    </row>
    <row r="856" customFormat="false" ht="15" hidden="false" customHeight="false" outlineLevel="0" collapsed="false">
      <c r="B856" s="115" t="n">
        <f aca="false">PRODUCT(G856/3+H856+I856+J856+(K856-I856-H856)/3+W856*25+X856*25+Y856*25+Z856*25+AA856*25+AB856*20+AC856*15+AD856*10+AE856*15)</f>
        <v>15.6666666666667</v>
      </c>
      <c r="C856" s="44" t="s">
        <v>3149</v>
      </c>
      <c r="D856" s="123" t="s">
        <v>4482</v>
      </c>
      <c r="E856" s="113" t="n">
        <v>2005</v>
      </c>
      <c r="F856" s="274" t="n">
        <v>31871</v>
      </c>
      <c r="G856" s="113" t="n">
        <v>1</v>
      </c>
      <c r="H856" s="113" t="n">
        <v>0</v>
      </c>
      <c r="I856" s="113" t="n">
        <v>0</v>
      </c>
      <c r="J856" s="113" t="n">
        <v>0</v>
      </c>
      <c r="K856" s="113" t="n">
        <v>1</v>
      </c>
      <c r="L856" s="113" t="n">
        <v>0</v>
      </c>
      <c r="M856" s="113" t="n">
        <v>1</v>
      </c>
      <c r="N856" s="113" t="n">
        <v>0</v>
      </c>
      <c r="O856" s="113" t="n">
        <v>0</v>
      </c>
      <c r="P856" s="275" t="n">
        <v>1</v>
      </c>
      <c r="Q856" s="113"/>
      <c r="R856" s="113"/>
      <c r="S856" s="113"/>
      <c r="T856" s="113"/>
      <c r="U856" s="113"/>
      <c r="V856" s="275"/>
      <c r="W856" s="113" t="n">
        <v>0</v>
      </c>
      <c r="X856" s="276" t="n">
        <v>0</v>
      </c>
      <c r="Y856" s="113" t="n">
        <v>0</v>
      </c>
      <c r="Z856" s="276" t="n">
        <v>0</v>
      </c>
      <c r="AA856" s="113" t="n">
        <v>0</v>
      </c>
      <c r="AB856" s="113" t="n">
        <v>0</v>
      </c>
      <c r="AC856" s="276" t="n">
        <v>1</v>
      </c>
      <c r="AD856" s="280"/>
      <c r="AE856" s="276"/>
    </row>
    <row r="857" customFormat="false" ht="15" hidden="false" customHeight="false" outlineLevel="0" collapsed="false">
      <c r="B857" s="115" t="n">
        <f aca="false">PRODUCT(G857/3+H857*1.6666+I857*1.6666+J857*1.6666+W857*25+X857*25+Y857*25+Z857*25+AA857*25+AB857*20+AC857*15+AD857*10+AE857*15)</f>
        <v>5.3332</v>
      </c>
      <c r="C857" s="44" t="s">
        <v>3714</v>
      </c>
      <c r="D857" s="123" t="s">
        <v>4482</v>
      </c>
      <c r="E857" s="113" t="n">
        <v>2021</v>
      </c>
      <c r="F857" s="274" t="n">
        <v>37582</v>
      </c>
      <c r="G857" s="113" t="n">
        <v>6</v>
      </c>
      <c r="H857" s="113" t="n">
        <v>0</v>
      </c>
      <c r="I857" s="113" t="n">
        <v>0</v>
      </c>
      <c r="J857" s="113" t="n">
        <v>2</v>
      </c>
      <c r="K857" s="113" t="n">
        <v>13</v>
      </c>
      <c r="L857" s="113" t="n">
        <v>11</v>
      </c>
      <c r="M857" s="113" t="n">
        <v>1</v>
      </c>
      <c r="N857" s="113" t="n">
        <v>1</v>
      </c>
      <c r="O857" s="113" t="n">
        <v>0</v>
      </c>
      <c r="P857" s="275" t="n">
        <v>0.565217391304348</v>
      </c>
      <c r="Q857" s="113"/>
      <c r="R857" s="113"/>
      <c r="S857" s="113"/>
      <c r="T857" s="113"/>
      <c r="U857" s="113"/>
      <c r="V857" s="275"/>
      <c r="W857" s="113" t="n">
        <v>0</v>
      </c>
      <c r="X857" s="276" t="n">
        <v>0</v>
      </c>
      <c r="Y857" s="113" t="n">
        <v>0</v>
      </c>
      <c r="Z857" s="276" t="n">
        <v>0</v>
      </c>
      <c r="AA857" s="113" t="n">
        <v>0</v>
      </c>
      <c r="AB857" s="113" t="n">
        <v>0</v>
      </c>
      <c r="AC857" s="276" t="n">
        <v>0</v>
      </c>
      <c r="AD857" s="280"/>
      <c r="AE857" s="276"/>
    </row>
    <row r="858" customFormat="false" ht="15" hidden="false" customHeight="false" outlineLevel="0" collapsed="false">
      <c r="B858" s="115" t="n">
        <f aca="false">PRODUCT(G858/3+H858*1.6666+I858*1.6666+J858*1.6666+W858*25+X858*25+Y858*25+Z858*25+AA858*25+AB858*20+AC858*15+AD858*10+AE858*15)</f>
        <v>0.333333333333333</v>
      </c>
      <c r="C858" s="44" t="s">
        <v>4696</v>
      </c>
      <c r="D858" s="123" t="s">
        <v>4482</v>
      </c>
      <c r="E858" s="113" t="n">
        <v>1966</v>
      </c>
      <c r="F858" s="274" t="n">
        <v>18110</v>
      </c>
      <c r="G858" s="113" t="n">
        <v>1</v>
      </c>
      <c r="H858" s="113" t="n">
        <v>0</v>
      </c>
      <c r="I858" s="113" t="n">
        <v>0</v>
      </c>
      <c r="J858" s="113" t="n">
        <v>0</v>
      </c>
      <c r="K858" s="113"/>
      <c r="L858" s="113"/>
      <c r="M858" s="113"/>
      <c r="N858" s="113"/>
      <c r="O858" s="113"/>
      <c r="P858" s="275"/>
      <c r="Q858" s="113"/>
      <c r="R858" s="113"/>
      <c r="S858" s="113"/>
      <c r="T858" s="113"/>
      <c r="U858" s="113"/>
      <c r="V858" s="275"/>
      <c r="W858" s="113" t="n">
        <v>0</v>
      </c>
      <c r="X858" s="276" t="n">
        <v>0</v>
      </c>
      <c r="Y858" s="113" t="n">
        <v>0</v>
      </c>
      <c r="Z858" s="276" t="n">
        <v>0</v>
      </c>
      <c r="AA858" s="113" t="n">
        <v>0</v>
      </c>
      <c r="AB858" s="113" t="n">
        <v>0</v>
      </c>
      <c r="AC858" s="276" t="n">
        <v>0</v>
      </c>
      <c r="AD858" s="280"/>
      <c r="AE858" s="276"/>
    </row>
    <row r="859" customFormat="false" ht="15" hidden="false" customHeight="false" outlineLevel="0" collapsed="false">
      <c r="B859" s="115"/>
      <c r="D859" s="112"/>
      <c r="E859" s="113"/>
      <c r="F859" s="111"/>
      <c r="G859" s="283"/>
      <c r="H859" s="113"/>
      <c r="I859" s="113"/>
      <c r="J859" s="113"/>
      <c r="K859" s="113"/>
      <c r="L859" s="113"/>
      <c r="M859" s="113"/>
      <c r="N859" s="113"/>
      <c r="O859" s="113"/>
      <c r="P859" s="250"/>
      <c r="Q859" s="281"/>
      <c r="V859" s="250"/>
      <c r="W859" s="283"/>
      <c r="X859" s="113"/>
      <c r="Y859" s="283"/>
      <c r="Z859" s="113"/>
      <c r="AA859" s="283"/>
      <c r="AB859" s="113"/>
      <c r="AC859" s="113"/>
      <c r="AD859" s="280"/>
      <c r="AE859" s="276"/>
    </row>
    <row r="860" customFormat="false" ht="15" hidden="false" customHeight="false" outlineLevel="0" collapsed="false">
      <c r="B860" s="115" t="n">
        <f aca="false">PRODUCT(G860/3+H860+I860+J860+(K860-I860-H860)/3+W860*25+X860*25+Y860*25+Z860*25+AA860*25+AB860*20+AC860*15+AD860*10+AE860*15)</f>
        <v>230.333333333333</v>
      </c>
      <c r="C860" s="44" t="s">
        <v>4337</v>
      </c>
      <c r="D860" s="123" t="s">
        <v>4773</v>
      </c>
      <c r="E860" s="113" t="n">
        <v>1991</v>
      </c>
      <c r="F860" s="274" t="n">
        <v>27066</v>
      </c>
      <c r="G860" s="113" t="n">
        <v>53</v>
      </c>
      <c r="H860" s="113" t="n">
        <v>2</v>
      </c>
      <c r="I860" s="113" t="n">
        <v>41</v>
      </c>
      <c r="J860" s="113" t="n">
        <v>48</v>
      </c>
      <c r="K860" s="113" t="n">
        <v>198</v>
      </c>
      <c r="L860" s="113" t="n">
        <v>84</v>
      </c>
      <c r="M860" s="113" t="n">
        <v>36</v>
      </c>
      <c r="N860" s="113" t="n">
        <v>35</v>
      </c>
      <c r="O860" s="113" t="n">
        <v>43</v>
      </c>
      <c r="P860" s="275" t="n">
        <v>0.520867695019832</v>
      </c>
      <c r="Q860" s="113" t="n">
        <v>11</v>
      </c>
      <c r="R860" s="113" t="n">
        <v>2</v>
      </c>
      <c r="S860" s="113" t="n">
        <v>8</v>
      </c>
      <c r="T860" s="113" t="n">
        <v>3</v>
      </c>
      <c r="U860" s="113" t="n">
        <v>35</v>
      </c>
      <c r="V860" s="275" t="n">
        <v>0.486559748427673</v>
      </c>
      <c r="W860" s="113" t="n">
        <v>0</v>
      </c>
      <c r="X860" s="276" t="n">
        <v>0</v>
      </c>
      <c r="Y860" s="113" t="n">
        <v>2</v>
      </c>
      <c r="Z860" s="276" t="n">
        <v>0</v>
      </c>
      <c r="AA860" s="113" t="n">
        <v>0</v>
      </c>
      <c r="AB860" s="113" t="n">
        <v>1</v>
      </c>
      <c r="AC860" s="276" t="n">
        <v>0</v>
      </c>
      <c r="AD860" s="280"/>
      <c r="AE860" s="276"/>
    </row>
    <row r="861" customFormat="false" ht="15" hidden="false" customHeight="false" outlineLevel="0" collapsed="false">
      <c r="B861" s="115" t="n">
        <f aca="false">PRODUCT(G861/3+H861+I861+J861+(K861-I861-H861)/3+W861*25+X861*25+Y861*25+Z861*25+AA861*25+AB861*20+AC861*15+AD861*10+AE861*15)</f>
        <v>187.333333333333</v>
      </c>
      <c r="C861" s="44" t="s">
        <v>2425</v>
      </c>
      <c r="D861" s="123" t="s">
        <v>4773</v>
      </c>
      <c r="E861" s="113" t="n">
        <v>1983</v>
      </c>
      <c r="F861" s="274" t="n">
        <v>23447</v>
      </c>
      <c r="G861" s="113" t="n">
        <v>22</v>
      </c>
      <c r="H861" s="113" t="n">
        <v>1</v>
      </c>
      <c r="I861" s="113" t="n">
        <v>11</v>
      </c>
      <c r="J861" s="113" t="n">
        <v>41</v>
      </c>
      <c r="K861" s="113" t="n">
        <v>108</v>
      </c>
      <c r="L861" s="113" t="n">
        <v>30</v>
      </c>
      <c r="M861" s="113" t="n">
        <v>45</v>
      </c>
      <c r="N861" s="113" t="n">
        <v>21</v>
      </c>
      <c r="O861" s="113" t="n">
        <v>12</v>
      </c>
      <c r="P861" s="275" t="n">
        <v>0.581</v>
      </c>
      <c r="Q861" s="113" t="n">
        <v>5</v>
      </c>
      <c r="R861" s="113" t="n">
        <v>0</v>
      </c>
      <c r="S861" s="113" t="n">
        <v>1</v>
      </c>
      <c r="T861" s="113" t="n">
        <v>12</v>
      </c>
      <c r="U861" s="113" t="n">
        <v>25</v>
      </c>
      <c r="V861" s="275" t="n">
        <v>0.625</v>
      </c>
      <c r="W861" s="113" t="n">
        <v>0</v>
      </c>
      <c r="X861" s="276" t="n">
        <v>0</v>
      </c>
      <c r="Y861" s="113" t="n">
        <v>2</v>
      </c>
      <c r="Z861" s="276" t="n">
        <v>1</v>
      </c>
      <c r="AA861" s="113" t="n">
        <v>0</v>
      </c>
      <c r="AB861" s="113" t="n">
        <v>1</v>
      </c>
      <c r="AC861" s="276" t="n">
        <v>0</v>
      </c>
      <c r="AD861" s="280"/>
      <c r="AE861" s="276"/>
    </row>
    <row r="862" customFormat="false" ht="15" hidden="false" customHeight="false" outlineLevel="0" collapsed="false">
      <c r="B862" s="115" t="n">
        <f aca="false">PRODUCT(G862/3+H862+I862+J862+(K862-I862-H862)/3+W862*25+X862*25+Y862*25+Z862*25+AA862*25+AB862*20+AC862*15+AD862*10+AE862*15)</f>
        <v>168</v>
      </c>
      <c r="C862" s="44" t="s">
        <v>2427</v>
      </c>
      <c r="D862" s="123" t="s">
        <v>4773</v>
      </c>
      <c r="E862" s="113" t="n">
        <v>1983</v>
      </c>
      <c r="F862" s="274" t="n">
        <v>24023</v>
      </c>
      <c r="G862" s="113" t="n">
        <v>28</v>
      </c>
      <c r="H862" s="113" t="n">
        <v>2</v>
      </c>
      <c r="I862" s="113" t="n">
        <v>13</v>
      </c>
      <c r="J862" s="113" t="n">
        <v>20</v>
      </c>
      <c r="K862" s="113" t="n">
        <v>101</v>
      </c>
      <c r="L862" s="113" t="n">
        <v>41</v>
      </c>
      <c r="M862" s="113" t="n">
        <v>17</v>
      </c>
      <c r="N862" s="113" t="n">
        <v>28</v>
      </c>
      <c r="O862" s="113" t="n">
        <v>15</v>
      </c>
      <c r="P862" s="275" t="n">
        <v>0.422594142259414</v>
      </c>
      <c r="Q862" s="113" t="n">
        <v>6</v>
      </c>
      <c r="R862" s="113" t="n">
        <v>0</v>
      </c>
      <c r="S862" s="113" t="n">
        <v>7</v>
      </c>
      <c r="T862" s="113" t="n">
        <v>5</v>
      </c>
      <c r="U862" s="113" t="n">
        <v>25</v>
      </c>
      <c r="V862" s="275" t="n">
        <v>0.41</v>
      </c>
      <c r="W862" s="113" t="n">
        <v>0</v>
      </c>
      <c r="X862" s="276" t="n">
        <v>0</v>
      </c>
      <c r="Y862" s="113" t="n">
        <v>2</v>
      </c>
      <c r="Z862" s="276" t="n">
        <v>1</v>
      </c>
      <c r="AA862" s="113" t="n">
        <v>0</v>
      </c>
      <c r="AB862" s="113" t="n">
        <v>1</v>
      </c>
      <c r="AC862" s="276" t="n">
        <v>0</v>
      </c>
      <c r="AD862" s="280"/>
      <c r="AE862" s="276"/>
    </row>
    <row r="863" customFormat="false" ht="15" hidden="false" customHeight="false" outlineLevel="0" collapsed="false">
      <c r="B863" s="115" t="n">
        <f aca="false">PRODUCT(G863/3+H863+I863+J863+(K863-I863-H863)/3+W863*25+X863*25+Y863*25+Z863*25+AA863*25+AB863*20+AC863*15+AD863*10+AE863*15)</f>
        <v>166</v>
      </c>
      <c r="C863" s="44" t="s">
        <v>2636</v>
      </c>
      <c r="D863" s="123" t="s">
        <v>4773</v>
      </c>
      <c r="E863" s="113" t="n">
        <v>1995</v>
      </c>
      <c r="F863" s="274" t="n">
        <v>28322</v>
      </c>
      <c r="G863" s="113" t="n">
        <v>41</v>
      </c>
      <c r="H863" s="113" t="n">
        <v>3</v>
      </c>
      <c r="I863" s="113" t="n">
        <v>16</v>
      </c>
      <c r="J863" s="113" t="n">
        <v>31</v>
      </c>
      <c r="K863" s="113" t="n">
        <v>116</v>
      </c>
      <c r="L863" s="113" t="n">
        <v>41</v>
      </c>
      <c r="M863" s="113" t="n">
        <v>27</v>
      </c>
      <c r="N863" s="113" t="n">
        <v>29</v>
      </c>
      <c r="O863" s="113" t="n">
        <v>19</v>
      </c>
      <c r="P863" s="275" t="n">
        <v>0.479221204188482</v>
      </c>
      <c r="Q863" s="113" t="n">
        <v>11</v>
      </c>
      <c r="R863" s="113" t="n">
        <v>2</v>
      </c>
      <c r="S863" s="113" t="n">
        <v>1</v>
      </c>
      <c r="T863" s="113" t="n">
        <v>10</v>
      </c>
      <c r="U863" s="113" t="n">
        <v>36</v>
      </c>
      <c r="V863" s="275" t="n">
        <v>0.544994090832349</v>
      </c>
      <c r="W863" s="113" t="n">
        <v>0</v>
      </c>
      <c r="X863" s="276" t="n">
        <v>0</v>
      </c>
      <c r="Y863" s="113" t="n">
        <v>2</v>
      </c>
      <c r="Z863" s="276" t="n">
        <v>0</v>
      </c>
      <c r="AA863" s="113" t="n">
        <v>0</v>
      </c>
      <c r="AB863" s="113" t="n">
        <v>1</v>
      </c>
      <c r="AC863" s="276" t="n">
        <v>0</v>
      </c>
      <c r="AD863" s="280"/>
      <c r="AE863" s="276"/>
    </row>
    <row r="864" customFormat="false" ht="15" hidden="false" customHeight="false" outlineLevel="0" collapsed="false">
      <c r="B864" s="115" t="n">
        <f aca="false">PRODUCT(G864/3+H864+I864+J864+(K864-I864-H864)/3+W864*25+X864*25+Y864*25+Z864*25+AA864*25+AB864*20+AC864*15+AD864*10+AE864*15)</f>
        <v>162</v>
      </c>
      <c r="C864" s="44" t="s">
        <v>4939</v>
      </c>
      <c r="D864" s="123" t="s">
        <v>4773</v>
      </c>
      <c r="E864" s="113" t="n">
        <v>1982</v>
      </c>
      <c r="F864" s="274" t="n">
        <v>23038</v>
      </c>
      <c r="G864" s="113" t="n">
        <v>20</v>
      </c>
      <c r="H864" s="113" t="n">
        <v>0</v>
      </c>
      <c r="I864" s="113" t="n">
        <v>12</v>
      </c>
      <c r="J864" s="113" t="n">
        <v>26</v>
      </c>
      <c r="K864" s="113" t="n">
        <v>94</v>
      </c>
      <c r="L864" s="113" t="n">
        <v>34</v>
      </c>
      <c r="M864" s="113" t="n">
        <v>22</v>
      </c>
      <c r="N864" s="113" t="n">
        <v>26</v>
      </c>
      <c r="O864" s="113" t="n">
        <v>12</v>
      </c>
      <c r="P864" s="275" t="n">
        <v>0.556</v>
      </c>
      <c r="Q864" s="113"/>
      <c r="R864" s="113"/>
      <c r="S864" s="113"/>
      <c r="T864" s="113"/>
      <c r="U864" s="113"/>
      <c r="V864" s="275"/>
      <c r="W864" s="113" t="n">
        <v>0</v>
      </c>
      <c r="X864" s="276" t="n">
        <v>0</v>
      </c>
      <c r="Y864" s="113" t="n">
        <v>2</v>
      </c>
      <c r="Z864" s="276" t="n">
        <v>1</v>
      </c>
      <c r="AA864" s="113" t="n">
        <v>0</v>
      </c>
      <c r="AB864" s="113" t="n">
        <v>0</v>
      </c>
      <c r="AC864" s="276" t="n">
        <v>1</v>
      </c>
      <c r="AD864" s="280"/>
      <c r="AE864" s="276"/>
    </row>
    <row r="865" customFormat="false" ht="15" hidden="false" customHeight="false" outlineLevel="0" collapsed="false">
      <c r="B865" s="115" t="n">
        <f aca="false">PRODUCT(G865/3+H865+I865+J865+(K865-I865-H865)/3+W865*25+X865*25+Y865*25+Z865*25+AA865*25+AB865*20+AC865*15+AD865*10+AE865*15)</f>
        <v>137.333333333333</v>
      </c>
      <c r="C865" s="44" t="s">
        <v>2677</v>
      </c>
      <c r="D865" s="123" t="s">
        <v>4773</v>
      </c>
      <c r="E865" s="113" t="n">
        <v>1999</v>
      </c>
      <c r="F865" s="274" t="n">
        <v>29467</v>
      </c>
      <c r="G865" s="113" t="n">
        <v>26</v>
      </c>
      <c r="H865" s="113" t="n">
        <v>2</v>
      </c>
      <c r="I865" s="113" t="n">
        <v>22</v>
      </c>
      <c r="J865" s="113" t="n">
        <v>13</v>
      </c>
      <c r="K865" s="113" t="n">
        <v>89</v>
      </c>
      <c r="L865" s="113" t="n">
        <v>8</v>
      </c>
      <c r="M865" s="113" t="n">
        <v>19</v>
      </c>
      <c r="N865" s="113" t="n">
        <v>38</v>
      </c>
      <c r="O865" s="113" t="n">
        <v>24</v>
      </c>
      <c r="P865" s="275" t="n">
        <v>0.545</v>
      </c>
      <c r="Q865" s="113" t="n">
        <v>10</v>
      </c>
      <c r="R865" s="113" t="n">
        <v>0</v>
      </c>
      <c r="S865" s="113" t="n">
        <v>2</v>
      </c>
      <c r="T865" s="113" t="n">
        <v>1</v>
      </c>
      <c r="U865" s="113" t="n">
        <v>20</v>
      </c>
      <c r="V865" s="275" t="n">
        <v>0.385</v>
      </c>
      <c r="W865" s="113" t="n">
        <v>0</v>
      </c>
      <c r="X865" s="276" t="n">
        <v>0</v>
      </c>
      <c r="Y865" s="113" t="n">
        <v>1</v>
      </c>
      <c r="Z865" s="276" t="n">
        <v>1</v>
      </c>
      <c r="AA865" s="113" t="n">
        <v>0</v>
      </c>
      <c r="AB865" s="113" t="n">
        <v>1</v>
      </c>
      <c r="AC865" s="276" t="n">
        <v>0</v>
      </c>
      <c r="AD865" s="280"/>
      <c r="AE865" s="276"/>
    </row>
    <row r="866" customFormat="false" ht="15" hidden="false" customHeight="false" outlineLevel="0" collapsed="false">
      <c r="B866" s="115" t="n">
        <f aca="false">PRODUCT(G866/3+H866+I866+J866+(K866-I866-H866)/3+W866*25+X866*25+Y866*25+Z866*25+AA866*25+AB866*20+AC866*15+AD866*10+AE866*15)</f>
        <v>137</v>
      </c>
      <c r="C866" s="44" t="s">
        <v>2639</v>
      </c>
      <c r="D866" s="123" t="s">
        <v>4773</v>
      </c>
      <c r="E866" s="113" t="n">
        <v>1996</v>
      </c>
      <c r="F866" s="274" t="n">
        <v>28632</v>
      </c>
      <c r="G866" s="113" t="n">
        <v>23</v>
      </c>
      <c r="H866" s="113" t="n">
        <v>3</v>
      </c>
      <c r="I866" s="113" t="n">
        <v>11</v>
      </c>
      <c r="J866" s="113" t="n">
        <v>8</v>
      </c>
      <c r="K866" s="113" t="n">
        <v>51</v>
      </c>
      <c r="L866" s="113" t="n">
        <v>14</v>
      </c>
      <c r="M866" s="113" t="n">
        <v>11</v>
      </c>
      <c r="N866" s="113" t="n">
        <v>12</v>
      </c>
      <c r="O866" s="113" t="n">
        <v>14</v>
      </c>
      <c r="P866" s="275" t="n">
        <v>0.359154929577465</v>
      </c>
      <c r="Q866" s="113" t="n">
        <v>9</v>
      </c>
      <c r="R866" s="113" t="n">
        <v>1</v>
      </c>
      <c r="S866" s="113" t="n">
        <v>2</v>
      </c>
      <c r="T866" s="113" t="n">
        <v>2</v>
      </c>
      <c r="U866" s="113" t="n">
        <v>16</v>
      </c>
      <c r="V866" s="275" t="n">
        <v>0.296</v>
      </c>
      <c r="W866" s="113" t="n">
        <v>0</v>
      </c>
      <c r="X866" s="276" t="n">
        <v>0</v>
      </c>
      <c r="Y866" s="113" t="n">
        <v>2</v>
      </c>
      <c r="Z866" s="276" t="n">
        <v>1</v>
      </c>
      <c r="AA866" s="113" t="n">
        <v>0</v>
      </c>
      <c r="AB866" s="113" t="n">
        <v>1</v>
      </c>
      <c r="AC866" s="276" t="n">
        <v>0</v>
      </c>
      <c r="AD866" s="280"/>
      <c r="AE866" s="276"/>
    </row>
    <row r="867" customFormat="false" ht="15" hidden="false" customHeight="false" outlineLevel="0" collapsed="false">
      <c r="B867" s="115" t="n">
        <f aca="false">PRODUCT(G867/3+H867+I867+J867+(K867-I867-H867)/3+W867*25+X867*25+Y867*25+Z867*25+AA867*25+AB867*20+AC867*15+AD867*10+AE867*15)</f>
        <v>135.666666666667</v>
      </c>
      <c r="C867" s="44" t="s">
        <v>3306</v>
      </c>
      <c r="D867" s="123" t="s">
        <v>4773</v>
      </c>
      <c r="E867" s="113" t="n">
        <v>2012</v>
      </c>
      <c r="F867" s="274" t="n">
        <v>35030</v>
      </c>
      <c r="G867" s="113" t="n">
        <v>42</v>
      </c>
      <c r="H867" s="113" t="n">
        <v>1</v>
      </c>
      <c r="I867" s="113" t="n">
        <v>9</v>
      </c>
      <c r="J867" s="113" t="n">
        <v>8</v>
      </c>
      <c r="K867" s="113" t="n">
        <v>96</v>
      </c>
      <c r="L867" s="113" t="n">
        <v>13</v>
      </c>
      <c r="M867" s="113" t="n">
        <v>34</v>
      </c>
      <c r="N867" s="113" t="n">
        <v>39</v>
      </c>
      <c r="O867" s="113" t="n">
        <v>10</v>
      </c>
      <c r="P867" s="275" t="n">
        <v>0.421093906711548</v>
      </c>
      <c r="Q867" s="113" t="n">
        <v>10</v>
      </c>
      <c r="R867" s="113" t="n">
        <v>0</v>
      </c>
      <c r="S867" s="113" t="n">
        <v>2</v>
      </c>
      <c r="T867" s="113" t="n">
        <v>0</v>
      </c>
      <c r="U867" s="113" t="n">
        <v>27</v>
      </c>
      <c r="V867" s="275" t="n">
        <v>0.415</v>
      </c>
      <c r="W867" s="113" t="n">
        <v>0</v>
      </c>
      <c r="X867" s="276" t="n">
        <v>0</v>
      </c>
      <c r="Y867" s="113" t="n">
        <v>1</v>
      </c>
      <c r="Z867" s="276" t="n">
        <v>2</v>
      </c>
      <c r="AA867" s="113" t="n">
        <v>0</v>
      </c>
      <c r="AB867" s="113" t="n">
        <v>0</v>
      </c>
      <c r="AC867" s="276" t="n">
        <v>0</v>
      </c>
      <c r="AD867" s="280"/>
      <c r="AE867" s="276"/>
    </row>
    <row r="868" customFormat="false" ht="15" hidden="false" customHeight="false" outlineLevel="0" collapsed="false">
      <c r="B868" s="115" t="n">
        <f aca="false">PRODUCT(G868/3+H868+I868+J868+(K868-I868-H868)/3+W868*25+X868*25+Y868*25+Z868*25+AA868*25+AB868*20+AC868*15+AD868*10+AE868*15)</f>
        <v>131.333333333333</v>
      </c>
      <c r="C868" s="44" t="s">
        <v>2650</v>
      </c>
      <c r="D868" s="123" t="s">
        <v>4773</v>
      </c>
      <c r="E868" s="113" t="n">
        <v>1995</v>
      </c>
      <c r="F868" s="274" t="n">
        <v>28164</v>
      </c>
      <c r="G868" s="113" t="n">
        <v>12</v>
      </c>
      <c r="H868" s="113" t="n">
        <v>0</v>
      </c>
      <c r="I868" s="113" t="n">
        <v>2</v>
      </c>
      <c r="J868" s="113" t="n">
        <v>3</v>
      </c>
      <c r="K868" s="113" t="n">
        <v>9</v>
      </c>
      <c r="L868" s="113" t="n">
        <v>1</v>
      </c>
      <c r="M868" s="113" t="n">
        <v>3</v>
      </c>
      <c r="N868" s="113" t="n">
        <v>3</v>
      </c>
      <c r="O868" s="113" t="n">
        <v>2</v>
      </c>
      <c r="P868" s="275" t="n">
        <v>0.375343721356554</v>
      </c>
      <c r="Q868" s="113" t="n">
        <v>6</v>
      </c>
      <c r="R868" s="113" t="n">
        <v>0</v>
      </c>
      <c r="S868" s="113" t="n">
        <v>3</v>
      </c>
      <c r="T868" s="113" t="n">
        <v>0</v>
      </c>
      <c r="U868" s="113" t="n">
        <v>6</v>
      </c>
      <c r="V868" s="275" t="n">
        <v>0.545454545454545</v>
      </c>
      <c r="W868" s="113" t="n">
        <v>0</v>
      </c>
      <c r="X868" s="276" t="n">
        <v>0</v>
      </c>
      <c r="Y868" s="113" t="n">
        <v>2</v>
      </c>
      <c r="Z868" s="276" t="n">
        <v>2</v>
      </c>
      <c r="AA868" s="113" t="n">
        <v>0</v>
      </c>
      <c r="AB868" s="113" t="n">
        <v>1</v>
      </c>
      <c r="AC868" s="276" t="n">
        <v>0</v>
      </c>
      <c r="AD868" s="280"/>
      <c r="AE868" s="276"/>
    </row>
    <row r="869" customFormat="false" ht="15" hidden="false" customHeight="false" outlineLevel="0" collapsed="false">
      <c r="B869" s="115" t="n">
        <f aca="false">PRODUCT(G869/3+H869+I869+J869+(K869-I869-H869)/3+W869*25+X869*25+Y869*25+Z869*25+AA869*25+AB869*20+AC869*15+AD869*10+AE869*15)</f>
        <v>122.666666666667</v>
      </c>
      <c r="C869" s="44" t="s">
        <v>3518</v>
      </c>
      <c r="D869" s="123" t="s">
        <v>4773</v>
      </c>
      <c r="E869" s="113" t="n">
        <v>2015</v>
      </c>
      <c r="F869" s="274" t="n">
        <v>35886</v>
      </c>
      <c r="G869" s="113" t="n">
        <v>40</v>
      </c>
      <c r="H869" s="113" t="n">
        <v>0</v>
      </c>
      <c r="I869" s="113" t="n">
        <v>8</v>
      </c>
      <c r="J869" s="113" t="n">
        <v>5</v>
      </c>
      <c r="K869" s="113" t="n">
        <v>72</v>
      </c>
      <c r="L869" s="113" t="n">
        <v>24</v>
      </c>
      <c r="M869" s="113" t="n">
        <v>22</v>
      </c>
      <c r="N869" s="113" t="n">
        <v>18</v>
      </c>
      <c r="O869" s="113" t="n">
        <v>8</v>
      </c>
      <c r="P869" s="275" t="n">
        <v>0.409090909090909</v>
      </c>
      <c r="Q869" s="113"/>
      <c r="R869" s="113"/>
      <c r="S869" s="113"/>
      <c r="T869" s="113"/>
      <c r="U869" s="113"/>
      <c r="V869" s="275"/>
      <c r="W869" s="113" t="n">
        <v>0</v>
      </c>
      <c r="X869" s="276" t="n">
        <v>0</v>
      </c>
      <c r="Y869" s="113" t="n">
        <v>1</v>
      </c>
      <c r="Z869" s="276" t="n">
        <v>2</v>
      </c>
      <c r="AA869" s="113" t="n">
        <v>0</v>
      </c>
      <c r="AB869" s="113" t="n">
        <v>0</v>
      </c>
      <c r="AC869" s="276" t="n">
        <v>0</v>
      </c>
      <c r="AD869" s="280"/>
      <c r="AE869" s="276"/>
    </row>
    <row r="870" customFormat="false" ht="15" hidden="false" customHeight="false" outlineLevel="0" collapsed="false">
      <c r="B870" s="115" t="n">
        <f aca="false">PRODUCT(G870/3+H870+I870+J870+(K870-I870-H870)/3+W870*25+X870*25+Y870*25+Z870*25+AA870*25+AB870*20+AC870*15+AD870*10+AE870*15)</f>
        <v>108.666666666667</v>
      </c>
      <c r="C870" s="44" t="s">
        <v>5331</v>
      </c>
      <c r="D870" s="123" t="s">
        <v>4773</v>
      </c>
      <c r="E870" s="113" t="n">
        <v>2007</v>
      </c>
      <c r="F870" s="274" t="n">
        <v>32701</v>
      </c>
      <c r="G870" s="113" t="n">
        <v>7</v>
      </c>
      <c r="H870" s="113" t="n">
        <v>0</v>
      </c>
      <c r="I870" s="113" t="n">
        <v>0</v>
      </c>
      <c r="J870" s="113" t="n">
        <v>3</v>
      </c>
      <c r="K870" s="113" t="n">
        <v>10</v>
      </c>
      <c r="L870" s="113" t="n">
        <v>7</v>
      </c>
      <c r="M870" s="113" t="n">
        <v>3</v>
      </c>
      <c r="N870" s="113" t="n">
        <v>0</v>
      </c>
      <c r="O870" s="113" t="n">
        <v>0</v>
      </c>
      <c r="P870" s="275" t="n">
        <v>0.345</v>
      </c>
      <c r="Q870" s="113" t="n">
        <v>7</v>
      </c>
      <c r="R870" s="113" t="n">
        <v>0</v>
      </c>
      <c r="S870" s="113" t="n">
        <v>0</v>
      </c>
      <c r="T870" s="113" t="n">
        <v>6</v>
      </c>
      <c r="U870" s="113" t="n">
        <v>10</v>
      </c>
      <c r="V870" s="275" t="n">
        <v>0.4</v>
      </c>
      <c r="W870" s="113" t="n">
        <v>0</v>
      </c>
      <c r="X870" s="276" t="n">
        <v>0</v>
      </c>
      <c r="Y870" s="113" t="n">
        <v>1</v>
      </c>
      <c r="Z870" s="276" t="n">
        <v>2</v>
      </c>
      <c r="AA870" s="113" t="n">
        <v>1</v>
      </c>
      <c r="AB870" s="113" t="n">
        <v>0</v>
      </c>
      <c r="AC870" s="276" t="n">
        <v>0</v>
      </c>
      <c r="AD870" s="280"/>
      <c r="AE870" s="276"/>
    </row>
    <row r="871" customFormat="false" ht="15" hidden="false" customHeight="false" outlineLevel="0" collapsed="false">
      <c r="B871" s="115" t="n">
        <f aca="false">PRODUCT(G871/3+H871+I871+J871+(K871-I871-H871)/3+W871*25+X871*25+Y871*25+Z871*25+AA871*25+AB871*20+AC871*15+AD871*10+AE871*15)</f>
        <v>97</v>
      </c>
      <c r="C871" s="44" t="s">
        <v>5522</v>
      </c>
      <c r="D871" s="123" t="s">
        <v>4773</v>
      </c>
      <c r="E871" s="113" t="n">
        <v>2002</v>
      </c>
      <c r="F871" s="274" t="n">
        <v>31600</v>
      </c>
      <c r="G871" s="113" t="n">
        <v>6</v>
      </c>
      <c r="H871" s="113" t="n">
        <v>0</v>
      </c>
      <c r="I871" s="113" t="n">
        <v>3</v>
      </c>
      <c r="J871" s="113" t="n">
        <v>1</v>
      </c>
      <c r="K871" s="113" t="n">
        <v>6</v>
      </c>
      <c r="L871" s="113" t="n">
        <v>1</v>
      </c>
      <c r="M871" s="113" t="n">
        <v>0</v>
      </c>
      <c r="N871" s="113" t="n">
        <v>2</v>
      </c>
      <c r="O871" s="113" t="n">
        <v>3</v>
      </c>
      <c r="P871" s="275" t="n">
        <v>0.462</v>
      </c>
      <c r="Q871" s="113" t="n">
        <v>3</v>
      </c>
      <c r="R871" s="113" t="n">
        <v>0</v>
      </c>
      <c r="S871" s="113" t="n">
        <v>1</v>
      </c>
      <c r="T871" s="113" t="n">
        <v>0</v>
      </c>
      <c r="U871" s="113" t="n">
        <v>1</v>
      </c>
      <c r="V871" s="275" t="n">
        <v>0.167</v>
      </c>
      <c r="W871" s="113" t="n">
        <v>0</v>
      </c>
      <c r="X871" s="276" t="n">
        <v>0</v>
      </c>
      <c r="Y871" s="113" t="n">
        <v>0</v>
      </c>
      <c r="Z871" s="276" t="n">
        <v>3</v>
      </c>
      <c r="AA871" s="113" t="n">
        <v>0</v>
      </c>
      <c r="AB871" s="113" t="n">
        <v>0</v>
      </c>
      <c r="AC871" s="276" t="n">
        <v>1</v>
      </c>
      <c r="AD871" s="280"/>
      <c r="AE871" s="276"/>
    </row>
    <row r="872" customFormat="false" ht="15" hidden="false" customHeight="false" outlineLevel="0" collapsed="false">
      <c r="B872" s="115" t="n">
        <f aca="false">PRODUCT(G872/3+H872+I872+J872+(K872-I872-H872)/3+W872*25+X872*25+Y872*25+Z872*25+AA872*25+AB872*20+AC872*15+AD872*10+AE872*15)</f>
        <v>92.6666666666667</v>
      </c>
      <c r="C872" s="44" t="s">
        <v>3515</v>
      </c>
      <c r="D872" s="123" t="s">
        <v>4773</v>
      </c>
      <c r="E872" s="113" t="n">
        <v>2017</v>
      </c>
      <c r="F872" s="274" t="n">
        <v>35897</v>
      </c>
      <c r="G872" s="113" t="n">
        <v>31</v>
      </c>
      <c r="H872" s="113" t="n">
        <v>0</v>
      </c>
      <c r="I872" s="113" t="n">
        <v>6</v>
      </c>
      <c r="J872" s="113" t="n">
        <v>9</v>
      </c>
      <c r="K872" s="113" t="n">
        <v>58</v>
      </c>
      <c r="L872" s="113" t="n">
        <v>21</v>
      </c>
      <c r="M872" s="113" t="n">
        <v>15</v>
      </c>
      <c r="N872" s="113" t="n">
        <v>16</v>
      </c>
      <c r="O872" s="113" t="n">
        <v>6</v>
      </c>
      <c r="P872" s="275" t="n">
        <v>0.3918</v>
      </c>
      <c r="Q872" s="113" t="n">
        <v>4</v>
      </c>
      <c r="R872" s="113" t="n">
        <v>0</v>
      </c>
      <c r="S872" s="113" t="n">
        <v>1</v>
      </c>
      <c r="T872" s="113" t="n">
        <v>1</v>
      </c>
      <c r="U872" s="113" t="n">
        <v>6</v>
      </c>
      <c r="V872" s="275" t="n">
        <v>0.261</v>
      </c>
      <c r="W872" s="113" t="n">
        <v>0</v>
      </c>
      <c r="X872" s="276" t="n">
        <v>0</v>
      </c>
      <c r="Y872" s="113" t="n">
        <v>1</v>
      </c>
      <c r="Z872" s="276" t="n">
        <v>1</v>
      </c>
      <c r="AA872" s="113" t="n">
        <v>0</v>
      </c>
      <c r="AB872" s="113" t="n">
        <v>0</v>
      </c>
      <c r="AC872" s="276" t="n">
        <v>0</v>
      </c>
      <c r="AD872" s="280"/>
      <c r="AE872" s="276"/>
    </row>
    <row r="873" customFormat="false" ht="15" hidden="false" customHeight="false" outlineLevel="0" collapsed="false">
      <c r="B873" s="115" t="n">
        <f aca="false">PRODUCT(G873/3+H873+I873+J873+(K873-I873-H873)/3+W873*25+X873*25+Y873*25+Z873*25+AA873*25+AB873*20+AC873*15+AD873*10+AE873*15)</f>
        <v>87</v>
      </c>
      <c r="C873" s="44" t="s">
        <v>5327</v>
      </c>
      <c r="D873" s="123" t="s">
        <v>4773</v>
      </c>
      <c r="E873" s="113" t="n">
        <v>2006</v>
      </c>
      <c r="F873" s="274" t="n">
        <v>32187</v>
      </c>
      <c r="G873" s="113" t="n">
        <v>26</v>
      </c>
      <c r="H873" s="113" t="n">
        <v>0</v>
      </c>
      <c r="I873" s="113" t="n">
        <v>3</v>
      </c>
      <c r="J873" s="113" t="n">
        <v>13</v>
      </c>
      <c r="K873" s="113" t="n">
        <v>40</v>
      </c>
      <c r="L873" s="113" t="n">
        <v>31</v>
      </c>
      <c r="M873" s="113" t="n">
        <v>4</v>
      </c>
      <c r="N873" s="113" t="n">
        <v>2</v>
      </c>
      <c r="O873" s="113" t="n">
        <v>3</v>
      </c>
      <c r="P873" s="275" t="n">
        <v>0.513</v>
      </c>
      <c r="Q873" s="113" t="n">
        <v>16</v>
      </c>
      <c r="R873" s="113" t="n">
        <v>1</v>
      </c>
      <c r="S873" s="113" t="n">
        <v>3</v>
      </c>
      <c r="T873" s="113" t="n">
        <v>6</v>
      </c>
      <c r="U873" s="113" t="n">
        <v>29</v>
      </c>
      <c r="V873" s="275" t="n">
        <v>0.537</v>
      </c>
      <c r="W873" s="113" t="n">
        <v>0</v>
      </c>
      <c r="X873" s="276" t="n">
        <v>0</v>
      </c>
      <c r="Y873" s="113" t="n">
        <v>0</v>
      </c>
      <c r="Z873" s="276" t="n">
        <v>2</v>
      </c>
      <c r="AA873" s="113" t="n">
        <v>0</v>
      </c>
      <c r="AB873" s="113" t="n">
        <v>0</v>
      </c>
      <c r="AC873" s="276" t="n">
        <v>0</v>
      </c>
      <c r="AD873" s="280"/>
      <c r="AE873" s="276"/>
    </row>
    <row r="874" customFormat="false" ht="15" hidden="false" customHeight="false" outlineLevel="0" collapsed="false">
      <c r="B874" s="115" t="n">
        <f aca="false">PRODUCT(G874/3+H874+I874+J874+(K874-I874-H874)/3+W874*25+X874*25+Y874*25+Z874*25+AA874*25+AB874*20+AC874*15+AD874*10+AE874*15)</f>
        <v>85</v>
      </c>
      <c r="C874" s="44" t="s">
        <v>3305</v>
      </c>
      <c r="D874" s="123" t="s">
        <v>4773</v>
      </c>
      <c r="E874" s="113" t="n">
        <v>2010</v>
      </c>
      <c r="F874" s="274" t="n">
        <v>33893</v>
      </c>
      <c r="G874" s="113" t="n">
        <v>18</v>
      </c>
      <c r="H874" s="113" t="n">
        <v>2</v>
      </c>
      <c r="I874" s="113" t="n">
        <v>6</v>
      </c>
      <c r="J874" s="113" t="n">
        <v>10</v>
      </c>
      <c r="K874" s="113" t="n">
        <v>41</v>
      </c>
      <c r="L874" s="113" t="n">
        <v>16</v>
      </c>
      <c r="M874" s="113" t="n">
        <v>7</v>
      </c>
      <c r="N874" s="113" t="n">
        <v>10</v>
      </c>
      <c r="O874" s="113" t="n">
        <v>8</v>
      </c>
      <c r="P874" s="275" t="n">
        <v>0.436062329953005</v>
      </c>
      <c r="Q874" s="113" t="n">
        <v>2</v>
      </c>
      <c r="R874" s="113" t="n">
        <v>0</v>
      </c>
      <c r="S874" s="113" t="n">
        <v>0</v>
      </c>
      <c r="T874" s="113" t="n">
        <v>0</v>
      </c>
      <c r="U874" s="113" t="n">
        <v>7</v>
      </c>
      <c r="V874" s="275" t="n">
        <v>0.7</v>
      </c>
      <c r="W874" s="113" t="n">
        <v>0</v>
      </c>
      <c r="X874" s="276" t="n">
        <v>0</v>
      </c>
      <c r="Y874" s="113" t="n">
        <v>0</v>
      </c>
      <c r="Z874" s="276" t="n">
        <v>2</v>
      </c>
      <c r="AA874" s="113" t="n">
        <v>0</v>
      </c>
      <c r="AB874" s="113" t="n">
        <v>0</v>
      </c>
      <c r="AC874" s="276" t="n">
        <v>0</v>
      </c>
      <c r="AD874" s="280"/>
      <c r="AE874" s="276"/>
    </row>
    <row r="875" customFormat="false" ht="15" hidden="false" customHeight="false" outlineLevel="0" collapsed="false">
      <c r="B875" s="115" t="n">
        <f aca="false">PRODUCT(G875/3+H875+I875+J875+(K875-I875-H875)/3+W875*25+X875*25+Y875*25+Z875*25+AA875*25+AB875*20+AC875*15+AD875*10+AE875*15)</f>
        <v>77.6666666666667</v>
      </c>
      <c r="C875" s="44" t="s">
        <v>2642</v>
      </c>
      <c r="D875" s="123" t="s">
        <v>4773</v>
      </c>
      <c r="E875" s="113" t="n">
        <v>1996</v>
      </c>
      <c r="F875" s="274" t="n">
        <v>28410</v>
      </c>
      <c r="G875" s="113" t="n">
        <v>4</v>
      </c>
      <c r="H875" s="113" t="n">
        <v>0</v>
      </c>
      <c r="I875" s="113" t="n">
        <v>1</v>
      </c>
      <c r="J875" s="113" t="n">
        <v>3</v>
      </c>
      <c r="K875" s="113" t="n">
        <v>8</v>
      </c>
      <c r="L875" s="113" t="n">
        <v>2</v>
      </c>
      <c r="M875" s="113" t="n">
        <v>4</v>
      </c>
      <c r="N875" s="113" t="n">
        <v>1</v>
      </c>
      <c r="O875" s="113" t="n">
        <v>1</v>
      </c>
      <c r="P875" s="275" t="n">
        <v>0.4</v>
      </c>
      <c r="Q875" s="113" t="n">
        <v>1</v>
      </c>
      <c r="R875" s="113" t="n">
        <v>0</v>
      </c>
      <c r="S875" s="113" t="n">
        <v>0</v>
      </c>
      <c r="T875" s="113" t="n">
        <v>0</v>
      </c>
      <c r="U875" s="113" t="n">
        <v>1</v>
      </c>
      <c r="V875" s="275" t="n">
        <v>0.5</v>
      </c>
      <c r="W875" s="113" t="n">
        <v>0</v>
      </c>
      <c r="X875" s="276" t="n">
        <v>0</v>
      </c>
      <c r="Y875" s="113" t="n">
        <v>1</v>
      </c>
      <c r="Z875" s="276" t="n">
        <v>1</v>
      </c>
      <c r="AA875" s="113" t="n">
        <v>0</v>
      </c>
      <c r="AB875" s="113" t="n">
        <v>1</v>
      </c>
      <c r="AC875" s="276" t="n">
        <v>0</v>
      </c>
      <c r="AD875" s="280"/>
      <c r="AE875" s="276"/>
    </row>
    <row r="876" customFormat="false" ht="15" hidden="false" customHeight="false" outlineLevel="0" collapsed="false">
      <c r="B876" s="115" t="n">
        <f aca="false">PRODUCT(G876/3+H876+I876+J876+(K876-I876-H876)/3+W876*25+X876*25+Y876*25+Z876*25+AA876*25+AB876*20+AC876*15+AD876*10+AE876*15)</f>
        <v>73.6666666666667</v>
      </c>
      <c r="C876" s="44" t="s">
        <v>3523</v>
      </c>
      <c r="D876" s="123" t="s">
        <v>4773</v>
      </c>
      <c r="E876" s="113" t="n">
        <v>2017</v>
      </c>
      <c r="F876" s="274" t="n">
        <v>35824</v>
      </c>
      <c r="G876" s="113" t="n">
        <v>13</v>
      </c>
      <c r="H876" s="113" t="n">
        <v>0</v>
      </c>
      <c r="I876" s="113" t="n">
        <v>9</v>
      </c>
      <c r="J876" s="113" t="n">
        <v>4</v>
      </c>
      <c r="K876" s="113" t="n">
        <v>28</v>
      </c>
      <c r="L876" s="113" t="n">
        <v>5</v>
      </c>
      <c r="M876" s="113" t="n">
        <v>8</v>
      </c>
      <c r="N876" s="113" t="n">
        <v>6</v>
      </c>
      <c r="O876" s="113" t="n">
        <v>9</v>
      </c>
      <c r="P876" s="275" t="n">
        <v>0.4117</v>
      </c>
      <c r="Q876" s="113"/>
      <c r="R876" s="113"/>
      <c r="S876" s="113"/>
      <c r="T876" s="113"/>
      <c r="U876" s="113"/>
      <c r="V876" s="275"/>
      <c r="W876" s="113" t="n">
        <v>0</v>
      </c>
      <c r="X876" s="276" t="n">
        <v>0</v>
      </c>
      <c r="Y876" s="113" t="n">
        <v>1</v>
      </c>
      <c r="Z876" s="276" t="n">
        <v>1</v>
      </c>
      <c r="AA876" s="113" t="n">
        <v>0</v>
      </c>
      <c r="AB876" s="113" t="n">
        <v>0</v>
      </c>
      <c r="AC876" s="276" t="n">
        <v>0</v>
      </c>
      <c r="AD876" s="280"/>
      <c r="AE876" s="276"/>
    </row>
    <row r="877" customFormat="false" ht="15" hidden="false" customHeight="false" outlineLevel="0" collapsed="false">
      <c r="B877" s="115" t="n">
        <f aca="false">PRODUCT(G877/3+H877+I877+J877+(K877-I877-H877)/3+W877*25+X877*25+Y877*25+Z877*25+AA877*25+AB877*20+AC877*15+AD877*10+AE877*15)</f>
        <v>70</v>
      </c>
      <c r="C877" s="44" t="s">
        <v>2429</v>
      </c>
      <c r="D877" s="123" t="s">
        <v>4773</v>
      </c>
      <c r="E877" s="113" t="n">
        <v>1985</v>
      </c>
      <c r="F877" s="274" t="n">
        <v>24367</v>
      </c>
      <c r="G877" s="113" t="n">
        <v>11</v>
      </c>
      <c r="H877" s="113" t="n">
        <v>0</v>
      </c>
      <c r="I877" s="113" t="n">
        <v>4</v>
      </c>
      <c r="J877" s="113" t="n">
        <v>5</v>
      </c>
      <c r="K877" s="113" t="n">
        <v>26</v>
      </c>
      <c r="L877" s="113" t="n">
        <v>6</v>
      </c>
      <c r="M877" s="113" t="n">
        <v>5</v>
      </c>
      <c r="N877" s="113" t="n">
        <v>11</v>
      </c>
      <c r="O877" s="113" t="n">
        <v>4</v>
      </c>
      <c r="P877" s="275" t="n">
        <v>0.426</v>
      </c>
      <c r="Q877" s="113"/>
      <c r="R877" s="113"/>
      <c r="S877" s="113"/>
      <c r="T877" s="113"/>
      <c r="U877" s="113"/>
      <c r="V877" s="275"/>
      <c r="W877" s="113" t="n">
        <v>0</v>
      </c>
      <c r="X877" s="276" t="n">
        <v>0</v>
      </c>
      <c r="Y877" s="113" t="n">
        <v>1</v>
      </c>
      <c r="Z877" s="276" t="n">
        <v>1</v>
      </c>
      <c r="AA877" s="113" t="n">
        <v>0</v>
      </c>
      <c r="AB877" s="113" t="n">
        <v>0</v>
      </c>
      <c r="AC877" s="276" t="n">
        <v>0</v>
      </c>
      <c r="AD877" s="280"/>
      <c r="AE877" s="276"/>
    </row>
    <row r="878" customFormat="false" ht="15" hidden="false" customHeight="false" outlineLevel="0" collapsed="false">
      <c r="B878" s="115" t="n">
        <f aca="false">PRODUCT(G878/3+H878+I878+J878+(K878-I878-H878)/3+W878*25+X878*25+Y878*25+Z878*25+AA878*25+AB878*20+AC878*15+AD878*10+AE878*15)</f>
        <v>66</v>
      </c>
      <c r="C878" s="44" t="s">
        <v>3315</v>
      </c>
      <c r="D878" s="123" t="s">
        <v>4773</v>
      </c>
      <c r="E878" s="113" t="n">
        <v>2013</v>
      </c>
      <c r="F878" s="274" t="n">
        <v>35084</v>
      </c>
      <c r="G878" s="113" t="n">
        <v>17</v>
      </c>
      <c r="H878" s="113" t="n">
        <v>0</v>
      </c>
      <c r="I878" s="113" t="n">
        <v>1</v>
      </c>
      <c r="J878" s="113" t="n">
        <v>5</v>
      </c>
      <c r="K878" s="113" t="n">
        <v>14</v>
      </c>
      <c r="L878" s="113" t="n">
        <v>9</v>
      </c>
      <c r="M878" s="113" t="n">
        <v>3</v>
      </c>
      <c r="N878" s="113" t="n">
        <v>1</v>
      </c>
      <c r="O878" s="113" t="n">
        <v>1</v>
      </c>
      <c r="P878" s="275" t="n">
        <v>0.349966397849462</v>
      </c>
      <c r="Q878" s="113" t="n">
        <v>1</v>
      </c>
      <c r="R878" s="113" t="n">
        <v>0</v>
      </c>
      <c r="S878" s="113" t="n">
        <v>0</v>
      </c>
      <c r="T878" s="113" t="n">
        <v>0</v>
      </c>
      <c r="U878" s="113" t="n">
        <v>1</v>
      </c>
      <c r="V878" s="275" t="n">
        <v>0.5</v>
      </c>
      <c r="W878" s="113" t="n">
        <v>0</v>
      </c>
      <c r="X878" s="276" t="n">
        <v>0</v>
      </c>
      <c r="Y878" s="113" t="n">
        <v>0</v>
      </c>
      <c r="Z878" s="276" t="n">
        <v>2</v>
      </c>
      <c r="AA878" s="113" t="n">
        <v>0</v>
      </c>
      <c r="AB878" s="113" t="n">
        <v>0</v>
      </c>
      <c r="AC878" s="276" t="n">
        <v>0</v>
      </c>
      <c r="AD878" s="280"/>
      <c r="AE878" s="276"/>
    </row>
    <row r="879" customFormat="false" ht="15" hidden="false" customHeight="false" outlineLevel="0" collapsed="false">
      <c r="B879" s="115" t="n">
        <f aca="false">PRODUCT(G879/3+H879+I879+J879+(K879-I879-H879)/3+W879*25+X879*25+Y879*25+Z879*25+AA879*25+AB879*20+AC879*15+AD879*10+AE879*15)</f>
        <v>60.6666666666667</v>
      </c>
      <c r="C879" s="44" t="s">
        <v>3573</v>
      </c>
      <c r="D879" s="123" t="s">
        <v>4773</v>
      </c>
      <c r="E879" s="113" t="n">
        <v>2015</v>
      </c>
      <c r="F879" s="274" t="n">
        <v>35690</v>
      </c>
      <c r="G879" s="113" t="n">
        <v>9</v>
      </c>
      <c r="H879" s="113" t="n">
        <v>0</v>
      </c>
      <c r="I879" s="113" t="n">
        <v>1</v>
      </c>
      <c r="J879" s="113" t="n">
        <v>4</v>
      </c>
      <c r="K879" s="113" t="n">
        <v>9</v>
      </c>
      <c r="L879" s="113" t="n">
        <v>6</v>
      </c>
      <c r="M879" s="113" t="n">
        <v>1</v>
      </c>
      <c r="N879" s="113" t="n">
        <v>1</v>
      </c>
      <c r="O879" s="113" t="n">
        <v>1</v>
      </c>
      <c r="P879" s="275" t="n">
        <v>0.346153846153846</v>
      </c>
      <c r="Q879" s="113"/>
      <c r="R879" s="113"/>
      <c r="S879" s="113"/>
      <c r="T879" s="113"/>
      <c r="U879" s="113"/>
      <c r="V879" s="275"/>
      <c r="W879" s="113" t="n">
        <v>0</v>
      </c>
      <c r="X879" s="276" t="n">
        <v>0</v>
      </c>
      <c r="Y879" s="113" t="n">
        <v>1</v>
      </c>
      <c r="Z879" s="276" t="n">
        <v>1</v>
      </c>
      <c r="AA879" s="113" t="n">
        <v>0</v>
      </c>
      <c r="AB879" s="113" t="n">
        <v>0</v>
      </c>
      <c r="AC879" s="276" t="n">
        <v>0</v>
      </c>
      <c r="AD879" s="280"/>
      <c r="AE879" s="276"/>
    </row>
    <row r="880" customFormat="false" ht="15" hidden="false" customHeight="false" outlineLevel="0" collapsed="false">
      <c r="B880" s="115" t="n">
        <f aca="false">PRODUCT(G880/3+H880+I880+J880+(K880-I880-H880)/3+W880*25+X880*25+Y880*25+Z880*25+AA880*25+AB880*20+AC880*15+AD880*10+AE880*15)</f>
        <v>59</v>
      </c>
      <c r="C880" s="44" t="s">
        <v>3316</v>
      </c>
      <c r="D880" s="123" t="s">
        <v>4773</v>
      </c>
      <c r="E880" s="113" t="n">
        <v>2010</v>
      </c>
      <c r="F880" s="274" t="n">
        <v>34082</v>
      </c>
      <c r="G880" s="113" t="n">
        <v>29</v>
      </c>
      <c r="H880" s="113" t="n">
        <v>0</v>
      </c>
      <c r="I880" s="113" t="n">
        <v>4</v>
      </c>
      <c r="J880" s="113" t="n">
        <v>6</v>
      </c>
      <c r="K880" s="113" t="n">
        <v>47</v>
      </c>
      <c r="L880" s="113" t="n">
        <v>34</v>
      </c>
      <c r="M880" s="113" t="n">
        <v>2</v>
      </c>
      <c r="N880" s="113" t="n">
        <v>7</v>
      </c>
      <c r="O880" s="113" t="n">
        <v>4</v>
      </c>
      <c r="P880" s="275" t="n">
        <v>0.366773898517409</v>
      </c>
      <c r="Q880" s="113" t="n">
        <v>1</v>
      </c>
      <c r="R880" s="113" t="n">
        <v>0</v>
      </c>
      <c r="S880" s="113" t="n">
        <v>0</v>
      </c>
      <c r="T880" s="113" t="n">
        <v>0</v>
      </c>
      <c r="U880" s="113" t="n">
        <v>1</v>
      </c>
      <c r="V880" s="275" t="n">
        <v>0.2</v>
      </c>
      <c r="W880" s="113" t="n">
        <v>0</v>
      </c>
      <c r="X880" s="276" t="n">
        <v>0</v>
      </c>
      <c r="Y880" s="113" t="n">
        <v>0</v>
      </c>
      <c r="Z880" s="276" t="n">
        <v>1</v>
      </c>
      <c r="AA880" s="113" t="n">
        <v>0</v>
      </c>
      <c r="AB880" s="113" t="n">
        <v>0</v>
      </c>
      <c r="AC880" s="276" t="n">
        <v>0</v>
      </c>
      <c r="AD880" s="280"/>
      <c r="AE880" s="276"/>
    </row>
    <row r="881" customFormat="false" ht="15" hidden="false" customHeight="false" outlineLevel="0" collapsed="false">
      <c r="B881" s="115" t="n">
        <f aca="false">PRODUCT(G881/3+H881+I881+J881+(K881-I881-H881)/3+W881*25+X881*25+Y881*25+Z881*25+AA881*25+AB881*20+AC881*15+AD881*10+AE881*15)</f>
        <v>58.3333333333333</v>
      </c>
      <c r="C881" s="44" t="s">
        <v>5439</v>
      </c>
      <c r="D881" s="44" t="s">
        <v>4773</v>
      </c>
      <c r="E881" s="113" t="n">
        <v>2023</v>
      </c>
      <c r="F881" s="274" t="n">
        <v>38886</v>
      </c>
      <c r="G881" s="113" t="n">
        <v>11</v>
      </c>
      <c r="H881" s="113" t="n">
        <v>0</v>
      </c>
      <c r="I881" s="113" t="n">
        <v>1</v>
      </c>
      <c r="J881" s="113" t="n">
        <v>1</v>
      </c>
      <c r="K881" s="113" t="n">
        <v>9</v>
      </c>
      <c r="L881" s="113" t="n">
        <v>5</v>
      </c>
      <c r="M881" s="113" t="n">
        <v>2</v>
      </c>
      <c r="N881" s="113" t="n">
        <v>1</v>
      </c>
      <c r="O881" s="113" t="n">
        <v>1</v>
      </c>
      <c r="P881" s="275" t="n">
        <v>0.36</v>
      </c>
      <c r="V881" s="275"/>
      <c r="W881" s="113" t="n">
        <v>0</v>
      </c>
      <c r="X881" s="276" t="n">
        <v>0</v>
      </c>
      <c r="Y881" s="113" t="n">
        <v>2</v>
      </c>
      <c r="Z881" s="276" t="n">
        <v>0</v>
      </c>
      <c r="AA881" s="113" t="n">
        <v>0</v>
      </c>
      <c r="AB881" s="113" t="n">
        <v>0</v>
      </c>
      <c r="AC881" s="276" t="n">
        <v>0</v>
      </c>
      <c r="AD881" s="279"/>
      <c r="AE881" s="276"/>
    </row>
    <row r="882" customFormat="false" ht="15" hidden="false" customHeight="false" outlineLevel="0" collapsed="false">
      <c r="B882" s="115" t="n">
        <f aca="false">PRODUCT(G882/3+H882+I882+J882+(K882-I882-H882)/3+W882*25+X882*25+Y882*25+Z882*25+AA882*25+AB882*20+AC882*15+AD882*10+AE882*15)</f>
        <v>58</v>
      </c>
      <c r="C882" s="44" t="s">
        <v>3521</v>
      </c>
      <c r="D882" s="123" t="s">
        <v>4773</v>
      </c>
      <c r="E882" s="113" t="n">
        <v>2018</v>
      </c>
      <c r="F882" s="274" t="n">
        <v>36622</v>
      </c>
      <c r="G882" s="113" t="n">
        <v>25</v>
      </c>
      <c r="H882" s="113" t="n">
        <v>1</v>
      </c>
      <c r="I882" s="113" t="n">
        <v>5</v>
      </c>
      <c r="J882" s="113" t="n">
        <v>12</v>
      </c>
      <c r="K882" s="113" t="n">
        <v>26</v>
      </c>
      <c r="L882" s="113" t="n">
        <v>11</v>
      </c>
      <c r="M882" s="113" t="n">
        <v>2</v>
      </c>
      <c r="N882" s="113" t="n">
        <v>7</v>
      </c>
      <c r="O882" s="113" t="n">
        <v>6</v>
      </c>
      <c r="P882" s="275" t="n">
        <v>0.26530612244898</v>
      </c>
      <c r="Q882" s="113" t="n">
        <v>3</v>
      </c>
      <c r="R882" s="113" t="n">
        <v>0</v>
      </c>
      <c r="S882" s="113" t="n">
        <v>0</v>
      </c>
      <c r="T882" s="113" t="n">
        <v>0</v>
      </c>
      <c r="U882" s="113" t="n">
        <v>2</v>
      </c>
      <c r="V882" s="275" t="n">
        <v>0.125</v>
      </c>
      <c r="W882" s="113" t="n">
        <v>0</v>
      </c>
      <c r="X882" s="276" t="n">
        <v>0</v>
      </c>
      <c r="Y882" s="113" t="n">
        <v>0</v>
      </c>
      <c r="Z882" s="276" t="n">
        <v>1</v>
      </c>
      <c r="AA882" s="113" t="n">
        <v>0</v>
      </c>
      <c r="AB882" s="113" t="n">
        <v>0</v>
      </c>
      <c r="AC882" s="276" t="n">
        <v>0</v>
      </c>
      <c r="AD882" s="280"/>
      <c r="AE882" s="276"/>
    </row>
    <row r="883" customFormat="false" ht="15" hidden="false" customHeight="false" outlineLevel="0" collapsed="false">
      <c r="B883" s="115" t="n">
        <f aca="false">PRODUCT(G883/3+H883+I883+J883+(K883-I883-H883)/3+W883*25+X883*25+Y883*25+Z883*25+AA883*25+AB883*20+AC883*15+AD883*10+AE883*15)</f>
        <v>52</v>
      </c>
      <c r="C883" s="44" t="s">
        <v>2647</v>
      </c>
      <c r="D883" s="123" t="s">
        <v>4773</v>
      </c>
      <c r="E883" s="113" t="n">
        <v>1995</v>
      </c>
      <c r="F883" s="274" t="n">
        <v>28292</v>
      </c>
      <c r="G883" s="113" t="n">
        <v>3</v>
      </c>
      <c r="H883" s="113" t="n">
        <v>0</v>
      </c>
      <c r="I883" s="113" t="n">
        <v>0</v>
      </c>
      <c r="J883" s="113" t="n">
        <v>0</v>
      </c>
      <c r="K883" s="113" t="n">
        <v>3</v>
      </c>
      <c r="L883" s="113" t="n">
        <v>3</v>
      </c>
      <c r="M883" s="113" t="n">
        <v>0</v>
      </c>
      <c r="N883" s="113" t="n">
        <v>0</v>
      </c>
      <c r="O883" s="113" t="n">
        <v>0</v>
      </c>
      <c r="P883" s="275" t="n">
        <v>0.6</v>
      </c>
      <c r="Q883" s="113" t="n">
        <v>1</v>
      </c>
      <c r="R883" s="113" t="n">
        <v>0</v>
      </c>
      <c r="S883" s="113" t="n">
        <v>0</v>
      </c>
      <c r="T883" s="113" t="n">
        <v>0</v>
      </c>
      <c r="U883" s="113" t="n">
        <v>1</v>
      </c>
      <c r="V883" s="275" t="n">
        <v>0.5</v>
      </c>
      <c r="W883" s="113" t="n">
        <v>0</v>
      </c>
      <c r="X883" s="276" t="n">
        <v>0</v>
      </c>
      <c r="Y883" s="113" t="n">
        <v>1</v>
      </c>
      <c r="Z883" s="276" t="n">
        <v>1</v>
      </c>
      <c r="AA883" s="113" t="n">
        <v>0</v>
      </c>
      <c r="AB883" s="113" t="n">
        <v>0</v>
      </c>
      <c r="AC883" s="276" t="n">
        <v>0</v>
      </c>
      <c r="AD883" s="280"/>
      <c r="AE883" s="276"/>
    </row>
    <row r="884" customFormat="false" ht="15" hidden="false" customHeight="false" outlineLevel="0" collapsed="false">
      <c r="B884" s="115" t="n">
        <f aca="false">PRODUCT(G884/3+H884+I884+J884+(K884-I884-H884)/3+W884*25+X884*25+Y884*25+Z884*25+AA884*25+AB884*20+AC884*15+AD884*10+AE884*15)</f>
        <v>51.6666666666667</v>
      </c>
      <c r="C884" s="44" t="s">
        <v>5440</v>
      </c>
      <c r="D884" s="44" t="s">
        <v>4773</v>
      </c>
      <c r="E884" s="113" t="n">
        <v>2023</v>
      </c>
      <c r="F884" s="274" t="n">
        <v>38730</v>
      </c>
      <c r="G884" s="113" t="n">
        <v>2</v>
      </c>
      <c r="H884" s="113" t="n">
        <v>0</v>
      </c>
      <c r="I884" s="113" t="n">
        <v>1</v>
      </c>
      <c r="J884" s="113" t="n">
        <v>0</v>
      </c>
      <c r="K884" s="113" t="n">
        <v>1</v>
      </c>
      <c r="L884" s="113" t="n">
        <v>0</v>
      </c>
      <c r="M884" s="113" t="n">
        <v>0</v>
      </c>
      <c r="N884" s="113" t="n">
        <v>0</v>
      </c>
      <c r="O884" s="113" t="n">
        <v>1</v>
      </c>
      <c r="P884" s="275" t="n">
        <v>0.333333333333333</v>
      </c>
      <c r="Q884" s="113" t="n">
        <v>3</v>
      </c>
      <c r="R884" s="113" t="n">
        <v>0</v>
      </c>
      <c r="S884" s="113" t="n">
        <v>0</v>
      </c>
      <c r="T884" s="113" t="n">
        <v>0</v>
      </c>
      <c r="U884" s="113" t="n">
        <v>1</v>
      </c>
      <c r="V884" s="275" t="n">
        <v>0.25</v>
      </c>
      <c r="W884" s="113" t="n">
        <v>0</v>
      </c>
      <c r="X884" s="276" t="n">
        <v>0</v>
      </c>
      <c r="Y884" s="113" t="n">
        <v>2</v>
      </c>
      <c r="Z884" s="276" t="n">
        <v>0</v>
      </c>
      <c r="AA884" s="113" t="n">
        <v>0</v>
      </c>
      <c r="AB884" s="113" t="n">
        <v>0</v>
      </c>
      <c r="AC884" s="276" t="n">
        <v>0</v>
      </c>
      <c r="AD884" s="279"/>
      <c r="AE884" s="276"/>
    </row>
    <row r="885" customFormat="false" ht="15" hidden="false" customHeight="false" outlineLevel="0" collapsed="false">
      <c r="B885" s="115" t="n">
        <f aca="false">PRODUCT(G885/3+H885*1.6666+I885*1.6666+J885*1.6666+W885*25+X885*25+Y885*25+Z885*25+AA885*25+AB885*20+AC885*15+AD885*10+AE885*15)</f>
        <v>46.9994</v>
      </c>
      <c r="C885" s="44" t="s">
        <v>3649</v>
      </c>
      <c r="D885" s="123" t="s">
        <v>4773</v>
      </c>
      <c r="E885" s="113" t="n">
        <v>2021</v>
      </c>
      <c r="F885" s="274" t="n">
        <v>37747</v>
      </c>
      <c r="G885" s="113" t="n">
        <v>21</v>
      </c>
      <c r="H885" s="113" t="n">
        <v>1</v>
      </c>
      <c r="I885" s="113" t="n">
        <v>4</v>
      </c>
      <c r="J885" s="113" t="n">
        <v>4</v>
      </c>
      <c r="K885" s="113" t="n">
        <v>30</v>
      </c>
      <c r="L885" s="113" t="n">
        <v>13</v>
      </c>
      <c r="M885" s="113" t="n">
        <v>3</v>
      </c>
      <c r="N885" s="113" t="n">
        <v>9</v>
      </c>
      <c r="O885" s="113" t="n">
        <v>5</v>
      </c>
      <c r="P885" s="275" t="n">
        <v>0.461538461538462</v>
      </c>
      <c r="Q885" s="113"/>
      <c r="R885" s="113"/>
      <c r="S885" s="113"/>
      <c r="T885" s="113"/>
      <c r="U885" s="113"/>
      <c r="V885" s="275"/>
      <c r="W885" s="113" t="n">
        <v>0</v>
      </c>
      <c r="X885" s="276" t="n">
        <v>0</v>
      </c>
      <c r="Y885" s="113" t="n">
        <v>1</v>
      </c>
      <c r="Z885" s="276" t="n">
        <v>0</v>
      </c>
      <c r="AA885" s="113" t="n">
        <v>0</v>
      </c>
      <c r="AB885" s="113" t="n">
        <v>0</v>
      </c>
      <c r="AC885" s="276" t="n">
        <v>0</v>
      </c>
      <c r="AD885" s="280"/>
      <c r="AE885" s="276"/>
    </row>
    <row r="886" customFormat="false" ht="15" hidden="false" customHeight="false" outlineLevel="0" collapsed="false">
      <c r="B886" s="115" t="n">
        <f aca="false">PRODUCT(G886/3+H886+I886+J886+(K886-I886-H886)/3+W886*25+X886*25+Y886*25+Z886*25+AA886*25+AB886*20+AC886*15+AD886*10+AE886*15)</f>
        <v>45</v>
      </c>
      <c r="C886" s="44" t="s">
        <v>3561</v>
      </c>
      <c r="D886" s="123" t="s">
        <v>4773</v>
      </c>
      <c r="E886" s="113" t="n">
        <v>2020</v>
      </c>
      <c r="F886" s="274" t="n">
        <v>36912</v>
      </c>
      <c r="G886" s="113" t="n">
        <v>13</v>
      </c>
      <c r="H886" s="113" t="n">
        <v>0</v>
      </c>
      <c r="I886" s="113" t="n">
        <v>5</v>
      </c>
      <c r="J886" s="113" t="n">
        <v>6</v>
      </c>
      <c r="K886" s="113" t="n">
        <v>19</v>
      </c>
      <c r="L886" s="113" t="n">
        <v>4</v>
      </c>
      <c r="M886" s="113" t="n">
        <v>4</v>
      </c>
      <c r="N886" s="113" t="n">
        <v>6</v>
      </c>
      <c r="O886" s="113" t="n">
        <v>5</v>
      </c>
      <c r="P886" s="275" t="n">
        <v>0.3725</v>
      </c>
      <c r="Q886" s="113"/>
      <c r="R886" s="113"/>
      <c r="S886" s="113"/>
      <c r="T886" s="113"/>
      <c r="U886" s="113"/>
      <c r="V886" s="275"/>
      <c r="W886" s="113" t="n">
        <v>0</v>
      </c>
      <c r="X886" s="276" t="n">
        <v>0</v>
      </c>
      <c r="Y886" s="113" t="n">
        <v>0</v>
      </c>
      <c r="Z886" s="276" t="n">
        <v>1</v>
      </c>
      <c r="AA886" s="113" t="n">
        <v>0</v>
      </c>
      <c r="AB886" s="113" t="n">
        <v>0</v>
      </c>
      <c r="AC886" s="276" t="n">
        <v>0</v>
      </c>
      <c r="AD886" s="280"/>
      <c r="AE886" s="276"/>
    </row>
    <row r="887" customFormat="false" ht="15" hidden="false" customHeight="false" outlineLevel="0" collapsed="false">
      <c r="B887" s="115" t="n">
        <f aca="false">PRODUCT(G887/3+H887+I887+J887+(K887-I887-H887)/3+W887*25+X887*25+Y887*25+Z887*25+AA887*25+AB887*20+AC887*15+AD887*10+AE887*15)</f>
        <v>42</v>
      </c>
      <c r="C887" s="44" t="s">
        <v>2715</v>
      </c>
      <c r="D887" s="123" t="s">
        <v>4773</v>
      </c>
      <c r="E887" s="113" t="n">
        <v>1999</v>
      </c>
      <c r="F887" s="274" t="n">
        <v>29969</v>
      </c>
      <c r="G887" s="113" t="n">
        <v>17</v>
      </c>
      <c r="H887" s="113" t="n">
        <v>0</v>
      </c>
      <c r="I887" s="113" t="n">
        <v>3</v>
      </c>
      <c r="J887" s="113" t="n">
        <v>0</v>
      </c>
      <c r="K887" s="113" t="n">
        <v>28</v>
      </c>
      <c r="L887" s="113" t="n">
        <v>11</v>
      </c>
      <c r="M887" s="113" t="n">
        <v>8</v>
      </c>
      <c r="N887" s="113" t="n">
        <v>6</v>
      </c>
      <c r="O887" s="113" t="n">
        <v>3</v>
      </c>
      <c r="P887" s="275" t="n">
        <v>0.422795888399413</v>
      </c>
      <c r="Q887" s="113"/>
      <c r="R887" s="113"/>
      <c r="S887" s="113"/>
      <c r="T887" s="113"/>
      <c r="U887" s="113"/>
      <c r="V887" s="275"/>
      <c r="W887" s="113" t="n">
        <v>0</v>
      </c>
      <c r="X887" s="276" t="n">
        <v>0</v>
      </c>
      <c r="Y887" s="113" t="n">
        <v>0</v>
      </c>
      <c r="Z887" s="276" t="n">
        <v>1</v>
      </c>
      <c r="AA887" s="113" t="n">
        <v>0</v>
      </c>
      <c r="AB887" s="113" t="n">
        <v>0</v>
      </c>
      <c r="AC887" s="276" t="n">
        <v>0</v>
      </c>
      <c r="AD887" s="280"/>
      <c r="AE887" s="276"/>
    </row>
    <row r="888" customFormat="false" ht="15" hidden="false" customHeight="false" outlineLevel="0" collapsed="false">
      <c r="B888" s="115" t="n">
        <f aca="false">PRODUCT(G888/3+H888+I888+J888+(K888-I888-H888)/3+W888*25+X888*25+Y888*25+Z888*25+AA888*25+AB888*20+AC888*15+AD888*10+AE888*15)</f>
        <v>41.6666666666667</v>
      </c>
      <c r="C888" s="44" t="s">
        <v>3527</v>
      </c>
      <c r="D888" s="123" t="s">
        <v>4773</v>
      </c>
      <c r="E888" s="113" t="n">
        <v>2016</v>
      </c>
      <c r="F888" s="274" t="n">
        <v>36143</v>
      </c>
      <c r="G888" s="113" t="n">
        <v>16</v>
      </c>
      <c r="H888" s="113" t="n">
        <v>0</v>
      </c>
      <c r="I888" s="113" t="n">
        <v>5</v>
      </c>
      <c r="J888" s="113" t="n">
        <v>1</v>
      </c>
      <c r="K888" s="113" t="n">
        <v>21</v>
      </c>
      <c r="L888" s="113" t="n">
        <v>4</v>
      </c>
      <c r="M888" s="113" t="n">
        <v>7</v>
      </c>
      <c r="N888" s="113" t="n">
        <v>5</v>
      </c>
      <c r="O888" s="113" t="n">
        <v>5</v>
      </c>
      <c r="P888" s="275" t="n">
        <v>0.291666666666667</v>
      </c>
      <c r="Q888" s="113" t="n">
        <v>4</v>
      </c>
      <c r="R888" s="113" t="n">
        <v>0</v>
      </c>
      <c r="S888" s="113" t="n">
        <v>0</v>
      </c>
      <c r="T888" s="113" t="n">
        <v>0</v>
      </c>
      <c r="U888" s="113" t="n">
        <v>1</v>
      </c>
      <c r="V888" s="275" t="n">
        <v>0.25</v>
      </c>
      <c r="W888" s="113" t="n">
        <v>0</v>
      </c>
      <c r="X888" s="276" t="n">
        <v>0</v>
      </c>
      <c r="Y888" s="113" t="n">
        <v>0</v>
      </c>
      <c r="Z888" s="276" t="n">
        <v>1</v>
      </c>
      <c r="AA888" s="113" t="n">
        <v>0</v>
      </c>
      <c r="AB888" s="113" t="n">
        <v>0</v>
      </c>
      <c r="AC888" s="276" t="n">
        <v>0</v>
      </c>
      <c r="AD888" s="280"/>
      <c r="AE888" s="276"/>
    </row>
    <row r="889" customFormat="false" ht="15" hidden="false" customHeight="false" outlineLevel="0" collapsed="false">
      <c r="B889" s="115" t="n">
        <f aca="false">PRODUCT(G889/3+H889+I889+J889+(K889-I889-H889)/3+W889*25+X889*25+Y889*25+Z889*25+AA889*25+AB889*20+AC889*15+AD889*10+AE889*15)</f>
        <v>38.6666666666667</v>
      </c>
      <c r="C889" s="44" t="s">
        <v>2432</v>
      </c>
      <c r="D889" s="123" t="s">
        <v>4773</v>
      </c>
      <c r="E889" s="113" t="n">
        <v>1984</v>
      </c>
      <c r="F889" s="274" t="n">
        <v>24014</v>
      </c>
      <c r="G889" s="113" t="n">
        <v>7</v>
      </c>
      <c r="H889" s="113" t="n">
        <v>2</v>
      </c>
      <c r="I889" s="113" t="n">
        <v>3</v>
      </c>
      <c r="J889" s="113" t="n">
        <v>2</v>
      </c>
      <c r="K889" s="113" t="n">
        <v>18</v>
      </c>
      <c r="L889" s="113" t="n">
        <v>1</v>
      </c>
      <c r="M889" s="113" t="n">
        <v>3</v>
      </c>
      <c r="N889" s="113" t="n">
        <v>9</v>
      </c>
      <c r="O889" s="113" t="n">
        <v>5</v>
      </c>
      <c r="P889" s="275" t="n">
        <v>0.514</v>
      </c>
      <c r="Q889" s="113"/>
      <c r="R889" s="113"/>
      <c r="S889" s="113"/>
      <c r="T889" s="113"/>
      <c r="U889" s="113"/>
      <c r="V889" s="275"/>
      <c r="W889" s="113" t="n">
        <v>0</v>
      </c>
      <c r="X889" s="276" t="n">
        <v>0</v>
      </c>
      <c r="Y889" s="113" t="n">
        <v>1</v>
      </c>
      <c r="Z889" s="276" t="n">
        <v>0</v>
      </c>
      <c r="AA889" s="113" t="n">
        <v>0</v>
      </c>
      <c r="AB889" s="113" t="n">
        <v>0</v>
      </c>
      <c r="AC889" s="276" t="n">
        <v>0</v>
      </c>
      <c r="AD889" s="280"/>
      <c r="AE889" s="276"/>
    </row>
    <row r="890" customFormat="false" ht="15" hidden="false" customHeight="false" outlineLevel="0" collapsed="false">
      <c r="B890" s="115" t="n">
        <f aca="false">PRODUCT(G890/3+H890*1.6666+I890*1.6666+J890*1.6666+W890*25+X890*25+Y890*25+Z890*25+AA890*25+AB890*20+AC890*15+AD890*10+AE890*15)</f>
        <v>35.6664</v>
      </c>
      <c r="C890" s="44" t="s">
        <v>3601</v>
      </c>
      <c r="D890" s="123" t="s">
        <v>4773</v>
      </c>
      <c r="E890" s="113" t="n">
        <v>2021</v>
      </c>
      <c r="F890" s="274" t="n">
        <v>37803</v>
      </c>
      <c r="G890" s="113" t="n">
        <v>12</v>
      </c>
      <c r="H890" s="113" t="n">
        <v>0</v>
      </c>
      <c r="I890" s="113" t="n">
        <v>3</v>
      </c>
      <c r="J890" s="113" t="n">
        <v>1</v>
      </c>
      <c r="K890" s="113" t="n">
        <v>22</v>
      </c>
      <c r="L890" s="113" t="n">
        <v>9</v>
      </c>
      <c r="M890" s="113" t="n">
        <v>4</v>
      </c>
      <c r="N890" s="113" t="n">
        <v>6</v>
      </c>
      <c r="O890" s="113" t="n">
        <v>3</v>
      </c>
      <c r="P890" s="275" t="n">
        <v>0.4</v>
      </c>
      <c r="Q890" s="113"/>
      <c r="R890" s="113"/>
      <c r="S890" s="113"/>
      <c r="T890" s="113"/>
      <c r="U890" s="113"/>
      <c r="V890" s="275"/>
      <c r="W890" s="113" t="n">
        <v>0</v>
      </c>
      <c r="X890" s="276" t="n">
        <v>0</v>
      </c>
      <c r="Y890" s="113" t="n">
        <v>1</v>
      </c>
      <c r="Z890" s="276" t="n">
        <v>0</v>
      </c>
      <c r="AA890" s="113" t="n">
        <v>0</v>
      </c>
      <c r="AB890" s="113" t="n">
        <v>0</v>
      </c>
      <c r="AC890" s="276" t="n">
        <v>0</v>
      </c>
      <c r="AD890" s="280"/>
      <c r="AE890" s="276"/>
    </row>
    <row r="891" customFormat="false" ht="15" hidden="false" customHeight="false" outlineLevel="0" collapsed="false">
      <c r="B891" s="115" t="n">
        <f aca="false">PRODUCT(G891/3+H891*1.6666+I891*1.6666+J891*1.6666+W891*25+X891*25+Y891*25+Z891*25+AA891*25+AB891*20+AC891*15+AD891*10+AE891*15)</f>
        <v>34.9997333333333</v>
      </c>
      <c r="C891" s="44" t="s">
        <v>3661</v>
      </c>
      <c r="D891" s="123" t="s">
        <v>4773</v>
      </c>
      <c r="E891" s="113" t="n">
        <v>2021</v>
      </c>
      <c r="F891" s="274" t="n">
        <v>37288</v>
      </c>
      <c r="G891" s="113" t="n">
        <v>10</v>
      </c>
      <c r="H891" s="113" t="n">
        <v>0</v>
      </c>
      <c r="I891" s="113" t="n">
        <v>1</v>
      </c>
      <c r="J891" s="113" t="n">
        <v>3</v>
      </c>
      <c r="K891" s="113" t="n">
        <v>17</v>
      </c>
      <c r="L891" s="113" t="n">
        <v>15</v>
      </c>
      <c r="M891" s="113" t="n">
        <v>1</v>
      </c>
      <c r="N891" s="113" t="n">
        <v>0</v>
      </c>
      <c r="O891" s="113" t="n">
        <v>1</v>
      </c>
      <c r="P891" s="275" t="n">
        <v>0.548387096774194</v>
      </c>
      <c r="Q891" s="113"/>
      <c r="R891" s="113"/>
      <c r="S891" s="113"/>
      <c r="T891" s="113"/>
      <c r="U891" s="113"/>
      <c r="V891" s="275"/>
      <c r="W891" s="113" t="n">
        <v>0</v>
      </c>
      <c r="X891" s="276" t="n">
        <v>0</v>
      </c>
      <c r="Y891" s="113" t="n">
        <v>1</v>
      </c>
      <c r="Z891" s="276" t="n">
        <v>0</v>
      </c>
      <c r="AA891" s="113" t="n">
        <v>0</v>
      </c>
      <c r="AB891" s="113" t="n">
        <v>0</v>
      </c>
      <c r="AC891" s="276" t="n">
        <v>0</v>
      </c>
      <c r="AD891" s="280"/>
      <c r="AE891" s="276"/>
    </row>
    <row r="892" customFormat="false" ht="15" hidden="false" customHeight="false" outlineLevel="0" collapsed="false">
      <c r="B892" s="115" t="n">
        <f aca="false">PRODUCT(G892/3+H892+I892+J892+(K892-I892-H892)/3+W892*25+X892*25+Y892*25+Z892*25+AA892*25+AB892*20+AC892*15+AD892*10+AE892*15)</f>
        <v>32.3333333333333</v>
      </c>
      <c r="C892" s="44" t="s">
        <v>3256</v>
      </c>
      <c r="D892" s="123" t="s">
        <v>4773</v>
      </c>
      <c r="E892" s="113" t="n">
        <v>2010</v>
      </c>
      <c r="F892" s="274" t="n">
        <v>34320</v>
      </c>
      <c r="G892" s="113" t="n">
        <v>9</v>
      </c>
      <c r="H892" s="113" t="n">
        <v>0</v>
      </c>
      <c r="I892" s="113" t="n">
        <v>0</v>
      </c>
      <c r="J892" s="113" t="n">
        <v>17</v>
      </c>
      <c r="K892" s="113" t="n">
        <v>37</v>
      </c>
      <c r="L892" s="113" t="n">
        <v>11</v>
      </c>
      <c r="M892" s="113" t="n">
        <v>26</v>
      </c>
      <c r="N892" s="113" t="n">
        <v>0</v>
      </c>
      <c r="O892" s="113" t="n">
        <v>0</v>
      </c>
      <c r="P892" s="275" t="n">
        <v>0.493</v>
      </c>
      <c r="Q892" s="113"/>
      <c r="R892" s="113"/>
      <c r="S892" s="113"/>
      <c r="T892" s="113"/>
      <c r="U892" s="113"/>
      <c r="V892" s="275"/>
      <c r="W892" s="113" t="n">
        <v>0</v>
      </c>
      <c r="X892" s="276" t="n">
        <v>0</v>
      </c>
      <c r="Y892" s="113" t="n">
        <v>0</v>
      </c>
      <c r="Z892" s="276" t="n">
        <v>0</v>
      </c>
      <c r="AA892" s="113" t="n">
        <v>0</v>
      </c>
      <c r="AB892" s="113" t="n">
        <v>0</v>
      </c>
      <c r="AC892" s="276" t="n">
        <v>0</v>
      </c>
      <c r="AD892" s="280"/>
      <c r="AE892" s="276"/>
    </row>
    <row r="893" customFormat="false" ht="15" hidden="false" customHeight="false" outlineLevel="0" collapsed="false">
      <c r="B893" s="115" t="n">
        <f aca="false">PRODUCT(G893/3+H893+I893+J893+(K893-I893-H893)/3+W893*25+X893*25+Y893*25+Z893*25+AA893*25+AB893*20+AC893*15+AD893*10+AE893*15)</f>
        <v>31</v>
      </c>
      <c r="C893" s="44" t="s">
        <v>3575</v>
      </c>
      <c r="D893" s="123" t="s">
        <v>4773</v>
      </c>
      <c r="E893" s="113" t="n">
        <v>2020</v>
      </c>
      <c r="F893" s="274" t="n">
        <v>37163</v>
      </c>
      <c r="G893" s="113" t="n">
        <v>6</v>
      </c>
      <c r="H893" s="113" t="n">
        <v>0</v>
      </c>
      <c r="I893" s="113" t="n">
        <v>1</v>
      </c>
      <c r="J893" s="113" t="n">
        <v>0</v>
      </c>
      <c r="K893" s="113" t="n">
        <v>10</v>
      </c>
      <c r="L893" s="113" t="n">
        <v>1</v>
      </c>
      <c r="M893" s="113" t="n">
        <v>3</v>
      </c>
      <c r="N893" s="113" t="n">
        <v>5</v>
      </c>
      <c r="O893" s="113" t="n">
        <v>1</v>
      </c>
      <c r="P893" s="275" t="n">
        <v>0.5</v>
      </c>
      <c r="Q893" s="113"/>
      <c r="R893" s="113"/>
      <c r="S893" s="113"/>
      <c r="T893" s="113"/>
      <c r="U893" s="113"/>
      <c r="V893" s="275"/>
      <c r="W893" s="113" t="n">
        <v>0</v>
      </c>
      <c r="X893" s="276" t="n">
        <v>0</v>
      </c>
      <c r="Y893" s="113" t="n">
        <v>0</v>
      </c>
      <c r="Z893" s="276" t="n">
        <v>1</v>
      </c>
      <c r="AA893" s="113" t="n">
        <v>0</v>
      </c>
      <c r="AB893" s="113" t="n">
        <v>0</v>
      </c>
      <c r="AC893" s="276" t="n">
        <v>0</v>
      </c>
      <c r="AD893" s="280"/>
      <c r="AE893" s="276"/>
    </row>
    <row r="894" customFormat="false" ht="15" hidden="false" customHeight="false" outlineLevel="0" collapsed="false">
      <c r="B894" s="115" t="n">
        <f aca="false">PRODUCT(G894/3+H894+I894+J894+(K894-I894-H894)/3+W894*25+X894*25+Y894*25+Z894*25+AA894*25+AB894*20+AC894*15+AD894*10+AE894*15)</f>
        <v>30.6666666666667</v>
      </c>
      <c r="C894" s="44" t="s">
        <v>3314</v>
      </c>
      <c r="D894" s="123" t="s">
        <v>4773</v>
      </c>
      <c r="E894" s="113" t="n">
        <v>2012</v>
      </c>
      <c r="F894" s="274" t="n">
        <v>34040</v>
      </c>
      <c r="G894" s="113" t="n">
        <v>7</v>
      </c>
      <c r="H894" s="113" t="n">
        <v>0</v>
      </c>
      <c r="I894" s="113" t="n">
        <v>0</v>
      </c>
      <c r="J894" s="113" t="n">
        <v>2</v>
      </c>
      <c r="K894" s="113" t="n">
        <v>4</v>
      </c>
      <c r="L894" s="113" t="n">
        <v>4</v>
      </c>
      <c r="M894" s="113" t="n">
        <v>0</v>
      </c>
      <c r="N894" s="113" t="n">
        <v>0</v>
      </c>
      <c r="O894" s="113" t="n">
        <v>0</v>
      </c>
      <c r="P894" s="275" t="n">
        <v>0.308</v>
      </c>
      <c r="Q894" s="113" t="n">
        <v>2</v>
      </c>
      <c r="R894" s="113" t="n">
        <v>0</v>
      </c>
      <c r="S894" s="113" t="n">
        <v>1</v>
      </c>
      <c r="T894" s="113" t="n">
        <v>1</v>
      </c>
      <c r="U894" s="113" t="n">
        <v>2</v>
      </c>
      <c r="V894" s="275" t="n">
        <v>0.222</v>
      </c>
      <c r="W894" s="113" t="n">
        <v>0</v>
      </c>
      <c r="X894" s="276" t="n">
        <v>0</v>
      </c>
      <c r="Y894" s="113" t="n">
        <v>0</v>
      </c>
      <c r="Z894" s="276" t="n">
        <v>1</v>
      </c>
      <c r="AA894" s="113" t="n">
        <v>0</v>
      </c>
      <c r="AB894" s="113" t="n">
        <v>0</v>
      </c>
      <c r="AC894" s="276" t="n">
        <v>0</v>
      </c>
      <c r="AD894" s="280"/>
      <c r="AE894" s="276"/>
    </row>
    <row r="895" customFormat="false" ht="15" hidden="false" customHeight="false" outlineLevel="0" collapsed="false">
      <c r="B895" s="115" t="n">
        <f aca="false">PRODUCT(G895/3+H895+I895+J895+(K895-I895-H895)/3+W895*25+X895*25+Y895*25+Z895*25+AA895*25+AB895*20+AC895*15+AD895*10+AE895*15)</f>
        <v>29</v>
      </c>
      <c r="C895" s="44" t="s">
        <v>5596</v>
      </c>
      <c r="D895" s="123" t="s">
        <v>4773</v>
      </c>
      <c r="E895" s="113" t="n">
        <v>2009</v>
      </c>
      <c r="F895" s="274" t="n">
        <v>33008</v>
      </c>
      <c r="G895" s="113" t="n">
        <v>3</v>
      </c>
      <c r="H895" s="113" t="n">
        <v>0</v>
      </c>
      <c r="I895" s="113" t="n">
        <v>0</v>
      </c>
      <c r="J895" s="113" t="n">
        <v>2</v>
      </c>
      <c r="K895" s="113" t="n">
        <v>3</v>
      </c>
      <c r="L895" s="113" t="n">
        <v>2</v>
      </c>
      <c r="M895" s="113" t="n">
        <v>0</v>
      </c>
      <c r="N895" s="113" t="n">
        <v>1</v>
      </c>
      <c r="O895" s="113" t="n">
        <v>0</v>
      </c>
      <c r="P895" s="275" t="n">
        <v>0.6</v>
      </c>
      <c r="Q895" s="113" t="n">
        <v>2</v>
      </c>
      <c r="R895" s="113" t="n">
        <v>0</v>
      </c>
      <c r="S895" s="113" t="n">
        <v>0</v>
      </c>
      <c r="T895" s="113" t="n">
        <v>1</v>
      </c>
      <c r="U895" s="113" t="n">
        <v>1</v>
      </c>
      <c r="V895" s="275" t="n">
        <v>0.333</v>
      </c>
      <c r="W895" s="113" t="n">
        <v>0</v>
      </c>
      <c r="X895" s="276" t="n">
        <v>0</v>
      </c>
      <c r="Y895" s="113" t="n">
        <v>0</v>
      </c>
      <c r="Z895" s="276" t="n">
        <v>1</v>
      </c>
      <c r="AA895" s="113" t="n">
        <v>0</v>
      </c>
      <c r="AB895" s="113" t="n">
        <v>0</v>
      </c>
      <c r="AC895" s="276" t="n">
        <v>0</v>
      </c>
      <c r="AD895" s="280"/>
      <c r="AE895" s="276"/>
    </row>
    <row r="896" customFormat="false" ht="15" hidden="false" customHeight="false" outlineLevel="0" collapsed="false">
      <c r="B896" s="115" t="n">
        <f aca="false">PRODUCT(G896/3+H896+I896+J896+(K896-I896-H896)/3+W896*25+X896*25+Y896*25+Z896*25+AA896*25+AB896*20+AC896*15+AD896*10+AE896*15)</f>
        <v>28.6666666666667</v>
      </c>
      <c r="C896" s="44" t="s">
        <v>3657</v>
      </c>
      <c r="D896" s="123" t="s">
        <v>4773</v>
      </c>
      <c r="E896" s="113" t="n">
        <v>2020</v>
      </c>
      <c r="F896" s="274" t="n">
        <v>37337</v>
      </c>
      <c r="G896" s="113" t="n">
        <v>3</v>
      </c>
      <c r="H896" s="113" t="n">
        <v>0</v>
      </c>
      <c r="I896" s="113" t="n">
        <v>1</v>
      </c>
      <c r="J896" s="113" t="n">
        <v>1</v>
      </c>
      <c r="K896" s="113" t="n">
        <v>3</v>
      </c>
      <c r="L896" s="113" t="n">
        <v>0</v>
      </c>
      <c r="M896" s="113" t="n">
        <v>0</v>
      </c>
      <c r="N896" s="113" t="n">
        <v>2</v>
      </c>
      <c r="O896" s="113" t="n">
        <v>1</v>
      </c>
      <c r="P896" s="275" t="n">
        <v>0.375</v>
      </c>
      <c r="Q896" s="113" t="n">
        <v>2</v>
      </c>
      <c r="R896" s="113" t="n">
        <v>0</v>
      </c>
      <c r="S896" s="113" t="n">
        <v>0</v>
      </c>
      <c r="T896" s="113" t="n">
        <v>1</v>
      </c>
      <c r="U896" s="113" t="n">
        <v>2</v>
      </c>
      <c r="V896" s="275" t="n">
        <v>0.333333333333333</v>
      </c>
      <c r="W896" s="113" t="n">
        <v>0</v>
      </c>
      <c r="X896" s="276" t="n">
        <v>0</v>
      </c>
      <c r="Y896" s="113" t="n">
        <v>1</v>
      </c>
      <c r="Z896" s="276" t="n">
        <v>0</v>
      </c>
      <c r="AA896" s="113" t="n">
        <v>0</v>
      </c>
      <c r="AB896" s="113" t="n">
        <v>0</v>
      </c>
      <c r="AC896" s="276" t="n">
        <v>0</v>
      </c>
      <c r="AD896" s="280"/>
      <c r="AE896" s="276"/>
    </row>
    <row r="897" customFormat="false" ht="15" hidden="false" customHeight="false" outlineLevel="0" collapsed="false">
      <c r="B897" s="115" t="n">
        <f aca="false">PRODUCT(G897/3+H897+I897+J897+(K897-I897-H897)/3+W897*25+X897*25+Y897*25+Z897*25+AA897*25+AB897*20+AC897*15+AD897*10+AE897*15)</f>
        <v>27.6666666666667</v>
      </c>
      <c r="C897" s="44" t="s">
        <v>3317</v>
      </c>
      <c r="D897" s="123" t="s">
        <v>4773</v>
      </c>
      <c r="E897" s="113" t="n">
        <v>2014</v>
      </c>
      <c r="F897" s="274" t="n">
        <v>34703</v>
      </c>
      <c r="G897" s="113" t="n">
        <v>2</v>
      </c>
      <c r="H897" s="113" t="n">
        <v>0</v>
      </c>
      <c r="I897" s="113" t="n">
        <v>0</v>
      </c>
      <c r="J897" s="113" t="n">
        <v>1</v>
      </c>
      <c r="K897" s="113" t="n">
        <v>3</v>
      </c>
      <c r="L897" s="113" t="n">
        <v>3</v>
      </c>
      <c r="M897" s="113" t="n">
        <v>0</v>
      </c>
      <c r="N897" s="113" t="n">
        <v>0</v>
      </c>
      <c r="O897" s="113" t="n">
        <v>0</v>
      </c>
      <c r="P897" s="275" t="n">
        <v>0.375</v>
      </c>
      <c r="Q897" s="113"/>
      <c r="R897" s="113"/>
      <c r="S897" s="113"/>
      <c r="T897" s="113"/>
      <c r="U897" s="113"/>
      <c r="V897" s="275"/>
      <c r="W897" s="113" t="n">
        <v>0</v>
      </c>
      <c r="X897" s="276" t="n">
        <v>0</v>
      </c>
      <c r="Y897" s="113" t="n">
        <v>1</v>
      </c>
      <c r="Z897" s="276" t="n">
        <v>0</v>
      </c>
      <c r="AA897" s="113" t="n">
        <v>0</v>
      </c>
      <c r="AB897" s="113" t="n">
        <v>0</v>
      </c>
      <c r="AC897" s="276" t="n">
        <v>0</v>
      </c>
      <c r="AD897" s="280"/>
      <c r="AE897" s="276"/>
    </row>
    <row r="898" customFormat="false" ht="15" hidden="false" customHeight="false" outlineLevel="0" collapsed="false">
      <c r="B898" s="115" t="n">
        <f aca="false">PRODUCT(G898/3+H898+I898+J898+(K898-I898-H898)/3+W898*25+X898*25+Y898*25+Z898*25+AA898*25+AB898*20+AC898*15+AD898*10+AE898*15)</f>
        <v>27.6666666666667</v>
      </c>
      <c r="C898" s="136" t="s">
        <v>3530</v>
      </c>
      <c r="D898" s="298" t="s">
        <v>4773</v>
      </c>
      <c r="E898" s="113" t="n">
        <v>2019</v>
      </c>
      <c r="F898" s="282" t="n">
        <v>36727</v>
      </c>
      <c r="G898" s="113" t="n">
        <v>2</v>
      </c>
      <c r="H898" s="113" t="n">
        <v>0</v>
      </c>
      <c r="I898" s="113" t="n">
        <v>0</v>
      </c>
      <c r="J898" s="113" t="n">
        <v>1</v>
      </c>
      <c r="K898" s="113" t="n">
        <v>3</v>
      </c>
      <c r="L898" s="113" t="n">
        <v>3</v>
      </c>
      <c r="M898" s="113" t="n">
        <v>0</v>
      </c>
      <c r="N898" s="113" t="n">
        <v>0</v>
      </c>
      <c r="O898" s="113" t="n">
        <v>0</v>
      </c>
      <c r="P898" s="275" t="n">
        <v>0.3</v>
      </c>
      <c r="Q898" s="113"/>
      <c r="R898" s="113"/>
      <c r="S898" s="113"/>
      <c r="T898" s="113"/>
      <c r="U898" s="113"/>
      <c r="V898" s="275"/>
      <c r="W898" s="113" t="n">
        <v>0</v>
      </c>
      <c r="X898" s="276" t="n">
        <v>0</v>
      </c>
      <c r="Y898" s="113" t="n">
        <v>0</v>
      </c>
      <c r="Z898" s="276" t="n">
        <v>1</v>
      </c>
      <c r="AA898" s="113" t="n">
        <v>0</v>
      </c>
      <c r="AB898" s="113" t="n">
        <v>0</v>
      </c>
      <c r="AC898" s="276" t="n">
        <v>0</v>
      </c>
      <c r="AD898" s="280"/>
      <c r="AE898" s="276"/>
    </row>
    <row r="899" customFormat="false" ht="15" hidden="false" customHeight="false" outlineLevel="0" collapsed="false">
      <c r="B899" s="115" t="n">
        <f aca="false">PRODUCT(G899/3+H899+I899+J899+(K899-I899-H899)/3+W899*25+X899*25+Y899*25+Z899*25+AA899*25+AB899*20+AC899*15+AD899*10+AE899*15)</f>
        <v>26.6666666666667</v>
      </c>
      <c r="C899" s="44" t="s">
        <v>2689</v>
      </c>
      <c r="D899" s="123" t="s">
        <v>4773</v>
      </c>
      <c r="E899" s="113" t="n">
        <v>1998</v>
      </c>
      <c r="F899" s="274" t="n">
        <v>29161</v>
      </c>
      <c r="G899" s="113" t="n">
        <v>1</v>
      </c>
      <c r="H899" s="113" t="n">
        <v>0</v>
      </c>
      <c r="I899" s="113" t="n">
        <v>0</v>
      </c>
      <c r="J899" s="113" t="n">
        <v>1</v>
      </c>
      <c r="K899" s="113" t="n">
        <v>1</v>
      </c>
      <c r="L899" s="113" t="n">
        <v>1</v>
      </c>
      <c r="M899" s="113" t="n">
        <v>0</v>
      </c>
      <c r="N899" s="113" t="n">
        <v>0</v>
      </c>
      <c r="O899" s="113" t="n">
        <v>0</v>
      </c>
      <c r="P899" s="275" t="n">
        <v>0.5</v>
      </c>
      <c r="Q899" s="113"/>
      <c r="R899" s="113"/>
      <c r="S899" s="113"/>
      <c r="T899" s="113"/>
      <c r="U899" s="113"/>
      <c r="V899" s="275"/>
      <c r="W899" s="113" t="n">
        <v>0</v>
      </c>
      <c r="X899" s="276" t="n">
        <v>0</v>
      </c>
      <c r="Y899" s="113" t="n">
        <v>0</v>
      </c>
      <c r="Z899" s="276" t="n">
        <v>1</v>
      </c>
      <c r="AA899" s="113" t="n">
        <v>0</v>
      </c>
      <c r="AB899" s="113" t="n">
        <v>0</v>
      </c>
      <c r="AC899" s="276" t="n">
        <v>0</v>
      </c>
      <c r="AD899" s="280"/>
      <c r="AE899" s="276"/>
    </row>
    <row r="900" customFormat="false" ht="15" hidden="false" customHeight="false" outlineLevel="0" collapsed="false">
      <c r="B900" s="115" t="n">
        <f aca="false">PRODUCT(G900/3+H900+I900+J900+(K900-I900-H900)/3+W900*25+X900*25+Y900*25+Z900*25+AA900*25+AB900*20+AC900*15+AD900*10+AE900*15)</f>
        <v>26</v>
      </c>
      <c r="C900" s="44" t="s">
        <v>2072</v>
      </c>
      <c r="D900" s="123" t="s">
        <v>4773</v>
      </c>
      <c r="E900" s="113" t="n">
        <v>2006</v>
      </c>
      <c r="F900" s="274" t="n">
        <v>31896</v>
      </c>
      <c r="G900" s="113" t="n">
        <v>2</v>
      </c>
      <c r="H900" s="113" t="n">
        <v>0</v>
      </c>
      <c r="I900" s="113" t="n">
        <v>0</v>
      </c>
      <c r="J900" s="113" t="n">
        <v>0</v>
      </c>
      <c r="K900" s="113" t="n">
        <v>1</v>
      </c>
      <c r="L900" s="113" t="n">
        <v>1</v>
      </c>
      <c r="M900" s="113" t="n">
        <v>0</v>
      </c>
      <c r="N900" s="113" t="n">
        <v>0</v>
      </c>
      <c r="O900" s="113" t="n">
        <v>0</v>
      </c>
      <c r="P900" s="275" t="n">
        <v>0.25</v>
      </c>
      <c r="Q900" s="113"/>
      <c r="R900" s="113"/>
      <c r="S900" s="113"/>
      <c r="T900" s="113"/>
      <c r="U900" s="113"/>
      <c r="V900" s="275"/>
      <c r="W900" s="113" t="n">
        <v>0</v>
      </c>
      <c r="X900" s="276" t="n">
        <v>0</v>
      </c>
      <c r="Y900" s="113" t="n">
        <v>0</v>
      </c>
      <c r="Z900" s="276" t="n">
        <v>1</v>
      </c>
      <c r="AA900" s="113" t="n">
        <v>0</v>
      </c>
      <c r="AB900" s="113" t="n">
        <v>0</v>
      </c>
      <c r="AC900" s="276" t="n">
        <v>0</v>
      </c>
      <c r="AD900" s="280"/>
      <c r="AE900" s="276"/>
    </row>
    <row r="901" customFormat="false" ht="15" hidden="false" customHeight="false" outlineLevel="0" collapsed="false">
      <c r="B901" s="115" t="n">
        <f aca="false">PRODUCT(G901/3+H901+I901+J901+(K901-I901-H901)/3+W901*25+X901*25+Y901*25+Z901*25+AA901*25+AB901*20+AC901*15+AD901*10+AE901*15)</f>
        <v>25.6666666666667</v>
      </c>
      <c r="C901" s="44" t="s">
        <v>5614</v>
      </c>
      <c r="D901" s="123" t="s">
        <v>4773</v>
      </c>
      <c r="E901" s="113" t="n">
        <v>2004</v>
      </c>
      <c r="F901" s="274" t="n">
        <v>31498</v>
      </c>
      <c r="G901" s="113" t="n">
        <v>1</v>
      </c>
      <c r="H901" s="113" t="n">
        <v>0</v>
      </c>
      <c r="I901" s="113" t="n">
        <v>0</v>
      </c>
      <c r="J901" s="113" t="n">
        <v>0</v>
      </c>
      <c r="K901" s="113" t="n">
        <v>1</v>
      </c>
      <c r="L901" s="113" t="n">
        <v>1</v>
      </c>
      <c r="M901" s="113" t="n">
        <v>0</v>
      </c>
      <c r="N901" s="113" t="n">
        <v>0</v>
      </c>
      <c r="O901" s="113" t="n">
        <v>0</v>
      </c>
      <c r="P901" s="275" t="n">
        <v>0.333</v>
      </c>
      <c r="Q901" s="113"/>
      <c r="R901" s="113"/>
      <c r="S901" s="113"/>
      <c r="T901" s="113"/>
      <c r="U901" s="113"/>
      <c r="V901" s="275"/>
      <c r="W901" s="113" t="n">
        <v>0</v>
      </c>
      <c r="X901" s="276" t="n">
        <v>0</v>
      </c>
      <c r="Y901" s="113" t="n">
        <v>0</v>
      </c>
      <c r="Z901" s="276" t="n">
        <v>1</v>
      </c>
      <c r="AA901" s="113" t="n">
        <v>0</v>
      </c>
      <c r="AB901" s="113" t="n">
        <v>0</v>
      </c>
      <c r="AC901" s="276" t="n">
        <v>0</v>
      </c>
      <c r="AD901" s="280"/>
      <c r="AE901" s="276"/>
    </row>
    <row r="902" customFormat="false" ht="15" hidden="false" customHeight="false" outlineLevel="0" collapsed="false">
      <c r="B902" s="115" t="n">
        <f aca="false">PRODUCT(G902/3+H902+I902+J902+(K902-I902-H902)/3+W902*25+X902*25+Y902*25+Z902*25+AA902*25+AB902*20+AC902*15+AD902*10+AE902*15)</f>
        <v>21</v>
      </c>
      <c r="C902" s="44" t="s">
        <v>3645</v>
      </c>
      <c r="D902" s="123" t="s">
        <v>4773</v>
      </c>
      <c r="E902" s="113" t="n">
        <v>2018</v>
      </c>
      <c r="F902" s="274" t="n">
        <v>37105</v>
      </c>
      <c r="G902" s="113" t="n">
        <v>24</v>
      </c>
      <c r="H902" s="113" t="n">
        <v>0</v>
      </c>
      <c r="I902" s="113" t="n">
        <v>5</v>
      </c>
      <c r="J902" s="113" t="n">
        <v>1</v>
      </c>
      <c r="K902" s="113" t="n">
        <v>26</v>
      </c>
      <c r="L902" s="113" t="n">
        <v>2</v>
      </c>
      <c r="M902" s="113" t="n">
        <v>12</v>
      </c>
      <c r="N902" s="113" t="n">
        <v>7</v>
      </c>
      <c r="O902" s="113" t="n">
        <v>5</v>
      </c>
      <c r="P902" s="275" t="n">
        <v>0.4333</v>
      </c>
      <c r="Q902" s="113" t="n">
        <v>2</v>
      </c>
      <c r="R902" s="113" t="n">
        <v>0</v>
      </c>
      <c r="S902" s="113" t="n">
        <v>0</v>
      </c>
      <c r="T902" s="113" t="n">
        <v>0</v>
      </c>
      <c r="U902" s="113" t="n">
        <v>0</v>
      </c>
      <c r="V902" s="275" t="n">
        <v>0</v>
      </c>
      <c r="W902" s="113" t="n">
        <v>0</v>
      </c>
      <c r="X902" s="276" t="n">
        <v>0</v>
      </c>
      <c r="Y902" s="113" t="n">
        <v>0</v>
      </c>
      <c r="Z902" s="276" t="n">
        <v>0</v>
      </c>
      <c r="AA902" s="113" t="n">
        <v>0</v>
      </c>
      <c r="AB902" s="113" t="n">
        <v>0</v>
      </c>
      <c r="AC902" s="276" t="n">
        <v>0</v>
      </c>
      <c r="AD902" s="280"/>
      <c r="AE902" s="276"/>
    </row>
    <row r="903" customFormat="false" ht="15" hidden="false" customHeight="false" outlineLevel="0" collapsed="false">
      <c r="B903" s="115" t="n">
        <f aca="false">PRODUCT(G903/3+H903+I903+J903+(K903-I903-H903)/3+W903*25+X903*25+Y903*25+Z903*25+AA903*25+AB903*20+AC903*15+AD903*10+AE903*15)</f>
        <v>20.3333333333333</v>
      </c>
      <c r="C903" s="44" t="s">
        <v>3253</v>
      </c>
      <c r="D903" s="123" t="s">
        <v>4773</v>
      </c>
      <c r="E903" s="113" t="n">
        <v>2009</v>
      </c>
      <c r="F903" s="274" t="n">
        <v>33092</v>
      </c>
      <c r="G903" s="113" t="n">
        <v>1</v>
      </c>
      <c r="H903" s="113" t="n">
        <v>0</v>
      </c>
      <c r="I903" s="113" t="n">
        <v>0</v>
      </c>
      <c r="J903" s="113" t="n">
        <v>0</v>
      </c>
      <c r="K903" s="113" t="n">
        <v>0</v>
      </c>
      <c r="L903" s="113" t="n">
        <v>0</v>
      </c>
      <c r="M903" s="113" t="n">
        <v>0</v>
      </c>
      <c r="N903" s="113" t="n">
        <v>0</v>
      </c>
      <c r="O903" s="113" t="n">
        <v>0</v>
      </c>
      <c r="P903" s="275" t="n">
        <v>0</v>
      </c>
      <c r="Q903" s="113"/>
      <c r="R903" s="113"/>
      <c r="S903" s="113"/>
      <c r="T903" s="113"/>
      <c r="U903" s="113"/>
      <c r="V903" s="275"/>
      <c r="W903" s="113" t="n">
        <v>0</v>
      </c>
      <c r="X903" s="276" t="n">
        <v>0</v>
      </c>
      <c r="Y903" s="113" t="n">
        <v>0</v>
      </c>
      <c r="Z903" s="276" t="n">
        <v>0</v>
      </c>
      <c r="AA903" s="113" t="n">
        <v>0</v>
      </c>
      <c r="AB903" s="113" t="n">
        <v>1</v>
      </c>
      <c r="AC903" s="276" t="n">
        <v>0</v>
      </c>
      <c r="AD903" s="280"/>
      <c r="AE903" s="276"/>
    </row>
    <row r="904" customFormat="false" ht="15" hidden="false" customHeight="false" outlineLevel="0" collapsed="false">
      <c r="B904" s="115" t="n">
        <f aca="false">PRODUCT(G904/3+H904+I904+J904+(K904-I904-H904)/3+W904*25+X904*25+Y904*25+Z904*25+AA904*25+AB904*20+AC904*15+AD904*10+AE904*15)</f>
        <v>16</v>
      </c>
      <c r="C904" s="44" t="s">
        <v>5642</v>
      </c>
      <c r="D904" s="123" t="s">
        <v>4773</v>
      </c>
      <c r="E904" s="113" t="n">
        <v>1987</v>
      </c>
      <c r="F904" s="274" t="n">
        <v>24939</v>
      </c>
      <c r="G904" s="113" t="n">
        <v>1</v>
      </c>
      <c r="H904" s="113" t="n">
        <v>0</v>
      </c>
      <c r="I904" s="113" t="n">
        <v>0</v>
      </c>
      <c r="J904" s="113" t="n">
        <v>0</v>
      </c>
      <c r="K904" s="113" t="n">
        <v>2</v>
      </c>
      <c r="L904" s="113" t="n">
        <v>1</v>
      </c>
      <c r="M904" s="113" t="n">
        <v>1</v>
      </c>
      <c r="N904" s="113" t="n">
        <v>0</v>
      </c>
      <c r="O904" s="113" t="n">
        <v>0</v>
      </c>
      <c r="P904" s="275" t="n">
        <v>0.667</v>
      </c>
      <c r="Q904" s="113" t="n">
        <v>3</v>
      </c>
      <c r="R904" s="113" t="n">
        <v>0</v>
      </c>
      <c r="S904" s="113" t="n">
        <v>0</v>
      </c>
      <c r="T904" s="113" t="n">
        <v>0</v>
      </c>
      <c r="U904" s="113" t="n">
        <v>2</v>
      </c>
      <c r="V904" s="275" t="n">
        <v>0.5</v>
      </c>
      <c r="W904" s="113" t="n">
        <v>0</v>
      </c>
      <c r="X904" s="276" t="n">
        <v>0</v>
      </c>
      <c r="Y904" s="113" t="n">
        <v>0</v>
      </c>
      <c r="Z904" s="276" t="n">
        <v>0</v>
      </c>
      <c r="AA904" s="113" t="n">
        <v>0</v>
      </c>
      <c r="AB904" s="113" t="n">
        <v>0</v>
      </c>
      <c r="AC904" s="276" t="n">
        <v>1</v>
      </c>
      <c r="AD904" s="280"/>
      <c r="AE904" s="276"/>
    </row>
    <row r="905" customFormat="false" ht="15" hidden="false" customHeight="false" outlineLevel="0" collapsed="false">
      <c r="B905" s="115" t="n">
        <f aca="false">PRODUCT(G905/3+H905+I905+J905+(K905-I905-H905)/3+W905*25+X905*25+Y905*25+Z905*25+AA905*25+AB905*20+AC905*15+AD905*10+AE905*15)</f>
        <v>14.6666666666667</v>
      </c>
      <c r="C905" s="44" t="s">
        <v>3519</v>
      </c>
      <c r="D905" s="123" t="s">
        <v>4773</v>
      </c>
      <c r="E905" s="113" t="n">
        <v>2017</v>
      </c>
      <c r="F905" s="274" t="n">
        <v>35807</v>
      </c>
      <c r="G905" s="113" t="n">
        <v>17</v>
      </c>
      <c r="H905" s="113" t="n">
        <v>0</v>
      </c>
      <c r="I905" s="113" t="n">
        <v>1</v>
      </c>
      <c r="J905" s="113" t="n">
        <v>2</v>
      </c>
      <c r="K905" s="113" t="n">
        <v>19</v>
      </c>
      <c r="L905" s="113" t="n">
        <v>3</v>
      </c>
      <c r="M905" s="113" t="n">
        <v>14</v>
      </c>
      <c r="N905" s="113" t="n">
        <v>1</v>
      </c>
      <c r="O905" s="113" t="n">
        <v>1</v>
      </c>
      <c r="P905" s="275" t="n">
        <v>0.3392</v>
      </c>
      <c r="Q905" s="113"/>
      <c r="R905" s="113"/>
      <c r="S905" s="113"/>
      <c r="T905" s="113"/>
      <c r="U905" s="113"/>
      <c r="V905" s="275"/>
      <c r="W905" s="113" t="n">
        <v>0</v>
      </c>
      <c r="X905" s="276" t="n">
        <v>0</v>
      </c>
      <c r="Y905" s="113" t="n">
        <v>0</v>
      </c>
      <c r="Z905" s="276" t="n">
        <v>0</v>
      </c>
      <c r="AA905" s="113" t="n">
        <v>0</v>
      </c>
      <c r="AB905" s="113" t="n">
        <v>0</v>
      </c>
      <c r="AC905" s="276" t="n">
        <v>0</v>
      </c>
      <c r="AD905" s="280"/>
      <c r="AE905" s="276"/>
    </row>
    <row r="906" customFormat="false" ht="15" hidden="false" customHeight="false" outlineLevel="0" collapsed="false">
      <c r="B906" s="115" t="n">
        <f aca="false">PRODUCT(G906/3+H906+I906+J906+(K906-I906-H906)/3+W906*25+X906*25+Y906*25+Z906*25+AA906*25+AB906*20+AC906*15+AD906*10+AE906*15)</f>
        <v>13.6666666666667</v>
      </c>
      <c r="C906" s="44" t="s">
        <v>5646</v>
      </c>
      <c r="D906" s="44" t="s">
        <v>4773</v>
      </c>
      <c r="E906" s="113" t="n">
        <v>2022</v>
      </c>
      <c r="F906" s="274" t="n">
        <v>38224</v>
      </c>
      <c r="G906" s="113" t="n">
        <v>12</v>
      </c>
      <c r="H906" s="113" t="n">
        <v>0</v>
      </c>
      <c r="I906" s="113" t="n">
        <v>2</v>
      </c>
      <c r="J906" s="113" t="n">
        <v>2</v>
      </c>
      <c r="K906" s="113" t="n">
        <v>19</v>
      </c>
      <c r="L906" s="113" t="n">
        <v>12</v>
      </c>
      <c r="M906" s="113" t="n">
        <v>2</v>
      </c>
      <c r="N906" s="113" t="n">
        <v>3</v>
      </c>
      <c r="O906" s="113" t="n">
        <v>2</v>
      </c>
      <c r="P906" s="275" t="n">
        <v>0.441860465116279</v>
      </c>
      <c r="Q906" s="113"/>
      <c r="R906" s="113"/>
      <c r="S906" s="113"/>
      <c r="T906" s="113"/>
      <c r="U906" s="113"/>
      <c r="V906" s="275"/>
      <c r="W906" s="113" t="n">
        <v>0</v>
      </c>
      <c r="X906" s="276" t="n">
        <v>0</v>
      </c>
      <c r="Y906" s="113" t="n">
        <v>0</v>
      </c>
      <c r="Z906" s="276" t="n">
        <v>0</v>
      </c>
      <c r="AA906" s="113" t="n">
        <v>0</v>
      </c>
      <c r="AB906" s="113" t="n">
        <v>0</v>
      </c>
      <c r="AC906" s="276" t="n">
        <v>0</v>
      </c>
      <c r="AD906" s="279"/>
      <c r="AE906" s="276"/>
    </row>
    <row r="907" customFormat="false" ht="15" hidden="false" customHeight="false" outlineLevel="0" collapsed="false">
      <c r="B907" s="115" t="n">
        <f aca="false">PRODUCT(G907/3+H907+I907+J907+(K907-I907-H907)/3+W907*25+X907*25+Y907*25+Z907*25+AA907*25+AB907*20+AC907*15+AD907*10+AE907*15)</f>
        <v>10.6666666666667</v>
      </c>
      <c r="C907" s="44" t="s">
        <v>3313</v>
      </c>
      <c r="D907" s="123" t="s">
        <v>4773</v>
      </c>
      <c r="E907" s="113" t="n">
        <v>2010</v>
      </c>
      <c r="F907" s="274" t="n">
        <v>33872</v>
      </c>
      <c r="G907" s="113" t="n">
        <v>14</v>
      </c>
      <c r="H907" s="113" t="n">
        <v>1</v>
      </c>
      <c r="I907" s="113" t="n">
        <v>2</v>
      </c>
      <c r="J907" s="113" t="n">
        <v>1</v>
      </c>
      <c r="K907" s="113" t="n">
        <v>9</v>
      </c>
      <c r="L907" s="113" t="n">
        <v>2</v>
      </c>
      <c r="M907" s="113" t="n">
        <v>1</v>
      </c>
      <c r="N907" s="113" t="n">
        <v>3</v>
      </c>
      <c r="O907" s="113" t="n">
        <v>3</v>
      </c>
      <c r="P907" s="275" t="n">
        <v>0.310344827586207</v>
      </c>
      <c r="Q907" s="113"/>
      <c r="R907" s="113"/>
      <c r="S907" s="113"/>
      <c r="T907" s="113"/>
      <c r="U907" s="113"/>
      <c r="V907" s="275"/>
      <c r="W907" s="113" t="n">
        <v>0</v>
      </c>
      <c r="X907" s="276" t="n">
        <v>0</v>
      </c>
      <c r="Y907" s="113" t="n">
        <v>0</v>
      </c>
      <c r="Z907" s="276" t="n">
        <v>0</v>
      </c>
      <c r="AA907" s="113" t="n">
        <v>0</v>
      </c>
      <c r="AB907" s="113" t="n">
        <v>0</v>
      </c>
      <c r="AC907" s="276" t="n">
        <v>0</v>
      </c>
      <c r="AD907" s="280"/>
      <c r="AE907" s="276"/>
    </row>
    <row r="908" customFormat="false" ht="15" hidden="false" customHeight="false" outlineLevel="0" collapsed="false">
      <c r="B908" s="115" t="n">
        <f aca="false">PRODUCT(G908/3+H908+I908+J908+(K908-I908-H908)/3+W908*25+X908*25+Y908*25+Z908*25+AA908*25+AB908*20+AC908*15+AD908*10+AE908*15)</f>
        <v>8.66666666666667</v>
      </c>
      <c r="C908" s="44" t="s">
        <v>3309</v>
      </c>
      <c r="D908" s="123" t="s">
        <v>4773</v>
      </c>
      <c r="E908" s="113" t="n">
        <v>2011</v>
      </c>
      <c r="F908" s="274" t="n">
        <v>33953</v>
      </c>
      <c r="G908" s="113" t="n">
        <v>6</v>
      </c>
      <c r="H908" s="113" t="n">
        <v>0</v>
      </c>
      <c r="I908" s="113" t="n">
        <v>1</v>
      </c>
      <c r="J908" s="113" t="n">
        <v>2</v>
      </c>
      <c r="K908" s="113" t="n">
        <v>12</v>
      </c>
      <c r="L908" s="113" t="n">
        <v>10</v>
      </c>
      <c r="M908" s="113" t="n">
        <v>0</v>
      </c>
      <c r="N908" s="113" t="n">
        <v>1</v>
      </c>
      <c r="O908" s="113" t="n">
        <v>1</v>
      </c>
      <c r="P908" s="275" t="n">
        <v>0.333</v>
      </c>
      <c r="Q908" s="113" t="n">
        <v>4</v>
      </c>
      <c r="R908" s="113" t="n">
        <v>0</v>
      </c>
      <c r="S908" s="113" t="n">
        <v>0</v>
      </c>
      <c r="T908" s="113" t="n">
        <v>1</v>
      </c>
      <c r="U908" s="113" t="n">
        <v>7</v>
      </c>
      <c r="V908" s="275" t="n">
        <v>0.412</v>
      </c>
      <c r="W908" s="113" t="n">
        <v>0</v>
      </c>
      <c r="X908" s="276" t="n">
        <v>0</v>
      </c>
      <c r="Y908" s="113" t="n">
        <v>0</v>
      </c>
      <c r="Z908" s="276" t="n">
        <v>0</v>
      </c>
      <c r="AA908" s="113" t="n">
        <v>0</v>
      </c>
      <c r="AB908" s="113" t="n">
        <v>0</v>
      </c>
      <c r="AC908" s="276" t="n">
        <v>0</v>
      </c>
      <c r="AD908" s="280"/>
      <c r="AE908" s="276"/>
    </row>
    <row r="909" customFormat="false" ht="15" hidden="false" customHeight="false" outlineLevel="0" collapsed="false">
      <c r="B909" s="115" t="n">
        <f aca="false">PRODUCT(G909/3+H909+I909+J909+(K909-I909-H909)/3+W909*25+X909*25+Y909*25+Z909*25+AA909*25+AB909*20+AC909*15+AD909*10+AE909*15)</f>
        <v>7.66666666666667</v>
      </c>
      <c r="C909" s="44" t="s">
        <v>5665</v>
      </c>
      <c r="D909" s="123" t="s">
        <v>4773</v>
      </c>
      <c r="E909" s="113" t="n">
        <v>2010</v>
      </c>
      <c r="F909" s="274" t="n">
        <v>33797</v>
      </c>
      <c r="G909" s="113" t="n">
        <v>7</v>
      </c>
      <c r="H909" s="113" t="n">
        <v>0</v>
      </c>
      <c r="I909" s="113" t="n">
        <v>1</v>
      </c>
      <c r="J909" s="113" t="n">
        <v>3</v>
      </c>
      <c r="K909" s="113" t="n">
        <v>5</v>
      </c>
      <c r="L909" s="113" t="n">
        <v>3</v>
      </c>
      <c r="M909" s="113" t="n">
        <v>0</v>
      </c>
      <c r="N909" s="113" t="n">
        <v>1</v>
      </c>
      <c r="O909" s="113" t="n">
        <v>1</v>
      </c>
      <c r="P909" s="275" t="n">
        <v>0.277777777777778</v>
      </c>
      <c r="Q909" s="113" t="n">
        <v>1</v>
      </c>
      <c r="R909" s="113" t="n">
        <v>0</v>
      </c>
      <c r="S909" s="113" t="n">
        <v>0</v>
      </c>
      <c r="T909" s="113" t="n">
        <v>0</v>
      </c>
      <c r="U909" s="113" t="n">
        <v>0</v>
      </c>
      <c r="V909" s="275" t="n">
        <v>0</v>
      </c>
      <c r="W909" s="113" t="n">
        <v>0</v>
      </c>
      <c r="X909" s="276" t="n">
        <v>0</v>
      </c>
      <c r="Y909" s="113" t="n">
        <v>0</v>
      </c>
      <c r="Z909" s="276" t="n">
        <v>0</v>
      </c>
      <c r="AA909" s="113" t="n">
        <v>0</v>
      </c>
      <c r="AB909" s="113" t="n">
        <v>0</v>
      </c>
      <c r="AC909" s="276" t="n">
        <v>0</v>
      </c>
      <c r="AD909" s="280"/>
      <c r="AE909" s="276"/>
    </row>
    <row r="910" customFormat="false" ht="15" hidden="false" customHeight="false" outlineLevel="0" collapsed="false">
      <c r="B910" s="115" t="n">
        <f aca="false">PRODUCT(G910/3+H910+I910+J910+(K910-I910-H910)/3+W910*25+X910*25+Y910*25+Z910*25+AA910*25+AB910*20+AC910*15+AD910*10+AE910*15)</f>
        <v>4</v>
      </c>
      <c r="C910" s="44" t="s">
        <v>3599</v>
      </c>
      <c r="D910" s="123" t="s">
        <v>4773</v>
      </c>
      <c r="E910" s="113" t="n">
        <v>2020</v>
      </c>
      <c r="F910" s="274" t="n">
        <v>37176</v>
      </c>
      <c r="G910" s="113" t="n">
        <v>1</v>
      </c>
      <c r="H910" s="113" t="n">
        <v>1</v>
      </c>
      <c r="I910" s="113" t="n">
        <v>0</v>
      </c>
      <c r="J910" s="113" t="n">
        <v>1</v>
      </c>
      <c r="K910" s="113" t="n">
        <v>6</v>
      </c>
      <c r="L910" s="113" t="n">
        <v>2</v>
      </c>
      <c r="M910" s="113" t="n">
        <v>2</v>
      </c>
      <c r="N910" s="113" t="n">
        <v>1</v>
      </c>
      <c r="O910" s="113" t="n">
        <v>1</v>
      </c>
      <c r="P910" s="275" t="n">
        <v>0.75</v>
      </c>
      <c r="Q910" s="113"/>
      <c r="R910" s="113"/>
      <c r="S910" s="113"/>
      <c r="T910" s="113"/>
      <c r="U910" s="113"/>
      <c r="V910" s="275"/>
      <c r="W910" s="113" t="n">
        <v>0</v>
      </c>
      <c r="X910" s="276" t="n">
        <v>0</v>
      </c>
      <c r="Y910" s="113" t="n">
        <v>0</v>
      </c>
      <c r="Z910" s="276" t="n">
        <v>0</v>
      </c>
      <c r="AA910" s="113" t="n">
        <v>0</v>
      </c>
      <c r="AB910" s="113" t="n">
        <v>0</v>
      </c>
      <c r="AC910" s="276" t="n">
        <v>0</v>
      </c>
      <c r="AD910" s="280"/>
      <c r="AE910" s="276"/>
    </row>
    <row r="911" customFormat="false" ht="15" hidden="false" customHeight="false" outlineLevel="0" collapsed="false">
      <c r="B911" s="115" t="n">
        <f aca="false">PRODUCT(G911/3+H911*1.6666+I911*1.6666+J911*1.6666+W911*25+X911*25+Y911*25+Z911*25+AA911*25+AB911*20+AC911*15+AD911*10+AE911*15)</f>
        <v>2.33326666666667</v>
      </c>
      <c r="C911" s="44" t="s">
        <v>5708</v>
      </c>
      <c r="D911" s="44" t="s">
        <v>4773</v>
      </c>
      <c r="E911" s="113" t="n">
        <v>2024</v>
      </c>
      <c r="F911" s="111" t="n">
        <v>38541</v>
      </c>
      <c r="G911" s="283" t="n">
        <v>2</v>
      </c>
      <c r="H911" s="113" t="n">
        <v>0</v>
      </c>
      <c r="I911" s="113" t="n">
        <v>0</v>
      </c>
      <c r="J911" s="113" t="n">
        <v>1</v>
      </c>
      <c r="K911" s="113" t="n">
        <v>1</v>
      </c>
      <c r="L911" s="113" t="n">
        <v>0</v>
      </c>
      <c r="M911" s="113" t="n">
        <v>1</v>
      </c>
      <c r="N911" s="113" t="n">
        <v>0</v>
      </c>
      <c r="O911" s="113" t="n">
        <v>0</v>
      </c>
      <c r="P911" s="250" t="n">
        <v>0.25</v>
      </c>
      <c r="Q911" s="281"/>
      <c r="V911" s="250"/>
      <c r="W911" s="283" t="n">
        <v>0</v>
      </c>
      <c r="X911" s="113" t="n">
        <v>0</v>
      </c>
      <c r="Y911" s="283" t="n">
        <v>0</v>
      </c>
      <c r="Z911" s="113" t="n">
        <v>0</v>
      </c>
      <c r="AA911" s="283" t="n">
        <v>0</v>
      </c>
      <c r="AB911" s="113" t="n">
        <v>0</v>
      </c>
      <c r="AC911" s="113" t="n">
        <v>0</v>
      </c>
      <c r="AD911" s="280"/>
      <c r="AE911" s="276"/>
    </row>
    <row r="912" customFormat="false" ht="15" hidden="false" customHeight="false" outlineLevel="0" collapsed="false">
      <c r="B912" s="115" t="n">
        <f aca="false">PRODUCT(G912/3+H912+I912+J912+(K912-I912-H912)/3+W912*25+X912*25+Y912*25+Z912*25+AA912*25+AB912*20+AC912*15+AD912*10+AE912*15)</f>
        <v>1</v>
      </c>
      <c r="C912" s="44" t="s">
        <v>5741</v>
      </c>
      <c r="D912" s="123" t="s">
        <v>4773</v>
      </c>
      <c r="E912" s="113" t="n">
        <v>2007</v>
      </c>
      <c r="F912" s="274" t="s">
        <v>5742</v>
      </c>
      <c r="G912" s="113" t="n">
        <v>1</v>
      </c>
      <c r="H912" s="113" t="n">
        <v>0</v>
      </c>
      <c r="I912" s="113" t="n">
        <v>0</v>
      </c>
      <c r="J912" s="113" t="n">
        <v>0</v>
      </c>
      <c r="K912" s="113" t="n">
        <v>2</v>
      </c>
      <c r="L912" s="113" t="n">
        <v>1</v>
      </c>
      <c r="M912" s="113" t="n">
        <v>1</v>
      </c>
      <c r="N912" s="113" t="n">
        <v>0</v>
      </c>
      <c r="O912" s="113" t="n">
        <v>0</v>
      </c>
      <c r="P912" s="275" t="n">
        <v>0.5</v>
      </c>
      <c r="Q912" s="113"/>
      <c r="R912" s="113"/>
      <c r="S912" s="113"/>
      <c r="T912" s="113"/>
      <c r="U912" s="113"/>
      <c r="V912" s="275"/>
      <c r="W912" s="113" t="n">
        <v>0</v>
      </c>
      <c r="X912" s="276" t="n">
        <v>0</v>
      </c>
      <c r="Y912" s="113" t="n">
        <v>0</v>
      </c>
      <c r="Z912" s="276" t="n">
        <v>0</v>
      </c>
      <c r="AA912" s="113" t="n">
        <v>0</v>
      </c>
      <c r="AB912" s="113" t="n">
        <v>0</v>
      </c>
      <c r="AC912" s="276" t="n">
        <v>0</v>
      </c>
      <c r="AD912" s="280"/>
      <c r="AE912" s="276"/>
    </row>
    <row r="913" customFormat="false" ht="15" hidden="false" customHeight="false" outlineLevel="0" collapsed="false">
      <c r="B913" s="115" t="n">
        <f aca="false">PRODUCT(G913/3+H913+I913+J913+(K913-I913-H913)/3+W913*25+X913*25+Y913*25+Z913*25+AA913*25+AB913*20+AC913*15+AD913*10+AE913*15)</f>
        <v>1</v>
      </c>
      <c r="C913" s="44" t="s">
        <v>3324</v>
      </c>
      <c r="D913" s="123" t="s">
        <v>4773</v>
      </c>
      <c r="E913" s="113" t="n">
        <v>2012</v>
      </c>
      <c r="F913" s="274" t="n">
        <v>34165</v>
      </c>
      <c r="G913" s="113" t="n">
        <v>2</v>
      </c>
      <c r="H913" s="113" t="n">
        <v>0</v>
      </c>
      <c r="I913" s="113" t="n">
        <v>0</v>
      </c>
      <c r="J913" s="113" t="n">
        <v>0</v>
      </c>
      <c r="K913" s="113" t="n">
        <v>1</v>
      </c>
      <c r="L913" s="113" t="n">
        <v>1</v>
      </c>
      <c r="M913" s="113" t="n">
        <v>0</v>
      </c>
      <c r="N913" s="113" t="n">
        <v>0</v>
      </c>
      <c r="O913" s="113" t="n">
        <v>0</v>
      </c>
      <c r="P913" s="275" t="n">
        <v>0.5</v>
      </c>
      <c r="Q913" s="113" t="n">
        <v>6</v>
      </c>
      <c r="R913" s="113" t="n">
        <v>0</v>
      </c>
      <c r="S913" s="113" t="n">
        <v>0</v>
      </c>
      <c r="T913" s="113" t="n">
        <v>0</v>
      </c>
      <c r="U913" s="113" t="n">
        <v>8</v>
      </c>
      <c r="V913" s="275" t="n">
        <v>0.571</v>
      </c>
      <c r="W913" s="113" t="n">
        <v>0</v>
      </c>
      <c r="X913" s="276" t="n">
        <v>0</v>
      </c>
      <c r="Y913" s="113" t="n">
        <v>0</v>
      </c>
      <c r="Z913" s="276" t="n">
        <v>0</v>
      </c>
      <c r="AA913" s="113" t="n">
        <v>0</v>
      </c>
      <c r="AB913" s="113" t="n">
        <v>0</v>
      </c>
      <c r="AC913" s="276" t="n">
        <v>0</v>
      </c>
      <c r="AD913" s="280"/>
      <c r="AE913" s="276"/>
    </row>
    <row r="914" customFormat="false" ht="15" hidden="false" customHeight="false" outlineLevel="0" collapsed="false">
      <c r="B914" s="115" t="n">
        <f aca="false">PRODUCT(G914/3+H914+I914+J914+(K914-I914-H914)/3+W914*25+X914*25+Y914*25+Z914*25+AA914*25+AB914*20+AC914*15+AD914*10+AE914*15)</f>
        <v>0.666666666666667</v>
      </c>
      <c r="C914" s="44" t="s">
        <v>3321</v>
      </c>
      <c r="D914" s="123" t="s">
        <v>4773</v>
      </c>
      <c r="E914" s="113" t="n">
        <v>2013</v>
      </c>
      <c r="F914" s="274" t="n">
        <v>34401</v>
      </c>
      <c r="G914" s="113" t="n">
        <v>2</v>
      </c>
      <c r="H914" s="113" t="n">
        <v>0</v>
      </c>
      <c r="I914" s="113" t="n">
        <v>0</v>
      </c>
      <c r="J914" s="113" t="n">
        <v>0</v>
      </c>
      <c r="K914" s="113" t="n">
        <v>0</v>
      </c>
      <c r="L914" s="113" t="n">
        <v>0</v>
      </c>
      <c r="M914" s="113" t="n">
        <v>0</v>
      </c>
      <c r="N914" s="113" t="n">
        <v>0</v>
      </c>
      <c r="O914" s="113" t="n">
        <v>0</v>
      </c>
      <c r="P914" s="275" t="n">
        <v>0</v>
      </c>
      <c r="Q914" s="113"/>
      <c r="R914" s="113"/>
      <c r="S914" s="113"/>
      <c r="T914" s="113"/>
      <c r="U914" s="113"/>
      <c r="V914" s="275"/>
      <c r="W914" s="113" t="n">
        <v>0</v>
      </c>
      <c r="X914" s="276" t="n">
        <v>0</v>
      </c>
      <c r="Y914" s="113" t="n">
        <v>0</v>
      </c>
      <c r="Z914" s="276" t="n">
        <v>0</v>
      </c>
      <c r="AA914" s="113" t="n">
        <v>0</v>
      </c>
      <c r="AB914" s="113" t="n">
        <v>0</v>
      </c>
      <c r="AC914" s="276" t="n">
        <v>0</v>
      </c>
      <c r="AD914" s="280"/>
      <c r="AE914" s="276"/>
    </row>
    <row r="915" customFormat="false" ht="15" hidden="false" customHeight="false" outlineLevel="0" collapsed="false">
      <c r="B915" s="115" t="n">
        <f aca="false">PRODUCT(G915/3+H915*1.6666+I915*1.6666+J915*1.6666+W915*25+X915*25+Y915*25+Z915*25+AA915*25+AB915*20+AC915*15+AD915*10+AE915*15)</f>
        <v>0.333333333333333</v>
      </c>
      <c r="C915" s="44" t="s">
        <v>3812</v>
      </c>
      <c r="D915" s="112" t="s">
        <v>4773</v>
      </c>
      <c r="E915" s="113" t="n">
        <v>2025</v>
      </c>
      <c r="F915" s="111" t="n">
        <v>39718</v>
      </c>
      <c r="G915" s="283" t="n">
        <v>1</v>
      </c>
      <c r="H915" s="113" t="n">
        <v>0</v>
      </c>
      <c r="I915" s="113" t="n">
        <v>0</v>
      </c>
      <c r="J915" s="113" t="n">
        <v>0</v>
      </c>
      <c r="K915" s="113" t="n">
        <v>0</v>
      </c>
      <c r="L915" s="113" t="n">
        <v>0</v>
      </c>
      <c r="M915" s="113" t="n">
        <v>0</v>
      </c>
      <c r="N915" s="113" t="n">
        <v>0</v>
      </c>
      <c r="O915" s="113" t="n">
        <v>0</v>
      </c>
      <c r="P915" s="250" t="n">
        <v>0</v>
      </c>
      <c r="Q915" s="281"/>
      <c r="V915" s="250"/>
      <c r="W915" s="283" t="n">
        <v>0</v>
      </c>
      <c r="X915" s="113" t="n">
        <v>0</v>
      </c>
      <c r="Y915" s="283" t="n">
        <v>0</v>
      </c>
      <c r="Z915" s="113" t="n">
        <v>0</v>
      </c>
      <c r="AA915" s="283" t="n">
        <v>0</v>
      </c>
      <c r="AB915" s="113" t="n">
        <v>0</v>
      </c>
      <c r="AC915" s="113" t="n">
        <v>0</v>
      </c>
      <c r="AD915" s="280"/>
      <c r="AE915" s="276"/>
    </row>
    <row r="916" customFormat="false" ht="15" hidden="false" customHeight="false" outlineLevel="0" collapsed="false">
      <c r="B916" s="115" t="n">
        <f aca="false">PRODUCT(G916/3+H916*1.6666+I916*1.6666+J916*1.6666+W916*25+X916*25+Y916*25+Z916*25+AA916*25+AB916*20+AC916*15+AD916*10+AE916*15)</f>
        <v>0.333333333333333</v>
      </c>
      <c r="C916" s="44" t="s">
        <v>5764</v>
      </c>
      <c r="D916" s="112" t="s">
        <v>4773</v>
      </c>
      <c r="E916" s="113" t="n">
        <v>2025</v>
      </c>
      <c r="F916" s="111" t="n">
        <v>39235</v>
      </c>
      <c r="G916" s="283" t="n">
        <v>1</v>
      </c>
      <c r="H916" s="113" t="n">
        <v>0</v>
      </c>
      <c r="I916" s="113" t="n">
        <v>0</v>
      </c>
      <c r="J916" s="113" t="n">
        <v>0</v>
      </c>
      <c r="K916" s="113" t="n">
        <v>0</v>
      </c>
      <c r="L916" s="113" t="n">
        <v>0</v>
      </c>
      <c r="M916" s="113" t="n">
        <v>0</v>
      </c>
      <c r="N916" s="113" t="n">
        <v>0</v>
      </c>
      <c r="O916" s="113" t="n">
        <v>0</v>
      </c>
      <c r="P916" s="250" t="n">
        <v>0</v>
      </c>
      <c r="Q916" s="281"/>
      <c r="V916" s="250"/>
      <c r="W916" s="283" t="n">
        <v>0</v>
      </c>
      <c r="X916" s="113" t="n">
        <v>0</v>
      </c>
      <c r="Y916" s="283" t="n">
        <v>0</v>
      </c>
      <c r="Z916" s="113" t="n">
        <v>0</v>
      </c>
      <c r="AA916" s="283" t="n">
        <v>0</v>
      </c>
      <c r="AB916" s="113" t="n">
        <v>0</v>
      </c>
      <c r="AC916" s="113" t="n">
        <v>0</v>
      </c>
      <c r="AD916" s="280"/>
      <c r="AE916" s="276"/>
    </row>
    <row r="917" customFormat="false" ht="15" hidden="false" customHeight="false" outlineLevel="0" collapsed="false">
      <c r="B917" s="115" t="n">
        <f aca="false">PRODUCT(G917/3+H917*1.6666+I917*1.6666+J917*1.6666+W917*25+X917*25+Y917*25+Z917*25+AA917*25+AB917*20+AC917*15+AD917*10+AE917*15)</f>
        <v>0.333333333333333</v>
      </c>
      <c r="C917" s="44" t="s">
        <v>5767</v>
      </c>
      <c r="D917" s="112" t="s">
        <v>4773</v>
      </c>
      <c r="E917" s="113" t="n">
        <v>2025</v>
      </c>
      <c r="F917" s="111" t="n">
        <v>39265</v>
      </c>
      <c r="G917" s="283" t="n">
        <v>1</v>
      </c>
      <c r="H917" s="113" t="n">
        <v>0</v>
      </c>
      <c r="I917" s="113" t="n">
        <v>0</v>
      </c>
      <c r="J917" s="113" t="n">
        <v>0</v>
      </c>
      <c r="K917" s="113" t="n">
        <v>1</v>
      </c>
      <c r="L917" s="113" t="n">
        <v>1</v>
      </c>
      <c r="M917" s="113" t="n">
        <v>0</v>
      </c>
      <c r="N917" s="113" t="n">
        <v>0</v>
      </c>
      <c r="O917" s="113" t="n">
        <v>0</v>
      </c>
      <c r="P917" s="250" t="n">
        <v>0.333</v>
      </c>
      <c r="Q917" s="281"/>
      <c r="V917" s="250"/>
      <c r="W917" s="283" t="n">
        <v>0</v>
      </c>
      <c r="X917" s="113" t="n">
        <v>0</v>
      </c>
      <c r="Y917" s="283" t="n">
        <v>0</v>
      </c>
      <c r="Z917" s="113" t="n">
        <v>0</v>
      </c>
      <c r="AA917" s="283" t="n">
        <v>0</v>
      </c>
      <c r="AB917" s="113" t="n">
        <v>0</v>
      </c>
      <c r="AC917" s="113" t="n">
        <v>0</v>
      </c>
      <c r="AD917" s="280"/>
      <c r="AE917" s="276"/>
    </row>
    <row r="918" customFormat="false" ht="15" hidden="false" customHeight="false" outlineLevel="0" collapsed="false">
      <c r="B918" s="115"/>
      <c r="D918" s="112"/>
      <c r="E918" s="113"/>
      <c r="F918" s="111"/>
      <c r="G918" s="283"/>
      <c r="H918" s="113"/>
      <c r="I918" s="113"/>
      <c r="J918" s="113"/>
      <c r="K918" s="113"/>
      <c r="L918" s="113"/>
      <c r="M918" s="113"/>
      <c r="N918" s="113"/>
      <c r="O918" s="113"/>
      <c r="P918" s="250"/>
      <c r="Q918" s="281"/>
      <c r="V918" s="250"/>
      <c r="W918" s="283"/>
      <c r="X918" s="113"/>
      <c r="Y918" s="283"/>
      <c r="Z918" s="113"/>
      <c r="AA918" s="283"/>
      <c r="AB918" s="113"/>
      <c r="AC918" s="113"/>
      <c r="AD918" s="280"/>
      <c r="AE918" s="276"/>
    </row>
    <row r="919" customFormat="false" ht="15" hidden="false" customHeight="false" outlineLevel="0" collapsed="false">
      <c r="B919" s="115" t="n">
        <f aca="false">PRODUCT(G919/3+H919*1.6666+I919*1.6666+J919*1.6666+W919*25+X919*25+Y919*25+Z919*25+AA919*25+AB919*20+AC919*15+AD919*10+AE919*15)</f>
        <v>21.3326</v>
      </c>
      <c r="C919" s="44" t="s">
        <v>5624</v>
      </c>
      <c r="D919" s="123" t="s">
        <v>5625</v>
      </c>
      <c r="E919" s="113" t="n">
        <v>1953</v>
      </c>
      <c r="F919" s="274" t="n">
        <v>12493</v>
      </c>
      <c r="G919" s="113" t="n">
        <v>9</v>
      </c>
      <c r="H919" s="113" t="n">
        <v>0</v>
      </c>
      <c r="I919" s="113" t="n">
        <v>7</v>
      </c>
      <c r="J919" s="113" t="n">
        <v>4</v>
      </c>
      <c r="K919" s="113"/>
      <c r="L919" s="113"/>
      <c r="M919" s="113"/>
      <c r="N919" s="113"/>
      <c r="O919" s="113"/>
      <c r="P919" s="275"/>
      <c r="Q919" s="113"/>
      <c r="R919" s="113"/>
      <c r="S919" s="113"/>
      <c r="T919" s="113"/>
      <c r="U919" s="113"/>
      <c r="V919" s="275"/>
      <c r="W919" s="113" t="n">
        <v>0</v>
      </c>
      <c r="X919" s="276" t="n">
        <v>0</v>
      </c>
      <c r="Y919" s="113" t="n">
        <v>0</v>
      </c>
      <c r="Z919" s="276" t="n">
        <v>0</v>
      </c>
      <c r="AA919" s="113" t="n">
        <v>0</v>
      </c>
      <c r="AB919" s="113" t="n">
        <v>0</v>
      </c>
      <c r="AC919" s="276" t="n">
        <v>0</v>
      </c>
      <c r="AD919" s="280"/>
      <c r="AE919" s="276"/>
    </row>
    <row r="920" customFormat="false" ht="15" hidden="false" customHeight="false" outlineLevel="0" collapsed="false">
      <c r="B920" s="115" t="n">
        <f aca="false">PRODUCT(G920/3+H920*1.6666+I920*1.6666+J920*1.6666+W920*25+X920*25+Y920*25+Z920*25+AA920*25+AB920*20+AC920*15+AD920*10+AE920*15)</f>
        <v>18.9994</v>
      </c>
      <c r="C920" s="44" t="s">
        <v>5633</v>
      </c>
      <c r="D920" s="123" t="s">
        <v>5625</v>
      </c>
      <c r="E920" s="113" t="n">
        <v>1953</v>
      </c>
      <c r="F920" s="274" t="n">
        <v>12803</v>
      </c>
      <c r="G920" s="113" t="n">
        <v>12</v>
      </c>
      <c r="H920" s="113" t="n">
        <v>1</v>
      </c>
      <c r="I920" s="113" t="n">
        <v>4</v>
      </c>
      <c r="J920" s="113" t="n">
        <v>4</v>
      </c>
      <c r="K920" s="113"/>
      <c r="L920" s="113"/>
      <c r="M920" s="113"/>
      <c r="N920" s="113"/>
      <c r="O920" s="113"/>
      <c r="P920" s="275"/>
      <c r="Q920" s="113"/>
      <c r="R920" s="113"/>
      <c r="S920" s="113"/>
      <c r="T920" s="113"/>
      <c r="U920" s="113"/>
      <c r="V920" s="275"/>
      <c r="W920" s="113" t="n">
        <v>0</v>
      </c>
      <c r="X920" s="276" t="n">
        <v>0</v>
      </c>
      <c r="Y920" s="113" t="n">
        <v>0</v>
      </c>
      <c r="Z920" s="276" t="n">
        <v>0</v>
      </c>
      <c r="AA920" s="113" t="n">
        <v>0</v>
      </c>
      <c r="AB920" s="113" t="n">
        <v>0</v>
      </c>
      <c r="AC920" s="276" t="n">
        <v>0</v>
      </c>
      <c r="AD920" s="280"/>
      <c r="AE920" s="276"/>
    </row>
    <row r="921" customFormat="false" ht="15" hidden="false" customHeight="false" outlineLevel="0" collapsed="false">
      <c r="B921" s="115"/>
      <c r="E921" s="113"/>
      <c r="F921" s="274"/>
      <c r="G921" s="113"/>
      <c r="H921" s="113"/>
      <c r="I921" s="113"/>
      <c r="J921" s="113"/>
      <c r="K921" s="113"/>
      <c r="L921" s="113"/>
      <c r="M921" s="113"/>
      <c r="N921" s="113"/>
      <c r="O921" s="113"/>
      <c r="P921" s="275"/>
      <c r="Q921" s="113"/>
      <c r="R921" s="113"/>
      <c r="S921" s="113"/>
      <c r="T921" s="113"/>
      <c r="U921" s="113"/>
      <c r="V921" s="275"/>
      <c r="W921" s="113"/>
      <c r="X921" s="276"/>
      <c r="Y921" s="113"/>
      <c r="Z921" s="276"/>
      <c r="AA921" s="113"/>
      <c r="AB921" s="113"/>
      <c r="AC921" s="276"/>
      <c r="AD921" s="280"/>
      <c r="AE921" s="276"/>
    </row>
    <row r="922" customFormat="false" ht="15" hidden="false" customHeight="false" outlineLevel="0" collapsed="false">
      <c r="B922" s="115" t="n">
        <f aca="false">PRODUCT(G922/3+H922*1.6666+I922*1.6666+J922*1.6666+W922*25+X922*25+Y922*25+Z922*25+AA922*25+AB922*20+AC922*15+AD922*10+AE922*15)</f>
        <v>37.6654666666667</v>
      </c>
      <c r="C922" s="44" t="s">
        <v>5572</v>
      </c>
      <c r="D922" s="123" t="s">
        <v>5573</v>
      </c>
      <c r="E922" s="113" t="n">
        <v>1948</v>
      </c>
      <c r="F922" s="274" t="n">
        <v>11004</v>
      </c>
      <c r="G922" s="113" t="n">
        <v>23</v>
      </c>
      <c r="H922" s="113" t="n">
        <v>0</v>
      </c>
      <c r="I922" s="113" t="n">
        <v>9</v>
      </c>
      <c r="J922" s="113" t="n">
        <v>9</v>
      </c>
      <c r="K922" s="113"/>
      <c r="L922" s="113"/>
      <c r="M922" s="113"/>
      <c r="N922" s="113"/>
      <c r="O922" s="113"/>
      <c r="P922" s="275"/>
      <c r="Q922" s="113"/>
      <c r="R922" s="113"/>
      <c r="S922" s="113"/>
      <c r="T922" s="113"/>
      <c r="U922" s="113"/>
      <c r="V922" s="275"/>
      <c r="W922" s="113" t="n">
        <v>0</v>
      </c>
      <c r="X922" s="276" t="n">
        <v>0</v>
      </c>
      <c r="Y922" s="113" t="n">
        <v>0</v>
      </c>
      <c r="Z922" s="276" t="n">
        <v>0</v>
      </c>
      <c r="AA922" s="113" t="n">
        <v>0</v>
      </c>
      <c r="AB922" s="113" t="n">
        <v>0</v>
      </c>
      <c r="AC922" s="276" t="n">
        <v>0</v>
      </c>
      <c r="AD922" s="280"/>
      <c r="AE922" s="276"/>
    </row>
    <row r="923" customFormat="false" ht="15" hidden="false" customHeight="false" outlineLevel="0" collapsed="false">
      <c r="B923" s="115"/>
      <c r="E923" s="113"/>
      <c r="F923" s="274"/>
      <c r="G923" s="113"/>
      <c r="H923" s="113"/>
      <c r="I923" s="113"/>
      <c r="J923" s="113"/>
      <c r="K923" s="113"/>
      <c r="L923" s="113"/>
      <c r="M923" s="113"/>
      <c r="N923" s="113"/>
      <c r="O923" s="113"/>
      <c r="P923" s="275"/>
      <c r="Q923" s="113"/>
      <c r="R923" s="113"/>
      <c r="S923" s="113"/>
      <c r="T923" s="113"/>
      <c r="U923" s="113"/>
      <c r="V923" s="275"/>
      <c r="W923" s="113"/>
      <c r="X923" s="276"/>
      <c r="Y923" s="113"/>
      <c r="Z923" s="276"/>
      <c r="AA923" s="113"/>
      <c r="AB923" s="113"/>
      <c r="AC923" s="276"/>
      <c r="AD923" s="280"/>
      <c r="AE923" s="276"/>
    </row>
    <row r="924" customFormat="false" ht="15" hidden="false" customHeight="false" outlineLevel="0" collapsed="false">
      <c r="B924" s="115" t="n">
        <f aca="false">PRODUCT(G924/3+H924*1.6666+I924*1.6666+J924*1.6666+W924*25+X924*25+Y924*25+Z924*25+AA924*25+AB924*20+AC924*15+AD924*10+AE924*15)</f>
        <v>115.996533333333</v>
      </c>
      <c r="C924" s="44" t="s">
        <v>1940</v>
      </c>
      <c r="D924" s="123" t="s">
        <v>4540</v>
      </c>
      <c r="E924" s="113" t="n">
        <v>1959</v>
      </c>
      <c r="F924" s="274" t="n">
        <v>15813</v>
      </c>
      <c r="G924" s="113" t="n">
        <v>43</v>
      </c>
      <c r="H924" s="113" t="n">
        <v>1</v>
      </c>
      <c r="I924" s="113" t="n">
        <v>8</v>
      </c>
      <c r="J924" s="113" t="n">
        <v>43</v>
      </c>
      <c r="K924" s="113"/>
      <c r="L924" s="113"/>
      <c r="M924" s="113"/>
      <c r="N924" s="113"/>
      <c r="O924" s="113"/>
      <c r="P924" s="275"/>
      <c r="Q924" s="113"/>
      <c r="R924" s="113"/>
      <c r="S924" s="113"/>
      <c r="T924" s="113"/>
      <c r="U924" s="113"/>
      <c r="V924" s="275"/>
      <c r="W924" s="113" t="n">
        <v>0</v>
      </c>
      <c r="X924" s="276" t="n">
        <v>0</v>
      </c>
      <c r="Y924" s="113" t="n">
        <v>0</v>
      </c>
      <c r="Z924" s="276" t="n">
        <v>0</v>
      </c>
      <c r="AA924" s="113" t="n">
        <v>0</v>
      </c>
      <c r="AB924" s="113" t="n">
        <v>0</v>
      </c>
      <c r="AC924" s="276" t="n">
        <v>1</v>
      </c>
      <c r="AD924" s="280"/>
      <c r="AE924" s="276"/>
    </row>
    <row r="925" customFormat="false" ht="15" hidden="false" customHeight="false" outlineLevel="0" collapsed="false">
      <c r="B925" s="115" t="n">
        <f aca="false">PRODUCT(G925/3+H925*1.6666+I925*1.6666+J925*1.6666+W925*25+X925*25+Y925*25+Z925*25+AA925*25+AB925*20+AC925*15+AD925*10+AE925*15)</f>
        <v>89.3302</v>
      </c>
      <c r="C925" s="44" t="s">
        <v>5527</v>
      </c>
      <c r="D925" s="123" t="s">
        <v>4540</v>
      </c>
      <c r="E925" s="113" t="n">
        <v>1963</v>
      </c>
      <c r="F925" s="274" t="n">
        <v>16659</v>
      </c>
      <c r="G925" s="113" t="n">
        <v>33</v>
      </c>
      <c r="H925" s="113" t="n">
        <v>1</v>
      </c>
      <c r="I925" s="113" t="n">
        <v>15</v>
      </c>
      <c r="J925" s="113" t="n">
        <v>31</v>
      </c>
      <c r="K925" s="113"/>
      <c r="L925" s="113"/>
      <c r="M925" s="113"/>
      <c r="N925" s="113"/>
      <c r="O925" s="113"/>
      <c r="P925" s="275"/>
      <c r="Q925" s="113"/>
      <c r="R925" s="113"/>
      <c r="S925" s="113"/>
      <c r="T925" s="113"/>
      <c r="U925" s="113"/>
      <c r="V925" s="275"/>
      <c r="W925" s="113" t="n">
        <v>0</v>
      </c>
      <c r="X925" s="276" t="n">
        <v>0</v>
      </c>
      <c r="Y925" s="113" t="n">
        <v>0</v>
      </c>
      <c r="Z925" s="276" t="n">
        <v>0</v>
      </c>
      <c r="AA925" s="113" t="n">
        <v>0</v>
      </c>
      <c r="AB925" s="113" t="n">
        <v>0</v>
      </c>
      <c r="AC925" s="276" t="n">
        <v>0</v>
      </c>
      <c r="AD925" s="280"/>
      <c r="AE925" s="276"/>
    </row>
    <row r="926" customFormat="false" ht="15" hidden="false" customHeight="false" outlineLevel="0" collapsed="false">
      <c r="B926" s="115" t="n">
        <f aca="false">PRODUCT(G926/3+H926*1.6666+I926*1.6666+J926*1.6666+W926*25+X926*25+Y926*25+Z926*25+AA926*25+AB926*20+AC926*15+AD926*10+AE926*15)</f>
        <v>68.3319333333333</v>
      </c>
      <c r="C926" s="44" t="s">
        <v>1934</v>
      </c>
      <c r="D926" s="123" t="s">
        <v>4540</v>
      </c>
      <c r="E926" s="113" t="n">
        <v>1959</v>
      </c>
      <c r="F926" s="274" t="n">
        <v>15203</v>
      </c>
      <c r="G926" s="113" t="n">
        <v>25</v>
      </c>
      <c r="H926" s="113" t="n">
        <v>0</v>
      </c>
      <c r="I926" s="113" t="n">
        <v>11</v>
      </c>
      <c r="J926" s="113" t="n">
        <v>10</v>
      </c>
      <c r="K926" s="113"/>
      <c r="L926" s="113"/>
      <c r="M926" s="113"/>
      <c r="N926" s="113"/>
      <c r="O926" s="113"/>
      <c r="P926" s="275"/>
      <c r="Q926" s="113"/>
      <c r="R926" s="113"/>
      <c r="S926" s="113"/>
      <c r="T926" s="113"/>
      <c r="U926" s="113"/>
      <c r="V926" s="275"/>
      <c r="W926" s="113" t="n">
        <v>0</v>
      </c>
      <c r="X926" s="276" t="n">
        <v>0</v>
      </c>
      <c r="Y926" s="113" t="n">
        <v>1</v>
      </c>
      <c r="Z926" s="276" t="n">
        <v>0</v>
      </c>
      <c r="AA926" s="113" t="n">
        <v>0</v>
      </c>
      <c r="AB926" s="113" t="n">
        <v>0</v>
      </c>
      <c r="AC926" s="276" t="n">
        <v>0</v>
      </c>
      <c r="AD926" s="280"/>
      <c r="AE926" s="276"/>
    </row>
    <row r="927" customFormat="false" ht="15" hidden="false" customHeight="false" outlineLevel="0" collapsed="false">
      <c r="B927" s="115" t="n">
        <f aca="false">PRODUCT(G927/3+H927*1.6666+I927*1.6666+J927*1.6666+W927*25+X927*25+Y927*25+Z927*25+AA927*25+AB927*20+AC927*15+AD927*10+AE927*15)</f>
        <v>67.9986</v>
      </c>
      <c r="C927" s="44" t="s">
        <v>4686</v>
      </c>
      <c r="D927" s="123" t="s">
        <v>4540</v>
      </c>
      <c r="E927" s="113" t="n">
        <v>1965</v>
      </c>
      <c r="F927" s="274" t="n">
        <v>17415</v>
      </c>
      <c r="G927" s="113" t="n">
        <v>24</v>
      </c>
      <c r="H927" s="113" t="n">
        <v>0</v>
      </c>
      <c r="I927" s="113" t="n">
        <v>9</v>
      </c>
      <c r="J927" s="113" t="n">
        <v>12</v>
      </c>
      <c r="K927" s="113"/>
      <c r="L927" s="113"/>
      <c r="M927" s="113"/>
      <c r="N927" s="113"/>
      <c r="O927" s="113"/>
      <c r="P927" s="275"/>
      <c r="Q927" s="113"/>
      <c r="R927" s="113"/>
      <c r="S927" s="113"/>
      <c r="T927" s="113"/>
      <c r="U927" s="113"/>
      <c r="V927" s="275"/>
      <c r="W927" s="113" t="n">
        <v>0</v>
      </c>
      <c r="X927" s="276" t="n">
        <v>0</v>
      </c>
      <c r="Y927" s="113" t="n">
        <v>1</v>
      </c>
      <c r="Z927" s="276" t="n">
        <v>0</v>
      </c>
      <c r="AA927" s="113" t="n">
        <v>0</v>
      </c>
      <c r="AB927" s="113" t="n">
        <v>0</v>
      </c>
      <c r="AC927" s="276" t="n">
        <v>0</v>
      </c>
      <c r="AD927" s="280"/>
      <c r="AE927" s="276"/>
    </row>
    <row r="928" customFormat="false" ht="15" hidden="false" customHeight="false" outlineLevel="0" collapsed="false">
      <c r="B928" s="115" t="n">
        <f aca="false">PRODUCT(G928/3+H928*1.6666+I928*1.6666+J928*1.6666+W928*25+X928*25+Y928*25+Z928*25+AA928*25+AB928*20+AC928*15+AD928*10+AE928*15)</f>
        <v>60.6645333333333</v>
      </c>
      <c r="C928" s="44" t="s">
        <v>1937</v>
      </c>
      <c r="D928" s="123" t="s">
        <v>4540</v>
      </c>
      <c r="E928" s="113" t="n">
        <v>1958</v>
      </c>
      <c r="F928" s="274" t="n">
        <v>14703</v>
      </c>
      <c r="G928" s="113" t="n">
        <v>22</v>
      </c>
      <c r="H928" s="113" t="n">
        <v>0</v>
      </c>
      <c r="I928" s="113" t="n">
        <v>16</v>
      </c>
      <c r="J928" s="113" t="n">
        <v>16</v>
      </c>
      <c r="K928" s="113"/>
      <c r="L928" s="113"/>
      <c r="M928" s="113"/>
      <c r="N928" s="113"/>
      <c r="O928" s="113"/>
      <c r="P928" s="275"/>
      <c r="Q928" s="113"/>
      <c r="R928" s="113"/>
      <c r="S928" s="113"/>
      <c r="T928" s="113"/>
      <c r="U928" s="113"/>
      <c r="V928" s="275"/>
      <c r="W928" s="113" t="n">
        <v>0</v>
      </c>
      <c r="X928" s="276" t="n">
        <v>0</v>
      </c>
      <c r="Y928" s="113" t="n">
        <v>0</v>
      </c>
      <c r="Z928" s="276" t="n">
        <v>0</v>
      </c>
      <c r="AA928" s="113" t="n">
        <v>0</v>
      </c>
      <c r="AB928" s="113" t="n">
        <v>0</v>
      </c>
      <c r="AC928" s="276" t="n">
        <v>0</v>
      </c>
      <c r="AD928" s="280"/>
      <c r="AE928" s="276"/>
    </row>
    <row r="929" customFormat="false" ht="15" hidden="false" customHeight="false" outlineLevel="0" collapsed="false">
      <c r="B929" s="115" t="n">
        <f aca="false">PRODUCT(G929/3+H929*1.6666+I929*1.6666+J929*1.6666+W929*25+X929*25+Y929*25+Z929*25+AA929*25+AB929*20+AC929*15+AD929*10+AE929*15)</f>
        <v>38.9987333333333</v>
      </c>
      <c r="C929" s="44" t="s">
        <v>5569</v>
      </c>
      <c r="D929" s="123" t="s">
        <v>4540</v>
      </c>
      <c r="E929" s="113" t="n">
        <v>1955</v>
      </c>
      <c r="F929" s="274" t="n">
        <v>13655</v>
      </c>
      <c r="G929" s="113" t="n">
        <v>22</v>
      </c>
      <c r="H929" s="113" t="n">
        <v>0</v>
      </c>
      <c r="I929" s="113" t="n">
        <v>10</v>
      </c>
      <c r="J929" s="113" t="n">
        <v>9</v>
      </c>
      <c r="K929" s="113"/>
      <c r="L929" s="113"/>
      <c r="M929" s="113"/>
      <c r="N929" s="113"/>
      <c r="O929" s="113"/>
      <c r="P929" s="275"/>
      <c r="Q929" s="113"/>
      <c r="R929" s="113"/>
      <c r="S929" s="113"/>
      <c r="T929" s="113"/>
      <c r="U929" s="113"/>
      <c r="V929" s="275"/>
      <c r="W929" s="113" t="n">
        <v>0</v>
      </c>
      <c r="X929" s="276" t="n">
        <v>0</v>
      </c>
      <c r="Y929" s="113" t="n">
        <v>0</v>
      </c>
      <c r="Z929" s="276" t="n">
        <v>0</v>
      </c>
      <c r="AA929" s="113" t="n">
        <v>0</v>
      </c>
      <c r="AB929" s="113" t="n">
        <v>0</v>
      </c>
      <c r="AC929" s="276" t="n">
        <v>0</v>
      </c>
      <c r="AD929" s="280"/>
      <c r="AE929" s="276"/>
    </row>
    <row r="930" customFormat="false" ht="15" hidden="false" customHeight="false" outlineLevel="0" collapsed="false">
      <c r="B930" s="115" t="n">
        <f aca="false">PRODUCT(G930/3+H930*1.6666+I930*1.6666+J930*1.6666+W930*25+X930*25+Y930*25+Z930*25+AA930*25+AB930*20+AC930*15+AD930*10+AE930*15)</f>
        <v>33.3323333333333</v>
      </c>
      <c r="C930" s="44" t="s">
        <v>1541</v>
      </c>
      <c r="D930" s="123" t="s">
        <v>4540</v>
      </c>
      <c r="E930" s="113" t="n">
        <v>1950</v>
      </c>
      <c r="F930" s="274" t="n">
        <v>11644</v>
      </c>
      <c r="G930" s="113" t="n">
        <v>25</v>
      </c>
      <c r="H930" s="113" t="n">
        <v>1</v>
      </c>
      <c r="I930" s="113" t="n">
        <v>4</v>
      </c>
      <c r="J930" s="113" t="n">
        <v>10</v>
      </c>
      <c r="K930" s="113"/>
      <c r="L930" s="113"/>
      <c r="M930" s="113"/>
      <c r="N930" s="113"/>
      <c r="O930" s="113"/>
      <c r="P930" s="275"/>
      <c r="Q930" s="113"/>
      <c r="R930" s="113"/>
      <c r="S930" s="113"/>
      <c r="T930" s="113"/>
      <c r="U930" s="113"/>
      <c r="V930" s="275"/>
      <c r="W930" s="113" t="n">
        <v>0</v>
      </c>
      <c r="X930" s="276" t="n">
        <v>0</v>
      </c>
      <c r="Y930" s="113" t="n">
        <v>0</v>
      </c>
      <c r="Z930" s="276" t="n">
        <v>0</v>
      </c>
      <c r="AA930" s="113" t="n">
        <v>0</v>
      </c>
      <c r="AB930" s="113" t="n">
        <v>0</v>
      </c>
      <c r="AC930" s="276" t="n">
        <v>0</v>
      </c>
      <c r="AD930" s="280"/>
      <c r="AE930" s="276"/>
    </row>
    <row r="931" customFormat="false" ht="15" hidden="false" customHeight="false" outlineLevel="0" collapsed="false">
      <c r="B931" s="115" t="n">
        <f aca="false">PRODUCT(G931/3+H931*1.6666+I931*1.6666+J931*1.6666+W931*25+X931*25+Y931*25+Z931*25+AA931*25+AB931*20+AC931*15+AD931*10+AE931*15)</f>
        <v>25.6658</v>
      </c>
      <c r="C931" s="44" t="s">
        <v>1501</v>
      </c>
      <c r="D931" s="123" t="s">
        <v>4540</v>
      </c>
      <c r="E931" s="113" t="n">
        <v>1946</v>
      </c>
      <c r="F931" s="274" t="n">
        <v>9984</v>
      </c>
      <c r="G931" s="113" t="n">
        <v>12</v>
      </c>
      <c r="H931" s="113" t="n">
        <v>0</v>
      </c>
      <c r="I931" s="113" t="n">
        <v>8</v>
      </c>
      <c r="J931" s="113" t="n">
        <v>5</v>
      </c>
      <c r="K931" s="113"/>
      <c r="L931" s="113"/>
      <c r="M931" s="113"/>
      <c r="N931" s="113"/>
      <c r="O931" s="113"/>
      <c r="P931" s="275"/>
      <c r="Q931" s="113"/>
      <c r="R931" s="113"/>
      <c r="S931" s="113"/>
      <c r="T931" s="113"/>
      <c r="U931" s="113"/>
      <c r="V931" s="275"/>
      <c r="W931" s="113" t="n">
        <v>0</v>
      </c>
      <c r="X931" s="276" t="n">
        <v>0</v>
      </c>
      <c r="Y931" s="113" t="n">
        <v>0</v>
      </c>
      <c r="Z931" s="276" t="n">
        <v>0</v>
      </c>
      <c r="AA931" s="113" t="n">
        <v>0</v>
      </c>
      <c r="AB931" s="113" t="n">
        <v>0</v>
      </c>
      <c r="AC931" s="276" t="n">
        <v>0</v>
      </c>
      <c r="AD931" s="280"/>
      <c r="AE931" s="276"/>
    </row>
    <row r="932" customFormat="false" ht="15" hidden="false" customHeight="false" outlineLevel="0" collapsed="false">
      <c r="B932" s="115" t="n">
        <f aca="false">PRODUCT(G932/3+H932*1.6666+I932*1.6666+J932*1.6666+W932*25+X932*25+Y932*25+Z932*25+AA932*25+AB932*20+AC932*15+AD932*10+AE932*15)</f>
        <v>19.3332</v>
      </c>
      <c r="C932" s="44" t="s">
        <v>5632</v>
      </c>
      <c r="D932" s="123" t="s">
        <v>4540</v>
      </c>
      <c r="E932" s="113" t="n">
        <v>1960</v>
      </c>
      <c r="F932" s="274" t="n">
        <v>15784</v>
      </c>
      <c r="G932" s="113" t="n">
        <v>3</v>
      </c>
      <c r="H932" s="113" t="n">
        <v>0</v>
      </c>
      <c r="I932" s="113" t="n">
        <v>1</v>
      </c>
      <c r="J932" s="113" t="n">
        <v>1</v>
      </c>
      <c r="K932" s="113"/>
      <c r="L932" s="113"/>
      <c r="M932" s="113"/>
      <c r="N932" s="113"/>
      <c r="O932" s="113"/>
      <c r="P932" s="275"/>
      <c r="Q932" s="113"/>
      <c r="R932" s="113"/>
      <c r="S932" s="113"/>
      <c r="T932" s="113"/>
      <c r="U932" s="113"/>
      <c r="V932" s="275"/>
      <c r="W932" s="113" t="n">
        <v>0</v>
      </c>
      <c r="X932" s="276" t="n">
        <v>0</v>
      </c>
      <c r="Y932" s="113" t="n">
        <v>0</v>
      </c>
      <c r="Z932" s="276" t="n">
        <v>0</v>
      </c>
      <c r="AA932" s="113" t="n">
        <v>0</v>
      </c>
      <c r="AB932" s="113" t="n">
        <v>0</v>
      </c>
      <c r="AC932" s="276" t="n">
        <v>1</v>
      </c>
      <c r="AD932" s="280"/>
      <c r="AE932" s="276"/>
    </row>
    <row r="933" customFormat="false" ht="15" hidden="false" customHeight="false" outlineLevel="0" collapsed="false">
      <c r="B933" s="115" t="n">
        <f aca="false">PRODUCT(G933/3+H933*1.6666+I933*1.6666+J933*1.6666+W933*25+X933*25+Y933*25+Z933*25+AA933*25+AB933*20+AC933*15+AD933*10+AE933*15)</f>
        <v>16.9994666666667</v>
      </c>
      <c r="C933" s="44" t="s">
        <v>5638</v>
      </c>
      <c r="D933" s="123" t="s">
        <v>4540</v>
      </c>
      <c r="E933" s="113" t="n">
        <v>1966</v>
      </c>
      <c r="F933" s="274" t="n">
        <v>17573</v>
      </c>
      <c r="G933" s="113" t="n">
        <v>11</v>
      </c>
      <c r="H933" s="113" t="n">
        <v>0</v>
      </c>
      <c r="I933" s="113" t="n">
        <v>5</v>
      </c>
      <c r="J933" s="113" t="n">
        <v>3</v>
      </c>
      <c r="K933" s="113"/>
      <c r="L933" s="113"/>
      <c r="M933" s="113"/>
      <c r="N933" s="113"/>
      <c r="O933" s="113"/>
      <c r="P933" s="275"/>
      <c r="Q933" s="113"/>
      <c r="R933" s="113"/>
      <c r="S933" s="113"/>
      <c r="T933" s="113"/>
      <c r="U933" s="113"/>
      <c r="V933" s="275"/>
      <c r="W933" s="113" t="n">
        <v>0</v>
      </c>
      <c r="X933" s="276" t="n">
        <v>0</v>
      </c>
      <c r="Y933" s="113" t="n">
        <v>0</v>
      </c>
      <c r="Z933" s="276" t="n">
        <v>0</v>
      </c>
      <c r="AA933" s="113" t="n">
        <v>0</v>
      </c>
      <c r="AB933" s="113" t="n">
        <v>0</v>
      </c>
      <c r="AC933" s="276" t="n">
        <v>0</v>
      </c>
      <c r="AD933" s="280"/>
      <c r="AE933" s="276"/>
    </row>
    <row r="934" customFormat="false" ht="15" hidden="false" customHeight="false" outlineLevel="0" collapsed="false">
      <c r="B934" s="115" t="n">
        <f aca="false">PRODUCT(G934/3+H934*1.6666+I934*1.6666+J934*1.6666+W934*25+X934*25+Y934*25+Z934*25+AA934*25+AB934*20+AC934*15+AD934*10+AE934*15)</f>
        <v>8.33306666666667</v>
      </c>
      <c r="C934" s="44" t="s">
        <v>5663</v>
      </c>
      <c r="D934" s="123" t="s">
        <v>4540</v>
      </c>
      <c r="E934" s="113" t="n">
        <v>1964</v>
      </c>
      <c r="F934" s="274" t="n">
        <v>16681</v>
      </c>
      <c r="G934" s="113" t="n">
        <v>5</v>
      </c>
      <c r="H934" s="113" t="n">
        <v>0</v>
      </c>
      <c r="I934" s="113" t="n">
        <v>3</v>
      </c>
      <c r="J934" s="113" t="n">
        <v>1</v>
      </c>
      <c r="K934" s="113"/>
      <c r="L934" s="113"/>
      <c r="M934" s="113"/>
      <c r="N934" s="113"/>
      <c r="O934" s="113"/>
      <c r="P934" s="275"/>
      <c r="Q934" s="113"/>
      <c r="R934" s="113"/>
      <c r="S934" s="113"/>
      <c r="T934" s="113"/>
      <c r="U934" s="113"/>
      <c r="V934" s="275"/>
      <c r="W934" s="113" t="n">
        <v>0</v>
      </c>
      <c r="X934" s="276" t="n">
        <v>0</v>
      </c>
      <c r="Y934" s="113" t="n">
        <v>0</v>
      </c>
      <c r="Z934" s="276" t="n">
        <v>0</v>
      </c>
      <c r="AA934" s="113" t="n">
        <v>0</v>
      </c>
      <c r="AB934" s="113" t="n">
        <v>0</v>
      </c>
      <c r="AC934" s="276" t="n">
        <v>0</v>
      </c>
      <c r="AD934" s="280"/>
      <c r="AE934" s="276"/>
    </row>
    <row r="935" customFormat="false" ht="15" hidden="false" customHeight="false" outlineLevel="0" collapsed="false">
      <c r="B935" s="115" t="n">
        <f aca="false">PRODUCT(G935/3+H935*1.6666+I935*1.6666+J935*1.6666+W935*25+X935*25+Y935*25+Z935*25+AA935*25+AB935*20+AC935*15+AD935*10+AE935*15)</f>
        <v>7.6664</v>
      </c>
      <c r="C935" s="44" t="s">
        <v>5667</v>
      </c>
      <c r="D935" s="123" t="s">
        <v>4540</v>
      </c>
      <c r="E935" s="113" t="n">
        <v>1950</v>
      </c>
      <c r="F935" s="274" t="n">
        <v>11928</v>
      </c>
      <c r="G935" s="113" t="n">
        <v>3</v>
      </c>
      <c r="H935" s="113" t="n">
        <v>0</v>
      </c>
      <c r="I935" s="113" t="n">
        <v>2</v>
      </c>
      <c r="J935" s="113" t="n">
        <v>2</v>
      </c>
      <c r="K935" s="113"/>
      <c r="L935" s="113"/>
      <c r="M935" s="113"/>
      <c r="N935" s="113"/>
      <c r="O935" s="113"/>
      <c r="P935" s="275"/>
      <c r="Q935" s="113"/>
      <c r="R935" s="113"/>
      <c r="S935" s="113"/>
      <c r="T935" s="113"/>
      <c r="U935" s="113"/>
      <c r="V935" s="275"/>
      <c r="W935" s="113" t="n">
        <v>0</v>
      </c>
      <c r="X935" s="276" t="n">
        <v>0</v>
      </c>
      <c r="Y935" s="113" t="n">
        <v>0</v>
      </c>
      <c r="Z935" s="276" t="n">
        <v>0</v>
      </c>
      <c r="AA935" s="113" t="n">
        <v>0</v>
      </c>
      <c r="AB935" s="113" t="n">
        <v>0</v>
      </c>
      <c r="AC935" s="276" t="n">
        <v>0</v>
      </c>
      <c r="AD935" s="280"/>
      <c r="AE935" s="276"/>
    </row>
    <row r="936" customFormat="false" ht="15" hidden="false" customHeight="false" outlineLevel="0" collapsed="false">
      <c r="B936" s="115" t="n">
        <f aca="false">PRODUCT(G936/3+H936*1.6666+I936*1.6666+J936*1.6666+W936*25+X936*25+Y936*25+Z936*25+AA936*25+AB936*20+AC936*15+AD936*10+AE936*15)</f>
        <v>5.33313333333333</v>
      </c>
      <c r="C936" s="44" t="s">
        <v>5679</v>
      </c>
      <c r="D936" s="123" t="s">
        <v>4540</v>
      </c>
      <c r="E936" s="113" t="n">
        <v>1960</v>
      </c>
      <c r="F936" s="274" t="n">
        <v>14993</v>
      </c>
      <c r="G936" s="113" t="n">
        <v>1</v>
      </c>
      <c r="H936" s="113" t="n">
        <v>0</v>
      </c>
      <c r="I936" s="113" t="n">
        <v>2</v>
      </c>
      <c r="J936" s="113" t="n">
        <v>1</v>
      </c>
      <c r="K936" s="113"/>
      <c r="L936" s="113"/>
      <c r="M936" s="113"/>
      <c r="N936" s="113"/>
      <c r="O936" s="113"/>
      <c r="P936" s="275"/>
      <c r="Q936" s="113"/>
      <c r="R936" s="113"/>
      <c r="S936" s="113"/>
      <c r="T936" s="113"/>
      <c r="U936" s="113"/>
      <c r="V936" s="275"/>
      <c r="W936" s="113" t="n">
        <v>0</v>
      </c>
      <c r="X936" s="276" t="n">
        <v>0</v>
      </c>
      <c r="Y936" s="113" t="n">
        <v>0</v>
      </c>
      <c r="Z936" s="276" t="n">
        <v>0</v>
      </c>
      <c r="AA936" s="113" t="n">
        <v>0</v>
      </c>
      <c r="AB936" s="113" t="n">
        <v>0</v>
      </c>
      <c r="AC936" s="276" t="n">
        <v>0</v>
      </c>
      <c r="AD936" s="280"/>
      <c r="AE936" s="276"/>
    </row>
    <row r="937" customFormat="false" ht="15" hidden="false" customHeight="false" outlineLevel="0" collapsed="false">
      <c r="B937" s="115" t="n">
        <f aca="false">PRODUCT(G937/3+H937*1.6666+I937*1.6666+J937*1.6666+W937*25+X937*25+Y937*25+Z937*25+AA937*25+AB937*20+AC937*15+AD937*10+AE937*15)</f>
        <v>0.333333333333333</v>
      </c>
      <c r="C937" s="44" t="s">
        <v>1669</v>
      </c>
      <c r="D937" s="123" t="s">
        <v>4540</v>
      </c>
      <c r="E937" s="113" t="n">
        <v>1951</v>
      </c>
      <c r="F937" s="274" t="n">
        <v>11709</v>
      </c>
      <c r="G937" s="113" t="n">
        <v>1</v>
      </c>
      <c r="H937" s="113" t="n">
        <v>0</v>
      </c>
      <c r="I937" s="113" t="n">
        <v>0</v>
      </c>
      <c r="J937" s="113" t="n">
        <v>0</v>
      </c>
      <c r="K937" s="113"/>
      <c r="L937" s="113"/>
      <c r="M937" s="113"/>
      <c r="N937" s="113"/>
      <c r="O937" s="113"/>
      <c r="P937" s="275"/>
      <c r="Q937" s="113"/>
      <c r="R937" s="113"/>
      <c r="S937" s="113"/>
      <c r="T937" s="113"/>
      <c r="U937" s="113"/>
      <c r="V937" s="275"/>
      <c r="W937" s="113" t="n">
        <v>0</v>
      </c>
      <c r="X937" s="276" t="n">
        <v>0</v>
      </c>
      <c r="Y937" s="113" t="n">
        <v>0</v>
      </c>
      <c r="Z937" s="276" t="n">
        <v>0</v>
      </c>
      <c r="AA937" s="113" t="n">
        <v>0</v>
      </c>
      <c r="AB937" s="113" t="n">
        <v>0</v>
      </c>
      <c r="AC937" s="276" t="n">
        <v>0</v>
      </c>
      <c r="AD937" s="280"/>
      <c r="AE937" s="276"/>
    </row>
    <row r="938" customFormat="false" ht="15" hidden="false" customHeight="false" outlineLevel="0" collapsed="false">
      <c r="B938" s="115"/>
      <c r="E938" s="113"/>
      <c r="F938" s="274"/>
      <c r="G938" s="113"/>
      <c r="H938" s="113"/>
      <c r="I938" s="113"/>
      <c r="J938" s="113"/>
      <c r="K938" s="113"/>
      <c r="L938" s="113"/>
      <c r="M938" s="113"/>
      <c r="N938" s="113"/>
      <c r="O938" s="113"/>
      <c r="P938" s="275"/>
      <c r="Q938" s="113"/>
      <c r="R938" s="113"/>
      <c r="S938" s="113"/>
      <c r="T938" s="113"/>
      <c r="U938" s="113"/>
      <c r="V938" s="275"/>
      <c r="W938" s="113"/>
      <c r="X938" s="276"/>
      <c r="Y938" s="113"/>
      <c r="Z938" s="276"/>
      <c r="AA938" s="113"/>
      <c r="AB938" s="113"/>
      <c r="AC938" s="276"/>
      <c r="AD938" s="280"/>
      <c r="AE938" s="276"/>
    </row>
    <row r="939" customFormat="false" ht="15" hidden="false" customHeight="false" outlineLevel="0" collapsed="false">
      <c r="B939" s="115" t="n">
        <f aca="false">PRODUCT(G939/3+H939*1.6666+I939*1.6666+J939*1.6666+W939*25+X939*25+Y939*25+Z939*25+AA939*25+AB939*20+AC939*15+AD939*10+AE939*15)</f>
        <v>50</v>
      </c>
      <c r="C939" s="44" t="s">
        <v>4665</v>
      </c>
      <c r="D939" s="123" t="s">
        <v>4608</v>
      </c>
      <c r="E939" s="113" t="n">
        <v>1966</v>
      </c>
      <c r="F939" s="274" t="n">
        <v>17235</v>
      </c>
      <c r="G939" s="113" t="n">
        <v>0</v>
      </c>
      <c r="H939" s="113" t="n">
        <v>0</v>
      </c>
      <c r="I939" s="113" t="n">
        <v>0</v>
      </c>
      <c r="J939" s="113" t="n">
        <v>0</v>
      </c>
      <c r="K939" s="113"/>
      <c r="L939" s="113"/>
      <c r="M939" s="113"/>
      <c r="N939" s="113"/>
      <c r="O939" s="113"/>
      <c r="P939" s="275"/>
      <c r="Q939" s="113"/>
      <c r="R939" s="113"/>
      <c r="S939" s="113"/>
      <c r="T939" s="113"/>
      <c r="U939" s="113"/>
      <c r="V939" s="275"/>
      <c r="W939" s="113" t="n">
        <v>0</v>
      </c>
      <c r="X939" s="276" t="n">
        <v>1</v>
      </c>
      <c r="Y939" s="113" t="n">
        <v>1</v>
      </c>
      <c r="Z939" s="276" t="n">
        <v>0</v>
      </c>
      <c r="AA939" s="113" t="n">
        <v>0</v>
      </c>
      <c r="AB939" s="113" t="n">
        <v>0</v>
      </c>
      <c r="AC939" s="276" t="n">
        <v>0</v>
      </c>
      <c r="AD939" s="280"/>
      <c r="AE939" s="276"/>
    </row>
    <row r="940" customFormat="false" ht="15" hidden="false" customHeight="false" outlineLevel="0" collapsed="false">
      <c r="B940" s="115"/>
      <c r="E940" s="113"/>
      <c r="F940" s="274"/>
      <c r="G940" s="113"/>
      <c r="H940" s="113"/>
      <c r="I940" s="113"/>
      <c r="J940" s="113"/>
      <c r="K940" s="113"/>
      <c r="L940" s="113"/>
      <c r="M940" s="113"/>
      <c r="N940" s="113"/>
      <c r="O940" s="113"/>
      <c r="P940" s="275"/>
      <c r="Q940" s="113"/>
      <c r="R940" s="113"/>
      <c r="S940" s="113"/>
      <c r="T940" s="113"/>
      <c r="U940" s="113"/>
      <c r="V940" s="275"/>
      <c r="W940" s="113"/>
      <c r="X940" s="276"/>
      <c r="Y940" s="113"/>
      <c r="Z940" s="276"/>
      <c r="AA940" s="113"/>
      <c r="AB940" s="113"/>
      <c r="AC940" s="276"/>
      <c r="AD940" s="280"/>
      <c r="AE940" s="276"/>
    </row>
    <row r="941" customFormat="false" ht="15" hidden="false" customHeight="false" outlineLevel="0" collapsed="false">
      <c r="B941" s="115" t="n">
        <f aca="false">PRODUCT(G941/3+H941*1.6666+I941*1.6666+J941*1.6666+W941*25+X941*25+Y941*25+Z941*25+AA941*25+AB941*20+AC941*15+AD941*10+AE941*15)</f>
        <v>23.9992</v>
      </c>
      <c r="C941" s="44" t="s">
        <v>5621</v>
      </c>
      <c r="D941" s="123" t="s">
        <v>4552</v>
      </c>
      <c r="E941" s="113" t="n">
        <v>1950</v>
      </c>
      <c r="F941" s="274" t="n">
        <v>11574</v>
      </c>
      <c r="G941" s="113" t="n">
        <v>12</v>
      </c>
      <c r="H941" s="113" t="n">
        <v>0</v>
      </c>
      <c r="I941" s="113" t="n">
        <v>2</v>
      </c>
      <c r="J941" s="113" t="n">
        <v>10</v>
      </c>
      <c r="K941" s="113"/>
      <c r="L941" s="113"/>
      <c r="M941" s="113"/>
      <c r="N941" s="113"/>
      <c r="O941" s="113"/>
      <c r="P941" s="275"/>
      <c r="Q941" s="113"/>
      <c r="R941" s="113"/>
      <c r="S941" s="113"/>
      <c r="T941" s="113"/>
      <c r="U941" s="113"/>
      <c r="V941" s="275"/>
      <c r="W941" s="113" t="n">
        <v>0</v>
      </c>
      <c r="X941" s="276" t="n">
        <v>0</v>
      </c>
      <c r="Y941" s="113" t="n">
        <v>0</v>
      </c>
      <c r="Z941" s="276" t="n">
        <v>0</v>
      </c>
      <c r="AA941" s="113" t="n">
        <v>0</v>
      </c>
      <c r="AB941" s="113" t="n">
        <v>0</v>
      </c>
      <c r="AC941" s="276" t="n">
        <v>0</v>
      </c>
      <c r="AD941" s="280"/>
      <c r="AE941" s="276"/>
    </row>
    <row r="942" customFormat="false" ht="15" hidden="false" customHeight="false" outlineLevel="0" collapsed="false">
      <c r="B942" s="115"/>
      <c r="E942" s="113"/>
      <c r="F942" s="274"/>
      <c r="G942" s="113"/>
      <c r="H942" s="113"/>
      <c r="I942" s="113"/>
      <c r="J942" s="113"/>
      <c r="K942" s="113"/>
      <c r="L942" s="113"/>
      <c r="M942" s="113"/>
      <c r="N942" s="113"/>
      <c r="O942" s="113"/>
      <c r="P942" s="275"/>
      <c r="Q942" s="113"/>
      <c r="R942" s="113"/>
      <c r="S942" s="113"/>
      <c r="T942" s="113"/>
      <c r="U942" s="113"/>
      <c r="V942" s="275"/>
      <c r="W942" s="113"/>
      <c r="X942" s="276"/>
      <c r="Y942" s="113"/>
      <c r="Z942" s="276"/>
      <c r="AA942" s="113"/>
      <c r="AB942" s="113"/>
      <c r="AC942" s="276"/>
      <c r="AD942" s="280"/>
      <c r="AE942" s="276"/>
    </row>
    <row r="943" customFormat="false" ht="15" hidden="false" customHeight="false" outlineLevel="0" collapsed="false">
      <c r="B943" s="115" t="n">
        <f aca="false">PRODUCT(G943/3+H943*1.6666+I943*1.6666+J943*1.6666+W943*25+X943*25+Y943*25+Z943*25+AA943*25+AB943*20+AC943*15+AD943*10+AE943*15)</f>
        <v>186.996133333333</v>
      </c>
      <c r="C943" s="44" t="s">
        <v>4836</v>
      </c>
      <c r="D943" s="123" t="s">
        <v>4500</v>
      </c>
      <c r="E943" s="113" t="n">
        <v>1974</v>
      </c>
      <c r="F943" s="274" t="n">
        <v>20923</v>
      </c>
      <c r="G943" s="113" t="n">
        <v>46</v>
      </c>
      <c r="H943" s="113" t="n">
        <v>1</v>
      </c>
      <c r="I943" s="113" t="n">
        <v>20</v>
      </c>
      <c r="J943" s="113" t="n">
        <v>37</v>
      </c>
      <c r="K943" s="113"/>
      <c r="L943" s="113"/>
      <c r="M943" s="113"/>
      <c r="N943" s="113"/>
      <c r="O943" s="113"/>
      <c r="P943" s="275"/>
      <c r="Q943" s="113"/>
      <c r="R943" s="113"/>
      <c r="S943" s="113"/>
      <c r="T943" s="113"/>
      <c r="U943" s="113"/>
      <c r="V943" s="275"/>
      <c r="W943" s="113" t="n">
        <v>0</v>
      </c>
      <c r="X943" s="276" t="n">
        <v>0</v>
      </c>
      <c r="Y943" s="113" t="n">
        <v>3</v>
      </c>
      <c r="Z943" s="276" t="n">
        <v>0</v>
      </c>
      <c r="AA943" s="113" t="n">
        <v>0</v>
      </c>
      <c r="AB943" s="113" t="n">
        <v>0</v>
      </c>
      <c r="AC943" s="276" t="n">
        <v>0</v>
      </c>
      <c r="AD943" s="280"/>
      <c r="AE943" s="276"/>
    </row>
    <row r="944" customFormat="false" ht="15" hidden="false" customHeight="false" outlineLevel="0" collapsed="false">
      <c r="B944" s="115" t="n">
        <f aca="false">PRODUCT(G944/3+H944*1.6666+I944*1.6666+J944*1.6666+W944*25+X944*25+Y944*25+Z944*25+AA944*25+AB944*20+AC944*15+AD944*10+AE944*15)</f>
        <v>149.997333333333</v>
      </c>
      <c r="C944" s="44" t="s">
        <v>4691</v>
      </c>
      <c r="D944" s="123" t="s">
        <v>4500</v>
      </c>
      <c r="E944" s="113" t="n">
        <v>1966</v>
      </c>
      <c r="F944" s="274" t="n">
        <v>17674</v>
      </c>
      <c r="G944" s="113" t="n">
        <v>40</v>
      </c>
      <c r="H944" s="113" t="n">
        <v>0</v>
      </c>
      <c r="I944" s="113" t="n">
        <v>15</v>
      </c>
      <c r="J944" s="113" t="n">
        <v>25</v>
      </c>
      <c r="K944" s="113"/>
      <c r="L944" s="113"/>
      <c r="M944" s="113"/>
      <c r="N944" s="113"/>
      <c r="O944" s="113"/>
      <c r="P944" s="275"/>
      <c r="Q944" s="113"/>
      <c r="R944" s="113"/>
      <c r="S944" s="113"/>
      <c r="T944" s="113"/>
      <c r="U944" s="113"/>
      <c r="V944" s="275"/>
      <c r="W944" s="113" t="n">
        <v>0</v>
      </c>
      <c r="X944" s="276" t="n">
        <v>0</v>
      </c>
      <c r="Y944" s="113" t="n">
        <v>2</v>
      </c>
      <c r="Z944" s="276" t="n">
        <v>0</v>
      </c>
      <c r="AA944" s="113" t="n">
        <v>0</v>
      </c>
      <c r="AB944" s="113" t="n">
        <v>1</v>
      </c>
      <c r="AC944" s="276" t="n">
        <v>0</v>
      </c>
      <c r="AD944" s="280"/>
      <c r="AE944" s="276"/>
    </row>
    <row r="945" customFormat="false" ht="15" hidden="false" customHeight="false" outlineLevel="0" collapsed="false">
      <c r="B945" s="115" t="n">
        <f aca="false">PRODUCT(G945/3+H945+I945+J945+(K945-I945-H945)/3+W945*25+X945*25+Y945*25+Z945*25+AA945*25+AB945*20+AC945*15+AD945*10+AE945*15)+4</f>
        <v>102.333333333333</v>
      </c>
      <c r="C945" s="44" t="s">
        <v>4866</v>
      </c>
      <c r="D945" s="123" t="s">
        <v>4500</v>
      </c>
      <c r="E945" s="113" t="n">
        <v>1976</v>
      </c>
      <c r="F945" s="274" t="s">
        <v>5519</v>
      </c>
      <c r="G945" s="113" t="n">
        <v>31</v>
      </c>
      <c r="H945" s="113" t="n">
        <v>1</v>
      </c>
      <c r="I945" s="113" t="n">
        <v>11</v>
      </c>
      <c r="J945" s="113" t="n">
        <v>10</v>
      </c>
      <c r="K945" s="113" t="n">
        <v>60</v>
      </c>
      <c r="L945" s="113" t="n">
        <v>28</v>
      </c>
      <c r="M945" s="113" t="n">
        <v>9</v>
      </c>
      <c r="N945" s="113" t="n">
        <v>15</v>
      </c>
      <c r="O945" s="113" t="n">
        <v>8</v>
      </c>
      <c r="P945" s="275" t="s">
        <v>3915</v>
      </c>
      <c r="Q945" s="113"/>
      <c r="R945" s="113"/>
      <c r="S945" s="113"/>
      <c r="T945" s="113"/>
      <c r="U945" s="113"/>
      <c r="V945" s="275"/>
      <c r="W945" s="113" t="n">
        <v>0</v>
      </c>
      <c r="X945" s="276" t="n">
        <v>0</v>
      </c>
      <c r="Y945" s="113" t="n">
        <v>2</v>
      </c>
      <c r="Z945" s="276" t="n">
        <v>0</v>
      </c>
      <c r="AA945" s="113" t="n">
        <v>0</v>
      </c>
      <c r="AB945" s="113" t="n">
        <v>0</v>
      </c>
      <c r="AC945" s="276" t="n">
        <v>0</v>
      </c>
      <c r="AD945" s="280"/>
      <c r="AE945" s="276"/>
    </row>
    <row r="946" customFormat="false" ht="15" hidden="false" customHeight="false" outlineLevel="0" collapsed="false">
      <c r="B946" s="115" t="n">
        <f aca="false">PRODUCT(G946/3+H946*1.6666+I946*1.6666+J946*1.6666+W946*25+X946*25+Y946*25+Z946*25+AA946*25+AB946*20+AC946*15+AD946*10+AE946*15)</f>
        <v>100.998266666667</v>
      </c>
      <c r="C946" s="44" t="s">
        <v>4842</v>
      </c>
      <c r="D946" s="123" t="s">
        <v>4500</v>
      </c>
      <c r="E946" s="113" t="n">
        <v>1974</v>
      </c>
      <c r="F946" s="274" t="n">
        <v>20808</v>
      </c>
      <c r="G946" s="113" t="n">
        <v>23</v>
      </c>
      <c r="H946" s="113" t="n">
        <v>0</v>
      </c>
      <c r="I946" s="113" t="n">
        <v>5</v>
      </c>
      <c r="J946" s="113" t="n">
        <v>21</v>
      </c>
      <c r="K946" s="113"/>
      <c r="L946" s="113"/>
      <c r="M946" s="113"/>
      <c r="N946" s="113"/>
      <c r="O946" s="113"/>
      <c r="P946" s="275"/>
      <c r="Q946" s="113"/>
      <c r="R946" s="113"/>
      <c r="S946" s="113"/>
      <c r="T946" s="113"/>
      <c r="U946" s="113"/>
      <c r="V946" s="275"/>
      <c r="W946" s="113" t="n">
        <v>0</v>
      </c>
      <c r="X946" s="276" t="n">
        <v>0</v>
      </c>
      <c r="Y946" s="113" t="n">
        <v>2</v>
      </c>
      <c r="Z946" s="276" t="n">
        <v>0</v>
      </c>
      <c r="AA946" s="113" t="n">
        <v>0</v>
      </c>
      <c r="AB946" s="113" t="n">
        <v>0</v>
      </c>
      <c r="AC946" s="276" t="n">
        <v>0</v>
      </c>
      <c r="AD946" s="280"/>
      <c r="AE946" s="276"/>
    </row>
    <row r="947" customFormat="false" ht="15" hidden="false" customHeight="false" outlineLevel="0" collapsed="false">
      <c r="B947" s="115" t="n">
        <f aca="false">PRODUCT(G947/3+H947+I947+J947+(K947-I947-H947)/3+W947*25+X947*25+Y947*25+Z947*25+AA947*25+AB947*20+AC947*15+AD947*10+AE947*15)</f>
        <v>76.3333333333333</v>
      </c>
      <c r="C947" s="44" t="s">
        <v>4863</v>
      </c>
      <c r="D947" s="123" t="s">
        <v>4500</v>
      </c>
      <c r="E947" s="113" t="n">
        <v>1976</v>
      </c>
      <c r="F947" s="274" t="n">
        <v>21238</v>
      </c>
      <c r="G947" s="113" t="n">
        <v>40</v>
      </c>
      <c r="H947" s="113" t="n">
        <v>2</v>
      </c>
      <c r="I947" s="113" t="n">
        <v>10</v>
      </c>
      <c r="J947" s="113" t="n">
        <v>18</v>
      </c>
      <c r="K947" s="113" t="n">
        <v>36</v>
      </c>
      <c r="L947" s="113" t="n">
        <v>12</v>
      </c>
      <c r="M947" s="113" t="n">
        <v>11</v>
      </c>
      <c r="N947" s="113" t="n">
        <v>8</v>
      </c>
      <c r="O947" s="113" t="n">
        <v>5</v>
      </c>
      <c r="P947" s="275" t="s">
        <v>3915</v>
      </c>
      <c r="Q947" s="113"/>
      <c r="R947" s="113"/>
      <c r="S947" s="113"/>
      <c r="T947" s="113"/>
      <c r="U947" s="113"/>
      <c r="V947" s="275"/>
      <c r="W947" s="113" t="n">
        <v>0</v>
      </c>
      <c r="X947" s="276" t="n">
        <v>0</v>
      </c>
      <c r="Y947" s="113" t="n">
        <v>1</v>
      </c>
      <c r="Z947" s="276" t="n">
        <v>0</v>
      </c>
      <c r="AA947" s="113" t="n">
        <v>0</v>
      </c>
      <c r="AB947" s="113" t="n">
        <v>0</v>
      </c>
      <c r="AC947" s="276" t="n">
        <v>0</v>
      </c>
      <c r="AD947" s="280"/>
      <c r="AE947" s="276"/>
    </row>
    <row r="948" customFormat="false" ht="15" hidden="false" customHeight="false" outlineLevel="0" collapsed="false">
      <c r="B948" s="115" t="n">
        <f aca="false">PRODUCT(G948/3+H948*1.6666+I948*1.6666+J948*1.6666+W948*25+X948*25+Y948*25+Z948*25+AA948*25+AB948*20+AC948*15+AD948*10+AE948*15)</f>
        <v>71.9992666666667</v>
      </c>
      <c r="C948" s="44" t="s">
        <v>4792</v>
      </c>
      <c r="D948" s="123" t="s">
        <v>4500</v>
      </c>
      <c r="E948" s="113" t="n">
        <v>1969</v>
      </c>
      <c r="F948" s="274" t="n">
        <v>19111</v>
      </c>
      <c r="G948" s="113" t="n">
        <v>11</v>
      </c>
      <c r="H948" s="113" t="n">
        <v>0</v>
      </c>
      <c r="I948" s="113" t="n">
        <v>2</v>
      </c>
      <c r="J948" s="113" t="n">
        <v>9</v>
      </c>
      <c r="K948" s="113"/>
      <c r="L948" s="113"/>
      <c r="M948" s="113"/>
      <c r="N948" s="113"/>
      <c r="O948" s="113"/>
      <c r="P948" s="275"/>
      <c r="Q948" s="113"/>
      <c r="R948" s="113"/>
      <c r="S948" s="113"/>
      <c r="T948" s="113"/>
      <c r="U948" s="113"/>
      <c r="V948" s="275"/>
      <c r="W948" s="113" t="n">
        <v>0</v>
      </c>
      <c r="X948" s="276" t="n">
        <v>0</v>
      </c>
      <c r="Y948" s="113" t="n">
        <v>1</v>
      </c>
      <c r="Z948" s="276" t="n">
        <v>0</v>
      </c>
      <c r="AA948" s="113" t="n">
        <v>1</v>
      </c>
      <c r="AB948" s="113" t="n">
        <v>0</v>
      </c>
      <c r="AC948" s="276" t="n">
        <v>0</v>
      </c>
      <c r="AD948" s="280"/>
      <c r="AE948" s="276"/>
    </row>
    <row r="949" customFormat="false" ht="15" hidden="false" customHeight="false" outlineLevel="0" collapsed="false">
      <c r="B949" s="115" t="n">
        <f aca="false">PRODUCT(G949/3+H949*1.6666+I949*1.6666+J949*1.6666+W949*25+X949*25+Y949*25+Z949*25+AA949*25+AB949*20+AC949*15+AD949*10+AE949*15)</f>
        <v>52.6666</v>
      </c>
      <c r="C949" s="44" t="s">
        <v>4750</v>
      </c>
      <c r="D949" s="123" t="s">
        <v>4500</v>
      </c>
      <c r="E949" s="113" t="n">
        <v>1969</v>
      </c>
      <c r="F949" s="274" t="n">
        <v>18810</v>
      </c>
      <c r="G949" s="113" t="n">
        <v>3</v>
      </c>
      <c r="H949" s="113" t="n">
        <v>0</v>
      </c>
      <c r="I949" s="113" t="n">
        <v>0</v>
      </c>
      <c r="J949" s="113" t="n">
        <v>1</v>
      </c>
      <c r="K949" s="113"/>
      <c r="L949" s="113"/>
      <c r="M949" s="113"/>
      <c r="N949" s="113"/>
      <c r="O949" s="113"/>
      <c r="P949" s="275"/>
      <c r="Q949" s="113"/>
      <c r="R949" s="113"/>
      <c r="S949" s="113"/>
      <c r="T949" s="113"/>
      <c r="U949" s="113"/>
      <c r="V949" s="275"/>
      <c r="W949" s="113" t="n">
        <v>0</v>
      </c>
      <c r="X949" s="276" t="n">
        <v>0</v>
      </c>
      <c r="Y949" s="113" t="n">
        <v>1</v>
      </c>
      <c r="Z949" s="276" t="n">
        <v>0</v>
      </c>
      <c r="AA949" s="113" t="n">
        <v>1</v>
      </c>
      <c r="AB949" s="113" t="n">
        <v>0</v>
      </c>
      <c r="AC949" s="276" t="n">
        <v>0</v>
      </c>
      <c r="AD949" s="280"/>
      <c r="AE949" s="276"/>
    </row>
    <row r="950" customFormat="false" ht="15" hidden="false" customHeight="false" outlineLevel="0" collapsed="false">
      <c r="B950" s="115" t="n">
        <f aca="false">PRODUCT(G950/3+H950+I950+J950+(K950-I950-H950)/3+W950*25+X950*25+Y950*25+Z950*25+AA950*25+AB950*20+AC950*15+AD950*10+AE950*15)</f>
        <v>46</v>
      </c>
      <c r="C950" s="44" t="s">
        <v>3176</v>
      </c>
      <c r="D950" s="123" t="s">
        <v>4500</v>
      </c>
      <c r="E950" s="113" t="n">
        <v>2010</v>
      </c>
      <c r="F950" s="274" t="n">
        <v>33400</v>
      </c>
      <c r="G950" s="113" t="n">
        <v>16</v>
      </c>
      <c r="H950" s="113" t="n">
        <v>0</v>
      </c>
      <c r="I950" s="113" t="n">
        <v>1</v>
      </c>
      <c r="J950" s="113" t="n">
        <v>3</v>
      </c>
      <c r="K950" s="113" t="n">
        <v>36</v>
      </c>
      <c r="L950" s="113" t="n">
        <v>11</v>
      </c>
      <c r="M950" s="113" t="n">
        <v>21</v>
      </c>
      <c r="N950" s="113" t="n">
        <v>3</v>
      </c>
      <c r="O950" s="113" t="n">
        <v>1</v>
      </c>
      <c r="P950" s="275" t="n">
        <v>0.444</v>
      </c>
      <c r="Q950" s="113"/>
      <c r="R950" s="113"/>
      <c r="S950" s="113"/>
      <c r="T950" s="113"/>
      <c r="U950" s="113"/>
      <c r="V950" s="275"/>
      <c r="W950" s="113" t="n">
        <v>0</v>
      </c>
      <c r="X950" s="276" t="n">
        <v>0</v>
      </c>
      <c r="Y950" s="113" t="n">
        <v>1</v>
      </c>
      <c r="Z950" s="276" t="n">
        <v>0</v>
      </c>
      <c r="AA950" s="113" t="n">
        <v>0</v>
      </c>
      <c r="AB950" s="113" t="n">
        <v>0</v>
      </c>
      <c r="AC950" s="276" t="n">
        <v>0</v>
      </c>
      <c r="AD950" s="280"/>
      <c r="AE950" s="276"/>
    </row>
    <row r="951" customFormat="false" ht="15" hidden="false" customHeight="false" outlineLevel="0" collapsed="false">
      <c r="B951" s="115" t="n">
        <f aca="false">PRODUCT(G951/3+H951*1.6666+I951*1.6666+J951*1.6666+W951*25+X951*25+Y951*25+Z951*25+AA951*25+AB951*20+AC951*15+AD951*10+AE951*15)</f>
        <v>35.6662</v>
      </c>
      <c r="C951" s="44" t="s">
        <v>5580</v>
      </c>
      <c r="D951" s="123" t="s">
        <v>4500</v>
      </c>
      <c r="E951" s="113" t="n">
        <v>1966</v>
      </c>
      <c r="F951" s="274" t="s">
        <v>5581</v>
      </c>
      <c r="G951" s="113" t="n">
        <v>12</v>
      </c>
      <c r="H951" s="113" t="n">
        <v>0</v>
      </c>
      <c r="I951" s="113" t="n">
        <v>4</v>
      </c>
      <c r="J951" s="113" t="n">
        <v>3</v>
      </c>
      <c r="K951" s="113"/>
      <c r="L951" s="113"/>
      <c r="M951" s="113"/>
      <c r="N951" s="113"/>
      <c r="O951" s="113"/>
      <c r="P951" s="275"/>
      <c r="Q951" s="113"/>
      <c r="R951" s="113"/>
      <c r="S951" s="113"/>
      <c r="T951" s="113"/>
      <c r="U951" s="113"/>
      <c r="V951" s="275"/>
      <c r="W951" s="113" t="n">
        <v>0</v>
      </c>
      <c r="X951" s="276" t="n">
        <v>0</v>
      </c>
      <c r="Y951" s="113" t="n">
        <v>0</v>
      </c>
      <c r="Z951" s="276" t="n">
        <v>0</v>
      </c>
      <c r="AA951" s="113" t="n">
        <v>0</v>
      </c>
      <c r="AB951" s="113" t="n">
        <v>1</v>
      </c>
      <c r="AC951" s="276" t="n">
        <v>0</v>
      </c>
      <c r="AD951" s="280"/>
      <c r="AE951" s="276"/>
    </row>
    <row r="952" customFormat="false" ht="15" hidden="false" customHeight="false" outlineLevel="0" collapsed="false">
      <c r="B952" s="115" t="n">
        <f aca="false">PRODUCT(G952/3+H952*1.6666+I952*1.6666+J952*1.6666+W952*25+X952*25+Y952*25+Z952*25+AA952*25+AB952*20+AC952*15+AD952*10+AE952*15)</f>
        <v>25.3333333333333</v>
      </c>
      <c r="C952" s="44" t="s">
        <v>4858</v>
      </c>
      <c r="D952" s="123" t="s">
        <v>4500</v>
      </c>
      <c r="E952" s="113" t="n">
        <v>1976</v>
      </c>
      <c r="F952" s="274" t="n">
        <v>20828</v>
      </c>
      <c r="G952" s="113" t="n">
        <v>1</v>
      </c>
      <c r="H952" s="113" t="n">
        <v>0</v>
      </c>
      <c r="I952" s="113" t="n">
        <v>0</v>
      </c>
      <c r="J952" s="113" t="n">
        <v>0</v>
      </c>
      <c r="K952" s="113"/>
      <c r="L952" s="113"/>
      <c r="M952" s="113"/>
      <c r="N952" s="113"/>
      <c r="O952" s="113"/>
      <c r="P952" s="275"/>
      <c r="Q952" s="113"/>
      <c r="R952" s="113"/>
      <c r="S952" s="113"/>
      <c r="T952" s="113"/>
      <c r="U952" s="113"/>
      <c r="V952" s="275"/>
      <c r="W952" s="113" t="n">
        <v>0</v>
      </c>
      <c r="X952" s="276" t="n">
        <v>0</v>
      </c>
      <c r="Y952" s="113" t="n">
        <v>1</v>
      </c>
      <c r="Z952" s="276" t="n">
        <v>0</v>
      </c>
      <c r="AA952" s="113" t="n">
        <v>0</v>
      </c>
      <c r="AB952" s="113" t="n">
        <v>0</v>
      </c>
      <c r="AC952" s="276" t="n">
        <v>0</v>
      </c>
      <c r="AD952" s="280"/>
      <c r="AE952" s="276"/>
    </row>
    <row r="953" customFormat="false" ht="15" hidden="false" customHeight="false" outlineLevel="0" collapsed="false">
      <c r="B953" s="115" t="n">
        <f aca="false">PRODUCT(G953/3+H953*1.6666+I953*1.6666+J953*1.6666+W953*25+X953*25+Y953*25+Z953*25+AA953*25+AB953*20+AC953*15+AD953*10+AE953*15)</f>
        <v>25.3333333333333</v>
      </c>
      <c r="C953" s="44" t="s">
        <v>4730</v>
      </c>
      <c r="D953" s="123" t="s">
        <v>4500</v>
      </c>
      <c r="E953" s="113" t="n">
        <v>1969</v>
      </c>
      <c r="F953" s="274" t="n">
        <v>18464</v>
      </c>
      <c r="G953" s="113" t="n">
        <v>1</v>
      </c>
      <c r="H953" s="113" t="n">
        <v>0</v>
      </c>
      <c r="I953" s="113" t="n">
        <v>0</v>
      </c>
      <c r="J953" s="113" t="n">
        <v>0</v>
      </c>
      <c r="K953" s="113"/>
      <c r="L953" s="113"/>
      <c r="M953" s="113"/>
      <c r="N953" s="113"/>
      <c r="O953" s="113"/>
      <c r="P953" s="275"/>
      <c r="Q953" s="113"/>
      <c r="R953" s="113"/>
      <c r="S953" s="113"/>
      <c r="T953" s="113"/>
      <c r="U953" s="113"/>
      <c r="V953" s="275"/>
      <c r="W953" s="113" t="n">
        <v>0</v>
      </c>
      <c r="X953" s="276" t="n">
        <v>0</v>
      </c>
      <c r="Y953" s="113" t="n">
        <v>1</v>
      </c>
      <c r="Z953" s="276" t="n">
        <v>0</v>
      </c>
      <c r="AA953" s="113" t="n">
        <v>0</v>
      </c>
      <c r="AB953" s="113" t="n">
        <v>0</v>
      </c>
      <c r="AC953" s="276" t="n">
        <v>0</v>
      </c>
      <c r="AD953" s="280"/>
      <c r="AE953" s="276"/>
    </row>
    <row r="954" customFormat="false" ht="15" hidden="false" customHeight="false" outlineLevel="0" collapsed="false">
      <c r="B954" s="115" t="n">
        <f aca="false">PRODUCT(G954/3+H954+I954+J954+(K954-I954-H954)/3+W954*25+X954*25+Y954*25+Z954*25+AA954*25+AB954*20+AC954*15+AD954*10+AE954*15)</f>
        <v>10</v>
      </c>
      <c r="C954" s="44" t="s">
        <v>5660</v>
      </c>
      <c r="D954" s="123" t="s">
        <v>4500</v>
      </c>
      <c r="E954" s="113" t="n">
        <v>2000</v>
      </c>
      <c r="F954" s="274" t="n">
        <v>29970</v>
      </c>
      <c r="G954" s="113" t="n">
        <v>11</v>
      </c>
      <c r="H954" s="113" t="n">
        <v>0</v>
      </c>
      <c r="I954" s="113" t="n">
        <v>0</v>
      </c>
      <c r="J954" s="113" t="n">
        <v>1</v>
      </c>
      <c r="K954" s="113" t="n">
        <v>16</v>
      </c>
      <c r="L954" s="113" t="n">
        <v>12</v>
      </c>
      <c r="M954" s="113" t="n">
        <v>3</v>
      </c>
      <c r="N954" s="113" t="n">
        <v>1</v>
      </c>
      <c r="O954" s="113" t="n">
        <v>0</v>
      </c>
      <c r="P954" s="275" t="n">
        <v>0.333</v>
      </c>
      <c r="Q954" s="113"/>
      <c r="R954" s="113"/>
      <c r="S954" s="113"/>
      <c r="T954" s="113"/>
      <c r="U954" s="113"/>
      <c r="V954" s="275"/>
      <c r="W954" s="113" t="n">
        <v>0</v>
      </c>
      <c r="X954" s="276" t="n">
        <v>0</v>
      </c>
      <c r="Y954" s="113" t="n">
        <v>0</v>
      </c>
      <c r="Z954" s="276" t="n">
        <v>0</v>
      </c>
      <c r="AA954" s="113" t="n">
        <v>0</v>
      </c>
      <c r="AB954" s="113" t="n">
        <v>0</v>
      </c>
      <c r="AC954" s="276" t="n">
        <v>0</v>
      </c>
      <c r="AD954" s="280"/>
      <c r="AE954" s="276"/>
    </row>
    <row r="955" customFormat="false" ht="15" hidden="false" customHeight="false" outlineLevel="0" collapsed="false">
      <c r="B955" s="115" t="n">
        <f aca="false">PRODUCT(G955/3+H955+I955+J955+(K955-I955-H955)/3+W955*25+X955*25+Y955*25+Z955*25+AA955*25+AB955*20+AC955*15+AD955*10+AE955*15)</f>
        <v>1.33333333333333</v>
      </c>
      <c r="C955" s="44" t="s">
        <v>5731</v>
      </c>
      <c r="D955" s="123" t="s">
        <v>4500</v>
      </c>
      <c r="E955" s="113" t="n">
        <v>2002</v>
      </c>
      <c r="F955" s="274" t="n">
        <v>30502</v>
      </c>
      <c r="G955" s="113" t="n">
        <v>1</v>
      </c>
      <c r="H955" s="113" t="n">
        <v>0</v>
      </c>
      <c r="I955" s="113" t="n">
        <v>0</v>
      </c>
      <c r="J955" s="113" t="n">
        <v>1</v>
      </c>
      <c r="K955" s="113" t="n">
        <v>0</v>
      </c>
      <c r="L955" s="113" t="n">
        <v>0</v>
      </c>
      <c r="M955" s="113" t="n">
        <v>0</v>
      </c>
      <c r="N955" s="113" t="n">
        <v>0</v>
      </c>
      <c r="O955" s="113" t="n">
        <v>0</v>
      </c>
      <c r="P955" s="275" t="n">
        <v>0</v>
      </c>
      <c r="Q955" s="113"/>
      <c r="R955" s="113"/>
      <c r="S955" s="113"/>
      <c r="T955" s="113"/>
      <c r="U955" s="113"/>
      <c r="V955" s="275"/>
      <c r="W955" s="113" t="n">
        <v>0</v>
      </c>
      <c r="X955" s="276" t="n">
        <v>0</v>
      </c>
      <c r="Y955" s="113" t="n">
        <v>0</v>
      </c>
      <c r="Z955" s="276" t="n">
        <v>0</v>
      </c>
      <c r="AA955" s="113" t="n">
        <v>0</v>
      </c>
      <c r="AB955" s="113" t="n">
        <v>0</v>
      </c>
      <c r="AC955" s="276" t="n">
        <v>0</v>
      </c>
      <c r="AD955" s="280"/>
      <c r="AE955" s="276"/>
    </row>
    <row r="956" customFormat="false" ht="15" hidden="false" customHeight="false" outlineLevel="0" collapsed="false">
      <c r="B956" s="115" t="n">
        <f aca="false">PRODUCT(G956/3+H956+I956+J956+(K956-I956-H956)/3+W956*25+X956*25+Y956*25+Z956*25+AA956*25+AB956*20+AC956*15+AD956*10+AE956*15)</f>
        <v>0.333333333333333</v>
      </c>
      <c r="C956" s="44" t="s">
        <v>5762</v>
      </c>
      <c r="D956" s="123" t="s">
        <v>4500</v>
      </c>
      <c r="E956" s="113" t="n">
        <v>2002</v>
      </c>
      <c r="F956" s="274" t="n">
        <v>30796</v>
      </c>
      <c r="G956" s="113" t="n">
        <v>1</v>
      </c>
      <c r="H956" s="113" t="n">
        <v>0</v>
      </c>
      <c r="I956" s="113" t="n">
        <v>0</v>
      </c>
      <c r="J956" s="113" t="n">
        <v>0</v>
      </c>
      <c r="K956" s="113" t="n">
        <v>0</v>
      </c>
      <c r="L956" s="113" t="n">
        <v>0</v>
      </c>
      <c r="M956" s="113" t="n">
        <v>0</v>
      </c>
      <c r="N956" s="113" t="n">
        <v>0</v>
      </c>
      <c r="O956" s="113" t="n">
        <v>0</v>
      </c>
      <c r="P956" s="275" t="n">
        <v>0</v>
      </c>
      <c r="Q956" s="113" t="n">
        <v>2</v>
      </c>
      <c r="R956" s="113" t="n">
        <v>0</v>
      </c>
      <c r="S956" s="113" t="n">
        <v>0</v>
      </c>
      <c r="T956" s="113" t="n">
        <v>0</v>
      </c>
      <c r="U956" s="113" t="n">
        <v>1</v>
      </c>
      <c r="V956" s="275" t="n">
        <v>0.25</v>
      </c>
      <c r="W956" s="113" t="n">
        <v>0</v>
      </c>
      <c r="X956" s="276" t="n">
        <v>0</v>
      </c>
      <c r="Y956" s="113" t="n">
        <v>0</v>
      </c>
      <c r="Z956" s="276" t="n">
        <v>0</v>
      </c>
      <c r="AA956" s="113" t="n">
        <v>0</v>
      </c>
      <c r="AB956" s="113" t="n">
        <v>0</v>
      </c>
      <c r="AC956" s="276" t="n">
        <v>0</v>
      </c>
      <c r="AD956" s="280"/>
      <c r="AE956" s="276"/>
    </row>
    <row r="957" customFormat="false" ht="15" hidden="false" customHeight="false" outlineLevel="0" collapsed="false">
      <c r="B957" s="115"/>
      <c r="E957" s="113"/>
      <c r="F957" s="274"/>
      <c r="G957" s="113"/>
      <c r="H957" s="113"/>
      <c r="I957" s="113"/>
      <c r="J957" s="113"/>
      <c r="K957" s="113"/>
      <c r="L957" s="113"/>
      <c r="M957" s="113"/>
      <c r="N957" s="113"/>
      <c r="O957" s="113"/>
      <c r="P957" s="275"/>
      <c r="Q957" s="113"/>
      <c r="R957" s="113"/>
      <c r="S957" s="113"/>
      <c r="T957" s="113"/>
      <c r="U957" s="113"/>
      <c r="V957" s="275"/>
      <c r="W957" s="113"/>
      <c r="X957" s="276"/>
      <c r="Y957" s="113"/>
      <c r="Z957" s="276"/>
      <c r="AA957" s="113"/>
      <c r="AB957" s="113"/>
      <c r="AC957" s="276"/>
      <c r="AD957" s="280"/>
      <c r="AE957" s="276"/>
    </row>
    <row r="958" customFormat="false" ht="15" hidden="false" customHeight="false" outlineLevel="0" collapsed="false">
      <c r="B958" s="115" t="n">
        <f aca="false">PRODUCT(G958/3+H958+I958+J958+(K958-I958-H958)/3+W958*25+X958*25+Y958*25+Z958*25+AA958*25+AB958*20+AC958*15+AD958*10+AE958*15)</f>
        <v>750</v>
      </c>
      <c r="C958" s="44" t="s">
        <v>3592</v>
      </c>
      <c r="D958" s="123" t="s">
        <v>4578</v>
      </c>
      <c r="E958" s="113" t="n">
        <v>2016</v>
      </c>
      <c r="F958" s="274" t="n">
        <v>36937</v>
      </c>
      <c r="G958" s="113" t="n">
        <v>115</v>
      </c>
      <c r="H958" s="113" t="n">
        <v>23</v>
      </c>
      <c r="I958" s="113" t="n">
        <v>304</v>
      </c>
      <c r="J958" s="113" t="n">
        <v>85</v>
      </c>
      <c r="K958" s="113" t="n">
        <v>656</v>
      </c>
      <c r="L958" s="113" t="n">
        <v>17</v>
      </c>
      <c r="M958" s="113" t="n">
        <v>65</v>
      </c>
      <c r="N958" s="113" t="n">
        <v>247</v>
      </c>
      <c r="O958" s="113" t="n">
        <v>327</v>
      </c>
      <c r="P958" s="275" t="n">
        <v>0.636882359255681</v>
      </c>
      <c r="Q958" s="113" t="n">
        <v>37</v>
      </c>
      <c r="R958" s="113" t="n">
        <v>1</v>
      </c>
      <c r="S958" s="113" t="n">
        <v>71</v>
      </c>
      <c r="T958" s="113" t="n">
        <v>19</v>
      </c>
      <c r="U958" s="113" t="n">
        <v>162</v>
      </c>
      <c r="V958" s="275" t="n">
        <v>0.512658227848101</v>
      </c>
      <c r="W958" s="113" t="n">
        <v>3</v>
      </c>
      <c r="X958" s="276" t="n">
        <v>0</v>
      </c>
      <c r="Y958" s="113" t="n">
        <v>0</v>
      </c>
      <c r="Z958" s="276" t="n">
        <v>1</v>
      </c>
      <c r="AA958" s="113" t="n">
        <v>2</v>
      </c>
      <c r="AB958" s="113" t="n">
        <v>0</v>
      </c>
      <c r="AC958" s="276" t="n">
        <v>2</v>
      </c>
      <c r="AD958" s="280" t="n">
        <v>1</v>
      </c>
      <c r="AE958" s="276"/>
    </row>
    <row r="959" customFormat="false" ht="15" hidden="false" customHeight="false" outlineLevel="0" collapsed="false">
      <c r="B959" s="115" t="n">
        <f aca="false">PRODUCT(G959/3+H959+I959+J959+(K959-I959-H959)/3+W959*25+X959*25+Y959*25+Z959*25+AA959*25+AB959*20+AC959*15+AD959*10+AE959*15)</f>
        <v>260</v>
      </c>
      <c r="C959" s="44" t="s">
        <v>2597</v>
      </c>
      <c r="D959" s="123" t="s">
        <v>4578</v>
      </c>
      <c r="E959" s="113" t="n">
        <v>1994</v>
      </c>
      <c r="F959" s="274" t="n">
        <v>28202</v>
      </c>
      <c r="G959" s="113" t="n">
        <v>73</v>
      </c>
      <c r="H959" s="113" t="n">
        <v>2</v>
      </c>
      <c r="I959" s="113" t="n">
        <v>30</v>
      </c>
      <c r="J959" s="113" t="n">
        <v>17</v>
      </c>
      <c r="K959" s="113" t="n">
        <v>217</v>
      </c>
      <c r="L959" s="113" t="n">
        <v>41</v>
      </c>
      <c r="M959" s="113" t="n">
        <v>68</v>
      </c>
      <c r="N959" s="113" t="n">
        <v>76</v>
      </c>
      <c r="O959" s="113" t="n">
        <v>32</v>
      </c>
      <c r="P959" s="275" t="n">
        <v>0.470168407090192</v>
      </c>
      <c r="Q959" s="113"/>
      <c r="R959" s="113"/>
      <c r="S959" s="113"/>
      <c r="T959" s="113"/>
      <c r="U959" s="113"/>
      <c r="V959" s="275"/>
      <c r="W959" s="113" t="n">
        <v>0</v>
      </c>
      <c r="X959" s="276" t="n">
        <v>0</v>
      </c>
      <c r="Y959" s="113" t="n">
        <v>3</v>
      </c>
      <c r="Z959" s="276" t="n">
        <v>2</v>
      </c>
      <c r="AA959" s="113" t="n">
        <v>0</v>
      </c>
      <c r="AB959" s="113" t="n">
        <v>0</v>
      </c>
      <c r="AC959" s="276" t="n">
        <v>0</v>
      </c>
      <c r="AD959" s="280"/>
      <c r="AE959" s="276"/>
    </row>
    <row r="960" customFormat="false" ht="15" hidden="false" customHeight="false" outlineLevel="0" collapsed="false">
      <c r="B960" s="115" t="n">
        <f aca="false">PRODUCT(G960/3+H960+I960+J960+(K960-I960-H960)/3+W960*25+X960*25+Y960*25+Z960*25+AA960*25+AB960*20+AC960*15+AD960*10+AE960*15)</f>
        <v>245.333333333333</v>
      </c>
      <c r="C960" s="44" t="s">
        <v>3215</v>
      </c>
      <c r="D960" s="123" t="s">
        <v>4578</v>
      </c>
      <c r="E960" s="113" t="n">
        <v>2010</v>
      </c>
      <c r="F960" s="274" t="n">
        <v>33766</v>
      </c>
      <c r="G960" s="113" t="n">
        <v>52</v>
      </c>
      <c r="H960" s="113" t="n">
        <v>2</v>
      </c>
      <c r="I960" s="113" t="n">
        <v>11</v>
      </c>
      <c r="J960" s="113" t="n">
        <v>33</v>
      </c>
      <c r="K960" s="113" t="n">
        <v>124</v>
      </c>
      <c r="L960" s="113" t="n">
        <v>66</v>
      </c>
      <c r="M960" s="113" t="n">
        <v>25</v>
      </c>
      <c r="N960" s="113" t="n">
        <v>20</v>
      </c>
      <c r="O960" s="113" t="n">
        <v>13</v>
      </c>
      <c r="P960" s="275" t="n">
        <v>0.536952311824055</v>
      </c>
      <c r="Q960" s="113" t="n">
        <v>23</v>
      </c>
      <c r="R960" s="113" t="n">
        <v>0</v>
      </c>
      <c r="S960" s="113" t="n">
        <v>4</v>
      </c>
      <c r="T960" s="113" t="n">
        <v>10</v>
      </c>
      <c r="U960" s="113" t="n">
        <v>49</v>
      </c>
      <c r="V960" s="275" t="n">
        <v>0.470866869697629</v>
      </c>
      <c r="W960" s="113" t="n">
        <v>0</v>
      </c>
      <c r="X960" s="276" t="n">
        <v>1</v>
      </c>
      <c r="Y960" s="113" t="n">
        <v>1</v>
      </c>
      <c r="Z960" s="276" t="n">
        <v>2</v>
      </c>
      <c r="AA960" s="113" t="n">
        <v>1</v>
      </c>
      <c r="AB960" s="113" t="n">
        <v>1</v>
      </c>
      <c r="AC960" s="276" t="n">
        <v>0</v>
      </c>
      <c r="AD960" s="280"/>
      <c r="AE960" s="276"/>
    </row>
    <row r="961" customFormat="false" ht="15" hidden="false" customHeight="false" outlineLevel="0" collapsed="false">
      <c r="B961" s="115" t="n">
        <f aca="false">PRODUCT(G961/3+H961+I961+J961+(K961-I961-H961)/3+W961*25+X961*25+Y961*25+Z961*25+AA961*25+AB961*20+AC961*15+AD961*10+AE961*15)</f>
        <v>229.333333333333</v>
      </c>
      <c r="C961" s="44" t="s">
        <v>2607</v>
      </c>
      <c r="D961" s="123" t="s">
        <v>4578</v>
      </c>
      <c r="E961" s="113" t="n">
        <v>1994</v>
      </c>
      <c r="F961" s="274" t="n">
        <v>28497</v>
      </c>
      <c r="G961" s="113" t="n">
        <v>80</v>
      </c>
      <c r="H961" s="113" t="n">
        <v>5</v>
      </c>
      <c r="I961" s="113" t="n">
        <v>24</v>
      </c>
      <c r="J961" s="113" t="n">
        <v>33</v>
      </c>
      <c r="K961" s="113" t="n">
        <v>226</v>
      </c>
      <c r="L961" s="113" t="n">
        <v>101</v>
      </c>
      <c r="M961" s="113" t="n">
        <v>54</v>
      </c>
      <c r="N961" s="113" t="n">
        <v>42</v>
      </c>
      <c r="O961" s="113" t="n">
        <v>29</v>
      </c>
      <c r="P961" s="275" t="n">
        <v>0.426</v>
      </c>
      <c r="Q961" s="113"/>
      <c r="R961" s="113"/>
      <c r="S961" s="113"/>
      <c r="T961" s="113"/>
      <c r="U961" s="113"/>
      <c r="V961" s="275"/>
      <c r="W961" s="113" t="n">
        <v>0</v>
      </c>
      <c r="X961" s="276" t="n">
        <v>0</v>
      </c>
      <c r="Y961" s="113" t="n">
        <v>1</v>
      </c>
      <c r="Z961" s="276" t="n">
        <v>2</v>
      </c>
      <c r="AA961" s="113" t="n">
        <v>0</v>
      </c>
      <c r="AB961" s="113" t="n">
        <v>0</v>
      </c>
      <c r="AC961" s="276" t="n">
        <v>0</v>
      </c>
      <c r="AD961" s="280"/>
      <c r="AE961" s="276"/>
    </row>
    <row r="962" customFormat="false" ht="15" hidden="false" customHeight="false" outlineLevel="0" collapsed="false">
      <c r="B962" s="115" t="n">
        <f aca="false">PRODUCT(G962/3+H962+I962+J962+(K962-I962-H962)/3+W962*25+X962*25+Y962*25+Z962*25+AA962*25+AB962*20+AC962*15+AD962*10+AE962*15)</f>
        <v>216</v>
      </c>
      <c r="C962" s="44" t="s">
        <v>3593</v>
      </c>
      <c r="D962" s="123" t="s">
        <v>4578</v>
      </c>
      <c r="E962" s="113" t="n">
        <v>2017</v>
      </c>
      <c r="F962" s="274" t="n">
        <v>36655</v>
      </c>
      <c r="G962" s="113" t="n">
        <v>43</v>
      </c>
      <c r="H962" s="113" t="n">
        <v>5</v>
      </c>
      <c r="I962" s="113" t="n">
        <v>25</v>
      </c>
      <c r="J962" s="113" t="n">
        <v>21</v>
      </c>
      <c r="K962" s="113" t="n">
        <v>137</v>
      </c>
      <c r="L962" s="113" t="n">
        <v>19</v>
      </c>
      <c r="M962" s="113" t="n">
        <v>33</v>
      </c>
      <c r="N962" s="113" t="n">
        <v>55</v>
      </c>
      <c r="O962" s="113" t="n">
        <v>30</v>
      </c>
      <c r="P962" s="275" t="n">
        <v>0.559183673469388</v>
      </c>
      <c r="Q962" s="113" t="n">
        <v>12</v>
      </c>
      <c r="R962" s="113" t="n">
        <v>2</v>
      </c>
      <c r="S962" s="113" t="n">
        <v>7</v>
      </c>
      <c r="T962" s="113" t="n">
        <v>7</v>
      </c>
      <c r="U962" s="113" t="n">
        <v>27</v>
      </c>
      <c r="V962" s="275" t="n">
        <v>0.45</v>
      </c>
      <c r="W962" s="113" t="n">
        <v>0</v>
      </c>
      <c r="X962" s="276" t="n">
        <v>0</v>
      </c>
      <c r="Y962" s="113" t="n">
        <v>1</v>
      </c>
      <c r="Z962" s="276" t="n">
        <v>2</v>
      </c>
      <c r="AA962" s="113" t="n">
        <v>1</v>
      </c>
      <c r="AB962" s="113" t="n">
        <v>0</v>
      </c>
      <c r="AC962" s="276" t="n">
        <v>1</v>
      </c>
      <c r="AD962" s="280"/>
      <c r="AE962" s="276"/>
    </row>
    <row r="963" customFormat="false" ht="15" hidden="false" customHeight="false" outlineLevel="0" collapsed="false">
      <c r="B963" s="115" t="n">
        <f aca="false">PRODUCT(G963/3+H963+I963+J963+(K963-I963-H963)/3+W963*25+X963*25+Y963*25+Z963*25+AA963*25+AB963*20+AC963*15+AD963*10+AE963*15)</f>
        <v>189.666666666667</v>
      </c>
      <c r="C963" s="44" t="s">
        <v>3349</v>
      </c>
      <c r="D963" s="123" t="s">
        <v>4578</v>
      </c>
      <c r="E963" s="113" t="n">
        <v>2015</v>
      </c>
      <c r="F963" s="274" t="n">
        <v>35716</v>
      </c>
      <c r="G963" s="113" t="n">
        <v>48</v>
      </c>
      <c r="H963" s="113" t="n">
        <v>0</v>
      </c>
      <c r="I963" s="113" t="n">
        <v>17</v>
      </c>
      <c r="J963" s="113" t="n">
        <v>16</v>
      </c>
      <c r="K963" s="113" t="n">
        <v>124</v>
      </c>
      <c r="L963" s="113" t="n">
        <v>22</v>
      </c>
      <c r="M963" s="113" t="n">
        <v>42</v>
      </c>
      <c r="N963" s="113" t="n">
        <v>43</v>
      </c>
      <c r="O963" s="113" t="n">
        <v>17</v>
      </c>
      <c r="P963" s="275" t="n">
        <v>0.475095785440613</v>
      </c>
      <c r="Q963" s="113" t="n">
        <v>21</v>
      </c>
      <c r="R963" s="113" t="n">
        <v>1</v>
      </c>
      <c r="S963" s="113" t="n">
        <v>7</v>
      </c>
      <c r="T963" s="113" t="n">
        <v>7</v>
      </c>
      <c r="U963" s="113" t="n">
        <v>36</v>
      </c>
      <c r="V963" s="275" t="n">
        <v>0.461425853770342</v>
      </c>
      <c r="W963" s="113" t="n">
        <v>0</v>
      </c>
      <c r="X963" s="276" t="n">
        <v>0</v>
      </c>
      <c r="Y963" s="113" t="n">
        <v>0</v>
      </c>
      <c r="Z963" s="276" t="n">
        <v>2</v>
      </c>
      <c r="AA963" s="113" t="n">
        <v>1</v>
      </c>
      <c r="AB963" s="113" t="n">
        <v>1</v>
      </c>
      <c r="AC963" s="276" t="n">
        <v>0</v>
      </c>
      <c r="AD963" s="280" t="n">
        <v>1</v>
      </c>
      <c r="AE963" s="276"/>
    </row>
    <row r="964" customFormat="false" ht="15" hidden="false" customHeight="false" outlineLevel="0" collapsed="false">
      <c r="B964" s="115" t="n">
        <f aca="false">PRODUCT(G964/3+H964*1.6666+I964*1.6666+J964*1.6666+W964*25+X964*25+Y964*25+Z964*25+AA964*25+AB964*20+AC964*15+AD964*10+AE964*15)</f>
        <v>181.663333333333</v>
      </c>
      <c r="C964" s="44" t="s">
        <v>2136</v>
      </c>
      <c r="D964" s="123" t="s">
        <v>4578</v>
      </c>
      <c r="E964" s="113" t="n">
        <v>1965</v>
      </c>
      <c r="F964" s="274" t="n">
        <v>17578</v>
      </c>
      <c r="G964" s="113" t="n">
        <v>40</v>
      </c>
      <c r="H964" s="113" t="n">
        <v>3</v>
      </c>
      <c r="I964" s="113" t="n">
        <v>26</v>
      </c>
      <c r="J964" s="113" t="n">
        <v>21</v>
      </c>
      <c r="K964" s="113"/>
      <c r="L964" s="113"/>
      <c r="M964" s="113"/>
      <c r="N964" s="113"/>
      <c r="O964" s="113"/>
      <c r="P964" s="275"/>
      <c r="Q964" s="113"/>
      <c r="R964" s="113"/>
      <c r="S964" s="113"/>
      <c r="T964" s="113"/>
      <c r="U964" s="113"/>
      <c r="V964" s="275"/>
      <c r="W964" s="113" t="n">
        <v>0</v>
      </c>
      <c r="X964" s="276" t="n">
        <v>0</v>
      </c>
      <c r="Y964" s="113" t="n">
        <v>1</v>
      </c>
      <c r="Z964" s="276" t="n">
        <v>0</v>
      </c>
      <c r="AA964" s="113" t="n">
        <v>1</v>
      </c>
      <c r="AB964" s="113" t="n">
        <v>1</v>
      </c>
      <c r="AC964" s="276" t="n">
        <v>1</v>
      </c>
      <c r="AD964" s="280"/>
      <c r="AE964" s="276"/>
    </row>
    <row r="965" s="44" customFormat="true" ht="15" hidden="false" customHeight="false" outlineLevel="0" collapsed="false">
      <c r="A965" s="39"/>
      <c r="B965" s="115" t="n">
        <f aca="false">PRODUCT(G965/3+H965*1.6666+I965*1.6666+J965*1.6666+W965*25+X965*25+Y965*25+Z965*25+AA965*25+AB965*20+AC965*15+AD965*10+AE965*15)</f>
        <v>177.997066666667</v>
      </c>
      <c r="C965" s="44" t="s">
        <v>3602</v>
      </c>
      <c r="D965" s="123" t="s">
        <v>4578</v>
      </c>
      <c r="E965" s="113" t="n">
        <v>2021</v>
      </c>
      <c r="F965" s="274" t="n">
        <v>37952</v>
      </c>
      <c r="G965" s="113" t="n">
        <v>44</v>
      </c>
      <c r="H965" s="113" t="n">
        <v>3</v>
      </c>
      <c r="I965" s="113" t="n">
        <v>21</v>
      </c>
      <c r="J965" s="113" t="n">
        <v>20</v>
      </c>
      <c r="K965" s="113" t="n">
        <v>76</v>
      </c>
      <c r="L965" s="113" t="n">
        <v>20</v>
      </c>
      <c r="M965" s="113" t="n">
        <v>11</v>
      </c>
      <c r="N965" s="113" t="n">
        <v>21</v>
      </c>
      <c r="O965" s="113" t="n">
        <v>24</v>
      </c>
      <c r="P965" s="275" t="n">
        <v>0.531468531468532</v>
      </c>
      <c r="Q965" s="113" t="n">
        <v>9</v>
      </c>
      <c r="R965" s="113" t="n">
        <v>0</v>
      </c>
      <c r="S965" s="113" t="n">
        <v>3</v>
      </c>
      <c r="T965" s="113" t="n">
        <v>1</v>
      </c>
      <c r="U965" s="113" t="n">
        <v>7</v>
      </c>
      <c r="V965" s="275" t="n">
        <v>0.466666666666667</v>
      </c>
      <c r="W965" s="113" t="n">
        <v>0</v>
      </c>
      <c r="X965" s="276" t="n">
        <v>0</v>
      </c>
      <c r="Y965" s="113" t="n">
        <v>2</v>
      </c>
      <c r="Z965" s="276" t="n">
        <v>0</v>
      </c>
      <c r="AA965" s="113" t="n">
        <v>1</v>
      </c>
      <c r="AB965" s="113" t="n">
        <v>0</v>
      </c>
      <c r="AC965" s="276" t="n">
        <v>1</v>
      </c>
      <c r="AD965" s="280"/>
      <c r="AE965" s="276"/>
    </row>
    <row r="966" s="44" customFormat="true" ht="15" hidden="false" customHeight="false" outlineLevel="0" collapsed="false">
      <c r="A966" s="39"/>
      <c r="B966" s="115" t="n">
        <f aca="false">PRODUCT(G966/3+H966*1.6666+I966*1.6666+J966*1.6666+W966*25+X966*25+Y966*25+Z966*25+AA966*25+AB966*20+AC966*15+AD966*10+AE966*15)</f>
        <v>175.329733333333</v>
      </c>
      <c r="C966" s="44" t="s">
        <v>4854</v>
      </c>
      <c r="D966" s="123" t="s">
        <v>4578</v>
      </c>
      <c r="E966" s="113" t="n">
        <v>1974</v>
      </c>
      <c r="F966" s="274" t="n">
        <v>20852</v>
      </c>
      <c r="G966" s="113" t="n">
        <v>46</v>
      </c>
      <c r="H966" s="113" t="n">
        <v>1</v>
      </c>
      <c r="I966" s="113" t="n">
        <v>21</v>
      </c>
      <c r="J966" s="113" t="n">
        <v>32</v>
      </c>
      <c r="K966" s="113"/>
      <c r="L966" s="113"/>
      <c r="M966" s="113"/>
      <c r="N966" s="113"/>
      <c r="O966" s="113"/>
      <c r="P966" s="275"/>
      <c r="Q966" s="113"/>
      <c r="R966" s="113"/>
      <c r="S966" s="113"/>
      <c r="T966" s="113"/>
      <c r="U966" s="113"/>
      <c r="V966" s="275"/>
      <c r="W966" s="113" t="n">
        <v>0</v>
      </c>
      <c r="X966" s="276" t="n">
        <v>0</v>
      </c>
      <c r="Y966" s="113" t="n">
        <v>2</v>
      </c>
      <c r="Z966" s="276" t="n">
        <v>0</v>
      </c>
      <c r="AA966" s="113" t="n">
        <v>0</v>
      </c>
      <c r="AB966" s="113" t="n">
        <v>1</v>
      </c>
      <c r="AC966" s="276" t="n">
        <v>0</v>
      </c>
      <c r="AD966" s="280"/>
      <c r="AE966" s="276"/>
    </row>
    <row r="967" s="44" customFormat="true" ht="15" hidden="false" customHeight="false" outlineLevel="0" collapsed="false">
      <c r="A967" s="39"/>
      <c r="B967" s="115" t="n">
        <f aca="false">PRODUCT(G967/3+H967*1.6666+I967*1.6666+J967*1.6666+W967*25+X967*25+Y967*25+Z967*25+AA967*25+AB967*20+AC967*15+AD967*10+AE967*15)</f>
        <v>174.6636</v>
      </c>
      <c r="C967" s="44" t="s">
        <v>2044</v>
      </c>
      <c r="D967" s="123" t="s">
        <v>4578</v>
      </c>
      <c r="E967" s="113" t="n">
        <v>1961</v>
      </c>
      <c r="F967" s="274" t="n">
        <v>15766</v>
      </c>
      <c r="G967" s="113" t="n">
        <v>24</v>
      </c>
      <c r="H967" s="113" t="n">
        <v>2</v>
      </c>
      <c r="I967" s="113" t="n">
        <v>21</v>
      </c>
      <c r="J967" s="113" t="n">
        <v>23</v>
      </c>
      <c r="K967" s="113"/>
      <c r="L967" s="113"/>
      <c r="M967" s="113"/>
      <c r="N967" s="113"/>
      <c r="O967" s="113"/>
      <c r="P967" s="275"/>
      <c r="Q967" s="113"/>
      <c r="R967" s="113"/>
      <c r="S967" s="113"/>
      <c r="T967" s="113"/>
      <c r="U967" s="113"/>
      <c r="V967" s="275"/>
      <c r="W967" s="113" t="n">
        <v>0</v>
      </c>
      <c r="X967" s="276" t="n">
        <v>0</v>
      </c>
      <c r="Y967" s="113" t="n">
        <v>2</v>
      </c>
      <c r="Z967" s="276" t="n">
        <v>0</v>
      </c>
      <c r="AA967" s="113" t="n">
        <v>0</v>
      </c>
      <c r="AB967" s="113" t="n">
        <v>2</v>
      </c>
      <c r="AC967" s="276" t="n">
        <v>0</v>
      </c>
      <c r="AD967" s="280"/>
      <c r="AE967" s="276"/>
    </row>
    <row r="968" s="44" customFormat="true" ht="15" hidden="false" customHeight="false" outlineLevel="0" collapsed="false">
      <c r="A968" s="39"/>
      <c r="B968" s="115" t="n">
        <f aca="false">PRODUCT(G968/3+H968+I968+J968+(K968-I968-H968)/3+W968*25+X968*25+Y968*25+Z968*25+AA968*25+AB968*20+AC968*15+AD968*10+AE968*15)</f>
        <v>170</v>
      </c>
      <c r="C968" s="44" t="s">
        <v>2601</v>
      </c>
      <c r="D968" s="123" t="s">
        <v>4578</v>
      </c>
      <c r="E968" s="113" t="n">
        <v>1994</v>
      </c>
      <c r="F968" s="274" t="n">
        <v>28177</v>
      </c>
      <c r="G968" s="113" t="n">
        <v>62</v>
      </c>
      <c r="H968" s="113" t="n">
        <v>1</v>
      </c>
      <c r="I968" s="113" t="n">
        <v>23</v>
      </c>
      <c r="J968" s="113" t="n">
        <v>21</v>
      </c>
      <c r="K968" s="113" t="n">
        <v>112</v>
      </c>
      <c r="L968" s="113" t="n">
        <v>30</v>
      </c>
      <c r="M968" s="113" t="n">
        <v>27</v>
      </c>
      <c r="N968" s="113" t="n">
        <v>31</v>
      </c>
      <c r="O968" s="113" t="n">
        <v>24</v>
      </c>
      <c r="P968" s="275" t="n">
        <v>0.39</v>
      </c>
      <c r="Q968" s="113"/>
      <c r="R968" s="113"/>
      <c r="S968" s="113"/>
      <c r="T968" s="113"/>
      <c r="U968" s="113"/>
      <c r="V968" s="275"/>
      <c r="W968" s="113" t="n">
        <v>0</v>
      </c>
      <c r="X968" s="276" t="n">
        <v>0</v>
      </c>
      <c r="Y968" s="113" t="n">
        <v>2</v>
      </c>
      <c r="Z968" s="276" t="n">
        <v>1</v>
      </c>
      <c r="AA968" s="113" t="n">
        <v>0</v>
      </c>
      <c r="AB968" s="113" t="n">
        <v>0</v>
      </c>
      <c r="AC968" s="276" t="n">
        <v>0</v>
      </c>
      <c r="AD968" s="280"/>
      <c r="AE968" s="276"/>
    </row>
    <row r="969" s="44" customFormat="true" ht="15" hidden="false" customHeight="false" outlineLevel="0" collapsed="false">
      <c r="A969" s="39"/>
      <c r="B969" s="115" t="n">
        <f aca="false">PRODUCT(G969/3+H969+I969+J969+(K969-I969-H969)/3+W969*25+X969*25+Y969*25+Z969*25+AA969*25+AB969*20+AC969*15+AD969*10+AE969*15)</f>
        <v>160.666666666667</v>
      </c>
      <c r="C969" s="44" t="s">
        <v>3693</v>
      </c>
      <c r="D969" s="123" t="s">
        <v>4578</v>
      </c>
      <c r="E969" s="113" t="n">
        <v>2020</v>
      </c>
      <c r="F969" s="274" t="n">
        <v>37400</v>
      </c>
      <c r="G969" s="113" t="n">
        <v>45</v>
      </c>
      <c r="H969" s="113" t="n">
        <v>6</v>
      </c>
      <c r="I969" s="113" t="n">
        <v>16</v>
      </c>
      <c r="J969" s="113" t="n">
        <v>20</v>
      </c>
      <c r="K969" s="113" t="n">
        <v>93</v>
      </c>
      <c r="L969" s="113" t="n">
        <v>23</v>
      </c>
      <c r="M969" s="113" t="n">
        <v>25</v>
      </c>
      <c r="N969" s="113" t="n">
        <v>23</v>
      </c>
      <c r="O969" s="113" t="n">
        <v>22</v>
      </c>
      <c r="P969" s="275" t="n">
        <v>0.516666666666667</v>
      </c>
      <c r="Q969" s="113" t="n">
        <v>15</v>
      </c>
      <c r="R969" s="113" t="n">
        <v>0</v>
      </c>
      <c r="S969" s="113" t="n">
        <v>1</v>
      </c>
      <c r="T969" s="113" t="n">
        <v>2</v>
      </c>
      <c r="U969" s="113" t="n">
        <v>15</v>
      </c>
      <c r="V969" s="275" t="n">
        <v>0.416666666666667</v>
      </c>
      <c r="W969" s="113" t="n">
        <v>0</v>
      </c>
      <c r="X969" s="276" t="n">
        <v>0</v>
      </c>
      <c r="Y969" s="113" t="n">
        <v>1</v>
      </c>
      <c r="Z969" s="276" t="n">
        <v>1</v>
      </c>
      <c r="AA969" s="113" t="n">
        <v>0</v>
      </c>
      <c r="AB969" s="113" t="n">
        <v>0</v>
      </c>
      <c r="AC969" s="276" t="n">
        <v>2</v>
      </c>
      <c r="AD969" s="280"/>
      <c r="AE969" s="276"/>
    </row>
    <row r="970" s="44" customFormat="true" ht="15" hidden="false" customHeight="false" outlineLevel="0" collapsed="false">
      <c r="A970" s="39"/>
      <c r="B970" s="115" t="n">
        <f aca="false">PRODUCT(G970/3+H970+I970+J970+(K970-I970-H970)/3+W970*25+X970*25+Y970*25+Z970*25+AA970*25+AB970*20+AC970*15+AD970*10+AE970*15)</f>
        <v>160.666666666667</v>
      </c>
      <c r="C970" s="44" t="s">
        <v>3597</v>
      </c>
      <c r="D970" s="123" t="s">
        <v>4578</v>
      </c>
      <c r="E970" s="113" t="n">
        <v>2018</v>
      </c>
      <c r="F970" s="274" t="n">
        <v>37455</v>
      </c>
      <c r="G970" s="113" t="n">
        <v>38</v>
      </c>
      <c r="H970" s="113" t="n">
        <v>1</v>
      </c>
      <c r="I970" s="113" t="n">
        <v>4</v>
      </c>
      <c r="J970" s="113" t="n">
        <v>26</v>
      </c>
      <c r="K970" s="113" t="n">
        <v>116</v>
      </c>
      <c r="L970" s="113" t="n">
        <v>59</v>
      </c>
      <c r="M970" s="113" t="n">
        <v>43</v>
      </c>
      <c r="N970" s="113" t="n">
        <v>9</v>
      </c>
      <c r="O970" s="113" t="n">
        <v>5</v>
      </c>
      <c r="P970" s="275" t="n">
        <v>0.54</v>
      </c>
      <c r="Q970" s="113" t="n">
        <v>1</v>
      </c>
      <c r="R970" s="113" t="n">
        <v>0</v>
      </c>
      <c r="S970" s="113" t="n">
        <v>0</v>
      </c>
      <c r="T970" s="113" t="n">
        <v>0</v>
      </c>
      <c r="U970" s="113" t="n">
        <v>2</v>
      </c>
      <c r="V970" s="275" t="n">
        <v>0.4</v>
      </c>
      <c r="W970" s="113" t="n">
        <v>0</v>
      </c>
      <c r="X970" s="276" t="n">
        <v>0</v>
      </c>
      <c r="Y970" s="113" t="n">
        <v>1</v>
      </c>
      <c r="Z970" s="276" t="n">
        <v>1</v>
      </c>
      <c r="AA970" s="113" t="n">
        <v>0</v>
      </c>
      <c r="AB970" s="113" t="n">
        <v>0</v>
      </c>
      <c r="AC970" s="276" t="n">
        <v>2</v>
      </c>
      <c r="AD970" s="280"/>
      <c r="AE970" s="276"/>
    </row>
    <row r="971" s="44" customFormat="true" ht="15" hidden="false" customHeight="false" outlineLevel="0" collapsed="false">
      <c r="A971" s="39"/>
      <c r="B971" s="115" t="n">
        <f aca="false">PRODUCT(G971/3+H971+I971+J971+(K971-I971-H971)/3+W971*25+X971*25+Y971*25+Z971*25+AA971*25+AB971*20+AC971*15+AD971*10+AE971*15)</f>
        <v>149</v>
      </c>
      <c r="C971" s="44" t="s">
        <v>3216</v>
      </c>
      <c r="D971" s="123" t="s">
        <v>4578</v>
      </c>
      <c r="E971" s="113" t="n">
        <v>2010</v>
      </c>
      <c r="F971" s="274" t="n">
        <v>33854</v>
      </c>
      <c r="G971" s="113" t="n">
        <v>24</v>
      </c>
      <c r="H971" s="113" t="n">
        <v>1</v>
      </c>
      <c r="I971" s="113" t="n">
        <v>14</v>
      </c>
      <c r="J971" s="113" t="n">
        <v>7</v>
      </c>
      <c r="K971" s="113" t="n">
        <v>42</v>
      </c>
      <c r="L971" s="113" t="n">
        <v>2</v>
      </c>
      <c r="M971" s="113" t="n">
        <v>15</v>
      </c>
      <c r="N971" s="113" t="n">
        <v>10</v>
      </c>
      <c r="O971" s="113" t="n">
        <v>15</v>
      </c>
      <c r="P971" s="275" t="n">
        <v>0.471580320536713</v>
      </c>
      <c r="Q971" s="113" t="n">
        <v>2</v>
      </c>
      <c r="R971" s="113" t="n">
        <v>0</v>
      </c>
      <c r="S971" s="113" t="n">
        <v>0</v>
      </c>
      <c r="T971" s="113" t="n">
        <v>0</v>
      </c>
      <c r="U971" s="113" t="n">
        <v>0</v>
      </c>
      <c r="V971" s="275" t="n">
        <v>0</v>
      </c>
      <c r="W971" s="113" t="n">
        <v>0</v>
      </c>
      <c r="X971" s="276" t="n">
        <v>0</v>
      </c>
      <c r="Y971" s="113" t="n">
        <v>1</v>
      </c>
      <c r="Z971" s="276" t="n">
        <v>1</v>
      </c>
      <c r="AA971" s="113" t="n">
        <v>1</v>
      </c>
      <c r="AB971" s="113" t="n">
        <v>1</v>
      </c>
      <c r="AC971" s="276" t="n">
        <v>1</v>
      </c>
      <c r="AD971" s="280"/>
      <c r="AE971" s="276"/>
    </row>
    <row r="972" s="44" customFormat="true" ht="15" hidden="false" customHeight="false" outlineLevel="0" collapsed="false">
      <c r="A972" s="39"/>
      <c r="B972" s="115" t="n">
        <f aca="false">PRODUCT(G972/3+H972+I972+J972+(K972-I972-H972)/3+W972*25+X972*25+Y972*25+Z972*25+AA972*25+AB972*20+AC972*15+AD972*10+AE972*15)</f>
        <v>148</v>
      </c>
      <c r="C972" s="44" t="s">
        <v>5127</v>
      </c>
      <c r="D972" s="123" t="s">
        <v>4578</v>
      </c>
      <c r="E972" s="113" t="n">
        <v>1987</v>
      </c>
      <c r="F972" s="274" t="n">
        <v>26122</v>
      </c>
      <c r="G972" s="113" t="n">
        <v>39</v>
      </c>
      <c r="H972" s="113" t="n">
        <v>1</v>
      </c>
      <c r="I972" s="113" t="n">
        <v>3</v>
      </c>
      <c r="J972" s="113" t="n">
        <v>21</v>
      </c>
      <c r="K972" s="113" t="n">
        <v>109</v>
      </c>
      <c r="L972" s="113" t="n">
        <v>44</v>
      </c>
      <c r="M972" s="113" t="n">
        <v>41</v>
      </c>
      <c r="N972" s="113" t="n">
        <v>20</v>
      </c>
      <c r="O972" s="113" t="n">
        <v>4</v>
      </c>
      <c r="P972" s="275" t="n">
        <v>0.454166666666667</v>
      </c>
      <c r="Q972" s="113"/>
      <c r="R972" s="113"/>
      <c r="S972" s="113"/>
      <c r="T972" s="113"/>
      <c r="U972" s="113"/>
      <c r="V972" s="275"/>
      <c r="W972" s="113" t="n">
        <v>0</v>
      </c>
      <c r="X972" s="276" t="n">
        <v>0</v>
      </c>
      <c r="Y972" s="113" t="n">
        <v>2</v>
      </c>
      <c r="Z972" s="276" t="n">
        <v>1</v>
      </c>
      <c r="AA972" s="113" t="n">
        <v>0</v>
      </c>
      <c r="AB972" s="113" t="n">
        <v>0</v>
      </c>
      <c r="AC972" s="276" t="n">
        <v>0</v>
      </c>
      <c r="AD972" s="280"/>
      <c r="AE972" s="276"/>
    </row>
    <row r="973" s="44" customFormat="true" ht="15" hidden="false" customHeight="false" outlineLevel="0" collapsed="false">
      <c r="A973" s="39"/>
      <c r="B973" s="115" t="n">
        <f aca="false">PRODUCT(G973/3+H973+I973+J973+(K973-I973-H973)/3+W973*25+X973*25+Y973*25+Z973*25+AA973*25+AB973*20+AC973*15+AD973*10+AE973*15)</f>
        <v>137.666666666667</v>
      </c>
      <c r="C973" s="44" t="s">
        <v>3263</v>
      </c>
      <c r="D973" s="123" t="s">
        <v>4578</v>
      </c>
      <c r="E973" s="113" t="n">
        <v>2011</v>
      </c>
      <c r="F973" s="274" t="n">
        <v>34095</v>
      </c>
      <c r="G973" s="113" t="n">
        <v>15</v>
      </c>
      <c r="H973" s="113" t="n">
        <v>1</v>
      </c>
      <c r="I973" s="113" t="n">
        <v>4</v>
      </c>
      <c r="J973" s="113" t="n">
        <v>5</v>
      </c>
      <c r="K973" s="113" t="n">
        <v>28</v>
      </c>
      <c r="L973" s="113" t="n">
        <v>9</v>
      </c>
      <c r="M973" s="113" t="n">
        <v>8</v>
      </c>
      <c r="N973" s="113" t="n">
        <v>6</v>
      </c>
      <c r="O973" s="113" t="n">
        <v>5</v>
      </c>
      <c r="P973" s="275" t="n">
        <v>0.551434431595025</v>
      </c>
      <c r="Q973" s="113" t="n">
        <v>12</v>
      </c>
      <c r="R973" s="113" t="n">
        <v>0</v>
      </c>
      <c r="S973" s="113" t="n">
        <v>4</v>
      </c>
      <c r="T973" s="113" t="n">
        <v>1</v>
      </c>
      <c r="U973" s="113" t="n">
        <v>16</v>
      </c>
      <c r="V973" s="275" t="n">
        <v>0.302</v>
      </c>
      <c r="W973" s="113" t="n">
        <v>0</v>
      </c>
      <c r="X973" s="276" t="n">
        <v>0</v>
      </c>
      <c r="Y973" s="113" t="n">
        <v>2</v>
      </c>
      <c r="Z973" s="276" t="n">
        <v>1</v>
      </c>
      <c r="AA973" s="113" t="n">
        <v>0</v>
      </c>
      <c r="AB973" s="113" t="n">
        <v>2</v>
      </c>
      <c r="AC973" s="276" t="n">
        <v>0</v>
      </c>
      <c r="AD973" s="280"/>
      <c r="AE973" s="276"/>
    </row>
    <row r="974" s="44" customFormat="true" ht="15" hidden="false" customHeight="false" outlineLevel="0" collapsed="false">
      <c r="A974" s="39"/>
      <c r="B974" s="115" t="n">
        <f aca="false">PRODUCT(G974/3+H974*1.6666+I974*1.6666+J974*1.6666+W974*25+X974*25+Y974*25+Z974*25+AA974*25+AB974*20+AC974*15+AD974*10+AE974*15)</f>
        <v>135.6632</v>
      </c>
      <c r="C974" s="44" t="s">
        <v>2126</v>
      </c>
      <c r="D974" s="123" t="s">
        <v>4578</v>
      </c>
      <c r="E974" s="113" t="n">
        <v>1965</v>
      </c>
      <c r="F974" s="274" t="n">
        <v>17469</v>
      </c>
      <c r="G974" s="113" t="n">
        <v>42</v>
      </c>
      <c r="H974" s="113" t="n">
        <v>2</v>
      </c>
      <c r="I974" s="113" t="n">
        <v>14</v>
      </c>
      <c r="J974" s="113" t="n">
        <v>36</v>
      </c>
      <c r="K974" s="113"/>
      <c r="L974" s="113"/>
      <c r="M974" s="113"/>
      <c r="N974" s="113"/>
      <c r="O974" s="113"/>
      <c r="P974" s="275"/>
      <c r="Q974" s="113" t="n">
        <v>1</v>
      </c>
      <c r="R974" s="113" t="n">
        <v>0</v>
      </c>
      <c r="S974" s="113" t="n">
        <v>0</v>
      </c>
      <c r="T974" s="113" t="n">
        <v>0</v>
      </c>
      <c r="U974" s="113"/>
      <c r="V974" s="275"/>
      <c r="W974" s="113" t="n">
        <v>0</v>
      </c>
      <c r="X974" s="276" t="n">
        <v>0</v>
      </c>
      <c r="Y974" s="113" t="n">
        <v>0</v>
      </c>
      <c r="Z974" s="276" t="n">
        <v>0</v>
      </c>
      <c r="AA974" s="113" t="n">
        <v>0</v>
      </c>
      <c r="AB974" s="113" t="n">
        <v>1</v>
      </c>
      <c r="AC974" s="276" t="n">
        <v>1</v>
      </c>
      <c r="AD974" s="280"/>
      <c r="AE974" s="276"/>
    </row>
    <row r="975" s="44" customFormat="true" ht="15" hidden="false" customHeight="false" outlineLevel="0" collapsed="false">
      <c r="A975" s="39"/>
      <c r="B975" s="115" t="n">
        <f aca="false">PRODUCT(G975/3+H975+I975+J975+(K975-I975-H975)/3+W975*25+X975*25+Y975*25+Z975*25+AA975*25+AB975*20+AC975*15+AD975*10+AE975*15)</f>
        <v>127.666666666667</v>
      </c>
      <c r="C975" s="123" t="s">
        <v>3596</v>
      </c>
      <c r="D975" s="123" t="s">
        <v>4578</v>
      </c>
      <c r="E975" s="113" t="n">
        <v>2018</v>
      </c>
      <c r="F975" s="274" t="n">
        <v>36948</v>
      </c>
      <c r="G975" s="113" t="n">
        <v>25</v>
      </c>
      <c r="H975" s="113" t="n">
        <v>0</v>
      </c>
      <c r="I975" s="113" t="n">
        <v>2</v>
      </c>
      <c r="J975" s="113" t="n">
        <v>20</v>
      </c>
      <c r="K975" s="113" t="n">
        <v>54</v>
      </c>
      <c r="L975" s="113" t="n">
        <v>45</v>
      </c>
      <c r="M975" s="113" t="n">
        <v>4</v>
      </c>
      <c r="N975" s="113" t="n">
        <v>3</v>
      </c>
      <c r="O975" s="113" t="n">
        <v>2</v>
      </c>
      <c r="P975" s="275" t="n">
        <v>0.54</v>
      </c>
      <c r="Q975" s="113" t="n">
        <v>5</v>
      </c>
      <c r="R975" s="113" t="n">
        <v>0</v>
      </c>
      <c r="S975" s="113" t="n">
        <v>0</v>
      </c>
      <c r="T975" s="113" t="n">
        <v>2</v>
      </c>
      <c r="U975" s="113" t="n">
        <v>11</v>
      </c>
      <c r="V975" s="275" t="n">
        <v>0.5238</v>
      </c>
      <c r="W975" s="113" t="n">
        <v>0</v>
      </c>
      <c r="X975" s="276" t="n">
        <v>0</v>
      </c>
      <c r="Y975" s="113" t="n">
        <v>0</v>
      </c>
      <c r="Z975" s="276" t="n">
        <v>2</v>
      </c>
      <c r="AA975" s="113" t="n">
        <v>0</v>
      </c>
      <c r="AB975" s="113" t="n">
        <v>0</v>
      </c>
      <c r="AC975" s="276" t="n">
        <v>2</v>
      </c>
      <c r="AD975" s="280"/>
      <c r="AE975" s="276"/>
    </row>
    <row r="976" s="44" customFormat="true" ht="15" hidden="false" customHeight="false" outlineLevel="0" collapsed="false">
      <c r="A976" s="39"/>
      <c r="B976" s="115" t="n">
        <f aca="false">PRODUCT(G976/3+H976*1.6666+I976*1.6666+J976*1.6666+W976*25+X976*25+Y976*25+Z976*25+AA976*25+AB976*20+AC976*15+AD976*10+AE976*15)</f>
        <v>124.331066666667</v>
      </c>
      <c r="C976" s="44" t="s">
        <v>2131</v>
      </c>
      <c r="D976" s="123" t="s">
        <v>4578</v>
      </c>
      <c r="E976" s="113" t="n">
        <v>1966</v>
      </c>
      <c r="F976" s="274" t="n">
        <v>17730</v>
      </c>
      <c r="G976" s="113" t="n">
        <v>23</v>
      </c>
      <c r="H976" s="113" t="n">
        <v>2</v>
      </c>
      <c r="I976" s="113" t="n">
        <v>12</v>
      </c>
      <c r="J976" s="113" t="n">
        <v>20</v>
      </c>
      <c r="K976" s="113"/>
      <c r="L976" s="113"/>
      <c r="M976" s="113"/>
      <c r="N976" s="113"/>
      <c r="O976" s="113"/>
      <c r="P976" s="275"/>
      <c r="Q976" s="113"/>
      <c r="R976" s="113"/>
      <c r="S976" s="113"/>
      <c r="T976" s="113"/>
      <c r="U976" s="113"/>
      <c r="V976" s="275"/>
      <c r="W976" s="113" t="n">
        <v>0</v>
      </c>
      <c r="X976" s="276" t="n">
        <v>0</v>
      </c>
      <c r="Y976" s="113" t="n">
        <v>1</v>
      </c>
      <c r="Z976" s="276" t="n">
        <v>0</v>
      </c>
      <c r="AA976" s="113" t="n">
        <v>0</v>
      </c>
      <c r="AB976" s="113" t="n">
        <v>1</v>
      </c>
      <c r="AC976" s="276" t="n">
        <v>1</v>
      </c>
      <c r="AD976" s="280"/>
      <c r="AE976" s="276"/>
    </row>
    <row r="977" s="44" customFormat="true" ht="15" hidden="false" customHeight="false" outlineLevel="0" collapsed="false">
      <c r="A977" s="39"/>
      <c r="B977" s="115" t="n">
        <f aca="false">PRODUCT(G977/3+H977*1.6666+I977*1.6666+J977*1.6666+W977*25+X977*25+Y977*25+Z977*25+AA977*25+AB977*20+AC977*15+AD977*10+AE977*15)</f>
        <v>115.997333333333</v>
      </c>
      <c r="C977" s="44" t="s">
        <v>5507</v>
      </c>
      <c r="D977" s="123" t="s">
        <v>4578</v>
      </c>
      <c r="E977" s="113" t="n">
        <v>1957</v>
      </c>
      <c r="F977" s="274" t="n">
        <v>14460</v>
      </c>
      <c r="G977" s="113" t="n">
        <v>28</v>
      </c>
      <c r="H977" s="113" t="n">
        <v>0</v>
      </c>
      <c r="I977" s="113" t="n">
        <v>27</v>
      </c>
      <c r="J977" s="113" t="n">
        <v>13</v>
      </c>
      <c r="K977" s="113"/>
      <c r="L977" s="113"/>
      <c r="M977" s="113"/>
      <c r="N977" s="113"/>
      <c r="O977" s="113"/>
      <c r="P977" s="275"/>
      <c r="Q977" s="113"/>
      <c r="R977" s="113"/>
      <c r="S977" s="113"/>
      <c r="T977" s="113"/>
      <c r="U977" s="113"/>
      <c r="V977" s="275"/>
      <c r="W977" s="113" t="n">
        <v>1</v>
      </c>
      <c r="X977" s="276" t="n">
        <v>0</v>
      </c>
      <c r="Y977" s="113" t="n">
        <v>0</v>
      </c>
      <c r="Z977" s="276" t="n">
        <v>0</v>
      </c>
      <c r="AA977" s="113" t="n">
        <v>0</v>
      </c>
      <c r="AB977" s="113" t="n">
        <v>0</v>
      </c>
      <c r="AC977" s="276" t="n">
        <v>1</v>
      </c>
      <c r="AD977" s="280"/>
      <c r="AE977" s="276"/>
    </row>
    <row r="978" s="44" customFormat="true" ht="15" hidden="false" customHeight="false" outlineLevel="0" collapsed="false">
      <c r="B978" s="115" t="n">
        <f aca="false">PRODUCT(G978/3+H978+I978+J978+(K978-I978-H978)/3+W978*25+X978*25+Y978*25+Z978*25+AA978*25+AB978*20+AC978*15+AD978*10+AE978*15)</f>
        <v>113.666666666667</v>
      </c>
      <c r="C978" s="44" t="s">
        <v>2572</v>
      </c>
      <c r="D978" s="123" t="s">
        <v>4578</v>
      </c>
      <c r="E978" s="113" t="n">
        <v>1996</v>
      </c>
      <c r="F978" s="274" t="n">
        <v>28165</v>
      </c>
      <c r="G978" s="113" t="n">
        <v>29</v>
      </c>
      <c r="H978" s="113" t="n">
        <v>0</v>
      </c>
      <c r="I978" s="113" t="n">
        <v>14</v>
      </c>
      <c r="J978" s="113" t="n">
        <v>2</v>
      </c>
      <c r="K978" s="113" t="n">
        <v>53</v>
      </c>
      <c r="L978" s="113" t="n">
        <v>16</v>
      </c>
      <c r="M978" s="113" t="n">
        <v>5</v>
      </c>
      <c r="N978" s="113" t="n">
        <v>18</v>
      </c>
      <c r="O978" s="113" t="n">
        <v>14</v>
      </c>
      <c r="P978" s="275" t="n">
        <v>0.313</v>
      </c>
      <c r="Q978" s="113"/>
      <c r="R978" s="113"/>
      <c r="S978" s="113"/>
      <c r="T978" s="113"/>
      <c r="U978" s="113"/>
      <c r="V978" s="275"/>
      <c r="W978" s="113" t="n">
        <v>0</v>
      </c>
      <c r="X978" s="276" t="n">
        <v>0</v>
      </c>
      <c r="Y978" s="113" t="n">
        <v>2</v>
      </c>
      <c r="Z978" s="276" t="n">
        <v>1</v>
      </c>
      <c r="AA978" s="113" t="n">
        <v>0</v>
      </c>
      <c r="AB978" s="113" t="n">
        <v>0</v>
      </c>
      <c r="AC978" s="276" t="n">
        <v>0</v>
      </c>
      <c r="AD978" s="280"/>
      <c r="AE978" s="276"/>
    </row>
    <row r="979" s="44" customFormat="true" ht="15" hidden="false" customHeight="false" outlineLevel="0" collapsed="false">
      <c r="B979" s="115" t="n">
        <f aca="false">PRODUCT(G979/3+H979*1.6666+I979*1.6666+J979*1.6666+W979*25+X979*25+Y979*25+Z979*25+AA979*25+AB979*20+AC979*15+AD979*10+AE979*15)</f>
        <v>102.9984</v>
      </c>
      <c r="C979" s="44" t="s">
        <v>2128</v>
      </c>
      <c r="D979" s="123" t="s">
        <v>4578</v>
      </c>
      <c r="E979" s="113" t="n">
        <v>1963</v>
      </c>
      <c r="F979" s="274" t="s">
        <v>2129</v>
      </c>
      <c r="G979" s="113" t="n">
        <v>24</v>
      </c>
      <c r="H979" s="113" t="n">
        <v>0</v>
      </c>
      <c r="I979" s="113" t="n">
        <v>6</v>
      </c>
      <c r="J979" s="113" t="n">
        <v>18</v>
      </c>
      <c r="K979" s="113"/>
      <c r="L979" s="113"/>
      <c r="M979" s="113"/>
      <c r="N979" s="113"/>
      <c r="O979" s="113"/>
      <c r="P979" s="275"/>
      <c r="Q979" s="113"/>
      <c r="R979" s="113"/>
      <c r="S979" s="113"/>
      <c r="T979" s="113"/>
      <c r="U979" s="113"/>
      <c r="V979" s="275"/>
      <c r="W979" s="113" t="n">
        <v>0</v>
      </c>
      <c r="X979" s="276" t="n">
        <v>0</v>
      </c>
      <c r="Y979" s="113" t="n">
        <v>1</v>
      </c>
      <c r="Z979" s="276" t="n">
        <v>0</v>
      </c>
      <c r="AA979" s="113" t="n">
        <v>0</v>
      </c>
      <c r="AB979" s="113" t="n">
        <v>0</v>
      </c>
      <c r="AC979" s="276" t="n">
        <v>2</v>
      </c>
      <c r="AD979" s="280"/>
      <c r="AE979" s="276"/>
    </row>
    <row r="980" s="44" customFormat="true" ht="15" hidden="false" customHeight="false" outlineLevel="0" collapsed="false">
      <c r="B980" s="115" t="n">
        <f aca="false">PRODUCT(G980/3+H980+I980+J980+(K980-I980-H980)/3+W980*25+X980*25+Y980*25+Z980*25+AA980*25+AB980*20+AC980*15+AD980*10+AE980*15)</f>
        <v>102.333333333333</v>
      </c>
      <c r="C980" s="44" t="s">
        <v>5060</v>
      </c>
      <c r="D980" s="123" t="s">
        <v>4578</v>
      </c>
      <c r="E980" s="113" t="n">
        <v>1984</v>
      </c>
      <c r="F980" s="274" t="n">
        <v>24542</v>
      </c>
      <c r="G980" s="113" t="n">
        <v>1</v>
      </c>
      <c r="H980" s="113" t="n">
        <v>0</v>
      </c>
      <c r="I980" s="113" t="n">
        <v>1</v>
      </c>
      <c r="J980" s="113" t="n">
        <v>0</v>
      </c>
      <c r="K980" s="113" t="n">
        <v>4</v>
      </c>
      <c r="L980" s="113" t="n">
        <v>1</v>
      </c>
      <c r="M980" s="113" t="n">
        <v>0</v>
      </c>
      <c r="N980" s="113" t="n">
        <v>2</v>
      </c>
      <c r="O980" s="113" t="n">
        <v>1</v>
      </c>
      <c r="P980" s="275" t="n">
        <v>0.5</v>
      </c>
      <c r="Q980" s="113"/>
      <c r="R980" s="113"/>
      <c r="S980" s="113"/>
      <c r="T980" s="113"/>
      <c r="U980" s="113"/>
      <c r="V980" s="275"/>
      <c r="W980" s="113" t="n">
        <v>0</v>
      </c>
      <c r="X980" s="276" t="n">
        <v>0</v>
      </c>
      <c r="Y980" s="113" t="n">
        <v>2</v>
      </c>
      <c r="Z980" s="276" t="n">
        <v>2</v>
      </c>
      <c r="AA980" s="113" t="n">
        <v>0</v>
      </c>
      <c r="AB980" s="113" t="n">
        <v>0</v>
      </c>
      <c r="AC980" s="276" t="n">
        <v>0</v>
      </c>
      <c r="AD980" s="280"/>
      <c r="AE980" s="276"/>
    </row>
    <row r="981" s="44" customFormat="true" ht="15" hidden="false" customHeight="false" outlineLevel="0" collapsed="false">
      <c r="B981" s="115" t="n">
        <f aca="false">PRODUCT(G981/3+H981*1.6666+I981*1.6666+J981*1.6666+W981*25+X981*25+Y981*25+Z981*25+AA981*25+AB981*20+AC981*15+AD981*10+AE981*15)</f>
        <v>95.331</v>
      </c>
      <c r="C981" s="44" t="s">
        <v>2048</v>
      </c>
      <c r="D981" s="123" t="s">
        <v>4578</v>
      </c>
      <c r="E981" s="113" t="n">
        <v>1963</v>
      </c>
      <c r="F981" s="274" t="n">
        <v>16534</v>
      </c>
      <c r="G981" s="113" t="n">
        <v>21</v>
      </c>
      <c r="H981" s="113" t="n">
        <v>1</v>
      </c>
      <c r="I981" s="113" t="n">
        <v>8</v>
      </c>
      <c r="J981" s="113" t="n">
        <v>26</v>
      </c>
      <c r="K981" s="113"/>
      <c r="L981" s="113"/>
      <c r="M981" s="113"/>
      <c r="N981" s="113"/>
      <c r="O981" s="113"/>
      <c r="P981" s="275"/>
      <c r="Q981" s="113"/>
      <c r="R981" s="113"/>
      <c r="S981" s="113"/>
      <c r="T981" s="113"/>
      <c r="U981" s="113"/>
      <c r="V981" s="275"/>
      <c r="W981" s="113" t="n">
        <v>0</v>
      </c>
      <c r="X981" s="276" t="n">
        <v>0</v>
      </c>
      <c r="Y981" s="113" t="n">
        <v>0</v>
      </c>
      <c r="Z981" s="276" t="n">
        <v>0</v>
      </c>
      <c r="AA981" s="113" t="n">
        <v>0</v>
      </c>
      <c r="AB981" s="113" t="n">
        <v>0</v>
      </c>
      <c r="AC981" s="276" t="n">
        <v>2</v>
      </c>
      <c r="AD981" s="280"/>
      <c r="AE981" s="276"/>
    </row>
    <row r="982" s="44" customFormat="true" ht="15" hidden="false" customHeight="false" outlineLevel="0" collapsed="false">
      <c r="B982" s="115" t="n">
        <f aca="false">PRODUCT(G982/3+H982+I982+J982+(K982-I982-H982)/3+W982*25+X982*25+Y982*25+Z982*25+AA982*25+AB982*20+AC982*15+AD982*10+AE982*15)</f>
        <v>92.6666666666667</v>
      </c>
      <c r="C982" s="44" t="s">
        <v>4955</v>
      </c>
      <c r="D982" s="123" t="s">
        <v>4578</v>
      </c>
      <c r="E982" s="113" t="n">
        <v>1981</v>
      </c>
      <c r="F982" s="274" t="n">
        <v>22859</v>
      </c>
      <c r="G982" s="113" t="n">
        <v>19</v>
      </c>
      <c r="H982" s="113" t="n">
        <v>0</v>
      </c>
      <c r="I982" s="113" t="n">
        <v>12</v>
      </c>
      <c r="J982" s="113" t="n">
        <v>12</v>
      </c>
      <c r="K982" s="113" t="n">
        <v>79</v>
      </c>
      <c r="L982" s="113" t="n">
        <v>30</v>
      </c>
      <c r="M982" s="113" t="n">
        <v>18</v>
      </c>
      <c r="N982" s="113" t="n">
        <v>19</v>
      </c>
      <c r="O982" s="113" t="n">
        <v>12</v>
      </c>
      <c r="P982" s="275" t="n">
        <v>0.533783783783784</v>
      </c>
      <c r="Q982" s="113"/>
      <c r="R982" s="113"/>
      <c r="S982" s="113"/>
      <c r="T982" s="113"/>
      <c r="U982" s="113"/>
      <c r="V982" s="275"/>
      <c r="W982" s="113" t="n">
        <v>0</v>
      </c>
      <c r="X982" s="276" t="n">
        <v>0</v>
      </c>
      <c r="Y982" s="113" t="n">
        <v>1</v>
      </c>
      <c r="Z982" s="276" t="n">
        <v>0</v>
      </c>
      <c r="AA982" s="113" t="n">
        <v>0</v>
      </c>
      <c r="AB982" s="113" t="n">
        <v>0</v>
      </c>
      <c r="AC982" s="276" t="n">
        <v>0</v>
      </c>
      <c r="AD982" s="280"/>
      <c r="AE982" s="276" t="n">
        <v>1</v>
      </c>
    </row>
    <row r="983" s="44" customFormat="true" ht="15" hidden="false" customHeight="false" outlineLevel="0" collapsed="false">
      <c r="B983" s="115" t="n">
        <f aca="false">PRODUCT(G983/3+H983*1.6666+I983*1.6666+J983*1.6666+W983*25+X983*25+Y983*25+Z983*25+AA983*25+AB983*20+AC983*15+AD983*10+AE983*15)</f>
        <v>92.3306666666667</v>
      </c>
      <c r="C983" s="44" t="s">
        <v>5525</v>
      </c>
      <c r="D983" s="123" t="s">
        <v>4578</v>
      </c>
      <c r="E983" s="113" t="n">
        <v>1956</v>
      </c>
      <c r="F983" s="274" t="n">
        <v>14368</v>
      </c>
      <c r="G983" s="113" t="n">
        <v>32</v>
      </c>
      <c r="H983" s="113" t="n">
        <v>1</v>
      </c>
      <c r="I983" s="113" t="n">
        <v>16</v>
      </c>
      <c r="J983" s="113" t="n">
        <v>23</v>
      </c>
      <c r="K983" s="113"/>
      <c r="L983" s="113"/>
      <c r="M983" s="113"/>
      <c r="N983" s="113"/>
      <c r="O983" s="113"/>
      <c r="P983" s="275"/>
      <c r="Q983" s="113"/>
      <c r="R983" s="113"/>
      <c r="S983" s="113"/>
      <c r="T983" s="113"/>
      <c r="U983" s="113"/>
      <c r="V983" s="275"/>
      <c r="W983" s="113" t="n">
        <v>0</v>
      </c>
      <c r="X983" s="276" t="n">
        <v>0</v>
      </c>
      <c r="Y983" s="113" t="n">
        <v>0</v>
      </c>
      <c r="Z983" s="276" t="n">
        <v>0</v>
      </c>
      <c r="AA983" s="113" t="n">
        <v>0</v>
      </c>
      <c r="AB983" s="113" t="n">
        <v>0</v>
      </c>
      <c r="AC983" s="276" t="n">
        <v>1</v>
      </c>
      <c r="AD983" s="280"/>
      <c r="AE983" s="276"/>
    </row>
    <row r="984" s="44" customFormat="true" ht="15" hidden="false" customHeight="false" outlineLevel="0" collapsed="false">
      <c r="B984" s="115" t="n">
        <f aca="false">PRODUCT(G984/3+H984+I984+J984+(K984-I984-H984)/3+W984*25+X984*25+Y984*25+Z984*25+AA984*25+AB984*20+AC984*15+AD984*10+AE984*15)</f>
        <v>88</v>
      </c>
      <c r="C984" s="44" t="s">
        <v>3702</v>
      </c>
      <c r="D984" s="44" t="s">
        <v>4578</v>
      </c>
      <c r="E984" s="113" t="n">
        <v>2022</v>
      </c>
      <c r="F984" s="274" t="n">
        <v>38255</v>
      </c>
      <c r="G984" s="113" t="n">
        <v>9</v>
      </c>
      <c r="H984" s="113" t="n">
        <v>0</v>
      </c>
      <c r="I984" s="113" t="n">
        <v>1</v>
      </c>
      <c r="J984" s="113" t="n">
        <v>7</v>
      </c>
      <c r="K984" s="113" t="n">
        <v>22</v>
      </c>
      <c r="L984" s="113" t="n">
        <v>8</v>
      </c>
      <c r="M984" s="113" t="n">
        <v>13</v>
      </c>
      <c r="N984" s="113" t="n">
        <v>0</v>
      </c>
      <c r="O984" s="113" t="n">
        <v>1</v>
      </c>
      <c r="P984" s="275" t="n">
        <v>0.611111111111111</v>
      </c>
      <c r="V984" s="299"/>
      <c r="W984" s="113" t="n">
        <v>0</v>
      </c>
      <c r="X984" s="276" t="n">
        <v>0</v>
      </c>
      <c r="Y984" s="113" t="n">
        <v>1</v>
      </c>
      <c r="Z984" s="276" t="n">
        <v>0</v>
      </c>
      <c r="AA984" s="113" t="n">
        <v>1</v>
      </c>
      <c r="AB984" s="113" t="n">
        <v>1</v>
      </c>
      <c r="AC984" s="276" t="n">
        <v>0</v>
      </c>
      <c r="AD984" s="279"/>
      <c r="AE984" s="276"/>
    </row>
    <row r="985" s="44" customFormat="true" ht="15" hidden="false" customHeight="false" outlineLevel="0" collapsed="false">
      <c r="B985" s="115" t="n">
        <f aca="false">PRODUCT(G985/3+H985*1.6666+I985*1.6666+J985*1.6666+W985*25+X985*25+Y985*25+Z985*25+AA985*25+AB985*20+AC985*15+AD985*10+AE985*15)</f>
        <v>87.9988</v>
      </c>
      <c r="C985" s="44" t="s">
        <v>4840</v>
      </c>
      <c r="D985" s="123" t="s">
        <v>4578</v>
      </c>
      <c r="E985" s="113" t="n">
        <v>1974</v>
      </c>
      <c r="F985" s="274" t="n">
        <v>20597</v>
      </c>
      <c r="G985" s="113" t="n">
        <v>24</v>
      </c>
      <c r="H985" s="113" t="n">
        <v>1</v>
      </c>
      <c r="I985" s="113" t="n">
        <v>9</v>
      </c>
      <c r="J985" s="113" t="n">
        <v>8</v>
      </c>
      <c r="K985" s="113"/>
      <c r="L985" s="113"/>
      <c r="M985" s="113"/>
      <c r="N985" s="113"/>
      <c r="O985" s="113"/>
      <c r="P985" s="275"/>
      <c r="Q985" s="113"/>
      <c r="R985" s="113"/>
      <c r="S985" s="113"/>
      <c r="T985" s="113"/>
      <c r="U985" s="113"/>
      <c r="V985" s="275"/>
      <c r="W985" s="113" t="n">
        <v>0</v>
      </c>
      <c r="X985" s="276" t="n">
        <v>0</v>
      </c>
      <c r="Y985" s="113" t="n">
        <v>2</v>
      </c>
      <c r="Z985" s="276" t="n">
        <v>0</v>
      </c>
      <c r="AA985" s="113" t="n">
        <v>0</v>
      </c>
      <c r="AB985" s="113" t="n">
        <v>0</v>
      </c>
      <c r="AC985" s="276" t="n">
        <v>0</v>
      </c>
      <c r="AD985" s="280"/>
      <c r="AE985" s="276"/>
    </row>
    <row r="986" s="44" customFormat="true" ht="15" hidden="false" customHeight="false" outlineLevel="0" collapsed="false">
      <c r="B986" s="115" t="n">
        <f aca="false">PRODUCT(G986/3+H986+I986+J986+(K986-I986-H986)/3+W986*25+X986*25+Y986*25+Z986*25+AA986*25+AB986*20+AC986*15+AD986*10+AE986*15)</f>
        <v>87</v>
      </c>
      <c r="C986" s="44" t="s">
        <v>4990</v>
      </c>
      <c r="D986" s="123" t="s">
        <v>4578</v>
      </c>
      <c r="E986" s="113" t="n">
        <v>1981</v>
      </c>
      <c r="F986" s="274" t="n">
        <v>23291</v>
      </c>
      <c r="G986" s="113" t="n">
        <v>3</v>
      </c>
      <c r="H986" s="113" t="n">
        <v>0</v>
      </c>
      <c r="I986" s="113" t="n">
        <v>2</v>
      </c>
      <c r="J986" s="113" t="n">
        <v>4</v>
      </c>
      <c r="K986" s="113" t="n">
        <v>17</v>
      </c>
      <c r="L986" s="113" t="n">
        <v>8</v>
      </c>
      <c r="M986" s="113" t="n">
        <v>3</v>
      </c>
      <c r="N986" s="113" t="n">
        <v>4</v>
      </c>
      <c r="O986" s="113" t="n">
        <v>2</v>
      </c>
      <c r="P986" s="275" t="n">
        <v>0.607142857142857</v>
      </c>
      <c r="Q986" s="113"/>
      <c r="R986" s="113"/>
      <c r="S986" s="113"/>
      <c r="T986" s="113"/>
      <c r="U986" s="113"/>
      <c r="V986" s="275"/>
      <c r="W986" s="113" t="n">
        <v>0</v>
      </c>
      <c r="X986" s="276" t="n">
        <v>0</v>
      </c>
      <c r="Y986" s="113" t="n">
        <v>1</v>
      </c>
      <c r="Z986" s="276" t="n">
        <v>2</v>
      </c>
      <c r="AA986" s="113" t="n">
        <v>0</v>
      </c>
      <c r="AB986" s="113" t="n">
        <v>0</v>
      </c>
      <c r="AC986" s="276" t="n">
        <v>0</v>
      </c>
      <c r="AD986" s="280"/>
      <c r="AE986" s="276"/>
    </row>
    <row r="987" s="44" customFormat="true" ht="15" hidden="false" customHeight="false" outlineLevel="0" collapsed="false">
      <c r="B987" s="115" t="n">
        <f aca="false">PRODUCT(G987/3+H987*1.6666+I987*1.6666+J987*1.6666+W987*25+X987*25+Y987*25+Z987*25+AA987*25+AB987*20+AC987*15+AD987*10+AE987*15)</f>
        <v>84.6650666666667</v>
      </c>
      <c r="C987" s="44" t="s">
        <v>2041</v>
      </c>
      <c r="D987" s="123" t="s">
        <v>4578</v>
      </c>
      <c r="E987" s="113" t="n">
        <v>1963</v>
      </c>
      <c r="F987" s="274" t="n">
        <v>16286</v>
      </c>
      <c r="G987" s="113" t="n">
        <v>14</v>
      </c>
      <c r="H987" s="113" t="n">
        <v>0</v>
      </c>
      <c r="I987" s="113" t="n">
        <v>8</v>
      </c>
      <c r="J987" s="113" t="n">
        <v>16</v>
      </c>
      <c r="K987" s="113"/>
      <c r="L987" s="113"/>
      <c r="M987" s="113"/>
      <c r="N987" s="113"/>
      <c r="O987" s="113"/>
      <c r="P987" s="275"/>
      <c r="Q987" s="113"/>
      <c r="R987" s="113"/>
      <c r="S987" s="113"/>
      <c r="T987" s="113"/>
      <c r="U987" s="113"/>
      <c r="V987" s="275"/>
      <c r="W987" s="113" t="n">
        <v>0</v>
      </c>
      <c r="X987" s="276" t="n">
        <v>0</v>
      </c>
      <c r="Y987" s="113" t="n">
        <v>1</v>
      </c>
      <c r="Z987" s="276" t="n">
        <v>0</v>
      </c>
      <c r="AA987" s="113" t="n">
        <v>0</v>
      </c>
      <c r="AB987" s="113" t="n">
        <v>0</v>
      </c>
      <c r="AC987" s="276" t="n">
        <v>1</v>
      </c>
      <c r="AD987" s="280"/>
      <c r="AE987" s="276"/>
    </row>
    <row r="988" customFormat="false" ht="15" hidden="false" customHeight="false" outlineLevel="0" collapsed="false">
      <c r="A988" s="44"/>
      <c r="B988" s="115" t="n">
        <f aca="false">PRODUCT(G988/3+H988+I988+J988+(K988-I988-H988)/3+W988*25+X988*25+Y988*25+Z988*25+AA988*25+AB988*20+AC988*15+AD988*10+AE988*15)</f>
        <v>84.3333333333333</v>
      </c>
      <c r="C988" s="44" t="s">
        <v>3294</v>
      </c>
      <c r="D988" s="123" t="s">
        <v>4578</v>
      </c>
      <c r="E988" s="113" t="n">
        <v>2012</v>
      </c>
      <c r="F988" s="274" t="n">
        <v>34355</v>
      </c>
      <c r="G988" s="113" t="n">
        <v>8</v>
      </c>
      <c r="H988" s="113" t="n">
        <v>0</v>
      </c>
      <c r="I988" s="113" t="n">
        <v>2</v>
      </c>
      <c r="J988" s="113" t="n">
        <v>6</v>
      </c>
      <c r="K988" s="113" t="n">
        <v>13</v>
      </c>
      <c r="L988" s="113" t="n">
        <v>8</v>
      </c>
      <c r="M988" s="113" t="n">
        <v>1</v>
      </c>
      <c r="N988" s="113" t="n">
        <v>2</v>
      </c>
      <c r="O988" s="113" t="n">
        <v>2</v>
      </c>
      <c r="P988" s="275" t="n">
        <v>0.482</v>
      </c>
      <c r="Q988" s="113"/>
      <c r="R988" s="113"/>
      <c r="S988" s="113"/>
      <c r="T988" s="113"/>
      <c r="U988" s="113"/>
      <c r="V988" s="275"/>
      <c r="W988" s="113" t="n">
        <v>0</v>
      </c>
      <c r="X988" s="276" t="n">
        <v>0</v>
      </c>
      <c r="Y988" s="113" t="n">
        <v>1</v>
      </c>
      <c r="Z988" s="276" t="n">
        <v>1</v>
      </c>
      <c r="AA988" s="113" t="n">
        <v>0</v>
      </c>
      <c r="AB988" s="113" t="n">
        <v>1</v>
      </c>
      <c r="AC988" s="276" t="n">
        <v>0</v>
      </c>
      <c r="AD988" s="280"/>
      <c r="AE988" s="276"/>
    </row>
    <row r="989" customFormat="false" ht="15" hidden="false" customHeight="false" outlineLevel="0" collapsed="false">
      <c r="A989" s="44"/>
      <c r="B989" s="115" t="n">
        <f aca="false">PRODUCT(G989/3+H989+I989+J989+(K989-I989-H989)/3+W989*25+X989*25+Y989*25+Z989*25+AA989*25+AB989*20+AC989*15+AD989*10+AE989*15)</f>
        <v>72</v>
      </c>
      <c r="C989" s="44" t="s">
        <v>3594</v>
      </c>
      <c r="D989" s="123" t="s">
        <v>4578</v>
      </c>
      <c r="E989" s="113" t="n">
        <v>2020</v>
      </c>
      <c r="F989" s="274" t="n">
        <v>37292</v>
      </c>
      <c r="G989" s="113" t="n">
        <v>9</v>
      </c>
      <c r="H989" s="113" t="n">
        <v>1</v>
      </c>
      <c r="I989" s="113" t="n">
        <v>2</v>
      </c>
      <c r="J989" s="113" t="n">
        <v>6</v>
      </c>
      <c r="K989" s="113" t="n">
        <v>18</v>
      </c>
      <c r="L989" s="113" t="n">
        <v>1</v>
      </c>
      <c r="M989" s="113" t="n">
        <v>8</v>
      </c>
      <c r="N989" s="113" t="n">
        <v>6</v>
      </c>
      <c r="O989" s="113" t="n">
        <v>3</v>
      </c>
      <c r="P989" s="275" t="n">
        <v>0.428571428571429</v>
      </c>
      <c r="Q989" s="113"/>
      <c r="R989" s="113"/>
      <c r="S989" s="113"/>
      <c r="T989" s="113"/>
      <c r="U989" s="113"/>
      <c r="V989" s="275"/>
      <c r="W989" s="113" t="n">
        <v>0</v>
      </c>
      <c r="X989" s="276" t="n">
        <v>0</v>
      </c>
      <c r="Y989" s="113" t="n">
        <v>0</v>
      </c>
      <c r="Z989" s="276" t="n">
        <v>1</v>
      </c>
      <c r="AA989" s="113" t="n">
        <v>0</v>
      </c>
      <c r="AB989" s="113" t="n">
        <v>0</v>
      </c>
      <c r="AC989" s="276" t="n">
        <v>2</v>
      </c>
      <c r="AD989" s="280"/>
      <c r="AE989" s="276"/>
    </row>
    <row r="990" s="44" customFormat="true" ht="15" hidden="false" customHeight="false" outlineLevel="0" collapsed="false">
      <c r="B990" s="115" t="n">
        <f aca="false">PRODUCT(G990/3+H990+I990+J990+(K990-I990-H990)/3+W990*25+X990*25+Y990*25+Z990*25+AA990*25+AB990*20+AC990*15+AD990*10+AE990*15)</f>
        <v>68.3333333333333</v>
      </c>
      <c r="C990" s="44" t="s">
        <v>5142</v>
      </c>
      <c r="D990" s="123" t="s">
        <v>4578</v>
      </c>
      <c r="E990" s="113" t="n">
        <v>1990</v>
      </c>
      <c r="F990" s="274" t="n">
        <v>26142</v>
      </c>
      <c r="G990" s="113" t="n">
        <v>26</v>
      </c>
      <c r="H990" s="113" t="n">
        <v>0</v>
      </c>
      <c r="I990" s="113" t="n">
        <v>5</v>
      </c>
      <c r="J990" s="113" t="n">
        <v>8</v>
      </c>
      <c r="K990" s="113" t="n">
        <v>70</v>
      </c>
      <c r="L990" s="113" t="n">
        <v>41</v>
      </c>
      <c r="M990" s="113" t="n">
        <v>17</v>
      </c>
      <c r="N990" s="113" t="n">
        <v>7</v>
      </c>
      <c r="O990" s="113" t="n">
        <v>5</v>
      </c>
      <c r="P990" s="275" t="n">
        <v>0.363</v>
      </c>
      <c r="Q990" s="113" t="n">
        <v>3</v>
      </c>
      <c r="R990" s="113" t="n">
        <v>0</v>
      </c>
      <c r="S990" s="113" t="n">
        <v>0</v>
      </c>
      <c r="T990" s="113" t="n">
        <v>1</v>
      </c>
      <c r="U990" s="113" t="n">
        <v>8</v>
      </c>
      <c r="V990" s="275" t="n">
        <v>0.308</v>
      </c>
      <c r="W990" s="113" t="n">
        <v>0</v>
      </c>
      <c r="X990" s="276" t="n">
        <v>0</v>
      </c>
      <c r="Y990" s="113" t="n">
        <v>1</v>
      </c>
      <c r="Z990" s="276" t="n">
        <v>0</v>
      </c>
      <c r="AA990" s="113" t="n">
        <v>0</v>
      </c>
      <c r="AB990" s="113" t="n">
        <v>0</v>
      </c>
      <c r="AC990" s="276" t="n">
        <v>0</v>
      </c>
      <c r="AD990" s="280"/>
      <c r="AE990" s="276"/>
    </row>
    <row r="991" s="44" customFormat="true" ht="15" hidden="false" customHeight="false" outlineLevel="0" collapsed="false">
      <c r="B991" s="115" t="n">
        <f aca="false">PRODUCT(G991/3+H991+I991+J991+(K991-I991-H991)/3+W991*25+X991*25+Y991*25+Z991*25+AA991*25+AB991*20+AC991*15+AD991*10+AE991*15)</f>
        <v>68</v>
      </c>
      <c r="C991" s="44" t="s">
        <v>4865</v>
      </c>
      <c r="D991" s="123" t="s">
        <v>4578</v>
      </c>
      <c r="E991" s="113" t="n">
        <v>1978</v>
      </c>
      <c r="F991" s="274" t="n">
        <v>21595</v>
      </c>
      <c r="G991" s="113" t="n">
        <v>19</v>
      </c>
      <c r="H991" s="113" t="n">
        <v>1</v>
      </c>
      <c r="I991" s="113" t="n">
        <v>10</v>
      </c>
      <c r="J991" s="113" t="n">
        <v>8</v>
      </c>
      <c r="K991" s="113" t="n">
        <v>64</v>
      </c>
      <c r="L991" s="113" t="n">
        <v>20</v>
      </c>
      <c r="M991" s="113" t="n">
        <v>12</v>
      </c>
      <c r="N991" s="113" t="n">
        <v>21</v>
      </c>
      <c r="O991" s="113" t="n">
        <v>11</v>
      </c>
      <c r="P991" s="275" t="s">
        <v>3915</v>
      </c>
      <c r="Q991" s="113"/>
      <c r="R991" s="113"/>
      <c r="S991" s="113"/>
      <c r="T991" s="113"/>
      <c r="U991" s="113"/>
      <c r="V991" s="275"/>
      <c r="W991" s="113" t="n">
        <v>0</v>
      </c>
      <c r="X991" s="276" t="n">
        <v>0</v>
      </c>
      <c r="Y991" s="113" t="n">
        <v>1</v>
      </c>
      <c r="Z991" s="276" t="n">
        <v>0</v>
      </c>
      <c r="AA991" s="113" t="n">
        <v>0</v>
      </c>
      <c r="AB991" s="113" t="n">
        <v>0</v>
      </c>
      <c r="AC991" s="276" t="n">
        <v>0</v>
      </c>
      <c r="AD991" s="280"/>
      <c r="AE991" s="276"/>
    </row>
    <row r="992" s="44" customFormat="true" ht="15" hidden="false" customHeight="false" outlineLevel="0" collapsed="false">
      <c r="B992" s="115" t="n">
        <f aca="false">PRODUCT(G992/3+H992+I992+J992+(K992-I992-H992)/3+W992*25+X992*25+Y992*25+Z992*25+AA992*25+AB992*20+AC992*15+AD992*10+AE992*15)</f>
        <v>54.6666666666667</v>
      </c>
      <c r="C992" s="44" t="s">
        <v>3383</v>
      </c>
      <c r="D992" s="123" t="s">
        <v>4578</v>
      </c>
      <c r="E992" s="113" t="n">
        <v>2014</v>
      </c>
      <c r="F992" s="274" t="n">
        <v>35056</v>
      </c>
      <c r="G992" s="113" t="n">
        <v>9</v>
      </c>
      <c r="H992" s="113" t="n">
        <v>0</v>
      </c>
      <c r="I992" s="113" t="n">
        <v>0</v>
      </c>
      <c r="J992" s="113" t="n">
        <v>2</v>
      </c>
      <c r="K992" s="113" t="n">
        <v>14</v>
      </c>
      <c r="L992" s="113" t="n">
        <v>12</v>
      </c>
      <c r="M992" s="113" t="n">
        <v>2</v>
      </c>
      <c r="N992" s="113" t="n">
        <v>0</v>
      </c>
      <c r="O992" s="113" t="n">
        <v>0</v>
      </c>
      <c r="P992" s="275" t="n">
        <v>0.438</v>
      </c>
      <c r="Q992" s="113"/>
      <c r="R992" s="113"/>
      <c r="S992" s="113"/>
      <c r="T992" s="113"/>
      <c r="U992" s="113"/>
      <c r="V992" s="275"/>
      <c r="W992" s="113" t="n">
        <v>0</v>
      </c>
      <c r="X992" s="276" t="n">
        <v>0</v>
      </c>
      <c r="Y992" s="113" t="n">
        <v>1</v>
      </c>
      <c r="Z992" s="276" t="n">
        <v>0</v>
      </c>
      <c r="AA992" s="113" t="n">
        <v>0</v>
      </c>
      <c r="AB992" s="113" t="n">
        <v>1</v>
      </c>
      <c r="AC992" s="276" t="n">
        <v>0</v>
      </c>
      <c r="AD992" s="280"/>
      <c r="AE992" s="276"/>
    </row>
    <row r="993" s="44" customFormat="true" ht="15" hidden="false" customHeight="false" outlineLevel="0" collapsed="false">
      <c r="B993" s="115" t="n">
        <f aca="false">PRODUCT(G993/3+H993*1.6666+I993*1.6666+J993*1.6666+W993*25+X993*25+Y993*25+Z993*25+AA993*25+AB993*20+AC993*15+AD993*10+AE993*15)</f>
        <v>52.6666</v>
      </c>
      <c r="C993" s="44" t="s">
        <v>5463</v>
      </c>
      <c r="D993" s="123" t="s">
        <v>4578</v>
      </c>
      <c r="E993" s="113" t="n">
        <v>2026</v>
      </c>
      <c r="F993" s="274" t="n">
        <v>39088</v>
      </c>
      <c r="G993" s="113" t="n">
        <v>3</v>
      </c>
      <c r="H993" s="113" t="n">
        <v>0</v>
      </c>
      <c r="I993" s="113" t="n">
        <v>0</v>
      </c>
      <c r="J993" s="113" t="n">
        <v>1</v>
      </c>
      <c r="K993" s="113" t="n">
        <v>11</v>
      </c>
      <c r="L993" s="113" t="n">
        <v>3</v>
      </c>
      <c r="M993" s="113" t="n">
        <v>1</v>
      </c>
      <c r="N993" s="113" t="n">
        <v>7</v>
      </c>
      <c r="O993" s="113" t="n">
        <v>0</v>
      </c>
      <c r="P993" s="275" t="n">
        <v>0.647058823529412</v>
      </c>
      <c r="Q993" s="113"/>
      <c r="R993" s="113"/>
      <c r="S993" s="113"/>
      <c r="T993" s="113"/>
      <c r="U993" s="113"/>
      <c r="V993" s="275"/>
      <c r="W993" s="113" t="n">
        <v>0</v>
      </c>
      <c r="X993" s="276" t="n">
        <v>0</v>
      </c>
      <c r="Y993" s="113" t="n">
        <v>1</v>
      </c>
      <c r="Z993" s="276" t="n">
        <v>0</v>
      </c>
      <c r="AA993" s="113" t="n">
        <v>1</v>
      </c>
      <c r="AB993" s="113" t="n">
        <v>0</v>
      </c>
      <c r="AC993" s="276" t="n">
        <v>0</v>
      </c>
      <c r="AD993" s="280"/>
      <c r="AE993" s="276"/>
    </row>
    <row r="994" s="44" customFormat="true" ht="15" hidden="false" customHeight="false" outlineLevel="0" collapsed="false">
      <c r="B994" s="115" t="n">
        <f aca="false">PRODUCT(G994/3+H994+I994+J994+(K994-I994-H994)/3+W994*25+X994*25+Y994*25+Z994*25+AA994*25+AB994*20+AC994*15+AD994*10+AE994*15)</f>
        <v>66.6666666666667</v>
      </c>
      <c r="C994" s="44" t="s">
        <v>2603</v>
      </c>
      <c r="D994" s="123" t="s">
        <v>4578</v>
      </c>
      <c r="E994" s="113" t="n">
        <v>1994</v>
      </c>
      <c r="F994" s="274" t="n">
        <v>27791</v>
      </c>
      <c r="G994" s="113" t="n">
        <v>31</v>
      </c>
      <c r="H994" s="113" t="n">
        <v>0</v>
      </c>
      <c r="I994" s="113" t="n">
        <v>5</v>
      </c>
      <c r="J994" s="113" t="n">
        <v>15</v>
      </c>
      <c r="K994" s="113" t="n">
        <v>69</v>
      </c>
      <c r="L994" s="113" t="n">
        <v>33</v>
      </c>
      <c r="M994" s="113" t="n">
        <v>17</v>
      </c>
      <c r="N994" s="113" t="n">
        <v>14</v>
      </c>
      <c r="O994" s="113" t="n">
        <v>5</v>
      </c>
      <c r="P994" s="275" t="n">
        <v>0.46937881097561</v>
      </c>
      <c r="Q994" s="113"/>
      <c r="R994" s="113"/>
      <c r="S994" s="113"/>
      <c r="T994" s="113"/>
      <c r="U994" s="113"/>
      <c r="V994" s="275"/>
      <c r="W994" s="113" t="n">
        <v>0</v>
      </c>
      <c r="X994" s="276" t="n">
        <v>0</v>
      </c>
      <c r="Y994" s="113" t="n">
        <v>0</v>
      </c>
      <c r="Z994" s="276" t="n">
        <v>0</v>
      </c>
      <c r="AA994" s="113" t="n">
        <v>0</v>
      </c>
      <c r="AB994" s="113" t="n">
        <v>0</v>
      </c>
      <c r="AC994" s="276" t="n">
        <v>0</v>
      </c>
      <c r="AD994" s="280"/>
      <c r="AE994" s="276" t="n">
        <v>1</v>
      </c>
    </row>
    <row r="995" s="44" customFormat="true" ht="15" hidden="false" customHeight="false" outlineLevel="0" collapsed="false">
      <c r="B995" s="115" t="n">
        <f aca="false">PRODUCT(G995/3+H995+I995+J995+(K995-I995-H995)/3+W995*25+X995*25+Y995*25+Z995*25+AA995*25+AB995*20+AC995*15+AD995*10+AE995*15)</f>
        <v>34.6666666666667</v>
      </c>
      <c r="C995" s="44" t="s">
        <v>4993</v>
      </c>
      <c r="D995" s="123" t="s">
        <v>4578</v>
      </c>
      <c r="E995" s="113" t="n">
        <v>1981</v>
      </c>
      <c r="F995" s="274" t="s">
        <v>5553</v>
      </c>
      <c r="G995" s="113" t="n">
        <v>4</v>
      </c>
      <c r="H995" s="113" t="n">
        <v>0</v>
      </c>
      <c r="I995" s="113" t="n">
        <v>2</v>
      </c>
      <c r="J995" s="113" t="n">
        <v>3</v>
      </c>
      <c r="K995" s="113" t="n">
        <v>12</v>
      </c>
      <c r="L995" s="113" t="n">
        <v>1</v>
      </c>
      <c r="M995" s="113" t="n">
        <v>6</v>
      </c>
      <c r="N995" s="113" t="n">
        <v>3</v>
      </c>
      <c r="O995" s="113" t="n">
        <v>2</v>
      </c>
      <c r="P995" s="275" t="n">
        <v>0.48</v>
      </c>
      <c r="Q995" s="113"/>
      <c r="R995" s="113"/>
      <c r="S995" s="113"/>
      <c r="T995" s="113"/>
      <c r="U995" s="113"/>
      <c r="V995" s="275"/>
      <c r="W995" s="113" t="n">
        <v>0</v>
      </c>
      <c r="X995" s="276" t="n">
        <v>0</v>
      </c>
      <c r="Y995" s="113" t="n">
        <v>1</v>
      </c>
      <c r="Z995" s="276" t="n">
        <v>0</v>
      </c>
      <c r="AA995" s="113" t="n">
        <v>0</v>
      </c>
      <c r="AB995" s="113" t="n">
        <v>0</v>
      </c>
      <c r="AC995" s="276" t="n">
        <v>0</v>
      </c>
      <c r="AD995" s="280"/>
      <c r="AE995" s="276"/>
    </row>
    <row r="996" s="44" customFormat="true" ht="15" hidden="false" customHeight="false" outlineLevel="0" collapsed="false">
      <c r="B996" s="115" t="n">
        <f aca="false">PRODUCT(G996/3+H996*1.6666+I996*1.6666+J996*1.6666+W996*25+X996*25+Y996*25+Z996*25+AA996*25+AB996*20+AC996*15+AD996*10+AE996*15)</f>
        <v>47.6659333333333</v>
      </c>
      <c r="C996" s="44" t="s">
        <v>5557</v>
      </c>
      <c r="D996" s="123" t="s">
        <v>4578</v>
      </c>
      <c r="E996" s="113" t="n">
        <v>1960</v>
      </c>
      <c r="F996" s="274" t="s">
        <v>5558</v>
      </c>
      <c r="G996" s="113" t="n">
        <v>13</v>
      </c>
      <c r="H996" s="113" t="n">
        <v>1</v>
      </c>
      <c r="I996" s="113" t="n">
        <v>5</v>
      </c>
      <c r="J996" s="113" t="n">
        <v>5</v>
      </c>
      <c r="K996" s="113"/>
      <c r="L996" s="113"/>
      <c r="M996" s="113"/>
      <c r="N996" s="113"/>
      <c r="O996" s="113"/>
      <c r="P996" s="275"/>
      <c r="Q996" s="113"/>
      <c r="R996" s="113"/>
      <c r="S996" s="113"/>
      <c r="T996" s="113"/>
      <c r="U996" s="113"/>
      <c r="V996" s="275"/>
      <c r="W996" s="113" t="n">
        <v>0</v>
      </c>
      <c r="X996" s="276" t="n">
        <v>0</v>
      </c>
      <c r="Y996" s="113" t="n">
        <v>0</v>
      </c>
      <c r="Z996" s="276" t="n">
        <v>0</v>
      </c>
      <c r="AA996" s="113" t="n">
        <v>1</v>
      </c>
      <c r="AB996" s="113" t="n">
        <v>0</v>
      </c>
      <c r="AC996" s="276" t="n">
        <v>0</v>
      </c>
      <c r="AD996" s="280"/>
      <c r="AE996" s="276"/>
    </row>
    <row r="997" s="44" customFormat="true" ht="15" hidden="false" customHeight="false" outlineLevel="0" collapsed="false">
      <c r="B997" s="115" t="n">
        <f aca="false">PRODUCT(G997/3+H997+I997+J997+(K997-I997-H997)/3+W997*25+X997*25+Y997*25+Z997*25+AA997*25+AB997*20+AC997*15+AD997*10+AE997*15)</f>
        <v>47.3333333333333</v>
      </c>
      <c r="C997" s="44" t="s">
        <v>5560</v>
      </c>
      <c r="D997" s="123" t="s">
        <v>4578</v>
      </c>
      <c r="E997" s="113" t="n">
        <v>1983</v>
      </c>
      <c r="F997" s="274" t="n">
        <v>23604</v>
      </c>
      <c r="G997" s="113" t="n">
        <v>11</v>
      </c>
      <c r="H997" s="113" t="n">
        <v>0</v>
      </c>
      <c r="I997" s="113" t="n">
        <v>6</v>
      </c>
      <c r="J997" s="113" t="n">
        <v>5</v>
      </c>
      <c r="K997" s="113" t="n">
        <v>29</v>
      </c>
      <c r="L997" s="113" t="n">
        <v>4</v>
      </c>
      <c r="M997" s="113" t="n">
        <v>10</v>
      </c>
      <c r="N997" s="113" t="n">
        <v>9</v>
      </c>
      <c r="O997" s="113" t="n">
        <v>6</v>
      </c>
      <c r="P997" s="275" t="n">
        <v>0.446</v>
      </c>
      <c r="Q997" s="113"/>
      <c r="R997" s="113"/>
      <c r="S997" s="113"/>
      <c r="T997" s="113"/>
      <c r="U997" s="113"/>
      <c r="V997" s="275"/>
      <c r="W997" s="113" t="n">
        <v>0</v>
      </c>
      <c r="X997" s="276" t="n">
        <v>0</v>
      </c>
      <c r="Y997" s="113" t="n">
        <v>0</v>
      </c>
      <c r="Z997" s="276" t="n">
        <v>1</v>
      </c>
      <c r="AA997" s="113" t="n">
        <v>0</v>
      </c>
      <c r="AB997" s="113" t="n">
        <v>0</v>
      </c>
      <c r="AC997" s="276" t="n">
        <v>0</v>
      </c>
      <c r="AD997" s="280"/>
      <c r="AE997" s="276"/>
    </row>
    <row r="998" s="44" customFormat="true" ht="15" hidden="false" customHeight="false" outlineLevel="0" collapsed="false">
      <c r="B998" s="115" t="n">
        <f aca="false">PRODUCT(G998/3+H998*1.6666+I998*1.6666+J998*1.6666+W998*25+X998*25+Y998*25+Z998*25+AA998*25+AB998*20+AC998*15+AD998*10+AE998*15)</f>
        <v>44.3326</v>
      </c>
      <c r="C998" s="44" t="s">
        <v>5568</v>
      </c>
      <c r="D998" s="123" t="s">
        <v>4578</v>
      </c>
      <c r="E998" s="113" t="n">
        <v>2026</v>
      </c>
      <c r="F998" s="274" t="n">
        <v>40513</v>
      </c>
      <c r="G998" s="113" t="n">
        <v>3</v>
      </c>
      <c r="H998" s="113" t="n">
        <v>2</v>
      </c>
      <c r="I998" s="113" t="n">
        <v>7</v>
      </c>
      <c r="J998" s="113" t="n">
        <v>2</v>
      </c>
      <c r="K998" s="113" t="n">
        <v>16</v>
      </c>
      <c r="L998" s="113" t="n">
        <v>0</v>
      </c>
      <c r="M998" s="113" t="n">
        <v>0</v>
      </c>
      <c r="N998" s="113" t="n">
        <v>7</v>
      </c>
      <c r="O998" s="113" t="n">
        <v>9</v>
      </c>
      <c r="P998" s="275" t="n">
        <v>0.64</v>
      </c>
      <c r="Q998" s="113"/>
      <c r="R998" s="113"/>
      <c r="S998" s="113"/>
      <c r="T998" s="113"/>
      <c r="U998" s="113"/>
      <c r="V998" s="275"/>
      <c r="W998" s="113" t="n">
        <v>0</v>
      </c>
      <c r="X998" s="276" t="n">
        <v>0</v>
      </c>
      <c r="Y998" s="113" t="n">
        <v>0</v>
      </c>
      <c r="Z998" s="276" t="n">
        <v>0</v>
      </c>
      <c r="AA998" s="113" t="n">
        <v>1</v>
      </c>
      <c r="AB998" s="113" t="n">
        <v>0</v>
      </c>
      <c r="AC998" s="276" t="n">
        <v>0</v>
      </c>
      <c r="AD998" s="280"/>
      <c r="AE998" s="276"/>
    </row>
    <row r="999" s="44" customFormat="true" ht="15" hidden="false" customHeight="false" outlineLevel="0" collapsed="false">
      <c r="B999" s="115" t="n">
        <f aca="false">PRODUCT(G999/3+H999*1.6666+I999*1.6666+J999*1.6666+W999*25+X999*25+Y999*25+Z999*25+AA999*25+AB999*20+AC999*15+AD999*10+AE999*15)</f>
        <v>43.3318</v>
      </c>
      <c r="C999" s="44" t="s">
        <v>5562</v>
      </c>
      <c r="D999" s="123" t="s">
        <v>4578</v>
      </c>
      <c r="E999" s="113" t="n">
        <v>1969</v>
      </c>
      <c r="F999" s="274" t="n">
        <v>18575</v>
      </c>
      <c r="G999" s="113" t="n">
        <v>15</v>
      </c>
      <c r="H999" s="113" t="n">
        <v>0</v>
      </c>
      <c r="I999" s="113" t="n">
        <v>13</v>
      </c>
      <c r="J999" s="113" t="n">
        <v>10</v>
      </c>
      <c r="K999" s="113"/>
      <c r="L999" s="113"/>
      <c r="M999" s="113"/>
      <c r="N999" s="113"/>
      <c r="O999" s="113"/>
      <c r="P999" s="275"/>
      <c r="Q999" s="113"/>
      <c r="R999" s="113"/>
      <c r="S999" s="113"/>
      <c r="T999" s="113"/>
      <c r="U999" s="113"/>
      <c r="V999" s="275"/>
      <c r="W999" s="113" t="n">
        <v>0</v>
      </c>
      <c r="X999" s="276" t="n">
        <v>0</v>
      </c>
      <c r="Y999" s="113" t="n">
        <v>0</v>
      </c>
      <c r="Z999" s="276" t="n">
        <v>0</v>
      </c>
      <c r="AA999" s="113" t="n">
        <v>0</v>
      </c>
      <c r="AB999" s="113" t="n">
        <v>0</v>
      </c>
      <c r="AC999" s="276" t="n">
        <v>0</v>
      </c>
      <c r="AD999" s="280"/>
      <c r="AE999" s="276"/>
    </row>
    <row r="1000" s="44" customFormat="true" ht="15" hidden="false" customHeight="false" outlineLevel="0" collapsed="false">
      <c r="B1000" s="115" t="n">
        <f aca="false">PRODUCT(G1000/3+H1000+I1000+J1000+(K1000-I1000-H1000)/3+W1000*25+X1000*25+Y1000*25+Z1000*25+AA1000*25+AB1000*20+AC1000*15+AD1000*10+AE1000*15)</f>
        <v>42.6666666666667</v>
      </c>
      <c r="C1000" s="44" t="s">
        <v>3144</v>
      </c>
      <c r="D1000" s="123" t="s">
        <v>4578</v>
      </c>
      <c r="E1000" s="113" t="n">
        <v>2005</v>
      </c>
      <c r="F1000" s="274" t="n">
        <v>32219</v>
      </c>
      <c r="G1000" s="113" t="n">
        <v>15</v>
      </c>
      <c r="H1000" s="113" t="n">
        <v>0</v>
      </c>
      <c r="I1000" s="113" t="n">
        <v>0</v>
      </c>
      <c r="J1000" s="113" t="n">
        <v>4</v>
      </c>
      <c r="K1000" s="113" t="n">
        <v>26</v>
      </c>
      <c r="L1000" s="113" t="n">
        <v>25</v>
      </c>
      <c r="M1000" s="113" t="n">
        <v>1</v>
      </c>
      <c r="N1000" s="113" t="n">
        <v>0</v>
      </c>
      <c r="O1000" s="113" t="n">
        <v>0</v>
      </c>
      <c r="P1000" s="275" t="n">
        <v>0.464285714285714</v>
      </c>
      <c r="Q1000" s="113"/>
      <c r="R1000" s="113"/>
      <c r="S1000" s="113"/>
      <c r="T1000" s="113"/>
      <c r="U1000" s="113"/>
      <c r="V1000" s="275"/>
      <c r="W1000" s="113" t="n">
        <v>0</v>
      </c>
      <c r="X1000" s="276" t="n">
        <v>0</v>
      </c>
      <c r="Y1000" s="113" t="n">
        <v>0</v>
      </c>
      <c r="Z1000" s="276" t="n">
        <v>1</v>
      </c>
      <c r="AA1000" s="113" t="n">
        <v>0</v>
      </c>
      <c r="AB1000" s="113" t="n">
        <v>0</v>
      </c>
      <c r="AC1000" s="276" t="n">
        <v>0</v>
      </c>
      <c r="AD1000" s="280"/>
      <c r="AE1000" s="276"/>
    </row>
    <row r="1001" s="44" customFormat="true" ht="15" hidden="false" customHeight="false" outlineLevel="0" collapsed="false">
      <c r="B1001" s="115" t="n">
        <f aca="false">PRODUCT(G1001/3+H1001+I1001+J1001+(K1001-I1001-H1001)/3+W1001*25+X1001*25+Y1001*25+Z1001*25+AA1001*25+AB1001*20+AC1001*15+AD1001*10+AE1001*15)</f>
        <v>37.3333333333333</v>
      </c>
      <c r="C1001" s="44" t="s">
        <v>5575</v>
      </c>
      <c r="D1001" s="123" t="s">
        <v>4578</v>
      </c>
      <c r="E1001" s="113" t="n">
        <v>1994</v>
      </c>
      <c r="F1001" s="274" t="n">
        <v>28153</v>
      </c>
      <c r="G1001" s="113" t="n">
        <v>30</v>
      </c>
      <c r="H1001" s="113" t="n">
        <v>0</v>
      </c>
      <c r="I1001" s="113" t="n">
        <v>2</v>
      </c>
      <c r="J1001" s="113" t="n">
        <v>6</v>
      </c>
      <c r="K1001" s="113" t="n">
        <v>60</v>
      </c>
      <c r="L1001" s="113" t="n">
        <v>21</v>
      </c>
      <c r="M1001" s="113" t="n">
        <v>24</v>
      </c>
      <c r="N1001" s="113" t="n">
        <v>13</v>
      </c>
      <c r="O1001" s="113" t="n">
        <v>2</v>
      </c>
      <c r="P1001" s="275" t="n">
        <v>0.395397069646083</v>
      </c>
      <c r="Q1001" s="113"/>
      <c r="R1001" s="113"/>
      <c r="S1001" s="113"/>
      <c r="T1001" s="113"/>
      <c r="U1001" s="113"/>
      <c r="V1001" s="275"/>
      <c r="W1001" s="113" t="n">
        <v>0</v>
      </c>
      <c r="X1001" s="276" t="n">
        <v>0</v>
      </c>
      <c r="Y1001" s="113" t="n">
        <v>0</v>
      </c>
      <c r="Z1001" s="276" t="n">
        <v>0</v>
      </c>
      <c r="AA1001" s="113" t="n">
        <v>0</v>
      </c>
      <c r="AB1001" s="113" t="n">
        <v>0</v>
      </c>
      <c r="AC1001" s="276" t="n">
        <v>0</v>
      </c>
      <c r="AD1001" s="280"/>
      <c r="AE1001" s="276"/>
    </row>
    <row r="1002" s="44" customFormat="true" ht="15" hidden="false" customHeight="false" outlineLevel="0" collapsed="false">
      <c r="B1002" s="115" t="n">
        <f aca="false">PRODUCT(G1002/3+H1002+I1002+J1002+(K1002-I1002-H1002)/3+W1002*25+X1002*25+Y1002*25+Z1002*25+AA1002*25+AB1002*20+AC1002*15+AD1002*10+AE1002*15)</f>
        <v>37</v>
      </c>
      <c r="C1002" s="44" t="s">
        <v>2599</v>
      </c>
      <c r="D1002" s="123" t="s">
        <v>4578</v>
      </c>
      <c r="E1002" s="113" t="n">
        <v>1994</v>
      </c>
      <c r="F1002" s="274" t="n">
        <v>27474</v>
      </c>
      <c r="G1002" s="113" t="n">
        <v>10</v>
      </c>
      <c r="H1002" s="113" t="n">
        <v>0</v>
      </c>
      <c r="I1002" s="113" t="n">
        <v>0</v>
      </c>
      <c r="J1002" s="113" t="n">
        <v>4</v>
      </c>
      <c r="K1002" s="113" t="n">
        <v>14</v>
      </c>
      <c r="L1002" s="113" t="n">
        <v>1</v>
      </c>
      <c r="M1002" s="113" t="n">
        <v>5</v>
      </c>
      <c r="N1002" s="113" t="n">
        <v>8</v>
      </c>
      <c r="O1002" s="113" t="n">
        <v>0</v>
      </c>
      <c r="P1002" s="275" t="n">
        <v>0.318</v>
      </c>
      <c r="Q1002" s="113"/>
      <c r="R1002" s="113"/>
      <c r="S1002" s="113"/>
      <c r="T1002" s="113"/>
      <c r="U1002" s="113"/>
      <c r="V1002" s="275"/>
      <c r="W1002" s="113" t="n">
        <v>0</v>
      </c>
      <c r="X1002" s="276" t="n">
        <v>0</v>
      </c>
      <c r="Y1002" s="113" t="n">
        <v>1</v>
      </c>
      <c r="Z1002" s="276" t="n">
        <v>0</v>
      </c>
      <c r="AA1002" s="113" t="n">
        <v>0</v>
      </c>
      <c r="AB1002" s="113" t="n">
        <v>0</v>
      </c>
      <c r="AC1002" s="276" t="n">
        <v>0</v>
      </c>
      <c r="AD1002" s="280"/>
      <c r="AE1002" s="276"/>
    </row>
    <row r="1003" customFormat="false" ht="15" hidden="false" customHeight="false" outlineLevel="0" collapsed="false">
      <c r="A1003" s="44"/>
      <c r="B1003" s="115" t="n">
        <f aca="false">PRODUCT(G1003/3+H1003+I1003+J1003+(K1003-I1003-H1003)/3+W1003*25+X1003*25+Y1003*25+Z1003*25+AA1003*25+AB1003*20+AC1003*15+AD1003*10+AE1003*15)</f>
        <v>36.3333333333333</v>
      </c>
      <c r="C1003" s="44" t="s">
        <v>4879</v>
      </c>
      <c r="D1003" s="123" t="s">
        <v>4578</v>
      </c>
      <c r="E1003" s="113" t="n">
        <v>1977</v>
      </c>
      <c r="F1003" s="274" t="n">
        <v>21189</v>
      </c>
      <c r="G1003" s="113" t="n">
        <v>9</v>
      </c>
      <c r="H1003" s="113" t="n">
        <v>0</v>
      </c>
      <c r="I1003" s="113" t="n">
        <v>1</v>
      </c>
      <c r="J1003" s="113" t="n">
        <v>3</v>
      </c>
      <c r="K1003" s="113" t="n">
        <v>14</v>
      </c>
      <c r="L1003" s="113" t="n">
        <v>6</v>
      </c>
      <c r="M1003" s="113" t="n">
        <v>3</v>
      </c>
      <c r="N1003" s="113" t="n">
        <v>4</v>
      </c>
      <c r="O1003" s="113" t="n">
        <v>1</v>
      </c>
      <c r="P1003" s="275" t="s">
        <v>3915</v>
      </c>
      <c r="Q1003" s="113"/>
      <c r="R1003" s="113"/>
      <c r="S1003" s="113"/>
      <c r="T1003" s="113"/>
      <c r="U1003" s="113"/>
      <c r="V1003" s="275"/>
      <c r="W1003" s="113" t="n">
        <v>0</v>
      </c>
      <c r="X1003" s="276" t="n">
        <v>0</v>
      </c>
      <c r="Y1003" s="113" t="n">
        <v>1</v>
      </c>
      <c r="Z1003" s="276" t="n">
        <v>0</v>
      </c>
      <c r="AA1003" s="113" t="n">
        <v>0</v>
      </c>
      <c r="AB1003" s="113" t="n">
        <v>0</v>
      </c>
      <c r="AC1003" s="276" t="n">
        <v>0</v>
      </c>
      <c r="AD1003" s="280"/>
      <c r="AE1003" s="276"/>
    </row>
    <row r="1004" customFormat="false" ht="15" hidden="false" customHeight="false" outlineLevel="0" collapsed="false">
      <c r="A1004" s="44"/>
      <c r="B1004" s="115" t="n">
        <f aca="false">PRODUCT(G1004/3+H1004*1.6666+I1004*1.6666+J1004*1.6666+W1004*25+X1004*25+Y1004*25+Z1004*25+AA1004*25+AB1004*20+AC1004*15+AD1004*10+AE1004*15)</f>
        <v>34.6656666666667</v>
      </c>
      <c r="C1004" s="44" t="s">
        <v>1709</v>
      </c>
      <c r="D1004" s="123" t="s">
        <v>4578</v>
      </c>
      <c r="E1004" s="113" t="n">
        <v>1953</v>
      </c>
      <c r="F1004" s="274" t="n">
        <v>13393</v>
      </c>
      <c r="G1004" s="113" t="n">
        <v>29</v>
      </c>
      <c r="H1004" s="113" t="n">
        <v>0</v>
      </c>
      <c r="I1004" s="113" t="n">
        <v>8</v>
      </c>
      <c r="J1004" s="113" t="n">
        <v>7</v>
      </c>
      <c r="K1004" s="113"/>
      <c r="L1004" s="113"/>
      <c r="M1004" s="113"/>
      <c r="N1004" s="113"/>
      <c r="O1004" s="113"/>
      <c r="P1004" s="275"/>
      <c r="Q1004" s="113"/>
      <c r="R1004" s="113"/>
      <c r="S1004" s="113"/>
      <c r="T1004" s="113"/>
      <c r="U1004" s="113"/>
      <c r="V1004" s="275"/>
      <c r="W1004" s="113" t="n">
        <v>0</v>
      </c>
      <c r="X1004" s="276" t="n">
        <v>0</v>
      </c>
      <c r="Y1004" s="113" t="n">
        <v>0</v>
      </c>
      <c r="Z1004" s="276" t="n">
        <v>0</v>
      </c>
      <c r="AA1004" s="113" t="n">
        <v>0</v>
      </c>
      <c r="AB1004" s="113" t="n">
        <v>0</v>
      </c>
      <c r="AC1004" s="276" t="n">
        <v>0</v>
      </c>
      <c r="AD1004" s="280"/>
      <c r="AE1004" s="276"/>
    </row>
    <row r="1005" customFormat="false" ht="15" hidden="false" customHeight="false" outlineLevel="0" collapsed="false">
      <c r="A1005" s="44"/>
      <c r="B1005" s="115" t="n">
        <f aca="false">PRODUCT(G1005/3+H1005+I1005+J1005+(K1005-I1005-H1005)/3+W1005*25+X1005*25+Y1005*25+Z1005*25+AA1005*25+AB1005*20+AC1005*15+AD1005*10+AE1005*15)</f>
        <v>31</v>
      </c>
      <c r="C1005" s="44" t="s">
        <v>2609</v>
      </c>
      <c r="D1005" s="123" t="s">
        <v>4578</v>
      </c>
      <c r="E1005" s="113" t="n">
        <v>1995</v>
      </c>
      <c r="F1005" s="274" t="n">
        <v>28149</v>
      </c>
      <c r="G1005" s="113" t="n">
        <v>28</v>
      </c>
      <c r="H1005" s="113" t="n">
        <v>0</v>
      </c>
      <c r="I1005" s="113" t="n">
        <v>2</v>
      </c>
      <c r="J1005" s="113" t="n">
        <v>7</v>
      </c>
      <c r="K1005" s="113" t="n">
        <v>40</v>
      </c>
      <c r="L1005" s="113" t="n">
        <v>23</v>
      </c>
      <c r="M1005" s="113" t="n">
        <v>10</v>
      </c>
      <c r="N1005" s="113" t="n">
        <v>5</v>
      </c>
      <c r="O1005" s="113" t="n">
        <v>2</v>
      </c>
      <c r="P1005" s="275" t="n">
        <v>0.373831775700935</v>
      </c>
      <c r="Q1005" s="113"/>
      <c r="R1005" s="113"/>
      <c r="S1005" s="113"/>
      <c r="T1005" s="113"/>
      <c r="U1005" s="113"/>
      <c r="V1005" s="275"/>
      <c r="W1005" s="113" t="n">
        <v>0</v>
      </c>
      <c r="X1005" s="276" t="n">
        <v>0</v>
      </c>
      <c r="Y1005" s="113" t="n">
        <v>0</v>
      </c>
      <c r="Z1005" s="276" t="n">
        <v>0</v>
      </c>
      <c r="AA1005" s="113" t="n">
        <v>0</v>
      </c>
      <c r="AB1005" s="113" t="n">
        <v>0</v>
      </c>
      <c r="AC1005" s="276" t="n">
        <v>0</v>
      </c>
      <c r="AD1005" s="280"/>
      <c r="AE1005" s="276"/>
    </row>
    <row r="1006" customFormat="false" ht="15" hidden="false" customHeight="false" outlineLevel="0" collapsed="false">
      <c r="A1006" s="44"/>
      <c r="B1006" s="115" t="n">
        <f aca="false">PRODUCT(G1006/3+H1006*1.6666+I1006*1.6666+J1006*1.6666+W1006*25+X1006*25+Y1006*25+Z1006*25+AA1006*25+AB1006*20+AC1006*15+AD1006*10+AE1006*15)</f>
        <v>30.9998666666667</v>
      </c>
      <c r="C1006" s="44" t="s">
        <v>4880</v>
      </c>
      <c r="D1006" s="123" t="s">
        <v>4578</v>
      </c>
      <c r="E1006" s="113" t="n">
        <v>1976</v>
      </c>
      <c r="F1006" s="274" t="n">
        <v>21205</v>
      </c>
      <c r="G1006" s="113" t="n">
        <v>8</v>
      </c>
      <c r="H1006" s="113" t="n">
        <v>0</v>
      </c>
      <c r="I1006" s="113" t="n">
        <v>0</v>
      </c>
      <c r="J1006" s="113" t="n">
        <v>2</v>
      </c>
      <c r="K1006" s="113"/>
      <c r="L1006" s="113"/>
      <c r="M1006" s="113"/>
      <c r="N1006" s="113"/>
      <c r="O1006" s="113"/>
      <c r="P1006" s="275"/>
      <c r="Q1006" s="113"/>
      <c r="R1006" s="113"/>
      <c r="S1006" s="113"/>
      <c r="T1006" s="113"/>
      <c r="U1006" s="113"/>
      <c r="V1006" s="275"/>
      <c r="W1006" s="113" t="n">
        <v>0</v>
      </c>
      <c r="X1006" s="276" t="n">
        <v>0</v>
      </c>
      <c r="Y1006" s="113" t="n">
        <v>1</v>
      </c>
      <c r="Z1006" s="276" t="n">
        <v>0</v>
      </c>
      <c r="AA1006" s="113" t="n">
        <v>0</v>
      </c>
      <c r="AB1006" s="113" t="n">
        <v>0</v>
      </c>
      <c r="AC1006" s="276" t="n">
        <v>0</v>
      </c>
      <c r="AD1006" s="280"/>
      <c r="AE1006" s="276"/>
    </row>
    <row r="1007" customFormat="false" ht="15" hidden="false" customHeight="false" outlineLevel="0" collapsed="false">
      <c r="A1007" s="44"/>
      <c r="B1007" s="115" t="n">
        <f aca="false">PRODUCT(G1007/3+H1007+I1007+J1007+(K1007-I1007-H1007)/3+W1007*25+X1007*25+Y1007*25+Z1007*25+AA1007*25+AB1007*20+AC1007*15+AD1007*10+AE1007*15)</f>
        <v>29.6666666666667</v>
      </c>
      <c r="C1007" s="44" t="s">
        <v>3219</v>
      </c>
      <c r="D1007" s="123" t="s">
        <v>4578</v>
      </c>
      <c r="E1007" s="113" t="n">
        <v>2010</v>
      </c>
      <c r="F1007" s="274" t="n">
        <v>33381</v>
      </c>
      <c r="G1007" s="113" t="n">
        <v>4</v>
      </c>
      <c r="H1007" s="113" t="n">
        <v>0</v>
      </c>
      <c r="I1007" s="113" t="n">
        <v>0</v>
      </c>
      <c r="J1007" s="113" t="n">
        <v>2</v>
      </c>
      <c r="K1007" s="113" t="n">
        <v>4</v>
      </c>
      <c r="L1007" s="113" t="n">
        <v>0</v>
      </c>
      <c r="M1007" s="113" t="n">
        <v>0</v>
      </c>
      <c r="N1007" s="113" t="n">
        <v>0</v>
      </c>
      <c r="O1007" s="113" t="n">
        <v>0</v>
      </c>
      <c r="P1007" s="275" t="n">
        <v>0.667</v>
      </c>
      <c r="Q1007" s="113"/>
      <c r="R1007" s="113"/>
      <c r="S1007" s="113"/>
      <c r="T1007" s="113"/>
      <c r="U1007" s="113"/>
      <c r="V1007" s="275"/>
      <c r="W1007" s="113" t="n">
        <v>0</v>
      </c>
      <c r="X1007" s="276" t="n">
        <v>0</v>
      </c>
      <c r="Y1007" s="113" t="n">
        <v>0</v>
      </c>
      <c r="Z1007" s="276" t="n">
        <v>0</v>
      </c>
      <c r="AA1007" s="113" t="n">
        <v>1</v>
      </c>
      <c r="AB1007" s="113" t="n">
        <v>0</v>
      </c>
      <c r="AC1007" s="276" t="n">
        <v>0</v>
      </c>
      <c r="AD1007" s="280"/>
      <c r="AE1007" s="276"/>
    </row>
    <row r="1008" customFormat="false" ht="15" hidden="false" customHeight="false" outlineLevel="0" collapsed="false">
      <c r="A1008" s="44"/>
      <c r="B1008" s="115" t="n">
        <f aca="false">PRODUCT(G1008/3+H1008+I1008+J1008+(K1008-I1008-H1008)/3+W1008*25+X1008*25+Y1008*25+Z1008*25+AA1008*25+AB1008*20+AC1008*15+AD1008*10+AE1008*15)</f>
        <v>25.6666666666667</v>
      </c>
      <c r="C1008" s="44" t="s">
        <v>3710</v>
      </c>
      <c r="D1008" s="44" t="s">
        <v>4578</v>
      </c>
      <c r="E1008" s="113" t="n">
        <v>2023</v>
      </c>
      <c r="F1008" s="274" t="n">
        <v>38091</v>
      </c>
      <c r="G1008" s="113" t="n">
        <v>1</v>
      </c>
      <c r="H1008" s="113" t="n">
        <v>0</v>
      </c>
      <c r="I1008" s="113" t="n">
        <v>0</v>
      </c>
      <c r="J1008" s="113" t="n">
        <v>0</v>
      </c>
      <c r="K1008" s="113" t="n">
        <v>1</v>
      </c>
      <c r="L1008" s="113" t="n">
        <v>0</v>
      </c>
      <c r="M1008" s="113" t="n">
        <v>1</v>
      </c>
      <c r="N1008" s="113" t="n">
        <v>0</v>
      </c>
      <c r="O1008" s="113" t="n">
        <v>0</v>
      </c>
      <c r="P1008" s="275" t="n">
        <v>0.5</v>
      </c>
      <c r="V1008" s="299"/>
      <c r="W1008" s="113" t="n">
        <v>0</v>
      </c>
      <c r="X1008" s="276" t="n">
        <v>0</v>
      </c>
      <c r="Y1008" s="113" t="n">
        <v>0</v>
      </c>
      <c r="Z1008" s="276" t="n">
        <v>0</v>
      </c>
      <c r="AA1008" s="113" t="n">
        <v>1</v>
      </c>
      <c r="AB1008" s="113" t="n">
        <v>0</v>
      </c>
      <c r="AC1008" s="276" t="n">
        <v>0</v>
      </c>
      <c r="AD1008" s="279"/>
      <c r="AE1008" s="276"/>
    </row>
    <row r="1009" customFormat="false" ht="15" hidden="false" customHeight="false" outlineLevel="0" collapsed="false">
      <c r="A1009" s="44"/>
      <c r="B1009" s="115" t="n">
        <f aca="false">PRODUCT(G1009/3+H1009+I1009+J1009+(K1009-I1009-H1009)/3+W1009*25+X1009*25+Y1009*25+Z1009*25+AA1009*25+AB1009*20+AC1009*15+AD1009*10+AE1009*15)</f>
        <v>25.6666666666667</v>
      </c>
      <c r="C1009" s="44" t="s">
        <v>3712</v>
      </c>
      <c r="D1009" s="44" t="s">
        <v>4578</v>
      </c>
      <c r="E1009" s="113" t="n">
        <v>2022</v>
      </c>
      <c r="F1009" s="274" t="n">
        <v>38975</v>
      </c>
      <c r="G1009" s="113" t="n">
        <v>1</v>
      </c>
      <c r="H1009" s="113" t="n">
        <v>0</v>
      </c>
      <c r="I1009" s="113" t="n">
        <v>0</v>
      </c>
      <c r="J1009" s="113" t="n">
        <v>0</v>
      </c>
      <c r="K1009" s="113" t="n">
        <v>1</v>
      </c>
      <c r="L1009" s="113" t="n">
        <v>1</v>
      </c>
      <c r="M1009" s="113" t="n">
        <v>0</v>
      </c>
      <c r="N1009" s="113" t="n">
        <v>0</v>
      </c>
      <c r="O1009" s="113" t="n">
        <v>0</v>
      </c>
      <c r="P1009" s="275" t="n">
        <v>0.333333333333333</v>
      </c>
      <c r="Q1009" s="113"/>
      <c r="R1009" s="113"/>
      <c r="S1009" s="113"/>
      <c r="T1009" s="113"/>
      <c r="U1009" s="113"/>
      <c r="V1009" s="275"/>
      <c r="W1009" s="113" t="n">
        <v>0</v>
      </c>
      <c r="X1009" s="276" t="n">
        <v>0</v>
      </c>
      <c r="Y1009" s="113" t="n">
        <v>0</v>
      </c>
      <c r="Z1009" s="276" t="n">
        <v>0</v>
      </c>
      <c r="AA1009" s="113" t="n">
        <v>1</v>
      </c>
      <c r="AB1009" s="113" t="n">
        <v>0</v>
      </c>
      <c r="AC1009" s="276" t="n">
        <v>0</v>
      </c>
      <c r="AD1009" s="280"/>
      <c r="AE1009" s="276"/>
    </row>
    <row r="1010" customFormat="false" ht="15" hidden="false" customHeight="false" outlineLevel="0" collapsed="false">
      <c r="A1010" s="44"/>
      <c r="B1010" s="115" t="n">
        <f aca="false">PRODUCT(G1010/3+H1010*1.6666+I1010*1.6666+J1010*1.6666+W1010*25+X1010*25+Y1010*25+Z1010*25+AA1010*25+AB1010*20+AC1010*15+AD1010*10+AE1010*15)</f>
        <v>24.333</v>
      </c>
      <c r="C1010" s="44" t="s">
        <v>1712</v>
      </c>
      <c r="D1010" s="123" t="s">
        <v>4578</v>
      </c>
      <c r="E1010" s="113" t="n">
        <v>1952</v>
      </c>
      <c r="F1010" s="274" t="n">
        <v>12113</v>
      </c>
      <c r="G1010" s="113" t="n">
        <v>3</v>
      </c>
      <c r="H1010" s="113" t="n">
        <v>0</v>
      </c>
      <c r="I1010" s="113" t="n">
        <v>2</v>
      </c>
      <c r="J1010" s="113" t="n">
        <v>3</v>
      </c>
      <c r="K1010" s="113"/>
      <c r="L1010" s="113"/>
      <c r="M1010" s="113"/>
      <c r="N1010" s="113"/>
      <c r="O1010" s="113"/>
      <c r="P1010" s="275"/>
      <c r="Q1010" s="113"/>
      <c r="R1010" s="113"/>
      <c r="S1010" s="113"/>
      <c r="T1010" s="113"/>
      <c r="U1010" s="113"/>
      <c r="V1010" s="275"/>
      <c r="W1010" s="113" t="n">
        <v>0</v>
      </c>
      <c r="X1010" s="276" t="n">
        <v>0</v>
      </c>
      <c r="Y1010" s="113" t="n">
        <v>0</v>
      </c>
      <c r="Z1010" s="276" t="n">
        <v>0</v>
      </c>
      <c r="AA1010" s="113" t="n">
        <v>0</v>
      </c>
      <c r="AB1010" s="113" t="n">
        <v>0</v>
      </c>
      <c r="AC1010" s="276" t="n">
        <v>1</v>
      </c>
      <c r="AD1010" s="280"/>
      <c r="AE1010" s="276"/>
    </row>
    <row r="1011" customFormat="false" ht="15" hidden="false" customHeight="false" outlineLevel="0" collapsed="false">
      <c r="A1011" s="44"/>
      <c r="B1011" s="115" t="n">
        <f aca="false">PRODUCT(G1011/3+H1011*1.6666+I1011*1.6666+J1011*1.6666+W1011*25+X1011*25+Y1011*25+Z1011*25+AA1011*25+AB1011*20+AC1011*15+AD1011*10+AE1011*15)</f>
        <v>23.3330666666667</v>
      </c>
      <c r="C1011" s="44" t="s">
        <v>5622</v>
      </c>
      <c r="D1011" s="123" t="s">
        <v>4578</v>
      </c>
      <c r="E1011" s="113" t="n">
        <v>1963</v>
      </c>
      <c r="F1011" s="274" t="n">
        <v>16410</v>
      </c>
      <c r="G1011" s="113" t="n">
        <v>5</v>
      </c>
      <c r="H1011" s="113" t="n">
        <v>0</v>
      </c>
      <c r="I1011" s="113" t="n">
        <v>1</v>
      </c>
      <c r="J1011" s="113" t="n">
        <v>3</v>
      </c>
      <c r="K1011" s="113"/>
      <c r="L1011" s="113"/>
      <c r="M1011" s="113"/>
      <c r="N1011" s="113"/>
      <c r="O1011" s="113"/>
      <c r="P1011" s="275"/>
      <c r="Q1011" s="113"/>
      <c r="R1011" s="113"/>
      <c r="S1011" s="113"/>
      <c r="T1011" s="113"/>
      <c r="U1011" s="113"/>
      <c r="V1011" s="275"/>
      <c r="W1011" s="113" t="n">
        <v>0</v>
      </c>
      <c r="X1011" s="276" t="n">
        <v>0</v>
      </c>
      <c r="Y1011" s="113" t="n">
        <v>0</v>
      </c>
      <c r="Z1011" s="276" t="n">
        <v>0</v>
      </c>
      <c r="AA1011" s="113" t="n">
        <v>0</v>
      </c>
      <c r="AB1011" s="113" t="n">
        <v>0</v>
      </c>
      <c r="AC1011" s="276" t="n">
        <v>1</v>
      </c>
      <c r="AD1011" s="280"/>
      <c r="AE1011" s="276"/>
    </row>
    <row r="1012" customFormat="false" ht="15" hidden="false" customHeight="false" outlineLevel="0" collapsed="false">
      <c r="A1012" s="44"/>
      <c r="B1012" s="115" t="n">
        <f aca="false">PRODUCT(G1012/3+H1012+I1012+J1012+(K1012-I1012-H1012)/3+W1012*25+X1012*25+Y1012*25+Z1012*25+AA1012*25+AB1012*20+AC1012*15+AD1012*10+AE1012*15)</f>
        <v>21.6666666666667</v>
      </c>
      <c r="C1012" s="44" t="s">
        <v>3223</v>
      </c>
      <c r="D1012" s="123" t="s">
        <v>4578</v>
      </c>
      <c r="E1012" s="113" t="n">
        <v>2012</v>
      </c>
      <c r="F1012" s="274" t="n">
        <v>34134</v>
      </c>
      <c r="G1012" s="113" t="n">
        <v>1</v>
      </c>
      <c r="H1012" s="113" t="n">
        <v>0</v>
      </c>
      <c r="I1012" s="113" t="n">
        <v>0</v>
      </c>
      <c r="J1012" s="113" t="n">
        <v>1</v>
      </c>
      <c r="K1012" s="113" t="n">
        <v>1</v>
      </c>
      <c r="L1012" s="113" t="n">
        <v>1</v>
      </c>
      <c r="M1012" s="113" t="n">
        <v>0</v>
      </c>
      <c r="N1012" s="113" t="n">
        <v>0</v>
      </c>
      <c r="O1012" s="113" t="n">
        <v>0</v>
      </c>
      <c r="P1012" s="275" t="n">
        <v>0.5</v>
      </c>
      <c r="Q1012" s="113"/>
      <c r="R1012" s="113"/>
      <c r="S1012" s="113"/>
      <c r="T1012" s="113"/>
      <c r="U1012" s="113"/>
      <c r="V1012" s="275"/>
      <c r="W1012" s="113" t="n">
        <v>0</v>
      </c>
      <c r="X1012" s="276" t="n">
        <v>0</v>
      </c>
      <c r="Y1012" s="113" t="n">
        <v>0</v>
      </c>
      <c r="Z1012" s="276" t="n">
        <v>0</v>
      </c>
      <c r="AA1012" s="113" t="n">
        <v>0</v>
      </c>
      <c r="AB1012" s="113" t="n">
        <v>1</v>
      </c>
      <c r="AC1012" s="276" t="n">
        <v>0</v>
      </c>
      <c r="AD1012" s="280"/>
      <c r="AE1012" s="276"/>
    </row>
    <row r="1013" customFormat="false" ht="15" hidden="false" customHeight="false" outlineLevel="0" collapsed="false">
      <c r="A1013" s="44"/>
      <c r="B1013" s="115" t="n">
        <f aca="false">PRODUCT(G1013/3+H1013+I1013+J1013+(K1013-I1013-H1013)/3+W1013*25+X1013*25+Y1013*25+Z1013*25+AA1013*25+AB1013*20+AC1013*15+AD1013*10+AE1013*15)</f>
        <v>20</v>
      </c>
      <c r="C1013" s="44" t="s">
        <v>5373</v>
      </c>
      <c r="D1013" s="123" t="s">
        <v>4578</v>
      </c>
      <c r="E1013" s="113" t="n">
        <v>2015</v>
      </c>
      <c r="F1013" s="274" t="n">
        <v>35685</v>
      </c>
      <c r="G1013" s="113" t="n">
        <v>0</v>
      </c>
      <c r="H1013" s="113" t="n">
        <v>0</v>
      </c>
      <c r="I1013" s="113" t="n">
        <v>0</v>
      </c>
      <c r="J1013" s="113" t="n">
        <v>0</v>
      </c>
      <c r="K1013" s="113" t="n">
        <v>0</v>
      </c>
      <c r="L1013" s="113" t="n">
        <v>0</v>
      </c>
      <c r="M1013" s="113" t="n">
        <v>0</v>
      </c>
      <c r="N1013" s="113" t="n">
        <v>0</v>
      </c>
      <c r="O1013" s="113" t="n">
        <v>0</v>
      </c>
      <c r="P1013" s="275"/>
      <c r="Q1013" s="113" t="n">
        <v>1</v>
      </c>
      <c r="R1013" s="113" t="n">
        <v>0</v>
      </c>
      <c r="S1013" s="113" t="n">
        <v>0</v>
      </c>
      <c r="T1013" s="113" t="n">
        <v>0</v>
      </c>
      <c r="U1013" s="113" t="n">
        <v>2</v>
      </c>
      <c r="V1013" s="275" t="n">
        <v>0.5</v>
      </c>
      <c r="W1013" s="113" t="n">
        <v>0</v>
      </c>
      <c r="X1013" s="276" t="n">
        <v>0</v>
      </c>
      <c r="Y1013" s="113" t="n">
        <v>0</v>
      </c>
      <c r="Z1013" s="276" t="n">
        <v>0</v>
      </c>
      <c r="AA1013" s="113" t="n">
        <v>0</v>
      </c>
      <c r="AB1013" s="113" t="n">
        <v>1</v>
      </c>
      <c r="AC1013" s="276" t="n">
        <v>0</v>
      </c>
      <c r="AD1013" s="280"/>
      <c r="AE1013" s="276"/>
    </row>
    <row r="1014" customFormat="false" ht="15" hidden="false" customHeight="false" outlineLevel="0" collapsed="false">
      <c r="A1014" s="44"/>
      <c r="B1014" s="115" t="n">
        <f aca="false">PRODUCT(G1014/3+H1014+I1014+J1014+(K1014-I1014-H1014)/3+W1014*25+X1014*25+Y1014*25+Z1014*25+AA1014*25+AB1014*20+AC1014*15+AD1014*10+AE1014*15)</f>
        <v>18</v>
      </c>
      <c r="C1014" s="44" t="s">
        <v>3603</v>
      </c>
      <c r="D1014" s="123" t="s">
        <v>4578</v>
      </c>
      <c r="E1014" s="113" t="n">
        <v>2018</v>
      </c>
      <c r="F1014" s="274" t="n">
        <v>36318</v>
      </c>
      <c r="G1014" s="113" t="n">
        <v>2</v>
      </c>
      <c r="H1014" s="113" t="n">
        <v>0</v>
      </c>
      <c r="I1014" s="113" t="n">
        <v>0</v>
      </c>
      <c r="J1014" s="113" t="n">
        <v>0</v>
      </c>
      <c r="K1014" s="113" t="n">
        <v>7</v>
      </c>
      <c r="L1014" s="113" t="n">
        <v>6</v>
      </c>
      <c r="M1014" s="113" t="n">
        <v>1</v>
      </c>
      <c r="N1014" s="113" t="n">
        <v>0</v>
      </c>
      <c r="O1014" s="113" t="n">
        <v>0</v>
      </c>
      <c r="P1014" s="275" t="n">
        <v>0.7777</v>
      </c>
      <c r="Q1014" s="113"/>
      <c r="R1014" s="113"/>
      <c r="S1014" s="113"/>
      <c r="T1014" s="113"/>
      <c r="U1014" s="113"/>
      <c r="V1014" s="275"/>
      <c r="W1014" s="113" t="n">
        <v>0</v>
      </c>
      <c r="X1014" s="276" t="n">
        <v>0</v>
      </c>
      <c r="Y1014" s="113" t="n">
        <v>0</v>
      </c>
      <c r="Z1014" s="276" t="n">
        <v>0</v>
      </c>
      <c r="AA1014" s="113" t="n">
        <v>0</v>
      </c>
      <c r="AB1014" s="113" t="n">
        <v>0</v>
      </c>
      <c r="AC1014" s="276" t="n">
        <v>1</v>
      </c>
      <c r="AD1014" s="280"/>
      <c r="AE1014" s="276"/>
    </row>
    <row r="1015" customFormat="false" ht="15" hidden="false" customHeight="false" outlineLevel="0" collapsed="false">
      <c r="A1015" s="44"/>
      <c r="B1015" s="115" t="n">
        <f aca="false">PRODUCT(G1015/3+H1015+I1015+J1015+(K1015-I1015-H1015)/3+W1015*25+X1015*25+Y1015*25+Z1015*25+AA1015*25+AB1015*20+AC1015*15+AD1015*10+AE1015*15)</f>
        <v>12.6666666666667</v>
      </c>
      <c r="C1015" s="44" t="s">
        <v>2604</v>
      </c>
      <c r="D1015" s="123" t="s">
        <v>4578</v>
      </c>
      <c r="E1015" s="113" t="n">
        <v>1995</v>
      </c>
      <c r="F1015" s="274" t="s">
        <v>2605</v>
      </c>
      <c r="G1015" s="113" t="n">
        <v>14</v>
      </c>
      <c r="H1015" s="113" t="n">
        <v>0</v>
      </c>
      <c r="I1015" s="113" t="n">
        <v>1</v>
      </c>
      <c r="J1015" s="113" t="n">
        <v>2</v>
      </c>
      <c r="K1015" s="113" t="n">
        <v>16</v>
      </c>
      <c r="L1015" s="113" t="n">
        <v>12</v>
      </c>
      <c r="M1015" s="113" t="n">
        <v>2</v>
      </c>
      <c r="N1015" s="113" t="n">
        <v>1</v>
      </c>
      <c r="O1015" s="113" t="n">
        <v>1</v>
      </c>
      <c r="P1015" s="275" t="n">
        <v>0.355555555555556</v>
      </c>
      <c r="Q1015" s="113"/>
      <c r="R1015" s="113"/>
      <c r="S1015" s="113"/>
      <c r="T1015" s="113"/>
      <c r="U1015" s="113"/>
      <c r="V1015" s="275"/>
      <c r="W1015" s="113" t="n">
        <v>0</v>
      </c>
      <c r="X1015" s="276" t="n">
        <v>0</v>
      </c>
      <c r="Y1015" s="113" t="n">
        <v>0</v>
      </c>
      <c r="Z1015" s="276" t="n">
        <v>0</v>
      </c>
      <c r="AA1015" s="113" t="n">
        <v>0</v>
      </c>
      <c r="AB1015" s="113" t="n">
        <v>0</v>
      </c>
      <c r="AC1015" s="276" t="n">
        <v>0</v>
      </c>
      <c r="AD1015" s="280"/>
      <c r="AE1015" s="276"/>
    </row>
    <row r="1016" customFormat="false" ht="15" hidden="false" customHeight="false" outlineLevel="0" collapsed="false">
      <c r="A1016" s="44"/>
      <c r="B1016" s="115" t="n">
        <f aca="false">PRODUCT(G1016/3+H1016*1.6666+I1016*1.6666+J1016*1.6666+W1016*25+X1016*25+Y1016*25+Z1016*25+AA1016*25+AB1016*20+AC1016*15+AD1016*10+AE1016*15)</f>
        <v>11.6662666666667</v>
      </c>
      <c r="C1016" s="44" t="s">
        <v>5651</v>
      </c>
      <c r="D1016" s="123" t="s">
        <v>4578</v>
      </c>
      <c r="E1016" s="113" t="n">
        <v>1947</v>
      </c>
      <c r="F1016" s="274" t="n">
        <v>10398</v>
      </c>
      <c r="G1016" s="113" t="n">
        <v>5</v>
      </c>
      <c r="H1016" s="113" t="n">
        <v>0</v>
      </c>
      <c r="I1016" s="113" t="n">
        <v>3</v>
      </c>
      <c r="J1016" s="113" t="n">
        <v>3</v>
      </c>
      <c r="K1016" s="113"/>
      <c r="L1016" s="113"/>
      <c r="M1016" s="113"/>
      <c r="N1016" s="113"/>
      <c r="O1016" s="113"/>
      <c r="P1016" s="275"/>
      <c r="Q1016" s="113"/>
      <c r="R1016" s="113"/>
      <c r="S1016" s="113"/>
      <c r="T1016" s="113"/>
      <c r="U1016" s="113"/>
      <c r="V1016" s="275"/>
      <c r="W1016" s="113" t="n">
        <v>0</v>
      </c>
      <c r="X1016" s="276" t="n">
        <v>0</v>
      </c>
      <c r="Y1016" s="113" t="n">
        <v>0</v>
      </c>
      <c r="Z1016" s="276" t="n">
        <v>0</v>
      </c>
      <c r="AA1016" s="113" t="n">
        <v>0</v>
      </c>
      <c r="AB1016" s="113" t="n">
        <v>0</v>
      </c>
      <c r="AC1016" s="276" t="n">
        <v>0</v>
      </c>
      <c r="AD1016" s="280"/>
      <c r="AE1016" s="276"/>
    </row>
    <row r="1017" customFormat="false" ht="15" hidden="false" customHeight="false" outlineLevel="0" collapsed="false">
      <c r="A1017" s="44"/>
      <c r="B1017" s="115" t="n">
        <f aca="false">PRODUCT(G1017/3+H1017*1.6666+I1017*1.6666+J1017*1.6666+W1017*25+X1017*25+Y1017*25+Z1017*25+AA1017*25+AB1017*20+AC1017*15+AD1017*10+AE1017*15)</f>
        <v>3.66653333333333</v>
      </c>
      <c r="C1017" s="44" t="s">
        <v>5695</v>
      </c>
      <c r="D1017" s="123" t="s">
        <v>4578</v>
      </c>
      <c r="E1017" s="113" t="n">
        <v>1969</v>
      </c>
      <c r="F1017" s="274" t="n">
        <v>18517</v>
      </c>
      <c r="G1017" s="113" t="n">
        <v>1</v>
      </c>
      <c r="H1017" s="113" t="n">
        <v>0</v>
      </c>
      <c r="I1017" s="113" t="n">
        <v>1</v>
      </c>
      <c r="J1017" s="113" t="n">
        <v>1</v>
      </c>
      <c r="K1017" s="113"/>
      <c r="L1017" s="113"/>
      <c r="M1017" s="113"/>
      <c r="N1017" s="113"/>
      <c r="O1017" s="113"/>
      <c r="P1017" s="275"/>
      <c r="Q1017" s="113"/>
      <c r="R1017" s="113"/>
      <c r="S1017" s="113"/>
      <c r="T1017" s="113"/>
      <c r="U1017" s="113"/>
      <c r="V1017" s="275"/>
      <c r="W1017" s="113" t="n">
        <v>0</v>
      </c>
      <c r="X1017" s="276" t="n">
        <v>0</v>
      </c>
      <c r="Y1017" s="113" t="n">
        <v>0</v>
      </c>
      <c r="Z1017" s="276" t="n">
        <v>0</v>
      </c>
      <c r="AA1017" s="113" t="n">
        <v>0</v>
      </c>
      <c r="AB1017" s="113" t="n">
        <v>0</v>
      </c>
      <c r="AC1017" s="276" t="n">
        <v>0</v>
      </c>
      <c r="AD1017" s="280"/>
      <c r="AE1017" s="276"/>
    </row>
    <row r="1018" customFormat="false" ht="15" hidden="false" customHeight="false" outlineLevel="0" collapsed="false">
      <c r="A1018" s="44"/>
      <c r="B1018" s="115" t="n">
        <f aca="false">PRODUCT(G1018/3+H1018*1.6666+I1018*1.6666+J1018*1.6666+W1018*25+X1018*25+Y1018*25+Z1018*25+AA1018*25+AB1018*20+AC1018*15+AD1018*10+AE1018*15)</f>
        <v>2.6666</v>
      </c>
      <c r="C1018" s="44" t="s">
        <v>3708</v>
      </c>
      <c r="D1018" s="123" t="s">
        <v>4578</v>
      </c>
      <c r="E1018" s="113" t="n">
        <v>2022</v>
      </c>
      <c r="F1018" s="274" t="n">
        <v>38441</v>
      </c>
      <c r="G1018" s="113" t="n">
        <v>3</v>
      </c>
      <c r="H1018" s="113" t="n">
        <v>0</v>
      </c>
      <c r="I1018" s="113" t="n">
        <v>1</v>
      </c>
      <c r="J1018" s="113" t="n">
        <v>0</v>
      </c>
      <c r="K1018" s="113" t="n">
        <v>3</v>
      </c>
      <c r="L1018" s="113" t="n">
        <v>0</v>
      </c>
      <c r="M1018" s="113" t="n">
        <v>1</v>
      </c>
      <c r="N1018" s="113" t="n">
        <v>1</v>
      </c>
      <c r="O1018" s="113" t="n">
        <v>1</v>
      </c>
      <c r="P1018" s="275" t="n">
        <v>0.5</v>
      </c>
      <c r="Q1018" s="113"/>
      <c r="R1018" s="113"/>
      <c r="S1018" s="113"/>
      <c r="T1018" s="113"/>
      <c r="U1018" s="113"/>
      <c r="V1018" s="275"/>
      <c r="W1018" s="113" t="n">
        <v>0</v>
      </c>
      <c r="X1018" s="276" t="n">
        <v>0</v>
      </c>
      <c r="Y1018" s="113" t="n">
        <v>0</v>
      </c>
      <c r="Z1018" s="276" t="n">
        <v>0</v>
      </c>
      <c r="AA1018" s="113" t="n">
        <v>0</v>
      </c>
      <c r="AB1018" s="113" t="n">
        <v>0</v>
      </c>
      <c r="AC1018" s="276" t="n">
        <v>0</v>
      </c>
      <c r="AD1018" s="280"/>
      <c r="AE1018" s="276"/>
    </row>
    <row r="1019" customFormat="false" ht="15" hidden="false" customHeight="false" outlineLevel="0" collapsed="false">
      <c r="A1019" s="44"/>
      <c r="B1019" s="115" t="n">
        <f aca="false">PRODUCT(G1019/3+H1019+I1019+J1019+(K1019-I1019-H1019)/3+W1019*25+X1019*25+Y1019*25+Z1019*25+AA1019*25+AB1019*20+AC1019*15+AD1019*10+AE1019*15)</f>
        <v>2.33333333333333</v>
      </c>
      <c r="C1019" s="44" t="s">
        <v>5704</v>
      </c>
      <c r="D1019" s="123" t="s">
        <v>4578</v>
      </c>
      <c r="E1019" s="113" t="n">
        <v>1993</v>
      </c>
      <c r="F1019" s="274" t="n">
        <v>27512</v>
      </c>
      <c r="G1019" s="113" t="n">
        <v>3</v>
      </c>
      <c r="H1019" s="113" t="n">
        <v>0</v>
      </c>
      <c r="I1019" s="113" t="n">
        <v>0</v>
      </c>
      <c r="J1019" s="113" t="n">
        <v>1</v>
      </c>
      <c r="K1019" s="113" t="n">
        <v>1</v>
      </c>
      <c r="L1019" s="113" t="n">
        <v>1</v>
      </c>
      <c r="M1019" s="113" t="n">
        <v>0</v>
      </c>
      <c r="N1019" s="113" t="n">
        <v>0</v>
      </c>
      <c r="O1019" s="113" t="n">
        <v>0</v>
      </c>
      <c r="P1019" s="275" t="n">
        <v>0.167</v>
      </c>
      <c r="Q1019" s="113"/>
      <c r="R1019" s="113"/>
      <c r="S1019" s="113"/>
      <c r="T1019" s="113"/>
      <c r="U1019" s="113"/>
      <c r="V1019" s="275"/>
      <c r="W1019" s="113" t="n">
        <v>0</v>
      </c>
      <c r="X1019" s="276" t="n">
        <v>0</v>
      </c>
      <c r="Y1019" s="113" t="n">
        <v>0</v>
      </c>
      <c r="Z1019" s="276" t="n">
        <v>0</v>
      </c>
      <c r="AA1019" s="113" t="n">
        <v>0</v>
      </c>
      <c r="AB1019" s="113" t="n">
        <v>0</v>
      </c>
      <c r="AC1019" s="276" t="n">
        <v>0</v>
      </c>
      <c r="AD1019" s="280"/>
      <c r="AE1019" s="276"/>
    </row>
    <row r="1020" customFormat="false" ht="15" hidden="false" customHeight="false" outlineLevel="0" collapsed="false">
      <c r="A1020" s="44"/>
      <c r="B1020" s="115" t="n">
        <f aca="false">PRODUCT(G1020/3+H1020+I1020+J1020+(K1020-I1020-H1020)/3+W1020*25+X1020*25+Y1020*25+Z1020*25+AA1020*25+AB1020*20+AC1020*15+AD1020*10+AE1020*15)</f>
        <v>2.33333333333333</v>
      </c>
      <c r="C1020" s="44" t="s">
        <v>5707</v>
      </c>
      <c r="D1020" s="123" t="s">
        <v>4578</v>
      </c>
      <c r="E1020" s="113" t="n">
        <v>1997</v>
      </c>
      <c r="F1020" s="274" t="n">
        <v>29621</v>
      </c>
      <c r="G1020" s="113" t="n">
        <v>3</v>
      </c>
      <c r="H1020" s="113" t="n">
        <v>0</v>
      </c>
      <c r="I1020" s="113" t="n">
        <v>0</v>
      </c>
      <c r="J1020" s="113" t="n">
        <v>0</v>
      </c>
      <c r="K1020" s="113" t="n">
        <v>4</v>
      </c>
      <c r="L1020" s="113" t="n">
        <v>2</v>
      </c>
      <c r="M1020" s="113" t="n">
        <v>0</v>
      </c>
      <c r="N1020" s="113" t="n">
        <v>2</v>
      </c>
      <c r="O1020" s="113" t="n">
        <v>0</v>
      </c>
      <c r="P1020" s="275" t="n">
        <v>0.571428571428571</v>
      </c>
      <c r="Q1020" s="113"/>
      <c r="R1020" s="113"/>
      <c r="S1020" s="113"/>
      <c r="T1020" s="113"/>
      <c r="U1020" s="113"/>
      <c r="V1020" s="275"/>
      <c r="W1020" s="113" t="n">
        <v>0</v>
      </c>
      <c r="X1020" s="276" t="n">
        <v>0</v>
      </c>
      <c r="Y1020" s="113" t="n">
        <v>0</v>
      </c>
      <c r="Z1020" s="276" t="n">
        <v>0</v>
      </c>
      <c r="AA1020" s="113" t="n">
        <v>0</v>
      </c>
      <c r="AB1020" s="113" t="n">
        <v>0</v>
      </c>
      <c r="AC1020" s="276" t="n">
        <v>0</v>
      </c>
      <c r="AD1020" s="280"/>
      <c r="AE1020" s="276"/>
    </row>
    <row r="1021" customFormat="false" ht="15" hidden="false" customHeight="false" outlineLevel="0" collapsed="false">
      <c r="B1021" s="115" t="n">
        <f aca="false">PRODUCT(G1021/3+H1021+I1021+J1021+(K1021-I1021-H1021)/3+W1021*25+X1021*25+Y1021*25+Z1021*25+AA1021*25+AB1021*20+AC1021*15+AD1021*10+AE1021*15)</f>
        <v>2</v>
      </c>
      <c r="C1021" s="44" t="s">
        <v>2611</v>
      </c>
      <c r="D1021" s="123" t="s">
        <v>4578</v>
      </c>
      <c r="E1021" s="113" t="n">
        <v>1995</v>
      </c>
      <c r="F1021" s="274" t="n">
        <v>28138</v>
      </c>
      <c r="G1021" s="113" t="n">
        <v>3</v>
      </c>
      <c r="H1021" s="113" t="n">
        <v>0</v>
      </c>
      <c r="I1021" s="113" t="n">
        <v>0</v>
      </c>
      <c r="J1021" s="113" t="n">
        <v>0</v>
      </c>
      <c r="K1021" s="113" t="n">
        <v>3</v>
      </c>
      <c r="L1021" s="113" t="n">
        <v>3</v>
      </c>
      <c r="M1021" s="113" t="n">
        <v>0</v>
      </c>
      <c r="N1021" s="113" t="n">
        <v>0</v>
      </c>
      <c r="O1021" s="113" t="n">
        <v>0</v>
      </c>
      <c r="P1021" s="275" t="n">
        <v>0.375</v>
      </c>
      <c r="Q1021" s="113"/>
      <c r="R1021" s="113"/>
      <c r="S1021" s="113"/>
      <c r="T1021" s="113"/>
      <c r="U1021" s="113"/>
      <c r="V1021" s="275"/>
      <c r="W1021" s="113" t="n">
        <v>0</v>
      </c>
      <c r="X1021" s="276" t="n">
        <v>0</v>
      </c>
      <c r="Y1021" s="113" t="n">
        <v>0</v>
      </c>
      <c r="Z1021" s="276" t="n">
        <v>0</v>
      </c>
      <c r="AA1021" s="113" t="n">
        <v>0</v>
      </c>
      <c r="AB1021" s="113" t="n">
        <v>0</v>
      </c>
      <c r="AC1021" s="276" t="n">
        <v>0</v>
      </c>
      <c r="AD1021" s="280"/>
      <c r="AE1021" s="276"/>
    </row>
    <row r="1022" customFormat="false" ht="15" hidden="false" customHeight="false" outlineLevel="0" collapsed="false">
      <c r="B1022" s="115" t="n">
        <f aca="false">PRODUCT(G1022/3+H1022+I1022+J1022+(K1022-I1022-H1022)/3+W1022*25+X1022*25+Y1022*25+Z1022*25+AA1022*25+AB1022*20+AC1022*15+AD1022*10+AE1022*15)</f>
        <v>1</v>
      </c>
      <c r="C1022" s="44" t="s">
        <v>3126</v>
      </c>
      <c r="D1022" s="123" t="s">
        <v>4578</v>
      </c>
      <c r="E1022" s="113" t="n">
        <v>2005</v>
      </c>
      <c r="F1022" s="274" t="n">
        <v>31874</v>
      </c>
      <c r="G1022" s="113" t="n">
        <v>1</v>
      </c>
      <c r="H1022" s="113" t="n">
        <v>0</v>
      </c>
      <c r="I1022" s="113" t="n">
        <v>0</v>
      </c>
      <c r="J1022" s="113" t="n">
        <v>0</v>
      </c>
      <c r="K1022" s="113" t="n">
        <v>2</v>
      </c>
      <c r="L1022" s="113" t="n">
        <v>2</v>
      </c>
      <c r="M1022" s="113" t="n">
        <v>0</v>
      </c>
      <c r="N1022" s="113" t="n">
        <v>0</v>
      </c>
      <c r="O1022" s="113" t="n">
        <v>0</v>
      </c>
      <c r="P1022" s="275" t="n">
        <v>1</v>
      </c>
      <c r="Q1022" s="113"/>
      <c r="R1022" s="113"/>
      <c r="S1022" s="113"/>
      <c r="T1022" s="113"/>
      <c r="U1022" s="113"/>
      <c r="V1022" s="275"/>
      <c r="W1022" s="113" t="n">
        <v>0</v>
      </c>
      <c r="X1022" s="276" t="n">
        <v>0</v>
      </c>
      <c r="Y1022" s="113" t="n">
        <v>0</v>
      </c>
      <c r="Z1022" s="276" t="n">
        <v>0</v>
      </c>
      <c r="AA1022" s="113" t="n">
        <v>0</v>
      </c>
      <c r="AB1022" s="113" t="n">
        <v>0</v>
      </c>
      <c r="AC1022" s="276" t="n">
        <v>0</v>
      </c>
      <c r="AD1022" s="280"/>
      <c r="AE1022" s="276"/>
    </row>
    <row r="1023" customFormat="false" ht="15" hidden="false" customHeight="false" outlineLevel="0" collapsed="false">
      <c r="A1023" s="44"/>
      <c r="B1023" s="115" t="n">
        <f aca="false">PRODUCT(G1023/3+H1023*1.6666+I1023*1.6666+J1023*1.6666+W1023*25+X1023*25+Y1023*25+Z1023*25+AA1023*25+AB1023*20+AC1023*15+AD1023*10+AE1023*15)</f>
        <v>0.666666666666667</v>
      </c>
      <c r="C1023" s="44" t="s">
        <v>5751</v>
      </c>
      <c r="D1023" s="123" t="s">
        <v>4578</v>
      </c>
      <c r="E1023" s="113" t="n">
        <v>1969</v>
      </c>
      <c r="F1023" s="274" t="n">
        <v>18963</v>
      </c>
      <c r="G1023" s="113" t="n">
        <v>2</v>
      </c>
      <c r="H1023" s="113" t="n">
        <v>0</v>
      </c>
      <c r="I1023" s="113" t="n">
        <v>0</v>
      </c>
      <c r="J1023" s="113" t="n">
        <v>0</v>
      </c>
      <c r="K1023" s="113"/>
      <c r="L1023" s="113"/>
      <c r="M1023" s="113"/>
      <c r="N1023" s="113"/>
      <c r="O1023" s="113"/>
      <c r="P1023" s="275"/>
      <c r="Q1023" s="113"/>
      <c r="R1023" s="113"/>
      <c r="S1023" s="113"/>
      <c r="T1023" s="113"/>
      <c r="U1023" s="113"/>
      <c r="V1023" s="275"/>
      <c r="W1023" s="113" t="n">
        <v>0</v>
      </c>
      <c r="X1023" s="276" t="n">
        <v>0</v>
      </c>
      <c r="Y1023" s="113" t="n">
        <v>0</v>
      </c>
      <c r="Z1023" s="276" t="n">
        <v>0</v>
      </c>
      <c r="AA1023" s="113" t="n">
        <v>0</v>
      </c>
      <c r="AB1023" s="113" t="n">
        <v>0</v>
      </c>
      <c r="AC1023" s="276" t="n">
        <v>0</v>
      </c>
      <c r="AD1023" s="280"/>
      <c r="AE1023" s="276"/>
    </row>
    <row r="1024" customFormat="false" ht="15" hidden="false" customHeight="false" outlineLevel="0" collapsed="false">
      <c r="A1024" s="44"/>
      <c r="B1024" s="115" t="n">
        <f aca="false">PRODUCT(G1024/3+H1024*1.6666+I1024*1.6666+J1024*1.6666+W1024*25+X1024*25+Y1024*25+Z1024*25+AA1024*25+AB1024*20+AC1024*15+AD1024*10+AE1024*15)</f>
        <v>0.333333333333333</v>
      </c>
      <c r="C1024" s="44" t="s">
        <v>2133</v>
      </c>
      <c r="D1024" s="123" t="s">
        <v>4578</v>
      </c>
      <c r="E1024" s="113" t="n">
        <v>1966</v>
      </c>
      <c r="F1024" s="274" t="n">
        <v>17175</v>
      </c>
      <c r="G1024" s="113" t="n">
        <v>1</v>
      </c>
      <c r="H1024" s="113" t="n">
        <v>0</v>
      </c>
      <c r="I1024" s="113" t="n">
        <v>0</v>
      </c>
      <c r="J1024" s="113" t="n">
        <v>0</v>
      </c>
      <c r="K1024" s="113"/>
      <c r="L1024" s="113"/>
      <c r="M1024" s="113"/>
      <c r="N1024" s="113"/>
      <c r="O1024" s="113"/>
      <c r="P1024" s="275"/>
      <c r="Q1024" s="113"/>
      <c r="R1024" s="113"/>
      <c r="S1024" s="113"/>
      <c r="T1024" s="113"/>
      <c r="U1024" s="113"/>
      <c r="V1024" s="275"/>
      <c r="W1024" s="113" t="n">
        <v>0</v>
      </c>
      <c r="X1024" s="276" t="n">
        <v>0</v>
      </c>
      <c r="Y1024" s="113" t="n">
        <v>0</v>
      </c>
      <c r="Z1024" s="276" t="n">
        <v>0</v>
      </c>
      <c r="AA1024" s="113" t="n">
        <v>0</v>
      </c>
      <c r="AB1024" s="113" t="n">
        <v>0</v>
      </c>
      <c r="AC1024" s="276" t="n">
        <v>0</v>
      </c>
      <c r="AD1024" s="280"/>
      <c r="AE1024" s="276"/>
    </row>
    <row r="1025" customFormat="false" ht="15" hidden="false" customHeight="false" outlineLevel="0" collapsed="false">
      <c r="A1025" s="44"/>
      <c r="B1025" s="115" t="n">
        <f aca="false">PRODUCT(G1025/3+H1025*1.6666+I1025*1.6666+J1025*1.6666+W1025*25+X1025*25+Y1025*25+Z1025*25+AA1025*25+AB1025*20+AC1025*15+AD1025*10+AE1025*15)</f>
        <v>0.333333333333333</v>
      </c>
      <c r="C1025" s="44" t="s">
        <v>3712</v>
      </c>
      <c r="D1025" s="123" t="s">
        <v>4578</v>
      </c>
      <c r="E1025" s="113" t="n">
        <v>2022</v>
      </c>
      <c r="F1025" s="274" t="n">
        <v>38975</v>
      </c>
      <c r="G1025" s="113" t="n">
        <v>1</v>
      </c>
      <c r="H1025" s="113" t="n">
        <v>0</v>
      </c>
      <c r="I1025" s="113" t="n">
        <v>0</v>
      </c>
      <c r="J1025" s="113" t="n">
        <v>0</v>
      </c>
      <c r="K1025" s="113" t="n">
        <v>1</v>
      </c>
      <c r="L1025" s="113" t="n">
        <v>1</v>
      </c>
      <c r="M1025" s="113" t="n">
        <v>0</v>
      </c>
      <c r="N1025" s="113" t="n">
        <v>0</v>
      </c>
      <c r="O1025" s="113" t="n">
        <v>0</v>
      </c>
      <c r="P1025" s="275" t="n">
        <v>0.333333333333333</v>
      </c>
      <c r="Q1025" s="113"/>
      <c r="R1025" s="113"/>
      <c r="S1025" s="113"/>
      <c r="T1025" s="113"/>
      <c r="U1025" s="113"/>
      <c r="V1025" s="275"/>
      <c r="W1025" s="113" t="n">
        <v>0</v>
      </c>
      <c r="X1025" s="276" t="n">
        <v>0</v>
      </c>
      <c r="Y1025" s="113" t="n">
        <v>0</v>
      </c>
      <c r="Z1025" s="276" t="n">
        <v>0</v>
      </c>
      <c r="AA1025" s="113" t="n">
        <v>0</v>
      </c>
      <c r="AB1025" s="113" t="n">
        <v>0</v>
      </c>
      <c r="AC1025" s="276" t="n">
        <v>0</v>
      </c>
      <c r="AD1025" s="280"/>
      <c r="AE1025" s="276"/>
    </row>
    <row r="1026" customFormat="false" ht="15" hidden="false" customHeight="false" outlineLevel="0" collapsed="false">
      <c r="A1026" s="44"/>
      <c r="B1026" s="115"/>
      <c r="D1026" s="44"/>
      <c r="E1026" s="113"/>
      <c r="F1026" s="274"/>
      <c r="G1026" s="113"/>
      <c r="H1026" s="113"/>
      <c r="I1026" s="113"/>
      <c r="J1026" s="113"/>
      <c r="K1026" s="113"/>
      <c r="L1026" s="113"/>
      <c r="M1026" s="113"/>
      <c r="N1026" s="113"/>
      <c r="O1026" s="113"/>
      <c r="P1026" s="275"/>
      <c r="Q1026" s="113"/>
      <c r="R1026" s="113"/>
      <c r="S1026" s="113"/>
      <c r="T1026" s="113"/>
      <c r="U1026" s="113"/>
      <c r="V1026" s="275"/>
      <c r="W1026" s="113"/>
      <c r="X1026" s="276"/>
      <c r="Y1026" s="113"/>
      <c r="Z1026" s="276"/>
      <c r="AA1026" s="113"/>
      <c r="AB1026" s="113"/>
      <c r="AC1026" s="276"/>
      <c r="AD1026" s="280"/>
      <c r="AE1026" s="276"/>
    </row>
    <row r="1027" customFormat="false" ht="15" hidden="false" customHeight="false" outlineLevel="0" collapsed="false">
      <c r="A1027" s="44"/>
      <c r="B1027" s="115" t="n">
        <f aca="false">PRODUCT(G1027/3+H1027+I1027+J1027+(K1027-I1027-H1027)/3+W1027*25+X1027*25+Y1027*25+Z1027*25+AA1027*25+AB1027*20+AC1027*15+AD1027*10+AE1027*15)</f>
        <v>31.6666666666667</v>
      </c>
      <c r="C1027" s="44" t="s">
        <v>5590</v>
      </c>
      <c r="D1027" s="123" t="s">
        <v>5036</v>
      </c>
      <c r="E1027" s="113" t="n">
        <v>1985</v>
      </c>
      <c r="F1027" s="274" t="s">
        <v>2456</v>
      </c>
      <c r="G1027" s="113" t="n">
        <v>8</v>
      </c>
      <c r="H1027" s="113" t="n">
        <v>0</v>
      </c>
      <c r="I1027" s="113" t="n">
        <v>2</v>
      </c>
      <c r="J1027" s="113" t="n">
        <v>0</v>
      </c>
      <c r="K1027" s="113" t="n">
        <v>8</v>
      </c>
      <c r="L1027" s="113" t="n">
        <v>1</v>
      </c>
      <c r="M1027" s="113" t="n">
        <v>2</v>
      </c>
      <c r="N1027" s="113" t="n">
        <v>3</v>
      </c>
      <c r="O1027" s="113" t="n">
        <v>2</v>
      </c>
      <c r="P1027" s="275" t="n">
        <v>0.348</v>
      </c>
      <c r="Q1027" s="113"/>
      <c r="R1027" s="113"/>
      <c r="S1027" s="113"/>
      <c r="T1027" s="113"/>
      <c r="U1027" s="113"/>
      <c r="V1027" s="275"/>
      <c r="W1027" s="113" t="n">
        <v>0</v>
      </c>
      <c r="X1027" s="276" t="n">
        <v>0</v>
      </c>
      <c r="Y1027" s="113" t="n">
        <v>0</v>
      </c>
      <c r="Z1027" s="276" t="n">
        <v>1</v>
      </c>
      <c r="AA1027" s="113" t="n">
        <v>0</v>
      </c>
      <c r="AB1027" s="113" t="n">
        <v>0</v>
      </c>
      <c r="AC1027" s="276" t="n">
        <v>0</v>
      </c>
      <c r="AD1027" s="280"/>
      <c r="AE1027" s="276"/>
    </row>
    <row r="1028" customFormat="false" ht="15" hidden="false" customHeight="false" outlineLevel="0" collapsed="false">
      <c r="A1028" s="44"/>
      <c r="B1028" s="115" t="n">
        <f aca="false">PRODUCT(G1028/3+H1028+I1028+J1028+(K1028-I1028-H1028)/3+W1028*25+X1028*25+Y1028*25+Z1028*25+AA1028*25+AB1028*20+AC1028*15+AD1028*10+AE1028*15)</f>
        <v>30.6666666666667</v>
      </c>
      <c r="C1028" s="44" t="s">
        <v>5592</v>
      </c>
      <c r="D1028" s="123" t="s">
        <v>5036</v>
      </c>
      <c r="E1028" s="113" t="n">
        <v>1992</v>
      </c>
      <c r="F1028" s="274" t="n">
        <v>27397</v>
      </c>
      <c r="G1028" s="113" t="n">
        <v>8</v>
      </c>
      <c r="H1028" s="113" t="n">
        <v>0</v>
      </c>
      <c r="I1028" s="113" t="n">
        <v>1</v>
      </c>
      <c r="J1028" s="113" t="n">
        <v>0</v>
      </c>
      <c r="K1028" s="113" t="n">
        <v>7</v>
      </c>
      <c r="L1028" s="113" t="n">
        <v>2</v>
      </c>
      <c r="M1028" s="113" t="n">
        <v>2</v>
      </c>
      <c r="N1028" s="113" t="n">
        <v>2</v>
      </c>
      <c r="O1028" s="113" t="n">
        <v>1</v>
      </c>
      <c r="P1028" s="275" t="n">
        <v>0.333</v>
      </c>
      <c r="Q1028" s="113"/>
      <c r="R1028" s="113"/>
      <c r="S1028" s="285"/>
      <c r="T1028" s="113"/>
      <c r="U1028" s="113"/>
      <c r="V1028" s="275"/>
      <c r="W1028" s="113" t="n">
        <v>0</v>
      </c>
      <c r="X1028" s="276" t="n">
        <v>0</v>
      </c>
      <c r="Y1028" s="113" t="n">
        <v>0</v>
      </c>
      <c r="Z1028" s="276" t="n">
        <v>1</v>
      </c>
      <c r="AA1028" s="113" t="n">
        <v>0</v>
      </c>
      <c r="AB1028" s="113" t="n">
        <v>0</v>
      </c>
      <c r="AC1028" s="276" t="n">
        <v>0</v>
      </c>
      <c r="AD1028" s="280"/>
      <c r="AE1028" s="276"/>
    </row>
    <row r="1029" customFormat="false" ht="15" hidden="false" customHeight="false" outlineLevel="0" collapsed="false">
      <c r="A1029" s="44"/>
      <c r="B1029" s="115" t="n">
        <f aca="false">PRODUCT(G1029/3+H1029+I1029+J1029+(K1029-I1029-H1029)/3+W1029*25+X1029*25+Y1029*25+Z1029*25+AA1029*25+AB1029*20+AC1029*15+AD1029*10+AE1029*15)</f>
        <v>28.3333333333333</v>
      </c>
      <c r="C1029" s="44" t="s">
        <v>5035</v>
      </c>
      <c r="D1029" s="123" t="s">
        <v>5036</v>
      </c>
      <c r="E1029" s="113" t="n">
        <v>1985</v>
      </c>
      <c r="F1029" s="274" t="n">
        <v>24442</v>
      </c>
      <c r="G1029" s="113" t="n">
        <v>4</v>
      </c>
      <c r="H1029" s="113" t="n">
        <v>0</v>
      </c>
      <c r="I1029" s="113" t="n">
        <v>1</v>
      </c>
      <c r="J1029" s="113" t="n">
        <v>0</v>
      </c>
      <c r="K1029" s="113" t="n">
        <v>4</v>
      </c>
      <c r="L1029" s="113" t="n">
        <v>1</v>
      </c>
      <c r="M1029" s="113" t="n">
        <v>1</v>
      </c>
      <c r="N1029" s="113" t="n">
        <v>1</v>
      </c>
      <c r="O1029" s="113" t="n">
        <v>1</v>
      </c>
      <c r="P1029" s="275" t="n">
        <v>0.25</v>
      </c>
      <c r="Q1029" s="113"/>
      <c r="R1029" s="113"/>
      <c r="S1029" s="113"/>
      <c r="T1029" s="113"/>
      <c r="U1029" s="113"/>
      <c r="V1029" s="275"/>
      <c r="W1029" s="113" t="n">
        <v>0</v>
      </c>
      <c r="X1029" s="276" t="n">
        <v>0</v>
      </c>
      <c r="Y1029" s="113" t="n">
        <v>1</v>
      </c>
      <c r="Z1029" s="276" t="n">
        <v>0</v>
      </c>
      <c r="AA1029" s="113" t="n">
        <v>0</v>
      </c>
      <c r="AB1029" s="113" t="n">
        <v>0</v>
      </c>
      <c r="AC1029" s="276" t="n">
        <v>0</v>
      </c>
      <c r="AD1029" s="280"/>
      <c r="AE1029" s="276"/>
    </row>
    <row r="1030" customFormat="false" ht="15" hidden="false" customHeight="false" outlineLevel="0" collapsed="false">
      <c r="A1030" s="44"/>
      <c r="B1030" s="115" t="n">
        <f aca="false">PRODUCT(G1030/3+H1030+I1030+J1030+(K1030-I1030-H1030)/3+W1030*25+X1030*25+Y1030*25+Z1030*25+AA1030*25+AB1030*20+AC1030*15+AD1030*10+AE1030*15)</f>
        <v>3.33333333333333</v>
      </c>
      <c r="C1030" s="44" t="s">
        <v>5699</v>
      </c>
      <c r="D1030" s="123" t="s">
        <v>5036</v>
      </c>
      <c r="E1030" s="113" t="n">
        <v>1988</v>
      </c>
      <c r="F1030" s="274" t="n">
        <v>25239</v>
      </c>
      <c r="G1030" s="113" t="n">
        <v>4</v>
      </c>
      <c r="H1030" s="113" t="n">
        <v>0</v>
      </c>
      <c r="I1030" s="113" t="n">
        <v>1</v>
      </c>
      <c r="J1030" s="113" t="n">
        <v>0</v>
      </c>
      <c r="K1030" s="113" t="n">
        <v>4</v>
      </c>
      <c r="L1030" s="113" t="n">
        <v>1</v>
      </c>
      <c r="M1030" s="113" t="n">
        <v>0</v>
      </c>
      <c r="N1030" s="113" t="n">
        <v>2</v>
      </c>
      <c r="O1030" s="113" t="n">
        <v>1</v>
      </c>
      <c r="P1030" s="275" t="n">
        <v>0.444</v>
      </c>
      <c r="Q1030" s="113" t="n">
        <v>2</v>
      </c>
      <c r="R1030" s="113" t="n">
        <v>0</v>
      </c>
      <c r="S1030" s="113" t="n">
        <v>0</v>
      </c>
      <c r="T1030" s="113" t="n">
        <v>0</v>
      </c>
      <c r="U1030" s="113" t="n">
        <v>0</v>
      </c>
      <c r="V1030" s="275" t="n">
        <v>0</v>
      </c>
      <c r="W1030" s="113" t="n">
        <v>0</v>
      </c>
      <c r="X1030" s="276" t="n">
        <v>0</v>
      </c>
      <c r="Y1030" s="113" t="n">
        <v>0</v>
      </c>
      <c r="Z1030" s="276" t="n">
        <v>0</v>
      </c>
      <c r="AA1030" s="113" t="n">
        <v>0</v>
      </c>
      <c r="AB1030" s="113" t="n">
        <v>0</v>
      </c>
      <c r="AC1030" s="276" t="n">
        <v>0</v>
      </c>
      <c r="AD1030" s="280"/>
      <c r="AE1030" s="276"/>
    </row>
    <row r="1031" customFormat="false" ht="15" hidden="false" customHeight="false" outlineLevel="0" collapsed="false">
      <c r="A1031" s="44"/>
      <c r="B1031" s="115" t="n">
        <f aca="false">PRODUCT(G1031/3+H1031+I1031+J1031+(K1031-I1031-H1031)/3+W1031*25+X1031*25+Y1031*25+Z1031*25+AA1031*25+AB1031*20+AC1031*15+AD1031*10+AE1031*15)</f>
        <v>0.666666666666667</v>
      </c>
      <c r="C1031" s="44" t="s">
        <v>5747</v>
      </c>
      <c r="D1031" s="123" t="s">
        <v>5036</v>
      </c>
      <c r="E1031" s="113" t="n">
        <v>1992</v>
      </c>
      <c r="F1031" s="274" t="n">
        <v>27030</v>
      </c>
      <c r="G1031" s="113" t="n">
        <v>1</v>
      </c>
      <c r="H1031" s="113" t="n">
        <v>0</v>
      </c>
      <c r="I1031" s="113" t="n">
        <v>0</v>
      </c>
      <c r="J1031" s="113" t="n">
        <v>0</v>
      </c>
      <c r="K1031" s="113" t="n">
        <v>1</v>
      </c>
      <c r="L1031" s="113" t="n">
        <v>1</v>
      </c>
      <c r="M1031" s="113" t="n">
        <v>0</v>
      </c>
      <c r="N1031" s="113" t="n">
        <v>0</v>
      </c>
      <c r="O1031" s="113" t="n">
        <v>0</v>
      </c>
      <c r="P1031" s="275" t="n">
        <v>0.25</v>
      </c>
      <c r="Q1031" s="113"/>
      <c r="R1031" s="113"/>
      <c r="S1031" s="113"/>
      <c r="T1031" s="113"/>
      <c r="U1031" s="113"/>
      <c r="V1031" s="275"/>
      <c r="W1031" s="113" t="n">
        <v>0</v>
      </c>
      <c r="X1031" s="276" t="n">
        <v>0</v>
      </c>
      <c r="Y1031" s="113" t="n">
        <v>0</v>
      </c>
      <c r="Z1031" s="276" t="n">
        <v>0</v>
      </c>
      <c r="AA1031" s="113" t="n">
        <v>0</v>
      </c>
      <c r="AB1031" s="113" t="n">
        <v>0</v>
      </c>
      <c r="AC1031" s="276" t="n">
        <v>0</v>
      </c>
      <c r="AD1031" s="280"/>
      <c r="AE1031" s="276"/>
    </row>
    <row r="1032" customFormat="false" ht="15" hidden="false" customHeight="false" outlineLevel="0" collapsed="false">
      <c r="A1032" s="44"/>
      <c r="B1032" s="115"/>
      <c r="E1032" s="113"/>
      <c r="F1032" s="274"/>
      <c r="G1032" s="113"/>
      <c r="H1032" s="113"/>
      <c r="I1032" s="113"/>
      <c r="J1032" s="113"/>
      <c r="K1032" s="113"/>
      <c r="L1032" s="113"/>
      <c r="M1032" s="113"/>
      <c r="N1032" s="113"/>
      <c r="O1032" s="113"/>
      <c r="P1032" s="275"/>
      <c r="Q1032" s="113"/>
      <c r="R1032" s="113"/>
      <c r="S1032" s="113"/>
      <c r="T1032" s="113"/>
      <c r="U1032" s="113"/>
      <c r="V1032" s="275"/>
      <c r="W1032" s="113"/>
      <c r="X1032" s="276"/>
      <c r="Y1032" s="113"/>
      <c r="Z1032" s="276"/>
      <c r="AA1032" s="113"/>
      <c r="AB1032" s="113"/>
      <c r="AC1032" s="276"/>
      <c r="AD1032" s="280"/>
      <c r="AE1032" s="276"/>
    </row>
    <row r="1033" customFormat="false" ht="15" hidden="false" customHeight="false" outlineLevel="0" collapsed="false">
      <c r="A1033" s="44"/>
      <c r="B1033" s="115" t="n">
        <f aca="false">PRODUCT(G1033/3+H1033+I1033+J1033+(K1033-I1033-H1033)/3+W1033*25+X1033*25+Y1033*25+Z1033*25+AA1033*25+AB1033*20+AC1033*15+AD1033*10+AE1033*15)</f>
        <v>93.6666666666667</v>
      </c>
      <c r="C1033" s="44" t="s">
        <v>4916</v>
      </c>
      <c r="D1033" s="123" t="s">
        <v>4902</v>
      </c>
      <c r="E1033" s="113" t="n">
        <v>1979</v>
      </c>
      <c r="F1033" s="274" t="n">
        <v>22525</v>
      </c>
      <c r="G1033" s="113" t="n">
        <v>12</v>
      </c>
      <c r="H1033" s="113" t="n">
        <v>0</v>
      </c>
      <c r="I1033" s="113" t="n">
        <v>4</v>
      </c>
      <c r="J1033" s="113" t="n">
        <v>3</v>
      </c>
      <c r="K1033" s="113" t="n">
        <v>27</v>
      </c>
      <c r="L1033" s="113" t="n">
        <v>13</v>
      </c>
      <c r="M1033" s="113" t="n">
        <v>6</v>
      </c>
      <c r="N1033" s="113" t="n">
        <v>4</v>
      </c>
      <c r="O1033" s="113" t="n">
        <v>4</v>
      </c>
      <c r="P1033" s="275" t="s">
        <v>3915</v>
      </c>
      <c r="Q1033" s="113"/>
      <c r="R1033" s="113"/>
      <c r="S1033" s="113"/>
      <c r="T1033" s="113"/>
      <c r="U1033" s="113"/>
      <c r="V1033" s="275"/>
      <c r="W1033" s="113" t="n">
        <v>0</v>
      </c>
      <c r="X1033" s="276" t="n">
        <v>0</v>
      </c>
      <c r="Y1033" s="113" t="n">
        <v>1</v>
      </c>
      <c r="Z1033" s="276" t="n">
        <v>2</v>
      </c>
      <c r="AA1033" s="113" t="n">
        <v>0</v>
      </c>
      <c r="AB1033" s="113" t="n">
        <v>0</v>
      </c>
      <c r="AC1033" s="276" t="n">
        <v>0</v>
      </c>
      <c r="AD1033" s="280"/>
      <c r="AE1033" s="276"/>
    </row>
    <row r="1034" customFormat="false" ht="15" hidden="false" customHeight="false" outlineLevel="0" collapsed="false">
      <c r="A1034" s="44"/>
      <c r="B1034" s="115" t="n">
        <f aca="false">PRODUCT(G1034/3+H1034+I1034+J1034+(K1034-I1034-H1034)/3+W1034*25+X1034*25+Y1034*25+Z1034*25+AA1034*25+AB1034*20+AC1034*15+AD1034*10+AE1034*15)</f>
        <v>81</v>
      </c>
      <c r="C1034" s="44" t="s">
        <v>4901</v>
      </c>
      <c r="D1034" s="123" t="s">
        <v>4902</v>
      </c>
      <c r="E1034" s="113" t="n">
        <v>1979</v>
      </c>
      <c r="F1034" s="274" t="n">
        <v>22045</v>
      </c>
      <c r="G1034" s="113" t="n">
        <v>18</v>
      </c>
      <c r="H1034" s="113" t="n">
        <v>0</v>
      </c>
      <c r="I1034" s="113" t="n">
        <v>1</v>
      </c>
      <c r="J1034" s="113" t="n">
        <v>8</v>
      </c>
      <c r="K1034" s="113" t="n">
        <v>49</v>
      </c>
      <c r="L1034" s="113" t="n">
        <v>22</v>
      </c>
      <c r="M1034" s="113" t="n">
        <v>21</v>
      </c>
      <c r="N1034" s="113" t="n">
        <v>5</v>
      </c>
      <c r="O1034" s="113" t="n">
        <v>1</v>
      </c>
      <c r="P1034" s="275" t="s">
        <v>3915</v>
      </c>
      <c r="Q1034" s="113"/>
      <c r="R1034" s="113"/>
      <c r="S1034" s="113"/>
      <c r="T1034" s="113"/>
      <c r="U1034" s="113"/>
      <c r="V1034" s="275"/>
      <c r="W1034" s="113" t="n">
        <v>0</v>
      </c>
      <c r="X1034" s="276" t="n">
        <v>0</v>
      </c>
      <c r="Y1034" s="113" t="n">
        <v>2</v>
      </c>
      <c r="Z1034" s="276" t="n">
        <v>0</v>
      </c>
      <c r="AA1034" s="113" t="n">
        <v>0</v>
      </c>
      <c r="AB1034" s="113" t="n">
        <v>0</v>
      </c>
      <c r="AC1034" s="276" t="n">
        <v>0</v>
      </c>
      <c r="AD1034" s="280"/>
      <c r="AE1034" s="276"/>
    </row>
    <row r="1035" customFormat="false" ht="15" hidden="false" customHeight="false" outlineLevel="0" collapsed="false">
      <c r="A1035" s="44"/>
      <c r="B1035" s="115" t="n">
        <f aca="false">PRODUCT(G1035/3+H1035+I1035+J1035+(K1035-I1035-H1035)/3+W1035*25+X1035*25+Y1035*25+Z1035*25+AA1035*25+AB1035*20+AC1035*15+AD1035*10+AE1035*15)</f>
        <v>1</v>
      </c>
      <c r="C1035" s="44" t="s">
        <v>5740</v>
      </c>
      <c r="D1035" s="123" t="s">
        <v>4902</v>
      </c>
      <c r="E1035" s="113" t="n">
        <v>1979</v>
      </c>
      <c r="F1035" s="274" t="n">
        <v>22841</v>
      </c>
      <c r="G1035" s="113" t="n">
        <v>2</v>
      </c>
      <c r="H1035" s="113" t="n">
        <v>0</v>
      </c>
      <c r="I1035" s="113" t="n">
        <v>0</v>
      </c>
      <c r="J1035" s="113" t="n">
        <v>0</v>
      </c>
      <c r="K1035" s="113" t="n">
        <v>1</v>
      </c>
      <c r="L1035" s="113" t="n">
        <v>0</v>
      </c>
      <c r="M1035" s="113" t="n">
        <v>0</v>
      </c>
      <c r="N1035" s="113" t="n">
        <v>1</v>
      </c>
      <c r="O1035" s="113" t="n">
        <v>0</v>
      </c>
      <c r="P1035" s="275" t="s">
        <v>3915</v>
      </c>
      <c r="Q1035" s="113"/>
      <c r="R1035" s="113"/>
      <c r="S1035" s="113"/>
      <c r="T1035" s="113"/>
      <c r="U1035" s="113"/>
      <c r="V1035" s="275"/>
      <c r="W1035" s="113" t="n">
        <v>0</v>
      </c>
      <c r="X1035" s="276" t="n">
        <v>0</v>
      </c>
      <c r="Y1035" s="113" t="n">
        <v>0</v>
      </c>
      <c r="Z1035" s="276" t="n">
        <v>0</v>
      </c>
      <c r="AA1035" s="113" t="n">
        <v>0</v>
      </c>
      <c r="AB1035" s="113" t="n">
        <v>0</v>
      </c>
      <c r="AC1035" s="276" t="n">
        <v>0</v>
      </c>
      <c r="AD1035" s="280"/>
      <c r="AE1035" s="276"/>
    </row>
    <row r="1036" customFormat="false" ht="15" hidden="false" customHeight="false" outlineLevel="0" collapsed="false">
      <c r="A1036" s="44"/>
      <c r="B1036" s="115" t="n">
        <f aca="false">PRODUCT(G1036/3+H1036+I1036+J1036+(K1036-I1036-H1036)/3+W1036*25+X1036*25+Y1036*25+Z1036*25+AA1036*25+AB1036*20+AC1036*15+AD1036*10+AE1036*15)</f>
        <v>0.666666666666667</v>
      </c>
      <c r="C1036" s="44" t="s">
        <v>5746</v>
      </c>
      <c r="D1036" s="123" t="s">
        <v>4902</v>
      </c>
      <c r="E1036" s="113" t="n">
        <v>1979</v>
      </c>
      <c r="F1036" s="274" t="n">
        <v>22534</v>
      </c>
      <c r="G1036" s="113" t="n">
        <v>1</v>
      </c>
      <c r="H1036" s="113" t="n">
        <v>0</v>
      </c>
      <c r="I1036" s="113" t="n">
        <v>0</v>
      </c>
      <c r="J1036" s="113" t="n">
        <v>0</v>
      </c>
      <c r="K1036" s="113" t="n">
        <v>1</v>
      </c>
      <c r="L1036" s="113" t="n">
        <v>0</v>
      </c>
      <c r="M1036" s="113" t="n">
        <v>1</v>
      </c>
      <c r="N1036" s="113" t="n">
        <v>0</v>
      </c>
      <c r="O1036" s="113" t="n">
        <v>0</v>
      </c>
      <c r="P1036" s="275" t="s">
        <v>3915</v>
      </c>
      <c r="Q1036" s="113"/>
      <c r="R1036" s="113"/>
      <c r="S1036" s="113"/>
      <c r="T1036" s="113"/>
      <c r="U1036" s="113"/>
      <c r="V1036" s="275"/>
      <c r="W1036" s="113" t="n">
        <v>0</v>
      </c>
      <c r="X1036" s="276" t="n">
        <v>0</v>
      </c>
      <c r="Y1036" s="113" t="n">
        <v>0</v>
      </c>
      <c r="Z1036" s="276" t="n">
        <v>0</v>
      </c>
      <c r="AA1036" s="113" t="n">
        <v>0</v>
      </c>
      <c r="AB1036" s="113" t="n">
        <v>0</v>
      </c>
      <c r="AC1036" s="276" t="n">
        <v>0</v>
      </c>
      <c r="AD1036" s="280"/>
      <c r="AE1036" s="276"/>
    </row>
    <row r="1037" customFormat="false" ht="15" hidden="false" customHeight="false" outlineLevel="0" collapsed="false">
      <c r="A1037" s="44"/>
      <c r="B1037" s="115"/>
      <c r="E1037" s="113"/>
      <c r="F1037" s="274"/>
      <c r="G1037" s="113"/>
      <c r="H1037" s="113"/>
      <c r="I1037" s="113"/>
      <c r="J1037" s="113"/>
      <c r="K1037" s="113"/>
      <c r="L1037" s="113"/>
      <c r="M1037" s="113"/>
      <c r="N1037" s="113"/>
      <c r="O1037" s="113"/>
      <c r="P1037" s="275"/>
      <c r="Q1037" s="113"/>
      <c r="R1037" s="113"/>
      <c r="S1037" s="113"/>
      <c r="T1037" s="113"/>
      <c r="U1037" s="113"/>
      <c r="V1037" s="275"/>
      <c r="W1037" s="113"/>
      <c r="X1037" s="276"/>
      <c r="Y1037" s="113"/>
      <c r="Z1037" s="276"/>
      <c r="AA1037" s="113"/>
      <c r="AB1037" s="113"/>
      <c r="AC1037" s="276"/>
      <c r="AD1037" s="280"/>
      <c r="AE1037" s="276"/>
    </row>
    <row r="1038" customFormat="false" ht="15" hidden="false" customHeight="false" outlineLevel="0" collapsed="false">
      <c r="A1038" s="44"/>
      <c r="B1038" s="115" t="n">
        <f aca="false">PRODUCT(G1038/3+H1038*1.6666+I1038*1.6666+J1038*1.6666+W1038*25+X1038*25+Y1038*25+Z1038*25+AA1038*25+AB1038*20+AC1038*15+AD1038*10+AE1038*15)</f>
        <v>15</v>
      </c>
      <c r="C1038" s="44" t="s">
        <v>5644</v>
      </c>
      <c r="D1038" s="123" t="s">
        <v>4603</v>
      </c>
      <c r="E1038" s="113" t="n">
        <v>1982</v>
      </c>
      <c r="F1038" s="274" t="n">
        <v>23042</v>
      </c>
      <c r="G1038" s="113"/>
      <c r="H1038" s="113"/>
      <c r="I1038" s="113"/>
      <c r="J1038" s="113"/>
      <c r="K1038" s="113"/>
      <c r="L1038" s="113"/>
      <c r="M1038" s="113"/>
      <c r="N1038" s="113"/>
      <c r="O1038" s="113"/>
      <c r="P1038" s="275"/>
      <c r="Q1038" s="113"/>
      <c r="R1038" s="113"/>
      <c r="S1038" s="113"/>
      <c r="T1038" s="113"/>
      <c r="U1038" s="113"/>
      <c r="V1038" s="275"/>
      <c r="W1038" s="113" t="n">
        <v>0</v>
      </c>
      <c r="X1038" s="276" t="n">
        <v>0</v>
      </c>
      <c r="Y1038" s="113" t="n">
        <v>0</v>
      </c>
      <c r="Z1038" s="276" t="n">
        <v>0</v>
      </c>
      <c r="AA1038" s="113" t="n">
        <v>0</v>
      </c>
      <c r="AB1038" s="113" t="n">
        <v>0</v>
      </c>
      <c r="AC1038" s="276" t="n">
        <v>0</v>
      </c>
      <c r="AD1038" s="280"/>
      <c r="AE1038" s="276" t="n">
        <v>1</v>
      </c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D10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44" width="5.62"/>
    <col collapsed="false" customWidth="true" hidden="false" outlineLevel="0" max="2" min="2" style="123" width="30.88"/>
    <col collapsed="false" customWidth="true" hidden="false" outlineLevel="0" max="3" min="3" style="113" width="7.62"/>
    <col collapsed="false" customWidth="true" hidden="false" outlineLevel="0" max="4" min="4" style="44" width="5.75"/>
    <col collapsed="false" customWidth="true" hidden="false" outlineLevel="0" max="5" min="5" style="44" width="5.5"/>
    <col collapsed="false" customWidth="true" hidden="false" outlineLevel="0" max="6" min="6" style="44" width="6"/>
    <col collapsed="false" customWidth="true" hidden="false" outlineLevel="0" max="7" min="7" style="44" width="5.88"/>
    <col collapsed="false" customWidth="true" hidden="false" outlineLevel="0" max="8" min="8" style="44" width="6.25"/>
    <col collapsed="false" customWidth="true" hidden="false" outlineLevel="0" max="13" min="9" style="44" width="4.62"/>
    <col collapsed="false" customWidth="true" hidden="false" outlineLevel="0" max="20" min="14" style="44" width="3.62"/>
    <col collapsed="false" customWidth="true" hidden="false" outlineLevel="0" max="22" min="21" style="113" width="5.38"/>
    <col collapsed="false" customWidth="true" hidden="false" outlineLevel="0" max="24" min="24" style="44" width="5.62"/>
    <col collapsed="false" customWidth="true" hidden="false" outlineLevel="0" max="25" min="25" style="44" width="20.26"/>
    <col collapsed="false" customWidth="true" hidden="false" outlineLevel="0" max="26" min="26" style="44" width="5.75"/>
    <col collapsed="false" customWidth="true" hidden="false" outlineLevel="0" max="27" min="27" style="44" width="3.88"/>
    <col collapsed="false" customWidth="true" hidden="false" outlineLevel="0" max="28" min="28" style="44" width="5.62"/>
    <col collapsed="false" customWidth="true" hidden="false" outlineLevel="0" max="29" min="29" style="44" width="19.38"/>
    <col collapsed="false" customWidth="true" hidden="false" outlineLevel="0" max="30" min="30" style="44" width="5.5"/>
    <col collapsed="false" customWidth="true" hidden="false" outlineLevel="0" max="31" min="31" style="44" width="3.88"/>
    <col collapsed="false" customWidth="true" hidden="false" outlineLevel="0" max="32" min="32" style="44" width="5.62"/>
    <col collapsed="false" customWidth="true" hidden="false" outlineLevel="0" max="33" min="33" style="44" width="19.38"/>
    <col collapsed="false" customWidth="true" hidden="false" outlineLevel="0" max="34" min="34" style="44" width="5.5"/>
    <col collapsed="false" customWidth="true" hidden="false" outlineLevel="0" max="35" min="35" style="127" width="1.5"/>
    <col collapsed="false" customWidth="true" hidden="false" outlineLevel="0" max="36" min="36" style="44" width="6"/>
    <col collapsed="false" customWidth="true" hidden="false" outlineLevel="0" max="37" min="37" style="127" width="2.12"/>
    <col collapsed="false" customWidth="true" hidden="false" outlineLevel="0" max="38" min="38" style="127" width="4.62"/>
    <col collapsed="false" customWidth="true" hidden="false" outlineLevel="0" max="39" min="39" style="44" width="3.88"/>
    <col collapsed="false" customWidth="true" hidden="false" outlineLevel="0" max="40" min="40" style="44" width="5.62"/>
    <col collapsed="false" customWidth="true" hidden="false" outlineLevel="0" max="41" min="41" style="44" width="19.38"/>
    <col collapsed="false" customWidth="true" hidden="false" outlineLevel="0" max="42" min="42" style="44" width="5.88"/>
    <col collapsed="false" customWidth="true" hidden="false" outlineLevel="0" max="43" min="43" style="44" width="3.88"/>
    <col collapsed="false" customWidth="true" hidden="false" outlineLevel="0" max="44" min="44" style="44" width="5.62"/>
    <col collapsed="false" customWidth="true" hidden="false" outlineLevel="0" max="45" min="45" style="44" width="20.26"/>
    <col collapsed="false" customWidth="true" hidden="false" outlineLevel="0" max="46" min="46" style="113" width="6"/>
    <col collapsed="false" customWidth="true" hidden="false" outlineLevel="0" max="47" min="47" style="44" width="1.5"/>
    <col collapsed="false" customWidth="true" hidden="false" outlineLevel="0" max="48" min="48" style="44" width="5.88"/>
    <col collapsed="false" customWidth="true" hidden="false" outlineLevel="0" max="49" min="49" style="44" width="2.12"/>
    <col collapsed="false" customWidth="true" hidden="false" outlineLevel="0" max="50" min="50" style="44" width="4.87"/>
    <col collapsed="false" customWidth="true" hidden="false" outlineLevel="0" max="51" min="51" style="44" width="3.88"/>
    <col collapsed="false" customWidth="true" hidden="false" outlineLevel="0" max="52" min="52" style="44" width="5.62"/>
    <col collapsed="false" customWidth="true" hidden="false" outlineLevel="0" max="53" min="53" style="44" width="19.38"/>
    <col collapsed="false" customWidth="true" hidden="false" outlineLevel="0" max="54" min="54" style="44" width="6.25"/>
    <col collapsed="false" customWidth="true" hidden="false" outlineLevel="0" max="55" min="55" style="44" width="3.88"/>
    <col collapsed="false" customWidth="true" hidden="false" outlineLevel="0" max="56" min="56" style="44" width="5.62"/>
    <col collapsed="false" customWidth="true" hidden="false" outlineLevel="0" max="57" min="57" style="44" width="20.26"/>
    <col collapsed="false" customWidth="true" hidden="false" outlineLevel="0" max="58" min="58" style="44" width="4.62"/>
    <col collapsed="false" customWidth="true" hidden="false" outlineLevel="0" max="59" min="59" style="44" width="3.88"/>
    <col collapsed="false" customWidth="true" hidden="false" outlineLevel="0" max="60" min="60" style="44" width="5.62"/>
    <col collapsed="false" customWidth="true" hidden="false" outlineLevel="0" max="61" min="61" style="44" width="20.26"/>
    <col collapsed="false" customWidth="true" hidden="false" outlineLevel="0" max="62" min="62" style="44" width="4.62"/>
    <col collapsed="false" customWidth="true" hidden="false" outlineLevel="0" max="63" min="63" style="44" width="3.88"/>
    <col collapsed="false" customWidth="true" hidden="false" outlineLevel="0" max="64" min="64" style="44" width="5.62"/>
    <col collapsed="false" customWidth="true" hidden="false" outlineLevel="0" max="65" min="65" style="44" width="20.26"/>
    <col collapsed="false" customWidth="true" hidden="false" outlineLevel="0" max="66" min="66" style="44" width="4.62"/>
    <col collapsed="false" customWidth="true" hidden="false" outlineLevel="0" max="67" min="67" style="127" width="1.5"/>
    <col collapsed="false" customWidth="true" hidden="false" outlineLevel="0" max="68" min="68" style="44" width="4.62"/>
    <col collapsed="false" customWidth="true" hidden="false" outlineLevel="0" max="69" min="69" style="127" width="2.12"/>
    <col collapsed="false" customWidth="true" hidden="false" outlineLevel="0" max="70" min="70" style="127" width="3.5"/>
    <col collapsed="false" customWidth="true" hidden="false" outlineLevel="0" max="71" min="71" style="44" width="3.88"/>
    <col collapsed="false" customWidth="true" hidden="false" outlineLevel="0" max="72" min="72" style="44" width="5.62"/>
    <col collapsed="false" customWidth="true" hidden="false" outlineLevel="0" max="73" min="73" style="44" width="20.26"/>
    <col collapsed="false" customWidth="true" hidden="false" outlineLevel="0" max="74" min="74" style="44" width="4.62"/>
    <col collapsed="false" customWidth="true" hidden="false" outlineLevel="0" max="75" min="75" style="44" width="3.88"/>
    <col collapsed="false" customWidth="true" hidden="false" outlineLevel="0" max="76" min="76" style="44" width="5.62"/>
    <col collapsed="false" customWidth="true" hidden="false" outlineLevel="0" max="77" min="77" style="44" width="19.38"/>
    <col collapsed="false" customWidth="true" hidden="false" outlineLevel="0" max="78" min="78" style="44" width="4.62"/>
    <col collapsed="false" customWidth="true" hidden="false" outlineLevel="0" max="79" min="79" style="127" width="1.5"/>
    <col collapsed="false" customWidth="true" hidden="false" outlineLevel="0" max="80" min="80" style="44" width="4.62"/>
    <col collapsed="false" customWidth="true" hidden="false" outlineLevel="0" max="81" min="81" style="127" width="2.12"/>
    <col collapsed="false" customWidth="true" hidden="false" outlineLevel="0" max="82" min="82" style="127" width="3.62"/>
    <col collapsed="false" customWidth="true" hidden="false" outlineLevel="0" max="83" min="83" style="44" width="3.88"/>
    <col collapsed="false" customWidth="true" hidden="false" outlineLevel="0" max="84" min="84" style="44" width="5.62"/>
    <col collapsed="false" customWidth="true" hidden="false" outlineLevel="0" max="85" min="85" style="44" width="23.5"/>
    <col collapsed="false" customWidth="true" hidden="false" outlineLevel="0" max="86" min="86" style="44" width="4.62"/>
    <col collapsed="false" customWidth="true" hidden="false" outlineLevel="0" max="87" min="87" style="44" width="3.88"/>
    <col collapsed="false" customWidth="true" hidden="false" outlineLevel="0" max="88" min="88" style="44" width="5.62"/>
    <col collapsed="false" customWidth="true" hidden="false" outlineLevel="0" max="89" min="89" style="44" width="20.26"/>
    <col collapsed="false" customWidth="true" hidden="false" outlineLevel="0" max="93" min="90" style="44" width="3.62"/>
    <col collapsed="false" customWidth="true" hidden="false" outlineLevel="0" max="94" min="94" style="113" width="5.5"/>
    <col collapsed="false" customWidth="true" hidden="false" outlineLevel="0" max="95" min="95" style="44" width="3.88"/>
    <col collapsed="false" customWidth="true" hidden="false" outlineLevel="0" max="96" min="96" style="44" width="5.62"/>
    <col collapsed="false" customWidth="true" hidden="false" outlineLevel="0" max="97" min="97" style="44" width="20.26"/>
    <col collapsed="false" customWidth="true" hidden="false" outlineLevel="0" max="100" min="98" style="44" width="3.62"/>
    <col collapsed="false" customWidth="true" hidden="false" outlineLevel="0" max="101" min="101" style="44" width="3.88"/>
    <col collapsed="false" customWidth="true" hidden="false" outlineLevel="0" max="102" min="102" style="44" width="5.62"/>
    <col collapsed="false" customWidth="true" hidden="false" outlineLevel="0" max="103" min="103" style="44" width="20.26"/>
    <col collapsed="false" customWidth="true" hidden="false" outlineLevel="0" max="104" min="104" style="113" width="5.38"/>
    <col collapsed="false" customWidth="true" hidden="false" outlineLevel="0" max="105" min="105" style="44" width="3.88"/>
    <col collapsed="false" customWidth="true" hidden="false" outlineLevel="0" max="106" min="106" style="44" width="5.62"/>
    <col collapsed="false" customWidth="true" hidden="false" outlineLevel="0" max="107" min="107" style="44" width="19.38"/>
    <col collapsed="false" customWidth="true" hidden="false" outlineLevel="0" max="108" min="108" style="127" width="3.12"/>
  </cols>
  <sheetData>
    <row r="1" customFormat="false" ht="15" hidden="false" customHeight="false" outlineLevel="0" collapsed="false">
      <c r="A1" s="252"/>
      <c r="B1" s="263" t="s">
        <v>5794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AI1" s="44"/>
      <c r="AK1" s="44"/>
      <c r="AL1" s="44"/>
      <c r="BO1" s="44"/>
      <c r="CZ1" s="44"/>
    </row>
    <row r="2" customFormat="false" ht="15" hidden="false" customHeight="false" outlineLevel="0" collapsed="false">
      <c r="A2" s="82"/>
      <c r="B2" s="268" t="s">
        <v>5795</v>
      </c>
      <c r="C2" s="301"/>
      <c r="D2" s="263" t="s">
        <v>5796</v>
      </c>
      <c r="E2" s="263"/>
      <c r="F2" s="263"/>
      <c r="G2" s="263"/>
      <c r="H2" s="268"/>
      <c r="I2" s="263" t="s">
        <v>5797</v>
      </c>
      <c r="J2" s="263"/>
      <c r="K2" s="263"/>
      <c r="L2" s="263"/>
      <c r="M2" s="268"/>
      <c r="N2" s="297" t="s">
        <v>5476</v>
      </c>
      <c r="O2" s="263"/>
      <c r="P2" s="264"/>
      <c r="Q2" s="267"/>
      <c r="R2" s="263"/>
      <c r="S2" s="82" t="s">
        <v>5477</v>
      </c>
      <c r="T2" s="268"/>
      <c r="U2" s="263" t="s">
        <v>5478</v>
      </c>
      <c r="V2" s="79"/>
      <c r="X2" s="252"/>
      <c r="Y2" s="292" t="s">
        <v>5769</v>
      </c>
      <c r="Z2" s="252"/>
      <c r="AA2" s="252"/>
      <c r="AB2" s="252"/>
      <c r="AC2" s="292" t="s">
        <v>5769</v>
      </c>
      <c r="AD2" s="252"/>
      <c r="AE2" s="252"/>
      <c r="AF2" s="252"/>
      <c r="AG2" s="292" t="s">
        <v>5769</v>
      </c>
      <c r="AH2" s="302"/>
      <c r="AI2" s="302"/>
      <c r="AJ2" s="302"/>
      <c r="AK2" s="302"/>
      <c r="AL2" s="302"/>
      <c r="AM2" s="252"/>
      <c r="AN2" s="252"/>
      <c r="AO2" s="292" t="s">
        <v>5769</v>
      </c>
      <c r="AP2" s="252"/>
      <c r="AQ2" s="252"/>
      <c r="AR2" s="252"/>
      <c r="AS2" s="292" t="s">
        <v>5769</v>
      </c>
      <c r="AT2" s="253"/>
      <c r="AU2" s="252"/>
      <c r="AV2" s="252"/>
      <c r="AW2" s="252"/>
      <c r="AX2" s="252"/>
      <c r="AY2" s="252"/>
      <c r="AZ2" s="252"/>
      <c r="BA2" s="292" t="s">
        <v>5769</v>
      </c>
      <c r="BB2" s="252"/>
      <c r="BC2" s="252"/>
      <c r="BD2" s="252"/>
      <c r="BE2" s="292" t="s">
        <v>5770</v>
      </c>
      <c r="BF2" s="252"/>
      <c r="BG2" s="252"/>
      <c r="BH2" s="252"/>
      <c r="BI2" s="292" t="s">
        <v>5770</v>
      </c>
      <c r="BJ2" s="252"/>
      <c r="BK2" s="252"/>
      <c r="BL2" s="252"/>
      <c r="BM2" s="292" t="s">
        <v>5770</v>
      </c>
      <c r="BN2" s="252"/>
      <c r="BO2" s="252"/>
      <c r="BP2" s="252"/>
      <c r="BQ2" s="302"/>
      <c r="BR2" s="302"/>
      <c r="BS2" s="252"/>
      <c r="BT2" s="252"/>
      <c r="BU2" s="292" t="s">
        <v>5770</v>
      </c>
      <c r="BV2" s="252"/>
      <c r="BW2" s="252"/>
      <c r="BX2" s="252"/>
      <c r="BY2" s="292" t="s">
        <v>5770</v>
      </c>
      <c r="BZ2" s="252"/>
      <c r="CA2" s="302"/>
      <c r="CB2" s="252"/>
      <c r="CC2" s="302"/>
      <c r="CD2" s="302"/>
      <c r="CE2" s="252"/>
      <c r="CF2" s="252"/>
      <c r="CG2" s="292" t="s">
        <v>5770</v>
      </c>
      <c r="CH2" s="303"/>
      <c r="CI2" s="252"/>
      <c r="CJ2" s="252"/>
      <c r="CK2" s="252"/>
      <c r="CL2" s="89" t="s">
        <v>5798</v>
      </c>
      <c r="CM2" s="89" t="s">
        <v>5798</v>
      </c>
      <c r="CN2" s="89" t="s">
        <v>5059</v>
      </c>
      <c r="CO2" s="89" t="s">
        <v>5799</v>
      </c>
      <c r="CP2" s="253"/>
      <c r="CQ2" s="252"/>
      <c r="CR2" s="252"/>
      <c r="CS2" s="292" t="s">
        <v>5771</v>
      </c>
      <c r="CT2" s="252"/>
      <c r="CU2" s="252"/>
      <c r="CV2" s="252"/>
      <c r="CW2" s="252"/>
      <c r="CX2" s="252"/>
      <c r="CY2" s="292" t="s">
        <v>5771</v>
      </c>
      <c r="CZ2" s="252"/>
      <c r="DA2" s="252"/>
      <c r="DB2" s="252"/>
      <c r="DC2" s="292" t="s">
        <v>5771</v>
      </c>
      <c r="DD2" s="302"/>
    </row>
    <row r="3" customFormat="false" ht="15" hidden="false" customHeight="false" outlineLevel="0" collapsed="false">
      <c r="A3" s="98"/>
      <c r="B3" s="270" t="s">
        <v>5481</v>
      </c>
      <c r="C3" s="304" t="s">
        <v>5800</v>
      </c>
      <c r="D3" s="98" t="s">
        <v>5483</v>
      </c>
      <c r="E3" s="98" t="s">
        <v>5484</v>
      </c>
      <c r="F3" s="98" t="s">
        <v>5485</v>
      </c>
      <c r="G3" s="98" t="s">
        <v>5486</v>
      </c>
      <c r="H3" s="96" t="s">
        <v>4471</v>
      </c>
      <c r="I3" s="98" t="s">
        <v>5483</v>
      </c>
      <c r="J3" s="98" t="s">
        <v>5484</v>
      </c>
      <c r="K3" s="98" t="s">
        <v>5485</v>
      </c>
      <c r="L3" s="98" t="s">
        <v>5486</v>
      </c>
      <c r="M3" s="96" t="s">
        <v>4471</v>
      </c>
      <c r="N3" s="48" t="s">
        <v>5488</v>
      </c>
      <c r="O3" s="98" t="s">
        <v>5489</v>
      </c>
      <c r="P3" s="98" t="s">
        <v>5490</v>
      </c>
      <c r="Q3" s="96" t="s">
        <v>5491</v>
      </c>
      <c r="R3" s="98" t="s">
        <v>1163</v>
      </c>
      <c r="S3" s="98" t="s">
        <v>1164</v>
      </c>
      <c r="T3" s="96" t="s">
        <v>1165</v>
      </c>
      <c r="U3" s="98" t="s">
        <v>5492</v>
      </c>
      <c r="V3" s="96" t="s">
        <v>5493</v>
      </c>
      <c r="X3" s="89"/>
      <c r="Y3" s="292" t="s">
        <v>5772</v>
      </c>
      <c r="Z3" s="252"/>
      <c r="AA3" s="252"/>
      <c r="AB3" s="252"/>
      <c r="AC3" s="292" t="s">
        <v>5773</v>
      </c>
      <c r="AD3" s="252"/>
      <c r="AE3" s="252"/>
      <c r="AF3" s="252"/>
      <c r="AG3" s="292" t="s">
        <v>5774</v>
      </c>
      <c r="AH3" s="305"/>
      <c r="AI3" s="305"/>
      <c r="AJ3" s="305"/>
      <c r="AK3" s="305"/>
      <c r="AL3" s="305"/>
      <c r="AM3" s="252"/>
      <c r="AN3" s="89"/>
      <c r="AO3" s="292" t="s">
        <v>5775</v>
      </c>
      <c r="AP3" s="252"/>
      <c r="AQ3" s="252"/>
      <c r="AR3" s="89"/>
      <c r="AS3" s="292" t="s">
        <v>5776</v>
      </c>
      <c r="AT3" s="89"/>
      <c r="AU3" s="254"/>
      <c r="AV3" s="252"/>
      <c r="AW3" s="254"/>
      <c r="AX3" s="254"/>
      <c r="AY3" s="252"/>
      <c r="AZ3" s="89"/>
      <c r="BA3" s="292" t="s">
        <v>5777</v>
      </c>
      <c r="BB3" s="252"/>
      <c r="BC3" s="252"/>
      <c r="BD3" s="89"/>
      <c r="BE3" s="292" t="s">
        <v>5772</v>
      </c>
      <c r="BF3" s="252"/>
      <c r="BG3" s="252"/>
      <c r="BH3" s="89"/>
      <c r="BI3" s="292" t="s">
        <v>5773</v>
      </c>
      <c r="BJ3" s="252"/>
      <c r="BK3" s="252"/>
      <c r="BL3" s="252"/>
      <c r="BM3" s="292" t="s">
        <v>5774</v>
      </c>
      <c r="BN3" s="252"/>
      <c r="BO3" s="252"/>
      <c r="BP3" s="252"/>
      <c r="BQ3" s="305"/>
      <c r="BR3" s="305"/>
      <c r="BS3" s="252"/>
      <c r="BT3" s="89"/>
      <c r="BU3" s="292" t="s">
        <v>5775</v>
      </c>
      <c r="BV3" s="252"/>
      <c r="BW3" s="252"/>
      <c r="BX3" s="89"/>
      <c r="BY3" s="292" t="s">
        <v>5776</v>
      </c>
      <c r="BZ3" s="252"/>
      <c r="CA3" s="305"/>
      <c r="CB3" s="252"/>
      <c r="CC3" s="305"/>
      <c r="CD3" s="305"/>
      <c r="CE3" s="252"/>
      <c r="CF3" s="89"/>
      <c r="CG3" s="292" t="s">
        <v>5777</v>
      </c>
      <c r="CH3" s="306"/>
      <c r="CI3" s="252"/>
      <c r="CJ3" s="89"/>
      <c r="CK3" s="292" t="s">
        <v>5778</v>
      </c>
      <c r="CL3" s="89" t="s">
        <v>5488</v>
      </c>
      <c r="CM3" s="89" t="s">
        <v>5489</v>
      </c>
      <c r="CN3" s="89" t="s">
        <v>5490</v>
      </c>
      <c r="CO3" s="89" t="s">
        <v>5491</v>
      </c>
      <c r="CP3" s="89" t="s">
        <v>5779</v>
      </c>
      <c r="CQ3" s="252"/>
      <c r="CR3" s="89"/>
      <c r="CS3" s="292" t="s">
        <v>5780</v>
      </c>
      <c r="CT3" s="89" t="s">
        <v>1163</v>
      </c>
      <c r="CU3" s="89" t="s">
        <v>1164</v>
      </c>
      <c r="CV3" s="89" t="s">
        <v>1165</v>
      </c>
      <c r="CW3" s="252"/>
      <c r="CX3" s="89"/>
      <c r="CY3" s="292" t="s">
        <v>5781</v>
      </c>
      <c r="CZ3" s="252"/>
      <c r="DA3" s="252"/>
      <c r="DB3" s="89"/>
      <c r="DC3" s="292" t="s">
        <v>5782</v>
      </c>
      <c r="DD3" s="305"/>
    </row>
    <row r="4" customFormat="false" ht="15" hidden="false" customHeight="false" outlineLevel="0" collapsed="false">
      <c r="A4" s="273" t="n">
        <v>1</v>
      </c>
      <c r="B4" s="307" t="s">
        <v>266</v>
      </c>
      <c r="C4" s="308" t="n">
        <v>7228.3</v>
      </c>
      <c r="D4" s="295" t="n">
        <v>1256</v>
      </c>
      <c r="E4" s="295" t="n">
        <v>28</v>
      </c>
      <c r="F4" s="295" t="n">
        <v>457</v>
      </c>
      <c r="G4" s="295" t="n">
        <v>655</v>
      </c>
      <c r="H4" s="309" t="n">
        <v>2485</v>
      </c>
      <c r="I4" s="295" t="n">
        <v>305</v>
      </c>
      <c r="J4" s="295" t="n">
        <v>6</v>
      </c>
      <c r="K4" s="295" t="n">
        <v>62</v>
      </c>
      <c r="L4" s="295" t="n">
        <v>116</v>
      </c>
      <c r="M4" s="309" t="n">
        <v>599</v>
      </c>
      <c r="N4" s="295" t="n">
        <v>5</v>
      </c>
      <c r="O4" s="309" t="n">
        <v>2</v>
      </c>
      <c r="P4" s="295" t="n">
        <v>53</v>
      </c>
      <c r="Q4" s="309" t="n">
        <v>53</v>
      </c>
      <c r="R4" s="295" t="n">
        <v>56</v>
      </c>
      <c r="S4" s="295" t="n">
        <v>26</v>
      </c>
      <c r="T4" s="309" t="n">
        <v>8</v>
      </c>
      <c r="U4" s="310" t="n">
        <v>7</v>
      </c>
      <c r="V4" s="311" t="n">
        <v>0</v>
      </c>
      <c r="W4" s="312"/>
      <c r="X4" s="273" t="n">
        <v>1</v>
      </c>
      <c r="Y4" s="313" t="s">
        <v>217</v>
      </c>
      <c r="Z4" s="295" t="n">
        <v>1416</v>
      </c>
      <c r="AB4" s="273" t="n">
        <v>1</v>
      </c>
      <c r="AC4" s="313" t="s">
        <v>217</v>
      </c>
      <c r="AD4" s="295" t="n">
        <v>69</v>
      </c>
      <c r="AF4" s="273" t="n">
        <v>1</v>
      </c>
      <c r="AG4" s="313" t="s">
        <v>217</v>
      </c>
      <c r="AH4" s="295" t="n">
        <v>69</v>
      </c>
      <c r="AI4" s="127" t="s">
        <v>5783</v>
      </c>
      <c r="AJ4" s="295" t="n">
        <v>775</v>
      </c>
      <c r="AK4" s="127" t="s">
        <v>5784</v>
      </c>
      <c r="AL4" s="127" t="n">
        <f aca="false">PRODUCT(AH4+AJ4)</f>
        <v>844</v>
      </c>
      <c r="AN4" s="273" t="n">
        <v>1</v>
      </c>
      <c r="AO4" s="313" t="s">
        <v>217</v>
      </c>
      <c r="AP4" s="295" t="n">
        <v>726</v>
      </c>
      <c r="AR4" s="273" t="n">
        <v>1</v>
      </c>
      <c r="AS4" s="313" t="s">
        <v>217</v>
      </c>
      <c r="AT4" s="113" t="n">
        <v>844</v>
      </c>
      <c r="AU4" s="44" t="s">
        <v>5783</v>
      </c>
      <c r="AV4" s="295" t="n">
        <v>726</v>
      </c>
      <c r="AW4" s="44" t="s">
        <v>5784</v>
      </c>
      <c r="AX4" s="44" t="n">
        <f aca="false">PRODUCT(AT4+AV4)</f>
        <v>1570</v>
      </c>
      <c r="AZ4" s="273" t="n">
        <v>1</v>
      </c>
      <c r="BA4" s="313" t="s">
        <v>217</v>
      </c>
      <c r="BB4" s="295" t="n">
        <v>2803</v>
      </c>
      <c r="BD4" s="273" t="n">
        <v>1</v>
      </c>
      <c r="BE4" s="313" t="s">
        <v>266</v>
      </c>
      <c r="BF4" s="295" t="n">
        <v>305</v>
      </c>
      <c r="BH4" s="273" t="n">
        <v>1</v>
      </c>
      <c r="BI4" s="313" t="s">
        <v>266</v>
      </c>
      <c r="BJ4" s="295" t="n">
        <v>6</v>
      </c>
      <c r="BL4" s="273" t="n">
        <v>1</v>
      </c>
      <c r="BM4" s="313" t="s">
        <v>217</v>
      </c>
      <c r="BN4" s="295" t="n">
        <v>4</v>
      </c>
      <c r="BO4" s="127" t="s">
        <v>5783</v>
      </c>
      <c r="BP4" s="295" t="n">
        <v>97</v>
      </c>
      <c r="BQ4" s="127" t="s">
        <v>5784</v>
      </c>
      <c r="BR4" s="127" t="n">
        <f aca="false">PRODUCT(BN4+BP4)</f>
        <v>101</v>
      </c>
      <c r="BT4" s="273" t="n">
        <v>1</v>
      </c>
      <c r="BU4" s="313" t="s">
        <v>266</v>
      </c>
      <c r="BV4" s="295" t="n">
        <v>116</v>
      </c>
      <c r="BX4" s="273" t="n">
        <v>1</v>
      </c>
      <c r="BY4" s="313" t="s">
        <v>266</v>
      </c>
      <c r="BZ4" s="295" t="n">
        <v>68</v>
      </c>
      <c r="CA4" s="127" t="s">
        <v>5783</v>
      </c>
      <c r="CB4" s="295" t="n">
        <v>116</v>
      </c>
      <c r="CC4" s="127" t="s">
        <v>5784</v>
      </c>
      <c r="CD4" s="127" t="n">
        <f aca="false">PRODUCT(BZ4+CB4)</f>
        <v>184</v>
      </c>
      <c r="CF4" s="273" t="n">
        <v>1</v>
      </c>
      <c r="CG4" s="313" t="s">
        <v>266</v>
      </c>
      <c r="CH4" s="314" t="n">
        <v>599</v>
      </c>
      <c r="CJ4" s="273" t="n">
        <v>1</v>
      </c>
      <c r="CK4" s="313" t="s">
        <v>266</v>
      </c>
      <c r="CL4" s="295" t="n">
        <v>5</v>
      </c>
      <c r="CM4" s="295" t="n">
        <v>2</v>
      </c>
      <c r="CN4" s="315" t="n">
        <v>53</v>
      </c>
      <c r="CO4" s="295" t="n">
        <v>53</v>
      </c>
      <c r="CP4" s="295" t="n">
        <f aca="false">SUM(CL4:CO4)</f>
        <v>113</v>
      </c>
      <c r="CR4" s="273" t="n">
        <v>1</v>
      </c>
      <c r="CS4" s="313" t="s">
        <v>266</v>
      </c>
      <c r="CT4" s="315" t="n">
        <v>56</v>
      </c>
      <c r="CU4" s="295" t="n">
        <v>26</v>
      </c>
      <c r="CV4" s="295" t="n">
        <v>8</v>
      </c>
      <c r="CX4" s="273" t="n">
        <v>1</v>
      </c>
      <c r="CY4" s="313" t="s">
        <v>266</v>
      </c>
      <c r="CZ4" s="295" t="n">
        <v>7</v>
      </c>
      <c r="DB4" s="273" t="n">
        <v>1</v>
      </c>
      <c r="DC4" s="313" t="s">
        <v>329</v>
      </c>
      <c r="DD4" s="295" t="n">
        <v>3</v>
      </c>
    </row>
    <row r="5" customFormat="false" ht="15" hidden="false" customHeight="false" outlineLevel="0" collapsed="false">
      <c r="A5" s="273" t="n">
        <v>2</v>
      </c>
      <c r="B5" s="307" t="s">
        <v>217</v>
      </c>
      <c r="C5" s="308" t="n">
        <v>6138.7</v>
      </c>
      <c r="D5" s="295" t="n">
        <v>1416</v>
      </c>
      <c r="E5" s="295" t="n">
        <v>69</v>
      </c>
      <c r="F5" s="295" t="n">
        <v>775</v>
      </c>
      <c r="G5" s="295" t="n">
        <v>726</v>
      </c>
      <c r="H5" s="309" t="n">
        <v>2803</v>
      </c>
      <c r="I5" s="295" t="n">
        <v>142</v>
      </c>
      <c r="J5" s="295" t="n">
        <v>4</v>
      </c>
      <c r="K5" s="295" t="n">
        <v>97</v>
      </c>
      <c r="L5" s="295" t="n">
        <v>50</v>
      </c>
      <c r="M5" s="309" t="n">
        <v>335</v>
      </c>
      <c r="N5" s="295" t="n">
        <v>4</v>
      </c>
      <c r="O5" s="309" t="n">
        <v>1</v>
      </c>
      <c r="P5" s="295" t="n">
        <v>43</v>
      </c>
      <c r="Q5" s="309" t="n">
        <v>28</v>
      </c>
      <c r="R5" s="295" t="n">
        <v>16</v>
      </c>
      <c r="S5" s="295" t="n">
        <v>16</v>
      </c>
      <c r="T5" s="309" t="n">
        <v>26</v>
      </c>
      <c r="U5" s="316" t="n">
        <v>2</v>
      </c>
      <c r="V5" s="309" t="n">
        <v>2</v>
      </c>
      <c r="W5" s="312"/>
      <c r="X5" s="273" t="n">
        <v>2</v>
      </c>
      <c r="Y5" s="313" t="s">
        <v>266</v>
      </c>
      <c r="Z5" s="295" t="n">
        <v>1256</v>
      </c>
      <c r="AB5" s="273" t="n">
        <v>2</v>
      </c>
      <c r="AC5" s="313" t="s">
        <v>64</v>
      </c>
      <c r="AD5" s="295" t="n">
        <v>31</v>
      </c>
      <c r="AF5" s="273" t="n">
        <v>2</v>
      </c>
      <c r="AG5" s="313" t="s">
        <v>266</v>
      </c>
      <c r="AH5" s="295" t="n">
        <v>28</v>
      </c>
      <c r="AI5" s="127" t="s">
        <v>5783</v>
      </c>
      <c r="AJ5" s="295" t="n">
        <v>457</v>
      </c>
      <c r="AK5" s="127" t="s">
        <v>5784</v>
      </c>
      <c r="AL5" s="127" t="n">
        <f aca="false">PRODUCT(AH5+AJ5)</f>
        <v>485</v>
      </c>
      <c r="AN5" s="273" t="n">
        <v>2</v>
      </c>
      <c r="AO5" s="313" t="s">
        <v>266</v>
      </c>
      <c r="AP5" s="295" t="n">
        <v>655</v>
      </c>
      <c r="AR5" s="273" t="n">
        <v>2</v>
      </c>
      <c r="AS5" s="313" t="s">
        <v>266</v>
      </c>
      <c r="AT5" s="113" t="n">
        <v>485</v>
      </c>
      <c r="AU5" s="44" t="s">
        <v>5783</v>
      </c>
      <c r="AV5" s="295" t="n">
        <v>655</v>
      </c>
      <c r="AW5" s="44" t="s">
        <v>5784</v>
      </c>
      <c r="AX5" s="44" t="n">
        <f aca="false">PRODUCT(AT5+AV5)</f>
        <v>1140</v>
      </c>
      <c r="AZ5" s="273" t="n">
        <v>2</v>
      </c>
      <c r="BA5" s="313" t="s">
        <v>540</v>
      </c>
      <c r="BB5" s="295" t="n">
        <v>2498</v>
      </c>
      <c r="BD5" s="273" t="n">
        <v>2</v>
      </c>
      <c r="BE5" s="313" t="s">
        <v>540</v>
      </c>
      <c r="BF5" s="295" t="n">
        <v>151</v>
      </c>
      <c r="BH5" s="273" t="n">
        <v>2</v>
      </c>
      <c r="BI5" s="313" t="s">
        <v>448</v>
      </c>
      <c r="BJ5" s="295" t="n">
        <v>6</v>
      </c>
      <c r="BL5" s="273" t="n">
        <v>2</v>
      </c>
      <c r="BM5" s="313" t="s">
        <v>266</v>
      </c>
      <c r="BN5" s="295" t="n">
        <v>6</v>
      </c>
      <c r="BO5" s="127" t="s">
        <v>5783</v>
      </c>
      <c r="BP5" s="295" t="n">
        <v>62</v>
      </c>
      <c r="BQ5" s="127" t="s">
        <v>5784</v>
      </c>
      <c r="BR5" s="127" t="n">
        <f aca="false">PRODUCT(BN5+BP5)</f>
        <v>68</v>
      </c>
      <c r="BT5" s="273" t="n">
        <v>2</v>
      </c>
      <c r="BU5" s="313" t="s">
        <v>540</v>
      </c>
      <c r="BV5" s="295" t="n">
        <v>56</v>
      </c>
      <c r="BX5" s="273" t="n">
        <v>2</v>
      </c>
      <c r="BY5" s="313" t="s">
        <v>217</v>
      </c>
      <c r="BZ5" s="295" t="n">
        <v>101</v>
      </c>
      <c r="CA5" s="127" t="s">
        <v>5783</v>
      </c>
      <c r="CB5" s="295" t="n">
        <v>50</v>
      </c>
      <c r="CC5" s="127" t="s">
        <v>5784</v>
      </c>
      <c r="CD5" s="127" t="n">
        <f aca="false">PRODUCT(BZ5+CB5)</f>
        <v>151</v>
      </c>
      <c r="CF5" s="273" t="n">
        <v>2</v>
      </c>
      <c r="CG5" s="313" t="s">
        <v>217</v>
      </c>
      <c r="CH5" s="314" t="n">
        <v>335</v>
      </c>
      <c r="CJ5" s="273" t="n">
        <v>2</v>
      </c>
      <c r="CK5" s="313" t="s">
        <v>64</v>
      </c>
      <c r="CL5" s="295" t="n">
        <v>1</v>
      </c>
      <c r="CM5" s="295" t="n">
        <v>0</v>
      </c>
      <c r="CN5" s="315" t="n">
        <v>48</v>
      </c>
      <c r="CO5" s="295" t="n">
        <v>31</v>
      </c>
      <c r="CP5" s="295" t="n">
        <f aca="false">SUM(CL5:CO5)</f>
        <v>80</v>
      </c>
      <c r="CR5" s="273" t="n">
        <v>2</v>
      </c>
      <c r="CS5" s="313" t="s">
        <v>217</v>
      </c>
      <c r="CT5" s="315" t="n">
        <v>16</v>
      </c>
      <c r="CU5" s="295" t="n">
        <v>16</v>
      </c>
      <c r="CV5" s="295" t="n">
        <v>26</v>
      </c>
      <c r="CX5" s="273" t="n">
        <v>2</v>
      </c>
      <c r="CY5" s="313" t="s">
        <v>540</v>
      </c>
      <c r="CZ5" s="295" t="n">
        <v>3</v>
      </c>
      <c r="DB5" s="273" t="n">
        <v>2</v>
      </c>
      <c r="DC5" s="313" t="s">
        <v>217</v>
      </c>
      <c r="DD5" s="295" t="n">
        <v>2</v>
      </c>
    </row>
    <row r="6" customFormat="false" ht="15" hidden="false" customHeight="false" outlineLevel="0" collapsed="false">
      <c r="A6" s="273" t="n">
        <v>3</v>
      </c>
      <c r="B6" s="307" t="s">
        <v>540</v>
      </c>
      <c r="C6" s="308" t="n">
        <v>4127.3</v>
      </c>
      <c r="D6" s="295" t="n">
        <v>1255</v>
      </c>
      <c r="E6" s="295" t="n">
        <v>24</v>
      </c>
      <c r="F6" s="295" t="n">
        <v>329</v>
      </c>
      <c r="G6" s="295" t="n">
        <v>386</v>
      </c>
      <c r="H6" s="309" t="n">
        <v>2498</v>
      </c>
      <c r="I6" s="295" t="n">
        <v>151</v>
      </c>
      <c r="J6" s="295" t="n">
        <v>4</v>
      </c>
      <c r="K6" s="295" t="n">
        <v>30</v>
      </c>
      <c r="L6" s="295" t="n">
        <v>56</v>
      </c>
      <c r="M6" s="309" t="n">
        <v>316</v>
      </c>
      <c r="N6" s="295" t="n">
        <v>1</v>
      </c>
      <c r="O6" s="309" t="n">
        <v>0</v>
      </c>
      <c r="P6" s="295" t="n">
        <v>42</v>
      </c>
      <c r="Q6" s="309" t="n">
        <v>37</v>
      </c>
      <c r="R6" s="295" t="n">
        <v>4</v>
      </c>
      <c r="S6" s="295" t="n">
        <v>4</v>
      </c>
      <c r="T6" s="309" t="n">
        <v>2</v>
      </c>
      <c r="U6" s="316" t="n">
        <v>3</v>
      </c>
      <c r="V6" s="309" t="n">
        <v>1</v>
      </c>
      <c r="W6" s="312"/>
      <c r="X6" s="273" t="n">
        <f aca="false">PRODUCT(X5+1)</f>
        <v>3</v>
      </c>
      <c r="Y6" s="313" t="s">
        <v>540</v>
      </c>
      <c r="Z6" s="295" t="n">
        <v>1255</v>
      </c>
      <c r="AB6" s="273" t="n">
        <f aca="false">PRODUCT(AB5+1)</f>
        <v>3</v>
      </c>
      <c r="AC6" s="313" t="s">
        <v>266</v>
      </c>
      <c r="AD6" s="295" t="n">
        <v>28</v>
      </c>
      <c r="AF6" s="273" t="n">
        <f aca="false">PRODUCT(AF5+1)</f>
        <v>3</v>
      </c>
      <c r="AG6" s="313" t="s">
        <v>237</v>
      </c>
      <c r="AH6" s="295" t="n">
        <v>21</v>
      </c>
      <c r="AI6" s="127" t="s">
        <v>5783</v>
      </c>
      <c r="AJ6" s="295" t="n">
        <v>357</v>
      </c>
      <c r="AK6" s="127" t="s">
        <v>5784</v>
      </c>
      <c r="AL6" s="127" t="n">
        <f aca="false">PRODUCT(AH6+AJ6)</f>
        <v>378</v>
      </c>
      <c r="AN6" s="273" t="n">
        <f aca="false">PRODUCT(AN5+1)</f>
        <v>3</v>
      </c>
      <c r="AO6" s="313" t="s">
        <v>237</v>
      </c>
      <c r="AP6" s="295" t="n">
        <v>502</v>
      </c>
      <c r="AR6" s="273" t="n">
        <f aca="false">PRODUCT(AR5+1)</f>
        <v>3</v>
      </c>
      <c r="AS6" s="313" t="s">
        <v>237</v>
      </c>
      <c r="AT6" s="113" t="n">
        <v>378</v>
      </c>
      <c r="AU6" s="44" t="s">
        <v>5783</v>
      </c>
      <c r="AV6" s="295" t="n">
        <v>502</v>
      </c>
      <c r="AW6" s="44" t="s">
        <v>5784</v>
      </c>
      <c r="AX6" s="44" t="n">
        <f aca="false">PRODUCT(AT6+AV6)</f>
        <v>880</v>
      </c>
      <c r="AZ6" s="273" t="n">
        <f aca="false">PRODUCT(AZ5+1)</f>
        <v>3</v>
      </c>
      <c r="BA6" s="313" t="s">
        <v>266</v>
      </c>
      <c r="BB6" s="295" t="n">
        <v>2485</v>
      </c>
      <c r="BD6" s="273" t="n">
        <f aca="false">PRODUCT(BD5+1)</f>
        <v>3</v>
      </c>
      <c r="BE6" s="313" t="s">
        <v>217</v>
      </c>
      <c r="BF6" s="295" t="n">
        <v>142</v>
      </c>
      <c r="BH6" s="273" t="n">
        <f aca="false">PRODUCT(BH5+1)</f>
        <v>3</v>
      </c>
      <c r="BI6" s="313" t="s">
        <v>217</v>
      </c>
      <c r="BJ6" s="295" t="n">
        <v>4</v>
      </c>
      <c r="BL6" s="273" t="n">
        <f aca="false">PRODUCT(BL5+1)</f>
        <v>3</v>
      </c>
      <c r="BM6" s="313" t="s">
        <v>448</v>
      </c>
      <c r="BN6" s="295" t="n">
        <v>6</v>
      </c>
      <c r="BO6" s="127" t="s">
        <v>5783</v>
      </c>
      <c r="BP6" s="295" t="n">
        <v>32</v>
      </c>
      <c r="BQ6" s="127" t="s">
        <v>5784</v>
      </c>
      <c r="BR6" s="127" t="n">
        <f aca="false">PRODUCT(BN6+BP6)</f>
        <v>38</v>
      </c>
      <c r="BT6" s="273" t="n">
        <f aca="false">PRODUCT(BT5+1)</f>
        <v>3</v>
      </c>
      <c r="BU6" s="313" t="s">
        <v>217</v>
      </c>
      <c r="BV6" s="295" t="n">
        <v>50</v>
      </c>
      <c r="BX6" s="273" t="n">
        <f aca="false">PRODUCT(BX5+1)</f>
        <v>3</v>
      </c>
      <c r="BY6" s="313" t="s">
        <v>540</v>
      </c>
      <c r="BZ6" s="295" t="n">
        <v>34</v>
      </c>
      <c r="CA6" s="127" t="s">
        <v>5783</v>
      </c>
      <c r="CB6" s="295" t="n">
        <v>56</v>
      </c>
      <c r="CC6" s="127" t="s">
        <v>5784</v>
      </c>
      <c r="CD6" s="127" t="n">
        <f aca="false">PRODUCT(BZ6+CB6)</f>
        <v>90</v>
      </c>
      <c r="CF6" s="273" t="n">
        <f aca="false">PRODUCT(CF5+1)</f>
        <v>3</v>
      </c>
      <c r="CG6" s="313" t="s">
        <v>540</v>
      </c>
      <c r="CH6" s="314" t="n">
        <v>316</v>
      </c>
      <c r="CJ6" s="273" t="n">
        <f aca="false">PRODUCT(CJ5+1)</f>
        <v>3</v>
      </c>
      <c r="CK6" s="313" t="s">
        <v>217</v>
      </c>
      <c r="CL6" s="295" t="n">
        <v>4</v>
      </c>
      <c r="CM6" s="295" t="n">
        <v>1</v>
      </c>
      <c r="CN6" s="315" t="n">
        <v>43</v>
      </c>
      <c r="CO6" s="295" t="n">
        <v>28</v>
      </c>
      <c r="CP6" s="295" t="n">
        <f aca="false">SUM(CL6:CO6)</f>
        <v>76</v>
      </c>
      <c r="CR6" s="273" t="n">
        <f aca="false">PRODUCT(CR5+1)</f>
        <v>3</v>
      </c>
      <c r="CS6" s="313" t="s">
        <v>237</v>
      </c>
      <c r="CT6" s="315" t="n">
        <v>9</v>
      </c>
      <c r="CU6" s="295" t="n">
        <v>5</v>
      </c>
      <c r="CV6" s="295" t="n">
        <v>2</v>
      </c>
      <c r="CX6" s="273" t="n">
        <f aca="false">PRODUCT(CX5+1)</f>
        <v>3</v>
      </c>
      <c r="CY6" s="313" t="s">
        <v>217</v>
      </c>
      <c r="CZ6" s="295" t="n">
        <v>2</v>
      </c>
      <c r="DB6" s="273" t="n">
        <f aca="false">PRODUCT(DB5+1)</f>
        <v>3</v>
      </c>
      <c r="DC6" s="313" t="s">
        <v>64</v>
      </c>
      <c r="DD6" s="295" t="n">
        <v>2</v>
      </c>
    </row>
    <row r="7" customFormat="false" ht="15" hidden="false" customHeight="false" outlineLevel="0" collapsed="false">
      <c r="A7" s="273" t="n">
        <v>4</v>
      </c>
      <c r="B7" s="307" t="s">
        <v>237</v>
      </c>
      <c r="C7" s="308" t="n">
        <v>3954.7</v>
      </c>
      <c r="D7" s="295" t="n">
        <v>853</v>
      </c>
      <c r="E7" s="295" t="n">
        <v>21</v>
      </c>
      <c r="F7" s="295" t="n">
        <v>357</v>
      </c>
      <c r="G7" s="295" t="n">
        <v>502</v>
      </c>
      <c r="H7" s="309" t="n">
        <v>792</v>
      </c>
      <c r="I7" s="295" t="n">
        <v>11</v>
      </c>
      <c r="J7" s="295" t="n">
        <v>0</v>
      </c>
      <c r="K7" s="295" t="n">
        <v>1</v>
      </c>
      <c r="L7" s="295" t="n">
        <v>2</v>
      </c>
      <c r="M7" s="309" t="n">
        <v>20</v>
      </c>
      <c r="N7" s="295" t="n">
        <v>3</v>
      </c>
      <c r="O7" s="309" t="n">
        <v>1</v>
      </c>
      <c r="P7" s="295" t="n">
        <v>41</v>
      </c>
      <c r="Q7" s="309" t="n">
        <v>26</v>
      </c>
      <c r="R7" s="295" t="n">
        <v>9</v>
      </c>
      <c r="S7" s="295" t="n">
        <v>5</v>
      </c>
      <c r="T7" s="309" t="n">
        <v>2</v>
      </c>
      <c r="U7" s="316" t="n">
        <v>0</v>
      </c>
      <c r="V7" s="309" t="n">
        <v>0</v>
      </c>
      <c r="W7" s="312"/>
      <c r="X7" s="273" t="n">
        <f aca="false">PRODUCT(X6+1)</f>
        <v>4</v>
      </c>
      <c r="Y7" s="313" t="s">
        <v>403</v>
      </c>
      <c r="Z7" s="295" t="n">
        <v>941</v>
      </c>
      <c r="AB7" s="273" t="n">
        <f aca="false">PRODUCT(AB6+1)</f>
        <v>4</v>
      </c>
      <c r="AC7" s="313" t="s">
        <v>540</v>
      </c>
      <c r="AD7" s="295" t="n">
        <v>24</v>
      </c>
      <c r="AF7" s="273" t="n">
        <f aca="false">PRODUCT(AF6+1)</f>
        <v>4</v>
      </c>
      <c r="AG7" s="313" t="s">
        <v>540</v>
      </c>
      <c r="AH7" s="295" t="n">
        <v>24</v>
      </c>
      <c r="AI7" s="127" t="s">
        <v>5783</v>
      </c>
      <c r="AJ7" s="295" t="n">
        <v>329</v>
      </c>
      <c r="AK7" s="127" t="s">
        <v>5784</v>
      </c>
      <c r="AL7" s="127" t="n">
        <f aca="false">PRODUCT(AH7+AJ7)</f>
        <v>353</v>
      </c>
      <c r="AN7" s="273" t="n">
        <f aca="false">PRODUCT(AN6+1)</f>
        <v>4</v>
      </c>
      <c r="AO7" s="313" t="s">
        <v>540</v>
      </c>
      <c r="AP7" s="295" t="n">
        <v>386</v>
      </c>
      <c r="AR7" s="273" t="n">
        <f aca="false">PRODUCT(AR6+1)</f>
        <v>4</v>
      </c>
      <c r="AS7" s="313" t="s">
        <v>540</v>
      </c>
      <c r="AT7" s="113" t="n">
        <v>353</v>
      </c>
      <c r="AU7" s="44" t="s">
        <v>5783</v>
      </c>
      <c r="AV7" s="295" t="n">
        <v>386</v>
      </c>
      <c r="AW7" s="44" t="s">
        <v>5784</v>
      </c>
      <c r="AX7" s="44" t="n">
        <f aca="false">PRODUCT(AT7+AV7)</f>
        <v>739</v>
      </c>
      <c r="AZ7" s="273" t="n">
        <f aca="false">PRODUCT(AZ6+1)</f>
        <v>4</v>
      </c>
      <c r="BA7" s="313" t="s">
        <v>173</v>
      </c>
      <c r="BB7" s="295" t="n">
        <v>1768</v>
      </c>
      <c r="BD7" s="273" t="n">
        <f aca="false">PRODUCT(BD6+1)</f>
        <v>4</v>
      </c>
      <c r="BE7" s="313" t="s">
        <v>448</v>
      </c>
      <c r="BF7" s="295" t="n">
        <v>136</v>
      </c>
      <c r="BH7" s="273" t="n">
        <f aca="false">PRODUCT(BH6+1)</f>
        <v>4</v>
      </c>
      <c r="BI7" s="313" t="s">
        <v>540</v>
      </c>
      <c r="BJ7" s="295" t="n">
        <v>4</v>
      </c>
      <c r="BL7" s="273" t="n">
        <f aca="false">PRODUCT(BL6+1)</f>
        <v>4</v>
      </c>
      <c r="BM7" s="313" t="s">
        <v>540</v>
      </c>
      <c r="BN7" s="295" t="n">
        <v>4</v>
      </c>
      <c r="BO7" s="127" t="s">
        <v>5783</v>
      </c>
      <c r="BP7" s="295" t="n">
        <v>30</v>
      </c>
      <c r="BQ7" s="127" t="s">
        <v>5784</v>
      </c>
      <c r="BR7" s="127" t="n">
        <f aca="false">PRODUCT(BN7+BP7)</f>
        <v>34</v>
      </c>
      <c r="BT7" s="273" t="n">
        <f aca="false">PRODUCT(BT6+1)</f>
        <v>4</v>
      </c>
      <c r="BU7" s="313" t="s">
        <v>448</v>
      </c>
      <c r="BV7" s="295" t="n">
        <v>50</v>
      </c>
      <c r="BX7" s="273" t="n">
        <f aca="false">PRODUCT(BX6+1)</f>
        <v>4</v>
      </c>
      <c r="BY7" s="313" t="s">
        <v>448</v>
      </c>
      <c r="BZ7" s="295" t="n">
        <v>38</v>
      </c>
      <c r="CA7" s="127" t="s">
        <v>5783</v>
      </c>
      <c r="CB7" s="295" t="n">
        <v>50</v>
      </c>
      <c r="CC7" s="127" t="s">
        <v>5784</v>
      </c>
      <c r="CD7" s="127" t="n">
        <f aca="false">PRODUCT(BZ7+CB7)</f>
        <v>88</v>
      </c>
      <c r="CF7" s="273" t="n">
        <f aca="false">PRODUCT(CF6+1)</f>
        <v>4</v>
      </c>
      <c r="CG7" s="313" t="s">
        <v>448</v>
      </c>
      <c r="CH7" s="314" t="n">
        <v>273</v>
      </c>
      <c r="CJ7" s="273" t="n">
        <f aca="false">PRODUCT(CJ6+1)</f>
        <v>4</v>
      </c>
      <c r="CK7" s="313" t="s">
        <v>540</v>
      </c>
      <c r="CL7" s="295" t="n">
        <v>1</v>
      </c>
      <c r="CM7" s="295" t="n">
        <v>0</v>
      </c>
      <c r="CN7" s="315" t="n">
        <v>42</v>
      </c>
      <c r="CO7" s="295" t="n">
        <v>37</v>
      </c>
      <c r="CP7" s="295" t="n">
        <f aca="false">SUM(CL7:CO7)</f>
        <v>80</v>
      </c>
      <c r="CR7" s="273" t="n">
        <f aca="false">PRODUCT(CR6+1)</f>
        <v>4</v>
      </c>
      <c r="CS7" s="313" t="s">
        <v>173</v>
      </c>
      <c r="CT7" s="315" t="n">
        <v>6</v>
      </c>
      <c r="CU7" s="295" t="n">
        <v>1</v>
      </c>
      <c r="CV7" s="295" t="n">
        <v>1</v>
      </c>
      <c r="CX7" s="273" t="n">
        <f aca="false">PRODUCT(CX6+1)</f>
        <v>4</v>
      </c>
      <c r="CY7" s="313" t="s">
        <v>506</v>
      </c>
      <c r="CZ7" s="295" t="n">
        <v>1</v>
      </c>
      <c r="DB7" s="273" t="n">
        <f aca="false">PRODUCT(DB6+1)</f>
        <v>4</v>
      </c>
      <c r="DC7" s="313" t="s">
        <v>540</v>
      </c>
      <c r="DD7" s="295" t="n">
        <v>1</v>
      </c>
    </row>
    <row r="8" customFormat="false" ht="15" hidden="false" customHeight="false" outlineLevel="0" collapsed="false">
      <c r="A8" s="273" t="n">
        <v>5</v>
      </c>
      <c r="B8" s="307" t="s">
        <v>64</v>
      </c>
      <c r="C8" s="308" t="n">
        <v>3954.7</v>
      </c>
      <c r="D8" s="295" t="n">
        <v>863</v>
      </c>
      <c r="E8" s="295" t="n">
        <v>31</v>
      </c>
      <c r="F8" s="295" t="n">
        <v>232</v>
      </c>
      <c r="G8" s="295" t="n">
        <v>370</v>
      </c>
      <c r="H8" s="309" t="n">
        <v>1388</v>
      </c>
      <c r="I8" s="295" t="n">
        <v>53</v>
      </c>
      <c r="J8" s="295" t="n">
        <v>2</v>
      </c>
      <c r="K8" s="295" t="n">
        <v>5</v>
      </c>
      <c r="L8" s="295" t="n">
        <v>19</v>
      </c>
      <c r="M8" s="309" t="n">
        <v>85</v>
      </c>
      <c r="N8" s="295" t="n">
        <v>1</v>
      </c>
      <c r="O8" s="309" t="n">
        <v>0</v>
      </c>
      <c r="P8" s="295" t="n">
        <v>48</v>
      </c>
      <c r="Q8" s="309" t="n">
        <v>31</v>
      </c>
      <c r="R8" s="295" t="n">
        <v>4</v>
      </c>
      <c r="S8" s="295" t="n">
        <v>7</v>
      </c>
      <c r="T8" s="309" t="n">
        <v>11</v>
      </c>
      <c r="U8" s="316" t="n">
        <v>0</v>
      </c>
      <c r="V8" s="309" t="n">
        <v>2</v>
      </c>
      <c r="W8" s="312"/>
      <c r="X8" s="273" t="n">
        <f aca="false">PRODUCT(X7+1)</f>
        <v>5</v>
      </c>
      <c r="Y8" s="313" t="s">
        <v>64</v>
      </c>
      <c r="Z8" s="295" t="n">
        <v>863</v>
      </c>
      <c r="AB8" s="273" t="n">
        <f aca="false">PRODUCT(AB7+1)</f>
        <v>5</v>
      </c>
      <c r="AC8" s="313" t="s">
        <v>364</v>
      </c>
      <c r="AD8" s="295" t="n">
        <v>23</v>
      </c>
      <c r="AF8" s="273" t="n">
        <f aca="false">PRODUCT(AF7+1)</f>
        <v>5</v>
      </c>
      <c r="AG8" s="313" t="s">
        <v>173</v>
      </c>
      <c r="AH8" s="295" t="n">
        <v>19</v>
      </c>
      <c r="AI8" s="127" t="s">
        <v>5783</v>
      </c>
      <c r="AJ8" s="295" t="n">
        <v>292</v>
      </c>
      <c r="AK8" s="127" t="s">
        <v>5784</v>
      </c>
      <c r="AL8" s="127" t="n">
        <f aca="false">PRODUCT(AH8+AJ8)</f>
        <v>311</v>
      </c>
      <c r="AN8" s="273" t="n">
        <f aca="false">PRODUCT(AN7+1)</f>
        <v>5</v>
      </c>
      <c r="AO8" s="313" t="s">
        <v>64</v>
      </c>
      <c r="AP8" s="295" t="n">
        <v>370</v>
      </c>
      <c r="AR8" s="273" t="n">
        <f aca="false">PRODUCT(AR7+1)</f>
        <v>5</v>
      </c>
      <c r="AS8" s="313" t="s">
        <v>64</v>
      </c>
      <c r="AT8" s="113" t="n">
        <v>263</v>
      </c>
      <c r="AU8" s="44" t="s">
        <v>5783</v>
      </c>
      <c r="AV8" s="295" t="n">
        <v>370</v>
      </c>
      <c r="AW8" s="44" t="s">
        <v>5784</v>
      </c>
      <c r="AX8" s="44" t="n">
        <f aca="false">PRODUCT(AT8+AV8)</f>
        <v>633</v>
      </c>
      <c r="AZ8" s="273" t="n">
        <f aca="false">PRODUCT(AZ7+1)</f>
        <v>5</v>
      </c>
      <c r="BA8" s="313" t="s">
        <v>403</v>
      </c>
      <c r="BB8" s="295" t="n">
        <v>1652</v>
      </c>
      <c r="BD8" s="273" t="n">
        <f aca="false">PRODUCT(BD7+1)</f>
        <v>5</v>
      </c>
      <c r="BE8" s="313" t="s">
        <v>687</v>
      </c>
      <c r="BF8" s="295" t="n">
        <v>67</v>
      </c>
      <c r="BH8" s="273" t="n">
        <f aca="false">PRODUCT(BH7+1)</f>
        <v>5</v>
      </c>
      <c r="BI8" s="313" t="s">
        <v>687</v>
      </c>
      <c r="BJ8" s="295" t="n">
        <v>3</v>
      </c>
      <c r="BL8" s="273" t="n">
        <f aca="false">PRODUCT(BL7+1)</f>
        <v>5</v>
      </c>
      <c r="BM8" s="313" t="s">
        <v>173</v>
      </c>
      <c r="BN8" s="295" t="n">
        <v>2</v>
      </c>
      <c r="BO8" s="127" t="s">
        <v>5783</v>
      </c>
      <c r="BP8" s="295" t="n">
        <v>26</v>
      </c>
      <c r="BQ8" s="127" t="s">
        <v>5784</v>
      </c>
      <c r="BR8" s="127" t="n">
        <f aca="false">PRODUCT(BN8+BP8)</f>
        <v>28</v>
      </c>
      <c r="BT8" s="273" t="n">
        <f aca="false">PRODUCT(BT7+1)</f>
        <v>5</v>
      </c>
      <c r="BU8" s="313" t="s">
        <v>687</v>
      </c>
      <c r="BV8" s="295" t="n">
        <v>46</v>
      </c>
      <c r="BX8" s="273" t="n">
        <f aca="false">PRODUCT(BX7+1)</f>
        <v>5</v>
      </c>
      <c r="BY8" s="313" t="s">
        <v>687</v>
      </c>
      <c r="BZ8" s="295" t="n">
        <v>8</v>
      </c>
      <c r="CA8" s="127" t="s">
        <v>5783</v>
      </c>
      <c r="CB8" s="295" t="n">
        <v>46</v>
      </c>
      <c r="CC8" s="127" t="s">
        <v>5784</v>
      </c>
      <c r="CD8" s="127" t="n">
        <f aca="false">PRODUCT(BZ8+CB8)</f>
        <v>54</v>
      </c>
      <c r="CF8" s="273" t="n">
        <f aca="false">PRODUCT(CF7+1)</f>
        <v>5</v>
      </c>
      <c r="CG8" s="313" t="s">
        <v>687</v>
      </c>
      <c r="CH8" s="314" t="n">
        <v>173</v>
      </c>
      <c r="CJ8" s="273" t="n">
        <f aca="false">PRODUCT(CJ7+1)</f>
        <v>5</v>
      </c>
      <c r="CK8" s="313" t="s">
        <v>237</v>
      </c>
      <c r="CL8" s="295" t="n">
        <v>3</v>
      </c>
      <c r="CM8" s="295" t="n">
        <v>1</v>
      </c>
      <c r="CN8" s="315" t="n">
        <v>41</v>
      </c>
      <c r="CO8" s="295" t="n">
        <v>26</v>
      </c>
      <c r="CP8" s="295" t="n">
        <f aca="false">SUM(CL8:CO8)</f>
        <v>71</v>
      </c>
      <c r="CR8" s="273" t="n">
        <f aca="false">PRODUCT(CR7+1)</f>
        <v>5</v>
      </c>
      <c r="CS8" s="313" t="s">
        <v>687</v>
      </c>
      <c r="CT8" s="315" t="n">
        <v>5</v>
      </c>
      <c r="CU8" s="295" t="n">
        <v>2</v>
      </c>
      <c r="CV8" s="295" t="n">
        <v>11</v>
      </c>
      <c r="CX8" s="273" t="n">
        <f aca="false">PRODUCT(CX7+1)</f>
        <v>5</v>
      </c>
      <c r="CY8" s="313" t="s">
        <v>437</v>
      </c>
      <c r="CZ8" s="295" t="n">
        <v>1</v>
      </c>
      <c r="DB8" s="273" t="n">
        <f aca="false">PRODUCT(DB7+1)</f>
        <v>5</v>
      </c>
      <c r="DC8" s="313" t="s">
        <v>173</v>
      </c>
      <c r="DD8" s="295" t="n">
        <v>1</v>
      </c>
    </row>
    <row r="9" customFormat="false" ht="15" hidden="false" customHeight="false" outlineLevel="0" collapsed="false">
      <c r="A9" s="273" t="n">
        <v>6</v>
      </c>
      <c r="B9" s="307" t="s">
        <v>448</v>
      </c>
      <c r="C9" s="308" t="n">
        <v>3367.9988</v>
      </c>
      <c r="D9" s="295" t="n">
        <v>744</v>
      </c>
      <c r="E9" s="295" t="n">
        <v>22</v>
      </c>
      <c r="F9" s="295" t="n">
        <v>228</v>
      </c>
      <c r="G9" s="295" t="n">
        <v>334</v>
      </c>
      <c r="H9" s="309" t="n">
        <v>1584</v>
      </c>
      <c r="I9" s="295" t="n">
        <v>136</v>
      </c>
      <c r="J9" s="295" t="n">
        <v>6</v>
      </c>
      <c r="K9" s="295" t="n">
        <v>32</v>
      </c>
      <c r="L9" s="295" t="n">
        <v>50</v>
      </c>
      <c r="M9" s="309" t="n">
        <v>273</v>
      </c>
      <c r="N9" s="295" t="n">
        <v>0</v>
      </c>
      <c r="O9" s="309" t="n">
        <v>0</v>
      </c>
      <c r="P9" s="295" t="n">
        <v>34</v>
      </c>
      <c r="Q9" s="309" t="n">
        <v>40</v>
      </c>
      <c r="R9" s="295" t="n">
        <v>1</v>
      </c>
      <c r="S9" s="295" t="n">
        <v>9</v>
      </c>
      <c r="T9" s="309" t="n">
        <v>3</v>
      </c>
      <c r="U9" s="316" t="n">
        <v>0</v>
      </c>
      <c r="V9" s="309" t="n">
        <v>0</v>
      </c>
      <c r="W9" s="312"/>
      <c r="X9" s="273" t="n">
        <f aca="false">PRODUCT(X8+1)</f>
        <v>6</v>
      </c>
      <c r="Y9" s="313" t="s">
        <v>237</v>
      </c>
      <c r="Z9" s="295" t="n">
        <v>853</v>
      </c>
      <c r="AB9" s="273" t="n">
        <f aca="false">PRODUCT(AB8+1)</f>
        <v>6</v>
      </c>
      <c r="AC9" s="313" t="s">
        <v>448</v>
      </c>
      <c r="AD9" s="295" t="n">
        <v>22</v>
      </c>
      <c r="AF9" s="273" t="n">
        <f aca="false">PRODUCT(AF8+1)</f>
        <v>6</v>
      </c>
      <c r="AG9" s="313" t="s">
        <v>64</v>
      </c>
      <c r="AH9" s="295" t="n">
        <v>31</v>
      </c>
      <c r="AI9" s="127" t="s">
        <v>5783</v>
      </c>
      <c r="AJ9" s="295" t="n">
        <v>232</v>
      </c>
      <c r="AK9" s="127" t="s">
        <v>5784</v>
      </c>
      <c r="AL9" s="127" t="n">
        <f aca="false">PRODUCT(AH9+AJ9)</f>
        <v>263</v>
      </c>
      <c r="AN9" s="273" t="n">
        <f aca="false">PRODUCT(AN8+1)</f>
        <v>6</v>
      </c>
      <c r="AO9" s="313" t="s">
        <v>448</v>
      </c>
      <c r="AP9" s="295" t="n">
        <v>334</v>
      </c>
      <c r="AR9" s="273" t="n">
        <f aca="false">PRODUCT(AR8+1)</f>
        <v>6</v>
      </c>
      <c r="AS9" s="313" t="s">
        <v>448</v>
      </c>
      <c r="AT9" s="113" t="n">
        <v>250</v>
      </c>
      <c r="AU9" s="44" t="s">
        <v>5783</v>
      </c>
      <c r="AV9" s="295" t="n">
        <v>334</v>
      </c>
      <c r="AW9" s="44" t="s">
        <v>5784</v>
      </c>
      <c r="AX9" s="44" t="n">
        <f aca="false">PRODUCT(AT9+AV9)</f>
        <v>584</v>
      </c>
      <c r="AZ9" s="273" t="n">
        <f aca="false">PRODUCT(AZ8+1)</f>
        <v>6</v>
      </c>
      <c r="BA9" s="313" t="s">
        <v>448</v>
      </c>
      <c r="BB9" s="295" t="n">
        <v>1584</v>
      </c>
      <c r="BD9" s="273" t="n">
        <f aca="false">PRODUCT(BD8+1)</f>
        <v>6</v>
      </c>
      <c r="BE9" s="313" t="s">
        <v>64</v>
      </c>
      <c r="BF9" s="295" t="n">
        <v>53</v>
      </c>
      <c r="BH9" s="273" t="n">
        <f aca="false">PRODUCT(BH8+1)</f>
        <v>6</v>
      </c>
      <c r="BI9" s="313" t="s">
        <v>64</v>
      </c>
      <c r="BJ9" s="295" t="n">
        <v>2</v>
      </c>
      <c r="BL9" s="273" t="n">
        <f aca="false">PRODUCT(BL8+1)</f>
        <v>6</v>
      </c>
      <c r="BM9" s="313" t="s">
        <v>437</v>
      </c>
      <c r="BN9" s="295" t="n">
        <v>2</v>
      </c>
      <c r="BO9" s="127" t="s">
        <v>5783</v>
      </c>
      <c r="BP9" s="295" t="n">
        <v>15</v>
      </c>
      <c r="BQ9" s="127" t="s">
        <v>5784</v>
      </c>
      <c r="BR9" s="127" t="n">
        <f aca="false">PRODUCT(BN9+BP9)</f>
        <v>17</v>
      </c>
      <c r="BT9" s="273" t="n">
        <f aca="false">PRODUCT(BT8+1)</f>
        <v>6</v>
      </c>
      <c r="BU9" s="313" t="s">
        <v>64</v>
      </c>
      <c r="BV9" s="295" t="n">
        <v>19</v>
      </c>
      <c r="BX9" s="273" t="n">
        <f aca="false">PRODUCT(BX8+1)</f>
        <v>6</v>
      </c>
      <c r="BY9" s="313" t="s">
        <v>173</v>
      </c>
      <c r="BZ9" s="295" t="n">
        <v>28</v>
      </c>
      <c r="CA9" s="127" t="s">
        <v>5783</v>
      </c>
      <c r="CB9" s="295" t="n">
        <v>14</v>
      </c>
      <c r="CC9" s="127" t="s">
        <v>5784</v>
      </c>
      <c r="CD9" s="127" t="n">
        <f aca="false">PRODUCT(BZ9+CB9)</f>
        <v>42</v>
      </c>
      <c r="CF9" s="273" t="n">
        <f aca="false">PRODUCT(CF8+1)</f>
        <v>6</v>
      </c>
      <c r="CG9" s="313" t="s">
        <v>173</v>
      </c>
      <c r="CH9" s="314" t="n">
        <v>148</v>
      </c>
      <c r="CJ9" s="273" t="n">
        <f aca="false">PRODUCT(CJ8+1)</f>
        <v>6</v>
      </c>
      <c r="CK9" s="313" t="s">
        <v>364</v>
      </c>
      <c r="CL9" s="295" t="n">
        <v>1</v>
      </c>
      <c r="CM9" s="295" t="n">
        <v>1</v>
      </c>
      <c r="CN9" s="315" t="n">
        <v>38</v>
      </c>
      <c r="CO9" s="295" t="n">
        <v>16</v>
      </c>
      <c r="CP9" s="295" t="n">
        <f aca="false">SUM(CL9:CO9)</f>
        <v>56</v>
      </c>
      <c r="CR9" s="273" t="n">
        <f aca="false">PRODUCT(CR8+1)</f>
        <v>6</v>
      </c>
      <c r="CS9" s="313" t="s">
        <v>64</v>
      </c>
      <c r="CT9" s="315" t="n">
        <v>4</v>
      </c>
      <c r="CU9" s="295" t="n">
        <v>7</v>
      </c>
      <c r="CV9" s="295" t="n">
        <v>11</v>
      </c>
      <c r="CX9" s="273" t="n">
        <f aca="false">PRODUCT(CX8+1)</f>
        <v>6</v>
      </c>
      <c r="CY9" s="313" t="s">
        <v>5801</v>
      </c>
      <c r="CZ9" s="295" t="n">
        <v>1</v>
      </c>
      <c r="DB9" s="273" t="n">
        <f aca="false">PRODUCT(DB8+1)</f>
        <v>6</v>
      </c>
      <c r="DC9" s="313" t="s">
        <v>403</v>
      </c>
      <c r="DD9" s="295" t="n">
        <v>1</v>
      </c>
    </row>
    <row r="10" customFormat="false" ht="15" hidden="false" customHeight="false" outlineLevel="0" collapsed="false">
      <c r="A10" s="273" t="n">
        <v>7</v>
      </c>
      <c r="B10" s="307" t="s">
        <v>173</v>
      </c>
      <c r="C10" s="308" t="n">
        <v>3110.66366666667</v>
      </c>
      <c r="D10" s="295" t="n">
        <v>726</v>
      </c>
      <c r="E10" s="295" t="n">
        <v>19</v>
      </c>
      <c r="F10" s="295" t="n">
        <v>292</v>
      </c>
      <c r="G10" s="295" t="n">
        <v>208</v>
      </c>
      <c r="H10" s="309" t="n">
        <v>1768</v>
      </c>
      <c r="I10" s="295" t="n">
        <v>48</v>
      </c>
      <c r="J10" s="295" t="n">
        <v>2</v>
      </c>
      <c r="K10" s="295" t="n">
        <v>26</v>
      </c>
      <c r="L10" s="295" t="n">
        <v>14</v>
      </c>
      <c r="M10" s="309" t="n">
        <v>148</v>
      </c>
      <c r="N10" s="295" t="n">
        <v>3</v>
      </c>
      <c r="O10" s="309" t="n">
        <v>2</v>
      </c>
      <c r="P10" s="295" t="n">
        <v>29</v>
      </c>
      <c r="Q10" s="309" t="n">
        <v>31</v>
      </c>
      <c r="R10" s="295" t="n">
        <v>6</v>
      </c>
      <c r="S10" s="295" t="n">
        <v>1</v>
      </c>
      <c r="T10" s="309" t="n">
        <v>1</v>
      </c>
      <c r="U10" s="316" t="n">
        <v>0</v>
      </c>
      <c r="V10" s="309" t="n">
        <v>1</v>
      </c>
      <c r="W10" s="312"/>
      <c r="X10" s="273" t="n">
        <f aca="false">PRODUCT(X9+1)</f>
        <v>7</v>
      </c>
      <c r="Y10" s="313" t="s">
        <v>448</v>
      </c>
      <c r="Z10" s="295" t="n">
        <v>744</v>
      </c>
      <c r="AB10" s="273" t="n">
        <f aca="false">PRODUCT(AB9+1)</f>
        <v>7</v>
      </c>
      <c r="AC10" s="313" t="s">
        <v>237</v>
      </c>
      <c r="AD10" s="295" t="n">
        <v>21</v>
      </c>
      <c r="AF10" s="273" t="n">
        <f aca="false">PRODUCT(AF9+1)</f>
        <v>7</v>
      </c>
      <c r="AG10" s="313" t="s">
        <v>448</v>
      </c>
      <c r="AH10" s="295" t="n">
        <v>22</v>
      </c>
      <c r="AI10" s="127" t="s">
        <v>5783</v>
      </c>
      <c r="AJ10" s="295" t="n">
        <v>228</v>
      </c>
      <c r="AK10" s="127" t="s">
        <v>5784</v>
      </c>
      <c r="AL10" s="127" t="n">
        <f aca="false">PRODUCT(AH10+AJ10)</f>
        <v>250</v>
      </c>
      <c r="AN10" s="273" t="n">
        <f aca="false">PRODUCT(AN9+1)</f>
        <v>7</v>
      </c>
      <c r="AO10" s="313" t="s">
        <v>528</v>
      </c>
      <c r="AP10" s="295" t="n">
        <v>303</v>
      </c>
      <c r="AR10" s="273" t="n">
        <f aca="false">PRODUCT(AR9+1)</f>
        <v>7</v>
      </c>
      <c r="AS10" s="313" t="s">
        <v>173</v>
      </c>
      <c r="AT10" s="113" t="n">
        <v>311</v>
      </c>
      <c r="AU10" s="44" t="s">
        <v>5783</v>
      </c>
      <c r="AV10" s="295" t="n">
        <v>208</v>
      </c>
      <c r="AW10" s="44" t="s">
        <v>5784</v>
      </c>
      <c r="AX10" s="44" t="n">
        <f aca="false">PRODUCT(AT10+AV10)</f>
        <v>519</v>
      </c>
      <c r="AZ10" s="273" t="n">
        <f aca="false">PRODUCT(AZ9+1)</f>
        <v>7</v>
      </c>
      <c r="BA10" s="313" t="s">
        <v>528</v>
      </c>
      <c r="BB10" s="295" t="n">
        <v>1555</v>
      </c>
      <c r="BD10" s="273" t="n">
        <f aca="false">PRODUCT(BD9+1)</f>
        <v>7</v>
      </c>
      <c r="BE10" s="313" t="s">
        <v>506</v>
      </c>
      <c r="BF10" s="295" t="n">
        <v>53</v>
      </c>
      <c r="BH10" s="273" t="n">
        <f aca="false">PRODUCT(BH9+1)</f>
        <v>7</v>
      </c>
      <c r="BI10" s="313" t="s">
        <v>173</v>
      </c>
      <c r="BJ10" s="295" t="n">
        <v>2</v>
      </c>
      <c r="BL10" s="273" t="n">
        <f aca="false">PRODUCT(BL9+1)</f>
        <v>7</v>
      </c>
      <c r="BM10" s="313" t="s">
        <v>364</v>
      </c>
      <c r="BN10" s="295" t="n">
        <v>1</v>
      </c>
      <c r="BO10" s="127" t="s">
        <v>5783</v>
      </c>
      <c r="BP10" s="295" t="n">
        <v>14</v>
      </c>
      <c r="BQ10" s="127" t="s">
        <v>5784</v>
      </c>
      <c r="BR10" s="127" t="n">
        <f aca="false">PRODUCT(BN10+BP10)</f>
        <v>15</v>
      </c>
      <c r="BT10" s="273" t="n">
        <f aca="false">PRODUCT(BT9+1)</f>
        <v>7</v>
      </c>
      <c r="BU10" s="313" t="s">
        <v>364</v>
      </c>
      <c r="BV10" s="295" t="n">
        <v>18</v>
      </c>
      <c r="BX10" s="273" t="n">
        <f aca="false">PRODUCT(BX9+1)</f>
        <v>7</v>
      </c>
      <c r="BY10" s="313" t="s">
        <v>437</v>
      </c>
      <c r="BZ10" s="295" t="n">
        <v>17</v>
      </c>
      <c r="CA10" s="127" t="s">
        <v>5783</v>
      </c>
      <c r="CB10" s="295" t="n">
        <v>18</v>
      </c>
      <c r="CC10" s="127" t="s">
        <v>5784</v>
      </c>
      <c r="CD10" s="127" t="n">
        <f aca="false">PRODUCT(BZ10+CB10)</f>
        <v>35</v>
      </c>
      <c r="CF10" s="273" t="n">
        <f aca="false">PRODUCT(CF9+1)</f>
        <v>7</v>
      </c>
      <c r="CG10" s="313" t="s">
        <v>437</v>
      </c>
      <c r="CH10" s="314" t="n">
        <v>107</v>
      </c>
      <c r="CJ10" s="273" t="n">
        <f aca="false">PRODUCT(CJ9+1)</f>
        <v>7</v>
      </c>
      <c r="CK10" s="313" t="s">
        <v>448</v>
      </c>
      <c r="CL10" s="295" t="n">
        <v>0</v>
      </c>
      <c r="CM10" s="295" t="n">
        <v>0</v>
      </c>
      <c r="CN10" s="315" t="n">
        <v>34</v>
      </c>
      <c r="CO10" s="295" t="n">
        <v>40</v>
      </c>
      <c r="CP10" s="295" t="n">
        <f aca="false">SUM(CL10:CO10)</f>
        <v>74</v>
      </c>
      <c r="CR10" s="273" t="n">
        <f aca="false">PRODUCT(CR9+1)</f>
        <v>7</v>
      </c>
      <c r="CS10" s="313" t="s">
        <v>540</v>
      </c>
      <c r="CT10" s="315" t="n">
        <v>4</v>
      </c>
      <c r="CU10" s="295" t="n">
        <v>4</v>
      </c>
      <c r="CV10" s="295" t="n">
        <v>2</v>
      </c>
      <c r="CX10" s="273" t="n">
        <f aca="false">PRODUCT(CX9+1)</f>
        <v>7</v>
      </c>
      <c r="CY10" s="313" t="s">
        <v>441</v>
      </c>
      <c r="CZ10" s="295" t="n">
        <v>0</v>
      </c>
      <c r="DB10" s="273" t="n">
        <f aca="false">PRODUCT(DB9+1)</f>
        <v>7</v>
      </c>
      <c r="DC10" s="313" t="s">
        <v>541</v>
      </c>
      <c r="DD10" s="295" t="n">
        <v>1</v>
      </c>
    </row>
    <row r="11" customFormat="false" ht="15" hidden="false" customHeight="false" outlineLevel="0" collapsed="false">
      <c r="A11" s="273" t="n">
        <v>8</v>
      </c>
      <c r="B11" s="307" t="s">
        <v>403</v>
      </c>
      <c r="C11" s="308" t="n">
        <v>3014.7</v>
      </c>
      <c r="D11" s="295" t="n">
        <v>941</v>
      </c>
      <c r="E11" s="295" t="n">
        <v>21</v>
      </c>
      <c r="F11" s="295" t="n">
        <v>229</v>
      </c>
      <c r="G11" s="295" t="n">
        <v>262</v>
      </c>
      <c r="H11" s="309" t="n">
        <v>1652</v>
      </c>
      <c r="I11" s="295" t="n">
        <v>15</v>
      </c>
      <c r="J11" s="295" t="n">
        <v>0</v>
      </c>
      <c r="K11" s="295" t="n">
        <v>3</v>
      </c>
      <c r="L11" s="295" t="n">
        <v>4</v>
      </c>
      <c r="M11" s="309" t="n">
        <v>35</v>
      </c>
      <c r="N11" s="295" t="n">
        <v>1</v>
      </c>
      <c r="O11" s="309" t="n">
        <v>0</v>
      </c>
      <c r="P11" s="295" t="n">
        <v>29</v>
      </c>
      <c r="Q11" s="309" t="n">
        <v>34</v>
      </c>
      <c r="R11" s="295" t="n">
        <v>0</v>
      </c>
      <c r="S11" s="295" t="n">
        <v>2</v>
      </c>
      <c r="T11" s="309" t="n">
        <v>1</v>
      </c>
      <c r="U11" s="316" t="n">
        <v>0</v>
      </c>
      <c r="V11" s="309" t="n">
        <v>1</v>
      </c>
      <c r="W11" s="312"/>
      <c r="X11" s="273" t="n">
        <f aca="false">PRODUCT(X10+1)</f>
        <v>8</v>
      </c>
      <c r="Y11" s="313" t="s">
        <v>173</v>
      </c>
      <c r="Z11" s="295" t="n">
        <v>726</v>
      </c>
      <c r="AB11" s="273" t="n">
        <f aca="false">PRODUCT(AB10+1)</f>
        <v>8</v>
      </c>
      <c r="AC11" s="313" t="s">
        <v>403</v>
      </c>
      <c r="AD11" s="295" t="n">
        <v>21</v>
      </c>
      <c r="AF11" s="273" t="n">
        <f aca="false">PRODUCT(AF10+1)</f>
        <v>8</v>
      </c>
      <c r="AG11" s="313" t="s">
        <v>403</v>
      </c>
      <c r="AH11" s="295" t="n">
        <v>21</v>
      </c>
      <c r="AI11" s="127" t="s">
        <v>5783</v>
      </c>
      <c r="AJ11" s="295" t="n">
        <v>229</v>
      </c>
      <c r="AK11" s="127" t="s">
        <v>5784</v>
      </c>
      <c r="AL11" s="127" t="n">
        <f aca="false">PRODUCT(AH11+AJ11)</f>
        <v>250</v>
      </c>
      <c r="AN11" s="273" t="n">
        <f aca="false">PRODUCT(AN10+1)</f>
        <v>8</v>
      </c>
      <c r="AO11" s="313" t="s">
        <v>364</v>
      </c>
      <c r="AP11" s="295" t="n">
        <v>294</v>
      </c>
      <c r="AR11" s="273" t="n">
        <f aca="false">PRODUCT(AR10+1)</f>
        <v>8</v>
      </c>
      <c r="AS11" s="313" t="s">
        <v>403</v>
      </c>
      <c r="AT11" s="113" t="n">
        <v>250</v>
      </c>
      <c r="AU11" s="44" t="s">
        <v>5783</v>
      </c>
      <c r="AV11" s="295" t="n">
        <v>262</v>
      </c>
      <c r="AW11" s="44" t="s">
        <v>5784</v>
      </c>
      <c r="AX11" s="44" t="n">
        <f aca="false">PRODUCT(AT11+AV11)</f>
        <v>512</v>
      </c>
      <c r="AZ11" s="273" t="n">
        <f aca="false">PRODUCT(AZ10+1)</f>
        <v>8</v>
      </c>
      <c r="BA11" s="313" t="s">
        <v>64</v>
      </c>
      <c r="BB11" s="295" t="n">
        <v>1388</v>
      </c>
      <c r="BD11" s="273" t="n">
        <f aca="false">PRODUCT(BD10+1)</f>
        <v>8</v>
      </c>
      <c r="BE11" s="313" t="s">
        <v>437</v>
      </c>
      <c r="BF11" s="295" t="n">
        <v>50</v>
      </c>
      <c r="BH11" s="273" t="n">
        <f aca="false">PRODUCT(BH10+1)</f>
        <v>8</v>
      </c>
      <c r="BI11" s="313" t="s">
        <v>437</v>
      </c>
      <c r="BJ11" s="295" t="n">
        <v>2</v>
      </c>
      <c r="BL11" s="273" t="n">
        <f aca="false">PRODUCT(BL10+1)</f>
        <v>8</v>
      </c>
      <c r="BM11" s="313" t="s">
        <v>906</v>
      </c>
      <c r="BN11" s="295" t="n">
        <v>1</v>
      </c>
      <c r="BO11" s="127" t="s">
        <v>5783</v>
      </c>
      <c r="BP11" s="295" t="n">
        <v>11</v>
      </c>
      <c r="BQ11" s="127" t="s">
        <v>5784</v>
      </c>
      <c r="BR11" s="127" t="n">
        <f aca="false">PRODUCT(BN11+BP11)</f>
        <v>12</v>
      </c>
      <c r="BT11" s="273" t="n">
        <f aca="false">PRODUCT(BT10+1)</f>
        <v>8</v>
      </c>
      <c r="BU11" s="313" t="s">
        <v>437</v>
      </c>
      <c r="BV11" s="295" t="n">
        <v>18</v>
      </c>
      <c r="BX11" s="273" t="n">
        <f aca="false">PRODUCT(BX10+1)</f>
        <v>8</v>
      </c>
      <c r="BY11" s="313" t="s">
        <v>364</v>
      </c>
      <c r="BZ11" s="295" t="n">
        <v>15</v>
      </c>
      <c r="CA11" s="127" t="s">
        <v>5783</v>
      </c>
      <c r="CB11" s="295" t="n">
        <v>18</v>
      </c>
      <c r="CC11" s="127" t="s">
        <v>5784</v>
      </c>
      <c r="CD11" s="127" t="n">
        <f aca="false">PRODUCT(BZ11+CB11)</f>
        <v>33</v>
      </c>
      <c r="CF11" s="273" t="n">
        <f aca="false">PRODUCT(CF10+1)</f>
        <v>8</v>
      </c>
      <c r="CG11" s="313" t="s">
        <v>506</v>
      </c>
      <c r="CH11" s="314" t="n">
        <v>90</v>
      </c>
      <c r="CJ11" s="273" t="n">
        <f aca="false">PRODUCT(CJ10+1)</f>
        <v>8</v>
      </c>
      <c r="CK11" s="313" t="s">
        <v>173</v>
      </c>
      <c r="CL11" s="295" t="n">
        <v>3</v>
      </c>
      <c r="CM11" s="295" t="n">
        <v>2</v>
      </c>
      <c r="CN11" s="315" t="n">
        <v>29</v>
      </c>
      <c r="CO11" s="295" t="n">
        <v>31</v>
      </c>
      <c r="CP11" s="295" t="n">
        <f aca="false">SUM(CL11:CO11)</f>
        <v>65</v>
      </c>
      <c r="CR11" s="273" t="n">
        <f aca="false">PRODUCT(CR10+1)</f>
        <v>8</v>
      </c>
      <c r="CS11" s="313" t="s">
        <v>364</v>
      </c>
      <c r="CT11" s="315" t="n">
        <v>3</v>
      </c>
      <c r="CU11" s="295" t="n">
        <v>5</v>
      </c>
      <c r="CV11" s="295" t="n">
        <v>1</v>
      </c>
      <c r="CX11" s="273" t="n">
        <f aca="false">PRODUCT(CX10+1)</f>
        <v>8</v>
      </c>
      <c r="CY11" s="313" t="s">
        <v>1053</v>
      </c>
      <c r="CZ11" s="295" t="n">
        <v>0</v>
      </c>
      <c r="DB11" s="273" t="n">
        <f aca="false">PRODUCT(DB10+1)</f>
        <v>8</v>
      </c>
      <c r="DC11" s="313" t="s">
        <v>441</v>
      </c>
      <c r="DD11" s="295" t="n">
        <v>0</v>
      </c>
    </row>
    <row r="12" customFormat="false" ht="15" hidden="false" customHeight="false" outlineLevel="0" collapsed="false">
      <c r="A12" s="273" t="n">
        <v>9</v>
      </c>
      <c r="B12" s="307" t="s">
        <v>364</v>
      </c>
      <c r="C12" s="308" t="n">
        <v>2711.65673333333</v>
      </c>
      <c r="D12" s="295" t="n">
        <v>707</v>
      </c>
      <c r="E12" s="295" t="n">
        <v>23</v>
      </c>
      <c r="F12" s="295" t="n">
        <v>176</v>
      </c>
      <c r="G12" s="295" t="n">
        <v>294</v>
      </c>
      <c r="H12" s="309" t="n">
        <v>1032</v>
      </c>
      <c r="I12" s="295" t="n">
        <v>40</v>
      </c>
      <c r="J12" s="295" t="n">
        <v>1</v>
      </c>
      <c r="K12" s="295" t="n">
        <v>14</v>
      </c>
      <c r="L12" s="295" t="n">
        <v>18</v>
      </c>
      <c r="M12" s="309" t="n">
        <v>86</v>
      </c>
      <c r="N12" s="295" t="n">
        <v>1</v>
      </c>
      <c r="O12" s="309" t="n">
        <v>1</v>
      </c>
      <c r="P12" s="295" t="n">
        <v>38</v>
      </c>
      <c r="Q12" s="309" t="n">
        <v>16</v>
      </c>
      <c r="R12" s="295" t="n">
        <v>3</v>
      </c>
      <c r="S12" s="295" t="n">
        <v>5</v>
      </c>
      <c r="T12" s="309" t="n">
        <v>1</v>
      </c>
      <c r="U12" s="316" t="n">
        <v>0</v>
      </c>
      <c r="V12" s="309" t="n">
        <v>0</v>
      </c>
      <c r="W12" s="312"/>
      <c r="X12" s="273" t="n">
        <f aca="false">PRODUCT(X11+1)</f>
        <v>9</v>
      </c>
      <c r="Y12" s="313" t="s">
        <v>364</v>
      </c>
      <c r="Z12" s="295" t="n">
        <v>707</v>
      </c>
      <c r="AB12" s="273" t="n">
        <f aca="false">PRODUCT(AB11+1)</f>
        <v>9</v>
      </c>
      <c r="AC12" s="313" t="s">
        <v>173</v>
      </c>
      <c r="AD12" s="295" t="n">
        <v>19</v>
      </c>
      <c r="AF12" s="273" t="n">
        <f aca="false">PRODUCT(AF11+1)</f>
        <v>9</v>
      </c>
      <c r="AG12" s="313" t="s">
        <v>329</v>
      </c>
      <c r="AH12" s="295" t="n">
        <v>17</v>
      </c>
      <c r="AI12" s="127" t="s">
        <v>5783</v>
      </c>
      <c r="AJ12" s="295" t="n">
        <v>198</v>
      </c>
      <c r="AK12" s="127" t="s">
        <v>5784</v>
      </c>
      <c r="AL12" s="127" t="n">
        <f aca="false">PRODUCT(AH12+AJ12)</f>
        <v>215</v>
      </c>
      <c r="AN12" s="273" t="n">
        <f aca="false">PRODUCT(AN11+1)</f>
        <v>9</v>
      </c>
      <c r="AO12" s="313" t="s">
        <v>403</v>
      </c>
      <c r="AP12" s="295" t="n">
        <v>262</v>
      </c>
      <c r="AR12" s="273" t="n">
        <f aca="false">PRODUCT(AR11+1)</f>
        <v>9</v>
      </c>
      <c r="AS12" s="313" t="s">
        <v>364</v>
      </c>
      <c r="AT12" s="113" t="n">
        <v>199</v>
      </c>
      <c r="AU12" s="44" t="s">
        <v>5783</v>
      </c>
      <c r="AV12" s="295" t="n">
        <v>294</v>
      </c>
      <c r="AW12" s="44" t="s">
        <v>5784</v>
      </c>
      <c r="AX12" s="44" t="n">
        <f aca="false">PRODUCT(AT12+AV12)</f>
        <v>493</v>
      </c>
      <c r="AZ12" s="273" t="n">
        <f aca="false">PRODUCT(AZ11+1)</f>
        <v>9</v>
      </c>
      <c r="BA12" s="313" t="s">
        <v>441</v>
      </c>
      <c r="BB12" s="295" t="n">
        <v>1301</v>
      </c>
      <c r="BD12" s="273" t="n">
        <f aca="false">PRODUCT(BD11+1)</f>
        <v>9</v>
      </c>
      <c r="BE12" s="313" t="s">
        <v>173</v>
      </c>
      <c r="BF12" s="295" t="n">
        <v>48</v>
      </c>
      <c r="BH12" s="273" t="n">
        <f aca="false">PRODUCT(BH11+1)</f>
        <v>9</v>
      </c>
      <c r="BI12" s="313" t="s">
        <v>364</v>
      </c>
      <c r="BJ12" s="295" t="n">
        <v>1</v>
      </c>
      <c r="BL12" s="273" t="n">
        <f aca="false">PRODUCT(BL11+1)</f>
        <v>9</v>
      </c>
      <c r="BM12" s="313" t="s">
        <v>441</v>
      </c>
      <c r="BN12" s="295" t="n">
        <v>0</v>
      </c>
      <c r="BO12" s="127" t="s">
        <v>5783</v>
      </c>
      <c r="BP12" s="295" t="n">
        <v>10</v>
      </c>
      <c r="BQ12" s="127" t="s">
        <v>5784</v>
      </c>
      <c r="BR12" s="127" t="n">
        <f aca="false">PRODUCT(BN12+BP12)</f>
        <v>10</v>
      </c>
      <c r="BT12" s="273" t="n">
        <f aca="false">PRODUCT(BT11+1)</f>
        <v>9</v>
      </c>
      <c r="BU12" s="313" t="s">
        <v>173</v>
      </c>
      <c r="BV12" s="295" t="n">
        <v>14</v>
      </c>
      <c r="BX12" s="273" t="n">
        <f aca="false">PRODUCT(BX11+1)</f>
        <v>9</v>
      </c>
      <c r="BY12" s="313" t="s">
        <v>64</v>
      </c>
      <c r="BZ12" s="295" t="n">
        <v>7</v>
      </c>
      <c r="CA12" s="127" t="s">
        <v>5783</v>
      </c>
      <c r="CB12" s="295" t="n">
        <v>19</v>
      </c>
      <c r="CC12" s="127" t="s">
        <v>5784</v>
      </c>
      <c r="CD12" s="127" t="n">
        <f aca="false">PRODUCT(BZ12+CB12)</f>
        <v>26</v>
      </c>
      <c r="CF12" s="273" t="n">
        <f aca="false">PRODUCT(CF11+1)</f>
        <v>9</v>
      </c>
      <c r="CG12" s="313" t="s">
        <v>364</v>
      </c>
      <c r="CH12" s="314" t="n">
        <v>86</v>
      </c>
      <c r="CJ12" s="273" t="n">
        <f aca="false">PRODUCT(CJ11+1)</f>
        <v>9</v>
      </c>
      <c r="CK12" s="313" t="s">
        <v>403</v>
      </c>
      <c r="CL12" s="295" t="n">
        <v>1</v>
      </c>
      <c r="CM12" s="295" t="n">
        <v>0</v>
      </c>
      <c r="CN12" s="315" t="n">
        <v>29</v>
      </c>
      <c r="CO12" s="295" t="n">
        <v>34</v>
      </c>
      <c r="CP12" s="295" t="n">
        <f aca="false">SUM(CL12:CO12)</f>
        <v>64</v>
      </c>
      <c r="CR12" s="273" t="n">
        <f aca="false">PRODUCT(CR11+1)</f>
        <v>9</v>
      </c>
      <c r="CS12" s="313" t="s">
        <v>198</v>
      </c>
      <c r="CT12" s="315" t="n">
        <v>3</v>
      </c>
      <c r="CU12" s="295" t="n">
        <v>3</v>
      </c>
      <c r="CV12" s="295" t="n">
        <v>3</v>
      </c>
      <c r="CX12" s="273" t="n">
        <f aca="false">PRODUCT(CX11+1)</f>
        <v>9</v>
      </c>
      <c r="CY12" s="313" t="s">
        <v>559</v>
      </c>
      <c r="CZ12" s="295" t="n">
        <v>0</v>
      </c>
      <c r="DB12" s="273" t="n">
        <f aca="false">PRODUCT(DB11+1)</f>
        <v>9</v>
      </c>
      <c r="DC12" s="313" t="s">
        <v>1053</v>
      </c>
      <c r="DD12" s="295" t="n">
        <v>0</v>
      </c>
    </row>
    <row r="13" customFormat="false" ht="15" hidden="false" customHeight="false" outlineLevel="0" collapsed="false">
      <c r="A13" s="273" t="n">
        <v>10</v>
      </c>
      <c r="B13" s="307" t="s">
        <v>528</v>
      </c>
      <c r="C13" s="308" t="n">
        <v>2397.33333333333</v>
      </c>
      <c r="D13" s="295" t="n">
        <v>552</v>
      </c>
      <c r="E13" s="295" t="n">
        <v>11</v>
      </c>
      <c r="F13" s="295" t="n">
        <v>127</v>
      </c>
      <c r="G13" s="295" t="n">
        <v>303</v>
      </c>
      <c r="H13" s="309" t="n">
        <v>1555</v>
      </c>
      <c r="I13" s="295" t="n">
        <v>11</v>
      </c>
      <c r="J13" s="295" t="n">
        <v>1</v>
      </c>
      <c r="K13" s="295" t="n">
        <v>2</v>
      </c>
      <c r="L13" s="295" t="n">
        <v>5</v>
      </c>
      <c r="M13" s="309" t="n">
        <v>32</v>
      </c>
      <c r="N13" s="295" t="n">
        <v>1</v>
      </c>
      <c r="O13" s="309" t="n">
        <v>0</v>
      </c>
      <c r="P13" s="295" t="n">
        <v>24</v>
      </c>
      <c r="Q13" s="309" t="n">
        <v>27</v>
      </c>
      <c r="R13" s="295" t="n">
        <v>0</v>
      </c>
      <c r="S13" s="295" t="n">
        <v>0</v>
      </c>
      <c r="T13" s="309" t="n">
        <v>0</v>
      </c>
      <c r="U13" s="316" t="n">
        <v>0</v>
      </c>
      <c r="V13" s="309" t="n">
        <v>0</v>
      </c>
      <c r="W13" s="312"/>
      <c r="X13" s="273" t="n">
        <f aca="false">PRODUCT(X12+1)</f>
        <v>10</v>
      </c>
      <c r="Y13" s="313" t="s">
        <v>528</v>
      </c>
      <c r="Z13" s="295" t="n">
        <v>552</v>
      </c>
      <c r="AB13" s="273" t="n">
        <f aca="false">PRODUCT(AB12+1)</f>
        <v>10</v>
      </c>
      <c r="AC13" s="313" t="s">
        <v>329</v>
      </c>
      <c r="AD13" s="295" t="n">
        <v>17</v>
      </c>
      <c r="AF13" s="273" t="n">
        <f aca="false">PRODUCT(AF12+1)</f>
        <v>10</v>
      </c>
      <c r="AG13" s="313" t="s">
        <v>441</v>
      </c>
      <c r="AH13" s="295" t="n">
        <v>11</v>
      </c>
      <c r="AI13" s="127" t="s">
        <v>5783</v>
      </c>
      <c r="AJ13" s="295" t="n">
        <v>197</v>
      </c>
      <c r="AK13" s="127" t="s">
        <v>5784</v>
      </c>
      <c r="AL13" s="127" t="n">
        <f aca="false">PRODUCT(AH13+AJ13)</f>
        <v>208</v>
      </c>
      <c r="AN13" s="273" t="n">
        <f aca="false">PRODUCT(AN12+1)</f>
        <v>10</v>
      </c>
      <c r="AO13" s="313" t="s">
        <v>329</v>
      </c>
      <c r="AP13" s="295" t="n">
        <v>247</v>
      </c>
      <c r="AR13" s="273" t="n">
        <f aca="false">PRODUCT(AR12+1)</f>
        <v>10</v>
      </c>
      <c r="AS13" s="313" t="s">
        <v>329</v>
      </c>
      <c r="AT13" s="113" t="n">
        <v>215</v>
      </c>
      <c r="AU13" s="44" t="s">
        <v>5783</v>
      </c>
      <c r="AV13" s="295" t="n">
        <v>247</v>
      </c>
      <c r="AW13" s="44" t="s">
        <v>5784</v>
      </c>
      <c r="AX13" s="44" t="n">
        <f aca="false">PRODUCT(AT13+AV13)</f>
        <v>462</v>
      </c>
      <c r="AZ13" s="273" t="n">
        <f aca="false">PRODUCT(AZ12+1)</f>
        <v>10</v>
      </c>
      <c r="BA13" s="313" t="s">
        <v>364</v>
      </c>
      <c r="BB13" s="295" t="n">
        <v>1032</v>
      </c>
      <c r="BD13" s="273" t="n">
        <f aca="false">PRODUCT(BD12+1)</f>
        <v>10</v>
      </c>
      <c r="BE13" s="313" t="s">
        <v>364</v>
      </c>
      <c r="BF13" s="295" t="n">
        <v>40</v>
      </c>
      <c r="BH13" s="273" t="n">
        <f aca="false">PRODUCT(BH12+1)</f>
        <v>10</v>
      </c>
      <c r="BI13" s="313" t="s">
        <v>528</v>
      </c>
      <c r="BJ13" s="295" t="n">
        <v>1</v>
      </c>
      <c r="BL13" s="273" t="n">
        <f aca="false">PRODUCT(BL12+1)</f>
        <v>10</v>
      </c>
      <c r="BM13" s="313" t="s">
        <v>5802</v>
      </c>
      <c r="BN13" s="295" t="n">
        <v>0</v>
      </c>
      <c r="BO13" s="127" t="s">
        <v>5783</v>
      </c>
      <c r="BP13" s="295" t="n">
        <v>10</v>
      </c>
      <c r="BQ13" s="127" t="s">
        <v>5784</v>
      </c>
      <c r="BR13" s="127" t="n">
        <f aca="false">PRODUCT(BN13+BP13)</f>
        <v>10</v>
      </c>
      <c r="BT13" s="273" t="n">
        <f aca="false">PRODUCT(BT12+1)</f>
        <v>10</v>
      </c>
      <c r="BU13" s="313" t="s">
        <v>506</v>
      </c>
      <c r="BV13" s="295" t="n">
        <v>10</v>
      </c>
      <c r="BX13" s="273" t="n">
        <f aca="false">PRODUCT(BX12+1)</f>
        <v>10</v>
      </c>
      <c r="BY13" s="313" t="s">
        <v>5802</v>
      </c>
      <c r="BZ13" s="295" t="n">
        <v>10</v>
      </c>
      <c r="CA13" s="127" t="s">
        <v>5783</v>
      </c>
      <c r="CB13" s="295" t="n">
        <v>6</v>
      </c>
      <c r="CC13" s="127" t="s">
        <v>5784</v>
      </c>
      <c r="CD13" s="127" t="n">
        <f aca="false">PRODUCT(BZ13+CB13)</f>
        <v>16</v>
      </c>
      <c r="CF13" s="273" t="n">
        <f aca="false">PRODUCT(CF12+1)</f>
        <v>10</v>
      </c>
      <c r="CG13" s="313" t="s">
        <v>64</v>
      </c>
      <c r="CH13" s="314" t="n">
        <v>85</v>
      </c>
      <c r="CJ13" s="273" t="n">
        <f aca="false">PRODUCT(CJ12+1)</f>
        <v>10</v>
      </c>
      <c r="CK13" s="313" t="s">
        <v>118</v>
      </c>
      <c r="CL13" s="295" t="n">
        <v>1</v>
      </c>
      <c r="CM13" s="295" t="n">
        <v>0</v>
      </c>
      <c r="CN13" s="315" t="n">
        <v>26</v>
      </c>
      <c r="CO13" s="295" t="n">
        <v>12</v>
      </c>
      <c r="CP13" s="295" t="n">
        <f aca="false">SUM(CL13:CO13)</f>
        <v>39</v>
      </c>
      <c r="CR13" s="273" t="n">
        <f aca="false">PRODUCT(CR12+1)</f>
        <v>10</v>
      </c>
      <c r="CS13" s="313" t="s">
        <v>441</v>
      </c>
      <c r="CT13" s="315" t="n">
        <v>3</v>
      </c>
      <c r="CU13" s="295" t="n">
        <v>3</v>
      </c>
      <c r="CV13" s="295" t="n">
        <v>1</v>
      </c>
      <c r="CX13" s="273" t="n">
        <f aca="false">PRODUCT(CX12+1)</f>
        <v>10</v>
      </c>
      <c r="CY13" s="313" t="s">
        <v>401</v>
      </c>
      <c r="CZ13" s="295" t="n">
        <v>0</v>
      </c>
      <c r="DB13" s="273" t="n">
        <f aca="false">PRODUCT(DB12+1)</f>
        <v>10</v>
      </c>
      <c r="DC13" s="313" t="s">
        <v>559</v>
      </c>
      <c r="DD13" s="295" t="n">
        <v>0</v>
      </c>
    </row>
    <row r="14" customFormat="false" ht="15" hidden="false" customHeight="false" outlineLevel="0" collapsed="false">
      <c r="A14" s="273" t="n">
        <v>11</v>
      </c>
      <c r="B14" s="307" t="s">
        <v>441</v>
      </c>
      <c r="C14" s="308" t="n">
        <v>2330.33306666667</v>
      </c>
      <c r="D14" s="295" t="n">
        <v>541</v>
      </c>
      <c r="E14" s="295" t="n">
        <v>11</v>
      </c>
      <c r="F14" s="295" t="n">
        <v>197</v>
      </c>
      <c r="G14" s="295" t="n">
        <v>199</v>
      </c>
      <c r="H14" s="309" t="n">
        <v>1301</v>
      </c>
      <c r="I14" s="295" t="n">
        <v>22</v>
      </c>
      <c r="J14" s="295" t="n">
        <v>0</v>
      </c>
      <c r="K14" s="295" t="n">
        <v>10</v>
      </c>
      <c r="L14" s="295" t="n">
        <v>2</v>
      </c>
      <c r="M14" s="309" t="n">
        <v>53</v>
      </c>
      <c r="N14" s="295" t="n">
        <v>0</v>
      </c>
      <c r="O14" s="309" t="n">
        <v>0</v>
      </c>
      <c r="P14" s="295" t="n">
        <v>23</v>
      </c>
      <c r="Q14" s="309" t="n">
        <v>26</v>
      </c>
      <c r="R14" s="295" t="n">
        <v>3</v>
      </c>
      <c r="S14" s="295" t="n">
        <v>3</v>
      </c>
      <c r="T14" s="309" t="n">
        <v>1</v>
      </c>
      <c r="U14" s="316" t="n">
        <v>0</v>
      </c>
      <c r="V14" s="309" t="n">
        <v>0</v>
      </c>
      <c r="W14" s="312"/>
      <c r="X14" s="273" t="n">
        <f aca="false">PRODUCT(X13+1)</f>
        <v>11</v>
      </c>
      <c r="Y14" s="313" t="s">
        <v>441</v>
      </c>
      <c r="Z14" s="295" t="n">
        <v>541</v>
      </c>
      <c r="AB14" s="273" t="n">
        <f aca="false">PRODUCT(AB13+1)</f>
        <v>11</v>
      </c>
      <c r="AC14" s="313" t="s">
        <v>687</v>
      </c>
      <c r="AD14" s="295" t="n">
        <v>17</v>
      </c>
      <c r="AF14" s="273" t="n">
        <f aca="false">PRODUCT(AF13+1)</f>
        <v>11</v>
      </c>
      <c r="AG14" s="313" t="s">
        <v>364</v>
      </c>
      <c r="AH14" s="295" t="n">
        <v>23</v>
      </c>
      <c r="AI14" s="127" t="s">
        <v>5783</v>
      </c>
      <c r="AJ14" s="295" t="n">
        <v>176</v>
      </c>
      <c r="AK14" s="127" t="s">
        <v>5784</v>
      </c>
      <c r="AL14" s="127" t="n">
        <f aca="false">PRODUCT(AH14+AJ14)</f>
        <v>199</v>
      </c>
      <c r="AN14" s="273" t="n">
        <f aca="false">PRODUCT(AN13+1)</f>
        <v>11</v>
      </c>
      <c r="AO14" s="313" t="s">
        <v>687</v>
      </c>
      <c r="AP14" s="295" t="n">
        <v>237</v>
      </c>
      <c r="AR14" s="273" t="n">
        <f aca="false">PRODUCT(AR13+1)</f>
        <v>11</v>
      </c>
      <c r="AS14" s="313" t="s">
        <v>528</v>
      </c>
      <c r="AT14" s="113" t="n">
        <v>138</v>
      </c>
      <c r="AU14" s="44" t="s">
        <v>5783</v>
      </c>
      <c r="AV14" s="295" t="n">
        <v>303</v>
      </c>
      <c r="AW14" s="44" t="s">
        <v>5784</v>
      </c>
      <c r="AX14" s="44" t="n">
        <f aca="false">PRODUCT(AT14+AV14)</f>
        <v>441</v>
      </c>
      <c r="AZ14" s="273" t="n">
        <f aca="false">PRODUCT(AZ13+1)</f>
        <v>11</v>
      </c>
      <c r="BA14" s="313" t="s">
        <v>506</v>
      </c>
      <c r="BB14" s="295" t="n">
        <v>983</v>
      </c>
      <c r="BD14" s="273" t="n">
        <f aca="false">PRODUCT(BD13+1)</f>
        <v>11</v>
      </c>
      <c r="BE14" s="313" t="s">
        <v>5802</v>
      </c>
      <c r="BF14" s="295" t="n">
        <v>34</v>
      </c>
      <c r="BH14" s="273" t="n">
        <f aca="false">PRODUCT(BH13+1)</f>
        <v>11</v>
      </c>
      <c r="BI14" s="313" t="s">
        <v>906</v>
      </c>
      <c r="BJ14" s="295" t="n">
        <v>1</v>
      </c>
      <c r="BL14" s="273" t="n">
        <f aca="false">PRODUCT(BL13+1)</f>
        <v>11</v>
      </c>
      <c r="BM14" s="313" t="s">
        <v>687</v>
      </c>
      <c r="BN14" s="295" t="n">
        <v>3</v>
      </c>
      <c r="BO14" s="127" t="s">
        <v>5783</v>
      </c>
      <c r="BP14" s="295" t="n">
        <v>5</v>
      </c>
      <c r="BQ14" s="127" t="s">
        <v>5784</v>
      </c>
      <c r="BR14" s="127" t="n">
        <f aca="false">PRODUCT(BN14+BP14)</f>
        <v>8</v>
      </c>
      <c r="BT14" s="273" t="n">
        <f aca="false">PRODUCT(BT13+1)</f>
        <v>11</v>
      </c>
      <c r="BU14" s="313" t="s">
        <v>499</v>
      </c>
      <c r="BV14" s="295" t="n">
        <v>7</v>
      </c>
      <c r="BX14" s="273" t="n">
        <f aca="false">PRODUCT(BX13+1)</f>
        <v>11</v>
      </c>
      <c r="BY14" s="313" t="s">
        <v>506</v>
      </c>
      <c r="BZ14" s="295" t="n">
        <v>6</v>
      </c>
      <c r="CA14" s="127" t="s">
        <v>5783</v>
      </c>
      <c r="CB14" s="295" t="n">
        <v>10</v>
      </c>
      <c r="CC14" s="127" t="s">
        <v>5784</v>
      </c>
      <c r="CD14" s="127" t="n">
        <f aca="false">PRODUCT(BZ14+CB14)</f>
        <v>16</v>
      </c>
      <c r="CF14" s="273" t="n">
        <f aca="false">PRODUCT(CF13+1)</f>
        <v>11</v>
      </c>
      <c r="CG14" s="313" t="s">
        <v>499</v>
      </c>
      <c r="CH14" s="314" t="n">
        <v>66</v>
      </c>
      <c r="CJ14" s="273" t="n">
        <f aca="false">PRODUCT(CJ13+1)</f>
        <v>11</v>
      </c>
      <c r="CK14" s="313" t="s">
        <v>528</v>
      </c>
      <c r="CL14" s="295" t="n">
        <v>1</v>
      </c>
      <c r="CM14" s="295" t="n">
        <v>0</v>
      </c>
      <c r="CN14" s="315" t="n">
        <v>24</v>
      </c>
      <c r="CO14" s="295" t="n">
        <v>27</v>
      </c>
      <c r="CP14" s="295" t="n">
        <f aca="false">SUM(CL14:CO14)</f>
        <v>52</v>
      </c>
      <c r="CR14" s="273" t="n">
        <f aca="false">PRODUCT(CR13+1)</f>
        <v>11</v>
      </c>
      <c r="CS14" s="313" t="s">
        <v>506</v>
      </c>
      <c r="CT14" s="315" t="n">
        <v>3</v>
      </c>
      <c r="CU14" s="295" t="n">
        <v>1</v>
      </c>
      <c r="CV14" s="295" t="n">
        <v>3</v>
      </c>
      <c r="CX14" s="273" t="n">
        <f aca="false">PRODUCT(CX13+1)</f>
        <v>11</v>
      </c>
      <c r="CY14" s="313" t="s">
        <v>118</v>
      </c>
      <c r="CZ14" s="295" t="n">
        <v>0</v>
      </c>
      <c r="DB14" s="273" t="n">
        <f aca="false">PRODUCT(DB13+1)</f>
        <v>11</v>
      </c>
      <c r="DC14" s="313" t="s">
        <v>401</v>
      </c>
      <c r="DD14" s="295" t="n">
        <v>0</v>
      </c>
    </row>
    <row r="15" customFormat="false" ht="15" hidden="false" customHeight="false" outlineLevel="0" collapsed="false">
      <c r="A15" s="273" t="n">
        <v>12</v>
      </c>
      <c r="B15" s="307" t="s">
        <v>118</v>
      </c>
      <c r="C15" s="308" t="n">
        <v>1896.7</v>
      </c>
      <c r="D15" s="295" t="n">
        <v>519</v>
      </c>
      <c r="E15" s="295" t="n">
        <v>7</v>
      </c>
      <c r="F15" s="295" t="n">
        <v>153</v>
      </c>
      <c r="G15" s="295" t="n">
        <v>186</v>
      </c>
      <c r="H15" s="309" t="n">
        <v>387</v>
      </c>
      <c r="I15" s="295" t="n">
        <v>0</v>
      </c>
      <c r="J15" s="295" t="n">
        <v>0</v>
      </c>
      <c r="K15" s="295" t="n">
        <v>0</v>
      </c>
      <c r="L15" s="295" t="n">
        <v>0</v>
      </c>
      <c r="M15" s="309" t="n">
        <v>0</v>
      </c>
      <c r="N15" s="295" t="n">
        <v>1</v>
      </c>
      <c r="O15" s="309" t="n">
        <v>0</v>
      </c>
      <c r="P15" s="295" t="n">
        <v>26</v>
      </c>
      <c r="Q15" s="309" t="n">
        <v>12</v>
      </c>
      <c r="R15" s="295" t="n">
        <v>1</v>
      </c>
      <c r="S15" s="295" t="n">
        <v>1</v>
      </c>
      <c r="T15" s="309" t="n">
        <v>5</v>
      </c>
      <c r="U15" s="316" t="n">
        <v>0</v>
      </c>
      <c r="V15" s="309" t="n">
        <v>0</v>
      </c>
      <c r="W15" s="312"/>
      <c r="X15" s="273" t="n">
        <f aca="false">PRODUCT(X14+1)</f>
        <v>12</v>
      </c>
      <c r="Y15" s="313" t="s">
        <v>118</v>
      </c>
      <c r="Z15" s="295" t="n">
        <v>519</v>
      </c>
      <c r="AB15" s="273" t="n">
        <f aca="false">PRODUCT(AB14+1)</f>
        <v>12</v>
      </c>
      <c r="AC15" s="313" t="s">
        <v>437</v>
      </c>
      <c r="AD15" s="295" t="n">
        <v>14</v>
      </c>
      <c r="AF15" s="273" t="n">
        <f aca="false">PRODUCT(AF14+1)</f>
        <v>12</v>
      </c>
      <c r="AG15" s="313" t="s">
        <v>118</v>
      </c>
      <c r="AH15" s="295" t="n">
        <v>7</v>
      </c>
      <c r="AI15" s="127" t="s">
        <v>5783</v>
      </c>
      <c r="AJ15" s="295" t="n">
        <v>153</v>
      </c>
      <c r="AK15" s="127" t="s">
        <v>5784</v>
      </c>
      <c r="AL15" s="127" t="n">
        <f aca="false">PRODUCT(AH15+AJ15)</f>
        <v>160</v>
      </c>
      <c r="AN15" s="273" t="n">
        <f aca="false">PRODUCT(AN14+1)</f>
        <v>12</v>
      </c>
      <c r="AO15" s="313" t="s">
        <v>173</v>
      </c>
      <c r="AP15" s="295" t="n">
        <v>208</v>
      </c>
      <c r="AR15" s="273" t="n">
        <f aca="false">PRODUCT(AR14+1)</f>
        <v>12</v>
      </c>
      <c r="AS15" s="313" t="s">
        <v>441</v>
      </c>
      <c r="AT15" s="113" t="n">
        <v>208</v>
      </c>
      <c r="AU15" s="44" t="s">
        <v>5783</v>
      </c>
      <c r="AV15" s="295" t="n">
        <v>199</v>
      </c>
      <c r="AW15" s="44" t="s">
        <v>5784</v>
      </c>
      <c r="AX15" s="44" t="n">
        <f aca="false">PRODUCT(AT15+AV15)</f>
        <v>407</v>
      </c>
      <c r="AZ15" s="273" t="n">
        <f aca="false">PRODUCT(AZ14+1)</f>
        <v>12</v>
      </c>
      <c r="BA15" s="313" t="s">
        <v>437</v>
      </c>
      <c r="BB15" s="295" t="n">
        <v>934</v>
      </c>
      <c r="BD15" s="273" t="n">
        <f aca="false">PRODUCT(BD14+1)</f>
        <v>12</v>
      </c>
      <c r="BE15" s="313" t="s">
        <v>906</v>
      </c>
      <c r="BF15" s="295" t="n">
        <v>23</v>
      </c>
      <c r="BH15" s="273" t="n">
        <f aca="false">PRODUCT(BH14+1)</f>
        <v>12</v>
      </c>
      <c r="BI15" s="313" t="s">
        <v>237</v>
      </c>
      <c r="BJ15" s="295" t="n">
        <v>0</v>
      </c>
      <c r="BL15" s="273" t="n">
        <f aca="false">PRODUCT(BL14+1)</f>
        <v>12</v>
      </c>
      <c r="BM15" s="313" t="s">
        <v>499</v>
      </c>
      <c r="BN15" s="295" t="n">
        <v>0</v>
      </c>
      <c r="BO15" s="127" t="s">
        <v>5783</v>
      </c>
      <c r="BP15" s="295" t="n">
        <v>8</v>
      </c>
      <c r="BQ15" s="127" t="s">
        <v>5784</v>
      </c>
      <c r="BR15" s="127" t="n">
        <f aca="false">PRODUCT(BN15+BP15)</f>
        <v>8</v>
      </c>
      <c r="BT15" s="273" t="n">
        <f aca="false">PRODUCT(BT14+1)</f>
        <v>12</v>
      </c>
      <c r="BU15" s="313" t="s">
        <v>5802</v>
      </c>
      <c r="BV15" s="295" t="n">
        <v>6</v>
      </c>
      <c r="BX15" s="273" t="n">
        <f aca="false">PRODUCT(BX14+1)</f>
        <v>12</v>
      </c>
      <c r="BY15" s="313" t="s">
        <v>499</v>
      </c>
      <c r="BZ15" s="295" t="n">
        <v>8</v>
      </c>
      <c r="CA15" s="127" t="s">
        <v>5783</v>
      </c>
      <c r="CB15" s="295" t="n">
        <v>7</v>
      </c>
      <c r="CC15" s="127" t="s">
        <v>5784</v>
      </c>
      <c r="CD15" s="127" t="n">
        <f aca="false">PRODUCT(BZ15+CB15)</f>
        <v>15</v>
      </c>
      <c r="CF15" s="273" t="n">
        <f aca="false">PRODUCT(CF14+1)</f>
        <v>12</v>
      </c>
      <c r="CG15" s="313" t="s">
        <v>441</v>
      </c>
      <c r="CH15" s="314" t="n">
        <v>53</v>
      </c>
      <c r="CJ15" s="273" t="n">
        <f aca="false">PRODUCT(CJ14+1)</f>
        <v>12</v>
      </c>
      <c r="CK15" s="313" t="s">
        <v>441</v>
      </c>
      <c r="CL15" s="295" t="n">
        <v>0</v>
      </c>
      <c r="CM15" s="295" t="n">
        <v>0</v>
      </c>
      <c r="CN15" s="315" t="n">
        <v>23</v>
      </c>
      <c r="CO15" s="295" t="n">
        <v>26</v>
      </c>
      <c r="CP15" s="295" t="n">
        <f aca="false">SUM(CL15:CO15)</f>
        <v>49</v>
      </c>
      <c r="CR15" s="273" t="n">
        <f aca="false">PRODUCT(CR14+1)</f>
        <v>12</v>
      </c>
      <c r="CS15" s="313" t="s">
        <v>396</v>
      </c>
      <c r="CT15" s="315" t="n">
        <v>2</v>
      </c>
      <c r="CU15" s="295" t="n">
        <v>2</v>
      </c>
      <c r="CV15" s="295" t="n">
        <v>0</v>
      </c>
      <c r="CX15" s="273" t="n">
        <f aca="false">PRODUCT(CX14+1)</f>
        <v>12</v>
      </c>
      <c r="CY15" s="313" t="s">
        <v>5803</v>
      </c>
      <c r="CZ15" s="295" t="n">
        <v>0</v>
      </c>
      <c r="DB15" s="273" t="n">
        <f aca="false">PRODUCT(DB14+1)</f>
        <v>12</v>
      </c>
      <c r="DC15" s="313" t="s">
        <v>118</v>
      </c>
      <c r="DD15" s="295" t="n">
        <v>0</v>
      </c>
    </row>
    <row r="16" customFormat="false" ht="15" hidden="false" customHeight="false" outlineLevel="0" collapsed="false">
      <c r="A16" s="273" t="n">
        <v>13</v>
      </c>
      <c r="B16" s="307" t="s">
        <v>329</v>
      </c>
      <c r="C16" s="308" t="n">
        <v>1856.7</v>
      </c>
      <c r="D16" s="295" t="n">
        <v>446</v>
      </c>
      <c r="E16" s="295" t="n">
        <v>17</v>
      </c>
      <c r="F16" s="295" t="n">
        <v>198</v>
      </c>
      <c r="G16" s="295" t="n">
        <v>247</v>
      </c>
      <c r="H16" s="309" t="n">
        <v>174</v>
      </c>
      <c r="I16" s="295" t="n">
        <v>1</v>
      </c>
      <c r="J16" s="295" t="n">
        <v>0</v>
      </c>
      <c r="K16" s="295" t="n">
        <v>1</v>
      </c>
      <c r="L16" s="295" t="n">
        <v>0</v>
      </c>
      <c r="M16" s="309" t="n">
        <v>4</v>
      </c>
      <c r="N16" s="295" t="n">
        <v>0</v>
      </c>
      <c r="O16" s="309" t="n">
        <v>1</v>
      </c>
      <c r="P16" s="295" t="n">
        <v>19</v>
      </c>
      <c r="Q16" s="309" t="n">
        <v>13</v>
      </c>
      <c r="R16" s="295" t="n">
        <v>0</v>
      </c>
      <c r="S16" s="295" t="n">
        <v>0</v>
      </c>
      <c r="T16" s="309" t="n">
        <v>4</v>
      </c>
      <c r="U16" s="316" t="n">
        <v>0</v>
      </c>
      <c r="V16" s="309" t="n">
        <v>3</v>
      </c>
      <c r="W16" s="312"/>
      <c r="X16" s="273" t="n">
        <f aca="false">PRODUCT(X15+1)</f>
        <v>13</v>
      </c>
      <c r="Y16" s="313" t="s">
        <v>506</v>
      </c>
      <c r="Z16" s="295" t="n">
        <v>507</v>
      </c>
      <c r="AB16" s="273" t="n">
        <f aca="false">PRODUCT(AB15+1)</f>
        <v>13</v>
      </c>
      <c r="AC16" s="313" t="s">
        <v>906</v>
      </c>
      <c r="AD16" s="295" t="n">
        <v>13</v>
      </c>
      <c r="AF16" s="273" t="n">
        <f aca="false">PRODUCT(AF15+1)</f>
        <v>13</v>
      </c>
      <c r="AG16" s="313" t="s">
        <v>906</v>
      </c>
      <c r="AH16" s="295" t="n">
        <v>13</v>
      </c>
      <c r="AI16" s="127" t="s">
        <v>5783</v>
      </c>
      <c r="AJ16" s="295" t="n">
        <v>129</v>
      </c>
      <c r="AK16" s="127" t="s">
        <v>5784</v>
      </c>
      <c r="AL16" s="127" t="n">
        <f aca="false">PRODUCT(AH16+AJ16)</f>
        <v>142</v>
      </c>
      <c r="AN16" s="273" t="n">
        <f aca="false">PRODUCT(AN15+1)</f>
        <v>13</v>
      </c>
      <c r="AO16" s="313" t="s">
        <v>441</v>
      </c>
      <c r="AP16" s="295" t="n">
        <v>199</v>
      </c>
      <c r="AR16" s="273" t="n">
        <f aca="false">PRODUCT(AR15+1)</f>
        <v>13</v>
      </c>
      <c r="AS16" s="313" t="s">
        <v>687</v>
      </c>
      <c r="AT16" s="113" t="n">
        <v>110</v>
      </c>
      <c r="AU16" s="44" t="s">
        <v>5783</v>
      </c>
      <c r="AV16" s="295" t="n">
        <v>237</v>
      </c>
      <c r="AW16" s="44" t="s">
        <v>5784</v>
      </c>
      <c r="AX16" s="44" t="n">
        <f aca="false">PRODUCT(AT16+AV16)</f>
        <v>347</v>
      </c>
      <c r="AZ16" s="273" t="n">
        <f aca="false">PRODUCT(AZ15+1)</f>
        <v>13</v>
      </c>
      <c r="BA16" s="313" t="s">
        <v>687</v>
      </c>
      <c r="BB16" s="295" t="n">
        <v>922</v>
      </c>
      <c r="BD16" s="273" t="n">
        <f aca="false">PRODUCT(BD15+1)</f>
        <v>13</v>
      </c>
      <c r="BE16" s="313" t="s">
        <v>441</v>
      </c>
      <c r="BF16" s="295" t="n">
        <v>22</v>
      </c>
      <c r="BH16" s="273" t="n">
        <f aca="false">PRODUCT(BH15+1)</f>
        <v>13</v>
      </c>
      <c r="BI16" s="313" t="s">
        <v>403</v>
      </c>
      <c r="BJ16" s="295" t="n">
        <v>0</v>
      </c>
      <c r="BL16" s="273" t="n">
        <f aca="false">PRODUCT(BL15+1)</f>
        <v>13</v>
      </c>
      <c r="BM16" s="313" t="s">
        <v>64</v>
      </c>
      <c r="BN16" s="295" t="n">
        <v>2</v>
      </c>
      <c r="BO16" s="127" t="s">
        <v>5783</v>
      </c>
      <c r="BP16" s="295" t="n">
        <v>5</v>
      </c>
      <c r="BQ16" s="127" t="s">
        <v>5784</v>
      </c>
      <c r="BR16" s="127" t="n">
        <f aca="false">PRODUCT(BN16+BP16)</f>
        <v>7</v>
      </c>
      <c r="BT16" s="273" t="n">
        <f aca="false">PRODUCT(BT15+1)</f>
        <v>13</v>
      </c>
      <c r="BU16" s="313" t="s">
        <v>528</v>
      </c>
      <c r="BV16" s="295" t="n">
        <v>5</v>
      </c>
      <c r="BX16" s="273" t="n">
        <f aca="false">PRODUCT(BX15+1)</f>
        <v>13</v>
      </c>
      <c r="BY16" s="313" t="s">
        <v>906</v>
      </c>
      <c r="BZ16" s="295" t="n">
        <v>12</v>
      </c>
      <c r="CA16" s="127" t="s">
        <v>5783</v>
      </c>
      <c r="CB16" s="295" t="n">
        <v>1</v>
      </c>
      <c r="CC16" s="127" t="s">
        <v>5784</v>
      </c>
      <c r="CD16" s="127" t="n">
        <f aca="false">PRODUCT(BZ16+CB16)</f>
        <v>13</v>
      </c>
      <c r="CF16" s="273" t="n">
        <f aca="false">PRODUCT(CF15+1)</f>
        <v>13</v>
      </c>
      <c r="CG16" s="313" t="s">
        <v>5802</v>
      </c>
      <c r="CH16" s="314" t="n">
        <v>49</v>
      </c>
      <c r="CJ16" s="273" t="n">
        <f aca="false">PRODUCT(CJ15+1)</f>
        <v>13</v>
      </c>
      <c r="CK16" s="313" t="s">
        <v>329</v>
      </c>
      <c r="CL16" s="295" t="n">
        <v>0</v>
      </c>
      <c r="CM16" s="295" t="n">
        <v>1</v>
      </c>
      <c r="CN16" s="315" t="n">
        <v>19</v>
      </c>
      <c r="CO16" s="295" t="n">
        <v>13</v>
      </c>
      <c r="CP16" s="295" t="n">
        <f aca="false">SUM(CL16:CO16)</f>
        <v>33</v>
      </c>
      <c r="CR16" s="273" t="n">
        <f aca="false">PRODUCT(CR15+1)</f>
        <v>13</v>
      </c>
      <c r="CS16" s="313" t="s">
        <v>448</v>
      </c>
      <c r="CT16" s="315" t="n">
        <v>1</v>
      </c>
      <c r="CU16" s="295" t="n">
        <v>9</v>
      </c>
      <c r="CV16" s="295" t="n">
        <v>3</v>
      </c>
      <c r="CX16" s="273" t="n">
        <f aca="false">PRODUCT(CX15+1)</f>
        <v>13</v>
      </c>
      <c r="CY16" s="313" t="s">
        <v>28</v>
      </c>
      <c r="CZ16" s="295" t="n">
        <v>0</v>
      </c>
      <c r="DB16" s="273" t="n">
        <f aca="false">PRODUCT(DB15+1)</f>
        <v>13</v>
      </c>
      <c r="DC16" s="313" t="s">
        <v>5803</v>
      </c>
      <c r="DD16" s="295" t="n">
        <v>0</v>
      </c>
    </row>
    <row r="17" customFormat="false" ht="15" hidden="false" customHeight="false" outlineLevel="0" collapsed="false">
      <c r="A17" s="273" t="n">
        <v>14</v>
      </c>
      <c r="B17" s="307" t="s">
        <v>687</v>
      </c>
      <c r="C17" s="308" t="n">
        <v>1735.7</v>
      </c>
      <c r="D17" s="295" t="n">
        <v>414</v>
      </c>
      <c r="E17" s="295" t="n">
        <v>17</v>
      </c>
      <c r="F17" s="295" t="n">
        <v>93</v>
      </c>
      <c r="G17" s="295" t="n">
        <v>237</v>
      </c>
      <c r="H17" s="309" t="n">
        <v>922</v>
      </c>
      <c r="I17" s="295" t="n">
        <v>67</v>
      </c>
      <c r="J17" s="295" t="n">
        <v>3</v>
      </c>
      <c r="K17" s="295" t="n">
        <v>5</v>
      </c>
      <c r="L17" s="295" t="n">
        <v>46</v>
      </c>
      <c r="M17" s="309" t="n">
        <v>173</v>
      </c>
      <c r="N17" s="295" t="n">
        <v>0</v>
      </c>
      <c r="O17" s="309" t="n">
        <v>0</v>
      </c>
      <c r="P17" s="295" t="n">
        <v>10</v>
      </c>
      <c r="Q17" s="309" t="n">
        <v>16</v>
      </c>
      <c r="R17" s="295" t="n">
        <v>5</v>
      </c>
      <c r="S17" s="295" t="n">
        <v>2</v>
      </c>
      <c r="T17" s="309" t="n">
        <v>11</v>
      </c>
      <c r="U17" s="316" t="n">
        <v>0</v>
      </c>
      <c r="V17" s="309" t="n">
        <v>0</v>
      </c>
      <c r="W17" s="312"/>
      <c r="X17" s="273" t="n">
        <f aca="false">PRODUCT(X16+1)</f>
        <v>14</v>
      </c>
      <c r="Y17" s="313" t="s">
        <v>329</v>
      </c>
      <c r="Z17" s="295" t="n">
        <v>446</v>
      </c>
      <c r="AB17" s="273" t="n">
        <f aca="false">PRODUCT(AB16+1)</f>
        <v>14</v>
      </c>
      <c r="AC17" s="313" t="s">
        <v>373</v>
      </c>
      <c r="AD17" s="295" t="n">
        <v>13</v>
      </c>
      <c r="AF17" s="273" t="n">
        <f aca="false">PRODUCT(AF16+1)</f>
        <v>14</v>
      </c>
      <c r="AG17" s="313" t="s">
        <v>373</v>
      </c>
      <c r="AH17" s="295" t="n">
        <v>13</v>
      </c>
      <c r="AI17" s="127" t="s">
        <v>5783</v>
      </c>
      <c r="AJ17" s="295" t="n">
        <v>129</v>
      </c>
      <c r="AK17" s="127" t="s">
        <v>5784</v>
      </c>
      <c r="AL17" s="127" t="n">
        <f aca="false">PRODUCT(AH17+AJ17)</f>
        <v>142</v>
      </c>
      <c r="AN17" s="273" t="n">
        <f aca="false">PRODUCT(AN16+1)</f>
        <v>14</v>
      </c>
      <c r="AO17" s="313" t="s">
        <v>118</v>
      </c>
      <c r="AP17" s="295" t="n">
        <v>186</v>
      </c>
      <c r="AR17" s="273" t="n">
        <f aca="false">PRODUCT(AR16+1)</f>
        <v>14</v>
      </c>
      <c r="AS17" s="313" t="s">
        <v>118</v>
      </c>
      <c r="AT17" s="113" t="n">
        <v>160</v>
      </c>
      <c r="AU17" s="44" t="s">
        <v>5783</v>
      </c>
      <c r="AV17" s="295" t="n">
        <v>186</v>
      </c>
      <c r="AW17" s="44" t="s">
        <v>5784</v>
      </c>
      <c r="AX17" s="44" t="n">
        <f aca="false">PRODUCT(AT17+AV17)</f>
        <v>346</v>
      </c>
      <c r="AZ17" s="273" t="n">
        <f aca="false">PRODUCT(AZ16+1)</f>
        <v>14</v>
      </c>
      <c r="BA17" s="313" t="s">
        <v>237</v>
      </c>
      <c r="BB17" s="295" t="n">
        <v>792</v>
      </c>
      <c r="BD17" s="273" t="n">
        <f aca="false">PRODUCT(BD16+1)</f>
        <v>14</v>
      </c>
      <c r="BE17" s="313" t="s">
        <v>499</v>
      </c>
      <c r="BF17" s="295" t="n">
        <v>22</v>
      </c>
      <c r="BH17" s="273" t="n">
        <f aca="false">PRODUCT(BH16+1)</f>
        <v>14</v>
      </c>
      <c r="BI17" s="313" t="s">
        <v>441</v>
      </c>
      <c r="BJ17" s="295" t="n">
        <v>0</v>
      </c>
      <c r="BL17" s="273" t="n">
        <f aca="false">PRODUCT(BL16+1)</f>
        <v>14</v>
      </c>
      <c r="BM17" s="313" t="s">
        <v>506</v>
      </c>
      <c r="BN17" s="295" t="n">
        <v>0</v>
      </c>
      <c r="BO17" s="127" t="s">
        <v>5783</v>
      </c>
      <c r="BP17" s="295" t="n">
        <v>6</v>
      </c>
      <c r="BQ17" s="127" t="s">
        <v>5784</v>
      </c>
      <c r="BR17" s="127" t="n">
        <f aca="false">PRODUCT(BN17+BP17)</f>
        <v>6</v>
      </c>
      <c r="BT17" s="273" t="n">
        <f aca="false">PRODUCT(BT16+1)</f>
        <v>14</v>
      </c>
      <c r="BU17" s="313" t="s">
        <v>403</v>
      </c>
      <c r="BV17" s="295" t="n">
        <v>4</v>
      </c>
      <c r="BX17" s="273" t="n">
        <f aca="false">PRODUCT(BX16+1)</f>
        <v>14</v>
      </c>
      <c r="BY17" s="313" t="s">
        <v>441</v>
      </c>
      <c r="BZ17" s="295" t="n">
        <v>10</v>
      </c>
      <c r="CA17" s="127" t="s">
        <v>5783</v>
      </c>
      <c r="CB17" s="295" t="n">
        <v>2</v>
      </c>
      <c r="CC17" s="127" t="s">
        <v>5784</v>
      </c>
      <c r="CD17" s="127" t="n">
        <f aca="false">PRODUCT(BZ17+CB17)</f>
        <v>12</v>
      </c>
      <c r="CF17" s="273" t="n">
        <f aca="false">PRODUCT(CF16+1)</f>
        <v>14</v>
      </c>
      <c r="CG17" s="313" t="s">
        <v>906</v>
      </c>
      <c r="CH17" s="314" t="n">
        <v>37</v>
      </c>
      <c r="CJ17" s="273" t="n">
        <f aca="false">PRODUCT(CJ16+1)</f>
        <v>14</v>
      </c>
      <c r="CK17" s="313" t="s">
        <v>437</v>
      </c>
      <c r="CL17" s="295" t="n">
        <v>0</v>
      </c>
      <c r="CM17" s="295" t="n">
        <v>0</v>
      </c>
      <c r="CN17" s="315" t="n">
        <v>16</v>
      </c>
      <c r="CO17" s="295" t="n">
        <v>18</v>
      </c>
      <c r="CP17" s="295" t="n">
        <f aca="false">SUM(CL17:CO17)</f>
        <v>34</v>
      </c>
      <c r="CR17" s="273" t="n">
        <f aca="false">PRODUCT(CR16+1)</f>
        <v>14</v>
      </c>
      <c r="CS17" s="313" t="s">
        <v>313</v>
      </c>
      <c r="CT17" s="315" t="n">
        <v>1</v>
      </c>
      <c r="CU17" s="295" t="n">
        <v>2</v>
      </c>
      <c r="CV17" s="295" t="n">
        <v>0</v>
      </c>
      <c r="CX17" s="273" t="n">
        <f aca="false">PRODUCT(CX16+1)</f>
        <v>14</v>
      </c>
      <c r="CY17" s="313" t="s">
        <v>20</v>
      </c>
      <c r="CZ17" s="295" t="n">
        <v>0</v>
      </c>
      <c r="DB17" s="273" t="n">
        <f aca="false">PRODUCT(DB16+1)</f>
        <v>14</v>
      </c>
      <c r="DC17" s="313" t="s">
        <v>28</v>
      </c>
      <c r="DD17" s="295" t="n">
        <v>0</v>
      </c>
    </row>
    <row r="18" customFormat="false" ht="15" hidden="false" customHeight="false" outlineLevel="0" collapsed="false">
      <c r="A18" s="273" t="n">
        <v>15</v>
      </c>
      <c r="B18" s="307" t="s">
        <v>506</v>
      </c>
      <c r="C18" s="308" t="n">
        <v>1625.7</v>
      </c>
      <c r="D18" s="295" t="n">
        <v>507</v>
      </c>
      <c r="E18" s="295" t="n">
        <v>10</v>
      </c>
      <c r="F18" s="295" t="n">
        <v>66</v>
      </c>
      <c r="G18" s="295" t="n">
        <v>185</v>
      </c>
      <c r="H18" s="309" t="n">
        <v>983</v>
      </c>
      <c r="I18" s="295" t="n">
        <v>53</v>
      </c>
      <c r="J18" s="295" t="n">
        <v>0</v>
      </c>
      <c r="K18" s="295" t="n">
        <v>6</v>
      </c>
      <c r="L18" s="295" t="n">
        <v>10</v>
      </c>
      <c r="M18" s="309" t="n">
        <v>90</v>
      </c>
      <c r="N18" s="295" t="n">
        <v>1</v>
      </c>
      <c r="O18" s="309" t="n">
        <v>0</v>
      </c>
      <c r="P18" s="295" t="n">
        <v>16</v>
      </c>
      <c r="Q18" s="309" t="n">
        <v>14</v>
      </c>
      <c r="R18" s="295" t="n">
        <v>3</v>
      </c>
      <c r="S18" s="295" t="n">
        <v>1</v>
      </c>
      <c r="T18" s="309" t="n">
        <v>3</v>
      </c>
      <c r="U18" s="316" t="n">
        <v>1</v>
      </c>
      <c r="V18" s="309" t="n">
        <v>0</v>
      </c>
      <c r="W18" s="312"/>
      <c r="X18" s="273" t="n">
        <f aca="false">PRODUCT(X17+1)</f>
        <v>15</v>
      </c>
      <c r="Y18" s="313" t="s">
        <v>437</v>
      </c>
      <c r="Z18" s="295" t="n">
        <v>440</v>
      </c>
      <c r="AB18" s="273" t="n">
        <f aca="false">PRODUCT(AB17+1)</f>
        <v>15</v>
      </c>
      <c r="AC18" s="313" t="s">
        <v>528</v>
      </c>
      <c r="AD18" s="295" t="n">
        <v>11</v>
      </c>
      <c r="AF18" s="273" t="n">
        <f aca="false">PRODUCT(AF17+1)</f>
        <v>15</v>
      </c>
      <c r="AG18" s="313" t="s">
        <v>528</v>
      </c>
      <c r="AH18" s="295" t="n">
        <v>11</v>
      </c>
      <c r="AI18" s="127" t="s">
        <v>5783</v>
      </c>
      <c r="AJ18" s="295" t="n">
        <v>127</v>
      </c>
      <c r="AK18" s="127" t="s">
        <v>5784</v>
      </c>
      <c r="AL18" s="127" t="n">
        <f aca="false">PRODUCT(AH18+AJ18)</f>
        <v>138</v>
      </c>
      <c r="AN18" s="273" t="n">
        <f aca="false">PRODUCT(AN17+1)</f>
        <v>15</v>
      </c>
      <c r="AO18" s="313" t="s">
        <v>506</v>
      </c>
      <c r="AP18" s="295" t="n">
        <v>185</v>
      </c>
      <c r="AR18" s="273" t="n">
        <f aca="false">PRODUCT(AR17+1)</f>
        <v>15</v>
      </c>
      <c r="AS18" s="313" t="s">
        <v>373</v>
      </c>
      <c r="AT18" s="113" t="n">
        <v>142</v>
      </c>
      <c r="AU18" s="44" t="s">
        <v>5783</v>
      </c>
      <c r="AV18" s="295" t="n">
        <v>138</v>
      </c>
      <c r="AW18" s="44" t="s">
        <v>5784</v>
      </c>
      <c r="AX18" s="44" t="n">
        <f aca="false">PRODUCT(AT18+AV18)</f>
        <v>280</v>
      </c>
      <c r="AZ18" s="273" t="n">
        <f aca="false">PRODUCT(AZ17+1)</f>
        <v>15</v>
      </c>
      <c r="BA18" s="313" t="s">
        <v>906</v>
      </c>
      <c r="BB18" s="295" t="n">
        <v>742</v>
      </c>
      <c r="BD18" s="273" t="n">
        <f aca="false">PRODUCT(BD17+1)</f>
        <v>15</v>
      </c>
      <c r="BE18" s="313" t="s">
        <v>313</v>
      </c>
      <c r="BF18" s="295" t="n">
        <v>18</v>
      </c>
      <c r="BH18" s="273" t="n">
        <f aca="false">PRODUCT(BH17+1)</f>
        <v>15</v>
      </c>
      <c r="BI18" s="313" t="s">
        <v>118</v>
      </c>
      <c r="BJ18" s="295" t="n">
        <v>0</v>
      </c>
      <c r="BL18" s="273" t="n">
        <f aca="false">PRODUCT(BL17+1)</f>
        <v>15</v>
      </c>
      <c r="BM18" s="313" t="s">
        <v>313</v>
      </c>
      <c r="BN18" s="295" t="n">
        <v>0</v>
      </c>
      <c r="BO18" s="127" t="s">
        <v>5783</v>
      </c>
      <c r="BP18" s="295" t="n">
        <v>4</v>
      </c>
      <c r="BQ18" s="127" t="s">
        <v>5784</v>
      </c>
      <c r="BR18" s="127" t="n">
        <f aca="false">PRODUCT(BN18+BP18)</f>
        <v>4</v>
      </c>
      <c r="BT18" s="273" t="n">
        <f aca="false">PRODUCT(BT17+1)</f>
        <v>15</v>
      </c>
      <c r="BU18" s="313" t="s">
        <v>237</v>
      </c>
      <c r="BV18" s="295" t="n">
        <v>2</v>
      </c>
      <c r="BX18" s="273" t="n">
        <f aca="false">PRODUCT(BX17+1)</f>
        <v>15</v>
      </c>
      <c r="BY18" s="313" t="s">
        <v>528</v>
      </c>
      <c r="BZ18" s="295" t="n">
        <v>3</v>
      </c>
      <c r="CA18" s="127" t="s">
        <v>5783</v>
      </c>
      <c r="CB18" s="295" t="n">
        <v>5</v>
      </c>
      <c r="CC18" s="127" t="s">
        <v>5784</v>
      </c>
      <c r="CD18" s="127" t="n">
        <f aca="false">PRODUCT(BZ18+CB18)</f>
        <v>8</v>
      </c>
      <c r="CF18" s="273" t="n">
        <f aca="false">PRODUCT(CF17+1)</f>
        <v>15</v>
      </c>
      <c r="CG18" s="313" t="s">
        <v>403</v>
      </c>
      <c r="CH18" s="314" t="n">
        <v>35</v>
      </c>
      <c r="CJ18" s="273" t="n">
        <f aca="false">PRODUCT(CJ17+1)</f>
        <v>15</v>
      </c>
      <c r="CK18" s="313" t="s">
        <v>506</v>
      </c>
      <c r="CL18" s="295" t="n">
        <v>1</v>
      </c>
      <c r="CM18" s="295" t="n">
        <v>0</v>
      </c>
      <c r="CN18" s="315" t="n">
        <v>16</v>
      </c>
      <c r="CO18" s="295" t="n">
        <v>14</v>
      </c>
      <c r="CP18" s="295" t="n">
        <f aca="false">SUM(CL18:CO18)</f>
        <v>31</v>
      </c>
      <c r="CR18" s="273" t="n">
        <f aca="false">PRODUCT(CR17+1)</f>
        <v>15</v>
      </c>
      <c r="CS18" s="313" t="s">
        <v>118</v>
      </c>
      <c r="CT18" s="315" t="n">
        <v>1</v>
      </c>
      <c r="CU18" s="295" t="n">
        <v>1</v>
      </c>
      <c r="CV18" s="295" t="n">
        <v>5</v>
      </c>
      <c r="CX18" s="273" t="n">
        <f aca="false">PRODUCT(CX17+1)</f>
        <v>15</v>
      </c>
      <c r="CY18" s="313" t="s">
        <v>423</v>
      </c>
      <c r="CZ18" s="295" t="n">
        <v>0</v>
      </c>
      <c r="DB18" s="273" t="n">
        <f aca="false">PRODUCT(DB17+1)</f>
        <v>15</v>
      </c>
      <c r="DC18" s="313" t="s">
        <v>20</v>
      </c>
      <c r="DD18" s="295" t="n">
        <v>0</v>
      </c>
    </row>
    <row r="19" customFormat="false" ht="15" hidden="false" customHeight="false" outlineLevel="0" collapsed="false">
      <c r="A19" s="273" t="n">
        <v>16</v>
      </c>
      <c r="B19" s="307" t="s">
        <v>437</v>
      </c>
      <c r="C19" s="308" t="n">
        <v>1565.7</v>
      </c>
      <c r="D19" s="295" t="n">
        <v>440</v>
      </c>
      <c r="E19" s="295" t="n">
        <v>14</v>
      </c>
      <c r="F19" s="295" t="n">
        <v>99</v>
      </c>
      <c r="G19" s="295" t="n">
        <v>158</v>
      </c>
      <c r="H19" s="309" t="n">
        <v>934</v>
      </c>
      <c r="I19" s="295" t="n">
        <v>50</v>
      </c>
      <c r="J19" s="295" t="n">
        <v>2</v>
      </c>
      <c r="K19" s="295" t="n">
        <v>15</v>
      </c>
      <c r="L19" s="295" t="n">
        <v>18</v>
      </c>
      <c r="M19" s="309" t="n">
        <v>107</v>
      </c>
      <c r="N19" s="295" t="n">
        <v>0</v>
      </c>
      <c r="O19" s="309" t="n">
        <v>0</v>
      </c>
      <c r="P19" s="295" t="n">
        <v>16</v>
      </c>
      <c r="Q19" s="309" t="n">
        <v>18</v>
      </c>
      <c r="R19" s="295" t="n">
        <v>0</v>
      </c>
      <c r="S19" s="295" t="n">
        <v>0</v>
      </c>
      <c r="T19" s="309" t="n">
        <v>1</v>
      </c>
      <c r="U19" s="316" t="n">
        <v>1</v>
      </c>
      <c r="V19" s="309" t="n">
        <v>0</v>
      </c>
      <c r="W19" s="312"/>
      <c r="X19" s="273" t="n">
        <f aca="false">PRODUCT(X18+1)</f>
        <v>16</v>
      </c>
      <c r="Y19" s="313" t="s">
        <v>687</v>
      </c>
      <c r="Z19" s="295" t="n">
        <v>414</v>
      </c>
      <c r="AB19" s="273" t="n">
        <f aca="false">PRODUCT(AB18+1)</f>
        <v>16</v>
      </c>
      <c r="AC19" s="313" t="s">
        <v>441</v>
      </c>
      <c r="AD19" s="295" t="n">
        <v>11</v>
      </c>
      <c r="AF19" s="273" t="n">
        <f aca="false">PRODUCT(AF18+1)</f>
        <v>16</v>
      </c>
      <c r="AG19" s="313" t="s">
        <v>499</v>
      </c>
      <c r="AH19" s="295" t="n">
        <v>10</v>
      </c>
      <c r="AI19" s="127" t="s">
        <v>5783</v>
      </c>
      <c r="AJ19" s="295" t="n">
        <v>124</v>
      </c>
      <c r="AK19" s="127" t="s">
        <v>5784</v>
      </c>
      <c r="AL19" s="127" t="n">
        <f aca="false">PRODUCT(AH19+AJ19)</f>
        <v>134</v>
      </c>
      <c r="AN19" s="273" t="n">
        <f aca="false">PRODUCT(AN18+1)</f>
        <v>16</v>
      </c>
      <c r="AO19" s="313" t="s">
        <v>437</v>
      </c>
      <c r="AP19" s="295" t="n">
        <v>158</v>
      </c>
      <c r="AR19" s="273" t="n">
        <f aca="false">PRODUCT(AR18+1)</f>
        <v>16</v>
      </c>
      <c r="AS19" s="313" t="s">
        <v>437</v>
      </c>
      <c r="AT19" s="113" t="n">
        <v>113</v>
      </c>
      <c r="AU19" s="44" t="s">
        <v>5783</v>
      </c>
      <c r="AV19" s="295" t="n">
        <v>158</v>
      </c>
      <c r="AW19" s="44" t="s">
        <v>5784</v>
      </c>
      <c r="AX19" s="44" t="n">
        <f aca="false">PRODUCT(AT19+AV19)</f>
        <v>271</v>
      </c>
      <c r="AZ19" s="273" t="n">
        <f aca="false">PRODUCT(AZ18+1)</f>
        <v>16</v>
      </c>
      <c r="BA19" s="313" t="s">
        <v>108</v>
      </c>
      <c r="BB19" s="295" t="n">
        <v>623</v>
      </c>
      <c r="BD19" s="273" t="n">
        <f aca="false">PRODUCT(BD18+1)</f>
        <v>16</v>
      </c>
      <c r="BE19" s="313" t="s">
        <v>403</v>
      </c>
      <c r="BF19" s="295" t="n">
        <v>15</v>
      </c>
      <c r="BH19" s="273" t="n">
        <f aca="false">PRODUCT(BH18+1)</f>
        <v>16</v>
      </c>
      <c r="BI19" s="313" t="s">
        <v>329</v>
      </c>
      <c r="BJ19" s="295" t="n">
        <v>0</v>
      </c>
      <c r="BL19" s="273" t="n">
        <f aca="false">PRODUCT(BL18+1)</f>
        <v>16</v>
      </c>
      <c r="BM19" s="313" t="s">
        <v>528</v>
      </c>
      <c r="BN19" s="295" t="n">
        <v>1</v>
      </c>
      <c r="BO19" s="127" t="s">
        <v>5783</v>
      </c>
      <c r="BP19" s="295" t="n">
        <v>2</v>
      </c>
      <c r="BQ19" s="127" t="s">
        <v>5784</v>
      </c>
      <c r="BR19" s="127" t="n">
        <f aca="false">PRODUCT(BN19+BP19)</f>
        <v>3</v>
      </c>
      <c r="BT19" s="273" t="n">
        <f aca="false">PRODUCT(BT18+1)</f>
        <v>16</v>
      </c>
      <c r="BU19" s="313" t="s">
        <v>441</v>
      </c>
      <c r="BV19" s="295" t="n">
        <v>2</v>
      </c>
      <c r="BX19" s="273" t="n">
        <f aca="false">PRODUCT(BX18+1)</f>
        <v>16</v>
      </c>
      <c r="BY19" s="313" t="s">
        <v>403</v>
      </c>
      <c r="BZ19" s="295" t="n">
        <v>3</v>
      </c>
      <c r="CA19" s="127" t="s">
        <v>5783</v>
      </c>
      <c r="CB19" s="295" t="n">
        <v>4</v>
      </c>
      <c r="CC19" s="127" t="s">
        <v>5784</v>
      </c>
      <c r="CD19" s="127" t="n">
        <f aca="false">PRODUCT(BZ19+CB19)</f>
        <v>7</v>
      </c>
      <c r="CF19" s="273" t="n">
        <f aca="false">PRODUCT(CF18+1)</f>
        <v>16</v>
      </c>
      <c r="CG19" s="313" t="s">
        <v>528</v>
      </c>
      <c r="CH19" s="314" t="n">
        <v>32</v>
      </c>
      <c r="CJ19" s="273" t="n">
        <f aca="false">PRODUCT(CJ18+1)</f>
        <v>16</v>
      </c>
      <c r="CK19" s="313" t="s">
        <v>396</v>
      </c>
      <c r="CL19" s="295" t="n">
        <v>0</v>
      </c>
      <c r="CM19" s="295" t="n">
        <v>0</v>
      </c>
      <c r="CN19" s="315" t="n">
        <v>15</v>
      </c>
      <c r="CO19" s="295" t="n">
        <v>0</v>
      </c>
      <c r="CP19" s="295" t="n">
        <f aca="false">SUM(CL19:CO19)</f>
        <v>15</v>
      </c>
      <c r="CR19" s="273" t="n">
        <f aca="false">PRODUCT(CR18+1)</f>
        <v>16</v>
      </c>
      <c r="CS19" s="313" t="s">
        <v>419</v>
      </c>
      <c r="CT19" s="315" t="n">
        <v>1</v>
      </c>
      <c r="CU19" s="295" t="n">
        <v>0</v>
      </c>
      <c r="CV19" s="295" t="n">
        <v>2</v>
      </c>
      <c r="CX19" s="273" t="n">
        <f aca="false">PRODUCT(CX18+1)</f>
        <v>16</v>
      </c>
      <c r="CY19" s="313" t="s">
        <v>555</v>
      </c>
      <c r="CZ19" s="295" t="n">
        <v>0</v>
      </c>
      <c r="DB19" s="273" t="n">
        <f aca="false">PRODUCT(DB18+1)</f>
        <v>16</v>
      </c>
      <c r="DC19" s="313" t="s">
        <v>423</v>
      </c>
      <c r="DD19" s="295" t="n">
        <v>0</v>
      </c>
    </row>
    <row r="20" customFormat="false" ht="15" hidden="false" customHeight="false" outlineLevel="0" collapsed="false">
      <c r="A20" s="273" t="n">
        <v>17</v>
      </c>
      <c r="B20" s="307" t="s">
        <v>906</v>
      </c>
      <c r="C20" s="308" t="n">
        <v>1190.99586666667</v>
      </c>
      <c r="D20" s="295" t="n">
        <v>376</v>
      </c>
      <c r="E20" s="295" t="n">
        <v>13</v>
      </c>
      <c r="F20" s="295" t="n">
        <v>129</v>
      </c>
      <c r="G20" s="295" t="n">
        <v>128</v>
      </c>
      <c r="H20" s="309" t="n">
        <v>742</v>
      </c>
      <c r="I20" s="295" t="n">
        <v>23</v>
      </c>
      <c r="J20" s="295" t="n">
        <v>1</v>
      </c>
      <c r="K20" s="295" t="n">
        <v>11</v>
      </c>
      <c r="L20" s="295" t="n">
        <v>1</v>
      </c>
      <c r="M20" s="309" t="n">
        <v>37</v>
      </c>
      <c r="N20" s="295" t="n">
        <v>1</v>
      </c>
      <c r="O20" s="309" t="n">
        <v>0</v>
      </c>
      <c r="P20" s="295" t="n">
        <v>11</v>
      </c>
      <c r="Q20" s="309" t="n">
        <v>13</v>
      </c>
      <c r="R20" s="295" t="n">
        <v>0</v>
      </c>
      <c r="S20" s="295" t="n">
        <v>0</v>
      </c>
      <c r="T20" s="309" t="n">
        <v>0</v>
      </c>
      <c r="U20" s="316" t="n">
        <v>0</v>
      </c>
      <c r="V20" s="309" t="n">
        <v>0</v>
      </c>
      <c r="W20" s="312"/>
      <c r="X20" s="273" t="n">
        <f aca="false">PRODUCT(X19+1)</f>
        <v>17</v>
      </c>
      <c r="Y20" s="313" t="s">
        <v>906</v>
      </c>
      <c r="Z20" s="295" t="n">
        <v>376</v>
      </c>
      <c r="AB20" s="273" t="n">
        <f aca="false">PRODUCT(AB19+1)</f>
        <v>17</v>
      </c>
      <c r="AC20" s="313" t="s">
        <v>506</v>
      </c>
      <c r="AD20" s="295" t="n">
        <v>10</v>
      </c>
      <c r="AF20" s="273" t="n">
        <f aca="false">PRODUCT(AF19+1)</f>
        <v>17</v>
      </c>
      <c r="AG20" s="313" t="s">
        <v>437</v>
      </c>
      <c r="AH20" s="295" t="n">
        <v>14</v>
      </c>
      <c r="AI20" s="127" t="s">
        <v>5783</v>
      </c>
      <c r="AJ20" s="295" t="n">
        <v>99</v>
      </c>
      <c r="AK20" s="127" t="s">
        <v>5784</v>
      </c>
      <c r="AL20" s="127" t="n">
        <f aca="false">PRODUCT(AH20+AJ20)</f>
        <v>113</v>
      </c>
      <c r="AN20" s="273" t="n">
        <f aca="false">PRODUCT(AN19+1)</f>
        <v>17</v>
      </c>
      <c r="AO20" s="313" t="s">
        <v>207</v>
      </c>
      <c r="AP20" s="295" t="n">
        <v>144</v>
      </c>
      <c r="AR20" s="273" t="n">
        <f aca="false">PRODUCT(AR19+1)</f>
        <v>17</v>
      </c>
      <c r="AS20" s="313" t="s">
        <v>906</v>
      </c>
      <c r="AT20" s="113" t="n">
        <v>142</v>
      </c>
      <c r="AU20" s="44" t="s">
        <v>5783</v>
      </c>
      <c r="AV20" s="295" t="n">
        <v>128</v>
      </c>
      <c r="AW20" s="44" t="s">
        <v>5784</v>
      </c>
      <c r="AX20" s="44" t="n">
        <f aca="false">PRODUCT(AT20+AV20)</f>
        <v>270</v>
      </c>
      <c r="AZ20" s="273" t="n">
        <f aca="false">PRODUCT(AZ19+1)</f>
        <v>17</v>
      </c>
      <c r="BA20" s="313" t="s">
        <v>499</v>
      </c>
      <c r="BB20" s="295" t="n">
        <v>538</v>
      </c>
      <c r="BD20" s="273" t="n">
        <f aca="false">PRODUCT(BD19+1)</f>
        <v>17</v>
      </c>
      <c r="BE20" s="313" t="s">
        <v>237</v>
      </c>
      <c r="BF20" s="295" t="n">
        <v>11</v>
      </c>
      <c r="BH20" s="273" t="n">
        <f aca="false">PRODUCT(BH19+1)</f>
        <v>17</v>
      </c>
      <c r="BI20" s="313" t="s">
        <v>506</v>
      </c>
      <c r="BJ20" s="295" t="n">
        <v>0</v>
      </c>
      <c r="BL20" s="273" t="n">
        <f aca="false">PRODUCT(BL19+1)</f>
        <v>17</v>
      </c>
      <c r="BM20" s="313" t="s">
        <v>403</v>
      </c>
      <c r="BN20" s="295" t="n">
        <v>0</v>
      </c>
      <c r="BO20" s="127" t="s">
        <v>5783</v>
      </c>
      <c r="BP20" s="295" t="n">
        <v>3</v>
      </c>
      <c r="BQ20" s="127" t="s">
        <v>5784</v>
      </c>
      <c r="BR20" s="127" t="n">
        <f aca="false">PRODUCT(BN20+BP20)</f>
        <v>3</v>
      </c>
      <c r="BT20" s="273" t="n">
        <f aca="false">PRODUCT(BT19+1)</f>
        <v>17</v>
      </c>
      <c r="BU20" s="313" t="s">
        <v>906</v>
      </c>
      <c r="BV20" s="295" t="n">
        <v>1</v>
      </c>
      <c r="BX20" s="273" t="n">
        <f aca="false">PRODUCT(BX19+1)</f>
        <v>17</v>
      </c>
      <c r="BY20" s="313" t="s">
        <v>313</v>
      </c>
      <c r="BZ20" s="295" t="n">
        <v>4</v>
      </c>
      <c r="CA20" s="127" t="s">
        <v>5783</v>
      </c>
      <c r="CB20" s="295" t="n">
        <v>1</v>
      </c>
      <c r="CC20" s="127" t="s">
        <v>5784</v>
      </c>
      <c r="CD20" s="127" t="n">
        <f aca="false">PRODUCT(BZ20+CB20)</f>
        <v>5</v>
      </c>
      <c r="CF20" s="273" t="n">
        <f aca="false">PRODUCT(CF19+1)</f>
        <v>17</v>
      </c>
      <c r="CG20" s="313" t="s">
        <v>237</v>
      </c>
      <c r="CH20" s="314" t="n">
        <v>20</v>
      </c>
      <c r="CJ20" s="273" t="n">
        <f aca="false">PRODUCT(CJ19+1)</f>
        <v>17</v>
      </c>
      <c r="CK20" s="313" t="s">
        <v>5802</v>
      </c>
      <c r="CL20" s="295" t="n">
        <v>0</v>
      </c>
      <c r="CM20" s="295" t="n">
        <v>0</v>
      </c>
      <c r="CN20" s="315" t="n">
        <v>13</v>
      </c>
      <c r="CO20" s="295" t="n">
        <v>12</v>
      </c>
      <c r="CP20" s="295" t="n">
        <f aca="false">SUM(CL20:CO20)</f>
        <v>25</v>
      </c>
      <c r="CR20" s="273" t="n">
        <f aca="false">PRODUCT(CR19+1)</f>
        <v>17</v>
      </c>
      <c r="CS20" s="313" t="s">
        <v>373</v>
      </c>
      <c r="CT20" s="315" t="n">
        <v>0</v>
      </c>
      <c r="CU20" s="295" t="n">
        <v>5</v>
      </c>
      <c r="CV20" s="295" t="n">
        <v>0</v>
      </c>
      <c r="CX20" s="273" t="n">
        <f aca="false">PRODUCT(CX19+1)</f>
        <v>17</v>
      </c>
      <c r="CY20" s="313" t="s">
        <v>448</v>
      </c>
      <c r="CZ20" s="295" t="n">
        <v>0</v>
      </c>
      <c r="DB20" s="273" t="n">
        <f aca="false">PRODUCT(DB19+1)</f>
        <v>17</v>
      </c>
      <c r="DC20" s="313" t="s">
        <v>555</v>
      </c>
      <c r="DD20" s="295" t="n">
        <v>0</v>
      </c>
    </row>
    <row r="21" customFormat="false" ht="15" hidden="false" customHeight="false" outlineLevel="0" collapsed="false">
      <c r="A21" s="273" t="n">
        <v>18</v>
      </c>
      <c r="B21" s="307" t="s">
        <v>5802</v>
      </c>
      <c r="C21" s="308" t="n">
        <v>983.996466666667</v>
      </c>
      <c r="D21" s="295" t="n">
        <v>263</v>
      </c>
      <c r="E21" s="295" t="n">
        <v>7</v>
      </c>
      <c r="F21" s="295" t="n">
        <v>86</v>
      </c>
      <c r="G21" s="295" t="n">
        <v>64</v>
      </c>
      <c r="H21" s="309" t="n">
        <v>260</v>
      </c>
      <c r="I21" s="295" t="n">
        <v>34</v>
      </c>
      <c r="J21" s="295" t="n">
        <v>0</v>
      </c>
      <c r="K21" s="295" t="n">
        <v>10</v>
      </c>
      <c r="L21" s="295" t="n">
        <v>6</v>
      </c>
      <c r="M21" s="309" t="n">
        <v>49</v>
      </c>
      <c r="N21" s="295" t="n">
        <v>0</v>
      </c>
      <c r="O21" s="309" t="n">
        <v>0</v>
      </c>
      <c r="P21" s="295" t="n">
        <v>13</v>
      </c>
      <c r="Q21" s="309" t="n">
        <v>12</v>
      </c>
      <c r="R21" s="295" t="n">
        <v>0</v>
      </c>
      <c r="S21" s="295" t="n">
        <v>0</v>
      </c>
      <c r="T21" s="309" t="n">
        <v>1</v>
      </c>
      <c r="U21" s="316" t="n">
        <v>0</v>
      </c>
      <c r="V21" s="309" t="n">
        <v>0</v>
      </c>
      <c r="W21" s="312"/>
      <c r="X21" s="273" t="n">
        <f aca="false">PRODUCT(X20+1)</f>
        <v>18</v>
      </c>
      <c r="Y21" s="313" t="s">
        <v>108</v>
      </c>
      <c r="Z21" s="295" t="n">
        <v>336</v>
      </c>
      <c r="AB21" s="273" t="n">
        <f aca="false">PRODUCT(AB20+1)</f>
        <v>18</v>
      </c>
      <c r="AC21" s="313" t="s">
        <v>499</v>
      </c>
      <c r="AD21" s="295" t="n">
        <v>10</v>
      </c>
      <c r="AF21" s="273" t="n">
        <f aca="false">PRODUCT(AF20+1)</f>
        <v>18</v>
      </c>
      <c r="AG21" s="313" t="s">
        <v>687</v>
      </c>
      <c r="AH21" s="295" t="n">
        <v>17</v>
      </c>
      <c r="AI21" s="127" t="s">
        <v>5783</v>
      </c>
      <c r="AJ21" s="295" t="n">
        <v>93</v>
      </c>
      <c r="AK21" s="127" t="s">
        <v>5784</v>
      </c>
      <c r="AL21" s="127" t="n">
        <f aca="false">PRODUCT(AH21+AJ21)</f>
        <v>110</v>
      </c>
      <c r="AN21" s="273" t="n">
        <f aca="false">PRODUCT(AN20+1)</f>
        <v>18</v>
      </c>
      <c r="AO21" s="313" t="s">
        <v>198</v>
      </c>
      <c r="AP21" s="295" t="n">
        <v>139</v>
      </c>
      <c r="AR21" s="273" t="n">
        <f aca="false">PRODUCT(AR20+1)</f>
        <v>18</v>
      </c>
      <c r="AS21" s="313" t="s">
        <v>499</v>
      </c>
      <c r="AT21" s="113" t="n">
        <v>134</v>
      </c>
      <c r="AU21" s="44" t="s">
        <v>5783</v>
      </c>
      <c r="AV21" s="295" t="n">
        <v>129</v>
      </c>
      <c r="AW21" s="44" t="s">
        <v>5784</v>
      </c>
      <c r="AX21" s="44" t="n">
        <f aca="false">PRODUCT(AT21+AV21)</f>
        <v>263</v>
      </c>
      <c r="AZ21" s="273" t="n">
        <f aca="false">PRODUCT(AZ20+1)</f>
        <v>18</v>
      </c>
      <c r="BA21" s="313" t="s">
        <v>118</v>
      </c>
      <c r="BB21" s="295" t="n">
        <v>387</v>
      </c>
      <c r="BD21" s="273" t="n">
        <f aca="false">PRODUCT(BD20+1)</f>
        <v>18</v>
      </c>
      <c r="BE21" s="313" t="s">
        <v>528</v>
      </c>
      <c r="BF21" s="295" t="n">
        <v>11</v>
      </c>
      <c r="BH21" s="273" t="n">
        <f aca="false">PRODUCT(BH20+1)</f>
        <v>18</v>
      </c>
      <c r="BI21" s="313" t="s">
        <v>5802</v>
      </c>
      <c r="BJ21" s="295" t="n">
        <v>0</v>
      </c>
      <c r="BL21" s="273" t="n">
        <f aca="false">PRODUCT(BL20+1)</f>
        <v>18</v>
      </c>
      <c r="BM21" s="313" t="s">
        <v>237</v>
      </c>
      <c r="BN21" s="295" t="n">
        <v>0</v>
      </c>
      <c r="BO21" s="127" t="s">
        <v>5783</v>
      </c>
      <c r="BP21" s="295" t="n">
        <v>1</v>
      </c>
      <c r="BQ21" s="127" t="s">
        <v>5784</v>
      </c>
      <c r="BR21" s="127" t="n">
        <f aca="false">PRODUCT(BN21+BP21)</f>
        <v>1</v>
      </c>
      <c r="BT21" s="273" t="n">
        <f aca="false">PRODUCT(BT20+1)</f>
        <v>18</v>
      </c>
      <c r="BU21" s="313" t="s">
        <v>313</v>
      </c>
      <c r="BV21" s="295" t="n">
        <v>1</v>
      </c>
      <c r="BX21" s="273" t="n">
        <f aca="false">PRODUCT(BX20+1)</f>
        <v>18</v>
      </c>
      <c r="BY21" s="313" t="s">
        <v>237</v>
      </c>
      <c r="BZ21" s="295" t="n">
        <v>1</v>
      </c>
      <c r="CA21" s="127" t="s">
        <v>5783</v>
      </c>
      <c r="CB21" s="295" t="n">
        <v>2</v>
      </c>
      <c r="CC21" s="127" t="s">
        <v>5784</v>
      </c>
      <c r="CD21" s="127" t="n">
        <f aca="false">PRODUCT(BZ21+CB21)</f>
        <v>3</v>
      </c>
      <c r="CF21" s="273" t="n">
        <f aca="false">PRODUCT(CF20+1)</f>
        <v>18</v>
      </c>
      <c r="CG21" s="313" t="s">
        <v>313</v>
      </c>
      <c r="CH21" s="314" t="n">
        <v>15</v>
      </c>
      <c r="CJ21" s="273" t="n">
        <f aca="false">PRODUCT(CJ20+1)</f>
        <v>18</v>
      </c>
      <c r="CK21" s="313" t="s">
        <v>499</v>
      </c>
      <c r="CL21" s="295" t="n">
        <v>0</v>
      </c>
      <c r="CM21" s="295" t="n">
        <v>0</v>
      </c>
      <c r="CN21" s="315" t="n">
        <v>12</v>
      </c>
      <c r="CO21" s="295" t="n">
        <v>7</v>
      </c>
      <c r="CP21" s="295" t="n">
        <f aca="false">SUM(CL21:CO21)</f>
        <v>19</v>
      </c>
      <c r="CR21" s="273" t="n">
        <f aca="false">PRODUCT(CR20+1)</f>
        <v>18</v>
      </c>
      <c r="CS21" s="313" t="s">
        <v>403</v>
      </c>
      <c r="CT21" s="315" t="n">
        <v>0</v>
      </c>
      <c r="CU21" s="295" t="n">
        <v>2</v>
      </c>
      <c r="CV21" s="295" t="n">
        <v>1</v>
      </c>
      <c r="CX21" s="273" t="n">
        <f aca="false">PRODUCT(CX20+1)</f>
        <v>18</v>
      </c>
      <c r="CY21" s="313" t="s">
        <v>198</v>
      </c>
      <c r="CZ21" s="295" t="n">
        <v>0</v>
      </c>
      <c r="DB21" s="273" t="n">
        <f aca="false">PRODUCT(DB20+1)</f>
        <v>18</v>
      </c>
      <c r="DC21" s="313" t="s">
        <v>448</v>
      </c>
      <c r="DD21" s="295" t="n">
        <v>0</v>
      </c>
    </row>
    <row r="22" customFormat="false" ht="15" hidden="false" customHeight="false" outlineLevel="0" collapsed="false">
      <c r="A22" s="273" t="n">
        <v>19</v>
      </c>
      <c r="B22" s="307" t="s">
        <v>499</v>
      </c>
      <c r="C22" s="308" t="n">
        <v>957.665</v>
      </c>
      <c r="D22" s="295" t="n">
        <v>194</v>
      </c>
      <c r="E22" s="295" t="n">
        <v>10</v>
      </c>
      <c r="F22" s="295" t="n">
        <v>124</v>
      </c>
      <c r="G22" s="295" t="n">
        <v>129</v>
      </c>
      <c r="H22" s="309" t="n">
        <v>538</v>
      </c>
      <c r="I22" s="295" t="n">
        <v>22</v>
      </c>
      <c r="J22" s="295" t="n">
        <v>0</v>
      </c>
      <c r="K22" s="295" t="n">
        <v>8</v>
      </c>
      <c r="L22" s="295" t="n">
        <v>7</v>
      </c>
      <c r="M22" s="309" t="n">
        <v>66</v>
      </c>
      <c r="N22" s="295" t="n">
        <v>0</v>
      </c>
      <c r="O22" s="309" t="n">
        <v>0</v>
      </c>
      <c r="P22" s="295" t="n">
        <v>12</v>
      </c>
      <c r="Q22" s="309" t="n">
        <v>7</v>
      </c>
      <c r="R22" s="295" t="n">
        <v>0</v>
      </c>
      <c r="S22" s="295" t="n">
        <v>0</v>
      </c>
      <c r="T22" s="309" t="n">
        <v>0</v>
      </c>
      <c r="U22" s="316" t="n">
        <v>0</v>
      </c>
      <c r="V22" s="309" t="n">
        <v>0</v>
      </c>
      <c r="W22" s="312"/>
      <c r="X22" s="273" t="n">
        <f aca="false">PRODUCT(X21+1)</f>
        <v>19</v>
      </c>
      <c r="Y22" s="313" t="s">
        <v>5802</v>
      </c>
      <c r="Z22" s="295" t="n">
        <v>263</v>
      </c>
      <c r="AB22" s="273" t="n">
        <f aca="false">PRODUCT(AB21+1)</f>
        <v>19</v>
      </c>
      <c r="AC22" s="313" t="s">
        <v>108</v>
      </c>
      <c r="AD22" s="295" t="n">
        <v>9</v>
      </c>
      <c r="AF22" s="273" t="n">
        <f aca="false">PRODUCT(AF21+1)</f>
        <v>19</v>
      </c>
      <c r="AG22" s="313" t="s">
        <v>108</v>
      </c>
      <c r="AH22" s="295" t="n">
        <v>9</v>
      </c>
      <c r="AI22" s="127" t="s">
        <v>5783</v>
      </c>
      <c r="AJ22" s="295" t="n">
        <v>91</v>
      </c>
      <c r="AK22" s="127" t="s">
        <v>5784</v>
      </c>
      <c r="AL22" s="127" t="n">
        <f aca="false">PRODUCT(AH22+AJ22)</f>
        <v>100</v>
      </c>
      <c r="AN22" s="273" t="n">
        <f aca="false">PRODUCT(AN21+1)</f>
        <v>19</v>
      </c>
      <c r="AO22" s="313" t="s">
        <v>373</v>
      </c>
      <c r="AP22" s="295" t="n">
        <v>138</v>
      </c>
      <c r="AR22" s="273" t="n">
        <f aca="false">PRODUCT(AR21+1)</f>
        <v>19</v>
      </c>
      <c r="AS22" s="313" t="s">
        <v>506</v>
      </c>
      <c r="AT22" s="113" t="n">
        <v>76</v>
      </c>
      <c r="AU22" s="44" t="s">
        <v>5783</v>
      </c>
      <c r="AV22" s="295" t="n">
        <v>185</v>
      </c>
      <c r="AW22" s="44" t="s">
        <v>5784</v>
      </c>
      <c r="AX22" s="44" t="n">
        <f aca="false">PRODUCT(AT22+AV22)</f>
        <v>261</v>
      </c>
      <c r="AZ22" s="273" t="n">
        <f aca="false">PRODUCT(AZ21+1)</f>
        <v>19</v>
      </c>
      <c r="BA22" s="313" t="s">
        <v>930</v>
      </c>
      <c r="BB22" s="295" t="n">
        <v>324</v>
      </c>
      <c r="BD22" s="273" t="n">
        <f aca="false">PRODUCT(BD21+1)</f>
        <v>19</v>
      </c>
      <c r="BE22" s="313" t="s">
        <v>108</v>
      </c>
      <c r="BF22" s="295" t="n">
        <v>9</v>
      </c>
      <c r="BH22" s="273" t="n">
        <f aca="false">PRODUCT(BH21+1)</f>
        <v>19</v>
      </c>
      <c r="BI22" s="313" t="s">
        <v>499</v>
      </c>
      <c r="BJ22" s="295" t="n">
        <v>0</v>
      </c>
      <c r="BL22" s="273" t="n">
        <f aca="false">PRODUCT(BL21+1)</f>
        <v>19</v>
      </c>
      <c r="BM22" s="313" t="s">
        <v>329</v>
      </c>
      <c r="BN22" s="295" t="n">
        <v>0</v>
      </c>
      <c r="BO22" s="127" t="s">
        <v>5783</v>
      </c>
      <c r="BP22" s="295" t="n">
        <v>1</v>
      </c>
      <c r="BQ22" s="127" t="s">
        <v>5784</v>
      </c>
      <c r="BR22" s="127" t="n">
        <f aca="false">PRODUCT(BN22+BP22)</f>
        <v>1</v>
      </c>
      <c r="BT22" s="273" t="n">
        <f aca="false">PRODUCT(BT21+1)</f>
        <v>19</v>
      </c>
      <c r="BU22" s="313" t="s">
        <v>118</v>
      </c>
      <c r="BV22" s="295" t="n">
        <v>0</v>
      </c>
      <c r="BX22" s="273" t="n">
        <f aca="false">PRODUCT(BX21+1)</f>
        <v>19</v>
      </c>
      <c r="BY22" s="313" t="s">
        <v>329</v>
      </c>
      <c r="BZ22" s="295" t="n">
        <v>1</v>
      </c>
      <c r="CA22" s="127" t="s">
        <v>5783</v>
      </c>
      <c r="CB22" s="295" t="n">
        <v>0</v>
      </c>
      <c r="CC22" s="127" t="s">
        <v>5784</v>
      </c>
      <c r="CD22" s="127" t="n">
        <f aca="false">PRODUCT(BZ22+CB22)</f>
        <v>1</v>
      </c>
      <c r="CF22" s="273" t="n">
        <f aca="false">PRODUCT(CF21+1)</f>
        <v>19</v>
      </c>
      <c r="CG22" s="313" t="s">
        <v>108</v>
      </c>
      <c r="CH22" s="314" t="n">
        <v>13</v>
      </c>
      <c r="CJ22" s="273" t="n">
        <f aca="false">PRODUCT(CJ21+1)</f>
        <v>19</v>
      </c>
      <c r="CK22" s="313" t="s">
        <v>906</v>
      </c>
      <c r="CL22" s="295" t="n">
        <v>1</v>
      </c>
      <c r="CM22" s="295" t="n">
        <v>0</v>
      </c>
      <c r="CN22" s="315" t="n">
        <v>11</v>
      </c>
      <c r="CO22" s="295" t="n">
        <v>13</v>
      </c>
      <c r="CP22" s="295" t="n">
        <f aca="false">SUM(CL22:CO22)</f>
        <v>25</v>
      </c>
      <c r="CR22" s="273" t="n">
        <f aca="false">PRODUCT(CR21+1)</f>
        <v>19</v>
      </c>
      <c r="CS22" s="313" t="s">
        <v>329</v>
      </c>
      <c r="CT22" s="315" t="n">
        <v>0</v>
      </c>
      <c r="CU22" s="295" t="n">
        <v>0</v>
      </c>
      <c r="CV22" s="295" t="n">
        <v>4</v>
      </c>
      <c r="CX22" s="273" t="n">
        <f aca="false">PRODUCT(CX21+1)</f>
        <v>19</v>
      </c>
      <c r="CY22" s="313" t="s">
        <v>364</v>
      </c>
      <c r="CZ22" s="295" t="n">
        <v>0</v>
      </c>
      <c r="DB22" s="273" t="n">
        <f aca="false">PRODUCT(DB21+1)</f>
        <v>19</v>
      </c>
      <c r="DC22" s="313" t="s">
        <v>198</v>
      </c>
      <c r="DD22" s="295" t="n">
        <v>0</v>
      </c>
    </row>
    <row r="23" customFormat="false" ht="15" hidden="false" customHeight="false" outlineLevel="0" collapsed="false">
      <c r="A23" s="273" t="n">
        <v>20</v>
      </c>
      <c r="B23" s="307" t="s">
        <v>108</v>
      </c>
      <c r="C23" s="308" t="n">
        <v>928.6638</v>
      </c>
      <c r="D23" s="295" t="n">
        <v>336</v>
      </c>
      <c r="E23" s="295" t="n">
        <v>9</v>
      </c>
      <c r="F23" s="295" t="n">
        <v>91</v>
      </c>
      <c r="G23" s="295" t="n">
        <v>108</v>
      </c>
      <c r="H23" s="309" t="n">
        <v>623</v>
      </c>
      <c r="I23" s="295" t="n">
        <v>9</v>
      </c>
      <c r="J23" s="295" t="n">
        <v>0</v>
      </c>
      <c r="K23" s="295" t="n">
        <v>0</v>
      </c>
      <c r="L23" s="295" t="n">
        <v>0</v>
      </c>
      <c r="M23" s="309" t="n">
        <v>13</v>
      </c>
      <c r="N23" s="295" t="n">
        <v>0</v>
      </c>
      <c r="O23" s="309" t="n">
        <v>0</v>
      </c>
      <c r="P23" s="295" t="n">
        <v>9</v>
      </c>
      <c r="Q23" s="309" t="n">
        <v>7</v>
      </c>
      <c r="R23" s="295" t="n">
        <v>0</v>
      </c>
      <c r="S23" s="295" t="n">
        <v>0</v>
      </c>
      <c r="T23" s="309" t="n">
        <v>0</v>
      </c>
      <c r="U23" s="316" t="n">
        <v>0</v>
      </c>
      <c r="V23" s="309" t="n">
        <v>0</v>
      </c>
      <c r="W23" s="312"/>
      <c r="X23" s="273" t="n">
        <f aca="false">PRODUCT(X22+1)</f>
        <v>20</v>
      </c>
      <c r="Y23" s="313" t="s">
        <v>396</v>
      </c>
      <c r="Z23" s="295" t="n">
        <v>237</v>
      </c>
      <c r="AB23" s="273" t="n">
        <f aca="false">PRODUCT(AB22+1)</f>
        <v>20</v>
      </c>
      <c r="AC23" s="313" t="s">
        <v>118</v>
      </c>
      <c r="AD23" s="295" t="n">
        <v>7</v>
      </c>
      <c r="AF23" s="273" t="n">
        <f aca="false">PRODUCT(AF22+1)</f>
        <v>20</v>
      </c>
      <c r="AG23" s="313" t="s">
        <v>207</v>
      </c>
      <c r="AH23" s="295" t="n">
        <v>3</v>
      </c>
      <c r="AI23" s="127" t="s">
        <v>5783</v>
      </c>
      <c r="AJ23" s="295" t="n">
        <v>94</v>
      </c>
      <c r="AK23" s="127" t="s">
        <v>5784</v>
      </c>
      <c r="AL23" s="127" t="n">
        <f aca="false">PRODUCT(AH23+AJ23)</f>
        <v>97</v>
      </c>
      <c r="AN23" s="273" t="n">
        <f aca="false">PRODUCT(AN22+1)</f>
        <v>20</v>
      </c>
      <c r="AO23" s="313" t="s">
        <v>499</v>
      </c>
      <c r="AP23" s="295" t="n">
        <v>129</v>
      </c>
      <c r="AR23" s="273" t="n">
        <f aca="false">PRODUCT(AR22+1)</f>
        <v>20</v>
      </c>
      <c r="AS23" s="313" t="s">
        <v>207</v>
      </c>
      <c r="AT23" s="113" t="n">
        <v>97</v>
      </c>
      <c r="AU23" s="44" t="s">
        <v>5783</v>
      </c>
      <c r="AV23" s="295" t="n">
        <v>144</v>
      </c>
      <c r="AW23" s="44" t="s">
        <v>5784</v>
      </c>
      <c r="AX23" s="44" t="n">
        <f aca="false">PRODUCT(AT23+AV23)</f>
        <v>241</v>
      </c>
      <c r="AZ23" s="273" t="n">
        <f aca="false">PRODUCT(AZ22+1)</f>
        <v>20</v>
      </c>
      <c r="BA23" s="313" t="s">
        <v>5802</v>
      </c>
      <c r="BB23" s="295" t="n">
        <v>260</v>
      </c>
      <c r="BD23" s="273" t="n">
        <f aca="false">PRODUCT(BD22+1)</f>
        <v>20</v>
      </c>
      <c r="BE23" s="313" t="s">
        <v>396</v>
      </c>
      <c r="BF23" s="295" t="n">
        <v>2</v>
      </c>
      <c r="BH23" s="273" t="n">
        <f aca="false">PRODUCT(BH22+1)</f>
        <v>20</v>
      </c>
      <c r="BI23" s="313" t="s">
        <v>108</v>
      </c>
      <c r="BJ23" s="295" t="n">
        <v>0</v>
      </c>
      <c r="BL23" s="273" t="n">
        <f aca="false">PRODUCT(BL22+1)</f>
        <v>20</v>
      </c>
      <c r="BM23" s="313" t="s">
        <v>118</v>
      </c>
      <c r="BN23" s="295" t="n">
        <v>0</v>
      </c>
      <c r="BO23" s="127" t="s">
        <v>5783</v>
      </c>
      <c r="BP23" s="295" t="n">
        <v>0</v>
      </c>
      <c r="BQ23" s="127" t="s">
        <v>5784</v>
      </c>
      <c r="BR23" s="127" t="n">
        <f aca="false">PRODUCT(BN23+BP23)</f>
        <v>0</v>
      </c>
      <c r="BT23" s="273" t="n">
        <f aca="false">PRODUCT(BT22+1)</f>
        <v>20</v>
      </c>
      <c r="BU23" s="313" t="s">
        <v>329</v>
      </c>
      <c r="BV23" s="295" t="n">
        <v>0</v>
      </c>
      <c r="BX23" s="273" t="n">
        <f aca="false">PRODUCT(BX22+1)</f>
        <v>20</v>
      </c>
      <c r="BY23" s="313" t="s">
        <v>118</v>
      </c>
      <c r="BZ23" s="295" t="n">
        <v>0</v>
      </c>
      <c r="CA23" s="127" t="s">
        <v>5783</v>
      </c>
      <c r="CB23" s="295" t="n">
        <v>0</v>
      </c>
      <c r="CC23" s="127" t="s">
        <v>5784</v>
      </c>
      <c r="CD23" s="127" t="n">
        <f aca="false">PRODUCT(BZ23+CB23)</f>
        <v>0</v>
      </c>
      <c r="CF23" s="273" t="n">
        <f aca="false">PRODUCT(CF22+1)</f>
        <v>20</v>
      </c>
      <c r="CG23" s="313" t="s">
        <v>329</v>
      </c>
      <c r="CH23" s="314" t="n">
        <v>4</v>
      </c>
      <c r="CJ23" s="273" t="n">
        <f aca="false">PRODUCT(CJ22+1)</f>
        <v>20</v>
      </c>
      <c r="CK23" s="313" t="s">
        <v>687</v>
      </c>
      <c r="CL23" s="295" t="n">
        <v>0</v>
      </c>
      <c r="CM23" s="295" t="n">
        <v>0</v>
      </c>
      <c r="CN23" s="315" t="n">
        <v>10</v>
      </c>
      <c r="CO23" s="295" t="n">
        <v>16</v>
      </c>
      <c r="CP23" s="295" t="n">
        <f aca="false">SUM(CL23:CO23)</f>
        <v>26</v>
      </c>
      <c r="CR23" s="273" t="n">
        <f aca="false">PRODUCT(CR22+1)</f>
        <v>20</v>
      </c>
      <c r="CS23" s="313" t="s">
        <v>555</v>
      </c>
      <c r="CT23" s="315" t="n">
        <v>0</v>
      </c>
      <c r="CU23" s="295" t="n">
        <v>0</v>
      </c>
      <c r="CV23" s="295" t="n">
        <v>3</v>
      </c>
      <c r="CX23" s="273" t="n">
        <f aca="false">PRODUCT(CX22+1)</f>
        <v>20</v>
      </c>
      <c r="CY23" s="313" t="s">
        <v>687</v>
      </c>
      <c r="CZ23" s="295" t="n">
        <v>0</v>
      </c>
      <c r="DB23" s="273" t="n">
        <f aca="false">PRODUCT(DB22+1)</f>
        <v>20</v>
      </c>
      <c r="DC23" s="313" t="s">
        <v>364</v>
      </c>
      <c r="DD23" s="295" t="n">
        <v>0</v>
      </c>
    </row>
    <row r="24" customFormat="false" ht="15" hidden="false" customHeight="false" outlineLevel="0" collapsed="false">
      <c r="A24" s="273" t="n">
        <v>21</v>
      </c>
      <c r="B24" s="307" t="s">
        <v>373</v>
      </c>
      <c r="C24" s="308" t="n">
        <v>910.648</v>
      </c>
      <c r="D24" s="295" t="n">
        <v>207</v>
      </c>
      <c r="E24" s="295" t="n">
        <v>13</v>
      </c>
      <c r="F24" s="295" t="n">
        <v>129</v>
      </c>
      <c r="G24" s="295" t="n">
        <v>138</v>
      </c>
      <c r="H24" s="309" t="n">
        <v>0</v>
      </c>
      <c r="I24" s="295" t="n">
        <v>0</v>
      </c>
      <c r="J24" s="295" t="n">
        <v>0</v>
      </c>
      <c r="K24" s="295" t="n">
        <v>0</v>
      </c>
      <c r="L24" s="295" t="n">
        <v>0</v>
      </c>
      <c r="M24" s="309" t="n">
        <v>0</v>
      </c>
      <c r="N24" s="295" t="n">
        <v>1</v>
      </c>
      <c r="O24" s="309" t="n">
        <v>2</v>
      </c>
      <c r="P24" s="295" t="n">
        <v>8</v>
      </c>
      <c r="Q24" s="309" t="n">
        <v>0</v>
      </c>
      <c r="R24" s="295" t="n">
        <v>0</v>
      </c>
      <c r="S24" s="295" t="n">
        <v>5</v>
      </c>
      <c r="T24" s="309" t="n">
        <v>0</v>
      </c>
      <c r="U24" s="316" t="n">
        <v>0</v>
      </c>
      <c r="V24" s="309" t="n">
        <v>0</v>
      </c>
      <c r="W24" s="312"/>
      <c r="X24" s="273" t="n">
        <f aca="false">PRODUCT(X23+1)</f>
        <v>21</v>
      </c>
      <c r="Y24" s="313" t="s">
        <v>207</v>
      </c>
      <c r="Z24" s="295" t="n">
        <v>230</v>
      </c>
      <c r="AB24" s="273" t="n">
        <f aca="false">PRODUCT(AB23+1)</f>
        <v>21</v>
      </c>
      <c r="AC24" s="313" t="s">
        <v>5802</v>
      </c>
      <c r="AD24" s="295" t="n">
        <v>7</v>
      </c>
      <c r="AF24" s="273" t="n">
        <f aca="false">PRODUCT(AF23+1)</f>
        <v>21</v>
      </c>
      <c r="AG24" s="313" t="s">
        <v>5802</v>
      </c>
      <c r="AH24" s="295" t="n">
        <v>7</v>
      </c>
      <c r="AI24" s="127" t="s">
        <v>5783</v>
      </c>
      <c r="AJ24" s="295" t="n">
        <v>86</v>
      </c>
      <c r="AK24" s="127" t="s">
        <v>5784</v>
      </c>
      <c r="AL24" s="127" t="n">
        <f aca="false">PRODUCT(AH24+AJ24)</f>
        <v>93</v>
      </c>
      <c r="AN24" s="273" t="n">
        <f aca="false">PRODUCT(AN23+1)</f>
        <v>21</v>
      </c>
      <c r="AO24" s="313" t="s">
        <v>396</v>
      </c>
      <c r="AP24" s="295" t="n">
        <v>129</v>
      </c>
      <c r="AR24" s="273" t="n">
        <f aca="false">PRODUCT(AR23+1)</f>
        <v>21</v>
      </c>
      <c r="AS24" s="313" t="s">
        <v>198</v>
      </c>
      <c r="AT24" s="113" t="n">
        <v>85</v>
      </c>
      <c r="AU24" s="44" t="s">
        <v>5783</v>
      </c>
      <c r="AV24" s="295" t="n">
        <v>139</v>
      </c>
      <c r="AW24" s="44" t="s">
        <v>5784</v>
      </c>
      <c r="AX24" s="44" t="n">
        <f aca="false">PRODUCT(AT24+AV24)</f>
        <v>224</v>
      </c>
      <c r="AZ24" s="273" t="n">
        <f aca="false">PRODUCT(AZ23+1)</f>
        <v>21</v>
      </c>
      <c r="BA24" s="313" t="s">
        <v>329</v>
      </c>
      <c r="BB24" s="295" t="n">
        <v>174</v>
      </c>
      <c r="BD24" s="273" t="n">
        <f aca="false">PRODUCT(BD23+1)</f>
        <v>21</v>
      </c>
      <c r="BE24" s="313" t="s">
        <v>993</v>
      </c>
      <c r="BF24" s="295" t="n">
        <v>2</v>
      </c>
      <c r="BH24" s="273" t="n">
        <f aca="false">PRODUCT(BH23+1)</f>
        <v>21</v>
      </c>
      <c r="BI24" s="313" t="s">
        <v>373</v>
      </c>
      <c r="BJ24" s="295" t="n">
        <v>0</v>
      </c>
      <c r="BL24" s="273" t="n">
        <f aca="false">PRODUCT(BL23+1)</f>
        <v>21</v>
      </c>
      <c r="BM24" s="313" t="s">
        <v>108</v>
      </c>
      <c r="BN24" s="295" t="n">
        <v>0</v>
      </c>
      <c r="BO24" s="127" t="s">
        <v>5783</v>
      </c>
      <c r="BP24" s="295" t="n">
        <v>0</v>
      </c>
      <c r="BQ24" s="127" t="s">
        <v>5784</v>
      </c>
      <c r="BR24" s="127" t="n">
        <f aca="false">PRODUCT(BN24+BP24)</f>
        <v>0</v>
      </c>
      <c r="BT24" s="273" t="n">
        <f aca="false">PRODUCT(BT23+1)</f>
        <v>21</v>
      </c>
      <c r="BU24" s="313" t="s">
        <v>108</v>
      </c>
      <c r="BV24" s="295" t="n">
        <v>0</v>
      </c>
      <c r="BX24" s="273" t="n">
        <f aca="false">PRODUCT(BX23+1)</f>
        <v>21</v>
      </c>
      <c r="BY24" s="313" t="s">
        <v>108</v>
      </c>
      <c r="BZ24" s="295" t="n">
        <v>0</v>
      </c>
      <c r="CA24" s="127" t="s">
        <v>5783</v>
      </c>
      <c r="CB24" s="295" t="n">
        <v>0</v>
      </c>
      <c r="CC24" s="127" t="s">
        <v>5784</v>
      </c>
      <c r="CD24" s="127" t="n">
        <f aca="false">PRODUCT(BZ24+CB24)</f>
        <v>0</v>
      </c>
      <c r="CF24" s="273" t="n">
        <f aca="false">PRODUCT(CF23+1)</f>
        <v>21</v>
      </c>
      <c r="CG24" s="313" t="s">
        <v>396</v>
      </c>
      <c r="CH24" s="314" t="n">
        <v>1</v>
      </c>
      <c r="CJ24" s="273" t="n">
        <f aca="false">PRODUCT(CJ23+1)</f>
        <v>21</v>
      </c>
      <c r="CK24" s="313" t="s">
        <v>108</v>
      </c>
      <c r="CL24" s="295" t="n">
        <v>0</v>
      </c>
      <c r="CM24" s="295" t="n">
        <v>0</v>
      </c>
      <c r="CN24" s="315" t="n">
        <v>9</v>
      </c>
      <c r="CO24" s="295" t="n">
        <v>7</v>
      </c>
      <c r="CP24" s="295" t="n">
        <f aca="false">SUM(CL24:CO24)</f>
        <v>16</v>
      </c>
      <c r="CR24" s="273" t="n">
        <f aca="false">PRODUCT(CR23+1)</f>
        <v>21</v>
      </c>
      <c r="CS24" s="313" t="s">
        <v>204</v>
      </c>
      <c r="CT24" s="315" t="n">
        <v>0</v>
      </c>
      <c r="CU24" s="295" t="n">
        <v>0</v>
      </c>
      <c r="CV24" s="295" t="n">
        <v>3</v>
      </c>
      <c r="CX24" s="273" t="n">
        <f aca="false">PRODUCT(CX23+1)</f>
        <v>21</v>
      </c>
      <c r="CY24" s="313" t="s">
        <v>342</v>
      </c>
      <c r="CZ24" s="295" t="n">
        <v>0</v>
      </c>
      <c r="DB24" s="273" t="n">
        <f aca="false">PRODUCT(DB23+1)</f>
        <v>21</v>
      </c>
      <c r="DC24" s="313" t="s">
        <v>687</v>
      </c>
      <c r="DD24" s="295" t="n">
        <v>0</v>
      </c>
    </row>
    <row r="25" customFormat="false" ht="15" hidden="false" customHeight="false" outlineLevel="0" collapsed="false">
      <c r="A25" s="273" t="n">
        <v>22</v>
      </c>
      <c r="B25" s="307" t="s">
        <v>396</v>
      </c>
      <c r="C25" s="308" t="n">
        <v>885.3238</v>
      </c>
      <c r="D25" s="295" t="n">
        <v>237</v>
      </c>
      <c r="E25" s="295" t="n">
        <v>4</v>
      </c>
      <c r="F25" s="295" t="n">
        <v>68</v>
      </c>
      <c r="G25" s="295" t="n">
        <v>129</v>
      </c>
      <c r="H25" s="309" t="n">
        <v>148</v>
      </c>
      <c r="I25" s="295" t="n">
        <v>2</v>
      </c>
      <c r="J25" s="295" t="n">
        <v>0</v>
      </c>
      <c r="K25" s="295" t="n">
        <v>0</v>
      </c>
      <c r="L25" s="295" t="n">
        <v>0</v>
      </c>
      <c r="M25" s="309" t="n">
        <v>1</v>
      </c>
      <c r="N25" s="295" t="n">
        <v>0</v>
      </c>
      <c r="O25" s="309" t="n">
        <v>0</v>
      </c>
      <c r="P25" s="295" t="n">
        <v>15</v>
      </c>
      <c r="Q25" s="309" t="n">
        <v>0</v>
      </c>
      <c r="R25" s="295" t="n">
        <v>2</v>
      </c>
      <c r="S25" s="295" t="n">
        <v>2</v>
      </c>
      <c r="T25" s="309" t="n">
        <v>0</v>
      </c>
      <c r="U25" s="316" t="n">
        <v>0</v>
      </c>
      <c r="V25" s="309" t="n">
        <v>0</v>
      </c>
      <c r="W25" s="312"/>
      <c r="X25" s="273" t="n">
        <f aca="false">PRODUCT(X24+1)</f>
        <v>22</v>
      </c>
      <c r="Y25" s="313" t="s">
        <v>373</v>
      </c>
      <c r="Z25" s="295" t="n">
        <v>207</v>
      </c>
      <c r="AB25" s="273" t="n">
        <f aca="false">PRODUCT(AB24+1)</f>
        <v>22</v>
      </c>
      <c r="AC25" s="313" t="s">
        <v>555</v>
      </c>
      <c r="AD25" s="295" t="n">
        <v>7</v>
      </c>
      <c r="AF25" s="273" t="n">
        <f aca="false">PRODUCT(AF24+1)</f>
        <v>22</v>
      </c>
      <c r="AG25" s="313" t="s">
        <v>198</v>
      </c>
      <c r="AH25" s="295" t="n">
        <v>3</v>
      </c>
      <c r="AI25" s="127" t="s">
        <v>5783</v>
      </c>
      <c r="AJ25" s="295" t="n">
        <v>82</v>
      </c>
      <c r="AK25" s="127" t="s">
        <v>5784</v>
      </c>
      <c r="AL25" s="127" t="n">
        <f aca="false">PRODUCT(AH25+AJ25)</f>
        <v>85</v>
      </c>
      <c r="AN25" s="273" t="n">
        <f aca="false">PRODUCT(AN24+1)</f>
        <v>22</v>
      </c>
      <c r="AO25" s="313" t="s">
        <v>906</v>
      </c>
      <c r="AP25" s="295" t="n">
        <v>128</v>
      </c>
      <c r="AR25" s="273" t="n">
        <f aca="false">PRODUCT(AR24+1)</f>
        <v>22</v>
      </c>
      <c r="AS25" s="313" t="s">
        <v>108</v>
      </c>
      <c r="AT25" s="113" t="n">
        <v>100</v>
      </c>
      <c r="AU25" s="44" t="s">
        <v>5783</v>
      </c>
      <c r="AV25" s="295" t="n">
        <v>108</v>
      </c>
      <c r="AW25" s="44" t="s">
        <v>5784</v>
      </c>
      <c r="AX25" s="44" t="n">
        <f aca="false">PRODUCT(AT25+AV25)</f>
        <v>208</v>
      </c>
      <c r="AZ25" s="273" t="n">
        <f aca="false">PRODUCT(AZ24+1)</f>
        <v>22</v>
      </c>
      <c r="BA25" s="313" t="s">
        <v>1053</v>
      </c>
      <c r="BB25" s="295" t="n">
        <v>173</v>
      </c>
      <c r="BD25" s="273" t="n">
        <f aca="false">PRODUCT(BD24+1)</f>
        <v>22</v>
      </c>
      <c r="BE25" s="313" t="s">
        <v>556</v>
      </c>
      <c r="BF25" s="295" t="n">
        <v>2</v>
      </c>
      <c r="BH25" s="273" t="n">
        <f aca="false">PRODUCT(BH24+1)</f>
        <v>22</v>
      </c>
      <c r="BI25" s="313" t="s">
        <v>396</v>
      </c>
      <c r="BJ25" s="295" t="n">
        <v>0</v>
      </c>
      <c r="BL25" s="273" t="n">
        <f aca="false">PRODUCT(BL24+1)</f>
        <v>22</v>
      </c>
      <c r="BM25" s="313" t="s">
        <v>373</v>
      </c>
      <c r="BN25" s="295" t="n">
        <v>0</v>
      </c>
      <c r="BO25" s="127" t="s">
        <v>5783</v>
      </c>
      <c r="BP25" s="295" t="n">
        <v>0</v>
      </c>
      <c r="BQ25" s="127" t="s">
        <v>5784</v>
      </c>
      <c r="BR25" s="127" t="n">
        <f aca="false">PRODUCT(BN25+BP25)</f>
        <v>0</v>
      </c>
      <c r="BT25" s="273" t="n">
        <f aca="false">PRODUCT(BT24+1)</f>
        <v>22</v>
      </c>
      <c r="BU25" s="313" t="s">
        <v>373</v>
      </c>
      <c r="BV25" s="295" t="n">
        <v>0</v>
      </c>
      <c r="BX25" s="273" t="n">
        <f aca="false">PRODUCT(BX24+1)</f>
        <v>22</v>
      </c>
      <c r="BY25" s="313" t="s">
        <v>373</v>
      </c>
      <c r="BZ25" s="295" t="n">
        <v>0</v>
      </c>
      <c r="CA25" s="127" t="s">
        <v>5783</v>
      </c>
      <c r="CB25" s="295" t="n">
        <v>0</v>
      </c>
      <c r="CC25" s="127" t="s">
        <v>5784</v>
      </c>
      <c r="CD25" s="127" t="n">
        <f aca="false">PRODUCT(BZ25+CB25)</f>
        <v>0</v>
      </c>
      <c r="CF25" s="273" t="n">
        <f aca="false">PRODUCT(CF24+1)</f>
        <v>22</v>
      </c>
      <c r="CG25" s="313" t="s">
        <v>118</v>
      </c>
      <c r="CH25" s="314" t="n">
        <v>0</v>
      </c>
      <c r="CJ25" s="273" t="n">
        <f aca="false">PRODUCT(CJ24+1)</f>
        <v>22</v>
      </c>
      <c r="CK25" s="313" t="s">
        <v>373</v>
      </c>
      <c r="CL25" s="295" t="n">
        <v>1</v>
      </c>
      <c r="CM25" s="295" t="n">
        <v>2</v>
      </c>
      <c r="CN25" s="315" t="n">
        <v>8</v>
      </c>
      <c r="CO25" s="295" t="n">
        <v>0</v>
      </c>
      <c r="CP25" s="295" t="n">
        <f aca="false">SUM(CL25:CO25)</f>
        <v>11</v>
      </c>
      <c r="CR25" s="273" t="n">
        <f aca="false">PRODUCT(CR24+1)</f>
        <v>22</v>
      </c>
      <c r="CS25" s="313" t="s">
        <v>207</v>
      </c>
      <c r="CT25" s="315" t="n">
        <v>0</v>
      </c>
      <c r="CU25" s="295" t="n">
        <v>0</v>
      </c>
      <c r="CV25" s="295" t="n">
        <v>2</v>
      </c>
      <c r="CX25" s="273" t="n">
        <f aca="false">PRODUCT(CX24+1)</f>
        <v>22</v>
      </c>
      <c r="CY25" s="313" t="s">
        <v>237</v>
      </c>
      <c r="CZ25" s="295" t="n">
        <v>0</v>
      </c>
      <c r="DB25" s="273" t="n">
        <f aca="false">PRODUCT(DB24+1)</f>
        <v>22</v>
      </c>
      <c r="DC25" s="313" t="s">
        <v>342</v>
      </c>
      <c r="DD25" s="295" t="n">
        <v>0</v>
      </c>
    </row>
    <row r="26" customFormat="false" ht="15" hidden="false" customHeight="false" outlineLevel="0" collapsed="false">
      <c r="A26" s="273" t="n">
        <v>23</v>
      </c>
      <c r="B26" s="307" t="s">
        <v>198</v>
      </c>
      <c r="C26" s="308" t="n">
        <v>744.3184</v>
      </c>
      <c r="D26" s="295" t="n">
        <v>198</v>
      </c>
      <c r="E26" s="295" t="n">
        <v>3</v>
      </c>
      <c r="F26" s="295" t="n">
        <v>82</v>
      </c>
      <c r="G26" s="295" t="n">
        <v>139</v>
      </c>
      <c r="H26" s="309" t="n">
        <v>0</v>
      </c>
      <c r="I26" s="295" t="n">
        <v>0</v>
      </c>
      <c r="J26" s="295" t="n">
        <v>0</v>
      </c>
      <c r="K26" s="295" t="n">
        <v>0</v>
      </c>
      <c r="L26" s="295" t="n">
        <v>0</v>
      </c>
      <c r="M26" s="309" t="n">
        <v>0</v>
      </c>
      <c r="N26" s="295" t="n">
        <v>0</v>
      </c>
      <c r="O26" s="309" t="n">
        <v>0</v>
      </c>
      <c r="P26" s="295" t="n">
        <v>5</v>
      </c>
      <c r="Q26" s="309" t="n">
        <v>0</v>
      </c>
      <c r="R26" s="295" t="n">
        <v>3</v>
      </c>
      <c r="S26" s="295" t="n">
        <v>3</v>
      </c>
      <c r="T26" s="309" t="n">
        <v>3</v>
      </c>
      <c r="U26" s="316" t="n">
        <v>0</v>
      </c>
      <c r="V26" s="309" t="n">
        <v>0</v>
      </c>
      <c r="W26" s="312"/>
      <c r="X26" s="273" t="n">
        <f aca="false">PRODUCT(X25+1)</f>
        <v>23</v>
      </c>
      <c r="Y26" s="313" t="s">
        <v>198</v>
      </c>
      <c r="Z26" s="295" t="n">
        <v>198</v>
      </c>
      <c r="AB26" s="273" t="n">
        <f aca="false">PRODUCT(AB25+1)</f>
        <v>23</v>
      </c>
      <c r="AC26" s="313" t="s">
        <v>930</v>
      </c>
      <c r="AD26" s="295" t="n">
        <v>5</v>
      </c>
      <c r="AF26" s="273" t="n">
        <f aca="false">PRODUCT(AF25+1)</f>
        <v>23</v>
      </c>
      <c r="AG26" s="313" t="s">
        <v>506</v>
      </c>
      <c r="AH26" s="295" t="n">
        <v>10</v>
      </c>
      <c r="AI26" s="127" t="s">
        <v>5783</v>
      </c>
      <c r="AJ26" s="295" t="n">
        <v>66</v>
      </c>
      <c r="AK26" s="127" t="s">
        <v>5784</v>
      </c>
      <c r="AL26" s="127" t="n">
        <f aca="false">PRODUCT(AH26+AJ26)</f>
        <v>76</v>
      </c>
      <c r="AN26" s="273" t="n">
        <f aca="false">PRODUCT(AN25+1)</f>
        <v>23</v>
      </c>
      <c r="AO26" s="313" t="s">
        <v>108</v>
      </c>
      <c r="AP26" s="295" t="n">
        <v>108</v>
      </c>
      <c r="AR26" s="273" t="n">
        <f aca="false">PRODUCT(AR25+1)</f>
        <v>23</v>
      </c>
      <c r="AS26" s="313" t="s">
        <v>396</v>
      </c>
      <c r="AT26" s="113" t="n">
        <v>72</v>
      </c>
      <c r="AU26" s="44" t="s">
        <v>5783</v>
      </c>
      <c r="AV26" s="295" t="n">
        <v>129</v>
      </c>
      <c r="AW26" s="44" t="s">
        <v>5784</v>
      </c>
      <c r="AX26" s="44" t="n">
        <f aca="false">PRODUCT(AT26+AV26)</f>
        <v>201</v>
      </c>
      <c r="AZ26" s="273" t="n">
        <f aca="false">PRODUCT(AZ25+1)</f>
        <v>23</v>
      </c>
      <c r="BA26" s="313" t="s">
        <v>993</v>
      </c>
      <c r="BB26" s="295" t="n">
        <v>164</v>
      </c>
      <c r="BD26" s="273" t="n">
        <f aca="false">PRODUCT(BD25+1)</f>
        <v>23</v>
      </c>
      <c r="BE26" s="313" t="s">
        <v>329</v>
      </c>
      <c r="BF26" s="295" t="n">
        <v>1</v>
      </c>
      <c r="BH26" s="273" t="n">
        <f aca="false">PRODUCT(BH25+1)</f>
        <v>23</v>
      </c>
      <c r="BI26" s="313" t="s">
        <v>198</v>
      </c>
      <c r="BJ26" s="295" t="n">
        <v>0</v>
      </c>
      <c r="BL26" s="273" t="n">
        <f aca="false">PRODUCT(BL25+1)</f>
        <v>23</v>
      </c>
      <c r="BM26" s="313" t="s">
        <v>396</v>
      </c>
      <c r="BN26" s="295" t="n">
        <v>0</v>
      </c>
      <c r="BO26" s="127" t="s">
        <v>5783</v>
      </c>
      <c r="BP26" s="295" t="n">
        <v>0</v>
      </c>
      <c r="BQ26" s="127" t="s">
        <v>5784</v>
      </c>
      <c r="BR26" s="127" t="n">
        <f aca="false">PRODUCT(BN26+BP26)</f>
        <v>0</v>
      </c>
      <c r="BT26" s="273" t="n">
        <f aca="false">PRODUCT(BT25+1)</f>
        <v>23</v>
      </c>
      <c r="BU26" s="313" t="s">
        <v>396</v>
      </c>
      <c r="BV26" s="295" t="n">
        <v>0</v>
      </c>
      <c r="BX26" s="273" t="n">
        <f aca="false">PRODUCT(BX25+1)</f>
        <v>23</v>
      </c>
      <c r="BY26" s="313" t="s">
        <v>396</v>
      </c>
      <c r="BZ26" s="295" t="n">
        <v>0</v>
      </c>
      <c r="CA26" s="127" t="s">
        <v>5783</v>
      </c>
      <c r="CB26" s="295" t="n">
        <v>0</v>
      </c>
      <c r="CC26" s="127" t="s">
        <v>5784</v>
      </c>
      <c r="CD26" s="127" t="n">
        <f aca="false">PRODUCT(BZ26+CB26)</f>
        <v>0</v>
      </c>
      <c r="CF26" s="273" t="n">
        <f aca="false">PRODUCT(CF25+1)</f>
        <v>23</v>
      </c>
      <c r="CG26" s="313" t="s">
        <v>373</v>
      </c>
      <c r="CH26" s="314" t="n">
        <v>0</v>
      </c>
      <c r="CJ26" s="273" t="n">
        <f aca="false">PRODUCT(CJ25+1)</f>
        <v>23</v>
      </c>
      <c r="CK26" s="313" t="s">
        <v>401</v>
      </c>
      <c r="CL26" s="295" t="n">
        <v>0</v>
      </c>
      <c r="CM26" s="295" t="n">
        <v>0</v>
      </c>
      <c r="CN26" s="315" t="n">
        <v>8</v>
      </c>
      <c r="CO26" s="295" t="n">
        <v>0</v>
      </c>
      <c r="CP26" s="295" t="n">
        <f aca="false">SUM(CL26:CO26)</f>
        <v>8</v>
      </c>
      <c r="CR26" s="273" t="n">
        <f aca="false">PRODUCT(CR25+1)</f>
        <v>23</v>
      </c>
      <c r="CS26" s="313" t="s">
        <v>437</v>
      </c>
      <c r="CT26" s="315" t="n">
        <v>0</v>
      </c>
      <c r="CU26" s="295" t="n">
        <v>0</v>
      </c>
      <c r="CV26" s="295" t="n">
        <v>1</v>
      </c>
      <c r="CX26" s="273" t="n">
        <f aca="false">PRODUCT(CX25+1)</f>
        <v>23</v>
      </c>
      <c r="CY26" s="313" t="s">
        <v>352</v>
      </c>
      <c r="CZ26" s="295" t="n">
        <v>0</v>
      </c>
      <c r="DB26" s="273" t="n">
        <f aca="false">PRODUCT(DB25+1)</f>
        <v>23</v>
      </c>
      <c r="DC26" s="313" t="s">
        <v>237</v>
      </c>
      <c r="DD26" s="295" t="n">
        <v>0</v>
      </c>
    </row>
    <row r="27" customFormat="false" ht="15" hidden="false" customHeight="false" outlineLevel="0" collapsed="false">
      <c r="A27" s="273" t="n">
        <v>24</v>
      </c>
      <c r="B27" s="307" t="s">
        <v>207</v>
      </c>
      <c r="C27" s="308" t="n">
        <v>558.317266666667</v>
      </c>
      <c r="D27" s="295" t="n">
        <v>230</v>
      </c>
      <c r="E27" s="295" t="n">
        <v>3</v>
      </c>
      <c r="F27" s="295" t="n">
        <v>94</v>
      </c>
      <c r="G27" s="295" t="n">
        <v>144</v>
      </c>
      <c r="H27" s="309" t="n">
        <v>0</v>
      </c>
      <c r="I27" s="295" t="n">
        <v>0</v>
      </c>
      <c r="J27" s="295" t="n">
        <v>0</v>
      </c>
      <c r="K27" s="295" t="n">
        <v>0</v>
      </c>
      <c r="L27" s="295" t="n">
        <v>0</v>
      </c>
      <c r="M27" s="309" t="n">
        <v>0</v>
      </c>
      <c r="N27" s="295" t="n">
        <v>0</v>
      </c>
      <c r="O27" s="309" t="n">
        <v>0</v>
      </c>
      <c r="P27" s="295" t="n">
        <v>2</v>
      </c>
      <c r="Q27" s="309" t="n">
        <v>0</v>
      </c>
      <c r="R27" s="295" t="n">
        <v>0</v>
      </c>
      <c r="S27" s="295" t="n">
        <v>0</v>
      </c>
      <c r="T27" s="309" t="n">
        <v>2</v>
      </c>
      <c r="U27" s="316" t="n">
        <v>0</v>
      </c>
      <c r="V27" s="309" t="n">
        <v>0</v>
      </c>
      <c r="W27" s="312"/>
      <c r="X27" s="273" t="n">
        <f aca="false">PRODUCT(X26+1)</f>
        <v>24</v>
      </c>
      <c r="Y27" s="313" t="s">
        <v>499</v>
      </c>
      <c r="Z27" s="295" t="n">
        <v>194</v>
      </c>
      <c r="AB27" s="273" t="n">
        <f aca="false">PRODUCT(AB26+1)</f>
        <v>24</v>
      </c>
      <c r="AC27" s="313" t="s">
        <v>351</v>
      </c>
      <c r="AD27" s="295" t="n">
        <v>5</v>
      </c>
      <c r="AF27" s="273" t="n">
        <f aca="false">PRODUCT(AF26+1)</f>
        <v>24</v>
      </c>
      <c r="AG27" s="313" t="s">
        <v>396</v>
      </c>
      <c r="AH27" s="295" t="n">
        <v>4</v>
      </c>
      <c r="AI27" s="127" t="s">
        <v>5783</v>
      </c>
      <c r="AJ27" s="295" t="n">
        <v>68</v>
      </c>
      <c r="AK27" s="127" t="s">
        <v>5784</v>
      </c>
      <c r="AL27" s="127" t="n">
        <f aca="false">PRODUCT(AH27+AJ27)</f>
        <v>72</v>
      </c>
      <c r="AN27" s="273" t="n">
        <f aca="false">PRODUCT(AN26+1)</f>
        <v>24</v>
      </c>
      <c r="AO27" s="313" t="s">
        <v>555</v>
      </c>
      <c r="AP27" s="295" t="n">
        <v>98</v>
      </c>
      <c r="AR27" s="273" t="n">
        <f aca="false">PRODUCT(AR26+1)</f>
        <v>24</v>
      </c>
      <c r="AS27" s="313" t="s">
        <v>555</v>
      </c>
      <c r="AT27" s="113" t="n">
        <v>60</v>
      </c>
      <c r="AU27" s="44" t="s">
        <v>5783</v>
      </c>
      <c r="AV27" s="295" t="n">
        <v>98</v>
      </c>
      <c r="AW27" s="44" t="s">
        <v>5784</v>
      </c>
      <c r="AX27" s="44" t="n">
        <f aca="false">PRODUCT(AT27+AV27)</f>
        <v>158</v>
      </c>
      <c r="AZ27" s="273" t="n">
        <f aca="false">PRODUCT(AZ26+1)</f>
        <v>24</v>
      </c>
      <c r="BA27" s="313" t="s">
        <v>396</v>
      </c>
      <c r="BB27" s="295" t="n">
        <v>148</v>
      </c>
      <c r="BD27" s="273" t="n">
        <f aca="false">PRODUCT(BD26+1)</f>
        <v>24</v>
      </c>
      <c r="BE27" s="313" t="s">
        <v>118</v>
      </c>
      <c r="BF27" s="295" t="n">
        <v>0</v>
      </c>
      <c r="BH27" s="273" t="n">
        <f aca="false">PRODUCT(BH26+1)</f>
        <v>24</v>
      </c>
      <c r="BI27" s="313" t="s">
        <v>207</v>
      </c>
      <c r="BJ27" s="295" t="n">
        <v>0</v>
      </c>
      <c r="BL27" s="273" t="n">
        <f aca="false">PRODUCT(BL26+1)</f>
        <v>24</v>
      </c>
      <c r="BM27" s="313" t="s">
        <v>198</v>
      </c>
      <c r="BN27" s="295" t="n">
        <v>0</v>
      </c>
      <c r="BO27" s="127" t="s">
        <v>5783</v>
      </c>
      <c r="BP27" s="295" t="n">
        <v>0</v>
      </c>
      <c r="BQ27" s="127" t="s">
        <v>5784</v>
      </c>
      <c r="BR27" s="127" t="n">
        <f aca="false">PRODUCT(BN27+BP27)</f>
        <v>0</v>
      </c>
      <c r="BT27" s="273" t="n">
        <f aca="false">PRODUCT(BT26+1)</f>
        <v>24</v>
      </c>
      <c r="BU27" s="313" t="s">
        <v>198</v>
      </c>
      <c r="BV27" s="295" t="n">
        <v>0</v>
      </c>
      <c r="BX27" s="273" t="n">
        <f aca="false">PRODUCT(BX26+1)</f>
        <v>24</v>
      </c>
      <c r="BY27" s="313" t="s">
        <v>198</v>
      </c>
      <c r="BZ27" s="295" t="n">
        <v>0</v>
      </c>
      <c r="CA27" s="127" t="s">
        <v>5783</v>
      </c>
      <c r="CB27" s="295" t="n">
        <v>0</v>
      </c>
      <c r="CC27" s="127" t="s">
        <v>5784</v>
      </c>
      <c r="CD27" s="127" t="n">
        <f aca="false">PRODUCT(BZ27+CB27)</f>
        <v>0</v>
      </c>
      <c r="CF27" s="273" t="n">
        <f aca="false">PRODUCT(CF26+1)</f>
        <v>24</v>
      </c>
      <c r="CG27" s="313" t="s">
        <v>198</v>
      </c>
      <c r="CH27" s="314" t="n">
        <v>0</v>
      </c>
      <c r="CJ27" s="273" t="n">
        <f aca="false">PRODUCT(CJ26+1)</f>
        <v>24</v>
      </c>
      <c r="CK27" s="313" t="s">
        <v>555</v>
      </c>
      <c r="CL27" s="295" t="n">
        <v>0</v>
      </c>
      <c r="CM27" s="295" t="n">
        <v>0</v>
      </c>
      <c r="CN27" s="315" t="n">
        <v>7</v>
      </c>
      <c r="CO27" s="295" t="n">
        <v>1</v>
      </c>
      <c r="CP27" s="295" t="n">
        <f aca="false">SUM(CL27:CO27)</f>
        <v>8</v>
      </c>
      <c r="CR27" s="273" t="n">
        <f aca="false">PRODUCT(CR26+1)</f>
        <v>24</v>
      </c>
      <c r="CS27" s="313" t="s">
        <v>5802</v>
      </c>
      <c r="CT27" s="315" t="n">
        <v>0</v>
      </c>
      <c r="CU27" s="295" t="n">
        <v>0</v>
      </c>
      <c r="CV27" s="295" t="n">
        <v>1</v>
      </c>
      <c r="CX27" s="273" t="n">
        <f aca="false">PRODUCT(CX26+1)</f>
        <v>24</v>
      </c>
      <c r="CY27" s="313" t="s">
        <v>5804</v>
      </c>
      <c r="CZ27" s="295" t="n">
        <v>0</v>
      </c>
      <c r="DB27" s="273" t="n">
        <f aca="false">PRODUCT(DB26+1)</f>
        <v>24</v>
      </c>
      <c r="DC27" s="313" t="s">
        <v>352</v>
      </c>
      <c r="DD27" s="295" t="n">
        <v>0</v>
      </c>
    </row>
    <row r="28" customFormat="false" ht="15" hidden="false" customHeight="false" outlineLevel="0" collapsed="false">
      <c r="A28" s="273" t="n">
        <v>25</v>
      </c>
      <c r="B28" s="307" t="s">
        <v>555</v>
      </c>
      <c r="C28" s="308" t="n">
        <v>551.989866666667</v>
      </c>
      <c r="D28" s="295" t="n">
        <v>124</v>
      </c>
      <c r="E28" s="295" t="n">
        <v>7</v>
      </c>
      <c r="F28" s="295" t="n">
        <v>53</v>
      </c>
      <c r="G28" s="295" t="n">
        <v>98</v>
      </c>
      <c r="H28" s="309" t="n">
        <v>22</v>
      </c>
      <c r="I28" s="295" t="n">
        <v>0</v>
      </c>
      <c r="J28" s="295" t="n">
        <v>0</v>
      </c>
      <c r="K28" s="295" t="n">
        <v>0</v>
      </c>
      <c r="L28" s="295" t="n">
        <v>0</v>
      </c>
      <c r="M28" s="309" t="n">
        <v>0</v>
      </c>
      <c r="N28" s="295" t="n">
        <v>0</v>
      </c>
      <c r="O28" s="309" t="n">
        <v>0</v>
      </c>
      <c r="P28" s="295" t="n">
        <v>7</v>
      </c>
      <c r="Q28" s="309" t="n">
        <v>1</v>
      </c>
      <c r="R28" s="295" t="n">
        <v>0</v>
      </c>
      <c r="S28" s="295" t="n">
        <v>0</v>
      </c>
      <c r="T28" s="309" t="n">
        <v>3</v>
      </c>
      <c r="U28" s="316" t="n">
        <v>0</v>
      </c>
      <c r="V28" s="309" t="n">
        <v>0</v>
      </c>
      <c r="W28" s="312"/>
      <c r="X28" s="273" t="n">
        <f aca="false">PRODUCT(X27+1)</f>
        <v>25</v>
      </c>
      <c r="Y28" s="313" t="s">
        <v>555</v>
      </c>
      <c r="Z28" s="295" t="n">
        <v>124</v>
      </c>
      <c r="AB28" s="273" t="n">
        <f aca="false">PRODUCT(AB27+1)</f>
        <v>25</v>
      </c>
      <c r="AC28" s="313" t="s">
        <v>396</v>
      </c>
      <c r="AD28" s="295" t="n">
        <v>4</v>
      </c>
      <c r="AF28" s="273" t="n">
        <f aca="false">PRODUCT(AF27+1)</f>
        <v>25</v>
      </c>
      <c r="AG28" s="313" t="s">
        <v>555</v>
      </c>
      <c r="AH28" s="295" t="n">
        <v>7</v>
      </c>
      <c r="AI28" s="127" t="s">
        <v>5783</v>
      </c>
      <c r="AJ28" s="295" t="n">
        <v>53</v>
      </c>
      <c r="AK28" s="127" t="s">
        <v>5784</v>
      </c>
      <c r="AL28" s="127" t="n">
        <f aca="false">PRODUCT(AH28+AJ28)</f>
        <v>60</v>
      </c>
      <c r="AN28" s="273" t="n">
        <f aca="false">PRODUCT(AN27+1)</f>
        <v>25</v>
      </c>
      <c r="AO28" s="313" t="s">
        <v>5802</v>
      </c>
      <c r="AP28" s="295" t="n">
        <v>64</v>
      </c>
      <c r="AR28" s="273" t="n">
        <f aca="false">PRODUCT(AR27+1)</f>
        <v>25</v>
      </c>
      <c r="AS28" s="313" t="s">
        <v>5802</v>
      </c>
      <c r="AT28" s="113" t="n">
        <v>93</v>
      </c>
      <c r="AU28" s="44" t="s">
        <v>5783</v>
      </c>
      <c r="AV28" s="295" t="n">
        <v>64</v>
      </c>
      <c r="AW28" s="44" t="s">
        <v>5784</v>
      </c>
      <c r="AX28" s="44" t="n">
        <f aca="false">PRODUCT(AT28+AV28)</f>
        <v>157</v>
      </c>
      <c r="AZ28" s="273" t="n">
        <f aca="false">PRODUCT(AZ27+1)</f>
        <v>25</v>
      </c>
      <c r="BA28" s="313" t="s">
        <v>5801</v>
      </c>
      <c r="BB28" s="295" t="n">
        <v>125</v>
      </c>
      <c r="BD28" s="273" t="n">
        <f aca="false">PRODUCT(BD27+1)</f>
        <v>25</v>
      </c>
      <c r="BE28" s="313" t="s">
        <v>373</v>
      </c>
      <c r="BF28" s="295" t="n">
        <v>0</v>
      </c>
      <c r="BH28" s="273" t="n">
        <f aca="false">PRODUCT(BH27+1)</f>
        <v>25</v>
      </c>
      <c r="BI28" s="313" t="s">
        <v>555</v>
      </c>
      <c r="BJ28" s="295" t="n">
        <v>0</v>
      </c>
      <c r="BL28" s="273" t="n">
        <f aca="false">PRODUCT(BL27+1)</f>
        <v>25</v>
      </c>
      <c r="BM28" s="313" t="s">
        <v>207</v>
      </c>
      <c r="BN28" s="295" t="n">
        <v>0</v>
      </c>
      <c r="BO28" s="127" t="s">
        <v>5783</v>
      </c>
      <c r="BP28" s="295" t="n">
        <v>0</v>
      </c>
      <c r="BQ28" s="127" t="s">
        <v>5784</v>
      </c>
      <c r="BR28" s="127" t="n">
        <f aca="false">PRODUCT(BN28+BP28)</f>
        <v>0</v>
      </c>
      <c r="BT28" s="273" t="n">
        <f aca="false">PRODUCT(BT27+1)</f>
        <v>25</v>
      </c>
      <c r="BU28" s="313" t="s">
        <v>207</v>
      </c>
      <c r="BV28" s="295" t="n">
        <v>0</v>
      </c>
      <c r="BX28" s="273" t="n">
        <f aca="false">PRODUCT(BX27+1)</f>
        <v>25</v>
      </c>
      <c r="BY28" s="313" t="s">
        <v>207</v>
      </c>
      <c r="BZ28" s="295" t="n">
        <v>0</v>
      </c>
      <c r="CA28" s="127" t="s">
        <v>5783</v>
      </c>
      <c r="CB28" s="295" t="n">
        <v>0</v>
      </c>
      <c r="CC28" s="127" t="s">
        <v>5784</v>
      </c>
      <c r="CD28" s="127" t="n">
        <f aca="false">PRODUCT(BZ28+CB28)</f>
        <v>0</v>
      </c>
      <c r="CF28" s="273" t="n">
        <f aca="false">PRODUCT(CF27+1)</f>
        <v>25</v>
      </c>
      <c r="CG28" s="313" t="s">
        <v>207</v>
      </c>
      <c r="CH28" s="314" t="n">
        <v>0</v>
      </c>
      <c r="CJ28" s="273" t="n">
        <f aca="false">PRODUCT(CJ27+1)</f>
        <v>25</v>
      </c>
      <c r="CK28" s="313" t="s">
        <v>352</v>
      </c>
      <c r="CL28" s="295" t="n">
        <v>0</v>
      </c>
      <c r="CM28" s="295" t="n">
        <v>0</v>
      </c>
      <c r="CN28" s="315" t="n">
        <v>6</v>
      </c>
      <c r="CO28" s="295" t="n">
        <v>0</v>
      </c>
      <c r="CP28" s="295" t="n">
        <f aca="false">SUM(CL28:CO28)</f>
        <v>6</v>
      </c>
      <c r="CR28" s="273" t="n">
        <f aca="false">PRODUCT(CR27+1)</f>
        <v>25</v>
      </c>
      <c r="CS28" s="313" t="s">
        <v>993</v>
      </c>
      <c r="CT28" s="315" t="n">
        <v>0</v>
      </c>
      <c r="CU28" s="295" t="n">
        <v>0</v>
      </c>
      <c r="CV28" s="295" t="n">
        <v>1</v>
      </c>
      <c r="CX28" s="273" t="n">
        <f aca="false">PRODUCT(CX27+1)</f>
        <v>25</v>
      </c>
      <c r="CY28" s="313" t="s">
        <v>1195</v>
      </c>
      <c r="CZ28" s="295" t="n">
        <v>0</v>
      </c>
      <c r="DB28" s="273" t="n">
        <f aca="false">PRODUCT(DB27+1)</f>
        <v>25</v>
      </c>
      <c r="DC28" s="313" t="s">
        <v>5804</v>
      </c>
      <c r="DD28" s="295" t="n">
        <v>0</v>
      </c>
    </row>
    <row r="29" customFormat="false" ht="15" hidden="false" customHeight="false" outlineLevel="0" collapsed="false">
      <c r="A29" s="273" t="n">
        <v>26</v>
      </c>
      <c r="B29" s="307" t="s">
        <v>993</v>
      </c>
      <c r="C29" s="308" t="n">
        <v>414.333333333333</v>
      </c>
      <c r="D29" s="295" t="n">
        <v>90</v>
      </c>
      <c r="E29" s="295" t="n">
        <v>3</v>
      </c>
      <c r="F29" s="295" t="n">
        <v>7</v>
      </c>
      <c r="G29" s="295" t="n">
        <v>33</v>
      </c>
      <c r="H29" s="309" t="n">
        <v>164</v>
      </c>
      <c r="I29" s="295" t="n">
        <v>2</v>
      </c>
      <c r="J29" s="295" t="n">
        <v>0</v>
      </c>
      <c r="K29" s="295" t="n">
        <v>0</v>
      </c>
      <c r="L29" s="295" t="n">
        <v>0</v>
      </c>
      <c r="M29" s="309" t="n">
        <v>0</v>
      </c>
      <c r="N29" s="295" t="n">
        <v>0</v>
      </c>
      <c r="O29" s="309" t="n">
        <v>0</v>
      </c>
      <c r="P29" s="295" t="n">
        <v>3</v>
      </c>
      <c r="Q29" s="309" t="n">
        <v>8</v>
      </c>
      <c r="R29" s="295" t="n">
        <v>0</v>
      </c>
      <c r="S29" s="295" t="n">
        <v>0</v>
      </c>
      <c r="T29" s="309" t="n">
        <v>1</v>
      </c>
      <c r="U29" s="316" t="n">
        <v>0</v>
      </c>
      <c r="V29" s="309" t="n">
        <v>0</v>
      </c>
      <c r="W29" s="312"/>
      <c r="X29" s="273" t="n">
        <f aca="false">PRODUCT(X28+1)</f>
        <v>26</v>
      </c>
      <c r="Y29" s="313" t="s">
        <v>930</v>
      </c>
      <c r="Z29" s="295" t="n">
        <v>122</v>
      </c>
      <c r="AB29" s="273" t="n">
        <f aca="false">PRODUCT(AB28+1)</f>
        <v>26</v>
      </c>
      <c r="AC29" s="313" t="s">
        <v>198</v>
      </c>
      <c r="AD29" s="295" t="n">
        <v>3</v>
      </c>
      <c r="AF29" s="273" t="n">
        <f aca="false">PRODUCT(AF28+1)</f>
        <v>26</v>
      </c>
      <c r="AG29" s="313" t="s">
        <v>930</v>
      </c>
      <c r="AH29" s="295" t="n">
        <v>5</v>
      </c>
      <c r="AI29" s="127" t="s">
        <v>5783</v>
      </c>
      <c r="AJ29" s="295" t="n">
        <v>27</v>
      </c>
      <c r="AK29" s="127" t="s">
        <v>5784</v>
      </c>
      <c r="AL29" s="127" t="n">
        <f aca="false">PRODUCT(AH29+AJ29)</f>
        <v>32</v>
      </c>
      <c r="AN29" s="273" t="n">
        <f aca="false">PRODUCT(AN28+1)</f>
        <v>26</v>
      </c>
      <c r="AO29" s="313" t="s">
        <v>930</v>
      </c>
      <c r="AP29" s="295" t="n">
        <v>58</v>
      </c>
      <c r="AR29" s="273" t="n">
        <f aca="false">PRODUCT(AR28+1)</f>
        <v>26</v>
      </c>
      <c r="AS29" s="313" t="s">
        <v>930</v>
      </c>
      <c r="AT29" s="113" t="n">
        <v>32</v>
      </c>
      <c r="AU29" s="44" t="s">
        <v>5783</v>
      </c>
      <c r="AV29" s="295" t="n">
        <v>58</v>
      </c>
      <c r="AW29" s="44" t="s">
        <v>5784</v>
      </c>
      <c r="AX29" s="44" t="n">
        <f aca="false">PRODUCT(AT29+AV29)</f>
        <v>90</v>
      </c>
      <c r="AZ29" s="273" t="n">
        <f aca="false">PRODUCT(AZ28+1)</f>
        <v>26</v>
      </c>
      <c r="BA29" s="313" t="s">
        <v>313</v>
      </c>
      <c r="BB29" s="295" t="n">
        <v>114</v>
      </c>
      <c r="BD29" s="273" t="n">
        <f aca="false">PRODUCT(BD28+1)</f>
        <v>26</v>
      </c>
      <c r="BE29" s="313" t="s">
        <v>198</v>
      </c>
      <c r="BF29" s="295" t="n">
        <v>0</v>
      </c>
      <c r="BH29" s="273" t="n">
        <f aca="false">PRODUCT(BH28+1)</f>
        <v>26</v>
      </c>
      <c r="BI29" s="313" t="s">
        <v>993</v>
      </c>
      <c r="BJ29" s="295" t="n">
        <v>0</v>
      </c>
      <c r="BL29" s="273" t="n">
        <f aca="false">PRODUCT(BL28+1)</f>
        <v>26</v>
      </c>
      <c r="BM29" s="313" t="s">
        <v>555</v>
      </c>
      <c r="BN29" s="295" t="n">
        <v>0</v>
      </c>
      <c r="BO29" s="127" t="s">
        <v>5783</v>
      </c>
      <c r="BP29" s="295" t="n">
        <v>0</v>
      </c>
      <c r="BQ29" s="127" t="s">
        <v>5784</v>
      </c>
      <c r="BR29" s="127" t="n">
        <f aca="false">PRODUCT(BN29+BP29)</f>
        <v>0</v>
      </c>
      <c r="BT29" s="273" t="n">
        <f aca="false">PRODUCT(BT28+1)</f>
        <v>26</v>
      </c>
      <c r="BU29" s="313" t="s">
        <v>555</v>
      </c>
      <c r="BV29" s="295" t="n">
        <v>0</v>
      </c>
      <c r="BX29" s="273" t="n">
        <f aca="false">PRODUCT(BX28+1)</f>
        <v>26</v>
      </c>
      <c r="BY29" s="313" t="s">
        <v>555</v>
      </c>
      <c r="BZ29" s="295" t="n">
        <v>0</v>
      </c>
      <c r="CA29" s="127" t="s">
        <v>5783</v>
      </c>
      <c r="CB29" s="295" t="n">
        <v>0</v>
      </c>
      <c r="CC29" s="127" t="s">
        <v>5784</v>
      </c>
      <c r="CD29" s="127" t="n">
        <f aca="false">PRODUCT(BZ29+CB29)</f>
        <v>0</v>
      </c>
      <c r="CF29" s="273" t="n">
        <f aca="false">PRODUCT(CF28+1)</f>
        <v>26</v>
      </c>
      <c r="CG29" s="313" t="s">
        <v>555</v>
      </c>
      <c r="CH29" s="314" t="n">
        <v>0</v>
      </c>
      <c r="CJ29" s="273" t="n">
        <f aca="false">PRODUCT(CJ28+1)</f>
        <v>26</v>
      </c>
      <c r="CK29" s="313" t="s">
        <v>5801</v>
      </c>
      <c r="CL29" s="295" t="n">
        <v>0</v>
      </c>
      <c r="CM29" s="295" t="n">
        <v>0</v>
      </c>
      <c r="CN29" s="315" t="n">
        <v>5</v>
      </c>
      <c r="CO29" s="295" t="n">
        <v>2</v>
      </c>
      <c r="CP29" s="295" t="n">
        <f aca="false">SUM(CL29:CO29)</f>
        <v>7</v>
      </c>
      <c r="CR29" s="273" t="n">
        <f aca="false">PRODUCT(CR28+1)</f>
        <v>26</v>
      </c>
      <c r="CS29" s="313" t="s">
        <v>342</v>
      </c>
      <c r="CT29" s="315" t="n">
        <v>0</v>
      </c>
      <c r="CU29" s="295" t="n">
        <v>0</v>
      </c>
      <c r="CV29" s="295" t="n">
        <v>1</v>
      </c>
      <c r="CX29" s="273" t="n">
        <f aca="false">PRODUCT(CX28+1)</f>
        <v>26</v>
      </c>
      <c r="CY29" s="313" t="s">
        <v>403</v>
      </c>
      <c r="CZ29" s="295" t="n">
        <v>0</v>
      </c>
      <c r="DB29" s="273" t="n">
        <f aca="false">PRODUCT(DB28+1)</f>
        <v>26</v>
      </c>
      <c r="DC29" s="313" t="s">
        <v>1195</v>
      </c>
      <c r="DD29" s="295" t="n">
        <v>0</v>
      </c>
    </row>
    <row r="30" customFormat="false" ht="15" hidden="false" customHeight="false" outlineLevel="0" collapsed="false">
      <c r="A30" s="273" t="n">
        <v>27</v>
      </c>
      <c r="B30" s="307" t="s">
        <v>930</v>
      </c>
      <c r="C30" s="308" t="n">
        <v>353</v>
      </c>
      <c r="D30" s="295" t="n">
        <v>122</v>
      </c>
      <c r="E30" s="295" t="n">
        <v>5</v>
      </c>
      <c r="F30" s="295" t="n">
        <v>27</v>
      </c>
      <c r="G30" s="295" t="n">
        <v>58</v>
      </c>
      <c r="H30" s="309" t="n">
        <v>324</v>
      </c>
      <c r="I30" s="295" t="n">
        <v>0</v>
      </c>
      <c r="J30" s="295" t="n">
        <v>0</v>
      </c>
      <c r="K30" s="295" t="n">
        <v>0</v>
      </c>
      <c r="L30" s="295" t="n">
        <v>0</v>
      </c>
      <c r="M30" s="309" t="n">
        <v>0</v>
      </c>
      <c r="N30" s="295" t="n">
        <v>0</v>
      </c>
      <c r="O30" s="309" t="n">
        <v>0</v>
      </c>
      <c r="P30" s="295" t="n">
        <v>1</v>
      </c>
      <c r="Q30" s="309" t="n">
        <v>4</v>
      </c>
      <c r="R30" s="295" t="n">
        <v>0</v>
      </c>
      <c r="S30" s="295" t="n">
        <v>0</v>
      </c>
      <c r="T30" s="309" t="n">
        <v>0</v>
      </c>
      <c r="U30" s="316" t="n">
        <v>0</v>
      </c>
      <c r="V30" s="309" t="n">
        <v>0</v>
      </c>
      <c r="W30" s="312"/>
      <c r="X30" s="273" t="n">
        <f aca="false">PRODUCT(X29+1)</f>
        <v>27</v>
      </c>
      <c r="Y30" s="313" t="s">
        <v>313</v>
      </c>
      <c r="Z30" s="295" t="n">
        <v>121</v>
      </c>
      <c r="AB30" s="273" t="n">
        <f aca="false">PRODUCT(AB29+1)</f>
        <v>27</v>
      </c>
      <c r="AC30" s="313" t="s">
        <v>207</v>
      </c>
      <c r="AD30" s="295" t="n">
        <v>3</v>
      </c>
      <c r="AF30" s="273" t="n">
        <f aca="false">PRODUCT(AF29+1)</f>
        <v>27</v>
      </c>
      <c r="AG30" s="313" t="s">
        <v>204</v>
      </c>
      <c r="AH30" s="295" t="n">
        <v>0</v>
      </c>
      <c r="AI30" s="127" t="s">
        <v>5783</v>
      </c>
      <c r="AJ30" s="295" t="n">
        <v>32</v>
      </c>
      <c r="AK30" s="127" t="s">
        <v>5784</v>
      </c>
      <c r="AL30" s="127" t="n">
        <f aca="false">PRODUCT(AH30+AJ30)</f>
        <v>32</v>
      </c>
      <c r="AN30" s="273" t="n">
        <f aca="false">PRODUCT(AN29+1)</f>
        <v>27</v>
      </c>
      <c r="AO30" s="313" t="s">
        <v>352</v>
      </c>
      <c r="AP30" s="295" t="n">
        <v>49</v>
      </c>
      <c r="AR30" s="273" t="n">
        <f aca="false">PRODUCT(AR29+1)</f>
        <v>27</v>
      </c>
      <c r="AS30" s="313" t="s">
        <v>352</v>
      </c>
      <c r="AT30" s="113" t="n">
        <v>22</v>
      </c>
      <c r="AU30" s="44" t="s">
        <v>5783</v>
      </c>
      <c r="AV30" s="295" t="n">
        <v>49</v>
      </c>
      <c r="AW30" s="44" t="s">
        <v>5784</v>
      </c>
      <c r="AX30" s="44" t="n">
        <f aca="false">PRODUCT(AT30+AV30)</f>
        <v>71</v>
      </c>
      <c r="AZ30" s="273" t="n">
        <f aca="false">PRODUCT(AZ29+1)</f>
        <v>27</v>
      </c>
      <c r="BA30" s="313" t="s">
        <v>204</v>
      </c>
      <c r="BB30" s="295" t="n">
        <v>113</v>
      </c>
      <c r="BD30" s="273" t="n">
        <f aca="false">PRODUCT(BD29+1)</f>
        <v>27</v>
      </c>
      <c r="BE30" s="313" t="s">
        <v>207</v>
      </c>
      <c r="BF30" s="295" t="n">
        <v>0</v>
      </c>
      <c r="BH30" s="273" t="n">
        <f aca="false">PRODUCT(BH29+1)</f>
        <v>27</v>
      </c>
      <c r="BI30" s="313" t="s">
        <v>930</v>
      </c>
      <c r="BJ30" s="295" t="n">
        <v>0</v>
      </c>
      <c r="BL30" s="273" t="n">
        <f aca="false">PRODUCT(BL29+1)</f>
        <v>27</v>
      </c>
      <c r="BM30" s="313" t="s">
        <v>993</v>
      </c>
      <c r="BN30" s="295" t="n">
        <v>0</v>
      </c>
      <c r="BO30" s="127" t="s">
        <v>5783</v>
      </c>
      <c r="BP30" s="295" t="n">
        <v>0</v>
      </c>
      <c r="BQ30" s="127" t="s">
        <v>5784</v>
      </c>
      <c r="BR30" s="127" t="n">
        <f aca="false">PRODUCT(BN30+BP30)</f>
        <v>0</v>
      </c>
      <c r="BT30" s="273" t="n">
        <f aca="false">PRODUCT(BT29+1)</f>
        <v>27</v>
      </c>
      <c r="BU30" s="313" t="s">
        <v>993</v>
      </c>
      <c r="BV30" s="295" t="n">
        <v>0</v>
      </c>
      <c r="BX30" s="273" t="n">
        <f aca="false">PRODUCT(BX29+1)</f>
        <v>27</v>
      </c>
      <c r="BY30" s="313" t="s">
        <v>993</v>
      </c>
      <c r="BZ30" s="295" t="n">
        <v>0</v>
      </c>
      <c r="CA30" s="127" t="s">
        <v>5783</v>
      </c>
      <c r="CB30" s="295" t="n">
        <v>0</v>
      </c>
      <c r="CC30" s="127" t="s">
        <v>5784</v>
      </c>
      <c r="CD30" s="127" t="n">
        <f aca="false">PRODUCT(BZ30+CB30)</f>
        <v>0</v>
      </c>
      <c r="CF30" s="273" t="n">
        <f aca="false">PRODUCT(CF29+1)</f>
        <v>27</v>
      </c>
      <c r="CG30" s="313" t="s">
        <v>993</v>
      </c>
      <c r="CH30" s="314" t="n">
        <v>0</v>
      </c>
      <c r="CJ30" s="273" t="n">
        <f aca="false">PRODUCT(CJ29+1)</f>
        <v>27</v>
      </c>
      <c r="CK30" s="313" t="s">
        <v>313</v>
      </c>
      <c r="CL30" s="295" t="n">
        <v>0</v>
      </c>
      <c r="CM30" s="295" t="n">
        <v>0</v>
      </c>
      <c r="CN30" s="315" t="n">
        <v>5</v>
      </c>
      <c r="CO30" s="295" t="n">
        <v>1</v>
      </c>
      <c r="CP30" s="295" t="n">
        <f aca="false">SUM(CL30:CO30)</f>
        <v>6</v>
      </c>
      <c r="CR30" s="273" t="n">
        <f aca="false">PRODUCT(CR29+1)</f>
        <v>27</v>
      </c>
      <c r="CS30" s="313" t="s">
        <v>528</v>
      </c>
      <c r="CT30" s="315" t="n">
        <v>0</v>
      </c>
      <c r="CU30" s="295" t="n">
        <v>0</v>
      </c>
      <c r="CV30" s="295" t="n">
        <v>0</v>
      </c>
      <c r="CX30" s="273" t="n">
        <f aca="false">PRODUCT(CX29+1)</f>
        <v>27</v>
      </c>
      <c r="CY30" s="313" t="s">
        <v>40</v>
      </c>
      <c r="CZ30" s="295" t="n">
        <v>0</v>
      </c>
      <c r="DB30" s="273" t="n">
        <f aca="false">PRODUCT(DB29+1)</f>
        <v>27</v>
      </c>
      <c r="DC30" s="313" t="s">
        <v>40</v>
      </c>
      <c r="DD30" s="295" t="n">
        <v>0</v>
      </c>
    </row>
    <row r="31" customFormat="false" ht="15" hidden="false" customHeight="false" outlineLevel="0" collapsed="false">
      <c r="A31" s="273" t="n">
        <v>28</v>
      </c>
      <c r="B31" s="307" t="s">
        <v>5801</v>
      </c>
      <c r="C31" s="308" t="n">
        <v>316.3</v>
      </c>
      <c r="D31" s="295" t="n">
        <v>121</v>
      </c>
      <c r="E31" s="295" t="n">
        <v>0</v>
      </c>
      <c r="F31" s="295" t="n">
        <v>10</v>
      </c>
      <c r="G31" s="295" t="n">
        <v>20</v>
      </c>
      <c r="H31" s="309" t="n">
        <v>114</v>
      </c>
      <c r="I31" s="295" t="n">
        <v>18</v>
      </c>
      <c r="J31" s="295" t="n">
        <v>0</v>
      </c>
      <c r="K31" s="295" t="n">
        <v>4</v>
      </c>
      <c r="L31" s="295" t="n">
        <v>1</v>
      </c>
      <c r="M31" s="309" t="n">
        <v>15</v>
      </c>
      <c r="N31" s="295" t="n">
        <v>0</v>
      </c>
      <c r="O31" s="309" t="n">
        <v>0</v>
      </c>
      <c r="P31" s="295" t="n">
        <v>5</v>
      </c>
      <c r="Q31" s="309" t="n">
        <v>1</v>
      </c>
      <c r="R31" s="295" t="n">
        <v>1</v>
      </c>
      <c r="S31" s="295" t="n">
        <v>2</v>
      </c>
      <c r="T31" s="309" t="n">
        <v>0</v>
      </c>
      <c r="U31" s="316" t="n">
        <v>0</v>
      </c>
      <c r="V31" s="309" t="n">
        <v>0</v>
      </c>
      <c r="W31" s="312"/>
      <c r="X31" s="273" t="n">
        <f aca="false">PRODUCT(X30+1)</f>
        <v>28</v>
      </c>
      <c r="Y31" s="313" t="s">
        <v>204</v>
      </c>
      <c r="Z31" s="295" t="n">
        <v>102</v>
      </c>
      <c r="AB31" s="273" t="n">
        <f aca="false">PRODUCT(AB30+1)</f>
        <v>28</v>
      </c>
      <c r="AC31" s="313" t="s">
        <v>993</v>
      </c>
      <c r="AD31" s="295" t="n">
        <v>3</v>
      </c>
      <c r="AF31" s="273" t="n">
        <f aca="false">PRODUCT(AF30+1)</f>
        <v>28</v>
      </c>
      <c r="AG31" s="313" t="s">
        <v>243</v>
      </c>
      <c r="AH31" s="295" t="n">
        <v>2</v>
      </c>
      <c r="AI31" s="127" t="s">
        <v>5783</v>
      </c>
      <c r="AJ31" s="295" t="n">
        <v>24</v>
      </c>
      <c r="AK31" s="127" t="s">
        <v>5784</v>
      </c>
      <c r="AL31" s="127" t="n">
        <f aca="false">PRODUCT(AH31+AJ31)</f>
        <v>26</v>
      </c>
      <c r="AN31" s="273" t="n">
        <f aca="false">PRODUCT(AN30+1)</f>
        <v>28</v>
      </c>
      <c r="AO31" s="313" t="s">
        <v>1053</v>
      </c>
      <c r="AP31" s="295" t="n">
        <v>37</v>
      </c>
      <c r="AR31" s="273" t="n">
        <f aca="false">PRODUCT(AR30+1)</f>
        <v>28</v>
      </c>
      <c r="AS31" s="313" t="s">
        <v>243</v>
      </c>
      <c r="AT31" s="113" t="n">
        <v>26</v>
      </c>
      <c r="AU31" s="44" t="s">
        <v>5783</v>
      </c>
      <c r="AV31" s="295" t="n">
        <v>32</v>
      </c>
      <c r="AW31" s="44" t="s">
        <v>5784</v>
      </c>
      <c r="AX31" s="44" t="n">
        <f aca="false">PRODUCT(AT31+AV31)</f>
        <v>58</v>
      </c>
      <c r="AZ31" s="273" t="n">
        <f aca="false">PRODUCT(AZ30+1)</f>
        <v>28</v>
      </c>
      <c r="BA31" s="313" t="s">
        <v>559</v>
      </c>
      <c r="BB31" s="295" t="n">
        <v>100</v>
      </c>
      <c r="BD31" s="273" t="n">
        <f aca="false">PRODUCT(BD30+1)</f>
        <v>28</v>
      </c>
      <c r="BE31" s="313" t="s">
        <v>555</v>
      </c>
      <c r="BF31" s="295" t="n">
        <v>0</v>
      </c>
      <c r="BH31" s="273" t="n">
        <f aca="false">PRODUCT(BH30+1)</f>
        <v>28</v>
      </c>
      <c r="BI31" s="313" t="s">
        <v>313</v>
      </c>
      <c r="BJ31" s="295" t="n">
        <v>0</v>
      </c>
      <c r="BL31" s="273" t="n">
        <f aca="false">PRODUCT(BL30+1)</f>
        <v>28</v>
      </c>
      <c r="BM31" s="313" t="s">
        <v>930</v>
      </c>
      <c r="BN31" s="295" t="n">
        <v>0</v>
      </c>
      <c r="BO31" s="127" t="s">
        <v>5783</v>
      </c>
      <c r="BP31" s="295" t="n">
        <v>0</v>
      </c>
      <c r="BQ31" s="127" t="s">
        <v>5784</v>
      </c>
      <c r="BR31" s="127" t="n">
        <f aca="false">PRODUCT(BN31+BP31)</f>
        <v>0</v>
      </c>
      <c r="BT31" s="273" t="n">
        <f aca="false">PRODUCT(BT30+1)</f>
        <v>28</v>
      </c>
      <c r="BU31" s="313" t="s">
        <v>930</v>
      </c>
      <c r="BV31" s="295" t="n">
        <v>0</v>
      </c>
      <c r="BX31" s="273" t="n">
        <f aca="false">PRODUCT(BX30+1)</f>
        <v>28</v>
      </c>
      <c r="BY31" s="313" t="s">
        <v>930</v>
      </c>
      <c r="BZ31" s="295" t="n">
        <v>0</v>
      </c>
      <c r="CA31" s="127" t="s">
        <v>5783</v>
      </c>
      <c r="CB31" s="295" t="n">
        <v>0</v>
      </c>
      <c r="CC31" s="127" t="s">
        <v>5784</v>
      </c>
      <c r="CD31" s="127" t="n">
        <f aca="false">PRODUCT(BZ31+CB31)</f>
        <v>0</v>
      </c>
      <c r="CF31" s="273" t="n">
        <f aca="false">PRODUCT(CF30+1)</f>
        <v>28</v>
      </c>
      <c r="CG31" s="313" t="s">
        <v>930</v>
      </c>
      <c r="CH31" s="314" t="n">
        <v>0</v>
      </c>
      <c r="CJ31" s="273" t="n">
        <f aca="false">PRODUCT(CJ30+1)</f>
        <v>28</v>
      </c>
      <c r="CK31" s="313" t="s">
        <v>198</v>
      </c>
      <c r="CL31" s="295" t="n">
        <v>0</v>
      </c>
      <c r="CM31" s="295" t="n">
        <v>0</v>
      </c>
      <c r="CN31" s="315" t="n">
        <v>5</v>
      </c>
      <c r="CO31" s="295" t="n">
        <v>0</v>
      </c>
      <c r="CP31" s="295" t="n">
        <f aca="false">SUM(CL31:CO31)</f>
        <v>5</v>
      </c>
      <c r="CR31" s="273" t="n">
        <f aca="false">PRODUCT(CR30+1)</f>
        <v>28</v>
      </c>
      <c r="CS31" s="313" t="s">
        <v>906</v>
      </c>
      <c r="CT31" s="315" t="n">
        <v>0</v>
      </c>
      <c r="CU31" s="295" t="n">
        <v>0</v>
      </c>
      <c r="CV31" s="295" t="n">
        <v>0</v>
      </c>
      <c r="CX31" s="273" t="n">
        <f aca="false">PRODUCT(CX30+1)</f>
        <v>28</v>
      </c>
      <c r="CY31" s="313" t="s">
        <v>533</v>
      </c>
      <c r="CZ31" s="295" t="n">
        <v>0</v>
      </c>
      <c r="DB31" s="273" t="n">
        <f aca="false">PRODUCT(DB30+1)</f>
        <v>28</v>
      </c>
      <c r="DC31" s="313" t="s">
        <v>533</v>
      </c>
      <c r="DD31" s="295" t="n">
        <v>0</v>
      </c>
    </row>
    <row r="32" customFormat="false" ht="15" hidden="false" customHeight="false" outlineLevel="0" collapsed="false">
      <c r="A32" s="273" t="n">
        <v>29</v>
      </c>
      <c r="B32" s="307" t="s">
        <v>313</v>
      </c>
      <c r="C32" s="308" t="n">
        <v>289.3286</v>
      </c>
      <c r="D32" s="295" t="n">
        <v>63</v>
      </c>
      <c r="E32" s="295" t="n">
        <v>1</v>
      </c>
      <c r="F32" s="295" t="n">
        <v>21</v>
      </c>
      <c r="G32" s="295" t="n">
        <v>49</v>
      </c>
      <c r="H32" s="309" t="n">
        <v>0</v>
      </c>
      <c r="I32" s="295" t="n">
        <v>0</v>
      </c>
      <c r="J32" s="295" t="n">
        <v>0</v>
      </c>
      <c r="K32" s="295" t="n">
        <v>0</v>
      </c>
      <c r="L32" s="295" t="n">
        <v>0</v>
      </c>
      <c r="M32" s="309" t="n">
        <v>0</v>
      </c>
      <c r="N32" s="295" t="n">
        <v>0</v>
      </c>
      <c r="O32" s="309" t="n">
        <v>0</v>
      </c>
      <c r="P32" s="295" t="n">
        <v>6</v>
      </c>
      <c r="Q32" s="309" t="n">
        <v>0</v>
      </c>
      <c r="R32" s="295" t="n">
        <v>0</v>
      </c>
      <c r="S32" s="295" t="n">
        <v>0</v>
      </c>
      <c r="T32" s="309" t="n">
        <v>0</v>
      </c>
      <c r="U32" s="316" t="n">
        <v>0</v>
      </c>
      <c r="V32" s="309" t="n">
        <v>0</v>
      </c>
      <c r="W32" s="312"/>
      <c r="X32" s="273" t="n">
        <f aca="false">PRODUCT(X31+1)</f>
        <v>29</v>
      </c>
      <c r="Y32" s="313" t="s">
        <v>993</v>
      </c>
      <c r="Z32" s="295" t="n">
        <v>90</v>
      </c>
      <c r="AB32" s="273" t="n">
        <f aca="false">PRODUCT(AB31+1)</f>
        <v>29</v>
      </c>
      <c r="AC32" s="313" t="s">
        <v>243</v>
      </c>
      <c r="AD32" s="295" t="n">
        <v>2</v>
      </c>
      <c r="AF32" s="273" t="n">
        <f aca="false">PRODUCT(AF31+1)</f>
        <v>29</v>
      </c>
      <c r="AG32" s="313" t="s">
        <v>5801</v>
      </c>
      <c r="AH32" s="295" t="n">
        <v>1</v>
      </c>
      <c r="AI32" s="127" t="s">
        <v>5783</v>
      </c>
      <c r="AJ32" s="295" t="n">
        <v>25</v>
      </c>
      <c r="AK32" s="127" t="s">
        <v>5784</v>
      </c>
      <c r="AL32" s="127" t="n">
        <f aca="false">PRODUCT(AH32+AJ32)</f>
        <v>26</v>
      </c>
      <c r="AN32" s="273" t="n">
        <f aca="false">PRODUCT(AN31+1)</f>
        <v>29</v>
      </c>
      <c r="AO32" s="313" t="s">
        <v>993</v>
      </c>
      <c r="AP32" s="295" t="n">
        <v>33</v>
      </c>
      <c r="AR32" s="273" t="n">
        <f aca="false">PRODUCT(AR31+1)</f>
        <v>29</v>
      </c>
      <c r="AS32" s="313" t="s">
        <v>1053</v>
      </c>
      <c r="AT32" s="113" t="n">
        <v>17</v>
      </c>
      <c r="AU32" s="44" t="s">
        <v>5783</v>
      </c>
      <c r="AV32" s="295" t="n">
        <v>37</v>
      </c>
      <c r="AW32" s="44" t="s">
        <v>5784</v>
      </c>
      <c r="AX32" s="44" t="n">
        <f aca="false">PRODUCT(AT32+AV32)</f>
        <v>54</v>
      </c>
      <c r="AZ32" s="273" t="n">
        <f aca="false">PRODUCT(AZ31+1)</f>
        <v>29</v>
      </c>
      <c r="BA32" s="313" t="s">
        <v>533</v>
      </c>
      <c r="BB32" s="295" t="n">
        <v>80</v>
      </c>
      <c r="BD32" s="273" t="n">
        <f aca="false">PRODUCT(BD31+1)</f>
        <v>29</v>
      </c>
      <c r="BE32" s="313" t="s">
        <v>930</v>
      </c>
      <c r="BF32" s="295" t="n">
        <v>0</v>
      </c>
      <c r="BH32" s="273" t="n">
        <f aca="false">PRODUCT(BH31+1)</f>
        <v>29</v>
      </c>
      <c r="BI32" s="313" t="s">
        <v>352</v>
      </c>
      <c r="BJ32" s="295" t="n">
        <v>0</v>
      </c>
      <c r="BL32" s="273" t="n">
        <f aca="false">PRODUCT(BL31+1)</f>
        <v>29</v>
      </c>
      <c r="BM32" s="313" t="s">
        <v>352</v>
      </c>
      <c r="BN32" s="295" t="n">
        <v>0</v>
      </c>
      <c r="BO32" s="127" t="s">
        <v>5783</v>
      </c>
      <c r="BP32" s="295" t="n">
        <v>0</v>
      </c>
      <c r="BQ32" s="127" t="s">
        <v>5784</v>
      </c>
      <c r="BR32" s="127" t="n">
        <f aca="false">PRODUCT(BN32+BP32)</f>
        <v>0</v>
      </c>
      <c r="BT32" s="273" t="n">
        <f aca="false">PRODUCT(BT31+1)</f>
        <v>29</v>
      </c>
      <c r="BU32" s="313" t="s">
        <v>352</v>
      </c>
      <c r="BV32" s="295" t="n">
        <v>0</v>
      </c>
      <c r="BX32" s="273" t="n">
        <f aca="false">PRODUCT(BX31+1)</f>
        <v>29</v>
      </c>
      <c r="BY32" s="313" t="s">
        <v>352</v>
      </c>
      <c r="BZ32" s="295" t="n">
        <v>0</v>
      </c>
      <c r="CA32" s="127" t="s">
        <v>5783</v>
      </c>
      <c r="CB32" s="295" t="n">
        <v>0</v>
      </c>
      <c r="CC32" s="127" t="s">
        <v>5784</v>
      </c>
      <c r="CD32" s="127" t="n">
        <f aca="false">PRODUCT(BZ32+CB32)</f>
        <v>0</v>
      </c>
      <c r="CF32" s="273" t="n">
        <f aca="false">PRODUCT(CF31+1)</f>
        <v>29</v>
      </c>
      <c r="CG32" s="313" t="s">
        <v>352</v>
      </c>
      <c r="CH32" s="314" t="n">
        <v>0</v>
      </c>
      <c r="CJ32" s="273" t="n">
        <f aca="false">PRODUCT(CJ31+1)</f>
        <v>29</v>
      </c>
      <c r="CK32" s="313" t="s">
        <v>204</v>
      </c>
      <c r="CL32" s="295" t="n">
        <v>0</v>
      </c>
      <c r="CM32" s="295" t="n">
        <v>0</v>
      </c>
      <c r="CN32" s="315" t="n">
        <v>4</v>
      </c>
      <c r="CO32" s="295" t="n">
        <v>0</v>
      </c>
      <c r="CP32" s="295" t="n">
        <f aca="false">SUM(CL32:CO32)</f>
        <v>4</v>
      </c>
      <c r="CR32" s="273" t="n">
        <f aca="false">PRODUCT(CR31+1)</f>
        <v>29</v>
      </c>
      <c r="CS32" s="313" t="s">
        <v>499</v>
      </c>
      <c r="CT32" s="315" t="n">
        <v>0</v>
      </c>
      <c r="CU32" s="295" t="n">
        <v>0</v>
      </c>
      <c r="CV32" s="295" t="n">
        <v>0</v>
      </c>
      <c r="CX32" s="273" t="n">
        <f aca="false">PRODUCT(CX31+1)</f>
        <v>29</v>
      </c>
      <c r="CY32" s="313" t="s">
        <v>419</v>
      </c>
      <c r="CZ32" s="295" t="n">
        <v>0</v>
      </c>
      <c r="DB32" s="273" t="n">
        <f aca="false">PRODUCT(DB31+1)</f>
        <v>29</v>
      </c>
      <c r="DC32" s="313" t="s">
        <v>419</v>
      </c>
      <c r="DD32" s="295" t="n">
        <v>0</v>
      </c>
    </row>
    <row r="33" customFormat="false" ht="15" hidden="false" customHeight="false" outlineLevel="0" collapsed="false">
      <c r="A33" s="273" t="n">
        <v>30</v>
      </c>
      <c r="B33" s="307" t="s">
        <v>352</v>
      </c>
      <c r="C33" s="308" t="n">
        <v>272.333333333333</v>
      </c>
      <c r="D33" s="295" t="n">
        <v>67</v>
      </c>
      <c r="E33" s="295" t="n">
        <v>1</v>
      </c>
      <c r="F33" s="295" t="n">
        <v>25</v>
      </c>
      <c r="G33" s="295" t="n">
        <v>16</v>
      </c>
      <c r="H33" s="309" t="n">
        <v>125</v>
      </c>
      <c r="I33" s="295" t="n">
        <v>0</v>
      </c>
      <c r="J33" s="295" t="n">
        <v>0</v>
      </c>
      <c r="K33" s="295" t="n">
        <v>0</v>
      </c>
      <c r="L33" s="295" t="n">
        <v>0</v>
      </c>
      <c r="M33" s="309" t="n">
        <v>0</v>
      </c>
      <c r="N33" s="295" t="n">
        <v>0</v>
      </c>
      <c r="O33" s="309" t="n">
        <v>0</v>
      </c>
      <c r="P33" s="295" t="n">
        <v>5</v>
      </c>
      <c r="Q33" s="309" t="n">
        <v>2</v>
      </c>
      <c r="R33" s="295" t="n">
        <v>0</v>
      </c>
      <c r="S33" s="295" t="n">
        <v>0</v>
      </c>
      <c r="T33" s="309" t="n">
        <v>0</v>
      </c>
      <c r="U33" s="316" t="n">
        <v>0</v>
      </c>
      <c r="V33" s="309" t="n">
        <v>0</v>
      </c>
      <c r="W33" s="312"/>
      <c r="X33" s="273" t="n">
        <f aca="false">PRODUCT(X32+1)</f>
        <v>30</v>
      </c>
      <c r="Y33" s="313" t="s">
        <v>560</v>
      </c>
      <c r="Z33" s="295" t="n">
        <v>68</v>
      </c>
      <c r="AB33" s="273" t="n">
        <f aca="false">PRODUCT(AB32+1)</f>
        <v>30</v>
      </c>
      <c r="AC33" s="313" t="s">
        <v>352</v>
      </c>
      <c r="AD33" s="295" t="n">
        <v>1</v>
      </c>
      <c r="AF33" s="273" t="n">
        <f aca="false">PRODUCT(AF32+1)</f>
        <v>30</v>
      </c>
      <c r="AG33" s="313" t="s">
        <v>423</v>
      </c>
      <c r="AH33" s="295" t="n">
        <v>0</v>
      </c>
      <c r="AI33" s="127" t="s">
        <v>5783</v>
      </c>
      <c r="AJ33" s="295" t="n">
        <v>26</v>
      </c>
      <c r="AK33" s="127" t="s">
        <v>5784</v>
      </c>
      <c r="AL33" s="127" t="n">
        <f aca="false">PRODUCT(AH33+AJ33)</f>
        <v>26</v>
      </c>
      <c r="AN33" s="273" t="n">
        <f aca="false">PRODUCT(AN32+1)</f>
        <v>30</v>
      </c>
      <c r="AO33" s="313" t="s">
        <v>243</v>
      </c>
      <c r="AP33" s="295" t="n">
        <v>32</v>
      </c>
      <c r="AR33" s="273" t="n">
        <f aca="false">PRODUCT(AR32+1)</f>
        <v>30</v>
      </c>
      <c r="AS33" s="313" t="s">
        <v>423</v>
      </c>
      <c r="AT33" s="113" t="n">
        <v>26</v>
      </c>
      <c r="AU33" s="44" t="s">
        <v>5783</v>
      </c>
      <c r="AV33" s="295" t="n">
        <v>18</v>
      </c>
      <c r="AW33" s="44" t="s">
        <v>5784</v>
      </c>
      <c r="AX33" s="44" t="n">
        <f aca="false">PRODUCT(AT33+AV33)</f>
        <v>44</v>
      </c>
      <c r="AZ33" s="273" t="n">
        <f aca="false">PRODUCT(AZ32+1)</f>
        <v>30</v>
      </c>
      <c r="BA33" s="313" t="s">
        <v>28</v>
      </c>
      <c r="BB33" s="295" t="n">
        <v>78</v>
      </c>
      <c r="BD33" s="273" t="n">
        <f aca="false">PRODUCT(BD32+1)</f>
        <v>30</v>
      </c>
      <c r="BE33" s="313" t="s">
        <v>352</v>
      </c>
      <c r="BF33" s="295" t="n">
        <v>0</v>
      </c>
      <c r="BH33" s="273" t="n">
        <f aca="false">PRODUCT(BH32+1)</f>
        <v>30</v>
      </c>
      <c r="BI33" s="313" t="s">
        <v>5801</v>
      </c>
      <c r="BJ33" s="295" t="n">
        <v>0</v>
      </c>
      <c r="BL33" s="273" t="n">
        <f aca="false">PRODUCT(BL32+1)</f>
        <v>30</v>
      </c>
      <c r="BM33" s="313" t="s">
        <v>5801</v>
      </c>
      <c r="BN33" s="295" t="n">
        <v>0</v>
      </c>
      <c r="BO33" s="127" t="s">
        <v>5783</v>
      </c>
      <c r="BP33" s="295" t="n">
        <v>0</v>
      </c>
      <c r="BQ33" s="127" t="s">
        <v>5784</v>
      </c>
      <c r="BR33" s="127" t="n">
        <f aca="false">PRODUCT(BN33+BP33)</f>
        <v>0</v>
      </c>
      <c r="BT33" s="273" t="n">
        <f aca="false">PRODUCT(BT32+1)</f>
        <v>30</v>
      </c>
      <c r="BU33" s="313" t="s">
        <v>5801</v>
      </c>
      <c r="BV33" s="295" t="n">
        <v>0</v>
      </c>
      <c r="BX33" s="273" t="n">
        <f aca="false">PRODUCT(BX32+1)</f>
        <v>30</v>
      </c>
      <c r="BY33" s="313" t="s">
        <v>5801</v>
      </c>
      <c r="BZ33" s="295" t="n">
        <v>0</v>
      </c>
      <c r="CA33" s="127" t="s">
        <v>5783</v>
      </c>
      <c r="CB33" s="295" t="n">
        <v>0</v>
      </c>
      <c r="CC33" s="127" t="s">
        <v>5784</v>
      </c>
      <c r="CD33" s="127" t="n">
        <f aca="false">PRODUCT(BZ33+CB33)</f>
        <v>0</v>
      </c>
      <c r="CF33" s="273" t="n">
        <f aca="false">PRODUCT(CF32+1)</f>
        <v>30</v>
      </c>
      <c r="CG33" s="313" t="s">
        <v>5801</v>
      </c>
      <c r="CH33" s="314" t="n">
        <v>0</v>
      </c>
      <c r="CJ33" s="273" t="n">
        <f aca="false">PRODUCT(CJ32+1)</f>
        <v>30</v>
      </c>
      <c r="CK33" s="313" t="s">
        <v>560</v>
      </c>
      <c r="CL33" s="295" t="n">
        <v>0</v>
      </c>
      <c r="CM33" s="295" t="n">
        <v>0</v>
      </c>
      <c r="CN33" s="315" t="n">
        <v>4</v>
      </c>
      <c r="CO33" s="295" t="n">
        <v>0</v>
      </c>
      <c r="CP33" s="295" t="n">
        <f aca="false">SUM(CL33:CO33)</f>
        <v>4</v>
      </c>
      <c r="CR33" s="273" t="n">
        <f aca="false">PRODUCT(CR32+1)</f>
        <v>30</v>
      </c>
      <c r="CS33" s="313" t="s">
        <v>108</v>
      </c>
      <c r="CT33" s="315" t="n">
        <v>0</v>
      </c>
      <c r="CU33" s="295" t="n">
        <v>0</v>
      </c>
      <c r="CV33" s="295" t="n">
        <v>0</v>
      </c>
      <c r="CX33" s="273" t="n">
        <f aca="false">PRODUCT(CX32+1)</f>
        <v>30</v>
      </c>
      <c r="CY33" s="313" t="s">
        <v>5805</v>
      </c>
      <c r="CZ33" s="295" t="n">
        <v>0</v>
      </c>
      <c r="DB33" s="273" t="n">
        <f aca="false">PRODUCT(DB32+1)</f>
        <v>30</v>
      </c>
      <c r="DC33" s="313" t="s">
        <v>5805</v>
      </c>
      <c r="DD33" s="295" t="n">
        <v>0</v>
      </c>
    </row>
    <row r="34" customFormat="false" ht="15" hidden="false" customHeight="false" outlineLevel="0" collapsed="false">
      <c r="A34" s="273" t="n">
        <v>31</v>
      </c>
      <c r="B34" s="307" t="s">
        <v>533</v>
      </c>
      <c r="C34" s="308" t="n">
        <v>250.7</v>
      </c>
      <c r="D34" s="295" t="n">
        <v>102</v>
      </c>
      <c r="E34" s="295" t="n">
        <v>0</v>
      </c>
      <c r="F34" s="295" t="n">
        <v>32</v>
      </c>
      <c r="G34" s="295" t="n">
        <v>11</v>
      </c>
      <c r="H34" s="309" t="n">
        <v>113</v>
      </c>
      <c r="I34" s="295" t="n">
        <v>0</v>
      </c>
      <c r="J34" s="295" t="n">
        <v>0</v>
      </c>
      <c r="K34" s="295" t="n">
        <v>0</v>
      </c>
      <c r="L34" s="295" t="n">
        <v>0</v>
      </c>
      <c r="M34" s="309" t="n">
        <v>0</v>
      </c>
      <c r="N34" s="295" t="n">
        <v>0</v>
      </c>
      <c r="O34" s="309" t="n">
        <v>0</v>
      </c>
      <c r="P34" s="295" t="n">
        <v>4</v>
      </c>
      <c r="Q34" s="309" t="n">
        <v>0</v>
      </c>
      <c r="R34" s="295" t="n">
        <v>0</v>
      </c>
      <c r="S34" s="295" t="n">
        <v>0</v>
      </c>
      <c r="T34" s="309" t="n">
        <v>3</v>
      </c>
      <c r="U34" s="316" t="n">
        <v>0</v>
      </c>
      <c r="V34" s="309" t="n">
        <v>0</v>
      </c>
      <c r="W34" s="312"/>
      <c r="X34" s="273" t="n">
        <f aca="false">PRODUCT(X33+1)</f>
        <v>31</v>
      </c>
      <c r="Y34" s="313" t="s">
        <v>5801</v>
      </c>
      <c r="Z34" s="295" t="n">
        <v>67</v>
      </c>
      <c r="AB34" s="273" t="n">
        <f aca="false">PRODUCT(AB33+1)</f>
        <v>31</v>
      </c>
      <c r="AC34" s="313" t="s">
        <v>5801</v>
      </c>
      <c r="AD34" s="295" t="n">
        <v>1</v>
      </c>
      <c r="AF34" s="273" t="n">
        <f aca="false">PRODUCT(AF33+1)</f>
        <v>31</v>
      </c>
      <c r="AG34" s="313" t="s">
        <v>560</v>
      </c>
      <c r="AH34" s="295" t="n">
        <v>0</v>
      </c>
      <c r="AI34" s="127" t="s">
        <v>5783</v>
      </c>
      <c r="AJ34" s="295" t="n">
        <v>24</v>
      </c>
      <c r="AK34" s="127" t="s">
        <v>5784</v>
      </c>
      <c r="AL34" s="127" t="n">
        <f aca="false">PRODUCT(AH34+AJ34)</f>
        <v>24</v>
      </c>
      <c r="AN34" s="273" t="n">
        <f aca="false">PRODUCT(AN33+1)</f>
        <v>31</v>
      </c>
      <c r="AO34" s="313" t="s">
        <v>351</v>
      </c>
      <c r="AP34" s="295" t="n">
        <v>24</v>
      </c>
      <c r="AR34" s="273" t="n">
        <f aca="false">PRODUCT(AR33+1)</f>
        <v>31</v>
      </c>
      <c r="AS34" s="313" t="s">
        <v>560</v>
      </c>
      <c r="AT34" s="113" t="n">
        <v>24</v>
      </c>
      <c r="AU34" s="44" t="s">
        <v>5783</v>
      </c>
      <c r="AV34" s="295" t="n">
        <v>20</v>
      </c>
      <c r="AW34" s="44" t="s">
        <v>5784</v>
      </c>
      <c r="AX34" s="44" t="n">
        <f aca="false">PRODUCT(AT34+AV34)</f>
        <v>44</v>
      </c>
      <c r="AZ34" s="273" t="n">
        <f aca="false">PRODUCT(AZ33+1)</f>
        <v>31</v>
      </c>
      <c r="BA34" s="313" t="s">
        <v>401</v>
      </c>
      <c r="BB34" s="295" t="n">
        <v>40</v>
      </c>
      <c r="BD34" s="273" t="n">
        <f aca="false">PRODUCT(BD33+1)</f>
        <v>31</v>
      </c>
      <c r="BE34" s="313" t="s">
        <v>5801</v>
      </c>
      <c r="BF34" s="295" t="n">
        <v>0</v>
      </c>
      <c r="BH34" s="273" t="n">
        <f aca="false">PRODUCT(BH33+1)</f>
        <v>31</v>
      </c>
      <c r="BI34" s="313" t="s">
        <v>204</v>
      </c>
      <c r="BJ34" s="295" t="n">
        <v>0</v>
      </c>
      <c r="BL34" s="273" t="n">
        <f aca="false">PRODUCT(BL33+1)</f>
        <v>31</v>
      </c>
      <c r="BM34" s="313" t="s">
        <v>204</v>
      </c>
      <c r="BN34" s="295" t="n">
        <v>0</v>
      </c>
      <c r="BO34" s="127" t="s">
        <v>5783</v>
      </c>
      <c r="BP34" s="295" t="n">
        <v>0</v>
      </c>
      <c r="BQ34" s="127" t="s">
        <v>5784</v>
      </c>
      <c r="BR34" s="127" t="n">
        <f aca="false">PRODUCT(BN34+BP34)</f>
        <v>0</v>
      </c>
      <c r="BT34" s="273" t="n">
        <f aca="false">PRODUCT(BT33+1)</f>
        <v>31</v>
      </c>
      <c r="BU34" s="313" t="s">
        <v>204</v>
      </c>
      <c r="BV34" s="295" t="n">
        <v>0</v>
      </c>
      <c r="BX34" s="273" t="n">
        <f aca="false">PRODUCT(BX33+1)</f>
        <v>31</v>
      </c>
      <c r="BY34" s="313" t="s">
        <v>204</v>
      </c>
      <c r="BZ34" s="295" t="n">
        <v>0</v>
      </c>
      <c r="CA34" s="127" t="s">
        <v>5783</v>
      </c>
      <c r="CB34" s="295" t="n">
        <v>0</v>
      </c>
      <c r="CC34" s="127" t="s">
        <v>5784</v>
      </c>
      <c r="CD34" s="127" t="n">
        <f aca="false">PRODUCT(BZ34+CB34)</f>
        <v>0</v>
      </c>
      <c r="CF34" s="273" t="n">
        <f aca="false">PRODUCT(CF33+1)</f>
        <v>31</v>
      </c>
      <c r="CG34" s="313" t="s">
        <v>204</v>
      </c>
      <c r="CH34" s="314" t="n">
        <v>0</v>
      </c>
      <c r="CJ34" s="273" t="n">
        <f aca="false">PRODUCT(CJ33+1)</f>
        <v>31</v>
      </c>
      <c r="CK34" s="313" t="s">
        <v>342</v>
      </c>
      <c r="CL34" s="295" t="n">
        <v>0</v>
      </c>
      <c r="CM34" s="295" t="n">
        <v>0</v>
      </c>
      <c r="CN34" s="315" t="n">
        <v>4</v>
      </c>
      <c r="CO34" s="295" t="n">
        <v>0</v>
      </c>
      <c r="CP34" s="295" t="n">
        <f aca="false">SUM(CL34:CO34)</f>
        <v>4</v>
      </c>
      <c r="CR34" s="273" t="n">
        <f aca="false">PRODUCT(CR33+1)</f>
        <v>31</v>
      </c>
      <c r="CS34" s="313" t="s">
        <v>930</v>
      </c>
      <c r="CT34" s="315" t="n">
        <v>0</v>
      </c>
      <c r="CU34" s="295" t="n">
        <v>0</v>
      </c>
      <c r="CV34" s="295" t="n">
        <v>0</v>
      </c>
      <c r="CX34" s="273" t="n">
        <f aca="false">PRODUCT(CX33+1)</f>
        <v>31</v>
      </c>
      <c r="CY34" s="313" t="s">
        <v>499</v>
      </c>
      <c r="CZ34" s="295" t="n">
        <v>0</v>
      </c>
      <c r="DB34" s="273" t="n">
        <f aca="false">PRODUCT(DB33+1)</f>
        <v>31</v>
      </c>
      <c r="DC34" s="313" t="s">
        <v>499</v>
      </c>
      <c r="DD34" s="295" t="n">
        <v>0</v>
      </c>
    </row>
    <row r="35" customFormat="false" ht="15" hidden="false" customHeight="false" outlineLevel="0" collapsed="false">
      <c r="A35" s="273" t="n">
        <v>32</v>
      </c>
      <c r="B35" s="307" t="s">
        <v>204</v>
      </c>
      <c r="C35" s="308" t="n">
        <v>245.666666666667</v>
      </c>
      <c r="D35" s="295" t="n">
        <v>44</v>
      </c>
      <c r="E35" s="295" t="n">
        <v>0</v>
      </c>
      <c r="F35" s="295" t="n">
        <v>17</v>
      </c>
      <c r="G35" s="295" t="n">
        <v>37</v>
      </c>
      <c r="H35" s="309" t="n">
        <v>173</v>
      </c>
      <c r="I35" s="295" t="n">
        <v>0</v>
      </c>
      <c r="J35" s="295" t="n">
        <v>0</v>
      </c>
      <c r="K35" s="295" t="n">
        <v>0</v>
      </c>
      <c r="L35" s="295" t="n">
        <v>0</v>
      </c>
      <c r="M35" s="309" t="n">
        <v>0</v>
      </c>
      <c r="N35" s="295" t="n">
        <v>0</v>
      </c>
      <c r="O35" s="309" t="n">
        <v>0</v>
      </c>
      <c r="P35" s="295" t="n">
        <v>3</v>
      </c>
      <c r="Q35" s="309" t="n">
        <v>2</v>
      </c>
      <c r="R35" s="295" t="n">
        <v>0</v>
      </c>
      <c r="S35" s="295" t="n">
        <v>0</v>
      </c>
      <c r="T35" s="309" t="n">
        <v>0</v>
      </c>
      <c r="U35" s="316" t="n">
        <v>0</v>
      </c>
      <c r="V35" s="309" t="n">
        <v>0</v>
      </c>
      <c r="W35" s="312"/>
      <c r="X35" s="273" t="n">
        <f aca="false">PRODUCT(X34+1)</f>
        <v>32</v>
      </c>
      <c r="Y35" s="313" t="s">
        <v>243</v>
      </c>
      <c r="Z35" s="295" t="n">
        <v>64</v>
      </c>
      <c r="AB35" s="273" t="n">
        <f aca="false">PRODUCT(AB34+1)</f>
        <v>32</v>
      </c>
      <c r="AC35" s="313" t="s">
        <v>342</v>
      </c>
      <c r="AD35" s="295" t="n">
        <v>1</v>
      </c>
      <c r="AF35" s="273" t="n">
        <f aca="false">PRODUCT(AF34+1)</f>
        <v>32</v>
      </c>
      <c r="AG35" s="313" t="s">
        <v>352</v>
      </c>
      <c r="AH35" s="295" t="n">
        <v>1</v>
      </c>
      <c r="AI35" s="127" t="s">
        <v>5783</v>
      </c>
      <c r="AJ35" s="295" t="n">
        <v>21</v>
      </c>
      <c r="AK35" s="127" t="s">
        <v>5784</v>
      </c>
      <c r="AL35" s="127" t="n">
        <f aca="false">PRODUCT(AH35+AJ35)</f>
        <v>22</v>
      </c>
      <c r="AN35" s="273" t="n">
        <f aca="false">PRODUCT(AN34+1)</f>
        <v>32</v>
      </c>
      <c r="AO35" s="313" t="s">
        <v>419</v>
      </c>
      <c r="AP35" s="295" t="n">
        <v>23</v>
      </c>
      <c r="AR35" s="273" t="n">
        <f aca="false">PRODUCT(AR34+1)</f>
        <v>32</v>
      </c>
      <c r="AS35" s="313" t="s">
        <v>419</v>
      </c>
      <c r="AT35" s="113" t="n">
        <v>21</v>
      </c>
      <c r="AU35" s="44" t="s">
        <v>5783</v>
      </c>
      <c r="AV35" s="295" t="n">
        <v>23</v>
      </c>
      <c r="AW35" s="44" t="s">
        <v>5784</v>
      </c>
      <c r="AX35" s="44" t="n">
        <f aca="false">PRODUCT(AT35+AV35)</f>
        <v>44</v>
      </c>
      <c r="AZ35" s="273" t="n">
        <f aca="false">PRODUCT(AZ34+1)</f>
        <v>32</v>
      </c>
      <c r="BA35" s="313" t="s">
        <v>556</v>
      </c>
      <c r="BB35" s="295" t="n">
        <v>24</v>
      </c>
      <c r="BD35" s="273" t="n">
        <f aca="false">PRODUCT(BD34+1)</f>
        <v>32</v>
      </c>
      <c r="BE35" s="313" t="s">
        <v>204</v>
      </c>
      <c r="BF35" s="295" t="n">
        <v>0</v>
      </c>
      <c r="BH35" s="273" t="n">
        <f aca="false">PRODUCT(BH34+1)</f>
        <v>32</v>
      </c>
      <c r="BI35" s="313" t="s">
        <v>1053</v>
      </c>
      <c r="BJ35" s="295" t="n">
        <v>0</v>
      </c>
      <c r="BL35" s="273" t="n">
        <f aca="false">PRODUCT(BL34+1)</f>
        <v>32</v>
      </c>
      <c r="BM35" s="313" t="s">
        <v>1053</v>
      </c>
      <c r="BN35" s="295" t="n">
        <v>0</v>
      </c>
      <c r="BO35" s="127" t="s">
        <v>5783</v>
      </c>
      <c r="BP35" s="295" t="n">
        <v>0</v>
      </c>
      <c r="BQ35" s="127" t="s">
        <v>5784</v>
      </c>
      <c r="BR35" s="127" t="n">
        <f aca="false">PRODUCT(BN35+BP35)</f>
        <v>0</v>
      </c>
      <c r="BT35" s="273" t="n">
        <f aca="false">PRODUCT(BT34+1)</f>
        <v>32</v>
      </c>
      <c r="BU35" s="313" t="s">
        <v>1053</v>
      </c>
      <c r="BV35" s="295" t="n">
        <v>0</v>
      </c>
      <c r="BX35" s="273" t="n">
        <f aca="false">PRODUCT(BX34+1)</f>
        <v>32</v>
      </c>
      <c r="BY35" s="313" t="s">
        <v>1053</v>
      </c>
      <c r="BZ35" s="295" t="n">
        <v>0</v>
      </c>
      <c r="CA35" s="127" t="s">
        <v>5783</v>
      </c>
      <c r="CB35" s="295" t="n">
        <v>0</v>
      </c>
      <c r="CC35" s="127" t="s">
        <v>5784</v>
      </c>
      <c r="CD35" s="127" t="n">
        <f aca="false">PRODUCT(BZ35+CB35)</f>
        <v>0</v>
      </c>
      <c r="CF35" s="273" t="n">
        <f aca="false">PRODUCT(CF34+1)</f>
        <v>32</v>
      </c>
      <c r="CG35" s="313" t="s">
        <v>1053</v>
      </c>
      <c r="CH35" s="314" t="n">
        <v>0</v>
      </c>
      <c r="CJ35" s="273" t="n">
        <f aca="false">PRODUCT(CJ34+1)</f>
        <v>32</v>
      </c>
      <c r="CK35" s="313" t="s">
        <v>993</v>
      </c>
      <c r="CL35" s="295" t="n">
        <v>0</v>
      </c>
      <c r="CM35" s="295" t="n">
        <v>0</v>
      </c>
      <c r="CN35" s="315" t="n">
        <v>3</v>
      </c>
      <c r="CO35" s="295" t="n">
        <v>8</v>
      </c>
      <c r="CP35" s="295" t="n">
        <f aca="false">SUM(CL35:CO35)</f>
        <v>11</v>
      </c>
      <c r="CR35" s="273" t="n">
        <f aca="false">PRODUCT(CR34+1)</f>
        <v>32</v>
      </c>
      <c r="CS35" s="313" t="s">
        <v>352</v>
      </c>
      <c r="CT35" s="315" t="n">
        <v>0</v>
      </c>
      <c r="CU35" s="295" t="n">
        <v>0</v>
      </c>
      <c r="CV35" s="295" t="n">
        <v>0</v>
      </c>
      <c r="CX35" s="273" t="n">
        <f aca="false">PRODUCT(CX34+1)</f>
        <v>32</v>
      </c>
      <c r="CY35" s="313" t="s">
        <v>64</v>
      </c>
      <c r="CZ35" s="295" t="n">
        <v>0</v>
      </c>
      <c r="DB35" s="273" t="n">
        <f aca="false">PRODUCT(DB34+1)</f>
        <v>32</v>
      </c>
      <c r="DC35" s="313" t="s">
        <v>437</v>
      </c>
      <c r="DD35" s="295" t="n">
        <v>0</v>
      </c>
    </row>
    <row r="36" customFormat="false" ht="15" hidden="false" customHeight="false" outlineLevel="0" collapsed="false">
      <c r="A36" s="273" t="n">
        <v>33</v>
      </c>
      <c r="B36" s="317" t="s">
        <v>1053</v>
      </c>
      <c r="C36" s="308" t="n">
        <v>239.3</v>
      </c>
      <c r="D36" s="295" t="n">
        <v>53</v>
      </c>
      <c r="E36" s="295" t="n">
        <v>0</v>
      </c>
      <c r="F36" s="295" t="n">
        <v>5</v>
      </c>
      <c r="G36" s="295" t="n">
        <v>5</v>
      </c>
      <c r="H36" s="309" t="n">
        <v>40</v>
      </c>
      <c r="I36" s="295" t="n">
        <v>0</v>
      </c>
      <c r="J36" s="295" t="n">
        <v>0</v>
      </c>
      <c r="K36" s="295" t="n">
        <v>0</v>
      </c>
      <c r="L36" s="295" t="n">
        <v>0</v>
      </c>
      <c r="M36" s="309" t="n">
        <v>0</v>
      </c>
      <c r="N36" s="113" t="n">
        <v>0</v>
      </c>
      <c r="O36" s="276" t="n">
        <v>0</v>
      </c>
      <c r="P36" s="113" t="n">
        <v>8</v>
      </c>
      <c r="Q36" s="276" t="n">
        <v>0</v>
      </c>
      <c r="R36" s="113" t="n">
        <v>0</v>
      </c>
      <c r="S36" s="113" t="n">
        <v>0</v>
      </c>
      <c r="T36" s="276" t="n">
        <v>0</v>
      </c>
      <c r="U36" s="316" t="n">
        <v>0</v>
      </c>
      <c r="V36" s="309" t="n">
        <v>0</v>
      </c>
      <c r="W36" s="312"/>
      <c r="X36" s="273" t="n">
        <f aca="false">PRODUCT(X35+1)</f>
        <v>33</v>
      </c>
      <c r="Y36" s="313" t="s">
        <v>352</v>
      </c>
      <c r="Z36" s="295" t="n">
        <v>63</v>
      </c>
      <c r="AB36" s="273" t="n">
        <f aca="false">PRODUCT(AB35+1)</f>
        <v>33</v>
      </c>
      <c r="AC36" s="313" t="s">
        <v>51</v>
      </c>
      <c r="AD36" s="295" t="n">
        <v>1</v>
      </c>
      <c r="AF36" s="273" t="n">
        <f aca="false">PRODUCT(AF35+1)</f>
        <v>33</v>
      </c>
      <c r="AG36" s="313" t="s">
        <v>419</v>
      </c>
      <c r="AH36" s="295" t="n">
        <v>0</v>
      </c>
      <c r="AI36" s="127" t="s">
        <v>5783</v>
      </c>
      <c r="AJ36" s="295" t="n">
        <v>21</v>
      </c>
      <c r="AK36" s="127" t="s">
        <v>5784</v>
      </c>
      <c r="AL36" s="127" t="n">
        <f aca="false">PRODUCT(AH36+AJ36)</f>
        <v>21</v>
      </c>
      <c r="AN36" s="273" t="n">
        <f aca="false">PRODUCT(AN35+1)</f>
        <v>33</v>
      </c>
      <c r="AO36" s="313" t="s">
        <v>1195</v>
      </c>
      <c r="AP36" s="295" t="n">
        <v>23</v>
      </c>
      <c r="AR36" s="273" t="n">
        <f aca="false">PRODUCT(AR35+1)</f>
        <v>33</v>
      </c>
      <c r="AS36" s="313" t="s">
        <v>204</v>
      </c>
      <c r="AT36" s="113" t="n">
        <v>32</v>
      </c>
      <c r="AU36" s="44" t="s">
        <v>5783</v>
      </c>
      <c r="AV36" s="295" t="n">
        <v>11</v>
      </c>
      <c r="AW36" s="44" t="s">
        <v>5784</v>
      </c>
      <c r="AX36" s="44" t="n">
        <f aca="false">PRODUCT(AT36+AV36)</f>
        <v>43</v>
      </c>
      <c r="AZ36" s="273" t="n">
        <f aca="false">PRODUCT(AZ35+1)</f>
        <v>33</v>
      </c>
      <c r="BA36" s="313" t="s">
        <v>555</v>
      </c>
      <c r="BB36" s="295" t="n">
        <v>22</v>
      </c>
      <c r="BD36" s="273" t="n">
        <f aca="false">PRODUCT(BD35+1)</f>
        <v>33</v>
      </c>
      <c r="BE36" s="313" t="s">
        <v>1053</v>
      </c>
      <c r="BF36" s="295" t="n">
        <v>0</v>
      </c>
      <c r="BH36" s="273" t="n">
        <f aca="false">PRODUCT(BH35+1)</f>
        <v>33</v>
      </c>
      <c r="BI36" s="313" t="s">
        <v>401</v>
      </c>
      <c r="BJ36" s="295" t="n">
        <v>0</v>
      </c>
      <c r="BL36" s="273" t="n">
        <f aca="false">PRODUCT(BL35+1)</f>
        <v>33</v>
      </c>
      <c r="BM36" s="313" t="s">
        <v>401</v>
      </c>
      <c r="BN36" s="295" t="n">
        <v>0</v>
      </c>
      <c r="BO36" s="127" t="s">
        <v>5783</v>
      </c>
      <c r="BP36" s="295" t="n">
        <v>0</v>
      </c>
      <c r="BQ36" s="127" t="s">
        <v>5784</v>
      </c>
      <c r="BR36" s="127" t="n">
        <f aca="false">PRODUCT(BN36+BP36)</f>
        <v>0</v>
      </c>
      <c r="BT36" s="273" t="n">
        <f aca="false">PRODUCT(BT35+1)</f>
        <v>33</v>
      </c>
      <c r="BU36" s="313" t="s">
        <v>401</v>
      </c>
      <c r="BV36" s="295" t="n">
        <v>0</v>
      </c>
      <c r="BX36" s="273" t="n">
        <f aca="false">PRODUCT(BX35+1)</f>
        <v>33</v>
      </c>
      <c r="BY36" s="313" t="s">
        <v>401</v>
      </c>
      <c r="BZ36" s="295" t="n">
        <v>0</v>
      </c>
      <c r="CA36" s="127" t="s">
        <v>5783</v>
      </c>
      <c r="CB36" s="295" t="n">
        <v>0</v>
      </c>
      <c r="CC36" s="127" t="s">
        <v>5784</v>
      </c>
      <c r="CD36" s="127" t="n">
        <f aca="false">PRODUCT(BZ36+CB36)</f>
        <v>0</v>
      </c>
      <c r="CF36" s="273" t="n">
        <f aca="false">PRODUCT(CF35+1)</f>
        <v>33</v>
      </c>
      <c r="CG36" s="313" t="s">
        <v>401</v>
      </c>
      <c r="CH36" s="314" t="n">
        <v>0</v>
      </c>
      <c r="CJ36" s="273" t="n">
        <f aca="false">PRODUCT(CJ35+1)</f>
        <v>33</v>
      </c>
      <c r="CK36" s="313" t="s">
        <v>1053</v>
      </c>
      <c r="CL36" s="295" t="n">
        <v>0</v>
      </c>
      <c r="CM36" s="295" t="n">
        <v>0</v>
      </c>
      <c r="CN36" s="315" t="n">
        <v>3</v>
      </c>
      <c r="CO36" s="295" t="n">
        <v>2</v>
      </c>
      <c r="CP36" s="295" t="n">
        <f aca="false">SUM(CL36:CO36)</f>
        <v>5</v>
      </c>
      <c r="CR36" s="273" t="n">
        <f aca="false">PRODUCT(CR35+1)</f>
        <v>33</v>
      </c>
      <c r="CS36" s="313" t="s">
        <v>5801</v>
      </c>
      <c r="CT36" s="315" t="n">
        <v>0</v>
      </c>
      <c r="CU36" s="295" t="n">
        <v>0</v>
      </c>
      <c r="CV36" s="295" t="n">
        <v>0</v>
      </c>
      <c r="CX36" s="273" t="n">
        <f aca="false">PRODUCT(CX35+1)</f>
        <v>33</v>
      </c>
      <c r="CY36" s="313" t="s">
        <v>351</v>
      </c>
      <c r="CZ36" s="295" t="n">
        <v>0</v>
      </c>
      <c r="DB36" s="273" t="n">
        <f aca="false">PRODUCT(DB35+1)</f>
        <v>33</v>
      </c>
      <c r="DC36" s="313" t="s">
        <v>351</v>
      </c>
      <c r="DD36" s="295" t="n">
        <v>0</v>
      </c>
    </row>
    <row r="37" customFormat="false" ht="15" hidden="false" customHeight="false" outlineLevel="0" collapsed="false">
      <c r="A37" s="273" t="n">
        <v>34</v>
      </c>
      <c r="B37" s="307" t="s">
        <v>401</v>
      </c>
      <c r="C37" s="308" t="n">
        <v>195.997066666667</v>
      </c>
      <c r="D37" s="295" t="n">
        <v>68</v>
      </c>
      <c r="E37" s="295" t="n">
        <v>0</v>
      </c>
      <c r="F37" s="295" t="n">
        <v>24</v>
      </c>
      <c r="G37" s="295" t="n">
        <v>20</v>
      </c>
      <c r="H37" s="309" t="n">
        <v>0</v>
      </c>
      <c r="I37" s="295" t="n">
        <v>0</v>
      </c>
      <c r="J37" s="295" t="n">
        <v>0</v>
      </c>
      <c r="K37" s="295" t="n">
        <v>0</v>
      </c>
      <c r="L37" s="295" t="n">
        <v>0</v>
      </c>
      <c r="M37" s="309" t="n">
        <v>0</v>
      </c>
      <c r="N37" s="295" t="n">
        <v>0</v>
      </c>
      <c r="O37" s="309" t="n">
        <v>0</v>
      </c>
      <c r="P37" s="295" t="n">
        <v>4</v>
      </c>
      <c r="Q37" s="309" t="n">
        <v>0</v>
      </c>
      <c r="R37" s="295" t="n">
        <v>0</v>
      </c>
      <c r="S37" s="295" t="n">
        <v>0</v>
      </c>
      <c r="T37" s="309" t="n">
        <v>0</v>
      </c>
      <c r="U37" s="316" t="n">
        <v>0</v>
      </c>
      <c r="V37" s="309" t="n">
        <v>0</v>
      </c>
      <c r="W37" s="312"/>
      <c r="X37" s="273" t="n">
        <f aca="false">PRODUCT(X36+1)</f>
        <v>34</v>
      </c>
      <c r="Y37" s="313" t="s">
        <v>401</v>
      </c>
      <c r="Z37" s="295" t="n">
        <v>53</v>
      </c>
      <c r="AB37" s="273" t="n">
        <f aca="false">PRODUCT(AB36+1)</f>
        <v>34</v>
      </c>
      <c r="AC37" s="313" t="s">
        <v>349</v>
      </c>
      <c r="AD37" s="295" t="n">
        <v>1</v>
      </c>
      <c r="AF37" s="273" t="n">
        <f aca="false">PRODUCT(AF36+1)</f>
        <v>34</v>
      </c>
      <c r="AG37" s="313" t="s">
        <v>351</v>
      </c>
      <c r="AH37" s="295" t="n">
        <v>5</v>
      </c>
      <c r="AI37" s="127" t="s">
        <v>5783</v>
      </c>
      <c r="AJ37" s="295" t="n">
        <v>13</v>
      </c>
      <c r="AK37" s="127" t="s">
        <v>5784</v>
      </c>
      <c r="AL37" s="127" t="n">
        <f aca="false">PRODUCT(AH37+AJ37)</f>
        <v>18</v>
      </c>
      <c r="AN37" s="273" t="n">
        <f aca="false">PRODUCT(AN36+1)</f>
        <v>34</v>
      </c>
      <c r="AO37" s="313" t="s">
        <v>559</v>
      </c>
      <c r="AP37" s="295" t="n">
        <v>21</v>
      </c>
      <c r="AR37" s="273" t="n">
        <f aca="false">PRODUCT(AR36+1)</f>
        <v>34</v>
      </c>
      <c r="AS37" s="313" t="s">
        <v>993</v>
      </c>
      <c r="AT37" s="113" t="n">
        <v>10</v>
      </c>
      <c r="AU37" s="44" t="s">
        <v>5783</v>
      </c>
      <c r="AV37" s="295" t="n">
        <v>33</v>
      </c>
      <c r="AW37" s="44" t="s">
        <v>5784</v>
      </c>
      <c r="AX37" s="44" t="n">
        <f aca="false">PRODUCT(AT37+AV37)</f>
        <v>43</v>
      </c>
      <c r="AZ37" s="273" t="n">
        <f aca="false">PRODUCT(AZ36+1)</f>
        <v>34</v>
      </c>
      <c r="BA37" s="313" t="s">
        <v>5806</v>
      </c>
      <c r="BB37" s="295" t="n">
        <v>20</v>
      </c>
      <c r="BD37" s="273" t="n">
        <f aca="false">PRODUCT(BD36+1)</f>
        <v>34</v>
      </c>
      <c r="BE37" s="313" t="s">
        <v>401</v>
      </c>
      <c r="BF37" s="295" t="n">
        <v>0</v>
      </c>
      <c r="BH37" s="273" t="n">
        <f aca="false">PRODUCT(BH36+1)</f>
        <v>34</v>
      </c>
      <c r="BI37" s="313" t="s">
        <v>560</v>
      </c>
      <c r="BJ37" s="295" t="n">
        <v>0</v>
      </c>
      <c r="BL37" s="273" t="n">
        <f aca="false">PRODUCT(BL36+1)</f>
        <v>34</v>
      </c>
      <c r="BM37" s="313" t="s">
        <v>560</v>
      </c>
      <c r="BN37" s="295" t="n">
        <v>0</v>
      </c>
      <c r="BO37" s="127" t="s">
        <v>5783</v>
      </c>
      <c r="BP37" s="295" t="n">
        <v>0</v>
      </c>
      <c r="BQ37" s="127" t="s">
        <v>5784</v>
      </c>
      <c r="BR37" s="127" t="n">
        <f aca="false">PRODUCT(BN37+BP37)</f>
        <v>0</v>
      </c>
      <c r="BT37" s="273" t="n">
        <f aca="false">PRODUCT(BT36+1)</f>
        <v>34</v>
      </c>
      <c r="BU37" s="313" t="s">
        <v>560</v>
      </c>
      <c r="BV37" s="295" t="n">
        <v>0</v>
      </c>
      <c r="BX37" s="273" t="n">
        <f aca="false">PRODUCT(BX36+1)</f>
        <v>34</v>
      </c>
      <c r="BY37" s="313" t="s">
        <v>560</v>
      </c>
      <c r="BZ37" s="295" t="n">
        <v>0</v>
      </c>
      <c r="CA37" s="127" t="s">
        <v>5783</v>
      </c>
      <c r="CB37" s="295" t="n">
        <v>0</v>
      </c>
      <c r="CC37" s="127" t="s">
        <v>5784</v>
      </c>
      <c r="CD37" s="127" t="n">
        <f aca="false">PRODUCT(BZ37+CB37)</f>
        <v>0</v>
      </c>
      <c r="CF37" s="273" t="n">
        <f aca="false">PRODUCT(CF36+1)</f>
        <v>34</v>
      </c>
      <c r="CG37" s="313" t="s">
        <v>560</v>
      </c>
      <c r="CH37" s="314" t="n">
        <v>0</v>
      </c>
      <c r="CJ37" s="273" t="n">
        <f aca="false">PRODUCT(CJ36+1)</f>
        <v>34</v>
      </c>
      <c r="CK37" s="313" t="s">
        <v>28</v>
      </c>
      <c r="CL37" s="295" t="n">
        <v>0</v>
      </c>
      <c r="CM37" s="295" t="n">
        <v>0</v>
      </c>
      <c r="CN37" s="315" t="n">
        <v>3</v>
      </c>
      <c r="CO37" s="295" t="n">
        <v>2</v>
      </c>
      <c r="CP37" s="295" t="n">
        <f aca="false">SUM(CL37:CO37)</f>
        <v>5</v>
      </c>
      <c r="CR37" s="273" t="n">
        <f aca="false">PRODUCT(CR36+1)</f>
        <v>34</v>
      </c>
      <c r="CS37" s="313" t="s">
        <v>1053</v>
      </c>
      <c r="CT37" s="315" t="n">
        <v>0</v>
      </c>
      <c r="CU37" s="295" t="n">
        <v>0</v>
      </c>
      <c r="CV37" s="295" t="n">
        <v>0</v>
      </c>
      <c r="CX37" s="273" t="n">
        <f aca="false">PRODUCT(CX36+1)</f>
        <v>34</v>
      </c>
      <c r="CY37" s="313" t="s">
        <v>209</v>
      </c>
      <c r="CZ37" s="295" t="n">
        <v>0</v>
      </c>
      <c r="DB37" s="273" t="n">
        <f aca="false">PRODUCT(DB36+1)</f>
        <v>34</v>
      </c>
      <c r="DC37" s="313" t="s">
        <v>209</v>
      </c>
      <c r="DD37" s="295" t="n">
        <v>0</v>
      </c>
    </row>
    <row r="38" customFormat="false" ht="15" hidden="false" customHeight="false" outlineLevel="0" collapsed="false">
      <c r="A38" s="273" t="n">
        <v>35</v>
      </c>
      <c r="B38" s="307" t="s">
        <v>560</v>
      </c>
      <c r="C38" s="308" t="n">
        <v>176.3</v>
      </c>
      <c r="D38" s="295" t="n">
        <v>33</v>
      </c>
      <c r="E38" s="295" t="n">
        <v>0</v>
      </c>
      <c r="F38" s="295" t="n">
        <v>5</v>
      </c>
      <c r="G38" s="295" t="n">
        <v>11</v>
      </c>
      <c r="H38" s="309" t="n">
        <v>78</v>
      </c>
      <c r="I38" s="295" t="n">
        <v>0</v>
      </c>
      <c r="J38" s="295" t="n">
        <v>0</v>
      </c>
      <c r="K38" s="295" t="n">
        <v>0</v>
      </c>
      <c r="L38" s="295" t="n">
        <v>0</v>
      </c>
      <c r="M38" s="309" t="n">
        <v>0</v>
      </c>
      <c r="N38" s="295" t="n">
        <v>0</v>
      </c>
      <c r="O38" s="309" t="n">
        <v>0</v>
      </c>
      <c r="P38" s="295" t="n">
        <v>3</v>
      </c>
      <c r="Q38" s="309" t="n">
        <v>2</v>
      </c>
      <c r="R38" s="295" t="n">
        <v>0</v>
      </c>
      <c r="S38" s="295" t="n">
        <v>0</v>
      </c>
      <c r="T38" s="309" t="n">
        <v>0</v>
      </c>
      <c r="U38" s="316" t="n">
        <v>0</v>
      </c>
      <c r="V38" s="309" t="n">
        <v>0</v>
      </c>
      <c r="W38" s="312"/>
      <c r="X38" s="273" t="n">
        <f aca="false">PRODUCT(X37+1)</f>
        <v>35</v>
      </c>
      <c r="Y38" s="313" t="s">
        <v>533</v>
      </c>
      <c r="Z38" s="295" t="n">
        <v>52</v>
      </c>
      <c r="AB38" s="273" t="n">
        <f aca="false">PRODUCT(AB37+1)</f>
        <v>35</v>
      </c>
      <c r="AC38" s="313" t="s">
        <v>313</v>
      </c>
      <c r="AD38" s="295" t="n">
        <v>0</v>
      </c>
      <c r="AF38" s="273" t="n">
        <f aca="false">PRODUCT(AF37+1)</f>
        <v>35</v>
      </c>
      <c r="AG38" s="313" t="s">
        <v>1053</v>
      </c>
      <c r="AH38" s="295" t="n">
        <v>0</v>
      </c>
      <c r="AI38" s="127" t="s">
        <v>5783</v>
      </c>
      <c r="AJ38" s="295" t="n">
        <v>17</v>
      </c>
      <c r="AK38" s="127" t="s">
        <v>5784</v>
      </c>
      <c r="AL38" s="127" t="n">
        <f aca="false">PRODUCT(AH38+AJ38)</f>
        <v>17</v>
      </c>
      <c r="AN38" s="273" t="n">
        <f aca="false">PRODUCT(AN37+1)</f>
        <v>35</v>
      </c>
      <c r="AO38" s="313" t="s">
        <v>313</v>
      </c>
      <c r="AP38" s="295" t="n">
        <v>20</v>
      </c>
      <c r="AR38" s="273" t="n">
        <f aca="false">PRODUCT(AR37+1)</f>
        <v>35</v>
      </c>
      <c r="AS38" s="313" t="s">
        <v>5801</v>
      </c>
      <c r="AT38" s="113" t="n">
        <v>26</v>
      </c>
      <c r="AU38" s="44" t="s">
        <v>5783</v>
      </c>
      <c r="AV38" s="295" t="n">
        <v>16</v>
      </c>
      <c r="AW38" s="44" t="s">
        <v>5784</v>
      </c>
      <c r="AX38" s="44" t="n">
        <f aca="false">PRODUCT(AT38+AV38)</f>
        <v>42</v>
      </c>
      <c r="AZ38" s="273" t="n">
        <f aca="false">PRODUCT(AZ37+1)</f>
        <v>35</v>
      </c>
      <c r="BA38" s="313" t="s">
        <v>373</v>
      </c>
      <c r="BB38" s="295" t="n">
        <v>0</v>
      </c>
      <c r="BD38" s="273" t="n">
        <f aca="false">PRODUCT(BD37+1)</f>
        <v>35</v>
      </c>
      <c r="BE38" s="313" t="s">
        <v>560</v>
      </c>
      <c r="BF38" s="295" t="n">
        <v>0</v>
      </c>
      <c r="BH38" s="273" t="n">
        <f aca="false">PRODUCT(BH37+1)</f>
        <v>35</v>
      </c>
      <c r="BI38" s="313" t="s">
        <v>28</v>
      </c>
      <c r="BJ38" s="295" t="n">
        <v>0</v>
      </c>
      <c r="BL38" s="273" t="n">
        <f aca="false">PRODUCT(BL37+1)</f>
        <v>35</v>
      </c>
      <c r="BM38" s="313" t="s">
        <v>28</v>
      </c>
      <c r="BN38" s="295" t="n">
        <v>0</v>
      </c>
      <c r="BO38" s="127" t="s">
        <v>5783</v>
      </c>
      <c r="BP38" s="295" t="n">
        <v>0</v>
      </c>
      <c r="BQ38" s="127" t="s">
        <v>5784</v>
      </c>
      <c r="BR38" s="127" t="n">
        <f aca="false">PRODUCT(BN38+BP38)</f>
        <v>0</v>
      </c>
      <c r="BT38" s="273" t="n">
        <f aca="false">PRODUCT(BT37+1)</f>
        <v>35</v>
      </c>
      <c r="BU38" s="313" t="s">
        <v>28</v>
      </c>
      <c r="BV38" s="295" t="n">
        <v>0</v>
      </c>
      <c r="BX38" s="273" t="n">
        <f aca="false">PRODUCT(BX37+1)</f>
        <v>35</v>
      </c>
      <c r="BY38" s="313" t="s">
        <v>28</v>
      </c>
      <c r="BZ38" s="295" t="n">
        <v>0</v>
      </c>
      <c r="CA38" s="127" t="s">
        <v>5783</v>
      </c>
      <c r="CB38" s="295" t="n">
        <v>0</v>
      </c>
      <c r="CC38" s="127" t="s">
        <v>5784</v>
      </c>
      <c r="CD38" s="127" t="n">
        <f aca="false">PRODUCT(BZ38+CB38)</f>
        <v>0</v>
      </c>
      <c r="CF38" s="273" t="n">
        <f aca="false">PRODUCT(CF37+1)</f>
        <v>35</v>
      </c>
      <c r="CG38" s="313" t="s">
        <v>28</v>
      </c>
      <c r="CH38" s="314" t="n">
        <v>0</v>
      </c>
      <c r="CJ38" s="273" t="n">
        <f aca="false">PRODUCT(CJ37+1)</f>
        <v>35</v>
      </c>
      <c r="CK38" s="313" t="s">
        <v>533</v>
      </c>
      <c r="CL38" s="295" t="n">
        <v>0</v>
      </c>
      <c r="CM38" s="295" t="n">
        <v>0</v>
      </c>
      <c r="CN38" s="315" t="n">
        <v>3</v>
      </c>
      <c r="CO38" s="295" t="n">
        <v>0</v>
      </c>
      <c r="CP38" s="295" t="n">
        <f aca="false">SUM(CL38:CO38)</f>
        <v>3</v>
      </c>
      <c r="CR38" s="273" t="n">
        <f aca="false">PRODUCT(CR37+1)</f>
        <v>35</v>
      </c>
      <c r="CS38" s="313" t="s">
        <v>401</v>
      </c>
      <c r="CT38" s="315" t="n">
        <v>0</v>
      </c>
      <c r="CU38" s="295" t="n">
        <v>0</v>
      </c>
      <c r="CV38" s="295" t="n">
        <v>0</v>
      </c>
      <c r="CX38" s="273" t="n">
        <f aca="false">PRODUCT(CX37+1)</f>
        <v>35</v>
      </c>
      <c r="CY38" s="313" t="s">
        <v>51</v>
      </c>
      <c r="CZ38" s="295" t="n">
        <v>0</v>
      </c>
      <c r="DB38" s="273" t="n">
        <f aca="false">PRODUCT(DB37+1)</f>
        <v>35</v>
      </c>
      <c r="DC38" s="313" t="s">
        <v>51</v>
      </c>
      <c r="DD38" s="295" t="n">
        <v>0</v>
      </c>
    </row>
    <row r="39" customFormat="false" ht="15" hidden="false" customHeight="false" outlineLevel="0" collapsed="false">
      <c r="A39" s="273" t="n">
        <v>36</v>
      </c>
      <c r="B39" s="307" t="s">
        <v>28</v>
      </c>
      <c r="C39" s="308" t="n">
        <v>162.997066666667</v>
      </c>
      <c r="D39" s="295" t="n">
        <v>29</v>
      </c>
      <c r="E39" s="295" t="n">
        <v>0</v>
      </c>
      <c r="F39" s="295" t="n">
        <v>21</v>
      </c>
      <c r="G39" s="295" t="n">
        <v>23</v>
      </c>
      <c r="H39" s="309" t="n">
        <v>0</v>
      </c>
      <c r="I39" s="295" t="n">
        <v>0</v>
      </c>
      <c r="J39" s="295" t="n">
        <v>0</v>
      </c>
      <c r="K39" s="295" t="n">
        <v>0</v>
      </c>
      <c r="L39" s="295" t="n">
        <v>0</v>
      </c>
      <c r="M39" s="309" t="n">
        <v>0</v>
      </c>
      <c r="N39" s="295" t="n">
        <v>1</v>
      </c>
      <c r="O39" s="309" t="n">
        <v>0</v>
      </c>
      <c r="P39" s="295" t="n">
        <v>0</v>
      </c>
      <c r="Q39" s="309" t="n">
        <v>0</v>
      </c>
      <c r="R39" s="295" t="n">
        <v>1</v>
      </c>
      <c r="S39" s="295" t="n">
        <v>0</v>
      </c>
      <c r="T39" s="309" t="n">
        <v>2</v>
      </c>
      <c r="U39" s="316" t="n">
        <v>0</v>
      </c>
      <c r="V39" s="309" t="n">
        <v>0</v>
      </c>
      <c r="W39" s="312"/>
      <c r="X39" s="273" t="n">
        <f aca="false">PRODUCT(X38+1)</f>
        <v>36</v>
      </c>
      <c r="Y39" s="313" t="s">
        <v>423</v>
      </c>
      <c r="Z39" s="295" t="n">
        <v>50</v>
      </c>
      <c r="AB39" s="273" t="n">
        <f aca="false">PRODUCT(AB38+1)</f>
        <v>36</v>
      </c>
      <c r="AC39" s="313" t="s">
        <v>204</v>
      </c>
      <c r="AD39" s="295" t="n">
        <v>0</v>
      </c>
      <c r="AF39" s="273" t="n">
        <f aca="false">PRODUCT(AF38+1)</f>
        <v>36</v>
      </c>
      <c r="AG39" s="313" t="s">
        <v>1195</v>
      </c>
      <c r="AH39" s="295" t="n">
        <v>0</v>
      </c>
      <c r="AI39" s="127" t="s">
        <v>5783</v>
      </c>
      <c r="AJ39" s="295" t="n">
        <v>17</v>
      </c>
      <c r="AK39" s="127" t="s">
        <v>5784</v>
      </c>
      <c r="AL39" s="127" t="n">
        <f aca="false">PRODUCT(AH39+AJ39)</f>
        <v>17</v>
      </c>
      <c r="AN39" s="273" t="n">
        <f aca="false">PRODUCT(AN38+1)</f>
        <v>36</v>
      </c>
      <c r="AO39" s="313" t="s">
        <v>560</v>
      </c>
      <c r="AP39" s="295" t="n">
        <v>20</v>
      </c>
      <c r="AR39" s="273" t="n">
        <f aca="false">PRODUCT(AR38+1)</f>
        <v>36</v>
      </c>
      <c r="AS39" s="313" t="s">
        <v>351</v>
      </c>
      <c r="AT39" s="113" t="n">
        <v>18</v>
      </c>
      <c r="AU39" s="44" t="s">
        <v>5783</v>
      </c>
      <c r="AV39" s="295" t="n">
        <v>24</v>
      </c>
      <c r="AW39" s="44" t="s">
        <v>5784</v>
      </c>
      <c r="AX39" s="44" t="n">
        <f aca="false">PRODUCT(AT39+AV39)</f>
        <v>42</v>
      </c>
      <c r="AZ39" s="273" t="n">
        <f aca="false">PRODUCT(AZ38+1)</f>
        <v>36</v>
      </c>
      <c r="BA39" s="313" t="s">
        <v>198</v>
      </c>
      <c r="BB39" s="295" t="n">
        <v>0</v>
      </c>
      <c r="BD39" s="273" t="n">
        <f aca="false">PRODUCT(BD38+1)</f>
        <v>36</v>
      </c>
      <c r="BE39" s="313" t="s">
        <v>28</v>
      </c>
      <c r="BF39" s="295" t="n">
        <v>0</v>
      </c>
      <c r="BH39" s="273" t="n">
        <f aca="false">PRODUCT(BH38+1)</f>
        <v>36</v>
      </c>
      <c r="BI39" s="313" t="s">
        <v>419</v>
      </c>
      <c r="BJ39" s="295" t="n">
        <v>0</v>
      </c>
      <c r="BL39" s="273" t="n">
        <f aca="false">PRODUCT(BL38+1)</f>
        <v>36</v>
      </c>
      <c r="BM39" s="313" t="s">
        <v>419</v>
      </c>
      <c r="BN39" s="295" t="n">
        <v>0</v>
      </c>
      <c r="BO39" s="127" t="s">
        <v>5783</v>
      </c>
      <c r="BP39" s="295" t="n">
        <v>0</v>
      </c>
      <c r="BQ39" s="127" t="s">
        <v>5784</v>
      </c>
      <c r="BR39" s="127" t="n">
        <f aca="false">PRODUCT(BN39+BP39)</f>
        <v>0</v>
      </c>
      <c r="BT39" s="273" t="n">
        <f aca="false">PRODUCT(BT38+1)</f>
        <v>36</v>
      </c>
      <c r="BU39" s="313" t="s">
        <v>419</v>
      </c>
      <c r="BV39" s="295" t="n">
        <v>0</v>
      </c>
      <c r="BX39" s="273" t="n">
        <f aca="false">PRODUCT(BX38+1)</f>
        <v>36</v>
      </c>
      <c r="BY39" s="313" t="s">
        <v>419</v>
      </c>
      <c r="BZ39" s="295" t="n">
        <v>0</v>
      </c>
      <c r="CA39" s="127" t="s">
        <v>5783</v>
      </c>
      <c r="CB39" s="295" t="n">
        <v>0</v>
      </c>
      <c r="CC39" s="127" t="s">
        <v>5784</v>
      </c>
      <c r="CD39" s="127" t="n">
        <f aca="false">PRODUCT(BZ39+CB39)</f>
        <v>0</v>
      </c>
      <c r="CF39" s="273" t="n">
        <f aca="false">PRODUCT(CF38+1)</f>
        <v>36</v>
      </c>
      <c r="CG39" s="313" t="s">
        <v>419</v>
      </c>
      <c r="CH39" s="314" t="n">
        <v>0</v>
      </c>
      <c r="CJ39" s="273" t="n">
        <f aca="false">PRODUCT(CJ38+1)</f>
        <v>36</v>
      </c>
      <c r="CK39" s="313" t="s">
        <v>5806</v>
      </c>
      <c r="CL39" s="295" t="n">
        <v>0</v>
      </c>
      <c r="CM39" s="295" t="n">
        <v>0</v>
      </c>
      <c r="CN39" s="315" t="n">
        <v>2</v>
      </c>
      <c r="CO39" s="295" t="n">
        <v>1</v>
      </c>
      <c r="CP39" s="295" t="n">
        <f aca="false">SUM(CL39:CO39)</f>
        <v>3</v>
      </c>
      <c r="CR39" s="273" t="n">
        <f aca="false">PRODUCT(CR38+1)</f>
        <v>36</v>
      </c>
      <c r="CS39" s="313" t="s">
        <v>560</v>
      </c>
      <c r="CT39" s="315" t="n">
        <v>0</v>
      </c>
      <c r="CU39" s="295" t="n">
        <v>0</v>
      </c>
      <c r="CV39" s="295" t="n">
        <v>0</v>
      </c>
      <c r="CX39" s="273" t="n">
        <f aca="false">PRODUCT(CX38+1)</f>
        <v>36</v>
      </c>
      <c r="CY39" s="313" t="s">
        <v>108</v>
      </c>
      <c r="CZ39" s="295" t="n">
        <v>0</v>
      </c>
      <c r="DB39" s="273" t="n">
        <f aca="false">PRODUCT(DB38+1)</f>
        <v>36</v>
      </c>
      <c r="DC39" s="313" t="s">
        <v>108</v>
      </c>
      <c r="DD39" s="295" t="n">
        <v>0</v>
      </c>
    </row>
    <row r="40" customFormat="false" ht="15" hidden="false" customHeight="false" outlineLevel="0" collapsed="false">
      <c r="A40" s="273" t="n">
        <v>37</v>
      </c>
      <c r="B40" s="307" t="s">
        <v>419</v>
      </c>
      <c r="C40" s="308" t="n">
        <v>139.997066666667</v>
      </c>
      <c r="D40" s="295" t="n">
        <v>50</v>
      </c>
      <c r="E40" s="295" t="n">
        <v>0</v>
      </c>
      <c r="F40" s="295" t="n">
        <v>26</v>
      </c>
      <c r="G40" s="295" t="n">
        <v>18</v>
      </c>
      <c r="H40" s="309" t="n">
        <v>0</v>
      </c>
      <c r="I40" s="295" t="n">
        <v>0</v>
      </c>
      <c r="J40" s="295" t="n">
        <v>0</v>
      </c>
      <c r="K40" s="295" t="n">
        <v>0</v>
      </c>
      <c r="L40" s="295" t="n">
        <v>0</v>
      </c>
      <c r="M40" s="309" t="n">
        <v>0</v>
      </c>
      <c r="N40" s="295" t="n">
        <v>0</v>
      </c>
      <c r="O40" s="309" t="n">
        <v>0</v>
      </c>
      <c r="P40" s="295" t="n">
        <v>2</v>
      </c>
      <c r="Q40" s="309" t="n">
        <v>0</v>
      </c>
      <c r="R40" s="295" t="n">
        <v>0</v>
      </c>
      <c r="S40" s="295" t="n">
        <v>0</v>
      </c>
      <c r="T40" s="309" t="n">
        <v>0</v>
      </c>
      <c r="U40" s="316" t="n">
        <v>0</v>
      </c>
      <c r="V40" s="309" t="n">
        <v>0</v>
      </c>
      <c r="W40" s="312"/>
      <c r="X40" s="273" t="n">
        <f aca="false">PRODUCT(X39+1)</f>
        <v>37</v>
      </c>
      <c r="Y40" s="313" t="s">
        <v>1053</v>
      </c>
      <c r="Z40" s="295" t="n">
        <v>44</v>
      </c>
      <c r="AB40" s="273" t="n">
        <f aca="false">PRODUCT(AB39+1)</f>
        <v>37</v>
      </c>
      <c r="AC40" s="313" t="s">
        <v>1053</v>
      </c>
      <c r="AD40" s="295" t="n">
        <v>0</v>
      </c>
      <c r="AF40" s="273" t="n">
        <f aca="false">PRODUCT(AF39+1)</f>
        <v>37</v>
      </c>
      <c r="AG40" s="313" t="s">
        <v>349</v>
      </c>
      <c r="AH40" s="295" t="n">
        <v>1</v>
      </c>
      <c r="AI40" s="127" t="s">
        <v>5783</v>
      </c>
      <c r="AJ40" s="295" t="n">
        <v>11</v>
      </c>
      <c r="AK40" s="127" t="s">
        <v>5784</v>
      </c>
      <c r="AL40" s="127" t="n">
        <f aca="false">PRODUCT(AH40+AJ40)</f>
        <v>12</v>
      </c>
      <c r="AN40" s="273" t="n">
        <f aca="false">PRODUCT(AN39+1)</f>
        <v>37</v>
      </c>
      <c r="AO40" s="313" t="s">
        <v>423</v>
      </c>
      <c r="AP40" s="295" t="n">
        <v>18</v>
      </c>
      <c r="AR40" s="273" t="n">
        <f aca="false">PRODUCT(AR39+1)</f>
        <v>37</v>
      </c>
      <c r="AS40" s="313" t="s">
        <v>1195</v>
      </c>
      <c r="AT40" s="113" t="n">
        <v>17</v>
      </c>
      <c r="AU40" s="44" t="s">
        <v>5783</v>
      </c>
      <c r="AV40" s="295" t="n">
        <v>23</v>
      </c>
      <c r="AW40" s="44" t="s">
        <v>5784</v>
      </c>
      <c r="AX40" s="44" t="n">
        <f aca="false">PRODUCT(AT40+AV40)</f>
        <v>40</v>
      </c>
      <c r="AZ40" s="273" t="n">
        <f aca="false">PRODUCT(AZ39+1)</f>
        <v>37</v>
      </c>
      <c r="BA40" s="313" t="s">
        <v>207</v>
      </c>
      <c r="BB40" s="295" t="n">
        <v>0</v>
      </c>
      <c r="BD40" s="273" t="n">
        <f aca="false">PRODUCT(BD39+1)</f>
        <v>37</v>
      </c>
      <c r="BE40" s="313" t="s">
        <v>419</v>
      </c>
      <c r="BF40" s="295" t="n">
        <v>0</v>
      </c>
      <c r="BH40" s="273" t="n">
        <f aca="false">PRODUCT(BH39+1)</f>
        <v>37</v>
      </c>
      <c r="BI40" s="313" t="s">
        <v>423</v>
      </c>
      <c r="BJ40" s="295" t="n">
        <v>0</v>
      </c>
      <c r="BL40" s="273" t="n">
        <f aca="false">PRODUCT(BL39+1)</f>
        <v>37</v>
      </c>
      <c r="BM40" s="313" t="s">
        <v>423</v>
      </c>
      <c r="BN40" s="295" t="n">
        <v>0</v>
      </c>
      <c r="BO40" s="127" t="s">
        <v>5783</v>
      </c>
      <c r="BP40" s="295" t="n">
        <v>0</v>
      </c>
      <c r="BQ40" s="127" t="s">
        <v>5784</v>
      </c>
      <c r="BR40" s="127" t="n">
        <f aca="false">PRODUCT(BN40+BP40)</f>
        <v>0</v>
      </c>
      <c r="BT40" s="273" t="n">
        <f aca="false">PRODUCT(BT39+1)</f>
        <v>37</v>
      </c>
      <c r="BU40" s="313" t="s">
        <v>423</v>
      </c>
      <c r="BV40" s="295" t="n">
        <v>0</v>
      </c>
      <c r="BX40" s="273" t="n">
        <f aca="false">PRODUCT(BX39+1)</f>
        <v>37</v>
      </c>
      <c r="BY40" s="313" t="s">
        <v>423</v>
      </c>
      <c r="BZ40" s="295" t="n">
        <v>0</v>
      </c>
      <c r="CA40" s="127" t="s">
        <v>5783</v>
      </c>
      <c r="CB40" s="295" t="n">
        <v>0</v>
      </c>
      <c r="CC40" s="127" t="s">
        <v>5784</v>
      </c>
      <c r="CD40" s="127" t="n">
        <f aca="false">PRODUCT(BZ40+CB40)</f>
        <v>0</v>
      </c>
      <c r="CF40" s="273" t="n">
        <f aca="false">PRODUCT(CF39+1)</f>
        <v>37</v>
      </c>
      <c r="CG40" s="313" t="s">
        <v>423</v>
      </c>
      <c r="CH40" s="314" t="n">
        <v>0</v>
      </c>
      <c r="CJ40" s="273" t="n">
        <f aca="false">PRODUCT(CJ39+1)</f>
        <v>37</v>
      </c>
      <c r="CK40" s="313" t="s">
        <v>207</v>
      </c>
      <c r="CL40" s="295" t="n">
        <v>0</v>
      </c>
      <c r="CM40" s="295" t="n">
        <v>0</v>
      </c>
      <c r="CN40" s="315" t="n">
        <v>2</v>
      </c>
      <c r="CO40" s="295" t="n">
        <v>0</v>
      </c>
      <c r="CP40" s="295" t="n">
        <f aca="false">SUM(CL40:CO40)</f>
        <v>2</v>
      </c>
      <c r="CR40" s="273" t="n">
        <f aca="false">PRODUCT(CR39+1)</f>
        <v>37</v>
      </c>
      <c r="CS40" s="313" t="s">
        <v>28</v>
      </c>
      <c r="CT40" s="315" t="n">
        <v>0</v>
      </c>
      <c r="CU40" s="295" t="n">
        <v>0</v>
      </c>
      <c r="CV40" s="295" t="n">
        <v>0</v>
      </c>
      <c r="CX40" s="273" t="n">
        <f aca="false">PRODUCT(CX39+1)</f>
        <v>37</v>
      </c>
      <c r="CY40" s="313" t="s">
        <v>5806</v>
      </c>
      <c r="CZ40" s="295" t="n">
        <v>0</v>
      </c>
      <c r="DB40" s="273" t="n">
        <f aca="false">PRODUCT(DB39+1)</f>
        <v>37</v>
      </c>
      <c r="DC40" s="313" t="s">
        <v>5801</v>
      </c>
      <c r="DD40" s="295" t="n">
        <v>0</v>
      </c>
    </row>
    <row r="41" customFormat="false" ht="15" hidden="false" customHeight="false" outlineLevel="0" collapsed="false">
      <c r="A41" s="273" t="n">
        <v>38</v>
      </c>
      <c r="B41" s="307" t="s">
        <v>423</v>
      </c>
      <c r="C41" s="308" t="n">
        <v>137.665933333333</v>
      </c>
      <c r="D41" s="295" t="n">
        <v>13</v>
      </c>
      <c r="E41" s="295" t="n">
        <v>1</v>
      </c>
      <c r="F41" s="295" t="n">
        <v>5</v>
      </c>
      <c r="G41" s="295" t="n">
        <v>5</v>
      </c>
      <c r="H41" s="309" t="n">
        <v>0</v>
      </c>
      <c r="I41" s="295" t="n">
        <v>0</v>
      </c>
      <c r="J41" s="295" t="n">
        <v>0</v>
      </c>
      <c r="K41" s="295" t="n">
        <v>0</v>
      </c>
      <c r="L41" s="295" t="n">
        <v>0</v>
      </c>
      <c r="M41" s="309" t="n">
        <v>0</v>
      </c>
      <c r="N41" s="295" t="n">
        <v>0</v>
      </c>
      <c r="O41" s="309" t="n">
        <v>0</v>
      </c>
      <c r="P41" s="295" t="n">
        <v>4</v>
      </c>
      <c r="Q41" s="309" t="n">
        <v>0</v>
      </c>
      <c r="R41" s="295" t="n">
        <v>0</v>
      </c>
      <c r="S41" s="295" t="n">
        <v>0</v>
      </c>
      <c r="T41" s="309" t="n">
        <v>1</v>
      </c>
      <c r="U41" s="316" t="n">
        <v>0</v>
      </c>
      <c r="V41" s="309" t="n">
        <v>0</v>
      </c>
      <c r="W41" s="312"/>
      <c r="X41" s="273" t="n">
        <f aca="false">PRODUCT(X40+1)</f>
        <v>38</v>
      </c>
      <c r="Y41" s="313" t="s">
        <v>351</v>
      </c>
      <c r="Z41" s="295" t="n">
        <v>38</v>
      </c>
      <c r="AB41" s="273" t="n">
        <f aca="false">PRODUCT(AB40+1)</f>
        <v>38</v>
      </c>
      <c r="AC41" s="313" t="s">
        <v>401</v>
      </c>
      <c r="AD41" s="295" t="n">
        <v>0</v>
      </c>
      <c r="AF41" s="273" t="n">
        <f aca="false">PRODUCT(AF40+1)</f>
        <v>38</v>
      </c>
      <c r="AG41" s="313" t="s">
        <v>993</v>
      </c>
      <c r="AH41" s="295" t="n">
        <v>3</v>
      </c>
      <c r="AI41" s="127" t="s">
        <v>5783</v>
      </c>
      <c r="AJ41" s="295" t="n">
        <v>7</v>
      </c>
      <c r="AK41" s="127" t="s">
        <v>5784</v>
      </c>
      <c r="AL41" s="127" t="n">
        <f aca="false">PRODUCT(AH41+AJ41)</f>
        <v>10</v>
      </c>
      <c r="AN41" s="273" t="n">
        <f aca="false">PRODUCT(AN40+1)</f>
        <v>38</v>
      </c>
      <c r="AO41" s="313" t="s">
        <v>5801</v>
      </c>
      <c r="AP41" s="295" t="n">
        <v>16</v>
      </c>
      <c r="AR41" s="273" t="n">
        <f aca="false">PRODUCT(AR40+1)</f>
        <v>38</v>
      </c>
      <c r="AS41" s="313" t="s">
        <v>313</v>
      </c>
      <c r="AT41" s="113" t="n">
        <v>10</v>
      </c>
      <c r="AU41" s="44" t="s">
        <v>5783</v>
      </c>
      <c r="AV41" s="295" t="n">
        <v>20</v>
      </c>
      <c r="AW41" s="44" t="s">
        <v>5784</v>
      </c>
      <c r="AX41" s="44" t="n">
        <f aca="false">PRODUCT(AT41+AV41)</f>
        <v>30</v>
      </c>
      <c r="AZ41" s="273" t="n">
        <f aca="false">PRODUCT(AZ40+1)</f>
        <v>38</v>
      </c>
      <c r="BA41" s="313" t="s">
        <v>352</v>
      </c>
      <c r="BB41" s="295" t="n">
        <v>0</v>
      </c>
      <c r="BD41" s="273" t="n">
        <f aca="false">PRODUCT(BD40+1)</f>
        <v>38</v>
      </c>
      <c r="BE41" s="313" t="s">
        <v>423</v>
      </c>
      <c r="BF41" s="295" t="n">
        <v>0</v>
      </c>
      <c r="BH41" s="273" t="n">
        <f aca="false">PRODUCT(BH40+1)</f>
        <v>38</v>
      </c>
      <c r="BI41" s="313" t="s">
        <v>342</v>
      </c>
      <c r="BJ41" s="295" t="n">
        <v>0</v>
      </c>
      <c r="BL41" s="273" t="n">
        <f aca="false">PRODUCT(BL40+1)</f>
        <v>38</v>
      </c>
      <c r="BM41" s="313" t="s">
        <v>342</v>
      </c>
      <c r="BN41" s="295" t="n">
        <v>0</v>
      </c>
      <c r="BO41" s="127" t="s">
        <v>5783</v>
      </c>
      <c r="BP41" s="295" t="n">
        <v>0</v>
      </c>
      <c r="BQ41" s="127" t="s">
        <v>5784</v>
      </c>
      <c r="BR41" s="127" t="n">
        <f aca="false">PRODUCT(BN41+BP41)</f>
        <v>0</v>
      </c>
      <c r="BT41" s="273" t="n">
        <f aca="false">PRODUCT(BT40+1)</f>
        <v>38</v>
      </c>
      <c r="BU41" s="313" t="s">
        <v>342</v>
      </c>
      <c r="BV41" s="295" t="n">
        <v>0</v>
      </c>
      <c r="BX41" s="273" t="n">
        <f aca="false">PRODUCT(BX40+1)</f>
        <v>38</v>
      </c>
      <c r="BY41" s="313" t="s">
        <v>342</v>
      </c>
      <c r="BZ41" s="295" t="n">
        <v>0</v>
      </c>
      <c r="CA41" s="127" t="s">
        <v>5783</v>
      </c>
      <c r="CB41" s="295" t="n">
        <v>0</v>
      </c>
      <c r="CC41" s="127" t="s">
        <v>5784</v>
      </c>
      <c r="CD41" s="127" t="n">
        <f aca="false">PRODUCT(BZ41+CB41)</f>
        <v>0</v>
      </c>
      <c r="CF41" s="273" t="n">
        <f aca="false">PRODUCT(CF40+1)</f>
        <v>38</v>
      </c>
      <c r="CG41" s="313" t="s">
        <v>342</v>
      </c>
      <c r="CH41" s="314" t="n">
        <v>0</v>
      </c>
      <c r="CJ41" s="273" t="n">
        <f aca="false">PRODUCT(CJ40+1)</f>
        <v>38</v>
      </c>
      <c r="CK41" s="313" t="s">
        <v>423</v>
      </c>
      <c r="CL41" s="295" t="n">
        <v>0</v>
      </c>
      <c r="CM41" s="295" t="n">
        <v>0</v>
      </c>
      <c r="CN41" s="315" t="n">
        <v>2</v>
      </c>
      <c r="CO41" s="295" t="n">
        <v>0</v>
      </c>
      <c r="CP41" s="295" t="n">
        <f aca="false">SUM(CL41:CO41)</f>
        <v>2</v>
      </c>
      <c r="CR41" s="273" t="n">
        <f aca="false">PRODUCT(CR40+1)</f>
        <v>38</v>
      </c>
      <c r="CS41" s="313" t="s">
        <v>423</v>
      </c>
      <c r="CT41" s="315" t="n">
        <v>0</v>
      </c>
      <c r="CU41" s="295" t="n">
        <v>0</v>
      </c>
      <c r="CV41" s="295" t="n">
        <v>0</v>
      </c>
      <c r="CX41" s="273" t="n">
        <f aca="false">PRODUCT(CX40+1)</f>
        <v>38</v>
      </c>
      <c r="CY41" s="44" t="s">
        <v>292</v>
      </c>
      <c r="CZ41" s="295" t="n">
        <v>0</v>
      </c>
      <c r="DB41" s="273" t="n">
        <f aca="false">PRODUCT(DB40+1)</f>
        <v>38</v>
      </c>
      <c r="DC41" s="313" t="s">
        <v>5806</v>
      </c>
      <c r="DD41" s="295" t="n">
        <v>0</v>
      </c>
    </row>
    <row r="42" customFormat="false" ht="15" hidden="false" customHeight="false" outlineLevel="0" collapsed="false">
      <c r="A42" s="273" t="n">
        <v>39</v>
      </c>
      <c r="B42" s="307" t="s">
        <v>342</v>
      </c>
      <c r="C42" s="308" t="n">
        <v>135.333333333333</v>
      </c>
      <c r="D42" s="295" t="n">
        <v>52</v>
      </c>
      <c r="E42" s="295" t="n">
        <v>0</v>
      </c>
      <c r="F42" s="295" t="n">
        <v>5</v>
      </c>
      <c r="G42" s="295" t="n">
        <v>13</v>
      </c>
      <c r="H42" s="309" t="n">
        <v>80</v>
      </c>
      <c r="I42" s="295" t="n">
        <v>0</v>
      </c>
      <c r="J42" s="295" t="n">
        <v>0</v>
      </c>
      <c r="K42" s="295" t="n">
        <v>0</v>
      </c>
      <c r="L42" s="295" t="n">
        <v>0</v>
      </c>
      <c r="M42" s="309" t="n">
        <v>0</v>
      </c>
      <c r="N42" s="295" t="n">
        <v>0</v>
      </c>
      <c r="O42" s="309" t="n">
        <v>0</v>
      </c>
      <c r="P42" s="295" t="n">
        <v>3</v>
      </c>
      <c r="Q42" s="309" t="n">
        <v>0</v>
      </c>
      <c r="R42" s="295" t="n">
        <v>0</v>
      </c>
      <c r="S42" s="295" t="n">
        <v>0</v>
      </c>
      <c r="T42" s="309" t="n">
        <v>0</v>
      </c>
      <c r="U42" s="316" t="n">
        <v>0</v>
      </c>
      <c r="V42" s="309" t="n">
        <v>0</v>
      </c>
      <c r="W42" s="312"/>
      <c r="X42" s="273" t="n">
        <f aca="false">PRODUCT(X41+1)</f>
        <v>39</v>
      </c>
      <c r="Y42" s="313" t="s">
        <v>1195</v>
      </c>
      <c r="Z42" s="295" t="n">
        <v>35</v>
      </c>
      <c r="AB42" s="273" t="n">
        <f aca="false">PRODUCT(AB41+1)</f>
        <v>39</v>
      </c>
      <c r="AC42" s="313" t="s">
        <v>560</v>
      </c>
      <c r="AD42" s="295" t="n">
        <v>0</v>
      </c>
      <c r="AF42" s="273" t="n">
        <f aca="false">PRODUCT(AF41+1)</f>
        <v>39</v>
      </c>
      <c r="AG42" s="313" t="s">
        <v>313</v>
      </c>
      <c r="AH42" s="295" t="n">
        <v>0</v>
      </c>
      <c r="AI42" s="127" t="s">
        <v>5783</v>
      </c>
      <c r="AJ42" s="295" t="n">
        <v>10</v>
      </c>
      <c r="AK42" s="127" t="s">
        <v>5784</v>
      </c>
      <c r="AL42" s="127" t="n">
        <f aca="false">PRODUCT(AH42+AJ42)</f>
        <v>10</v>
      </c>
      <c r="AN42" s="273" t="n">
        <f aca="false">PRODUCT(AN41+1)</f>
        <v>39</v>
      </c>
      <c r="AO42" s="313" t="s">
        <v>533</v>
      </c>
      <c r="AP42" s="295" t="n">
        <v>13</v>
      </c>
      <c r="AR42" s="273" t="n">
        <f aca="false">PRODUCT(AR41+1)</f>
        <v>39</v>
      </c>
      <c r="AS42" s="313" t="s">
        <v>559</v>
      </c>
      <c r="AT42" s="113" t="n">
        <v>6</v>
      </c>
      <c r="AU42" s="44" t="s">
        <v>5783</v>
      </c>
      <c r="AV42" s="295" t="n">
        <v>21</v>
      </c>
      <c r="AW42" s="44" t="s">
        <v>5784</v>
      </c>
      <c r="AX42" s="44" t="n">
        <f aca="false">PRODUCT(AT42+AV42)</f>
        <v>27</v>
      </c>
      <c r="AZ42" s="273" t="n">
        <f aca="false">PRODUCT(AZ41+1)</f>
        <v>39</v>
      </c>
      <c r="BA42" s="313" t="s">
        <v>560</v>
      </c>
      <c r="BB42" s="295" t="n">
        <v>0</v>
      </c>
      <c r="BD42" s="273" t="n">
        <f aca="false">PRODUCT(BD41+1)</f>
        <v>39</v>
      </c>
      <c r="BE42" s="313" t="s">
        <v>342</v>
      </c>
      <c r="BF42" s="295" t="n">
        <v>0</v>
      </c>
      <c r="BH42" s="273" t="n">
        <f aca="false">PRODUCT(BH41+1)</f>
        <v>39</v>
      </c>
      <c r="BI42" s="313" t="s">
        <v>533</v>
      </c>
      <c r="BJ42" s="295" t="n">
        <v>0</v>
      </c>
      <c r="BL42" s="273" t="n">
        <f aca="false">PRODUCT(BL41+1)</f>
        <v>39</v>
      </c>
      <c r="BM42" s="313" t="s">
        <v>533</v>
      </c>
      <c r="BN42" s="295" t="n">
        <v>0</v>
      </c>
      <c r="BO42" s="127" t="s">
        <v>5783</v>
      </c>
      <c r="BP42" s="295" t="n">
        <v>0</v>
      </c>
      <c r="BQ42" s="127" t="s">
        <v>5784</v>
      </c>
      <c r="BR42" s="127" t="n">
        <f aca="false">PRODUCT(BN42+BP42)</f>
        <v>0</v>
      </c>
      <c r="BT42" s="273" t="n">
        <f aca="false">PRODUCT(BT41+1)</f>
        <v>39</v>
      </c>
      <c r="BU42" s="313" t="s">
        <v>533</v>
      </c>
      <c r="BV42" s="295" t="n">
        <v>0</v>
      </c>
      <c r="BX42" s="273" t="n">
        <f aca="false">PRODUCT(BX41+1)</f>
        <v>39</v>
      </c>
      <c r="BY42" s="313" t="s">
        <v>533</v>
      </c>
      <c r="BZ42" s="295" t="n">
        <v>0</v>
      </c>
      <c r="CA42" s="127" t="s">
        <v>5783</v>
      </c>
      <c r="CB42" s="295" t="n">
        <v>0</v>
      </c>
      <c r="CC42" s="127" t="s">
        <v>5784</v>
      </c>
      <c r="CD42" s="127" t="n">
        <f aca="false">PRODUCT(BZ42+CB42)</f>
        <v>0</v>
      </c>
      <c r="CF42" s="273" t="n">
        <f aca="false">PRODUCT(CF41+1)</f>
        <v>39</v>
      </c>
      <c r="CG42" s="313" t="s">
        <v>533</v>
      </c>
      <c r="CH42" s="314" t="n">
        <v>0</v>
      </c>
      <c r="CJ42" s="273" t="n">
        <f aca="false">PRODUCT(CJ41+1)</f>
        <v>39</v>
      </c>
      <c r="CK42" s="313" t="s">
        <v>5805</v>
      </c>
      <c r="CL42" s="295" t="n">
        <v>0</v>
      </c>
      <c r="CM42" s="295" t="n">
        <v>0</v>
      </c>
      <c r="CN42" s="315" t="n">
        <v>2</v>
      </c>
      <c r="CO42" s="295" t="n">
        <v>0</v>
      </c>
      <c r="CP42" s="295" t="n">
        <f aca="false">SUM(CL42:CO42)</f>
        <v>2</v>
      </c>
      <c r="CR42" s="273" t="n">
        <f aca="false">PRODUCT(CR41+1)</f>
        <v>39</v>
      </c>
      <c r="CS42" s="313" t="s">
        <v>533</v>
      </c>
      <c r="CT42" s="315" t="n">
        <v>0</v>
      </c>
      <c r="CU42" s="295" t="n">
        <v>0</v>
      </c>
      <c r="CV42" s="295" t="n">
        <v>0</v>
      </c>
      <c r="CX42" s="273" t="n">
        <f aca="false">PRODUCT(CX41+1)</f>
        <v>39</v>
      </c>
      <c r="CY42" s="313" t="s">
        <v>243</v>
      </c>
      <c r="CZ42" s="295" t="n">
        <v>0</v>
      </c>
      <c r="DB42" s="273" t="n">
        <f aca="false">PRODUCT(DB41+1)</f>
        <v>39</v>
      </c>
      <c r="DC42" s="313" t="s">
        <v>292</v>
      </c>
      <c r="DD42" s="295" t="n">
        <v>0</v>
      </c>
    </row>
    <row r="43" customFormat="false" ht="15" hidden="false" customHeight="false" outlineLevel="0" collapsed="false">
      <c r="A43" s="273" t="n">
        <v>40</v>
      </c>
      <c r="B43" s="307" t="s">
        <v>243</v>
      </c>
      <c r="C43" s="308" t="n">
        <v>117.996133333333</v>
      </c>
      <c r="D43" s="295" t="n">
        <v>64</v>
      </c>
      <c r="E43" s="295" t="n">
        <v>2</v>
      </c>
      <c r="F43" s="295" t="n">
        <v>24</v>
      </c>
      <c r="G43" s="295" t="n">
        <v>32</v>
      </c>
      <c r="H43" s="309" t="n">
        <v>0</v>
      </c>
      <c r="I43" s="295" t="n">
        <v>0</v>
      </c>
      <c r="J43" s="295" t="n">
        <v>0</v>
      </c>
      <c r="K43" s="295" t="n">
        <v>0</v>
      </c>
      <c r="L43" s="295" t="n">
        <v>0</v>
      </c>
      <c r="M43" s="309" t="n">
        <v>0</v>
      </c>
      <c r="N43" s="295" t="n">
        <v>0</v>
      </c>
      <c r="O43" s="309" t="n">
        <v>0</v>
      </c>
      <c r="P43" s="295" t="n">
        <v>0</v>
      </c>
      <c r="Q43" s="309" t="n">
        <v>0</v>
      </c>
      <c r="R43" s="295" t="n">
        <v>0</v>
      </c>
      <c r="S43" s="295" t="n">
        <v>0</v>
      </c>
      <c r="T43" s="309" t="n">
        <v>0</v>
      </c>
      <c r="U43" s="316" t="n">
        <v>0</v>
      </c>
      <c r="V43" s="309" t="n">
        <v>0</v>
      </c>
      <c r="W43" s="312"/>
      <c r="X43" s="273" t="n">
        <f aca="false">PRODUCT(X42+1)</f>
        <v>40</v>
      </c>
      <c r="Y43" s="313" t="s">
        <v>28</v>
      </c>
      <c r="Z43" s="295" t="n">
        <v>33</v>
      </c>
      <c r="AB43" s="273" t="n">
        <f aca="false">PRODUCT(AB42+1)</f>
        <v>40</v>
      </c>
      <c r="AC43" s="313" t="s">
        <v>28</v>
      </c>
      <c r="AD43" s="295" t="n">
        <v>0</v>
      </c>
      <c r="AF43" s="273" t="n">
        <f aca="false">PRODUCT(AF42+1)</f>
        <v>40</v>
      </c>
      <c r="AG43" s="313" t="s">
        <v>117</v>
      </c>
      <c r="AH43" s="295" t="n">
        <v>0</v>
      </c>
      <c r="AI43" s="127" t="s">
        <v>5783</v>
      </c>
      <c r="AJ43" s="295" t="n">
        <v>9</v>
      </c>
      <c r="AK43" s="127" t="s">
        <v>5784</v>
      </c>
      <c r="AL43" s="127" t="n">
        <f aca="false">PRODUCT(AH43+AJ43)</f>
        <v>9</v>
      </c>
      <c r="AN43" s="273" t="n">
        <f aca="false">PRODUCT(AN42+1)</f>
        <v>40</v>
      </c>
      <c r="AO43" s="313" t="s">
        <v>51</v>
      </c>
      <c r="AP43" s="295" t="n">
        <v>13</v>
      </c>
      <c r="AR43" s="273" t="n">
        <f aca="false">PRODUCT(AR42+1)</f>
        <v>40</v>
      </c>
      <c r="AS43" s="313" t="s">
        <v>349</v>
      </c>
      <c r="AT43" s="113" t="n">
        <v>12</v>
      </c>
      <c r="AU43" s="44" t="s">
        <v>5783</v>
      </c>
      <c r="AV43" s="295" t="n">
        <v>8</v>
      </c>
      <c r="AW43" s="44" t="s">
        <v>5784</v>
      </c>
      <c r="AX43" s="44" t="n">
        <f aca="false">PRODUCT(AT43+AV43)</f>
        <v>20</v>
      </c>
      <c r="AZ43" s="273" t="n">
        <f aca="false">PRODUCT(AZ42+1)</f>
        <v>40</v>
      </c>
      <c r="BA43" s="313" t="s">
        <v>419</v>
      </c>
      <c r="BB43" s="295" t="n">
        <v>0</v>
      </c>
      <c r="BD43" s="273" t="n">
        <f aca="false">PRODUCT(BD42+1)</f>
        <v>40</v>
      </c>
      <c r="BE43" s="313" t="s">
        <v>533</v>
      </c>
      <c r="BF43" s="295" t="n">
        <v>0</v>
      </c>
      <c r="BH43" s="273" t="n">
        <f aca="false">PRODUCT(BH42+1)</f>
        <v>40</v>
      </c>
      <c r="BI43" s="313" t="s">
        <v>243</v>
      </c>
      <c r="BJ43" s="295" t="n">
        <v>0</v>
      </c>
      <c r="BL43" s="273" t="n">
        <f aca="false">PRODUCT(BL42+1)</f>
        <v>40</v>
      </c>
      <c r="BM43" s="313" t="s">
        <v>243</v>
      </c>
      <c r="BN43" s="295" t="n">
        <v>0</v>
      </c>
      <c r="BO43" s="127" t="s">
        <v>5783</v>
      </c>
      <c r="BP43" s="295" t="n">
        <v>0</v>
      </c>
      <c r="BQ43" s="127" t="s">
        <v>5784</v>
      </c>
      <c r="BR43" s="127" t="n">
        <f aca="false">PRODUCT(BN43+BP43)</f>
        <v>0</v>
      </c>
      <c r="BT43" s="273" t="n">
        <f aca="false">PRODUCT(BT42+1)</f>
        <v>40</v>
      </c>
      <c r="BU43" s="313" t="s">
        <v>243</v>
      </c>
      <c r="BV43" s="295" t="n">
        <v>0</v>
      </c>
      <c r="BX43" s="273" t="n">
        <f aca="false">PRODUCT(BX42+1)</f>
        <v>40</v>
      </c>
      <c r="BY43" s="313" t="s">
        <v>243</v>
      </c>
      <c r="BZ43" s="295" t="n">
        <v>0</v>
      </c>
      <c r="CA43" s="127" t="s">
        <v>5783</v>
      </c>
      <c r="CB43" s="295" t="n">
        <v>0</v>
      </c>
      <c r="CC43" s="127" t="s">
        <v>5784</v>
      </c>
      <c r="CD43" s="127" t="n">
        <f aca="false">PRODUCT(BZ43+CB43)</f>
        <v>0</v>
      </c>
      <c r="CF43" s="273" t="n">
        <f aca="false">PRODUCT(CF42+1)</f>
        <v>40</v>
      </c>
      <c r="CG43" s="313" t="s">
        <v>243</v>
      </c>
      <c r="CH43" s="314" t="n">
        <v>0</v>
      </c>
      <c r="CJ43" s="273" t="n">
        <f aca="false">PRODUCT(CJ42+1)</f>
        <v>40</v>
      </c>
      <c r="CK43" s="313" t="s">
        <v>930</v>
      </c>
      <c r="CL43" s="295" t="n">
        <v>0</v>
      </c>
      <c r="CM43" s="295" t="n">
        <v>0</v>
      </c>
      <c r="CN43" s="315" t="n">
        <v>1</v>
      </c>
      <c r="CO43" s="295" t="n">
        <v>4</v>
      </c>
      <c r="CP43" s="295" t="n">
        <f aca="false">SUM(CL43:CO43)</f>
        <v>5</v>
      </c>
      <c r="CR43" s="273" t="n">
        <f aca="false">PRODUCT(CR42+1)</f>
        <v>40</v>
      </c>
      <c r="CS43" s="313" t="s">
        <v>243</v>
      </c>
      <c r="CT43" s="315" t="n">
        <v>0</v>
      </c>
      <c r="CU43" s="295" t="n">
        <v>0</v>
      </c>
      <c r="CV43" s="295" t="n">
        <v>0</v>
      </c>
      <c r="CX43" s="273" t="n">
        <f aca="false">PRODUCT(CX42+1)</f>
        <v>40</v>
      </c>
      <c r="CY43" s="313" t="s">
        <v>109</v>
      </c>
      <c r="CZ43" s="295" t="n">
        <v>0</v>
      </c>
      <c r="DB43" s="273" t="n">
        <f aca="false">PRODUCT(DB42+1)</f>
        <v>40</v>
      </c>
      <c r="DC43" s="313" t="s">
        <v>243</v>
      </c>
      <c r="DD43" s="295" t="n">
        <v>0</v>
      </c>
    </row>
    <row r="44" customFormat="false" ht="15" hidden="false" customHeight="false" outlineLevel="0" collapsed="false">
      <c r="A44" s="273" t="n">
        <v>41</v>
      </c>
      <c r="B44" s="307" t="s">
        <v>351</v>
      </c>
      <c r="C44" s="308" t="n">
        <v>107.663866666667</v>
      </c>
      <c r="D44" s="295" t="n">
        <v>38</v>
      </c>
      <c r="E44" s="295" t="n">
        <v>5</v>
      </c>
      <c r="F44" s="295" t="n">
        <v>13</v>
      </c>
      <c r="G44" s="295" t="n">
        <v>24</v>
      </c>
      <c r="H44" s="309" t="n">
        <v>0</v>
      </c>
      <c r="I44" s="295" t="n">
        <v>0</v>
      </c>
      <c r="J44" s="295" t="n">
        <v>0</v>
      </c>
      <c r="K44" s="295" t="n">
        <v>0</v>
      </c>
      <c r="L44" s="295" t="n">
        <v>0</v>
      </c>
      <c r="M44" s="309" t="n">
        <v>0</v>
      </c>
      <c r="N44" s="295" t="n">
        <v>0</v>
      </c>
      <c r="O44" s="309" t="n">
        <v>0</v>
      </c>
      <c r="P44" s="295" t="n">
        <v>1</v>
      </c>
      <c r="Q44" s="309" t="n">
        <v>0</v>
      </c>
      <c r="R44" s="295" t="n">
        <v>0</v>
      </c>
      <c r="S44" s="295" t="n">
        <v>0</v>
      </c>
      <c r="T44" s="309" t="n">
        <v>0</v>
      </c>
      <c r="U44" s="316" t="n">
        <v>0</v>
      </c>
      <c r="V44" s="309" t="n">
        <v>0</v>
      </c>
      <c r="W44" s="312"/>
      <c r="X44" s="273" t="n">
        <f aca="false">PRODUCT(X43+1)</f>
        <v>41</v>
      </c>
      <c r="Y44" s="313" t="s">
        <v>559</v>
      </c>
      <c r="Z44" s="295" t="n">
        <v>30</v>
      </c>
      <c r="AB44" s="273" t="n">
        <f aca="false">PRODUCT(AB43+1)</f>
        <v>41</v>
      </c>
      <c r="AC44" s="313" t="s">
        <v>419</v>
      </c>
      <c r="AD44" s="295" t="n">
        <v>0</v>
      </c>
      <c r="AF44" s="273" t="n">
        <f aca="false">PRODUCT(AF43+1)</f>
        <v>41</v>
      </c>
      <c r="AG44" s="313" t="s">
        <v>5804</v>
      </c>
      <c r="AH44" s="295" t="n">
        <v>0</v>
      </c>
      <c r="AI44" s="127" t="s">
        <v>5783</v>
      </c>
      <c r="AJ44" s="295" t="n">
        <v>8</v>
      </c>
      <c r="AK44" s="127" t="s">
        <v>5784</v>
      </c>
      <c r="AL44" s="127" t="n">
        <f aca="false">PRODUCT(AH44+AJ44)</f>
        <v>8</v>
      </c>
      <c r="AN44" s="273" t="n">
        <f aca="false">PRODUCT(AN43+1)</f>
        <v>41</v>
      </c>
      <c r="AO44" s="313" t="s">
        <v>204</v>
      </c>
      <c r="AP44" s="295" t="n">
        <v>11</v>
      </c>
      <c r="AR44" s="273" t="n">
        <f aca="false">PRODUCT(AR43+1)</f>
        <v>41</v>
      </c>
      <c r="AS44" s="313" t="s">
        <v>51</v>
      </c>
      <c r="AT44" s="113" t="n">
        <v>7</v>
      </c>
      <c r="AU44" s="44" t="s">
        <v>5783</v>
      </c>
      <c r="AV44" s="295" t="n">
        <v>13</v>
      </c>
      <c r="AW44" s="44" t="s">
        <v>5784</v>
      </c>
      <c r="AX44" s="44" t="n">
        <f aca="false">PRODUCT(AT44+AV44)</f>
        <v>20</v>
      </c>
      <c r="AZ44" s="273" t="n">
        <f aca="false">PRODUCT(AZ43+1)</f>
        <v>41</v>
      </c>
      <c r="BA44" s="313" t="s">
        <v>423</v>
      </c>
      <c r="BB44" s="295" t="n">
        <v>0</v>
      </c>
      <c r="BD44" s="273" t="n">
        <f aca="false">PRODUCT(BD43+1)</f>
        <v>41</v>
      </c>
      <c r="BE44" s="313" t="s">
        <v>243</v>
      </c>
      <c r="BF44" s="295" t="n">
        <v>0</v>
      </c>
      <c r="BH44" s="273" t="n">
        <f aca="false">PRODUCT(BH43+1)</f>
        <v>41</v>
      </c>
      <c r="BI44" s="313" t="s">
        <v>351</v>
      </c>
      <c r="BJ44" s="295" t="n">
        <v>0</v>
      </c>
      <c r="BL44" s="273" t="n">
        <f aca="false">PRODUCT(BL43+1)</f>
        <v>41</v>
      </c>
      <c r="BM44" s="313" t="s">
        <v>351</v>
      </c>
      <c r="BN44" s="295" t="n">
        <v>0</v>
      </c>
      <c r="BO44" s="127" t="s">
        <v>5783</v>
      </c>
      <c r="BP44" s="295" t="n">
        <v>0</v>
      </c>
      <c r="BQ44" s="127" t="s">
        <v>5784</v>
      </c>
      <c r="BR44" s="127" t="n">
        <f aca="false">PRODUCT(BN44+BP44)</f>
        <v>0</v>
      </c>
      <c r="BT44" s="273" t="n">
        <f aca="false">PRODUCT(BT43+1)</f>
        <v>41</v>
      </c>
      <c r="BU44" s="313" t="s">
        <v>351</v>
      </c>
      <c r="BV44" s="295" t="n">
        <v>0</v>
      </c>
      <c r="BX44" s="273" t="n">
        <f aca="false">PRODUCT(BX43+1)</f>
        <v>41</v>
      </c>
      <c r="BY44" s="313" t="s">
        <v>351</v>
      </c>
      <c r="BZ44" s="295" t="n">
        <v>0</v>
      </c>
      <c r="CA44" s="127" t="s">
        <v>5783</v>
      </c>
      <c r="CB44" s="295" t="n">
        <v>0</v>
      </c>
      <c r="CC44" s="127" t="s">
        <v>5784</v>
      </c>
      <c r="CD44" s="127" t="n">
        <f aca="false">PRODUCT(BZ44+CB44)</f>
        <v>0</v>
      </c>
      <c r="CF44" s="273" t="n">
        <f aca="false">PRODUCT(CF43+1)</f>
        <v>41</v>
      </c>
      <c r="CG44" s="313" t="s">
        <v>351</v>
      </c>
      <c r="CH44" s="314" t="n">
        <v>0</v>
      </c>
      <c r="CJ44" s="273" t="n">
        <f aca="false">PRODUCT(CJ43+1)</f>
        <v>41</v>
      </c>
      <c r="CK44" s="313" t="s">
        <v>556</v>
      </c>
      <c r="CL44" s="295" t="n">
        <v>0</v>
      </c>
      <c r="CM44" s="295" t="n">
        <v>0</v>
      </c>
      <c r="CN44" s="315" t="n">
        <v>1</v>
      </c>
      <c r="CO44" s="295" t="n">
        <v>2</v>
      </c>
      <c r="CP44" s="295" t="n">
        <f aca="false">SUM(CL44:CO44)</f>
        <v>3</v>
      </c>
      <c r="CR44" s="273" t="n">
        <f aca="false">PRODUCT(CR43+1)</f>
        <v>41</v>
      </c>
      <c r="CS44" s="313" t="s">
        <v>351</v>
      </c>
      <c r="CT44" s="315" t="n">
        <v>0</v>
      </c>
      <c r="CU44" s="295" t="n">
        <v>0</v>
      </c>
      <c r="CV44" s="295" t="n">
        <v>0</v>
      </c>
      <c r="CX44" s="273" t="n">
        <f aca="false">PRODUCT(CX43+1)</f>
        <v>41</v>
      </c>
      <c r="CY44" s="313" t="s">
        <v>329</v>
      </c>
      <c r="CZ44" s="295" t="n">
        <v>0</v>
      </c>
      <c r="DB44" s="273" t="n">
        <f aca="false">PRODUCT(DB43+1)</f>
        <v>41</v>
      </c>
      <c r="DC44" s="313" t="s">
        <v>109</v>
      </c>
      <c r="DD44" s="295" t="n">
        <v>0</v>
      </c>
    </row>
    <row r="45" customFormat="false" ht="15" hidden="false" customHeight="false" outlineLevel="0" collapsed="false">
      <c r="A45" s="273" t="n">
        <v>42</v>
      </c>
      <c r="B45" s="307" t="s">
        <v>556</v>
      </c>
      <c r="C45" s="308" t="n">
        <v>94.6666666666667</v>
      </c>
      <c r="D45" s="295" t="n">
        <v>25</v>
      </c>
      <c r="E45" s="295" t="n">
        <v>0</v>
      </c>
      <c r="F45" s="295" t="n">
        <v>5</v>
      </c>
      <c r="G45" s="295" t="n">
        <v>0</v>
      </c>
      <c r="H45" s="309" t="n">
        <v>24</v>
      </c>
      <c r="I45" s="295" t="n">
        <v>2</v>
      </c>
      <c r="J45" s="295" t="n">
        <v>0</v>
      </c>
      <c r="K45" s="295" t="n">
        <v>0</v>
      </c>
      <c r="L45" s="295" t="n">
        <v>0</v>
      </c>
      <c r="M45" s="309" t="n">
        <v>0</v>
      </c>
      <c r="N45" s="295" t="n">
        <v>0</v>
      </c>
      <c r="O45" s="309" t="n">
        <v>0</v>
      </c>
      <c r="P45" s="295" t="n">
        <v>1</v>
      </c>
      <c r="Q45" s="309" t="n">
        <v>2</v>
      </c>
      <c r="R45" s="295" t="n">
        <v>0</v>
      </c>
      <c r="S45" s="295" t="n">
        <v>0</v>
      </c>
      <c r="T45" s="309" t="n">
        <v>0</v>
      </c>
      <c r="U45" s="316" t="n">
        <v>0</v>
      </c>
      <c r="V45" s="309" t="n">
        <v>0</v>
      </c>
      <c r="W45" s="312"/>
      <c r="X45" s="273" t="n">
        <f aca="false">PRODUCT(X44+1)</f>
        <v>42</v>
      </c>
      <c r="Y45" s="313" t="s">
        <v>419</v>
      </c>
      <c r="Z45" s="295" t="n">
        <v>29</v>
      </c>
      <c r="AB45" s="273" t="n">
        <f aca="false">PRODUCT(AB44+1)</f>
        <v>42</v>
      </c>
      <c r="AC45" s="313" t="s">
        <v>423</v>
      </c>
      <c r="AD45" s="295" t="n">
        <v>0</v>
      </c>
      <c r="AF45" s="273" t="n">
        <f aca="false">PRODUCT(AF44+1)</f>
        <v>42</v>
      </c>
      <c r="AG45" s="313" t="s">
        <v>51</v>
      </c>
      <c r="AH45" s="295" t="n">
        <v>1</v>
      </c>
      <c r="AI45" s="127" t="s">
        <v>5783</v>
      </c>
      <c r="AJ45" s="295" t="n">
        <v>6</v>
      </c>
      <c r="AK45" s="127" t="s">
        <v>5784</v>
      </c>
      <c r="AL45" s="127" t="n">
        <f aca="false">PRODUCT(AH45+AJ45)</f>
        <v>7</v>
      </c>
      <c r="AN45" s="273" t="n">
        <f aca="false">PRODUCT(AN44+1)</f>
        <v>42</v>
      </c>
      <c r="AO45" s="313" t="s">
        <v>28</v>
      </c>
      <c r="AP45" s="295" t="n">
        <v>11</v>
      </c>
      <c r="AR45" s="273" t="n">
        <f aca="false">PRODUCT(AR44+1)</f>
        <v>42</v>
      </c>
      <c r="AS45" s="313" t="s">
        <v>5804</v>
      </c>
      <c r="AT45" s="113" t="n">
        <v>8</v>
      </c>
      <c r="AU45" s="44" t="s">
        <v>5783</v>
      </c>
      <c r="AV45" s="295" t="n">
        <v>11</v>
      </c>
      <c r="AW45" s="44" t="s">
        <v>5784</v>
      </c>
      <c r="AX45" s="44" t="n">
        <f aca="false">PRODUCT(AT45+AV45)</f>
        <v>19</v>
      </c>
      <c r="AZ45" s="273" t="n">
        <f aca="false">PRODUCT(AZ44+1)</f>
        <v>42</v>
      </c>
      <c r="BA45" s="313" t="s">
        <v>342</v>
      </c>
      <c r="BB45" s="295" t="n">
        <v>0</v>
      </c>
      <c r="BD45" s="273" t="n">
        <f aca="false">PRODUCT(BD44+1)</f>
        <v>42</v>
      </c>
      <c r="BE45" s="313" t="s">
        <v>351</v>
      </c>
      <c r="BF45" s="295" t="n">
        <v>0</v>
      </c>
      <c r="BH45" s="273" t="n">
        <f aca="false">PRODUCT(BH44+1)</f>
        <v>42</v>
      </c>
      <c r="BI45" s="313" t="s">
        <v>556</v>
      </c>
      <c r="BJ45" s="295" t="n">
        <v>0</v>
      </c>
      <c r="BL45" s="273" t="n">
        <f aca="false">PRODUCT(BL44+1)</f>
        <v>42</v>
      </c>
      <c r="BM45" s="313" t="s">
        <v>556</v>
      </c>
      <c r="BN45" s="295" t="n">
        <v>0</v>
      </c>
      <c r="BO45" s="127" t="s">
        <v>5783</v>
      </c>
      <c r="BP45" s="295" t="n">
        <v>0</v>
      </c>
      <c r="BQ45" s="127" t="s">
        <v>5784</v>
      </c>
      <c r="BR45" s="127" t="n">
        <f aca="false">PRODUCT(BN45+BP45)</f>
        <v>0</v>
      </c>
      <c r="BT45" s="273" t="n">
        <f aca="false">PRODUCT(BT44+1)</f>
        <v>42</v>
      </c>
      <c r="BU45" s="313" t="s">
        <v>556</v>
      </c>
      <c r="BV45" s="295" t="n">
        <v>0</v>
      </c>
      <c r="BX45" s="273" t="n">
        <f aca="false">PRODUCT(BX44+1)</f>
        <v>42</v>
      </c>
      <c r="BY45" s="313" t="s">
        <v>556</v>
      </c>
      <c r="BZ45" s="295" t="n">
        <v>0</v>
      </c>
      <c r="CA45" s="127" t="s">
        <v>5783</v>
      </c>
      <c r="CB45" s="295" t="n">
        <v>0</v>
      </c>
      <c r="CC45" s="127" t="s">
        <v>5784</v>
      </c>
      <c r="CD45" s="127" t="n">
        <f aca="false">PRODUCT(BZ45+CB45)</f>
        <v>0</v>
      </c>
      <c r="CF45" s="273" t="n">
        <f aca="false">PRODUCT(CF44+1)</f>
        <v>42</v>
      </c>
      <c r="CG45" s="313" t="s">
        <v>556</v>
      </c>
      <c r="CH45" s="314" t="n">
        <v>0</v>
      </c>
      <c r="CJ45" s="273" t="n">
        <f aca="false">PRODUCT(CJ44+1)</f>
        <v>42</v>
      </c>
      <c r="CK45" s="313" t="s">
        <v>18</v>
      </c>
      <c r="CL45" s="295" t="n">
        <v>0</v>
      </c>
      <c r="CM45" s="295" t="n">
        <v>1</v>
      </c>
      <c r="CN45" s="315" t="n">
        <v>1</v>
      </c>
      <c r="CO45" s="295" t="n">
        <v>0</v>
      </c>
      <c r="CP45" s="295" t="n">
        <f aca="false">SUM(CL45:CO45)</f>
        <v>2</v>
      </c>
      <c r="CR45" s="273" t="n">
        <f aca="false">PRODUCT(CR44+1)</f>
        <v>42</v>
      </c>
      <c r="CS45" s="313" t="s">
        <v>556</v>
      </c>
      <c r="CT45" s="315" t="n">
        <v>0</v>
      </c>
      <c r="CU45" s="295" t="n">
        <v>0</v>
      </c>
      <c r="CV45" s="295" t="n">
        <v>0</v>
      </c>
      <c r="CX45" s="273" t="n">
        <f aca="false">PRODUCT(CX44+1)</f>
        <v>42</v>
      </c>
      <c r="CY45" s="313" t="s">
        <v>5802</v>
      </c>
      <c r="CZ45" s="295" t="n">
        <v>0</v>
      </c>
      <c r="DB45" s="273" t="n">
        <f aca="false">PRODUCT(DB44+1)</f>
        <v>42</v>
      </c>
      <c r="DC45" s="313" t="s">
        <v>5802</v>
      </c>
      <c r="DD45" s="295" t="n">
        <v>0</v>
      </c>
    </row>
    <row r="46" customFormat="false" ht="15" hidden="false" customHeight="false" outlineLevel="0" collapsed="false">
      <c r="A46" s="273" t="n">
        <v>43</v>
      </c>
      <c r="B46" s="307" t="s">
        <v>559</v>
      </c>
      <c r="C46" s="308" t="n">
        <v>93.3333333333333</v>
      </c>
      <c r="D46" s="295" t="n">
        <v>30</v>
      </c>
      <c r="E46" s="295" t="n">
        <v>0</v>
      </c>
      <c r="F46" s="295" t="n">
        <v>6</v>
      </c>
      <c r="G46" s="295" t="n">
        <v>21</v>
      </c>
      <c r="H46" s="309" t="n">
        <v>100</v>
      </c>
      <c r="I46" s="295" t="n">
        <v>0</v>
      </c>
      <c r="J46" s="295" t="n">
        <v>0</v>
      </c>
      <c r="K46" s="295" t="n">
        <v>0</v>
      </c>
      <c r="L46" s="295" t="n">
        <v>0</v>
      </c>
      <c r="M46" s="309" t="n">
        <v>0</v>
      </c>
      <c r="N46" s="295" t="n">
        <v>0</v>
      </c>
      <c r="O46" s="309" t="n">
        <v>0</v>
      </c>
      <c r="P46" s="295" t="n">
        <v>1</v>
      </c>
      <c r="Q46" s="309" t="n">
        <v>0</v>
      </c>
      <c r="R46" s="295" t="n">
        <v>0</v>
      </c>
      <c r="S46" s="295" t="n">
        <v>0</v>
      </c>
      <c r="T46" s="309" t="n">
        <v>0</v>
      </c>
      <c r="U46" s="316" t="n">
        <v>0</v>
      </c>
      <c r="V46" s="309" t="n">
        <v>0</v>
      </c>
      <c r="W46" s="312"/>
      <c r="X46" s="273" t="n">
        <f aca="false">PRODUCT(X45+1)</f>
        <v>43</v>
      </c>
      <c r="Y46" s="313" t="s">
        <v>51</v>
      </c>
      <c r="Z46" s="295" t="n">
        <v>26</v>
      </c>
      <c r="AB46" s="273" t="n">
        <f aca="false">PRODUCT(AB45+1)</f>
        <v>43</v>
      </c>
      <c r="AC46" s="313" t="s">
        <v>533</v>
      </c>
      <c r="AD46" s="295" t="n">
        <v>0</v>
      </c>
      <c r="AF46" s="273" t="n">
        <f aca="false">PRODUCT(AF45+1)</f>
        <v>43</v>
      </c>
      <c r="AG46" s="313" t="s">
        <v>342</v>
      </c>
      <c r="AH46" s="295" t="n">
        <v>1</v>
      </c>
      <c r="AI46" s="127" t="s">
        <v>5783</v>
      </c>
      <c r="AJ46" s="295" t="n">
        <v>5</v>
      </c>
      <c r="AK46" s="127" t="s">
        <v>5784</v>
      </c>
      <c r="AL46" s="127" t="n">
        <f aca="false">PRODUCT(AH46+AJ46)</f>
        <v>6</v>
      </c>
      <c r="AN46" s="273" t="n">
        <f aca="false">PRODUCT(AN45+1)</f>
        <v>43</v>
      </c>
      <c r="AO46" s="313" t="s">
        <v>5804</v>
      </c>
      <c r="AP46" s="295" t="n">
        <v>11</v>
      </c>
      <c r="AR46" s="273" t="n">
        <f aca="false">PRODUCT(AR45+1)</f>
        <v>43</v>
      </c>
      <c r="AS46" s="313" t="s">
        <v>117</v>
      </c>
      <c r="AT46" s="113" t="n">
        <v>9</v>
      </c>
      <c r="AU46" s="44" t="s">
        <v>5783</v>
      </c>
      <c r="AV46" s="295" t="n">
        <v>9</v>
      </c>
      <c r="AW46" s="44" t="s">
        <v>5784</v>
      </c>
      <c r="AX46" s="44" t="n">
        <f aca="false">PRODUCT(AT46+AV46)</f>
        <v>18</v>
      </c>
      <c r="AZ46" s="273" t="n">
        <f aca="false">PRODUCT(AZ45+1)</f>
        <v>43</v>
      </c>
      <c r="BA46" s="313" t="s">
        <v>243</v>
      </c>
      <c r="BB46" s="295" t="n">
        <v>0</v>
      </c>
      <c r="BD46" s="273" t="n">
        <f aca="false">PRODUCT(BD45+1)</f>
        <v>43</v>
      </c>
      <c r="BE46" s="313" t="s">
        <v>559</v>
      </c>
      <c r="BF46" s="295" t="n">
        <v>0</v>
      </c>
      <c r="BH46" s="273" t="n">
        <f aca="false">PRODUCT(BH45+1)</f>
        <v>43</v>
      </c>
      <c r="BI46" s="313" t="s">
        <v>559</v>
      </c>
      <c r="BJ46" s="295" t="n">
        <v>0</v>
      </c>
      <c r="BL46" s="273" t="n">
        <f aca="false">PRODUCT(BL45+1)</f>
        <v>43</v>
      </c>
      <c r="BM46" s="313" t="s">
        <v>559</v>
      </c>
      <c r="BN46" s="295" t="n">
        <v>0</v>
      </c>
      <c r="BO46" s="127" t="s">
        <v>5783</v>
      </c>
      <c r="BP46" s="295" t="n">
        <v>0</v>
      </c>
      <c r="BQ46" s="127" t="s">
        <v>5784</v>
      </c>
      <c r="BR46" s="127" t="n">
        <f aca="false">PRODUCT(BN46+BP46)</f>
        <v>0</v>
      </c>
      <c r="BT46" s="273" t="n">
        <f aca="false">PRODUCT(BT45+1)</f>
        <v>43</v>
      </c>
      <c r="BU46" s="313" t="s">
        <v>559</v>
      </c>
      <c r="BV46" s="295" t="n">
        <v>0</v>
      </c>
      <c r="BX46" s="273" t="n">
        <f aca="false">PRODUCT(BX45+1)</f>
        <v>43</v>
      </c>
      <c r="BY46" s="313" t="s">
        <v>559</v>
      </c>
      <c r="BZ46" s="295" t="n">
        <v>0</v>
      </c>
      <c r="CA46" s="127" t="s">
        <v>5783</v>
      </c>
      <c r="CB46" s="295" t="n">
        <v>0</v>
      </c>
      <c r="CC46" s="127" t="s">
        <v>5784</v>
      </c>
      <c r="CD46" s="127" t="n">
        <f aca="false">PRODUCT(BZ46+CB46)</f>
        <v>0</v>
      </c>
      <c r="CF46" s="273" t="n">
        <f aca="false">PRODUCT(CF45+1)</f>
        <v>43</v>
      </c>
      <c r="CG46" s="313" t="s">
        <v>559</v>
      </c>
      <c r="CH46" s="314" t="n">
        <v>0</v>
      </c>
      <c r="CJ46" s="273" t="n">
        <f aca="false">PRODUCT(CJ45+1)</f>
        <v>43</v>
      </c>
      <c r="CK46" s="313" t="s">
        <v>351</v>
      </c>
      <c r="CL46" s="295" t="n">
        <v>0</v>
      </c>
      <c r="CM46" s="295" t="n">
        <v>0</v>
      </c>
      <c r="CN46" s="315" t="n">
        <v>1</v>
      </c>
      <c r="CO46" s="295" t="n">
        <v>0</v>
      </c>
      <c r="CP46" s="295" t="n">
        <f aca="false">SUM(CL46:CO46)</f>
        <v>1</v>
      </c>
      <c r="CR46" s="273" t="n">
        <f aca="false">PRODUCT(CR45+1)</f>
        <v>43</v>
      </c>
      <c r="CS46" s="313" t="s">
        <v>559</v>
      </c>
      <c r="CT46" s="315" t="n">
        <v>0</v>
      </c>
      <c r="CU46" s="295" t="n">
        <v>0</v>
      </c>
      <c r="CV46" s="295" t="n">
        <v>0</v>
      </c>
      <c r="CX46" s="273" t="n">
        <f aca="false">PRODUCT(CX45+1)</f>
        <v>43</v>
      </c>
      <c r="CY46" s="313" t="s">
        <v>930</v>
      </c>
      <c r="CZ46" s="295" t="n">
        <v>0</v>
      </c>
      <c r="DB46" s="273" t="n">
        <f aca="false">PRODUCT(DB45+1)</f>
        <v>43</v>
      </c>
      <c r="DC46" s="313" t="s">
        <v>930</v>
      </c>
      <c r="DD46" s="295" t="n">
        <v>0</v>
      </c>
    </row>
    <row r="47" customFormat="false" ht="15" hidden="false" customHeight="false" outlineLevel="0" collapsed="false">
      <c r="A47" s="273" t="n">
        <v>44</v>
      </c>
      <c r="B47" s="307" t="s">
        <v>5806</v>
      </c>
      <c r="C47" s="308" t="n">
        <v>89.6666666666667</v>
      </c>
      <c r="D47" s="295" t="n">
        <v>21</v>
      </c>
      <c r="E47" s="295" t="n">
        <v>0</v>
      </c>
      <c r="F47" s="295" t="n">
        <v>0</v>
      </c>
      <c r="G47" s="295" t="n">
        <v>1</v>
      </c>
      <c r="H47" s="309" t="n">
        <v>20</v>
      </c>
      <c r="I47" s="295" t="n">
        <v>0</v>
      </c>
      <c r="J47" s="295" t="n">
        <v>0</v>
      </c>
      <c r="K47" s="295" t="n">
        <v>0</v>
      </c>
      <c r="L47" s="295" t="n">
        <v>0</v>
      </c>
      <c r="M47" s="309" t="n">
        <v>0</v>
      </c>
      <c r="N47" s="295" t="n">
        <v>0</v>
      </c>
      <c r="O47" s="309" t="n">
        <v>0</v>
      </c>
      <c r="P47" s="295" t="n">
        <v>2</v>
      </c>
      <c r="Q47" s="309" t="n">
        <v>1</v>
      </c>
      <c r="R47" s="295" t="n">
        <v>0</v>
      </c>
      <c r="S47" s="295" t="n">
        <v>0</v>
      </c>
      <c r="T47" s="309" t="n">
        <v>0</v>
      </c>
      <c r="U47" s="316" t="n">
        <v>0</v>
      </c>
      <c r="V47" s="309" t="n">
        <v>0</v>
      </c>
      <c r="W47" s="312"/>
      <c r="X47" s="273" t="n">
        <f aca="false">PRODUCT(X46+1)</f>
        <v>44</v>
      </c>
      <c r="Y47" s="313" t="s">
        <v>556</v>
      </c>
      <c r="Z47" s="295" t="n">
        <v>25</v>
      </c>
      <c r="AB47" s="273" t="n">
        <f aca="false">PRODUCT(AB46+1)</f>
        <v>44</v>
      </c>
      <c r="AC47" s="313" t="s">
        <v>556</v>
      </c>
      <c r="AD47" s="295" t="n">
        <v>0</v>
      </c>
      <c r="AF47" s="273" t="n">
        <f aca="false">PRODUCT(AF46+1)</f>
        <v>44</v>
      </c>
      <c r="AG47" s="313" t="s">
        <v>559</v>
      </c>
      <c r="AH47" s="295" t="n">
        <v>0</v>
      </c>
      <c r="AI47" s="127" t="s">
        <v>5783</v>
      </c>
      <c r="AJ47" s="295" t="n">
        <v>6</v>
      </c>
      <c r="AK47" s="127" t="s">
        <v>5784</v>
      </c>
      <c r="AL47" s="127" t="n">
        <f aca="false">PRODUCT(AH47+AJ47)</f>
        <v>6</v>
      </c>
      <c r="AN47" s="273" t="n">
        <f aca="false">PRODUCT(AN46+1)</f>
        <v>44</v>
      </c>
      <c r="AO47" s="313" t="s">
        <v>39</v>
      </c>
      <c r="AP47" s="295" t="n">
        <v>10</v>
      </c>
      <c r="AR47" s="273" t="n">
        <f aca="false">PRODUCT(AR46+1)</f>
        <v>44</v>
      </c>
      <c r="AS47" s="313" t="s">
        <v>533</v>
      </c>
      <c r="AT47" s="113" t="n">
        <v>5</v>
      </c>
      <c r="AU47" s="44" t="s">
        <v>5783</v>
      </c>
      <c r="AV47" s="295" t="n">
        <v>13</v>
      </c>
      <c r="AW47" s="44" t="s">
        <v>5784</v>
      </c>
      <c r="AX47" s="44" t="n">
        <f aca="false">PRODUCT(AT47+AV47)</f>
        <v>18</v>
      </c>
      <c r="AZ47" s="273" t="n">
        <f aca="false">PRODUCT(AZ46+1)</f>
        <v>44</v>
      </c>
      <c r="BA47" s="313" t="s">
        <v>351</v>
      </c>
      <c r="BB47" s="295" t="n">
        <v>0</v>
      </c>
      <c r="BD47" s="273" t="n">
        <f aca="false">PRODUCT(BD46+1)</f>
        <v>44</v>
      </c>
      <c r="BE47" s="313" t="s">
        <v>5806</v>
      </c>
      <c r="BF47" s="295" t="n">
        <v>0</v>
      </c>
      <c r="BH47" s="273" t="n">
        <f aca="false">PRODUCT(BH46+1)</f>
        <v>44</v>
      </c>
      <c r="BI47" s="313" t="s">
        <v>5806</v>
      </c>
      <c r="BJ47" s="295" t="n">
        <v>0</v>
      </c>
      <c r="BL47" s="273" t="n">
        <f aca="false">PRODUCT(BL46+1)</f>
        <v>44</v>
      </c>
      <c r="BM47" s="313" t="s">
        <v>5806</v>
      </c>
      <c r="BN47" s="295" t="n">
        <v>0</v>
      </c>
      <c r="BO47" s="127" t="s">
        <v>5783</v>
      </c>
      <c r="BP47" s="295" t="n">
        <v>0</v>
      </c>
      <c r="BQ47" s="127" t="s">
        <v>5784</v>
      </c>
      <c r="BR47" s="127" t="n">
        <f aca="false">PRODUCT(BN47+BP47)</f>
        <v>0</v>
      </c>
      <c r="BT47" s="273" t="n">
        <f aca="false">PRODUCT(BT46+1)</f>
        <v>44</v>
      </c>
      <c r="BU47" s="313" t="s">
        <v>5806</v>
      </c>
      <c r="BV47" s="295" t="n">
        <v>0</v>
      </c>
      <c r="BX47" s="273" t="n">
        <f aca="false">PRODUCT(BX46+1)</f>
        <v>44</v>
      </c>
      <c r="BY47" s="313" t="s">
        <v>5806</v>
      </c>
      <c r="BZ47" s="295" t="n">
        <v>0</v>
      </c>
      <c r="CA47" s="127" t="s">
        <v>5783</v>
      </c>
      <c r="CB47" s="295" t="n">
        <v>0</v>
      </c>
      <c r="CC47" s="127" t="s">
        <v>5784</v>
      </c>
      <c r="CD47" s="127" t="n">
        <f aca="false">PRODUCT(BZ47+CB47)</f>
        <v>0</v>
      </c>
      <c r="CF47" s="273" t="n">
        <f aca="false">PRODUCT(CF46+1)</f>
        <v>44</v>
      </c>
      <c r="CG47" s="313" t="s">
        <v>5806</v>
      </c>
      <c r="CH47" s="314" t="n">
        <v>0</v>
      </c>
      <c r="CJ47" s="273" t="n">
        <f aca="false">PRODUCT(CJ46+1)</f>
        <v>44</v>
      </c>
      <c r="CK47" s="313" t="s">
        <v>559</v>
      </c>
      <c r="CL47" s="295" t="n">
        <v>0</v>
      </c>
      <c r="CM47" s="295" t="n">
        <v>0</v>
      </c>
      <c r="CN47" s="315" t="n">
        <v>1</v>
      </c>
      <c r="CO47" s="295" t="n">
        <v>0</v>
      </c>
      <c r="CP47" s="295" t="n">
        <f aca="false">SUM(CL47:CO47)</f>
        <v>1</v>
      </c>
      <c r="CR47" s="273" t="n">
        <f aca="false">PRODUCT(CR46+1)</f>
        <v>44</v>
      </c>
      <c r="CS47" s="313" t="s">
        <v>5806</v>
      </c>
      <c r="CT47" s="315" t="n">
        <v>0</v>
      </c>
      <c r="CU47" s="295" t="n">
        <v>0</v>
      </c>
      <c r="CV47" s="295" t="n">
        <v>0</v>
      </c>
      <c r="CX47" s="273" t="n">
        <f aca="false">PRODUCT(CX46+1)</f>
        <v>44</v>
      </c>
      <c r="CY47" s="313" t="s">
        <v>313</v>
      </c>
      <c r="CZ47" s="295" t="n">
        <v>0</v>
      </c>
      <c r="DB47" s="273" t="n">
        <f aca="false">PRODUCT(DB46+1)</f>
        <v>44</v>
      </c>
      <c r="DC47" s="313" t="s">
        <v>313</v>
      </c>
      <c r="DD47" s="295" t="n">
        <v>0</v>
      </c>
    </row>
    <row r="48" customFormat="false" ht="15" hidden="false" customHeight="false" outlineLevel="0" collapsed="false">
      <c r="A48" s="273" t="n">
        <v>45</v>
      </c>
      <c r="B48" s="307" t="s">
        <v>1195</v>
      </c>
      <c r="C48" s="308" t="n">
        <v>78.3306666666667</v>
      </c>
      <c r="D48" s="295" t="n">
        <v>35</v>
      </c>
      <c r="E48" s="295" t="n">
        <v>0</v>
      </c>
      <c r="F48" s="295" t="n">
        <v>17</v>
      </c>
      <c r="G48" s="295" t="n">
        <v>23</v>
      </c>
      <c r="H48" s="309" t="n">
        <v>0</v>
      </c>
      <c r="I48" s="295" t="n">
        <v>0</v>
      </c>
      <c r="J48" s="295" t="n">
        <v>0</v>
      </c>
      <c r="K48" s="295" t="n">
        <v>0</v>
      </c>
      <c r="L48" s="295" t="n">
        <v>0</v>
      </c>
      <c r="M48" s="309" t="n">
        <v>0</v>
      </c>
      <c r="N48" s="295" t="n">
        <v>0</v>
      </c>
      <c r="O48" s="309" t="n">
        <v>0</v>
      </c>
      <c r="P48" s="295" t="n">
        <v>0</v>
      </c>
      <c r="Q48" s="309" t="n">
        <v>0</v>
      </c>
      <c r="R48" s="295" t="n">
        <v>0</v>
      </c>
      <c r="S48" s="295" t="n">
        <v>0</v>
      </c>
      <c r="T48" s="309" t="n">
        <v>0</v>
      </c>
      <c r="U48" s="316" t="n">
        <v>0</v>
      </c>
      <c r="V48" s="309" t="n">
        <v>0</v>
      </c>
      <c r="W48" s="312"/>
      <c r="X48" s="273" t="n">
        <f aca="false">PRODUCT(X47+1)</f>
        <v>45</v>
      </c>
      <c r="Y48" s="313" t="s">
        <v>117</v>
      </c>
      <c r="Z48" s="295" t="n">
        <v>23</v>
      </c>
      <c r="AB48" s="273" t="n">
        <f aca="false">PRODUCT(AB47+1)</f>
        <v>45</v>
      </c>
      <c r="AC48" s="313" t="s">
        <v>559</v>
      </c>
      <c r="AD48" s="295" t="n">
        <v>0</v>
      </c>
      <c r="AF48" s="273" t="n">
        <f aca="false">PRODUCT(AF47+1)</f>
        <v>45</v>
      </c>
      <c r="AG48" s="313" t="s">
        <v>401</v>
      </c>
      <c r="AH48" s="295" t="n">
        <v>0</v>
      </c>
      <c r="AI48" s="127" t="s">
        <v>5783</v>
      </c>
      <c r="AJ48" s="295" t="n">
        <v>5</v>
      </c>
      <c r="AK48" s="127" t="s">
        <v>5784</v>
      </c>
      <c r="AL48" s="127" t="n">
        <f aca="false">PRODUCT(AH48+AJ48)</f>
        <v>5</v>
      </c>
      <c r="AN48" s="273" t="n">
        <f aca="false">PRODUCT(AN47+1)</f>
        <v>45</v>
      </c>
      <c r="AO48" s="313" t="s">
        <v>117</v>
      </c>
      <c r="AP48" s="295" t="n">
        <v>9</v>
      </c>
      <c r="AR48" s="273" t="n">
        <f aca="false">PRODUCT(AR47+1)</f>
        <v>45</v>
      </c>
      <c r="AS48" s="313" t="s">
        <v>28</v>
      </c>
      <c r="AT48" s="113" t="n">
        <v>5</v>
      </c>
      <c r="AU48" s="44" t="s">
        <v>5783</v>
      </c>
      <c r="AV48" s="295" t="n">
        <v>11</v>
      </c>
      <c r="AW48" s="44" t="s">
        <v>5784</v>
      </c>
      <c r="AX48" s="44" t="n">
        <f aca="false">PRODUCT(AT48+AV48)</f>
        <v>16</v>
      </c>
      <c r="AZ48" s="273" t="n">
        <f aca="false">PRODUCT(AZ47+1)</f>
        <v>45</v>
      </c>
      <c r="BA48" s="313" t="s">
        <v>1195</v>
      </c>
      <c r="BB48" s="295" t="n">
        <v>0</v>
      </c>
      <c r="BD48" s="273" t="n">
        <f aca="false">PRODUCT(BD47+1)</f>
        <v>45</v>
      </c>
      <c r="BE48" s="313" t="s">
        <v>1195</v>
      </c>
      <c r="BF48" s="295" t="n">
        <v>0</v>
      </c>
      <c r="BH48" s="273" t="n">
        <f aca="false">PRODUCT(BH47+1)</f>
        <v>45</v>
      </c>
      <c r="BI48" s="313" t="s">
        <v>1195</v>
      </c>
      <c r="BJ48" s="295" t="n">
        <v>0</v>
      </c>
      <c r="BL48" s="273" t="n">
        <f aca="false">PRODUCT(BL47+1)</f>
        <v>45</v>
      </c>
      <c r="BM48" s="313" t="s">
        <v>1195</v>
      </c>
      <c r="BN48" s="295" t="n">
        <v>0</v>
      </c>
      <c r="BO48" s="127" t="s">
        <v>5783</v>
      </c>
      <c r="BP48" s="295" t="n">
        <v>0</v>
      </c>
      <c r="BQ48" s="127" t="s">
        <v>5784</v>
      </c>
      <c r="BR48" s="127" t="n">
        <f aca="false">PRODUCT(BN48+BP48)</f>
        <v>0</v>
      </c>
      <c r="BT48" s="273" t="n">
        <f aca="false">PRODUCT(BT47+1)</f>
        <v>45</v>
      </c>
      <c r="BU48" s="313" t="s">
        <v>1195</v>
      </c>
      <c r="BV48" s="295" t="n">
        <v>0</v>
      </c>
      <c r="BX48" s="273" t="n">
        <f aca="false">PRODUCT(BX47+1)</f>
        <v>45</v>
      </c>
      <c r="BY48" s="313" t="s">
        <v>1195</v>
      </c>
      <c r="BZ48" s="295" t="n">
        <v>0</v>
      </c>
      <c r="CA48" s="127" t="s">
        <v>5783</v>
      </c>
      <c r="CB48" s="295" t="n">
        <v>0</v>
      </c>
      <c r="CC48" s="127" t="s">
        <v>5784</v>
      </c>
      <c r="CD48" s="127" t="n">
        <f aca="false">PRODUCT(BZ48+CB48)</f>
        <v>0</v>
      </c>
      <c r="CF48" s="273" t="n">
        <f aca="false">PRODUCT(CF47+1)</f>
        <v>45</v>
      </c>
      <c r="CG48" s="313" t="s">
        <v>1195</v>
      </c>
      <c r="CH48" s="314" t="n">
        <v>0</v>
      </c>
      <c r="CJ48" s="273" t="n">
        <f aca="false">PRODUCT(CJ47+1)</f>
        <v>45</v>
      </c>
      <c r="CK48" s="313" t="s">
        <v>51</v>
      </c>
      <c r="CL48" s="295" t="n">
        <v>0</v>
      </c>
      <c r="CM48" s="295" t="n">
        <v>0</v>
      </c>
      <c r="CN48" s="315" t="n">
        <v>1</v>
      </c>
      <c r="CO48" s="295" t="n">
        <v>0</v>
      </c>
      <c r="CP48" s="295" t="n">
        <f aca="false">SUM(CL48:CO48)</f>
        <v>1</v>
      </c>
      <c r="CR48" s="273" t="n">
        <f aca="false">PRODUCT(CR47+1)</f>
        <v>45</v>
      </c>
      <c r="CS48" s="313" t="s">
        <v>1195</v>
      </c>
      <c r="CT48" s="315" t="n">
        <v>0</v>
      </c>
      <c r="CU48" s="295" t="n">
        <v>0</v>
      </c>
      <c r="CV48" s="295" t="n">
        <v>0</v>
      </c>
      <c r="CX48" s="273" t="n">
        <f aca="false">PRODUCT(CX47+1)</f>
        <v>45</v>
      </c>
      <c r="CY48" s="313" t="s">
        <v>993</v>
      </c>
      <c r="CZ48" s="295" t="n">
        <v>0</v>
      </c>
      <c r="DB48" s="273" t="n">
        <f aca="false">PRODUCT(DB47+1)</f>
        <v>45</v>
      </c>
      <c r="DC48" s="313" t="s">
        <v>506</v>
      </c>
      <c r="DD48" s="295" t="n">
        <v>0</v>
      </c>
    </row>
    <row r="49" customFormat="false" ht="15" hidden="false" customHeight="false" outlineLevel="0" collapsed="false">
      <c r="A49" s="273" t="n">
        <v>46</v>
      </c>
      <c r="B49" s="307" t="s">
        <v>51</v>
      </c>
      <c r="C49" s="308" t="n">
        <v>66.9986666666667</v>
      </c>
      <c r="D49" s="295" t="n">
        <v>26</v>
      </c>
      <c r="E49" s="295" t="n">
        <v>1</v>
      </c>
      <c r="F49" s="295" t="n">
        <v>6</v>
      </c>
      <c r="G49" s="295" t="n">
        <v>13</v>
      </c>
      <c r="H49" s="309" t="n">
        <v>0</v>
      </c>
      <c r="I49" s="295" t="n">
        <v>0</v>
      </c>
      <c r="J49" s="295" t="n">
        <v>0</v>
      </c>
      <c r="K49" s="295" t="n">
        <v>0</v>
      </c>
      <c r="L49" s="295" t="n">
        <v>0</v>
      </c>
      <c r="M49" s="309" t="n">
        <v>0</v>
      </c>
      <c r="N49" s="295" t="n">
        <v>0</v>
      </c>
      <c r="O49" s="309" t="n">
        <v>0</v>
      </c>
      <c r="P49" s="295" t="n">
        <v>1</v>
      </c>
      <c r="Q49" s="309" t="n">
        <v>0</v>
      </c>
      <c r="R49" s="295" t="n">
        <v>0</v>
      </c>
      <c r="S49" s="295" t="n">
        <v>0</v>
      </c>
      <c r="T49" s="309" t="n">
        <v>0</v>
      </c>
      <c r="U49" s="316" t="n">
        <v>0</v>
      </c>
      <c r="V49" s="309" t="n">
        <v>0</v>
      </c>
      <c r="W49" s="312"/>
      <c r="X49" s="273" t="n">
        <f aca="false">PRODUCT(X48+1)</f>
        <v>46</v>
      </c>
      <c r="Y49" s="313" t="s">
        <v>5806</v>
      </c>
      <c r="Z49" s="295" t="n">
        <v>21</v>
      </c>
      <c r="AB49" s="273" t="n">
        <f aca="false">PRODUCT(AB48+1)</f>
        <v>46</v>
      </c>
      <c r="AC49" s="313" t="s">
        <v>5806</v>
      </c>
      <c r="AD49" s="295" t="n">
        <v>0</v>
      </c>
      <c r="AF49" s="273" t="n">
        <f aca="false">PRODUCT(AF48+1)</f>
        <v>46</v>
      </c>
      <c r="AG49" s="313" t="s">
        <v>28</v>
      </c>
      <c r="AH49" s="295" t="n">
        <v>0</v>
      </c>
      <c r="AI49" s="127" t="s">
        <v>5783</v>
      </c>
      <c r="AJ49" s="295" t="n">
        <v>5</v>
      </c>
      <c r="AK49" s="127" t="s">
        <v>5784</v>
      </c>
      <c r="AL49" s="127" t="n">
        <f aca="false">PRODUCT(AH49+AJ49)</f>
        <v>5</v>
      </c>
      <c r="AN49" s="273" t="n">
        <f aca="false">PRODUCT(AN48+1)</f>
        <v>46</v>
      </c>
      <c r="AO49" s="313" t="s">
        <v>349</v>
      </c>
      <c r="AP49" s="295" t="n">
        <v>8</v>
      </c>
      <c r="AR49" s="273" t="n">
        <f aca="false">PRODUCT(AR48+1)</f>
        <v>46</v>
      </c>
      <c r="AS49" s="313" t="s">
        <v>39</v>
      </c>
      <c r="AT49" s="113" t="n">
        <v>2</v>
      </c>
      <c r="AU49" s="44" t="s">
        <v>5783</v>
      </c>
      <c r="AV49" s="295" t="n">
        <v>10</v>
      </c>
      <c r="AW49" s="44" t="s">
        <v>5784</v>
      </c>
      <c r="AX49" s="44" t="n">
        <f aca="false">PRODUCT(AT49+AV49)</f>
        <v>12</v>
      </c>
      <c r="AZ49" s="273" t="n">
        <f aca="false">PRODUCT(AZ48+1)</f>
        <v>46</v>
      </c>
      <c r="BA49" s="313" t="s">
        <v>51</v>
      </c>
      <c r="BB49" s="295" t="n">
        <v>0</v>
      </c>
      <c r="BD49" s="273" t="n">
        <f aca="false">PRODUCT(BD48+1)</f>
        <v>46</v>
      </c>
      <c r="BE49" s="313" t="s">
        <v>51</v>
      </c>
      <c r="BF49" s="295" t="n">
        <v>0</v>
      </c>
      <c r="BH49" s="273" t="n">
        <f aca="false">PRODUCT(BH48+1)</f>
        <v>46</v>
      </c>
      <c r="BI49" s="313" t="s">
        <v>51</v>
      </c>
      <c r="BJ49" s="295" t="n">
        <v>0</v>
      </c>
      <c r="BL49" s="273" t="n">
        <f aca="false">PRODUCT(BL48+1)</f>
        <v>46</v>
      </c>
      <c r="BM49" s="313" t="s">
        <v>51</v>
      </c>
      <c r="BN49" s="295" t="n">
        <v>0</v>
      </c>
      <c r="BO49" s="127" t="s">
        <v>5783</v>
      </c>
      <c r="BP49" s="295" t="n">
        <v>0</v>
      </c>
      <c r="BQ49" s="127" t="s">
        <v>5784</v>
      </c>
      <c r="BR49" s="127" t="n">
        <f aca="false">PRODUCT(BN49+BP49)</f>
        <v>0</v>
      </c>
      <c r="BT49" s="273" t="n">
        <f aca="false">PRODUCT(BT48+1)</f>
        <v>46</v>
      </c>
      <c r="BU49" s="313" t="s">
        <v>51</v>
      </c>
      <c r="BV49" s="295" t="n">
        <v>0</v>
      </c>
      <c r="BX49" s="273" t="n">
        <f aca="false">PRODUCT(BX48+1)</f>
        <v>46</v>
      </c>
      <c r="BY49" s="313" t="s">
        <v>51</v>
      </c>
      <c r="BZ49" s="295" t="n">
        <v>0</v>
      </c>
      <c r="CA49" s="127" t="s">
        <v>5783</v>
      </c>
      <c r="CB49" s="295" t="n">
        <v>0</v>
      </c>
      <c r="CC49" s="127" t="s">
        <v>5784</v>
      </c>
      <c r="CD49" s="127" t="n">
        <f aca="false">PRODUCT(BZ49+CB49)</f>
        <v>0</v>
      </c>
      <c r="CF49" s="273" t="n">
        <f aca="false">PRODUCT(CF48+1)</f>
        <v>46</v>
      </c>
      <c r="CG49" s="313" t="s">
        <v>51</v>
      </c>
      <c r="CH49" s="314" t="n">
        <v>0</v>
      </c>
      <c r="CJ49" s="273" t="n">
        <f aca="false">PRODUCT(CJ48+1)</f>
        <v>46</v>
      </c>
      <c r="CK49" s="313" t="s">
        <v>109</v>
      </c>
      <c r="CL49" s="295" t="n">
        <v>0</v>
      </c>
      <c r="CM49" s="295" t="n">
        <v>0</v>
      </c>
      <c r="CN49" s="315" t="n">
        <v>1</v>
      </c>
      <c r="CO49" s="295" t="n">
        <v>0</v>
      </c>
      <c r="CP49" s="295" t="n">
        <f aca="false">SUM(CL49:CO49)</f>
        <v>1</v>
      </c>
      <c r="CR49" s="273" t="n">
        <f aca="false">PRODUCT(CR48+1)</f>
        <v>46</v>
      </c>
      <c r="CS49" s="313" t="s">
        <v>51</v>
      </c>
      <c r="CT49" s="315" t="n">
        <v>0</v>
      </c>
      <c r="CU49" s="295" t="n">
        <v>0</v>
      </c>
      <c r="CV49" s="295" t="n">
        <v>0</v>
      </c>
      <c r="CX49" s="273" t="n">
        <f aca="false">PRODUCT(CX48+1)</f>
        <v>46</v>
      </c>
      <c r="CY49" s="313" t="s">
        <v>373</v>
      </c>
      <c r="CZ49" s="295" t="n">
        <v>0</v>
      </c>
      <c r="DB49" s="273" t="n">
        <f aca="false">PRODUCT(DB48+1)</f>
        <v>46</v>
      </c>
      <c r="DC49" s="313" t="s">
        <v>993</v>
      </c>
      <c r="DD49" s="295" t="n">
        <v>0</v>
      </c>
    </row>
    <row r="50" customFormat="false" ht="15" hidden="false" customHeight="false" outlineLevel="0" collapsed="false">
      <c r="A50" s="273" t="n">
        <v>47</v>
      </c>
      <c r="B50" s="307" t="s">
        <v>5805</v>
      </c>
      <c r="C50" s="308" t="n">
        <v>56.3332</v>
      </c>
      <c r="D50" s="295" t="n">
        <v>9</v>
      </c>
      <c r="E50" s="295" t="n">
        <v>0</v>
      </c>
      <c r="F50" s="295" t="n">
        <v>0</v>
      </c>
      <c r="G50" s="295" t="n">
        <v>2</v>
      </c>
      <c r="H50" s="309" t="n">
        <v>0</v>
      </c>
      <c r="I50" s="295" t="n">
        <v>0</v>
      </c>
      <c r="J50" s="295" t="n">
        <v>0</v>
      </c>
      <c r="K50" s="295" t="n">
        <v>0</v>
      </c>
      <c r="L50" s="295" t="n">
        <v>0</v>
      </c>
      <c r="M50" s="309" t="n">
        <v>0</v>
      </c>
      <c r="N50" s="295" t="n">
        <v>0</v>
      </c>
      <c r="O50" s="309" t="n">
        <v>0</v>
      </c>
      <c r="P50" s="295" t="n">
        <v>2</v>
      </c>
      <c r="Q50" s="309" t="n">
        <v>0</v>
      </c>
      <c r="R50" s="295" t="n">
        <v>0</v>
      </c>
      <c r="S50" s="295" t="n">
        <v>0</v>
      </c>
      <c r="T50" s="309" t="n">
        <v>0</v>
      </c>
      <c r="U50" s="316" t="n">
        <v>0</v>
      </c>
      <c r="V50" s="309" t="n">
        <v>0</v>
      </c>
      <c r="W50" s="312"/>
      <c r="X50" s="273" t="n">
        <f aca="false">PRODUCT(X49+1)</f>
        <v>47</v>
      </c>
      <c r="Y50" s="313" t="s">
        <v>349</v>
      </c>
      <c r="Z50" s="295" t="n">
        <v>21</v>
      </c>
      <c r="AB50" s="273" t="n">
        <f aca="false">PRODUCT(AB49+1)</f>
        <v>47</v>
      </c>
      <c r="AC50" s="313" t="s">
        <v>1195</v>
      </c>
      <c r="AD50" s="295" t="n">
        <v>0</v>
      </c>
      <c r="AF50" s="273" t="n">
        <f aca="false">PRODUCT(AF49+1)</f>
        <v>47</v>
      </c>
      <c r="AG50" s="313" t="s">
        <v>533</v>
      </c>
      <c r="AH50" s="295" t="n">
        <v>0</v>
      </c>
      <c r="AI50" s="127" t="s">
        <v>5783</v>
      </c>
      <c r="AJ50" s="295" t="n">
        <v>5</v>
      </c>
      <c r="AK50" s="127" t="s">
        <v>5784</v>
      </c>
      <c r="AL50" s="127" t="n">
        <f aca="false">PRODUCT(AH50+AJ50)</f>
        <v>5</v>
      </c>
      <c r="AN50" s="273" t="n">
        <f aca="false">PRODUCT(AN49+1)</f>
        <v>47</v>
      </c>
      <c r="AO50" s="313" t="s">
        <v>40</v>
      </c>
      <c r="AP50" s="295" t="n">
        <v>8</v>
      </c>
      <c r="AR50" s="273" t="n">
        <f aca="false">PRODUCT(AR49+1)</f>
        <v>47</v>
      </c>
      <c r="AS50" s="313" t="s">
        <v>342</v>
      </c>
      <c r="AT50" s="113" t="n">
        <v>6</v>
      </c>
      <c r="AU50" s="44" t="s">
        <v>5783</v>
      </c>
      <c r="AV50" s="295" t="n">
        <v>5</v>
      </c>
      <c r="AW50" s="44" t="s">
        <v>5784</v>
      </c>
      <c r="AX50" s="44" t="n">
        <f aca="false">PRODUCT(AT50+AV50)</f>
        <v>11</v>
      </c>
      <c r="AZ50" s="273" t="n">
        <f aca="false">PRODUCT(AZ49+1)</f>
        <v>47</v>
      </c>
      <c r="BA50" s="313" t="s">
        <v>5805</v>
      </c>
      <c r="BB50" s="295" t="n">
        <v>0</v>
      </c>
      <c r="BD50" s="273" t="n">
        <f aca="false">PRODUCT(BD49+1)</f>
        <v>47</v>
      </c>
      <c r="BE50" s="313" t="s">
        <v>5805</v>
      </c>
      <c r="BF50" s="295" t="n">
        <v>0</v>
      </c>
      <c r="BH50" s="273" t="n">
        <f aca="false">PRODUCT(BH49+1)</f>
        <v>47</v>
      </c>
      <c r="BI50" s="313" t="s">
        <v>5805</v>
      </c>
      <c r="BJ50" s="295" t="n">
        <v>0</v>
      </c>
      <c r="BL50" s="273" t="n">
        <f aca="false">PRODUCT(BL49+1)</f>
        <v>47</v>
      </c>
      <c r="BM50" s="313" t="s">
        <v>5805</v>
      </c>
      <c r="BN50" s="295" t="n">
        <v>0</v>
      </c>
      <c r="BO50" s="127" t="s">
        <v>5783</v>
      </c>
      <c r="BP50" s="295" t="n">
        <v>0</v>
      </c>
      <c r="BQ50" s="127" t="s">
        <v>5784</v>
      </c>
      <c r="BR50" s="127" t="n">
        <f aca="false">PRODUCT(BN50+BP50)</f>
        <v>0</v>
      </c>
      <c r="BT50" s="273" t="n">
        <f aca="false">PRODUCT(BT49+1)</f>
        <v>47</v>
      </c>
      <c r="BU50" s="313" t="s">
        <v>5805</v>
      </c>
      <c r="BV50" s="295" t="n">
        <v>0</v>
      </c>
      <c r="BX50" s="273" t="n">
        <f aca="false">PRODUCT(BX49+1)</f>
        <v>47</v>
      </c>
      <c r="BY50" s="313" t="s">
        <v>5805</v>
      </c>
      <c r="BZ50" s="295" t="n">
        <v>0</v>
      </c>
      <c r="CA50" s="127" t="s">
        <v>5783</v>
      </c>
      <c r="CB50" s="295" t="n">
        <v>0</v>
      </c>
      <c r="CC50" s="127" t="s">
        <v>5784</v>
      </c>
      <c r="CD50" s="127" t="n">
        <f aca="false">PRODUCT(BZ50+CB50)</f>
        <v>0</v>
      </c>
      <c r="CF50" s="273" t="n">
        <f aca="false">PRODUCT(CF49+1)</f>
        <v>47</v>
      </c>
      <c r="CG50" s="313" t="s">
        <v>5805</v>
      </c>
      <c r="CH50" s="314" t="n">
        <v>0</v>
      </c>
      <c r="CJ50" s="273" t="n">
        <f aca="false">PRODUCT(CJ49+1)</f>
        <v>47</v>
      </c>
      <c r="CK50" s="313" t="s">
        <v>419</v>
      </c>
      <c r="CL50" s="295" t="n">
        <v>1</v>
      </c>
      <c r="CM50" s="295" t="n">
        <v>0</v>
      </c>
      <c r="CN50" s="315" t="n">
        <v>0</v>
      </c>
      <c r="CO50" s="295" t="n">
        <v>0</v>
      </c>
      <c r="CP50" s="295" t="n">
        <f aca="false">SUM(CL50:CO50)</f>
        <v>1</v>
      </c>
      <c r="CR50" s="273" t="n">
        <f aca="false">PRODUCT(CR49+1)</f>
        <v>47</v>
      </c>
      <c r="CS50" s="313" t="s">
        <v>5805</v>
      </c>
      <c r="CT50" s="315" t="n">
        <v>0</v>
      </c>
      <c r="CU50" s="295" t="n">
        <v>0</v>
      </c>
      <c r="CV50" s="295" t="n">
        <v>0</v>
      </c>
      <c r="CX50" s="273" t="n">
        <f aca="false">PRODUCT(CX49+1)</f>
        <v>47</v>
      </c>
      <c r="CY50" s="313" t="s">
        <v>5807</v>
      </c>
      <c r="CZ50" s="295" t="n">
        <v>0</v>
      </c>
      <c r="DB50" s="273" t="n">
        <f aca="false">PRODUCT(DB49+1)</f>
        <v>47</v>
      </c>
      <c r="DC50" s="313" t="s">
        <v>373</v>
      </c>
      <c r="DD50" s="295" t="n">
        <v>0</v>
      </c>
    </row>
    <row r="51" customFormat="false" ht="15" hidden="false" customHeight="false" outlineLevel="0" collapsed="false">
      <c r="A51" s="273" t="n">
        <v>48</v>
      </c>
      <c r="B51" s="307" t="s">
        <v>18</v>
      </c>
      <c r="C51" s="308" t="n">
        <v>50</v>
      </c>
      <c r="D51" s="295" t="n">
        <v>0</v>
      </c>
      <c r="E51" s="295" t="n">
        <v>0</v>
      </c>
      <c r="F51" s="295" t="n">
        <v>0</v>
      </c>
      <c r="G51" s="295" t="n">
        <v>0</v>
      </c>
      <c r="H51" s="309" t="n">
        <v>0</v>
      </c>
      <c r="I51" s="295" t="n">
        <v>0</v>
      </c>
      <c r="J51" s="295" t="n">
        <v>0</v>
      </c>
      <c r="K51" s="295" t="n">
        <v>0</v>
      </c>
      <c r="L51" s="295" t="n">
        <v>0</v>
      </c>
      <c r="M51" s="309" t="n">
        <v>0</v>
      </c>
      <c r="N51" s="295" t="n">
        <v>0</v>
      </c>
      <c r="O51" s="309" t="n">
        <v>1</v>
      </c>
      <c r="P51" s="295" t="n">
        <v>1</v>
      </c>
      <c r="Q51" s="309" t="n">
        <v>0</v>
      </c>
      <c r="R51" s="295" t="n">
        <v>0</v>
      </c>
      <c r="S51" s="295" t="n">
        <v>0</v>
      </c>
      <c r="T51" s="309" t="n">
        <v>0</v>
      </c>
      <c r="U51" s="316" t="n">
        <v>0</v>
      </c>
      <c r="V51" s="309" t="n">
        <v>0</v>
      </c>
      <c r="W51" s="312"/>
      <c r="X51" s="273" t="n">
        <f aca="false">PRODUCT(X50+1)</f>
        <v>48</v>
      </c>
      <c r="Y51" s="313" t="s">
        <v>109</v>
      </c>
      <c r="Z51" s="295" t="n">
        <v>18</v>
      </c>
      <c r="AB51" s="273" t="n">
        <f aca="false">PRODUCT(AB50+1)</f>
        <v>48</v>
      </c>
      <c r="AC51" s="313" t="s">
        <v>5805</v>
      </c>
      <c r="AD51" s="295" t="n">
        <v>0</v>
      </c>
      <c r="AF51" s="273" t="n">
        <f aca="false">PRODUCT(AF50+1)</f>
        <v>48</v>
      </c>
      <c r="AG51" s="313" t="s">
        <v>556</v>
      </c>
      <c r="AH51" s="295" t="n">
        <v>0</v>
      </c>
      <c r="AI51" s="127" t="s">
        <v>5783</v>
      </c>
      <c r="AJ51" s="295" t="n">
        <v>5</v>
      </c>
      <c r="AK51" s="127" t="s">
        <v>5784</v>
      </c>
      <c r="AL51" s="127" t="n">
        <f aca="false">PRODUCT(AH51+AJ51)</f>
        <v>5</v>
      </c>
      <c r="AN51" s="273" t="n">
        <f aca="false">PRODUCT(AN50+1)</f>
        <v>48</v>
      </c>
      <c r="AO51" s="313" t="s">
        <v>401</v>
      </c>
      <c r="AP51" s="295" t="n">
        <v>5</v>
      </c>
      <c r="AR51" s="273" t="n">
        <f aca="false">PRODUCT(AR50+1)</f>
        <v>48</v>
      </c>
      <c r="AS51" s="313" t="s">
        <v>401</v>
      </c>
      <c r="AT51" s="113" t="n">
        <v>5</v>
      </c>
      <c r="AU51" s="44" t="s">
        <v>5783</v>
      </c>
      <c r="AV51" s="295" t="n">
        <v>5</v>
      </c>
      <c r="AW51" s="44" t="s">
        <v>5784</v>
      </c>
      <c r="AX51" s="44" t="n">
        <f aca="false">PRODUCT(AT51+AV51)</f>
        <v>10</v>
      </c>
      <c r="AZ51" s="273" t="n">
        <f aca="false">PRODUCT(AZ50+1)</f>
        <v>48</v>
      </c>
      <c r="BA51" s="313" t="s">
        <v>18</v>
      </c>
      <c r="BB51" s="295" t="n">
        <v>0</v>
      </c>
      <c r="BD51" s="273" t="n">
        <f aca="false">PRODUCT(BD50+1)</f>
        <v>48</v>
      </c>
      <c r="BE51" s="313" t="s">
        <v>18</v>
      </c>
      <c r="BF51" s="295" t="n">
        <v>0</v>
      </c>
      <c r="BH51" s="273" t="n">
        <f aca="false">PRODUCT(BH50+1)</f>
        <v>48</v>
      </c>
      <c r="BI51" s="313" t="s">
        <v>18</v>
      </c>
      <c r="BJ51" s="295" t="n">
        <v>0</v>
      </c>
      <c r="BL51" s="273" t="n">
        <f aca="false">PRODUCT(BL50+1)</f>
        <v>48</v>
      </c>
      <c r="BM51" s="313" t="s">
        <v>18</v>
      </c>
      <c r="BN51" s="295" t="n">
        <v>0</v>
      </c>
      <c r="BO51" s="127" t="s">
        <v>5783</v>
      </c>
      <c r="BP51" s="295" t="n">
        <v>0</v>
      </c>
      <c r="BQ51" s="127" t="s">
        <v>5784</v>
      </c>
      <c r="BR51" s="127" t="n">
        <f aca="false">PRODUCT(BN51+BP51)</f>
        <v>0</v>
      </c>
      <c r="BT51" s="273" t="n">
        <f aca="false">PRODUCT(BT50+1)</f>
        <v>48</v>
      </c>
      <c r="BU51" s="313" t="s">
        <v>18</v>
      </c>
      <c r="BV51" s="295" t="n">
        <v>0</v>
      </c>
      <c r="BX51" s="273" t="n">
        <f aca="false">PRODUCT(BX50+1)</f>
        <v>48</v>
      </c>
      <c r="BY51" s="313" t="s">
        <v>18</v>
      </c>
      <c r="BZ51" s="295" t="n">
        <v>0</v>
      </c>
      <c r="CA51" s="127" t="s">
        <v>5783</v>
      </c>
      <c r="CB51" s="295" t="n">
        <v>0</v>
      </c>
      <c r="CC51" s="127" t="s">
        <v>5784</v>
      </c>
      <c r="CD51" s="127" t="n">
        <f aca="false">PRODUCT(BZ51+CB51)</f>
        <v>0</v>
      </c>
      <c r="CF51" s="273" t="n">
        <f aca="false">PRODUCT(CF50+1)</f>
        <v>48</v>
      </c>
      <c r="CG51" s="313" t="s">
        <v>18</v>
      </c>
      <c r="CH51" s="314" t="n">
        <v>0</v>
      </c>
      <c r="CJ51" s="273" t="n">
        <f aca="false">PRODUCT(CJ50+1)</f>
        <v>48</v>
      </c>
      <c r="CK51" s="313" t="s">
        <v>243</v>
      </c>
      <c r="CL51" s="295" t="n">
        <v>0</v>
      </c>
      <c r="CM51" s="295" t="n">
        <v>0</v>
      </c>
      <c r="CN51" s="315" t="n">
        <v>0</v>
      </c>
      <c r="CO51" s="295" t="n">
        <v>0</v>
      </c>
      <c r="CP51" s="295" t="n">
        <f aca="false">SUM(CL51:CO51)</f>
        <v>0</v>
      </c>
      <c r="CR51" s="273" t="n">
        <f aca="false">PRODUCT(CR50+1)</f>
        <v>48</v>
      </c>
      <c r="CS51" s="313" t="s">
        <v>18</v>
      </c>
      <c r="CT51" s="315" t="n">
        <v>0</v>
      </c>
      <c r="CU51" s="295" t="n">
        <v>0</v>
      </c>
      <c r="CV51" s="295" t="n">
        <v>0</v>
      </c>
      <c r="CX51" s="273" t="n">
        <f aca="false">PRODUCT(CX50+1)</f>
        <v>48</v>
      </c>
      <c r="CY51" s="313" t="s">
        <v>906</v>
      </c>
      <c r="CZ51" s="295" t="n">
        <v>0</v>
      </c>
      <c r="DB51" s="273" t="n">
        <f aca="false">PRODUCT(DB50+1)</f>
        <v>48</v>
      </c>
      <c r="DC51" s="313" t="s">
        <v>5807</v>
      </c>
      <c r="DD51" s="295" t="n">
        <v>0</v>
      </c>
    </row>
    <row r="52" customFormat="false" ht="15" hidden="false" customHeight="false" outlineLevel="0" collapsed="false">
      <c r="A52" s="273" t="n">
        <v>49</v>
      </c>
      <c r="B52" s="307" t="s">
        <v>349</v>
      </c>
      <c r="C52" s="308" t="n">
        <v>40.332</v>
      </c>
      <c r="D52" s="295" t="n">
        <v>21</v>
      </c>
      <c r="E52" s="295" t="n">
        <v>1</v>
      </c>
      <c r="F52" s="295" t="n">
        <v>11</v>
      </c>
      <c r="G52" s="295" t="n">
        <v>8</v>
      </c>
      <c r="H52" s="309" t="n">
        <v>0</v>
      </c>
      <c r="I52" s="295" t="n">
        <v>0</v>
      </c>
      <c r="J52" s="295" t="n">
        <v>0</v>
      </c>
      <c r="K52" s="295" t="n">
        <v>0</v>
      </c>
      <c r="L52" s="295" t="n">
        <v>0</v>
      </c>
      <c r="M52" s="309" t="n">
        <v>0</v>
      </c>
      <c r="N52" s="295" t="n">
        <v>0</v>
      </c>
      <c r="O52" s="309" t="n">
        <v>0</v>
      </c>
      <c r="P52" s="295" t="n">
        <v>0</v>
      </c>
      <c r="Q52" s="309" t="n">
        <v>0</v>
      </c>
      <c r="R52" s="295" t="n">
        <v>0</v>
      </c>
      <c r="S52" s="295" t="n">
        <v>0</v>
      </c>
      <c r="T52" s="309" t="n">
        <v>0</v>
      </c>
      <c r="U52" s="316" t="n">
        <v>0</v>
      </c>
      <c r="V52" s="309" t="n">
        <v>0</v>
      </c>
      <c r="W52" s="312"/>
      <c r="X52" s="273" t="n">
        <f aca="false">PRODUCT(X51+1)</f>
        <v>49</v>
      </c>
      <c r="Y52" s="313" t="s">
        <v>5804</v>
      </c>
      <c r="Z52" s="295" t="n">
        <v>15</v>
      </c>
      <c r="AB52" s="273" t="n">
        <f aca="false">PRODUCT(AB51+1)</f>
        <v>49</v>
      </c>
      <c r="AC52" s="313" t="s">
        <v>18</v>
      </c>
      <c r="AD52" s="295" t="n">
        <v>0</v>
      </c>
      <c r="AF52" s="273" t="n">
        <f aca="false">PRODUCT(AF51+1)</f>
        <v>49</v>
      </c>
      <c r="AG52" s="313" t="s">
        <v>209</v>
      </c>
      <c r="AH52" s="295" t="n">
        <v>0</v>
      </c>
      <c r="AI52" s="127" t="s">
        <v>5783</v>
      </c>
      <c r="AJ52" s="295" t="n">
        <v>5</v>
      </c>
      <c r="AK52" s="127" t="s">
        <v>5784</v>
      </c>
      <c r="AL52" s="127" t="n">
        <f aca="false">PRODUCT(AH52+AJ52)</f>
        <v>5</v>
      </c>
      <c r="AN52" s="273" t="n">
        <f aca="false">PRODUCT(AN51+1)</f>
        <v>49</v>
      </c>
      <c r="AO52" s="313" t="s">
        <v>342</v>
      </c>
      <c r="AP52" s="295" t="n">
        <v>5</v>
      </c>
      <c r="AR52" s="273" t="n">
        <f aca="false">PRODUCT(AR51+1)</f>
        <v>49</v>
      </c>
      <c r="AS52" s="313" t="s">
        <v>209</v>
      </c>
      <c r="AT52" s="113" t="n">
        <v>5</v>
      </c>
      <c r="AU52" s="44" t="s">
        <v>5783</v>
      </c>
      <c r="AV52" s="295" t="n">
        <v>4</v>
      </c>
      <c r="AW52" s="44" t="s">
        <v>5784</v>
      </c>
      <c r="AX52" s="44" t="n">
        <f aca="false">PRODUCT(AT52+AV52)</f>
        <v>9</v>
      </c>
      <c r="AZ52" s="273" t="n">
        <f aca="false">PRODUCT(AZ51+1)</f>
        <v>49</v>
      </c>
      <c r="BA52" s="313" t="s">
        <v>349</v>
      </c>
      <c r="BB52" s="295" t="n">
        <v>0</v>
      </c>
      <c r="BD52" s="273" t="n">
        <f aca="false">PRODUCT(BD51+1)</f>
        <v>49</v>
      </c>
      <c r="BE52" s="313" t="s">
        <v>349</v>
      </c>
      <c r="BF52" s="295" t="n">
        <v>0</v>
      </c>
      <c r="BH52" s="273" t="n">
        <f aca="false">PRODUCT(BH51+1)</f>
        <v>49</v>
      </c>
      <c r="BI52" s="313" t="s">
        <v>349</v>
      </c>
      <c r="BJ52" s="295" t="n">
        <v>0</v>
      </c>
      <c r="BL52" s="273" t="n">
        <f aca="false">PRODUCT(BL51+1)</f>
        <v>49</v>
      </c>
      <c r="BM52" s="313" t="s">
        <v>349</v>
      </c>
      <c r="BN52" s="295" t="n">
        <v>0</v>
      </c>
      <c r="BO52" s="127" t="s">
        <v>5783</v>
      </c>
      <c r="BP52" s="295" t="n">
        <v>0</v>
      </c>
      <c r="BQ52" s="127" t="s">
        <v>5784</v>
      </c>
      <c r="BR52" s="127" t="n">
        <f aca="false">PRODUCT(BN52+BP52)</f>
        <v>0</v>
      </c>
      <c r="BT52" s="273" t="n">
        <f aca="false">PRODUCT(BT51+1)</f>
        <v>49</v>
      </c>
      <c r="BU52" s="313" t="s">
        <v>349</v>
      </c>
      <c r="BV52" s="295" t="n">
        <v>0</v>
      </c>
      <c r="BX52" s="273" t="n">
        <f aca="false">PRODUCT(BX51+1)</f>
        <v>49</v>
      </c>
      <c r="BY52" s="313" t="s">
        <v>349</v>
      </c>
      <c r="BZ52" s="295" t="n">
        <v>0</v>
      </c>
      <c r="CA52" s="127" t="s">
        <v>5783</v>
      </c>
      <c r="CB52" s="295" t="n">
        <v>0</v>
      </c>
      <c r="CC52" s="127" t="s">
        <v>5784</v>
      </c>
      <c r="CD52" s="127" t="n">
        <f aca="false">PRODUCT(BZ52+CB52)</f>
        <v>0</v>
      </c>
      <c r="CF52" s="273" t="n">
        <f aca="false">PRODUCT(CF51+1)</f>
        <v>49</v>
      </c>
      <c r="CG52" s="313" t="s">
        <v>349</v>
      </c>
      <c r="CH52" s="314" t="n">
        <v>0</v>
      </c>
      <c r="CJ52" s="273" t="n">
        <f aca="false">PRODUCT(CJ51+1)</f>
        <v>49</v>
      </c>
      <c r="CK52" s="313" t="s">
        <v>1195</v>
      </c>
      <c r="CL52" s="295" t="n">
        <v>0</v>
      </c>
      <c r="CM52" s="295" t="n">
        <v>0</v>
      </c>
      <c r="CN52" s="315" t="n">
        <v>0</v>
      </c>
      <c r="CO52" s="295" t="n">
        <v>0</v>
      </c>
      <c r="CP52" s="295" t="n">
        <f aca="false">SUM(CL52:CO52)</f>
        <v>0</v>
      </c>
      <c r="CR52" s="273" t="n">
        <f aca="false">PRODUCT(CR51+1)</f>
        <v>49</v>
      </c>
      <c r="CS52" s="313" t="s">
        <v>349</v>
      </c>
      <c r="CT52" s="315" t="n">
        <v>0</v>
      </c>
      <c r="CU52" s="295" t="n">
        <v>0</v>
      </c>
      <c r="CV52" s="295" t="n">
        <v>0</v>
      </c>
      <c r="CX52" s="273" t="n">
        <f aca="false">PRODUCT(CX51+1)</f>
        <v>49</v>
      </c>
      <c r="CY52" s="313" t="s">
        <v>173</v>
      </c>
      <c r="CZ52" s="295" t="n">
        <v>0</v>
      </c>
      <c r="DB52" s="273" t="n">
        <f aca="false">PRODUCT(DB51+1)</f>
        <v>49</v>
      </c>
      <c r="DC52" s="313" t="s">
        <v>906</v>
      </c>
      <c r="DD52" s="295" t="n">
        <v>0</v>
      </c>
    </row>
    <row r="53" customFormat="false" ht="15" hidden="false" customHeight="false" outlineLevel="0" collapsed="false">
      <c r="A53" s="273" t="n">
        <v>50</v>
      </c>
      <c r="B53" s="307" t="s">
        <v>117</v>
      </c>
      <c r="C53" s="308" t="n">
        <v>37.6654666666667</v>
      </c>
      <c r="D53" s="295" t="n">
        <v>23</v>
      </c>
      <c r="E53" s="295" t="n">
        <v>0</v>
      </c>
      <c r="F53" s="295" t="n">
        <v>9</v>
      </c>
      <c r="G53" s="295" t="n">
        <v>9</v>
      </c>
      <c r="H53" s="309" t="n">
        <v>0</v>
      </c>
      <c r="I53" s="295" t="n">
        <v>0</v>
      </c>
      <c r="J53" s="295" t="n">
        <v>0</v>
      </c>
      <c r="K53" s="295" t="n">
        <v>0</v>
      </c>
      <c r="L53" s="295" t="n">
        <v>0</v>
      </c>
      <c r="M53" s="309" t="n">
        <v>0</v>
      </c>
      <c r="N53" s="295" t="n">
        <v>0</v>
      </c>
      <c r="O53" s="309" t="n">
        <v>0</v>
      </c>
      <c r="P53" s="295" t="n">
        <v>0</v>
      </c>
      <c r="Q53" s="309" t="n">
        <v>0</v>
      </c>
      <c r="R53" s="295" t="n">
        <v>0</v>
      </c>
      <c r="S53" s="295" t="n">
        <v>0</v>
      </c>
      <c r="T53" s="309" t="n">
        <v>0</v>
      </c>
      <c r="U53" s="316" t="n">
        <v>0</v>
      </c>
      <c r="V53" s="309" t="n">
        <v>0</v>
      </c>
      <c r="W53" s="312"/>
      <c r="X53" s="273" t="n">
        <f aca="false">PRODUCT(X52+1)</f>
        <v>50</v>
      </c>
      <c r="Y53" s="44" t="s">
        <v>5803</v>
      </c>
      <c r="Z53" s="295" t="n">
        <v>14</v>
      </c>
      <c r="AB53" s="273" t="n">
        <f aca="false">PRODUCT(AB52+1)</f>
        <v>50</v>
      </c>
      <c r="AC53" s="313" t="s">
        <v>117</v>
      </c>
      <c r="AD53" s="295" t="n">
        <v>0</v>
      </c>
      <c r="AF53" s="273" t="n">
        <f aca="false">PRODUCT(AF52+1)</f>
        <v>50</v>
      </c>
      <c r="AG53" s="44" t="s">
        <v>5803</v>
      </c>
      <c r="AH53" s="295" t="n">
        <v>0</v>
      </c>
      <c r="AI53" s="127" t="s">
        <v>5783</v>
      </c>
      <c r="AJ53" s="295" t="n">
        <v>3</v>
      </c>
      <c r="AK53" s="127" t="s">
        <v>5784</v>
      </c>
      <c r="AL53" s="127" t="n">
        <f aca="false">PRODUCT(AH53+AJ53)</f>
        <v>3</v>
      </c>
      <c r="AN53" s="273" t="n">
        <f aca="false">PRODUCT(AN52+1)</f>
        <v>50</v>
      </c>
      <c r="AO53" s="313" t="s">
        <v>209</v>
      </c>
      <c r="AP53" s="295" t="n">
        <v>4</v>
      </c>
      <c r="AR53" s="273" t="n">
        <f aca="false">PRODUCT(AR52+1)</f>
        <v>50</v>
      </c>
      <c r="AS53" s="313" t="s">
        <v>40</v>
      </c>
      <c r="AT53" s="113" t="n">
        <v>1</v>
      </c>
      <c r="AU53" s="44" t="s">
        <v>5783</v>
      </c>
      <c r="AV53" s="295" t="n">
        <v>8</v>
      </c>
      <c r="AW53" s="44" t="s">
        <v>5784</v>
      </c>
      <c r="AX53" s="44" t="n">
        <f aca="false">PRODUCT(AT53+AV53)</f>
        <v>9</v>
      </c>
      <c r="AZ53" s="273" t="n">
        <f aca="false">PRODUCT(AZ52+1)</f>
        <v>50</v>
      </c>
      <c r="BA53" s="313" t="s">
        <v>117</v>
      </c>
      <c r="BB53" s="295" t="n">
        <v>0</v>
      </c>
      <c r="BD53" s="273" t="n">
        <f aca="false">PRODUCT(BD52+1)</f>
        <v>50</v>
      </c>
      <c r="BE53" s="313" t="s">
        <v>117</v>
      </c>
      <c r="BF53" s="295" t="n">
        <v>0</v>
      </c>
      <c r="BH53" s="273" t="n">
        <f aca="false">PRODUCT(BH52+1)</f>
        <v>50</v>
      </c>
      <c r="BI53" s="313" t="s">
        <v>117</v>
      </c>
      <c r="BJ53" s="295" t="n">
        <v>0</v>
      </c>
      <c r="BL53" s="273" t="n">
        <f aca="false">PRODUCT(BL52+1)</f>
        <v>50</v>
      </c>
      <c r="BM53" s="313" t="s">
        <v>117</v>
      </c>
      <c r="BN53" s="295" t="n">
        <v>0</v>
      </c>
      <c r="BO53" s="127" t="s">
        <v>5783</v>
      </c>
      <c r="BP53" s="295" t="n">
        <v>0</v>
      </c>
      <c r="BQ53" s="127" t="s">
        <v>5784</v>
      </c>
      <c r="BR53" s="127" t="n">
        <f aca="false">PRODUCT(BN53+BP53)</f>
        <v>0</v>
      </c>
      <c r="BT53" s="273" t="n">
        <f aca="false">PRODUCT(BT52+1)</f>
        <v>50</v>
      </c>
      <c r="BU53" s="313" t="s">
        <v>117</v>
      </c>
      <c r="BV53" s="295" t="n">
        <v>0</v>
      </c>
      <c r="BX53" s="273" t="n">
        <f aca="false">PRODUCT(BX52+1)</f>
        <v>50</v>
      </c>
      <c r="BY53" s="313" t="s">
        <v>117</v>
      </c>
      <c r="BZ53" s="295" t="n">
        <v>0</v>
      </c>
      <c r="CA53" s="127" t="s">
        <v>5783</v>
      </c>
      <c r="CB53" s="295" t="n">
        <v>0</v>
      </c>
      <c r="CC53" s="127" t="s">
        <v>5784</v>
      </c>
      <c r="CD53" s="127" t="n">
        <f aca="false">PRODUCT(BZ53+CB53)</f>
        <v>0</v>
      </c>
      <c r="CF53" s="273" t="n">
        <f aca="false">PRODUCT(CF52+1)</f>
        <v>50</v>
      </c>
      <c r="CG53" s="313" t="s">
        <v>117</v>
      </c>
      <c r="CH53" s="314" t="n">
        <v>0</v>
      </c>
      <c r="CJ53" s="273" t="n">
        <f aca="false">PRODUCT(CJ52+1)</f>
        <v>50</v>
      </c>
      <c r="CK53" s="313" t="s">
        <v>349</v>
      </c>
      <c r="CL53" s="295" t="n">
        <v>0</v>
      </c>
      <c r="CM53" s="295" t="n">
        <v>0</v>
      </c>
      <c r="CN53" s="315" t="n">
        <v>0</v>
      </c>
      <c r="CO53" s="295" t="n">
        <v>0</v>
      </c>
      <c r="CP53" s="295" t="n">
        <f aca="false">SUM(CL53:CO53)</f>
        <v>0</v>
      </c>
      <c r="CR53" s="273" t="n">
        <f aca="false">PRODUCT(CR52+1)</f>
        <v>50</v>
      </c>
      <c r="CS53" s="313" t="s">
        <v>117</v>
      </c>
      <c r="CT53" s="315" t="n">
        <v>0</v>
      </c>
      <c r="CU53" s="295" t="n">
        <v>0</v>
      </c>
      <c r="CV53" s="295" t="n">
        <v>0</v>
      </c>
      <c r="CX53" s="273" t="n">
        <f aca="false">PRODUCT(CX52+1)</f>
        <v>50</v>
      </c>
      <c r="CY53" s="313" t="s">
        <v>528</v>
      </c>
      <c r="CZ53" s="295" t="n">
        <v>0</v>
      </c>
      <c r="DB53" s="273" t="n">
        <f aca="false">PRODUCT(DB52+1)</f>
        <v>50</v>
      </c>
      <c r="DC53" s="313" t="s">
        <v>528</v>
      </c>
      <c r="DD53" s="295" t="n">
        <v>0</v>
      </c>
    </row>
    <row r="54" customFormat="false" ht="15" hidden="false" customHeight="false" outlineLevel="0" collapsed="false">
      <c r="A54" s="273" t="n">
        <v>51</v>
      </c>
      <c r="B54" s="307" t="s">
        <v>5804</v>
      </c>
      <c r="C54" s="308" t="n">
        <v>36.6654</v>
      </c>
      <c r="D54" s="295" t="n">
        <v>15</v>
      </c>
      <c r="E54" s="295" t="n">
        <v>0</v>
      </c>
      <c r="F54" s="295" t="n">
        <v>8</v>
      </c>
      <c r="G54" s="295" t="n">
        <v>11</v>
      </c>
      <c r="H54" s="309" t="n">
        <v>0</v>
      </c>
      <c r="I54" s="295" t="n">
        <v>0</v>
      </c>
      <c r="J54" s="295" t="n">
        <v>0</v>
      </c>
      <c r="K54" s="295" t="n">
        <v>0</v>
      </c>
      <c r="L54" s="295" t="n">
        <v>0</v>
      </c>
      <c r="M54" s="309" t="n">
        <v>0</v>
      </c>
      <c r="N54" s="295" t="n">
        <v>0</v>
      </c>
      <c r="O54" s="309" t="n">
        <v>0</v>
      </c>
      <c r="P54" s="295" t="n">
        <v>0</v>
      </c>
      <c r="Q54" s="309" t="n">
        <v>0</v>
      </c>
      <c r="R54" s="295" t="n">
        <v>0</v>
      </c>
      <c r="S54" s="295" t="n">
        <v>0</v>
      </c>
      <c r="T54" s="309" t="n">
        <v>0</v>
      </c>
      <c r="U54" s="316" t="n">
        <v>0</v>
      </c>
      <c r="V54" s="309" t="n">
        <v>0</v>
      </c>
      <c r="W54" s="312"/>
      <c r="X54" s="273" t="n">
        <f aca="false">PRODUCT(X53+1)</f>
        <v>51</v>
      </c>
      <c r="Y54" s="313" t="s">
        <v>342</v>
      </c>
      <c r="Z54" s="295" t="n">
        <v>13</v>
      </c>
      <c r="AB54" s="273" t="n">
        <f aca="false">PRODUCT(AB53+1)</f>
        <v>51</v>
      </c>
      <c r="AC54" s="313" t="s">
        <v>5804</v>
      </c>
      <c r="AD54" s="295" t="n">
        <v>0</v>
      </c>
      <c r="AF54" s="273" t="n">
        <f aca="false">PRODUCT(AF53+1)</f>
        <v>51</v>
      </c>
      <c r="AG54" s="313" t="s">
        <v>39</v>
      </c>
      <c r="AH54" s="295" t="n">
        <v>0</v>
      </c>
      <c r="AI54" s="127" t="s">
        <v>5783</v>
      </c>
      <c r="AJ54" s="295" t="n">
        <v>2</v>
      </c>
      <c r="AK54" s="127" t="s">
        <v>5784</v>
      </c>
      <c r="AL54" s="127" t="n">
        <f aca="false">PRODUCT(AH54+AJ54)</f>
        <v>2</v>
      </c>
      <c r="AN54" s="273" t="n">
        <f aca="false">PRODUCT(AN53+1)</f>
        <v>51</v>
      </c>
      <c r="AO54" s="44" t="s">
        <v>5803</v>
      </c>
      <c r="AP54" s="295" t="n">
        <v>4</v>
      </c>
      <c r="AR54" s="273" t="n">
        <f aca="false">PRODUCT(AR53+1)</f>
        <v>51</v>
      </c>
      <c r="AS54" s="44" t="s">
        <v>5803</v>
      </c>
      <c r="AT54" s="113" t="n">
        <v>3</v>
      </c>
      <c r="AU54" s="44" t="s">
        <v>5783</v>
      </c>
      <c r="AV54" s="295" t="n">
        <v>4</v>
      </c>
      <c r="AW54" s="44" t="s">
        <v>5784</v>
      </c>
      <c r="AX54" s="44" t="n">
        <f aca="false">PRODUCT(AT54+AV54)</f>
        <v>7</v>
      </c>
      <c r="AZ54" s="273" t="n">
        <f aca="false">PRODUCT(AZ53+1)</f>
        <v>51</v>
      </c>
      <c r="BA54" s="313" t="s">
        <v>5804</v>
      </c>
      <c r="BB54" s="295" t="n">
        <v>0</v>
      </c>
      <c r="BD54" s="273" t="n">
        <f aca="false">PRODUCT(BD53+1)</f>
        <v>51</v>
      </c>
      <c r="BE54" s="313" t="s">
        <v>5804</v>
      </c>
      <c r="BF54" s="295" t="n">
        <v>0</v>
      </c>
      <c r="BH54" s="273" t="n">
        <f aca="false">PRODUCT(BH53+1)</f>
        <v>51</v>
      </c>
      <c r="BI54" s="313" t="s">
        <v>5804</v>
      </c>
      <c r="BJ54" s="295" t="n">
        <v>0</v>
      </c>
      <c r="BL54" s="273" t="n">
        <f aca="false">PRODUCT(BL53+1)</f>
        <v>51</v>
      </c>
      <c r="BM54" s="313" t="s">
        <v>5804</v>
      </c>
      <c r="BN54" s="295" t="n">
        <v>0</v>
      </c>
      <c r="BO54" s="127" t="s">
        <v>5783</v>
      </c>
      <c r="BP54" s="295" t="n">
        <v>0</v>
      </c>
      <c r="BQ54" s="127" t="s">
        <v>5784</v>
      </c>
      <c r="BR54" s="127" t="n">
        <f aca="false">PRODUCT(BN54+BP54)</f>
        <v>0</v>
      </c>
      <c r="BT54" s="273" t="n">
        <f aca="false">PRODUCT(BT53+1)</f>
        <v>51</v>
      </c>
      <c r="BU54" s="313" t="s">
        <v>5804</v>
      </c>
      <c r="BV54" s="295" t="n">
        <v>0</v>
      </c>
      <c r="BX54" s="273" t="n">
        <f aca="false">PRODUCT(BX53+1)</f>
        <v>51</v>
      </c>
      <c r="BY54" s="313" t="s">
        <v>5804</v>
      </c>
      <c r="BZ54" s="295" t="n">
        <v>0</v>
      </c>
      <c r="CA54" s="127" t="s">
        <v>5783</v>
      </c>
      <c r="CB54" s="295" t="n">
        <v>0</v>
      </c>
      <c r="CC54" s="127" t="s">
        <v>5784</v>
      </c>
      <c r="CD54" s="127" t="n">
        <f aca="false">PRODUCT(BZ54+CB54)</f>
        <v>0</v>
      </c>
      <c r="CF54" s="273" t="n">
        <f aca="false">PRODUCT(CF53+1)</f>
        <v>51</v>
      </c>
      <c r="CG54" s="313" t="s">
        <v>5804</v>
      </c>
      <c r="CH54" s="314" t="n">
        <v>0</v>
      </c>
      <c r="CJ54" s="273" t="n">
        <f aca="false">PRODUCT(CJ53+1)</f>
        <v>51</v>
      </c>
      <c r="CK54" s="313" t="s">
        <v>117</v>
      </c>
      <c r="CL54" s="295" t="n">
        <v>0</v>
      </c>
      <c r="CM54" s="295" t="n">
        <v>0</v>
      </c>
      <c r="CN54" s="315" t="n">
        <v>0</v>
      </c>
      <c r="CO54" s="295" t="n">
        <v>0</v>
      </c>
      <c r="CP54" s="295" t="n">
        <f aca="false">SUM(CL54:CO54)</f>
        <v>0</v>
      </c>
      <c r="CR54" s="273" t="n">
        <f aca="false">PRODUCT(CR53+1)</f>
        <v>51</v>
      </c>
      <c r="CS54" s="313" t="s">
        <v>5804</v>
      </c>
      <c r="CT54" s="315" t="n">
        <v>0</v>
      </c>
      <c r="CU54" s="295" t="n">
        <v>0</v>
      </c>
      <c r="CV54" s="295" t="n">
        <v>0</v>
      </c>
      <c r="CX54" s="273" t="n">
        <f aca="false">PRODUCT(CX53+1)</f>
        <v>51</v>
      </c>
      <c r="CY54" s="313" t="s">
        <v>204</v>
      </c>
      <c r="CZ54" s="295" t="n">
        <v>0</v>
      </c>
      <c r="DB54" s="273" t="n">
        <f aca="false">PRODUCT(DB53+1)</f>
        <v>51</v>
      </c>
      <c r="DC54" s="313" t="s">
        <v>204</v>
      </c>
      <c r="DD54" s="295" t="n">
        <v>0</v>
      </c>
    </row>
    <row r="55" customFormat="false" ht="15" hidden="false" customHeight="false" outlineLevel="0" collapsed="false">
      <c r="A55" s="273" t="n">
        <v>52</v>
      </c>
      <c r="B55" s="307" t="s">
        <v>109</v>
      </c>
      <c r="C55" s="308" t="n">
        <v>35.9998</v>
      </c>
      <c r="D55" s="295" t="n">
        <v>18</v>
      </c>
      <c r="E55" s="295" t="n">
        <v>0</v>
      </c>
      <c r="F55" s="295" t="n">
        <v>1</v>
      </c>
      <c r="G55" s="295" t="n">
        <v>2</v>
      </c>
      <c r="H55" s="309" t="n">
        <v>0</v>
      </c>
      <c r="I55" s="295" t="n">
        <v>0</v>
      </c>
      <c r="J55" s="295" t="n">
        <v>0</v>
      </c>
      <c r="K55" s="295" t="n">
        <v>0</v>
      </c>
      <c r="L55" s="295" t="n">
        <v>0</v>
      </c>
      <c r="M55" s="309" t="n">
        <v>0</v>
      </c>
      <c r="N55" s="295" t="n">
        <v>0</v>
      </c>
      <c r="O55" s="309" t="n">
        <v>0</v>
      </c>
      <c r="P55" s="295" t="n">
        <v>1</v>
      </c>
      <c r="Q55" s="309" t="n">
        <v>0</v>
      </c>
      <c r="R55" s="295" t="n">
        <v>0</v>
      </c>
      <c r="S55" s="295" t="n">
        <v>0</v>
      </c>
      <c r="T55" s="309" t="n">
        <v>0</v>
      </c>
      <c r="U55" s="316" t="n">
        <v>0</v>
      </c>
      <c r="V55" s="309" t="n">
        <v>0</v>
      </c>
      <c r="W55" s="312"/>
      <c r="X55" s="273" t="n">
        <f aca="false">PRODUCT(X54+1)</f>
        <v>52</v>
      </c>
      <c r="Y55" s="313" t="s">
        <v>39</v>
      </c>
      <c r="Z55" s="295" t="n">
        <v>12</v>
      </c>
      <c r="AB55" s="273" t="n">
        <f aca="false">PRODUCT(AB54+1)</f>
        <v>52</v>
      </c>
      <c r="AC55" s="313" t="s">
        <v>109</v>
      </c>
      <c r="AD55" s="295" t="n">
        <v>0</v>
      </c>
      <c r="AF55" s="273" t="n">
        <f aca="false">PRODUCT(AF54+1)</f>
        <v>52</v>
      </c>
      <c r="AG55" s="313" t="s">
        <v>292</v>
      </c>
      <c r="AH55" s="295" t="n">
        <v>0</v>
      </c>
      <c r="AI55" s="127" t="s">
        <v>5783</v>
      </c>
      <c r="AJ55" s="295" t="n">
        <v>2</v>
      </c>
      <c r="AK55" s="127" t="s">
        <v>5784</v>
      </c>
      <c r="AL55" s="127" t="n">
        <f aca="false">PRODUCT(AH55+AJ55)</f>
        <v>2</v>
      </c>
      <c r="AN55" s="273" t="n">
        <f aca="false">PRODUCT(AN54+1)</f>
        <v>52</v>
      </c>
      <c r="AO55" s="313" t="s">
        <v>292</v>
      </c>
      <c r="AP55" s="295" t="n">
        <v>4</v>
      </c>
      <c r="AR55" s="273" t="n">
        <f aca="false">PRODUCT(AR54+1)</f>
        <v>52</v>
      </c>
      <c r="AS55" s="313" t="s">
        <v>292</v>
      </c>
      <c r="AT55" s="113" t="n">
        <v>2</v>
      </c>
      <c r="AU55" s="44" t="s">
        <v>5783</v>
      </c>
      <c r="AV55" s="295" t="n">
        <v>4</v>
      </c>
      <c r="AW55" s="44" t="s">
        <v>5784</v>
      </c>
      <c r="AX55" s="44" t="n">
        <f aca="false">PRODUCT(AT55+AV55)</f>
        <v>6</v>
      </c>
      <c r="AZ55" s="273" t="n">
        <f aca="false">PRODUCT(AZ54+1)</f>
        <v>52</v>
      </c>
      <c r="BA55" s="313" t="s">
        <v>109</v>
      </c>
      <c r="BB55" s="295" t="n">
        <v>0</v>
      </c>
      <c r="BD55" s="273" t="n">
        <f aca="false">PRODUCT(BD54+1)</f>
        <v>52</v>
      </c>
      <c r="BE55" s="313" t="s">
        <v>109</v>
      </c>
      <c r="BF55" s="295" t="n">
        <v>0</v>
      </c>
      <c r="BH55" s="273" t="n">
        <f aca="false">PRODUCT(BH54+1)</f>
        <v>52</v>
      </c>
      <c r="BI55" s="313" t="s">
        <v>109</v>
      </c>
      <c r="BJ55" s="295" t="n">
        <v>0</v>
      </c>
      <c r="BL55" s="273" t="n">
        <f aca="false">PRODUCT(BL54+1)</f>
        <v>52</v>
      </c>
      <c r="BM55" s="313" t="s">
        <v>109</v>
      </c>
      <c r="BN55" s="295" t="n">
        <v>0</v>
      </c>
      <c r="BO55" s="127" t="s">
        <v>5783</v>
      </c>
      <c r="BP55" s="295" t="n">
        <v>0</v>
      </c>
      <c r="BQ55" s="127" t="s">
        <v>5784</v>
      </c>
      <c r="BR55" s="127" t="n">
        <f aca="false">PRODUCT(BN55+BP55)</f>
        <v>0</v>
      </c>
      <c r="BT55" s="273" t="n">
        <f aca="false">PRODUCT(BT54+1)</f>
        <v>52</v>
      </c>
      <c r="BU55" s="313" t="s">
        <v>109</v>
      </c>
      <c r="BV55" s="295" t="n">
        <v>0</v>
      </c>
      <c r="BX55" s="273" t="n">
        <f aca="false">PRODUCT(BX54+1)</f>
        <v>52</v>
      </c>
      <c r="BY55" s="313" t="s">
        <v>109</v>
      </c>
      <c r="BZ55" s="295" t="n">
        <v>0</v>
      </c>
      <c r="CA55" s="127" t="s">
        <v>5783</v>
      </c>
      <c r="CB55" s="295" t="n">
        <v>0</v>
      </c>
      <c r="CC55" s="127" t="s">
        <v>5784</v>
      </c>
      <c r="CD55" s="127" t="n">
        <f aca="false">PRODUCT(BZ55+CB55)</f>
        <v>0</v>
      </c>
      <c r="CF55" s="273" t="n">
        <f aca="false">PRODUCT(CF54+1)</f>
        <v>52</v>
      </c>
      <c r="CG55" s="313" t="s">
        <v>109</v>
      </c>
      <c r="CH55" s="314" t="n">
        <v>0</v>
      </c>
      <c r="CJ55" s="273" t="n">
        <f aca="false">PRODUCT(CJ54+1)</f>
        <v>52</v>
      </c>
      <c r="CK55" s="313" t="s">
        <v>5804</v>
      </c>
      <c r="CL55" s="295" t="n">
        <v>0</v>
      </c>
      <c r="CM55" s="295" t="n">
        <v>0</v>
      </c>
      <c r="CN55" s="315" t="n">
        <v>0</v>
      </c>
      <c r="CO55" s="295" t="n">
        <v>0</v>
      </c>
      <c r="CP55" s="295" t="n">
        <f aca="false">SUM(CL55:CO55)</f>
        <v>0</v>
      </c>
      <c r="CR55" s="273" t="n">
        <f aca="false">PRODUCT(CR54+1)</f>
        <v>52</v>
      </c>
      <c r="CS55" s="313" t="s">
        <v>109</v>
      </c>
      <c r="CT55" s="315" t="n">
        <v>0</v>
      </c>
      <c r="CU55" s="295" t="n">
        <v>0</v>
      </c>
      <c r="CV55" s="295" t="n">
        <v>0</v>
      </c>
      <c r="CX55" s="273" t="n">
        <f aca="false">PRODUCT(CX54+1)</f>
        <v>52</v>
      </c>
      <c r="CY55" s="313" t="s">
        <v>349</v>
      </c>
      <c r="CZ55" s="295" t="n">
        <v>0</v>
      </c>
      <c r="DB55" s="273" t="n">
        <f aca="false">PRODUCT(DB54+1)</f>
        <v>52</v>
      </c>
      <c r="DC55" s="313" t="s">
        <v>266</v>
      </c>
      <c r="DD55" s="295" t="n">
        <v>0</v>
      </c>
    </row>
    <row r="56" customFormat="false" ht="15" hidden="false" customHeight="false" outlineLevel="0" collapsed="false">
      <c r="A56" s="273" t="n">
        <v>53</v>
      </c>
      <c r="B56" s="307" t="s">
        <v>39</v>
      </c>
      <c r="C56" s="308" t="n">
        <v>23.9992</v>
      </c>
      <c r="D56" s="295" t="n">
        <v>12</v>
      </c>
      <c r="E56" s="295" t="n">
        <v>0</v>
      </c>
      <c r="F56" s="295" t="n">
        <v>2</v>
      </c>
      <c r="G56" s="295" t="n">
        <v>10</v>
      </c>
      <c r="H56" s="309" t="n">
        <v>0</v>
      </c>
      <c r="I56" s="295" t="n">
        <v>0</v>
      </c>
      <c r="J56" s="295" t="n">
        <v>0</v>
      </c>
      <c r="K56" s="295" t="n">
        <v>0</v>
      </c>
      <c r="L56" s="295" t="n">
        <v>0</v>
      </c>
      <c r="M56" s="309" t="n">
        <v>0</v>
      </c>
      <c r="N56" s="295" t="n">
        <v>0</v>
      </c>
      <c r="O56" s="309" t="n">
        <v>0</v>
      </c>
      <c r="P56" s="295" t="n">
        <v>0</v>
      </c>
      <c r="Q56" s="309" t="n">
        <v>0</v>
      </c>
      <c r="R56" s="295" t="n">
        <v>0</v>
      </c>
      <c r="S56" s="295" t="n">
        <v>0</v>
      </c>
      <c r="T56" s="309" t="n">
        <v>0</v>
      </c>
      <c r="U56" s="316" t="n">
        <v>0</v>
      </c>
      <c r="V56" s="309" t="n">
        <v>0</v>
      </c>
      <c r="W56" s="312"/>
      <c r="X56" s="273" t="n">
        <f aca="false">PRODUCT(X55+1)</f>
        <v>53</v>
      </c>
      <c r="Y56" s="313" t="s">
        <v>209</v>
      </c>
      <c r="Z56" s="295" t="n">
        <v>12</v>
      </c>
      <c r="AB56" s="273" t="n">
        <f aca="false">PRODUCT(AB55+1)</f>
        <v>53</v>
      </c>
      <c r="AC56" s="313" t="s">
        <v>39</v>
      </c>
      <c r="AD56" s="295" t="n">
        <v>0</v>
      </c>
      <c r="AF56" s="273" t="n">
        <f aca="false">PRODUCT(AF55+1)</f>
        <v>53</v>
      </c>
      <c r="AG56" s="313" t="s">
        <v>109</v>
      </c>
      <c r="AH56" s="295" t="n">
        <v>0</v>
      </c>
      <c r="AI56" s="127" t="s">
        <v>5783</v>
      </c>
      <c r="AJ56" s="295" t="n">
        <v>1</v>
      </c>
      <c r="AK56" s="127" t="s">
        <v>5784</v>
      </c>
      <c r="AL56" s="127" t="n">
        <f aca="false">PRODUCT(AH56+AJ56)</f>
        <v>1</v>
      </c>
      <c r="AN56" s="273" t="n">
        <f aca="false">PRODUCT(AN55+1)</f>
        <v>53</v>
      </c>
      <c r="AO56" s="313" t="s">
        <v>5805</v>
      </c>
      <c r="AP56" s="295" t="n">
        <v>2</v>
      </c>
      <c r="AR56" s="273" t="n">
        <f aca="false">PRODUCT(AR55+1)</f>
        <v>53</v>
      </c>
      <c r="AS56" s="313" t="s">
        <v>556</v>
      </c>
      <c r="AT56" s="113" t="n">
        <v>5</v>
      </c>
      <c r="AU56" s="44" t="s">
        <v>5783</v>
      </c>
      <c r="AV56" s="295" t="n">
        <v>0</v>
      </c>
      <c r="AW56" s="44" t="s">
        <v>5784</v>
      </c>
      <c r="AX56" s="44" t="n">
        <f aca="false">PRODUCT(AT56+AV56)</f>
        <v>5</v>
      </c>
      <c r="AZ56" s="273" t="n">
        <f aca="false">PRODUCT(AZ55+1)</f>
        <v>53</v>
      </c>
      <c r="BA56" s="313" t="s">
        <v>39</v>
      </c>
      <c r="BB56" s="295" t="n">
        <v>0</v>
      </c>
      <c r="BD56" s="273" t="n">
        <f aca="false">PRODUCT(BD55+1)</f>
        <v>53</v>
      </c>
      <c r="BE56" s="313" t="s">
        <v>39</v>
      </c>
      <c r="BF56" s="295" t="n">
        <v>0</v>
      </c>
      <c r="BH56" s="273" t="n">
        <f aca="false">PRODUCT(BH55+1)</f>
        <v>53</v>
      </c>
      <c r="BI56" s="313" t="s">
        <v>39</v>
      </c>
      <c r="BJ56" s="295" t="n">
        <v>0</v>
      </c>
      <c r="BL56" s="273" t="n">
        <f aca="false">PRODUCT(BL55+1)</f>
        <v>53</v>
      </c>
      <c r="BM56" s="313" t="s">
        <v>39</v>
      </c>
      <c r="BN56" s="295" t="n">
        <v>0</v>
      </c>
      <c r="BO56" s="127" t="s">
        <v>5783</v>
      </c>
      <c r="BP56" s="295" t="n">
        <v>0</v>
      </c>
      <c r="BQ56" s="127" t="s">
        <v>5784</v>
      </c>
      <c r="BR56" s="127" t="n">
        <f aca="false">PRODUCT(BN56+BP56)</f>
        <v>0</v>
      </c>
      <c r="BT56" s="273" t="n">
        <f aca="false">PRODUCT(BT55+1)</f>
        <v>53</v>
      </c>
      <c r="BU56" s="313" t="s">
        <v>39</v>
      </c>
      <c r="BV56" s="295" t="n">
        <v>0</v>
      </c>
      <c r="BX56" s="273" t="n">
        <f aca="false">PRODUCT(BX55+1)</f>
        <v>53</v>
      </c>
      <c r="BY56" s="313" t="s">
        <v>39</v>
      </c>
      <c r="BZ56" s="295" t="n">
        <v>0</v>
      </c>
      <c r="CA56" s="127" t="s">
        <v>5783</v>
      </c>
      <c r="CB56" s="295" t="n">
        <v>0</v>
      </c>
      <c r="CC56" s="127" t="s">
        <v>5784</v>
      </c>
      <c r="CD56" s="127" t="n">
        <f aca="false">PRODUCT(BZ56+CB56)</f>
        <v>0</v>
      </c>
      <c r="CF56" s="273" t="n">
        <f aca="false">PRODUCT(CF55+1)</f>
        <v>53</v>
      </c>
      <c r="CG56" s="313" t="s">
        <v>39</v>
      </c>
      <c r="CH56" s="314" t="n">
        <v>0</v>
      </c>
      <c r="CJ56" s="273" t="n">
        <f aca="false">PRODUCT(CJ55+1)</f>
        <v>53</v>
      </c>
      <c r="CK56" s="313" t="s">
        <v>39</v>
      </c>
      <c r="CL56" s="295" t="n">
        <v>0</v>
      </c>
      <c r="CM56" s="295" t="n">
        <v>0</v>
      </c>
      <c r="CN56" s="315" t="n">
        <v>0</v>
      </c>
      <c r="CO56" s="295" t="n">
        <v>0</v>
      </c>
      <c r="CP56" s="295" t="n">
        <f aca="false">SUM(CL56:CO56)</f>
        <v>0</v>
      </c>
      <c r="CR56" s="273" t="n">
        <f aca="false">PRODUCT(CR55+1)</f>
        <v>53</v>
      </c>
      <c r="CS56" s="313" t="s">
        <v>39</v>
      </c>
      <c r="CT56" s="315" t="n">
        <v>0</v>
      </c>
      <c r="CU56" s="295" t="n">
        <v>0</v>
      </c>
      <c r="CV56" s="295" t="n">
        <v>0</v>
      </c>
      <c r="CX56" s="273" t="n">
        <f aca="false">PRODUCT(CX55+1)</f>
        <v>53</v>
      </c>
      <c r="CY56" s="313" t="s">
        <v>117</v>
      </c>
      <c r="CZ56" s="295" t="n">
        <v>0</v>
      </c>
      <c r="DB56" s="273" t="n">
        <f aca="false">PRODUCT(DB55+1)</f>
        <v>53</v>
      </c>
      <c r="DC56" s="313" t="s">
        <v>349</v>
      </c>
      <c r="DD56" s="295" t="n">
        <v>0</v>
      </c>
    </row>
    <row r="57" customFormat="false" ht="15" hidden="false" customHeight="false" outlineLevel="0" collapsed="false">
      <c r="A57" s="273" t="n">
        <v>54</v>
      </c>
      <c r="B57" s="307" t="s">
        <v>209</v>
      </c>
      <c r="C57" s="308" t="n">
        <v>18.9994</v>
      </c>
      <c r="D57" s="295" t="n">
        <v>12</v>
      </c>
      <c r="E57" s="295" t="n">
        <v>0</v>
      </c>
      <c r="F57" s="295" t="n">
        <v>5</v>
      </c>
      <c r="G57" s="295" t="n">
        <v>4</v>
      </c>
      <c r="H57" s="309" t="n">
        <v>0</v>
      </c>
      <c r="I57" s="295" t="n">
        <v>0</v>
      </c>
      <c r="J57" s="295" t="n">
        <v>0</v>
      </c>
      <c r="K57" s="295" t="n">
        <v>0</v>
      </c>
      <c r="L57" s="295" t="n">
        <v>0</v>
      </c>
      <c r="M57" s="309" t="n">
        <v>0</v>
      </c>
      <c r="N57" s="295" t="n">
        <v>0</v>
      </c>
      <c r="O57" s="309" t="n">
        <v>0</v>
      </c>
      <c r="P57" s="295" t="n">
        <v>0</v>
      </c>
      <c r="Q57" s="309" t="n">
        <v>0</v>
      </c>
      <c r="R57" s="295" t="n">
        <v>0</v>
      </c>
      <c r="S57" s="295" t="n">
        <v>0</v>
      </c>
      <c r="T57" s="309" t="n">
        <v>0</v>
      </c>
      <c r="U57" s="316" t="n">
        <v>0</v>
      </c>
      <c r="V57" s="309" t="n">
        <v>0</v>
      </c>
      <c r="W57" s="312"/>
      <c r="X57" s="273" t="n">
        <f aca="false">PRODUCT(X56+1)</f>
        <v>54</v>
      </c>
      <c r="Y57" s="313" t="s">
        <v>5805</v>
      </c>
      <c r="Z57" s="295" t="n">
        <v>9</v>
      </c>
      <c r="AB57" s="273" t="n">
        <f aca="false">PRODUCT(AB56+1)</f>
        <v>54</v>
      </c>
      <c r="AC57" s="313" t="s">
        <v>209</v>
      </c>
      <c r="AD57" s="295" t="n">
        <v>0</v>
      </c>
      <c r="AF57" s="273" t="n">
        <f aca="false">PRODUCT(AF56+1)</f>
        <v>54</v>
      </c>
      <c r="AG57" s="313" t="s">
        <v>40</v>
      </c>
      <c r="AH57" s="295" t="n">
        <v>0</v>
      </c>
      <c r="AI57" s="127" t="s">
        <v>5783</v>
      </c>
      <c r="AJ57" s="295" t="n">
        <v>1</v>
      </c>
      <c r="AK57" s="127" t="s">
        <v>5784</v>
      </c>
      <c r="AL57" s="127" t="n">
        <f aca="false">PRODUCT(AH57+AJ57)</f>
        <v>1</v>
      </c>
      <c r="AN57" s="273" t="n">
        <f aca="false">PRODUCT(AN56+1)</f>
        <v>54</v>
      </c>
      <c r="AO57" s="313" t="s">
        <v>109</v>
      </c>
      <c r="AP57" s="295" t="n">
        <v>2</v>
      </c>
      <c r="AR57" s="273" t="n">
        <f aca="false">PRODUCT(AR56+1)</f>
        <v>54</v>
      </c>
      <c r="AS57" s="313" t="s">
        <v>109</v>
      </c>
      <c r="AT57" s="113" t="n">
        <v>1</v>
      </c>
      <c r="AU57" s="44" t="s">
        <v>5783</v>
      </c>
      <c r="AV57" s="295" t="n">
        <v>2</v>
      </c>
      <c r="AW57" s="44" t="s">
        <v>5784</v>
      </c>
      <c r="AX57" s="44" t="n">
        <f aca="false">PRODUCT(AT57+AV57)</f>
        <v>3</v>
      </c>
      <c r="AZ57" s="273" t="n">
        <f aca="false">PRODUCT(AZ56+1)</f>
        <v>54</v>
      </c>
      <c r="BA57" s="313" t="s">
        <v>209</v>
      </c>
      <c r="BB57" s="295" t="n">
        <v>0</v>
      </c>
      <c r="BD57" s="273" t="n">
        <f aca="false">PRODUCT(BD56+1)</f>
        <v>54</v>
      </c>
      <c r="BE57" s="313" t="s">
        <v>209</v>
      </c>
      <c r="BF57" s="295" t="n">
        <v>0</v>
      </c>
      <c r="BH57" s="273" t="n">
        <f aca="false">PRODUCT(BH56+1)</f>
        <v>54</v>
      </c>
      <c r="BI57" s="313" t="s">
        <v>209</v>
      </c>
      <c r="BJ57" s="295" t="n">
        <v>0</v>
      </c>
      <c r="BL57" s="273" t="n">
        <f aca="false">PRODUCT(BL56+1)</f>
        <v>54</v>
      </c>
      <c r="BM57" s="313" t="s">
        <v>209</v>
      </c>
      <c r="BN57" s="295" t="n">
        <v>0</v>
      </c>
      <c r="BO57" s="127" t="s">
        <v>5783</v>
      </c>
      <c r="BP57" s="295" t="n">
        <v>0</v>
      </c>
      <c r="BQ57" s="127" t="s">
        <v>5784</v>
      </c>
      <c r="BR57" s="127" t="n">
        <f aca="false">PRODUCT(BN57+BP57)</f>
        <v>0</v>
      </c>
      <c r="BT57" s="273" t="n">
        <f aca="false">PRODUCT(BT56+1)</f>
        <v>54</v>
      </c>
      <c r="BU57" s="313" t="s">
        <v>209</v>
      </c>
      <c r="BV57" s="295" t="n">
        <v>0</v>
      </c>
      <c r="BX57" s="273" t="n">
        <f aca="false">PRODUCT(BX56+1)</f>
        <v>54</v>
      </c>
      <c r="BY57" s="313" t="s">
        <v>209</v>
      </c>
      <c r="BZ57" s="295" t="n">
        <v>0</v>
      </c>
      <c r="CA57" s="127" t="s">
        <v>5783</v>
      </c>
      <c r="CB57" s="295" t="n">
        <v>0</v>
      </c>
      <c r="CC57" s="127" t="s">
        <v>5784</v>
      </c>
      <c r="CD57" s="127" t="n">
        <f aca="false">PRODUCT(BZ57+CB57)</f>
        <v>0</v>
      </c>
      <c r="CF57" s="273" t="n">
        <f aca="false">PRODUCT(CF56+1)</f>
        <v>54</v>
      </c>
      <c r="CG57" s="313" t="s">
        <v>209</v>
      </c>
      <c r="CH57" s="314" t="n">
        <v>0</v>
      </c>
      <c r="CJ57" s="273" t="n">
        <f aca="false">PRODUCT(CJ56+1)</f>
        <v>54</v>
      </c>
      <c r="CK57" s="313" t="s">
        <v>209</v>
      </c>
      <c r="CL57" s="295" t="n">
        <v>0</v>
      </c>
      <c r="CM57" s="295" t="n">
        <v>0</v>
      </c>
      <c r="CN57" s="315" t="n">
        <v>0</v>
      </c>
      <c r="CO57" s="295" t="n">
        <v>0</v>
      </c>
      <c r="CP57" s="295" t="n">
        <f aca="false">SUM(CL57:CO57)</f>
        <v>0</v>
      </c>
      <c r="CR57" s="273" t="n">
        <f aca="false">PRODUCT(CR56+1)</f>
        <v>54</v>
      </c>
      <c r="CS57" s="313" t="s">
        <v>209</v>
      </c>
      <c r="CT57" s="315" t="n">
        <v>0</v>
      </c>
      <c r="CU57" s="295" t="n">
        <v>0</v>
      </c>
      <c r="CV57" s="295" t="n">
        <v>0</v>
      </c>
      <c r="CX57" s="273" t="n">
        <f aca="false">PRODUCT(CX56+1)</f>
        <v>54</v>
      </c>
      <c r="CY57" s="313" t="s">
        <v>18</v>
      </c>
      <c r="CZ57" s="295" t="n">
        <v>0</v>
      </c>
      <c r="DB57" s="273" t="n">
        <f aca="false">PRODUCT(DB56+1)</f>
        <v>54</v>
      </c>
      <c r="DC57" s="313" t="s">
        <v>117</v>
      </c>
      <c r="DD57" s="295" t="n">
        <v>0</v>
      </c>
    </row>
    <row r="58" customFormat="false" ht="15" hidden="false" customHeight="false" outlineLevel="0" collapsed="false">
      <c r="A58" s="273" t="n">
        <v>55</v>
      </c>
      <c r="B58" s="307" t="s">
        <v>40</v>
      </c>
      <c r="C58" s="308" t="n">
        <v>17.6660666666667</v>
      </c>
      <c r="D58" s="295" t="n">
        <v>8</v>
      </c>
      <c r="E58" s="295" t="n">
        <v>0</v>
      </c>
      <c r="F58" s="295" t="n">
        <v>1</v>
      </c>
      <c r="G58" s="295" t="n">
        <v>8</v>
      </c>
      <c r="H58" s="309" t="n">
        <v>0</v>
      </c>
      <c r="I58" s="295" t="n">
        <v>0</v>
      </c>
      <c r="J58" s="295" t="n">
        <v>0</v>
      </c>
      <c r="K58" s="295" t="n">
        <v>0</v>
      </c>
      <c r="L58" s="295" t="n">
        <v>0</v>
      </c>
      <c r="M58" s="309" t="n">
        <v>0</v>
      </c>
      <c r="N58" s="295" t="n">
        <v>0</v>
      </c>
      <c r="O58" s="309" t="n">
        <v>0</v>
      </c>
      <c r="P58" s="295" t="n">
        <v>0</v>
      </c>
      <c r="Q58" s="309" t="n">
        <v>0</v>
      </c>
      <c r="R58" s="295" t="n">
        <v>0</v>
      </c>
      <c r="S58" s="295" t="n">
        <v>0</v>
      </c>
      <c r="T58" s="309" t="n">
        <v>0</v>
      </c>
      <c r="U58" s="316" t="n">
        <v>0</v>
      </c>
      <c r="V58" s="309" t="n">
        <v>0</v>
      </c>
      <c r="W58" s="312"/>
      <c r="X58" s="273" t="n">
        <f aca="false">PRODUCT(X57+1)</f>
        <v>55</v>
      </c>
      <c r="Y58" s="313" t="s">
        <v>40</v>
      </c>
      <c r="Z58" s="295" t="n">
        <v>8</v>
      </c>
      <c r="AB58" s="273" t="n">
        <f aca="false">PRODUCT(AB57+1)</f>
        <v>55</v>
      </c>
      <c r="AC58" s="313" t="s">
        <v>40</v>
      </c>
      <c r="AD58" s="295" t="n">
        <v>0</v>
      </c>
      <c r="AF58" s="273" t="n">
        <f aca="false">PRODUCT(AF57+1)</f>
        <v>55</v>
      </c>
      <c r="AG58" s="313" t="s">
        <v>5806</v>
      </c>
      <c r="AH58" s="295" t="n">
        <v>0</v>
      </c>
      <c r="AI58" s="127" t="s">
        <v>5783</v>
      </c>
      <c r="AJ58" s="295" t="n">
        <v>0</v>
      </c>
      <c r="AK58" s="127" t="s">
        <v>5784</v>
      </c>
      <c r="AL58" s="127" t="n">
        <f aca="false">PRODUCT(AH58+AJ58)</f>
        <v>0</v>
      </c>
      <c r="AN58" s="273" t="n">
        <f aca="false">PRODUCT(AN57+1)</f>
        <v>55</v>
      </c>
      <c r="AO58" s="313" t="s">
        <v>5806</v>
      </c>
      <c r="AP58" s="295" t="n">
        <v>1</v>
      </c>
      <c r="AR58" s="273" t="n">
        <f aca="false">PRODUCT(AR57+1)</f>
        <v>55</v>
      </c>
      <c r="AS58" s="313" t="s">
        <v>5805</v>
      </c>
      <c r="AT58" s="113" t="n">
        <v>0</v>
      </c>
      <c r="AU58" s="44" t="s">
        <v>5783</v>
      </c>
      <c r="AV58" s="295" t="n">
        <v>2</v>
      </c>
      <c r="AW58" s="44" t="s">
        <v>5784</v>
      </c>
      <c r="AX58" s="44" t="n">
        <f aca="false">PRODUCT(AT58+AV58)</f>
        <v>2</v>
      </c>
      <c r="AZ58" s="273" t="n">
        <f aca="false">PRODUCT(AZ57+1)</f>
        <v>55</v>
      </c>
      <c r="BA58" s="313" t="s">
        <v>40</v>
      </c>
      <c r="BB58" s="295" t="n">
        <v>0</v>
      </c>
      <c r="BD58" s="273" t="n">
        <f aca="false">PRODUCT(BD57+1)</f>
        <v>55</v>
      </c>
      <c r="BE58" s="313" t="s">
        <v>40</v>
      </c>
      <c r="BF58" s="295" t="n">
        <v>0</v>
      </c>
      <c r="BH58" s="273" t="n">
        <f aca="false">PRODUCT(BH57+1)</f>
        <v>55</v>
      </c>
      <c r="BI58" s="313" t="s">
        <v>40</v>
      </c>
      <c r="BJ58" s="295" t="n">
        <v>0</v>
      </c>
      <c r="BL58" s="273" t="n">
        <f aca="false">PRODUCT(BL57+1)</f>
        <v>55</v>
      </c>
      <c r="BM58" s="313" t="s">
        <v>40</v>
      </c>
      <c r="BN58" s="295" t="n">
        <v>0</v>
      </c>
      <c r="BO58" s="127" t="s">
        <v>5783</v>
      </c>
      <c r="BP58" s="295" t="n">
        <v>0</v>
      </c>
      <c r="BQ58" s="127" t="s">
        <v>5784</v>
      </c>
      <c r="BR58" s="127" t="n">
        <f aca="false">PRODUCT(BN58+BP58)</f>
        <v>0</v>
      </c>
      <c r="BT58" s="273" t="n">
        <f aca="false">PRODUCT(BT57+1)</f>
        <v>55</v>
      </c>
      <c r="BU58" s="313" t="s">
        <v>40</v>
      </c>
      <c r="BV58" s="295" t="n">
        <v>0</v>
      </c>
      <c r="BX58" s="273" t="n">
        <f aca="false">PRODUCT(BX57+1)</f>
        <v>55</v>
      </c>
      <c r="BY58" s="313" t="s">
        <v>40</v>
      </c>
      <c r="BZ58" s="295" t="n">
        <v>0</v>
      </c>
      <c r="CA58" s="127" t="s">
        <v>5783</v>
      </c>
      <c r="CB58" s="295" t="n">
        <v>0</v>
      </c>
      <c r="CC58" s="127" t="s">
        <v>5784</v>
      </c>
      <c r="CD58" s="127" t="n">
        <f aca="false">PRODUCT(BZ58+CB58)</f>
        <v>0</v>
      </c>
      <c r="CF58" s="273" t="n">
        <f aca="false">PRODUCT(CF57+1)</f>
        <v>55</v>
      </c>
      <c r="CG58" s="313" t="s">
        <v>40</v>
      </c>
      <c r="CH58" s="314" t="n">
        <v>0</v>
      </c>
      <c r="CJ58" s="273" t="n">
        <f aca="false">PRODUCT(CJ57+1)</f>
        <v>55</v>
      </c>
      <c r="CK58" s="313" t="s">
        <v>40</v>
      </c>
      <c r="CL58" s="295" t="n">
        <v>0</v>
      </c>
      <c r="CM58" s="295" t="n">
        <v>0</v>
      </c>
      <c r="CN58" s="315" t="n">
        <v>0</v>
      </c>
      <c r="CO58" s="295" t="n">
        <v>0</v>
      </c>
      <c r="CP58" s="295" t="n">
        <f aca="false">SUM(CL58:CO58)</f>
        <v>0</v>
      </c>
      <c r="CR58" s="273" t="n">
        <f aca="false">PRODUCT(CR57+1)</f>
        <v>55</v>
      </c>
      <c r="CS58" s="313" t="s">
        <v>40</v>
      </c>
      <c r="CT58" s="315" t="n">
        <v>0</v>
      </c>
      <c r="CU58" s="295" t="n">
        <v>0</v>
      </c>
      <c r="CV58" s="295" t="n">
        <v>0</v>
      </c>
      <c r="CX58" s="273" t="n">
        <f aca="false">PRODUCT(CX57+1)</f>
        <v>55</v>
      </c>
      <c r="CY58" s="313" t="s">
        <v>39</v>
      </c>
      <c r="CZ58" s="295" t="n">
        <v>0</v>
      </c>
      <c r="DB58" s="273" t="n">
        <f aca="false">PRODUCT(DB57+1)</f>
        <v>55</v>
      </c>
      <c r="DC58" s="313" t="s">
        <v>18</v>
      </c>
      <c r="DD58" s="295" t="n">
        <v>0</v>
      </c>
    </row>
    <row r="59" customFormat="false" ht="15" hidden="false" customHeight="false" outlineLevel="0" collapsed="false">
      <c r="A59" s="273" t="n">
        <v>56</v>
      </c>
      <c r="B59" s="307" t="s">
        <v>5803</v>
      </c>
      <c r="C59" s="308" t="n">
        <v>16.3328666666667</v>
      </c>
      <c r="D59" s="295" t="n">
        <v>14</v>
      </c>
      <c r="E59" s="295" t="n">
        <v>0</v>
      </c>
      <c r="F59" s="295" t="n">
        <v>3</v>
      </c>
      <c r="G59" s="295" t="n">
        <v>4</v>
      </c>
      <c r="H59" s="309" t="n">
        <v>0</v>
      </c>
      <c r="I59" s="295" t="n">
        <v>0</v>
      </c>
      <c r="J59" s="295" t="n">
        <v>0</v>
      </c>
      <c r="K59" s="295" t="n">
        <v>0</v>
      </c>
      <c r="L59" s="295" t="n">
        <v>0</v>
      </c>
      <c r="M59" s="309" t="n">
        <v>0</v>
      </c>
      <c r="N59" s="295" t="n">
        <v>0</v>
      </c>
      <c r="O59" s="309" t="n">
        <v>0</v>
      </c>
      <c r="P59" s="295" t="n">
        <v>0</v>
      </c>
      <c r="Q59" s="309" t="n">
        <v>0</v>
      </c>
      <c r="R59" s="295" t="n">
        <v>0</v>
      </c>
      <c r="S59" s="295" t="n">
        <v>0</v>
      </c>
      <c r="T59" s="309" t="n">
        <v>0</v>
      </c>
      <c r="U59" s="316" t="n">
        <v>0</v>
      </c>
      <c r="V59" s="309" t="n">
        <v>0</v>
      </c>
      <c r="W59" s="312"/>
      <c r="X59" s="273" t="n">
        <f aca="false">PRODUCT(X58+1)</f>
        <v>56</v>
      </c>
      <c r="Y59" s="313" t="s">
        <v>292</v>
      </c>
      <c r="Z59" s="295" t="n">
        <v>8</v>
      </c>
      <c r="AB59" s="273" t="n">
        <f aca="false">PRODUCT(AB58+1)</f>
        <v>56</v>
      </c>
      <c r="AC59" s="44" t="s">
        <v>5803</v>
      </c>
      <c r="AD59" s="295" t="n">
        <v>0</v>
      </c>
      <c r="AF59" s="273" t="n">
        <f aca="false">PRODUCT(AF58+1)</f>
        <v>56</v>
      </c>
      <c r="AG59" s="313" t="s">
        <v>5805</v>
      </c>
      <c r="AH59" s="295" t="n">
        <v>0</v>
      </c>
      <c r="AI59" s="127" t="s">
        <v>5783</v>
      </c>
      <c r="AJ59" s="295" t="n">
        <v>0</v>
      </c>
      <c r="AK59" s="127" t="s">
        <v>5784</v>
      </c>
      <c r="AL59" s="127" t="n">
        <f aca="false">PRODUCT(AH59+AJ59)</f>
        <v>0</v>
      </c>
      <c r="AN59" s="273" t="n">
        <f aca="false">PRODUCT(AN58+1)</f>
        <v>56</v>
      </c>
      <c r="AO59" s="313" t="s">
        <v>20</v>
      </c>
      <c r="AP59" s="295" t="n">
        <v>1</v>
      </c>
      <c r="AR59" s="273" t="n">
        <f aca="false">PRODUCT(AR58+1)</f>
        <v>56</v>
      </c>
      <c r="AS59" s="313" t="s">
        <v>5806</v>
      </c>
      <c r="AT59" s="113" t="n">
        <v>0</v>
      </c>
      <c r="AU59" s="44" t="s">
        <v>5783</v>
      </c>
      <c r="AV59" s="295" t="n">
        <v>1</v>
      </c>
      <c r="AW59" s="44" t="s">
        <v>5784</v>
      </c>
      <c r="AX59" s="44" t="n">
        <f aca="false">PRODUCT(AT59+AV59)</f>
        <v>1</v>
      </c>
      <c r="AZ59" s="273" t="n">
        <f aca="false">PRODUCT(AZ58+1)</f>
        <v>56</v>
      </c>
      <c r="BA59" s="44" t="s">
        <v>5803</v>
      </c>
      <c r="BB59" s="295" t="n">
        <v>0</v>
      </c>
      <c r="BD59" s="273" t="n">
        <f aca="false">PRODUCT(BD58+1)</f>
        <v>56</v>
      </c>
      <c r="BE59" s="44" t="s">
        <v>5803</v>
      </c>
      <c r="BF59" s="295" t="n">
        <v>0</v>
      </c>
      <c r="BH59" s="273" t="n">
        <f aca="false">PRODUCT(BH58+1)</f>
        <v>56</v>
      </c>
      <c r="BI59" s="44" t="s">
        <v>5803</v>
      </c>
      <c r="BJ59" s="295" t="n">
        <v>0</v>
      </c>
      <c r="BL59" s="273" t="n">
        <f aca="false">PRODUCT(BL58+1)</f>
        <v>56</v>
      </c>
      <c r="BM59" s="44" t="s">
        <v>5803</v>
      </c>
      <c r="BN59" s="295" t="n">
        <v>0</v>
      </c>
      <c r="BO59" s="127" t="s">
        <v>5783</v>
      </c>
      <c r="BP59" s="295" t="n">
        <v>0</v>
      </c>
      <c r="BQ59" s="127" t="s">
        <v>5784</v>
      </c>
      <c r="BR59" s="127" t="n">
        <f aca="false">PRODUCT(BN59+BP59)</f>
        <v>0</v>
      </c>
      <c r="BT59" s="273" t="n">
        <f aca="false">PRODUCT(BT58+1)</f>
        <v>56</v>
      </c>
      <c r="BU59" s="44" t="s">
        <v>5803</v>
      </c>
      <c r="BV59" s="295" t="n">
        <v>0</v>
      </c>
      <c r="BX59" s="273" t="n">
        <f aca="false">PRODUCT(BX58+1)</f>
        <v>56</v>
      </c>
      <c r="BY59" s="44" t="s">
        <v>5803</v>
      </c>
      <c r="BZ59" s="295" t="n">
        <v>0</v>
      </c>
      <c r="CA59" s="127" t="s">
        <v>5783</v>
      </c>
      <c r="CB59" s="295" t="n">
        <v>0</v>
      </c>
      <c r="CC59" s="127" t="s">
        <v>5784</v>
      </c>
      <c r="CD59" s="127" t="n">
        <f aca="false">PRODUCT(BZ59+CB59)</f>
        <v>0</v>
      </c>
      <c r="CF59" s="273" t="n">
        <f aca="false">PRODUCT(CF58+1)</f>
        <v>56</v>
      </c>
      <c r="CG59" s="44" t="s">
        <v>5803</v>
      </c>
      <c r="CH59" s="314" t="n">
        <v>0</v>
      </c>
      <c r="CJ59" s="273" t="n">
        <f aca="false">PRODUCT(CJ58+1)</f>
        <v>56</v>
      </c>
      <c r="CK59" s="44" t="s">
        <v>5803</v>
      </c>
      <c r="CL59" s="295" t="n">
        <v>0</v>
      </c>
      <c r="CM59" s="295" t="n">
        <v>0</v>
      </c>
      <c r="CN59" s="315" t="n">
        <v>0</v>
      </c>
      <c r="CO59" s="295" t="n">
        <v>0</v>
      </c>
      <c r="CP59" s="295" t="n">
        <f aca="false">SUM(CL59:CO59)</f>
        <v>0</v>
      </c>
      <c r="CR59" s="273" t="n">
        <f aca="false">PRODUCT(CR58+1)</f>
        <v>56</v>
      </c>
      <c r="CS59" s="44" t="s">
        <v>5803</v>
      </c>
      <c r="CT59" s="315" t="n">
        <v>0</v>
      </c>
      <c r="CU59" s="295" t="n">
        <v>0</v>
      </c>
      <c r="CV59" s="295" t="n">
        <v>0</v>
      </c>
      <c r="CX59" s="273" t="n">
        <f aca="false">PRODUCT(CX58+1)</f>
        <v>56</v>
      </c>
      <c r="CY59" s="313" t="s">
        <v>207</v>
      </c>
      <c r="CZ59" s="295" t="n">
        <v>0</v>
      </c>
      <c r="DB59" s="273" t="n">
        <f aca="false">PRODUCT(DB58+1)</f>
        <v>56</v>
      </c>
      <c r="DC59" s="313" t="s">
        <v>39</v>
      </c>
      <c r="DD59" s="295" t="n">
        <v>0</v>
      </c>
    </row>
    <row r="60" customFormat="false" ht="15" hidden="false" customHeight="false" outlineLevel="0" collapsed="false">
      <c r="A60" s="273" t="n">
        <v>57</v>
      </c>
      <c r="B60" s="307" t="s">
        <v>541</v>
      </c>
      <c r="C60" s="308" t="n">
        <v>15</v>
      </c>
      <c r="D60" s="295" t="n">
        <v>0</v>
      </c>
      <c r="E60" s="295" t="n">
        <v>0</v>
      </c>
      <c r="F60" s="295" t="n">
        <v>0</v>
      </c>
      <c r="G60" s="295" t="n">
        <v>0</v>
      </c>
      <c r="H60" s="309" t="n">
        <v>0</v>
      </c>
      <c r="I60" s="295" t="n">
        <v>0</v>
      </c>
      <c r="J60" s="295" t="n">
        <v>0</v>
      </c>
      <c r="K60" s="295" t="n">
        <v>0</v>
      </c>
      <c r="L60" s="295" t="n">
        <v>0</v>
      </c>
      <c r="M60" s="309" t="n">
        <v>0</v>
      </c>
      <c r="N60" s="295" t="n">
        <v>0</v>
      </c>
      <c r="O60" s="309" t="n">
        <v>0</v>
      </c>
      <c r="P60" s="295" t="n">
        <v>0</v>
      </c>
      <c r="Q60" s="309" t="n">
        <v>0</v>
      </c>
      <c r="R60" s="295" t="n">
        <v>0</v>
      </c>
      <c r="S60" s="295" t="n">
        <v>0</v>
      </c>
      <c r="T60" s="309" t="n">
        <v>0</v>
      </c>
      <c r="U60" s="316" t="n">
        <v>0</v>
      </c>
      <c r="V60" s="309" t="n">
        <v>1</v>
      </c>
      <c r="W60" s="312"/>
      <c r="X60" s="273" t="n">
        <f aca="false">PRODUCT(X59+1)</f>
        <v>57</v>
      </c>
      <c r="Y60" s="313" t="s">
        <v>20</v>
      </c>
      <c r="Z60" s="295" t="n">
        <v>4</v>
      </c>
      <c r="AB60" s="273" t="n">
        <f aca="false">PRODUCT(AB59+1)</f>
        <v>57</v>
      </c>
      <c r="AC60" s="313" t="s">
        <v>541</v>
      </c>
      <c r="AD60" s="295" t="n">
        <v>0</v>
      </c>
      <c r="AF60" s="273" t="n">
        <f aca="false">PRODUCT(AF59+1)</f>
        <v>57</v>
      </c>
      <c r="AG60" s="313" t="s">
        <v>18</v>
      </c>
      <c r="AH60" s="295" t="n">
        <v>0</v>
      </c>
      <c r="AI60" s="127" t="s">
        <v>5783</v>
      </c>
      <c r="AJ60" s="295" t="n">
        <v>0</v>
      </c>
      <c r="AK60" s="127" t="s">
        <v>5784</v>
      </c>
      <c r="AL60" s="127" t="n">
        <f aca="false">PRODUCT(AH60+AJ60)</f>
        <v>0</v>
      </c>
      <c r="AN60" s="273" t="n">
        <f aca="false">PRODUCT(AN59+1)</f>
        <v>57</v>
      </c>
      <c r="AO60" s="313" t="s">
        <v>556</v>
      </c>
      <c r="AP60" s="295" t="n">
        <v>0</v>
      </c>
      <c r="AR60" s="273" t="n">
        <f aca="false">PRODUCT(AR59+1)</f>
        <v>57</v>
      </c>
      <c r="AS60" s="313" t="s">
        <v>20</v>
      </c>
      <c r="AT60" s="113" t="n">
        <v>0</v>
      </c>
      <c r="AU60" s="44" t="s">
        <v>5783</v>
      </c>
      <c r="AV60" s="295" t="n">
        <v>1</v>
      </c>
      <c r="AW60" s="44" t="s">
        <v>5784</v>
      </c>
      <c r="AX60" s="44" t="n">
        <f aca="false">PRODUCT(AT60+AV60)</f>
        <v>1</v>
      </c>
      <c r="AZ60" s="273" t="n">
        <f aca="false">PRODUCT(AZ59+1)</f>
        <v>57</v>
      </c>
      <c r="BA60" s="313" t="s">
        <v>541</v>
      </c>
      <c r="BB60" s="295" t="n">
        <v>0</v>
      </c>
      <c r="BD60" s="273" t="n">
        <f aca="false">PRODUCT(BD59+1)</f>
        <v>57</v>
      </c>
      <c r="BE60" s="313" t="s">
        <v>541</v>
      </c>
      <c r="BF60" s="295" t="n">
        <v>0</v>
      </c>
      <c r="BH60" s="273" t="n">
        <f aca="false">PRODUCT(BH59+1)</f>
        <v>57</v>
      </c>
      <c r="BI60" s="313" t="s">
        <v>541</v>
      </c>
      <c r="BJ60" s="295" t="n">
        <v>0</v>
      </c>
      <c r="BL60" s="273" t="n">
        <f aca="false">PRODUCT(BL59+1)</f>
        <v>57</v>
      </c>
      <c r="BM60" s="313" t="s">
        <v>541</v>
      </c>
      <c r="BN60" s="295" t="n">
        <v>0</v>
      </c>
      <c r="BO60" s="127" t="s">
        <v>5783</v>
      </c>
      <c r="BP60" s="295" t="n">
        <v>0</v>
      </c>
      <c r="BQ60" s="127" t="s">
        <v>5784</v>
      </c>
      <c r="BR60" s="127" t="n">
        <f aca="false">PRODUCT(BN60+BP60)</f>
        <v>0</v>
      </c>
      <c r="BT60" s="273" t="n">
        <f aca="false">PRODUCT(BT59+1)</f>
        <v>57</v>
      </c>
      <c r="BU60" s="313" t="s">
        <v>541</v>
      </c>
      <c r="BV60" s="295" t="n">
        <v>0</v>
      </c>
      <c r="BX60" s="273" t="n">
        <f aca="false">PRODUCT(BX59+1)</f>
        <v>57</v>
      </c>
      <c r="BY60" s="313" t="s">
        <v>541</v>
      </c>
      <c r="BZ60" s="295" t="n">
        <v>0</v>
      </c>
      <c r="CA60" s="127" t="s">
        <v>5783</v>
      </c>
      <c r="CB60" s="295" t="n">
        <v>0</v>
      </c>
      <c r="CC60" s="127" t="s">
        <v>5784</v>
      </c>
      <c r="CD60" s="127" t="n">
        <f aca="false">PRODUCT(BZ60+CB60)</f>
        <v>0</v>
      </c>
      <c r="CF60" s="273" t="n">
        <f aca="false">PRODUCT(CF59+1)</f>
        <v>57</v>
      </c>
      <c r="CG60" s="313" t="s">
        <v>541</v>
      </c>
      <c r="CH60" s="314" t="n">
        <v>0</v>
      </c>
      <c r="CJ60" s="273" t="n">
        <f aca="false">PRODUCT(CJ59+1)</f>
        <v>57</v>
      </c>
      <c r="CK60" s="313" t="s">
        <v>541</v>
      </c>
      <c r="CL60" s="295" t="n">
        <v>0</v>
      </c>
      <c r="CM60" s="295" t="n">
        <v>0</v>
      </c>
      <c r="CN60" s="315" t="n">
        <v>0</v>
      </c>
      <c r="CO60" s="295" t="n">
        <v>0</v>
      </c>
      <c r="CP60" s="295" t="n">
        <f aca="false">SUM(CL60:CO60)</f>
        <v>0</v>
      </c>
      <c r="CR60" s="273" t="n">
        <f aca="false">PRODUCT(CR59+1)</f>
        <v>57</v>
      </c>
      <c r="CS60" s="313" t="s">
        <v>541</v>
      </c>
      <c r="CT60" s="315" t="n">
        <v>0</v>
      </c>
      <c r="CU60" s="295" t="n">
        <v>0</v>
      </c>
      <c r="CV60" s="295" t="n">
        <v>0</v>
      </c>
      <c r="CX60" s="273" t="n">
        <f aca="false">PRODUCT(CX59+1)</f>
        <v>57</v>
      </c>
      <c r="CY60" s="313" t="s">
        <v>396</v>
      </c>
      <c r="CZ60" s="295" t="n">
        <v>0</v>
      </c>
      <c r="DB60" s="273" t="n">
        <f aca="false">PRODUCT(DB59+1)</f>
        <v>57</v>
      </c>
      <c r="DC60" s="313" t="s">
        <v>207</v>
      </c>
      <c r="DD60" s="295" t="n">
        <v>0</v>
      </c>
    </row>
    <row r="61" customFormat="false" ht="15" hidden="false" customHeight="false" outlineLevel="0" collapsed="false">
      <c r="A61" s="273" t="n">
        <v>58</v>
      </c>
      <c r="B61" s="307" t="s">
        <v>292</v>
      </c>
      <c r="C61" s="308" t="n">
        <v>12.6662666666667</v>
      </c>
      <c r="D61" s="295" t="n">
        <v>8</v>
      </c>
      <c r="E61" s="295" t="n">
        <v>0</v>
      </c>
      <c r="F61" s="295" t="n">
        <v>2</v>
      </c>
      <c r="G61" s="295" t="n">
        <v>4</v>
      </c>
      <c r="H61" s="309" t="n">
        <v>0</v>
      </c>
      <c r="I61" s="295" t="n">
        <v>0</v>
      </c>
      <c r="J61" s="295" t="n">
        <v>0</v>
      </c>
      <c r="K61" s="295" t="n">
        <v>0</v>
      </c>
      <c r="L61" s="295" t="n">
        <v>0</v>
      </c>
      <c r="M61" s="309" t="n">
        <v>0</v>
      </c>
      <c r="N61" s="295" t="n">
        <v>0</v>
      </c>
      <c r="O61" s="309" t="n">
        <v>0</v>
      </c>
      <c r="P61" s="295" t="n">
        <v>0</v>
      </c>
      <c r="Q61" s="309" t="n">
        <v>0</v>
      </c>
      <c r="R61" s="295" t="n">
        <v>0</v>
      </c>
      <c r="S61" s="295" t="n">
        <v>0</v>
      </c>
      <c r="T61" s="309" t="n">
        <v>0</v>
      </c>
      <c r="U61" s="316" t="n">
        <v>0</v>
      </c>
      <c r="V61" s="309" t="n">
        <v>0</v>
      </c>
      <c r="W61" s="312"/>
      <c r="X61" s="273" t="n">
        <f aca="false">PRODUCT(X60+1)</f>
        <v>58</v>
      </c>
      <c r="Y61" s="313" t="s">
        <v>5807</v>
      </c>
      <c r="Z61" s="295" t="n">
        <v>2</v>
      </c>
      <c r="AB61" s="273" t="n">
        <f aca="false">PRODUCT(AB60+1)</f>
        <v>58</v>
      </c>
      <c r="AC61" s="313" t="s">
        <v>292</v>
      </c>
      <c r="AD61" s="295" t="n">
        <v>0</v>
      </c>
      <c r="AF61" s="273" t="n">
        <f aca="false">PRODUCT(AF60+1)</f>
        <v>58</v>
      </c>
      <c r="AG61" s="313" t="s">
        <v>541</v>
      </c>
      <c r="AH61" s="295" t="n">
        <v>0</v>
      </c>
      <c r="AI61" s="127" t="s">
        <v>5783</v>
      </c>
      <c r="AJ61" s="295" t="n">
        <v>0</v>
      </c>
      <c r="AK61" s="127" t="s">
        <v>5784</v>
      </c>
      <c r="AL61" s="127" t="n">
        <f aca="false">PRODUCT(AH61+AJ61)</f>
        <v>0</v>
      </c>
      <c r="AN61" s="273" t="n">
        <f aca="false">PRODUCT(AN60+1)</f>
        <v>58</v>
      </c>
      <c r="AO61" s="313" t="s">
        <v>18</v>
      </c>
      <c r="AP61" s="295" t="n">
        <v>0</v>
      </c>
      <c r="AR61" s="273" t="n">
        <f aca="false">PRODUCT(AR60+1)</f>
        <v>58</v>
      </c>
      <c r="AS61" s="313" t="s">
        <v>18</v>
      </c>
      <c r="AT61" s="113" t="n">
        <v>0</v>
      </c>
      <c r="AU61" s="44" t="s">
        <v>5783</v>
      </c>
      <c r="AV61" s="295" t="n">
        <v>0</v>
      </c>
      <c r="AW61" s="44" t="s">
        <v>5784</v>
      </c>
      <c r="AX61" s="44" t="n">
        <f aca="false">PRODUCT(AT61+AV61)</f>
        <v>0</v>
      </c>
      <c r="AZ61" s="273" t="n">
        <f aca="false">PRODUCT(AZ60+1)</f>
        <v>58</v>
      </c>
      <c r="BA61" s="313" t="s">
        <v>292</v>
      </c>
      <c r="BB61" s="295" t="n">
        <v>0</v>
      </c>
      <c r="BD61" s="273" t="n">
        <f aca="false">PRODUCT(BD60+1)</f>
        <v>58</v>
      </c>
      <c r="BE61" s="313" t="s">
        <v>292</v>
      </c>
      <c r="BF61" s="295" t="n">
        <v>0</v>
      </c>
      <c r="BH61" s="273" t="n">
        <f aca="false">PRODUCT(BH60+1)</f>
        <v>58</v>
      </c>
      <c r="BI61" s="313" t="s">
        <v>292</v>
      </c>
      <c r="BJ61" s="295" t="n">
        <v>0</v>
      </c>
      <c r="BL61" s="273" t="n">
        <f aca="false">PRODUCT(BL60+1)</f>
        <v>58</v>
      </c>
      <c r="BM61" s="313" t="s">
        <v>292</v>
      </c>
      <c r="BN61" s="295" t="n">
        <v>0</v>
      </c>
      <c r="BO61" s="127" t="s">
        <v>5783</v>
      </c>
      <c r="BP61" s="295" t="n">
        <v>0</v>
      </c>
      <c r="BQ61" s="127" t="s">
        <v>5784</v>
      </c>
      <c r="BR61" s="127" t="n">
        <f aca="false">PRODUCT(BN61+BP61)</f>
        <v>0</v>
      </c>
      <c r="BT61" s="273" t="n">
        <f aca="false">PRODUCT(BT60+1)</f>
        <v>58</v>
      </c>
      <c r="BU61" s="313" t="s">
        <v>292</v>
      </c>
      <c r="BV61" s="295" t="n">
        <v>0</v>
      </c>
      <c r="BX61" s="273" t="n">
        <f aca="false">PRODUCT(BX60+1)</f>
        <v>58</v>
      </c>
      <c r="BY61" s="313" t="s">
        <v>292</v>
      </c>
      <c r="BZ61" s="295" t="n">
        <v>0</v>
      </c>
      <c r="CA61" s="127" t="s">
        <v>5783</v>
      </c>
      <c r="CB61" s="295" t="n">
        <v>0</v>
      </c>
      <c r="CC61" s="127" t="s">
        <v>5784</v>
      </c>
      <c r="CD61" s="127" t="n">
        <f aca="false">PRODUCT(BZ61+CB61)</f>
        <v>0</v>
      </c>
      <c r="CF61" s="273" t="n">
        <f aca="false">PRODUCT(CF60+1)</f>
        <v>58</v>
      </c>
      <c r="CG61" s="313" t="s">
        <v>292</v>
      </c>
      <c r="CH61" s="314" t="n">
        <v>0</v>
      </c>
      <c r="CJ61" s="273" t="n">
        <f aca="false">PRODUCT(CJ60+1)</f>
        <v>58</v>
      </c>
      <c r="CK61" s="313" t="s">
        <v>292</v>
      </c>
      <c r="CL61" s="295" t="n">
        <v>0</v>
      </c>
      <c r="CM61" s="295" t="n">
        <v>0</v>
      </c>
      <c r="CN61" s="315" t="n">
        <v>0</v>
      </c>
      <c r="CO61" s="295" t="n">
        <v>0</v>
      </c>
      <c r="CP61" s="295" t="n">
        <f aca="false">SUM(CL61:CO61)</f>
        <v>0</v>
      </c>
      <c r="CR61" s="273" t="n">
        <f aca="false">PRODUCT(CR60+1)</f>
        <v>58</v>
      </c>
      <c r="CS61" s="313" t="s">
        <v>292</v>
      </c>
      <c r="CT61" s="315" t="n">
        <v>0</v>
      </c>
      <c r="CU61" s="295" t="n">
        <v>0</v>
      </c>
      <c r="CV61" s="295" t="n">
        <v>0</v>
      </c>
      <c r="CX61" s="273" t="n">
        <f aca="false">PRODUCT(CX60+1)</f>
        <v>58</v>
      </c>
      <c r="CY61" s="313" t="s">
        <v>556</v>
      </c>
      <c r="CZ61" s="295" t="n">
        <v>0</v>
      </c>
      <c r="DB61" s="273" t="n">
        <f aca="false">PRODUCT(DB60+1)</f>
        <v>58</v>
      </c>
      <c r="DC61" s="313" t="s">
        <v>396</v>
      </c>
      <c r="DD61" s="295" t="n">
        <v>0</v>
      </c>
    </row>
    <row r="62" customFormat="false" ht="15" hidden="false" customHeight="false" outlineLevel="0" collapsed="false">
      <c r="A62" s="273" t="n">
        <v>59</v>
      </c>
      <c r="B62" s="307" t="s">
        <v>20</v>
      </c>
      <c r="C62" s="308" t="n">
        <v>2.99993333333333</v>
      </c>
      <c r="D62" s="295" t="n">
        <v>4</v>
      </c>
      <c r="E62" s="295" t="n">
        <v>0</v>
      </c>
      <c r="F62" s="295" t="n">
        <v>0</v>
      </c>
      <c r="G62" s="295" t="n">
        <v>1</v>
      </c>
      <c r="H62" s="309" t="n">
        <v>0</v>
      </c>
      <c r="I62" s="295" t="n">
        <v>0</v>
      </c>
      <c r="J62" s="295" t="n">
        <v>0</v>
      </c>
      <c r="K62" s="295" t="n">
        <v>0</v>
      </c>
      <c r="L62" s="295" t="n">
        <v>0</v>
      </c>
      <c r="M62" s="309" t="n">
        <v>0</v>
      </c>
      <c r="N62" s="295" t="n">
        <v>0</v>
      </c>
      <c r="O62" s="309" t="n">
        <v>0</v>
      </c>
      <c r="P62" s="295" t="n">
        <v>0</v>
      </c>
      <c r="Q62" s="309" t="n">
        <v>0</v>
      </c>
      <c r="R62" s="295" t="n">
        <v>0</v>
      </c>
      <c r="S62" s="295" t="n">
        <v>0</v>
      </c>
      <c r="T62" s="309" t="n">
        <v>0</v>
      </c>
      <c r="U62" s="316" t="n">
        <v>0</v>
      </c>
      <c r="V62" s="309" t="n">
        <v>0</v>
      </c>
      <c r="W62" s="312"/>
      <c r="X62" s="273" t="n">
        <f aca="false">PRODUCT(X61+1)</f>
        <v>59</v>
      </c>
      <c r="Y62" s="313" t="s">
        <v>18</v>
      </c>
      <c r="Z62" s="295" t="n">
        <v>0</v>
      </c>
      <c r="AB62" s="273" t="n">
        <f aca="false">PRODUCT(AB61+1)</f>
        <v>59</v>
      </c>
      <c r="AC62" s="313" t="s">
        <v>20</v>
      </c>
      <c r="AD62" s="295" t="n">
        <v>0</v>
      </c>
      <c r="AF62" s="273" t="n">
        <f aca="false">PRODUCT(AF61+1)</f>
        <v>59</v>
      </c>
      <c r="AG62" s="313" t="s">
        <v>20</v>
      </c>
      <c r="AH62" s="295" t="n">
        <v>0</v>
      </c>
      <c r="AI62" s="127" t="s">
        <v>5783</v>
      </c>
      <c r="AJ62" s="295" t="n">
        <v>0</v>
      </c>
      <c r="AK62" s="127" t="s">
        <v>5784</v>
      </c>
      <c r="AL62" s="127" t="n">
        <f aca="false">PRODUCT(AH62+AJ62)</f>
        <v>0</v>
      </c>
      <c r="AN62" s="273" t="n">
        <f aca="false">PRODUCT(AN61+1)</f>
        <v>59</v>
      </c>
      <c r="AO62" s="313" t="s">
        <v>541</v>
      </c>
      <c r="AP62" s="295" t="n">
        <v>0</v>
      </c>
      <c r="AR62" s="273" t="n">
        <f aca="false">PRODUCT(AR61+1)</f>
        <v>59</v>
      </c>
      <c r="AS62" s="313" t="s">
        <v>541</v>
      </c>
      <c r="AT62" s="113" t="n">
        <v>0</v>
      </c>
      <c r="AU62" s="44" t="s">
        <v>5783</v>
      </c>
      <c r="AV62" s="295" t="n">
        <v>0</v>
      </c>
      <c r="AW62" s="44" t="s">
        <v>5784</v>
      </c>
      <c r="AX62" s="44" t="n">
        <f aca="false">PRODUCT(AT62+AV62)</f>
        <v>0</v>
      </c>
      <c r="AZ62" s="273" t="n">
        <f aca="false">PRODUCT(AZ61+1)</f>
        <v>59</v>
      </c>
      <c r="BA62" s="313" t="s">
        <v>20</v>
      </c>
      <c r="BB62" s="295" t="n">
        <v>0</v>
      </c>
      <c r="BD62" s="273" t="n">
        <f aca="false">PRODUCT(BD61+1)</f>
        <v>59</v>
      </c>
      <c r="BE62" s="313" t="s">
        <v>20</v>
      </c>
      <c r="BF62" s="295" t="n">
        <v>0</v>
      </c>
      <c r="BH62" s="273" t="n">
        <f aca="false">PRODUCT(BH61+1)</f>
        <v>59</v>
      </c>
      <c r="BI62" s="313" t="s">
        <v>20</v>
      </c>
      <c r="BJ62" s="295" t="n">
        <v>0</v>
      </c>
      <c r="BL62" s="273" t="n">
        <f aca="false">PRODUCT(BL61+1)</f>
        <v>59</v>
      </c>
      <c r="BM62" s="313" t="s">
        <v>20</v>
      </c>
      <c r="BN62" s="295" t="n">
        <v>0</v>
      </c>
      <c r="BO62" s="127" t="s">
        <v>5783</v>
      </c>
      <c r="BP62" s="295" t="n">
        <v>0</v>
      </c>
      <c r="BQ62" s="127" t="s">
        <v>5784</v>
      </c>
      <c r="BR62" s="127" t="n">
        <f aca="false">PRODUCT(BN62+BP62)</f>
        <v>0</v>
      </c>
      <c r="BT62" s="273" t="n">
        <f aca="false">PRODUCT(BT61+1)</f>
        <v>59</v>
      </c>
      <c r="BU62" s="313" t="s">
        <v>20</v>
      </c>
      <c r="BV62" s="295" t="n">
        <v>0</v>
      </c>
      <c r="BX62" s="273" t="n">
        <f aca="false">PRODUCT(BX61+1)</f>
        <v>59</v>
      </c>
      <c r="BY62" s="313" t="s">
        <v>20</v>
      </c>
      <c r="BZ62" s="295" t="n">
        <v>0</v>
      </c>
      <c r="CA62" s="127" t="s">
        <v>5783</v>
      </c>
      <c r="CB62" s="295" t="n">
        <v>0</v>
      </c>
      <c r="CC62" s="127" t="s">
        <v>5784</v>
      </c>
      <c r="CD62" s="127" t="n">
        <f aca="false">PRODUCT(BZ62+CB62)</f>
        <v>0</v>
      </c>
      <c r="CF62" s="273" t="n">
        <f aca="false">PRODUCT(CF61+1)</f>
        <v>59</v>
      </c>
      <c r="CG62" s="313" t="s">
        <v>20</v>
      </c>
      <c r="CH62" s="314" t="n">
        <v>0</v>
      </c>
      <c r="CJ62" s="273" t="n">
        <f aca="false">PRODUCT(CJ61+1)</f>
        <v>59</v>
      </c>
      <c r="CK62" s="313" t="s">
        <v>20</v>
      </c>
      <c r="CL62" s="295" t="n">
        <v>0</v>
      </c>
      <c r="CM62" s="295" t="n">
        <v>0</v>
      </c>
      <c r="CN62" s="315" t="n">
        <v>0</v>
      </c>
      <c r="CO62" s="295" t="n">
        <v>0</v>
      </c>
      <c r="CP62" s="295" t="n">
        <f aca="false">SUM(CL62:CO62)</f>
        <v>0</v>
      </c>
      <c r="CR62" s="273" t="n">
        <f aca="false">PRODUCT(CR61+1)</f>
        <v>59</v>
      </c>
      <c r="CS62" s="313" t="s">
        <v>20</v>
      </c>
      <c r="CT62" s="315" t="n">
        <v>0</v>
      </c>
      <c r="CU62" s="295" t="n">
        <v>0</v>
      </c>
      <c r="CV62" s="295" t="n">
        <v>0</v>
      </c>
      <c r="CX62" s="273" t="n">
        <f aca="false">PRODUCT(CX61+1)</f>
        <v>59</v>
      </c>
      <c r="CY62" s="313" t="s">
        <v>560</v>
      </c>
      <c r="CZ62" s="295" t="n">
        <v>0</v>
      </c>
      <c r="DB62" s="273" t="n">
        <f aca="false">PRODUCT(DB61+1)</f>
        <v>59</v>
      </c>
      <c r="DC62" s="313" t="s">
        <v>556</v>
      </c>
      <c r="DD62" s="295" t="n">
        <v>0</v>
      </c>
    </row>
    <row r="63" customFormat="false" ht="15" hidden="false" customHeight="false" outlineLevel="0" collapsed="false">
      <c r="A63" s="42" t="n">
        <v>60</v>
      </c>
      <c r="B63" s="313" t="s">
        <v>5807</v>
      </c>
      <c r="C63" s="308" t="n">
        <v>0.666666666666667</v>
      </c>
      <c r="D63" s="295" t="n">
        <v>2</v>
      </c>
      <c r="E63" s="295" t="n">
        <v>0</v>
      </c>
      <c r="F63" s="295" t="n">
        <v>0</v>
      </c>
      <c r="G63" s="295" t="n">
        <v>0</v>
      </c>
      <c r="H63" s="309" t="n">
        <v>0</v>
      </c>
      <c r="I63" s="295" t="n">
        <v>0</v>
      </c>
      <c r="J63" s="295" t="n">
        <v>0</v>
      </c>
      <c r="K63" s="295" t="n">
        <v>0</v>
      </c>
      <c r="L63" s="295" t="n">
        <v>0</v>
      </c>
      <c r="M63" s="309" t="n">
        <v>0</v>
      </c>
      <c r="N63" s="295" t="n">
        <v>0</v>
      </c>
      <c r="O63" s="309" t="n">
        <v>0</v>
      </c>
      <c r="P63" s="295" t="n">
        <v>0</v>
      </c>
      <c r="Q63" s="309" t="n">
        <v>0</v>
      </c>
      <c r="R63" s="295" t="n">
        <v>0</v>
      </c>
      <c r="S63" s="295" t="n">
        <v>0</v>
      </c>
      <c r="T63" s="309" t="n">
        <v>0</v>
      </c>
      <c r="U63" s="316" t="n">
        <v>0</v>
      </c>
      <c r="V63" s="309" t="n">
        <v>0</v>
      </c>
      <c r="X63" s="273" t="n">
        <f aca="false">PRODUCT(X62+1)</f>
        <v>60</v>
      </c>
      <c r="Y63" s="313" t="s">
        <v>541</v>
      </c>
      <c r="Z63" s="295" t="n">
        <v>0</v>
      </c>
      <c r="AB63" s="273" t="n">
        <f aca="false">PRODUCT(AB62+1)</f>
        <v>60</v>
      </c>
      <c r="AC63" s="313" t="s">
        <v>5807</v>
      </c>
      <c r="AD63" s="295" t="n">
        <v>0</v>
      </c>
      <c r="AF63" s="273" t="n">
        <f aca="false">PRODUCT(AF62+1)</f>
        <v>60</v>
      </c>
      <c r="AG63" s="313" t="s">
        <v>5807</v>
      </c>
      <c r="AH63" s="295" t="n">
        <v>0</v>
      </c>
      <c r="AI63" s="44" t="s">
        <v>5783</v>
      </c>
      <c r="AJ63" s="295" t="n">
        <v>0</v>
      </c>
      <c r="AK63" s="44" t="s">
        <v>5784</v>
      </c>
      <c r="AL63" s="44" t="n">
        <f aca="false">PRODUCT(AH63+AJ63)</f>
        <v>0</v>
      </c>
      <c r="AN63" s="273" t="n">
        <f aca="false">PRODUCT(AN62+1)</f>
        <v>60</v>
      </c>
      <c r="AO63" s="313" t="s">
        <v>5807</v>
      </c>
      <c r="AP63" s="295" t="n">
        <v>0</v>
      </c>
      <c r="AR63" s="273" t="n">
        <f aca="false">PRODUCT(AR62+1)</f>
        <v>60</v>
      </c>
      <c r="AS63" s="313" t="s">
        <v>5807</v>
      </c>
      <c r="AT63" s="113" t="n">
        <v>0</v>
      </c>
      <c r="AU63" s="44" t="s">
        <v>5783</v>
      </c>
      <c r="AV63" s="295" t="n">
        <v>0</v>
      </c>
      <c r="AW63" s="44" t="s">
        <v>5784</v>
      </c>
      <c r="AX63" s="44" t="n">
        <f aca="false">PRODUCT(AT63+AV63)</f>
        <v>0</v>
      </c>
      <c r="AZ63" s="273" t="n">
        <f aca="false">PRODUCT(AZ62+1)</f>
        <v>60</v>
      </c>
      <c r="BA63" s="313" t="s">
        <v>5807</v>
      </c>
      <c r="BB63" s="295" t="n">
        <v>0</v>
      </c>
      <c r="BD63" s="273" t="n">
        <f aca="false">PRODUCT(BD62+1)</f>
        <v>60</v>
      </c>
      <c r="BE63" s="313" t="s">
        <v>5807</v>
      </c>
      <c r="BF63" s="295" t="n">
        <v>0</v>
      </c>
      <c r="BH63" s="273" t="n">
        <f aca="false">PRODUCT(BH62+1)</f>
        <v>60</v>
      </c>
      <c r="BI63" s="313" t="s">
        <v>5807</v>
      </c>
      <c r="BJ63" s="295" t="n">
        <v>0</v>
      </c>
      <c r="BL63" s="273" t="n">
        <f aca="false">PRODUCT(BL62+1)</f>
        <v>60</v>
      </c>
      <c r="BM63" s="313" t="s">
        <v>5807</v>
      </c>
      <c r="BN63" s="295" t="n">
        <v>0</v>
      </c>
      <c r="BO63" s="127" t="s">
        <v>5783</v>
      </c>
      <c r="BP63" s="295" t="n">
        <v>0</v>
      </c>
      <c r="BQ63" s="127" t="s">
        <v>5784</v>
      </c>
      <c r="BR63" s="127" t="n">
        <f aca="false">PRODUCT(BN63+BP63)</f>
        <v>0</v>
      </c>
      <c r="BT63" s="273" t="n">
        <f aca="false">PRODUCT(BT62+1)</f>
        <v>60</v>
      </c>
      <c r="BU63" s="313" t="s">
        <v>5807</v>
      </c>
      <c r="BV63" s="295" t="n">
        <v>0</v>
      </c>
      <c r="BX63" s="273" t="n">
        <f aca="false">PRODUCT(BX62+1)</f>
        <v>60</v>
      </c>
      <c r="BY63" s="313" t="s">
        <v>5807</v>
      </c>
      <c r="BZ63" s="295" t="n">
        <v>0</v>
      </c>
      <c r="CA63" s="127" t="s">
        <v>5783</v>
      </c>
      <c r="CB63" s="295" t="n">
        <v>0</v>
      </c>
      <c r="CC63" s="127" t="s">
        <v>5784</v>
      </c>
      <c r="CD63" s="127" t="n">
        <f aca="false">PRODUCT(BZ63+CB63)</f>
        <v>0</v>
      </c>
      <c r="CF63" s="273" t="n">
        <f aca="false">PRODUCT(CF62+1)</f>
        <v>60</v>
      </c>
      <c r="CG63" s="313" t="s">
        <v>5807</v>
      </c>
      <c r="CH63" s="314" t="n">
        <v>0</v>
      </c>
      <c r="CJ63" s="273" t="n">
        <f aca="false">PRODUCT(CJ62+1)</f>
        <v>60</v>
      </c>
      <c r="CK63" s="313" t="s">
        <v>5807</v>
      </c>
      <c r="CL63" s="295" t="n">
        <v>0</v>
      </c>
      <c r="CM63" s="295" t="n">
        <v>0</v>
      </c>
      <c r="CN63" s="315" t="n">
        <v>0</v>
      </c>
      <c r="CO63" s="295" t="n">
        <v>0</v>
      </c>
      <c r="CP63" s="295" t="n">
        <f aca="false">SUM(CL63:CO63)</f>
        <v>0</v>
      </c>
      <c r="CR63" s="273" t="n">
        <f aca="false">PRODUCT(CR62+1)</f>
        <v>60</v>
      </c>
      <c r="CS63" s="313" t="s">
        <v>5807</v>
      </c>
      <c r="CT63" s="315" t="n">
        <v>0</v>
      </c>
      <c r="CU63" s="295" t="n">
        <v>0</v>
      </c>
      <c r="CV63" s="295" t="n">
        <v>0</v>
      </c>
      <c r="CX63" s="273" t="n">
        <f aca="false">PRODUCT(CX62+1)</f>
        <v>60</v>
      </c>
      <c r="CY63" s="313" t="s">
        <v>541</v>
      </c>
      <c r="CZ63" s="295" t="n">
        <v>0</v>
      </c>
      <c r="DB63" s="273" t="n">
        <f aca="false">PRODUCT(DB62+1)</f>
        <v>60</v>
      </c>
      <c r="DC63" s="313" t="s">
        <v>560</v>
      </c>
      <c r="DD63" s="295" t="n">
        <v>0</v>
      </c>
    </row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Z66" s="123"/>
      <c r="AD66" s="123"/>
      <c r="AH66" s="123"/>
      <c r="AJ66" s="123"/>
      <c r="BV66" s="123"/>
      <c r="CB66" s="123"/>
      <c r="CH66" s="123"/>
    </row>
    <row r="67" customFormat="false" ht="15" hidden="false" customHeight="false" outlineLevel="0" collapsed="false"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Z67" s="123"/>
      <c r="AD67" s="123"/>
      <c r="AH67" s="123"/>
      <c r="AJ67" s="123"/>
      <c r="BV67" s="123"/>
      <c r="CB67" s="123"/>
      <c r="CH67" s="123"/>
    </row>
    <row r="68" customFormat="false" ht="15" hidden="false" customHeight="false" outlineLevel="0" collapsed="false"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Z68" s="123"/>
      <c r="AD68" s="123"/>
      <c r="AH68" s="123"/>
      <c r="AJ68" s="123"/>
      <c r="BV68" s="123"/>
      <c r="CB68" s="123"/>
      <c r="CH68" s="123"/>
    </row>
    <row r="69" customFormat="false" ht="15" hidden="false" customHeight="false" outlineLevel="0" collapsed="false"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Z69" s="123"/>
      <c r="AD69" s="123"/>
      <c r="AH69" s="123"/>
      <c r="AJ69" s="123"/>
      <c r="BV69" s="123"/>
      <c r="CB69" s="123"/>
      <c r="CH69" s="123"/>
    </row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  <row r="194" customFormat="false" ht="15" hidden="false" customHeight="false" outlineLevel="0" collapsed="false"/>
    <row r="195" customFormat="false" ht="15" hidden="false" customHeight="false" outlineLevel="0" collapsed="false"/>
    <row r="196" customFormat="false" ht="15" hidden="false" customHeight="false" outlineLevel="0" collapsed="false"/>
    <row r="197" customFormat="false" ht="15" hidden="false" customHeight="false" outlineLevel="0" collapsed="false"/>
    <row r="198" customFormat="false" ht="15" hidden="false" customHeight="false" outlineLevel="0" collapsed="false"/>
    <row r="199" customFormat="false" ht="15" hidden="false" customHeight="false" outlineLevel="0" collapsed="false"/>
    <row r="200" customFormat="false" ht="15" hidden="false" customHeight="false" outlineLevel="0" collapsed="false"/>
    <row r="201" customFormat="false" ht="15" hidden="false" customHeight="false" outlineLevel="0" collapsed="false"/>
    <row r="202" customFormat="false" ht="15" hidden="false" customHeight="false" outlineLevel="0" collapsed="false"/>
    <row r="203" customFormat="false" ht="15" hidden="false" customHeight="false" outlineLevel="0" collapsed="false"/>
    <row r="204" customFormat="false" ht="15" hidden="false" customHeight="false" outlineLevel="0" collapsed="false"/>
    <row r="205" customFormat="false" ht="15" hidden="false" customHeight="false" outlineLevel="0" collapsed="false"/>
    <row r="206" customFormat="false" ht="15" hidden="false" customHeight="false" outlineLevel="0" collapsed="false"/>
    <row r="207" customFormat="false" ht="15" hidden="false" customHeight="false" outlineLevel="0" collapsed="false"/>
    <row r="208" customFormat="false" ht="15" hidden="false" customHeight="false" outlineLevel="0" collapsed="false"/>
    <row r="209" customFormat="false" ht="15" hidden="false" customHeight="false" outlineLevel="0" collapsed="false"/>
    <row r="210" customFormat="false" ht="15" hidden="false" customHeight="false" outlineLevel="0" collapsed="false"/>
    <row r="211" customFormat="false" ht="15" hidden="false" customHeight="false" outlineLevel="0" collapsed="false"/>
    <row r="212" customFormat="false" ht="15" hidden="false" customHeight="false" outlineLevel="0" collapsed="false"/>
    <row r="213" customFormat="false" ht="15" hidden="false" customHeight="false" outlineLevel="0" collapsed="false"/>
    <row r="214" customFormat="false" ht="15" hidden="false" customHeight="false" outlineLevel="0" collapsed="false"/>
    <row r="215" customFormat="false" ht="15" hidden="false" customHeight="false" outlineLevel="0" collapsed="false"/>
    <row r="216" customFormat="false" ht="15" hidden="false" customHeight="false" outlineLevel="0" collapsed="false"/>
    <row r="217" customFormat="false" ht="15" hidden="false" customHeight="false" outlineLevel="0" collapsed="false"/>
    <row r="218" customFormat="false" ht="15" hidden="false" customHeight="false" outlineLevel="0" collapsed="false"/>
    <row r="219" customFormat="false" ht="15" hidden="false" customHeight="false" outlineLevel="0" collapsed="false"/>
    <row r="220" customFormat="false" ht="15" hidden="false" customHeight="false" outlineLevel="0" collapsed="false"/>
    <row r="221" customFormat="false" ht="15" hidden="false" customHeight="false" outlineLevel="0" collapsed="false"/>
    <row r="222" customFormat="false" ht="15" hidden="false" customHeight="false" outlineLevel="0" collapsed="false"/>
    <row r="223" customFormat="false" ht="15" hidden="false" customHeight="false" outlineLevel="0" collapsed="false"/>
    <row r="224" customFormat="false" ht="15" hidden="false" customHeight="false" outlineLevel="0" collapsed="false"/>
    <row r="225" customFormat="false" ht="15" hidden="false" customHeight="false" outlineLevel="0" collapsed="false"/>
    <row r="226" customFormat="false" ht="15" hidden="false" customHeight="false" outlineLevel="0" collapsed="false"/>
    <row r="227" customFormat="false" ht="15" hidden="false" customHeight="false" outlineLevel="0" collapsed="false"/>
    <row r="228" customFormat="false" ht="15" hidden="false" customHeight="false" outlineLevel="0" collapsed="false"/>
    <row r="229" customFormat="false" ht="15" hidden="false" customHeight="false" outlineLevel="0" collapsed="false"/>
    <row r="230" customFormat="false" ht="15" hidden="false" customHeight="false" outlineLevel="0" collapsed="false"/>
    <row r="231" customFormat="false" ht="15" hidden="false" customHeight="false" outlineLevel="0" collapsed="false"/>
    <row r="232" customFormat="false" ht="15" hidden="false" customHeight="false" outlineLevel="0" collapsed="false"/>
    <row r="233" customFormat="false" ht="15" hidden="false" customHeight="false" outlineLevel="0" collapsed="false"/>
    <row r="234" customFormat="false" ht="15" hidden="false" customHeight="false" outlineLevel="0" collapsed="false"/>
    <row r="235" customFormat="false" ht="15" hidden="false" customHeight="false" outlineLevel="0" collapsed="false"/>
    <row r="236" customFormat="false" ht="15" hidden="false" customHeight="false" outlineLevel="0" collapsed="false"/>
    <row r="237" customFormat="false" ht="15" hidden="false" customHeight="false" outlineLevel="0" collapsed="false"/>
    <row r="238" customFormat="false" ht="15" hidden="false" customHeight="false" outlineLevel="0" collapsed="false"/>
    <row r="239" customFormat="false" ht="15" hidden="false" customHeight="false" outlineLevel="0" collapsed="false"/>
    <row r="240" customFormat="false" ht="15" hidden="false" customHeight="false" outlineLevel="0" collapsed="false"/>
    <row r="241" customFormat="false" ht="15" hidden="false" customHeight="false" outlineLevel="0" collapsed="false"/>
    <row r="242" customFormat="false" ht="15" hidden="false" customHeight="false" outlineLevel="0" collapsed="false"/>
    <row r="243" customFormat="false" ht="15" hidden="false" customHeight="false" outlineLevel="0" collapsed="false"/>
    <row r="244" customFormat="false" ht="15" hidden="false" customHeight="false" outlineLevel="0" collapsed="false"/>
    <row r="245" customFormat="false" ht="15" hidden="false" customHeight="false" outlineLevel="0" collapsed="false"/>
    <row r="246" customFormat="false" ht="15" hidden="false" customHeight="false" outlineLevel="0" collapsed="false"/>
    <row r="247" customFormat="false" ht="15" hidden="false" customHeight="false" outlineLevel="0" collapsed="false"/>
    <row r="248" customFormat="false" ht="15" hidden="false" customHeight="false" outlineLevel="0" collapsed="false"/>
    <row r="249" customFormat="false" ht="15" hidden="false" customHeight="false" outlineLevel="0" collapsed="false"/>
    <row r="250" customFormat="false" ht="15" hidden="false" customHeight="false" outlineLevel="0" collapsed="false"/>
    <row r="251" customFormat="false" ht="15" hidden="false" customHeight="false" outlineLevel="0" collapsed="false"/>
    <row r="252" customFormat="false" ht="15" hidden="false" customHeight="false" outlineLevel="0" collapsed="false"/>
    <row r="253" customFormat="false" ht="15" hidden="false" customHeight="false" outlineLevel="0" collapsed="false"/>
    <row r="254" customFormat="false" ht="15" hidden="false" customHeight="false" outlineLevel="0" collapsed="false"/>
    <row r="255" customFormat="false" ht="15" hidden="false" customHeight="false" outlineLevel="0" collapsed="false"/>
    <row r="256" customFormat="false" ht="15" hidden="false" customHeight="false" outlineLevel="0" collapsed="false"/>
    <row r="257" customFormat="false" ht="15" hidden="false" customHeight="false" outlineLevel="0" collapsed="false"/>
    <row r="258" customFormat="false" ht="15" hidden="false" customHeight="false" outlineLevel="0" collapsed="false"/>
    <row r="259" customFormat="false" ht="15" hidden="false" customHeight="false" outlineLevel="0" collapsed="false"/>
    <row r="260" customFormat="false" ht="15" hidden="false" customHeight="false" outlineLevel="0" collapsed="false"/>
    <row r="261" customFormat="false" ht="15" hidden="false" customHeight="false" outlineLevel="0" collapsed="false"/>
    <row r="262" customFormat="false" ht="15" hidden="false" customHeight="false" outlineLevel="0" collapsed="false"/>
    <row r="263" customFormat="false" ht="15" hidden="false" customHeight="false" outlineLevel="0" collapsed="false"/>
    <row r="264" customFormat="false" ht="15" hidden="false" customHeight="false" outlineLevel="0" collapsed="false"/>
    <row r="265" customFormat="false" ht="15" hidden="false" customHeight="false" outlineLevel="0" collapsed="false"/>
    <row r="266" customFormat="false" ht="15" hidden="false" customHeight="false" outlineLevel="0" collapsed="false"/>
    <row r="267" customFormat="false" ht="15" hidden="false" customHeight="false" outlineLevel="0" collapsed="false"/>
    <row r="268" customFormat="false" ht="15" hidden="false" customHeight="false" outlineLevel="0" collapsed="false"/>
    <row r="269" customFormat="false" ht="15" hidden="false" customHeight="false" outlineLevel="0" collapsed="false"/>
    <row r="270" customFormat="false" ht="15" hidden="false" customHeight="false" outlineLevel="0" collapsed="false"/>
    <row r="271" customFormat="false" ht="15" hidden="false" customHeight="false" outlineLevel="0" collapsed="false"/>
    <row r="272" customFormat="false" ht="15" hidden="false" customHeight="false" outlineLevel="0" collapsed="false"/>
    <row r="273" customFormat="false" ht="15" hidden="false" customHeight="false" outlineLevel="0" collapsed="false"/>
    <row r="274" customFormat="false" ht="15" hidden="false" customHeight="false" outlineLevel="0" collapsed="false"/>
    <row r="275" customFormat="false" ht="15" hidden="false" customHeight="false" outlineLevel="0" collapsed="false"/>
    <row r="276" customFormat="false" ht="15" hidden="false" customHeight="false" outlineLevel="0" collapsed="false"/>
    <row r="277" customFormat="false" ht="15" hidden="false" customHeight="false" outlineLevel="0" collapsed="false"/>
    <row r="278" customFormat="false" ht="15" hidden="false" customHeight="false" outlineLevel="0" collapsed="false"/>
    <row r="279" customFormat="false" ht="15" hidden="false" customHeight="false" outlineLevel="0" collapsed="false"/>
    <row r="280" customFormat="false" ht="15" hidden="false" customHeight="false" outlineLevel="0" collapsed="false"/>
    <row r="281" customFormat="false" ht="15" hidden="false" customHeight="false" outlineLevel="0" collapsed="false"/>
    <row r="282" customFormat="false" ht="15" hidden="false" customHeight="false" outlineLevel="0" collapsed="false"/>
    <row r="283" customFormat="false" ht="15" hidden="false" customHeight="false" outlineLevel="0" collapsed="false"/>
    <row r="284" customFormat="false" ht="15" hidden="false" customHeight="false" outlineLevel="0" collapsed="false"/>
    <row r="285" customFormat="false" ht="15" hidden="false" customHeight="false" outlineLevel="0" collapsed="false"/>
    <row r="286" customFormat="false" ht="15" hidden="false" customHeight="false" outlineLevel="0" collapsed="false"/>
    <row r="287" customFormat="false" ht="15" hidden="false" customHeight="false" outlineLevel="0" collapsed="false"/>
    <row r="288" customFormat="false" ht="15" hidden="false" customHeight="false" outlineLevel="0" collapsed="false"/>
    <row r="289" customFormat="false" ht="15" hidden="false" customHeight="false" outlineLevel="0" collapsed="false"/>
    <row r="290" customFormat="false" ht="15" hidden="false" customHeight="false" outlineLevel="0" collapsed="false"/>
    <row r="291" customFormat="false" ht="15" hidden="false" customHeight="false" outlineLevel="0" collapsed="false"/>
    <row r="292" customFormat="false" ht="15" hidden="false" customHeight="false" outlineLevel="0" collapsed="false"/>
    <row r="293" customFormat="false" ht="15" hidden="false" customHeight="false" outlineLevel="0" collapsed="false"/>
    <row r="294" customFormat="false" ht="15" hidden="false" customHeight="false" outlineLevel="0" collapsed="false"/>
    <row r="295" customFormat="false" ht="15" hidden="false" customHeight="false" outlineLevel="0" collapsed="false"/>
    <row r="296" customFormat="false" ht="15" hidden="false" customHeight="false" outlineLevel="0" collapsed="false"/>
    <row r="297" customFormat="false" ht="15" hidden="false" customHeight="false" outlineLevel="0" collapsed="false"/>
    <row r="298" customFormat="false" ht="15" hidden="false" customHeight="false" outlineLevel="0" collapsed="false"/>
    <row r="299" customFormat="false" ht="15" hidden="false" customHeight="false" outlineLevel="0" collapsed="false"/>
    <row r="300" customFormat="false" ht="15" hidden="false" customHeight="false" outlineLevel="0" collapsed="false"/>
    <row r="301" customFormat="false" ht="15" hidden="false" customHeight="false" outlineLevel="0" collapsed="false"/>
    <row r="302" customFormat="false" ht="15" hidden="false" customHeight="false" outlineLevel="0" collapsed="false"/>
    <row r="303" customFormat="false" ht="15" hidden="false" customHeight="false" outlineLevel="0" collapsed="false"/>
    <row r="304" customFormat="false" ht="15" hidden="false" customHeight="false" outlineLevel="0" collapsed="false"/>
    <row r="305" customFormat="false" ht="15" hidden="false" customHeight="false" outlineLevel="0" collapsed="false"/>
    <row r="306" customFormat="false" ht="15" hidden="false" customHeight="false" outlineLevel="0" collapsed="false"/>
    <row r="307" customFormat="false" ht="15" hidden="false" customHeight="false" outlineLevel="0" collapsed="false"/>
    <row r="308" customFormat="false" ht="15" hidden="false" customHeight="false" outlineLevel="0" collapsed="false"/>
    <row r="309" customFormat="false" ht="15" hidden="false" customHeight="false" outlineLevel="0" collapsed="false"/>
    <row r="310" customFormat="false" ht="15" hidden="false" customHeight="false" outlineLevel="0" collapsed="false"/>
    <row r="311" customFormat="false" ht="15" hidden="false" customHeight="false" outlineLevel="0" collapsed="false"/>
    <row r="312" customFormat="false" ht="15" hidden="false" customHeight="false" outlineLevel="0" collapsed="false"/>
    <row r="313" customFormat="false" ht="15" hidden="false" customHeight="false" outlineLevel="0" collapsed="false"/>
    <row r="314" customFormat="false" ht="15" hidden="false" customHeight="false" outlineLevel="0" collapsed="false"/>
    <row r="315" customFormat="false" ht="15" hidden="false" customHeight="false" outlineLevel="0" collapsed="false"/>
    <row r="316" customFormat="false" ht="15" hidden="false" customHeight="false" outlineLevel="0" collapsed="false"/>
    <row r="317" customFormat="false" ht="15" hidden="false" customHeight="false" outlineLevel="0" collapsed="false"/>
    <row r="318" customFormat="false" ht="15" hidden="false" customHeight="false" outlineLevel="0" collapsed="false"/>
    <row r="319" customFormat="false" ht="15" hidden="false" customHeight="false" outlineLevel="0" collapsed="false"/>
    <row r="320" customFormat="false" ht="15" hidden="false" customHeight="false" outlineLevel="0" collapsed="false"/>
    <row r="321" customFormat="false" ht="15" hidden="false" customHeight="false" outlineLevel="0" collapsed="false"/>
    <row r="322" customFormat="false" ht="15" hidden="false" customHeight="false" outlineLevel="0" collapsed="false"/>
    <row r="323" customFormat="false" ht="15" hidden="false" customHeight="false" outlineLevel="0" collapsed="false"/>
    <row r="324" customFormat="false" ht="15" hidden="false" customHeight="false" outlineLevel="0" collapsed="false"/>
    <row r="325" customFormat="false" ht="15" hidden="false" customHeight="false" outlineLevel="0" collapsed="false"/>
    <row r="326" customFormat="false" ht="15" hidden="false" customHeight="false" outlineLevel="0" collapsed="false"/>
    <row r="327" customFormat="false" ht="15" hidden="false" customHeight="false" outlineLevel="0" collapsed="false"/>
    <row r="328" customFormat="false" ht="15" hidden="false" customHeight="false" outlineLevel="0" collapsed="false"/>
    <row r="329" customFormat="false" ht="15" hidden="false" customHeight="false" outlineLevel="0" collapsed="false"/>
    <row r="330" customFormat="false" ht="15" hidden="false" customHeight="false" outlineLevel="0" collapsed="false"/>
    <row r="331" customFormat="false" ht="15" hidden="false" customHeight="false" outlineLevel="0" collapsed="false"/>
    <row r="332" customFormat="false" ht="15" hidden="false" customHeight="false" outlineLevel="0" collapsed="false"/>
    <row r="333" customFormat="false" ht="15" hidden="false" customHeight="false" outlineLevel="0" collapsed="false"/>
    <row r="334" customFormat="false" ht="15" hidden="false" customHeight="false" outlineLevel="0" collapsed="false"/>
    <row r="335" customFormat="false" ht="15" hidden="false" customHeight="false" outlineLevel="0" collapsed="false"/>
    <row r="336" customFormat="false" ht="15" hidden="false" customHeight="false" outlineLevel="0" collapsed="false"/>
    <row r="337" customFormat="false" ht="15" hidden="false" customHeight="false" outlineLevel="0" collapsed="false"/>
    <row r="338" customFormat="false" ht="15" hidden="false" customHeight="false" outlineLevel="0" collapsed="false"/>
    <row r="339" customFormat="false" ht="15" hidden="false" customHeight="false" outlineLevel="0" collapsed="false"/>
    <row r="340" customFormat="false" ht="15" hidden="false" customHeight="false" outlineLevel="0" collapsed="false"/>
    <row r="341" customFormat="false" ht="15" hidden="false" customHeight="false" outlineLevel="0" collapsed="false"/>
    <row r="342" customFormat="false" ht="15" hidden="false" customHeight="false" outlineLevel="0" collapsed="false"/>
    <row r="343" customFormat="false" ht="15" hidden="false" customHeight="false" outlineLevel="0" collapsed="false"/>
    <row r="344" customFormat="false" ht="15" hidden="false" customHeight="false" outlineLevel="0" collapsed="false"/>
    <row r="345" customFormat="false" ht="15" hidden="false" customHeight="false" outlineLevel="0" collapsed="false"/>
    <row r="346" customFormat="false" ht="15" hidden="false" customHeight="false" outlineLevel="0" collapsed="false"/>
    <row r="347" customFormat="false" ht="15" hidden="false" customHeight="false" outlineLevel="0" collapsed="false"/>
    <row r="348" customFormat="false" ht="15" hidden="false" customHeight="false" outlineLevel="0" collapsed="false"/>
    <row r="349" customFormat="false" ht="15" hidden="false" customHeight="false" outlineLevel="0" collapsed="false"/>
    <row r="350" customFormat="false" ht="15" hidden="false" customHeight="false" outlineLevel="0" collapsed="false"/>
    <row r="351" customFormat="false" ht="15" hidden="false" customHeight="false" outlineLevel="0" collapsed="false"/>
    <row r="352" customFormat="false" ht="15" hidden="false" customHeight="false" outlineLevel="0" collapsed="false"/>
    <row r="353" customFormat="false" ht="15" hidden="false" customHeight="false" outlineLevel="0" collapsed="false"/>
    <row r="354" customFormat="false" ht="15" hidden="false" customHeight="false" outlineLevel="0" collapsed="false"/>
    <row r="355" customFormat="false" ht="15" hidden="false" customHeight="false" outlineLevel="0" collapsed="false"/>
    <row r="356" customFormat="false" ht="15" hidden="false" customHeight="false" outlineLevel="0" collapsed="false"/>
    <row r="357" customFormat="false" ht="15" hidden="false" customHeight="false" outlineLevel="0" collapsed="false"/>
    <row r="358" customFormat="false" ht="15" hidden="false" customHeight="false" outlineLevel="0" collapsed="false"/>
    <row r="359" customFormat="false" ht="15" hidden="false" customHeight="false" outlineLevel="0" collapsed="false"/>
    <row r="360" customFormat="false" ht="15" hidden="false" customHeight="false" outlineLevel="0" collapsed="false"/>
    <row r="361" customFormat="false" ht="15" hidden="false" customHeight="false" outlineLevel="0" collapsed="false"/>
    <row r="362" customFormat="false" ht="15" hidden="false" customHeight="false" outlineLevel="0" collapsed="false"/>
    <row r="363" customFormat="false" ht="15" hidden="false" customHeight="false" outlineLevel="0" collapsed="false"/>
    <row r="364" customFormat="false" ht="15" hidden="false" customHeight="false" outlineLevel="0" collapsed="false"/>
    <row r="365" customFormat="false" ht="15" hidden="false" customHeight="false" outlineLevel="0" collapsed="false"/>
    <row r="366" customFormat="false" ht="15" hidden="false" customHeight="false" outlineLevel="0" collapsed="false"/>
    <row r="367" customFormat="false" ht="15" hidden="false" customHeight="false" outlineLevel="0" collapsed="false"/>
    <row r="368" customFormat="false" ht="15" hidden="false" customHeight="false" outlineLevel="0" collapsed="false"/>
    <row r="369" customFormat="false" ht="15" hidden="false" customHeight="false" outlineLevel="0" collapsed="false"/>
    <row r="370" customFormat="false" ht="15" hidden="false" customHeight="false" outlineLevel="0" collapsed="false"/>
    <row r="371" customFormat="false" ht="15" hidden="false" customHeight="false" outlineLevel="0" collapsed="false"/>
    <row r="372" customFormat="false" ht="15" hidden="false" customHeight="false" outlineLevel="0" collapsed="false"/>
    <row r="373" customFormat="false" ht="15" hidden="false" customHeight="false" outlineLevel="0" collapsed="false"/>
    <row r="374" customFormat="false" ht="15" hidden="false" customHeight="false" outlineLevel="0" collapsed="false"/>
    <row r="375" customFormat="false" ht="15" hidden="false" customHeight="false" outlineLevel="0" collapsed="false"/>
    <row r="376" customFormat="false" ht="15" hidden="false" customHeight="false" outlineLevel="0" collapsed="false"/>
    <row r="377" customFormat="false" ht="15" hidden="false" customHeight="false" outlineLevel="0" collapsed="false"/>
    <row r="378" customFormat="false" ht="15" hidden="false" customHeight="false" outlineLevel="0" collapsed="false"/>
    <row r="379" customFormat="false" ht="15" hidden="false" customHeight="false" outlineLevel="0" collapsed="false"/>
    <row r="380" customFormat="false" ht="15" hidden="false" customHeight="false" outlineLevel="0" collapsed="false"/>
    <row r="381" customFormat="false" ht="15" hidden="false" customHeight="false" outlineLevel="0" collapsed="false"/>
    <row r="382" customFormat="false" ht="15" hidden="false" customHeight="false" outlineLevel="0" collapsed="false"/>
    <row r="383" customFormat="false" ht="15" hidden="false" customHeight="false" outlineLevel="0" collapsed="false"/>
    <row r="384" customFormat="false" ht="15" hidden="false" customHeight="false" outlineLevel="0" collapsed="false"/>
    <row r="385" customFormat="false" ht="15" hidden="false" customHeight="false" outlineLevel="0" collapsed="false"/>
    <row r="386" customFormat="false" ht="15" hidden="false" customHeight="false" outlineLevel="0" collapsed="false"/>
    <row r="387" customFormat="false" ht="15" hidden="false" customHeight="false" outlineLevel="0" collapsed="false"/>
    <row r="388" customFormat="false" ht="15" hidden="false" customHeight="false" outlineLevel="0" collapsed="false"/>
    <row r="389" customFormat="false" ht="15" hidden="false" customHeight="false" outlineLevel="0" collapsed="false"/>
    <row r="390" customFormat="false" ht="15" hidden="false" customHeight="false" outlineLevel="0" collapsed="false"/>
    <row r="391" customFormat="false" ht="15" hidden="false" customHeight="false" outlineLevel="0" collapsed="false"/>
    <row r="392" customFormat="false" ht="15" hidden="false" customHeight="false" outlineLevel="0" collapsed="false"/>
    <row r="393" customFormat="false" ht="15" hidden="false" customHeight="false" outlineLevel="0" collapsed="false"/>
    <row r="394" customFormat="false" ht="15" hidden="false" customHeight="false" outlineLevel="0" collapsed="false"/>
    <row r="395" customFormat="false" ht="15" hidden="false" customHeight="false" outlineLevel="0" collapsed="false"/>
    <row r="396" customFormat="false" ht="15" hidden="false" customHeight="false" outlineLevel="0" collapsed="false"/>
    <row r="397" customFormat="false" ht="15" hidden="false" customHeight="false" outlineLevel="0" collapsed="false"/>
    <row r="398" customFormat="false" ht="15" hidden="false" customHeight="false" outlineLevel="0" collapsed="false"/>
    <row r="399" customFormat="false" ht="15" hidden="false" customHeight="false" outlineLevel="0" collapsed="false"/>
    <row r="400" customFormat="false" ht="15" hidden="false" customHeight="false" outlineLevel="0" collapsed="false"/>
    <row r="401" customFormat="false" ht="15" hidden="false" customHeight="false" outlineLevel="0" collapsed="false"/>
    <row r="402" customFormat="false" ht="15" hidden="false" customHeight="false" outlineLevel="0" collapsed="false"/>
    <row r="403" customFormat="false" ht="15" hidden="false" customHeight="false" outlineLevel="0" collapsed="false"/>
    <row r="404" customFormat="false" ht="15" hidden="false" customHeight="false" outlineLevel="0" collapsed="false"/>
    <row r="405" customFormat="false" ht="15" hidden="false" customHeight="false" outlineLevel="0" collapsed="false"/>
    <row r="406" customFormat="false" ht="15" hidden="false" customHeight="false" outlineLevel="0" collapsed="false"/>
    <row r="407" customFormat="false" ht="15" hidden="false" customHeight="false" outlineLevel="0" collapsed="false"/>
    <row r="408" customFormat="false" ht="15" hidden="false" customHeight="false" outlineLevel="0" collapsed="false"/>
    <row r="409" customFormat="false" ht="15" hidden="false" customHeight="false" outlineLevel="0" collapsed="false"/>
    <row r="410" customFormat="false" ht="15" hidden="false" customHeight="false" outlineLevel="0" collapsed="false"/>
    <row r="411" customFormat="false" ht="15" hidden="false" customHeight="false" outlineLevel="0" collapsed="false"/>
    <row r="412" customFormat="false" ht="15" hidden="false" customHeight="false" outlineLevel="0" collapsed="false"/>
    <row r="413" customFormat="false" ht="15" hidden="false" customHeight="false" outlineLevel="0" collapsed="false"/>
    <row r="414" customFormat="false" ht="15" hidden="false" customHeight="false" outlineLevel="0" collapsed="false"/>
    <row r="415" customFormat="false" ht="15" hidden="false" customHeight="false" outlineLevel="0" collapsed="false"/>
    <row r="416" customFormat="false" ht="15" hidden="false" customHeight="false" outlineLevel="0" collapsed="false"/>
    <row r="417" customFormat="false" ht="15" hidden="false" customHeight="false" outlineLevel="0" collapsed="false"/>
    <row r="418" customFormat="false" ht="15" hidden="false" customHeight="false" outlineLevel="0" collapsed="false"/>
    <row r="419" customFormat="false" ht="15" hidden="false" customHeight="false" outlineLevel="0" collapsed="false"/>
    <row r="420" customFormat="false" ht="15" hidden="false" customHeight="false" outlineLevel="0" collapsed="false"/>
    <row r="421" customFormat="false" ht="15" hidden="false" customHeight="false" outlineLevel="0" collapsed="false"/>
    <row r="422" customFormat="false" ht="15" hidden="false" customHeight="false" outlineLevel="0" collapsed="false"/>
    <row r="423" customFormat="false" ht="15" hidden="false" customHeight="false" outlineLevel="0" collapsed="false"/>
    <row r="424" customFormat="false" ht="15" hidden="false" customHeight="false" outlineLevel="0" collapsed="false"/>
    <row r="425" customFormat="false" ht="15" hidden="false" customHeight="false" outlineLevel="0" collapsed="false"/>
    <row r="426" customFormat="false" ht="15" hidden="false" customHeight="false" outlineLevel="0" collapsed="false"/>
    <row r="427" customFormat="false" ht="15" hidden="false" customHeight="false" outlineLevel="0" collapsed="false"/>
    <row r="428" customFormat="false" ht="15" hidden="false" customHeight="false" outlineLevel="0" collapsed="false"/>
    <row r="429" customFormat="false" ht="15" hidden="false" customHeight="false" outlineLevel="0" collapsed="false"/>
    <row r="430" customFormat="false" ht="15" hidden="false" customHeight="false" outlineLevel="0" collapsed="false"/>
    <row r="431" customFormat="false" ht="15" hidden="false" customHeight="false" outlineLevel="0" collapsed="false"/>
    <row r="432" customFormat="false" ht="15" hidden="false" customHeight="false" outlineLevel="0" collapsed="false"/>
    <row r="433" customFormat="false" ht="15" hidden="false" customHeight="false" outlineLevel="0" collapsed="false"/>
    <row r="434" customFormat="false" ht="15" hidden="false" customHeight="false" outlineLevel="0" collapsed="false"/>
    <row r="435" customFormat="false" ht="15" hidden="false" customHeight="false" outlineLevel="0" collapsed="false"/>
    <row r="436" customFormat="false" ht="15" hidden="false" customHeight="false" outlineLevel="0" collapsed="false"/>
    <row r="437" customFormat="false" ht="15" hidden="false" customHeight="false" outlineLevel="0" collapsed="false"/>
    <row r="438" customFormat="false" ht="15" hidden="false" customHeight="false" outlineLevel="0" collapsed="false"/>
    <row r="439" customFormat="false" ht="15" hidden="false" customHeight="false" outlineLevel="0" collapsed="false"/>
    <row r="440" customFormat="false" ht="15" hidden="false" customHeight="false" outlineLevel="0" collapsed="false"/>
    <row r="441" customFormat="false" ht="15" hidden="false" customHeight="false" outlineLevel="0" collapsed="false"/>
    <row r="442" customFormat="false" ht="15" hidden="false" customHeight="false" outlineLevel="0" collapsed="false"/>
    <row r="443" customFormat="false" ht="15" hidden="false" customHeight="false" outlineLevel="0" collapsed="false"/>
    <row r="444" customFormat="false" ht="15" hidden="false" customHeight="false" outlineLevel="0" collapsed="false"/>
    <row r="445" customFormat="false" ht="15" hidden="false" customHeight="false" outlineLevel="0" collapsed="false"/>
    <row r="446" customFormat="false" ht="15" hidden="false" customHeight="false" outlineLevel="0" collapsed="false"/>
    <row r="447" customFormat="false" ht="15" hidden="false" customHeight="false" outlineLevel="0" collapsed="false"/>
    <row r="448" customFormat="false" ht="15" hidden="false" customHeight="false" outlineLevel="0" collapsed="false"/>
    <row r="449" customFormat="false" ht="15" hidden="false" customHeight="false" outlineLevel="0" collapsed="false"/>
    <row r="450" customFormat="false" ht="15" hidden="false" customHeight="false" outlineLevel="0" collapsed="false"/>
    <row r="451" customFormat="false" ht="15" hidden="false" customHeight="false" outlineLevel="0" collapsed="false"/>
    <row r="452" customFormat="false" ht="15" hidden="false" customHeight="false" outlineLevel="0" collapsed="false"/>
    <row r="453" customFormat="false" ht="15" hidden="false" customHeight="false" outlineLevel="0" collapsed="false"/>
    <row r="454" customFormat="false" ht="15" hidden="false" customHeight="false" outlineLevel="0" collapsed="false"/>
    <row r="455" customFormat="false" ht="15" hidden="false" customHeight="false" outlineLevel="0" collapsed="false"/>
    <row r="456" customFormat="false" ht="15" hidden="false" customHeight="false" outlineLevel="0" collapsed="false"/>
    <row r="457" customFormat="false" ht="15" hidden="false" customHeight="false" outlineLevel="0" collapsed="false"/>
    <row r="458" customFormat="false" ht="15" hidden="false" customHeight="false" outlineLevel="0" collapsed="false"/>
    <row r="459" customFormat="false" ht="15" hidden="false" customHeight="false" outlineLevel="0" collapsed="false"/>
    <row r="460" customFormat="false" ht="15" hidden="false" customHeight="false" outlineLevel="0" collapsed="false"/>
    <row r="461" customFormat="false" ht="15" hidden="false" customHeight="false" outlineLevel="0" collapsed="false"/>
    <row r="462" customFormat="false" ht="15" hidden="false" customHeight="false" outlineLevel="0" collapsed="false"/>
    <row r="463" customFormat="false" ht="15" hidden="false" customHeight="false" outlineLevel="0" collapsed="false"/>
    <row r="464" customFormat="false" ht="15" hidden="false" customHeight="false" outlineLevel="0" collapsed="false"/>
    <row r="465" customFormat="false" ht="15" hidden="false" customHeight="false" outlineLevel="0" collapsed="false"/>
    <row r="466" customFormat="false" ht="15" hidden="false" customHeight="false" outlineLevel="0" collapsed="false"/>
    <row r="467" customFormat="false" ht="15" hidden="false" customHeight="false" outlineLevel="0" collapsed="false"/>
    <row r="468" customFormat="false" ht="15" hidden="false" customHeight="false" outlineLevel="0" collapsed="false"/>
    <row r="469" customFormat="false" ht="15" hidden="false" customHeight="false" outlineLevel="0" collapsed="false"/>
    <row r="470" customFormat="false" ht="15" hidden="false" customHeight="false" outlineLevel="0" collapsed="false"/>
    <row r="471" customFormat="false" ht="15" hidden="false" customHeight="false" outlineLevel="0" collapsed="false"/>
    <row r="472" customFormat="false" ht="15" hidden="false" customHeight="false" outlineLevel="0" collapsed="false"/>
    <row r="473" customFormat="false" ht="15" hidden="false" customHeight="false" outlineLevel="0" collapsed="false"/>
    <row r="474" customFormat="false" ht="15" hidden="false" customHeight="false" outlineLevel="0" collapsed="false"/>
    <row r="475" customFormat="false" ht="15" hidden="false" customHeight="false" outlineLevel="0" collapsed="false"/>
    <row r="476" customFormat="false" ht="15" hidden="false" customHeight="false" outlineLevel="0" collapsed="false"/>
    <row r="477" customFormat="false" ht="15" hidden="false" customHeight="false" outlineLevel="0" collapsed="false"/>
    <row r="478" customFormat="false" ht="15" hidden="false" customHeight="false" outlineLevel="0" collapsed="false"/>
    <row r="479" customFormat="false" ht="15" hidden="false" customHeight="false" outlineLevel="0" collapsed="false"/>
    <row r="480" customFormat="false" ht="15" hidden="false" customHeight="false" outlineLevel="0" collapsed="false"/>
    <row r="481" customFormat="false" ht="15" hidden="false" customHeight="false" outlineLevel="0" collapsed="false"/>
    <row r="482" customFormat="false" ht="15" hidden="false" customHeight="false" outlineLevel="0" collapsed="false"/>
    <row r="483" customFormat="false" ht="15" hidden="false" customHeight="false" outlineLevel="0" collapsed="false"/>
    <row r="484" customFormat="false" ht="15" hidden="false" customHeight="false" outlineLevel="0" collapsed="false"/>
    <row r="485" customFormat="false" ht="15" hidden="false" customHeight="false" outlineLevel="0" collapsed="false"/>
    <row r="486" customFormat="false" ht="15" hidden="false" customHeight="false" outlineLevel="0" collapsed="false"/>
    <row r="487" customFormat="false" ht="15" hidden="false" customHeight="false" outlineLevel="0" collapsed="false"/>
    <row r="488" customFormat="false" ht="15" hidden="false" customHeight="false" outlineLevel="0" collapsed="false"/>
    <row r="489" customFormat="false" ht="15" hidden="false" customHeight="false" outlineLevel="0" collapsed="false"/>
    <row r="490" customFormat="false" ht="15" hidden="false" customHeight="false" outlineLevel="0" collapsed="false"/>
    <row r="491" customFormat="false" ht="15" hidden="false" customHeight="false" outlineLevel="0" collapsed="false"/>
    <row r="492" customFormat="false" ht="15" hidden="false" customHeight="false" outlineLevel="0" collapsed="false"/>
    <row r="493" customFormat="false" ht="15" hidden="false" customHeight="false" outlineLevel="0" collapsed="false"/>
    <row r="494" customFormat="false" ht="15" hidden="false" customHeight="false" outlineLevel="0" collapsed="false"/>
    <row r="495" customFormat="false" ht="15" hidden="false" customHeight="false" outlineLevel="0" collapsed="false"/>
    <row r="496" customFormat="false" ht="15" hidden="false" customHeight="false" outlineLevel="0" collapsed="false"/>
    <row r="497" customFormat="false" ht="15" hidden="false" customHeight="false" outlineLevel="0" collapsed="false"/>
    <row r="498" customFormat="false" ht="15" hidden="false" customHeight="false" outlineLevel="0" collapsed="false"/>
    <row r="499" customFormat="false" ht="15" hidden="false" customHeight="false" outlineLevel="0" collapsed="false"/>
    <row r="500" customFormat="false" ht="15" hidden="false" customHeight="false" outlineLevel="0" collapsed="false"/>
    <row r="501" customFormat="false" ht="15" hidden="false" customHeight="false" outlineLevel="0" collapsed="false"/>
    <row r="502" customFormat="false" ht="15" hidden="false" customHeight="false" outlineLevel="0" collapsed="false"/>
    <row r="503" customFormat="false" ht="15" hidden="false" customHeight="false" outlineLevel="0" collapsed="false"/>
    <row r="504" customFormat="false" ht="15" hidden="false" customHeight="false" outlineLevel="0" collapsed="false"/>
    <row r="505" customFormat="false" ht="15" hidden="false" customHeight="false" outlineLevel="0" collapsed="false"/>
    <row r="506" customFormat="false" ht="15" hidden="false" customHeight="false" outlineLevel="0" collapsed="false"/>
    <row r="507" customFormat="false" ht="15" hidden="false" customHeight="false" outlineLevel="0" collapsed="false"/>
    <row r="508" customFormat="false" ht="15" hidden="false" customHeight="false" outlineLevel="0" collapsed="false"/>
    <row r="509" customFormat="false" ht="15" hidden="false" customHeight="false" outlineLevel="0" collapsed="false"/>
    <row r="510" customFormat="false" ht="15" hidden="false" customHeight="false" outlineLevel="0" collapsed="false"/>
    <row r="511" customFormat="false" ht="15" hidden="false" customHeight="false" outlineLevel="0" collapsed="false"/>
    <row r="512" customFormat="false" ht="15" hidden="false" customHeight="false" outlineLevel="0" collapsed="false"/>
    <row r="513" customFormat="false" ht="15" hidden="false" customHeight="false" outlineLevel="0" collapsed="false"/>
    <row r="514" customFormat="false" ht="15" hidden="false" customHeight="false" outlineLevel="0" collapsed="false"/>
    <row r="515" customFormat="false" ht="15" hidden="false" customHeight="false" outlineLevel="0" collapsed="false"/>
    <row r="516" customFormat="false" ht="15" hidden="false" customHeight="false" outlineLevel="0" collapsed="false"/>
    <row r="517" customFormat="false" ht="15" hidden="false" customHeight="false" outlineLevel="0" collapsed="false"/>
    <row r="518" customFormat="false" ht="15" hidden="false" customHeight="false" outlineLevel="0" collapsed="false"/>
    <row r="519" customFormat="false" ht="15" hidden="false" customHeight="false" outlineLevel="0" collapsed="false"/>
    <row r="520" customFormat="false" ht="15" hidden="false" customHeight="false" outlineLevel="0" collapsed="false"/>
    <row r="521" customFormat="false" ht="15" hidden="false" customHeight="false" outlineLevel="0" collapsed="false"/>
    <row r="522" customFormat="false" ht="15" hidden="false" customHeight="false" outlineLevel="0" collapsed="false"/>
    <row r="523" customFormat="false" ht="15" hidden="false" customHeight="false" outlineLevel="0" collapsed="false"/>
    <row r="524" customFormat="false" ht="15" hidden="false" customHeight="false" outlineLevel="0" collapsed="false"/>
    <row r="525" customFormat="false" ht="15" hidden="false" customHeight="false" outlineLevel="0" collapsed="false"/>
    <row r="526" customFormat="false" ht="15" hidden="false" customHeight="false" outlineLevel="0" collapsed="false"/>
    <row r="527" customFormat="false" ht="15" hidden="false" customHeight="false" outlineLevel="0" collapsed="false"/>
    <row r="528" customFormat="false" ht="15" hidden="false" customHeight="false" outlineLevel="0" collapsed="false"/>
    <row r="529" customFormat="false" ht="15" hidden="false" customHeight="false" outlineLevel="0" collapsed="false"/>
    <row r="530" customFormat="false" ht="15" hidden="false" customHeight="false" outlineLevel="0" collapsed="false"/>
    <row r="531" customFormat="false" ht="15" hidden="false" customHeight="false" outlineLevel="0" collapsed="false"/>
    <row r="532" customFormat="false" ht="15" hidden="false" customHeight="false" outlineLevel="0" collapsed="false"/>
    <row r="533" customFormat="false" ht="15" hidden="false" customHeight="false" outlineLevel="0" collapsed="false"/>
    <row r="534" customFormat="false" ht="15" hidden="false" customHeight="false" outlineLevel="0" collapsed="false"/>
    <row r="535" customFormat="false" ht="15" hidden="false" customHeight="false" outlineLevel="0" collapsed="false"/>
    <row r="536" customFormat="false" ht="15" hidden="false" customHeight="false" outlineLevel="0" collapsed="false"/>
    <row r="537" customFormat="false" ht="15" hidden="false" customHeight="false" outlineLevel="0" collapsed="false"/>
    <row r="538" customFormat="false" ht="15" hidden="false" customHeight="false" outlineLevel="0" collapsed="false"/>
    <row r="539" customFormat="false" ht="15" hidden="false" customHeight="false" outlineLevel="0" collapsed="false"/>
    <row r="540" customFormat="false" ht="15" hidden="false" customHeight="false" outlineLevel="0" collapsed="false"/>
    <row r="541" customFormat="false" ht="15" hidden="false" customHeight="false" outlineLevel="0" collapsed="false"/>
    <row r="542" customFormat="false" ht="15" hidden="false" customHeight="false" outlineLevel="0" collapsed="false"/>
    <row r="543" customFormat="false" ht="15" hidden="false" customHeight="false" outlineLevel="0" collapsed="false"/>
    <row r="544" customFormat="false" ht="15" hidden="false" customHeight="false" outlineLevel="0" collapsed="false"/>
    <row r="545" customFormat="false" ht="15" hidden="false" customHeight="false" outlineLevel="0" collapsed="false"/>
    <row r="546" customFormat="false" ht="15" hidden="false" customHeight="false" outlineLevel="0" collapsed="false"/>
    <row r="547" customFormat="false" ht="15" hidden="false" customHeight="false" outlineLevel="0" collapsed="false"/>
    <row r="548" customFormat="false" ht="15" hidden="false" customHeight="false" outlineLevel="0" collapsed="false"/>
    <row r="549" customFormat="false" ht="15" hidden="false" customHeight="false" outlineLevel="0" collapsed="false"/>
    <row r="550" customFormat="false" ht="15" hidden="false" customHeight="false" outlineLevel="0" collapsed="false"/>
    <row r="551" customFormat="false" ht="15" hidden="false" customHeight="false" outlineLevel="0" collapsed="false"/>
    <row r="552" customFormat="false" ht="15" hidden="false" customHeight="false" outlineLevel="0" collapsed="false"/>
    <row r="553" customFormat="false" ht="15" hidden="false" customHeight="false" outlineLevel="0" collapsed="false"/>
    <row r="554" customFormat="false" ht="15" hidden="false" customHeight="false" outlineLevel="0" collapsed="false"/>
    <row r="555" customFormat="false" ht="15" hidden="false" customHeight="false" outlineLevel="0" collapsed="false"/>
    <row r="556" customFormat="false" ht="15" hidden="false" customHeight="false" outlineLevel="0" collapsed="false"/>
    <row r="557" customFormat="false" ht="15" hidden="false" customHeight="false" outlineLevel="0" collapsed="false"/>
    <row r="558" customFormat="false" ht="15" hidden="false" customHeight="false" outlineLevel="0" collapsed="false"/>
    <row r="559" customFormat="false" ht="15" hidden="false" customHeight="false" outlineLevel="0" collapsed="false"/>
    <row r="560" customFormat="false" ht="15" hidden="false" customHeight="false" outlineLevel="0" collapsed="false"/>
    <row r="561" customFormat="false" ht="15" hidden="false" customHeight="false" outlineLevel="0" collapsed="false"/>
    <row r="562" customFormat="false" ht="15" hidden="false" customHeight="false" outlineLevel="0" collapsed="false"/>
    <row r="563" customFormat="false" ht="15" hidden="false" customHeight="false" outlineLevel="0" collapsed="false"/>
    <row r="564" customFormat="false" ht="15" hidden="false" customHeight="false" outlineLevel="0" collapsed="false"/>
    <row r="565" customFormat="false" ht="15" hidden="false" customHeight="false" outlineLevel="0" collapsed="false"/>
    <row r="566" customFormat="false" ht="15" hidden="false" customHeight="false" outlineLevel="0" collapsed="false"/>
    <row r="567" customFormat="false" ht="15" hidden="false" customHeight="false" outlineLevel="0" collapsed="false"/>
    <row r="568" customFormat="false" ht="15" hidden="false" customHeight="false" outlineLevel="0" collapsed="false"/>
    <row r="569" customFormat="false" ht="15" hidden="false" customHeight="false" outlineLevel="0" collapsed="false"/>
    <row r="570" customFormat="false" ht="15" hidden="false" customHeight="false" outlineLevel="0" collapsed="false"/>
    <row r="571" customFormat="false" ht="15" hidden="false" customHeight="false" outlineLevel="0" collapsed="false"/>
    <row r="572" customFormat="false" ht="15" hidden="false" customHeight="false" outlineLevel="0" collapsed="false"/>
    <row r="573" customFormat="false" ht="15" hidden="false" customHeight="false" outlineLevel="0" collapsed="false"/>
    <row r="574" customFormat="false" ht="15" hidden="false" customHeight="false" outlineLevel="0" collapsed="false"/>
    <row r="575" customFormat="false" ht="15" hidden="false" customHeight="false" outlineLevel="0" collapsed="false"/>
    <row r="576" customFormat="false" ht="15" hidden="false" customHeight="false" outlineLevel="0" collapsed="false"/>
    <row r="577" customFormat="false" ht="15" hidden="false" customHeight="false" outlineLevel="0" collapsed="false"/>
    <row r="578" customFormat="false" ht="15" hidden="false" customHeight="false" outlineLevel="0" collapsed="false"/>
    <row r="579" customFormat="false" ht="15" hidden="false" customHeight="false" outlineLevel="0" collapsed="false"/>
    <row r="580" customFormat="false" ht="15" hidden="false" customHeight="false" outlineLevel="0" collapsed="false"/>
    <row r="581" customFormat="false" ht="15" hidden="false" customHeight="false" outlineLevel="0" collapsed="false"/>
    <row r="582" customFormat="false" ht="15" hidden="false" customHeight="false" outlineLevel="0" collapsed="false"/>
    <row r="583" customFormat="false" ht="15" hidden="false" customHeight="false" outlineLevel="0" collapsed="false"/>
    <row r="584" customFormat="false" ht="15" hidden="false" customHeight="false" outlineLevel="0" collapsed="false"/>
    <row r="585" customFormat="false" ht="15" hidden="false" customHeight="false" outlineLevel="0" collapsed="false"/>
    <row r="586" customFormat="false" ht="15" hidden="false" customHeight="false" outlineLevel="0" collapsed="false"/>
    <row r="587" customFormat="false" ht="15" hidden="false" customHeight="false" outlineLevel="0" collapsed="false"/>
    <row r="588" customFormat="false" ht="15" hidden="false" customHeight="false" outlineLevel="0" collapsed="false"/>
    <row r="589" customFormat="false" ht="15" hidden="false" customHeight="false" outlineLevel="0" collapsed="false"/>
    <row r="590" customFormat="false" ht="15" hidden="false" customHeight="false" outlineLevel="0" collapsed="false"/>
    <row r="591" customFormat="false" ht="15" hidden="false" customHeight="false" outlineLevel="0" collapsed="false"/>
    <row r="592" customFormat="false" ht="15" hidden="false" customHeight="false" outlineLevel="0" collapsed="false"/>
    <row r="593" customFormat="false" ht="15" hidden="false" customHeight="false" outlineLevel="0" collapsed="false"/>
    <row r="594" customFormat="false" ht="15" hidden="false" customHeight="false" outlineLevel="0" collapsed="false"/>
    <row r="595" customFormat="false" ht="15" hidden="false" customHeight="false" outlineLevel="0" collapsed="false"/>
    <row r="596" customFormat="false" ht="15" hidden="false" customHeight="false" outlineLevel="0" collapsed="false"/>
    <row r="597" customFormat="false" ht="15" hidden="false" customHeight="false" outlineLevel="0" collapsed="false"/>
    <row r="598" customFormat="false" ht="15" hidden="false" customHeight="false" outlineLevel="0" collapsed="false"/>
    <row r="599" customFormat="false" ht="15" hidden="false" customHeight="false" outlineLevel="0" collapsed="false"/>
    <row r="600" customFormat="false" ht="15" hidden="false" customHeight="false" outlineLevel="0" collapsed="false"/>
    <row r="601" customFormat="false" ht="15" hidden="false" customHeight="false" outlineLevel="0" collapsed="false"/>
    <row r="602" customFormat="false" ht="15" hidden="false" customHeight="false" outlineLevel="0" collapsed="false"/>
    <row r="603" customFormat="false" ht="15" hidden="false" customHeight="false" outlineLevel="0" collapsed="false"/>
    <row r="604" customFormat="false" ht="15" hidden="false" customHeight="false" outlineLevel="0" collapsed="false"/>
    <row r="605" customFormat="false" ht="15" hidden="false" customHeight="false" outlineLevel="0" collapsed="false"/>
    <row r="606" customFormat="false" ht="15" hidden="false" customHeight="false" outlineLevel="0" collapsed="false"/>
    <row r="607" customFormat="false" ht="15" hidden="false" customHeight="false" outlineLevel="0" collapsed="false"/>
    <row r="608" customFormat="false" ht="15" hidden="false" customHeight="false" outlineLevel="0" collapsed="false"/>
    <row r="609" customFormat="false" ht="15" hidden="false" customHeight="false" outlineLevel="0" collapsed="false"/>
    <row r="610" customFormat="false" ht="15" hidden="false" customHeight="false" outlineLevel="0" collapsed="false"/>
    <row r="611" customFormat="false" ht="15" hidden="false" customHeight="false" outlineLevel="0" collapsed="false"/>
    <row r="612" customFormat="false" ht="15" hidden="false" customHeight="false" outlineLevel="0" collapsed="false"/>
    <row r="613" customFormat="false" ht="15" hidden="false" customHeight="false" outlineLevel="0" collapsed="false"/>
    <row r="614" customFormat="false" ht="15" hidden="false" customHeight="false" outlineLevel="0" collapsed="false"/>
    <row r="615" customFormat="false" ht="15" hidden="false" customHeight="false" outlineLevel="0" collapsed="false"/>
    <row r="616" customFormat="false" ht="15" hidden="false" customHeight="false" outlineLevel="0" collapsed="false"/>
    <row r="617" customFormat="false" ht="15" hidden="false" customHeight="false" outlineLevel="0" collapsed="false"/>
    <row r="618" customFormat="false" ht="15" hidden="false" customHeight="false" outlineLevel="0" collapsed="false"/>
    <row r="619" customFormat="false" ht="15" hidden="false" customHeight="false" outlineLevel="0" collapsed="false"/>
    <row r="620" customFormat="false" ht="15" hidden="false" customHeight="false" outlineLevel="0" collapsed="false"/>
    <row r="621" customFormat="false" ht="15" hidden="false" customHeight="false" outlineLevel="0" collapsed="false"/>
    <row r="622" customFormat="false" ht="15" hidden="false" customHeight="false" outlineLevel="0" collapsed="false"/>
    <row r="623" customFormat="false" ht="15" hidden="false" customHeight="false" outlineLevel="0" collapsed="false"/>
    <row r="624" customFormat="false" ht="15" hidden="false" customHeight="false" outlineLevel="0" collapsed="false"/>
    <row r="625" customFormat="false" ht="15" hidden="false" customHeight="false" outlineLevel="0" collapsed="false"/>
    <row r="626" customFormat="false" ht="15" hidden="false" customHeight="false" outlineLevel="0" collapsed="false"/>
    <row r="627" customFormat="false" ht="15" hidden="false" customHeight="false" outlineLevel="0" collapsed="false"/>
    <row r="628" customFormat="false" ht="15" hidden="false" customHeight="false" outlineLevel="0" collapsed="false"/>
    <row r="629" customFormat="false" ht="15" hidden="false" customHeight="false" outlineLevel="0" collapsed="false"/>
    <row r="630" customFormat="false" ht="15" hidden="false" customHeight="false" outlineLevel="0" collapsed="false"/>
    <row r="631" customFormat="false" ht="15" hidden="false" customHeight="false" outlineLevel="0" collapsed="false"/>
    <row r="632" customFormat="false" ht="15" hidden="false" customHeight="false" outlineLevel="0" collapsed="false"/>
    <row r="633" customFormat="false" ht="15" hidden="false" customHeight="false" outlineLevel="0" collapsed="false"/>
    <row r="634" customFormat="false" ht="15" hidden="false" customHeight="false" outlineLevel="0" collapsed="false"/>
    <row r="635" customFormat="false" ht="15" hidden="false" customHeight="false" outlineLevel="0" collapsed="false"/>
    <row r="636" customFormat="false" ht="15" hidden="false" customHeight="false" outlineLevel="0" collapsed="false"/>
    <row r="637" customFormat="false" ht="15" hidden="false" customHeight="false" outlineLevel="0" collapsed="false"/>
    <row r="638" customFormat="false" ht="15" hidden="false" customHeight="false" outlineLevel="0" collapsed="false"/>
    <row r="639" customFormat="false" ht="15" hidden="false" customHeight="false" outlineLevel="0" collapsed="false"/>
    <row r="640" customFormat="false" ht="15" hidden="false" customHeight="false" outlineLevel="0" collapsed="false"/>
    <row r="641" customFormat="false" ht="15" hidden="false" customHeight="false" outlineLevel="0" collapsed="false"/>
    <row r="642" customFormat="false" ht="15" hidden="false" customHeight="false" outlineLevel="0" collapsed="false"/>
    <row r="643" customFormat="false" ht="15" hidden="false" customHeight="false" outlineLevel="0" collapsed="false"/>
    <row r="644" customFormat="false" ht="15" hidden="false" customHeight="false" outlineLevel="0" collapsed="false"/>
    <row r="645" customFormat="false" ht="15" hidden="false" customHeight="false" outlineLevel="0" collapsed="false"/>
    <row r="646" customFormat="false" ht="15" hidden="false" customHeight="false" outlineLevel="0" collapsed="false"/>
    <row r="647" customFormat="false" ht="15" hidden="false" customHeight="false" outlineLevel="0" collapsed="false"/>
    <row r="648" customFormat="false" ht="15" hidden="false" customHeight="false" outlineLevel="0" collapsed="false"/>
    <row r="649" customFormat="false" ht="15" hidden="false" customHeight="false" outlineLevel="0" collapsed="false"/>
    <row r="650" customFormat="false" ht="15" hidden="false" customHeight="false" outlineLevel="0" collapsed="false"/>
    <row r="651" customFormat="false" ht="15" hidden="false" customHeight="false" outlineLevel="0" collapsed="false"/>
    <row r="652" customFormat="false" ht="15" hidden="false" customHeight="false" outlineLevel="0" collapsed="false"/>
    <row r="653" customFormat="false" ht="15" hidden="false" customHeight="false" outlineLevel="0" collapsed="false"/>
    <row r="654" customFormat="false" ht="15" hidden="false" customHeight="false" outlineLevel="0" collapsed="false"/>
    <row r="655" customFormat="false" ht="15" hidden="false" customHeight="false" outlineLevel="0" collapsed="false"/>
    <row r="656" customFormat="false" ht="15" hidden="false" customHeight="false" outlineLevel="0" collapsed="false"/>
    <row r="657" customFormat="false" ht="15" hidden="false" customHeight="false" outlineLevel="0" collapsed="false"/>
    <row r="658" customFormat="false" ht="15" hidden="false" customHeight="false" outlineLevel="0" collapsed="false"/>
    <row r="659" customFormat="false" ht="15" hidden="false" customHeight="false" outlineLevel="0" collapsed="false"/>
    <row r="660" customFormat="false" ht="15" hidden="false" customHeight="false" outlineLevel="0" collapsed="false"/>
    <row r="661" customFormat="false" ht="15" hidden="false" customHeight="false" outlineLevel="0" collapsed="false"/>
    <row r="662" customFormat="false" ht="15" hidden="false" customHeight="false" outlineLevel="0" collapsed="false"/>
    <row r="663" customFormat="false" ht="15" hidden="false" customHeight="false" outlineLevel="0" collapsed="false"/>
    <row r="664" customFormat="false" ht="15" hidden="false" customHeight="false" outlineLevel="0" collapsed="false"/>
    <row r="665" customFormat="false" ht="15" hidden="false" customHeight="false" outlineLevel="0" collapsed="false"/>
    <row r="666" customFormat="false" ht="15" hidden="false" customHeight="false" outlineLevel="0" collapsed="false"/>
    <row r="667" customFormat="false" ht="15" hidden="false" customHeight="false" outlineLevel="0" collapsed="false"/>
    <row r="668" customFormat="false" ht="15" hidden="false" customHeight="false" outlineLevel="0" collapsed="false"/>
    <row r="669" customFormat="false" ht="15" hidden="false" customHeight="false" outlineLevel="0" collapsed="false"/>
    <row r="670" customFormat="false" ht="15" hidden="false" customHeight="false" outlineLevel="0" collapsed="false"/>
    <row r="671" customFormat="false" ht="15" hidden="false" customHeight="false" outlineLevel="0" collapsed="false"/>
    <row r="672" customFormat="false" ht="15" hidden="false" customHeight="false" outlineLevel="0" collapsed="false"/>
    <row r="673" customFormat="false" ht="15" hidden="false" customHeight="false" outlineLevel="0" collapsed="false"/>
    <row r="674" customFormat="false" ht="15" hidden="false" customHeight="false" outlineLevel="0" collapsed="false"/>
    <row r="675" customFormat="false" ht="15" hidden="false" customHeight="false" outlineLevel="0" collapsed="false"/>
    <row r="676" customFormat="false" ht="15" hidden="false" customHeight="false" outlineLevel="0" collapsed="false"/>
    <row r="677" customFormat="false" ht="15" hidden="false" customHeight="false" outlineLevel="0" collapsed="false"/>
    <row r="678" customFormat="false" ht="15" hidden="false" customHeight="false" outlineLevel="0" collapsed="false"/>
    <row r="679" customFormat="false" ht="15" hidden="false" customHeight="false" outlineLevel="0" collapsed="false"/>
    <row r="680" customFormat="false" ht="15" hidden="false" customHeight="false" outlineLevel="0" collapsed="false"/>
    <row r="681" customFormat="false" ht="15" hidden="false" customHeight="false" outlineLevel="0" collapsed="false"/>
    <row r="682" customFormat="false" ht="15" hidden="false" customHeight="false" outlineLevel="0" collapsed="false"/>
    <row r="683" customFormat="false" ht="15" hidden="false" customHeight="false" outlineLevel="0" collapsed="false"/>
    <row r="684" customFormat="false" ht="15" hidden="false" customHeight="false" outlineLevel="0" collapsed="false"/>
    <row r="685" customFormat="false" ht="15" hidden="false" customHeight="false" outlineLevel="0" collapsed="false"/>
    <row r="686" customFormat="false" ht="15" hidden="false" customHeight="false" outlineLevel="0" collapsed="false"/>
    <row r="687" customFormat="false" ht="15" hidden="false" customHeight="false" outlineLevel="0" collapsed="false"/>
    <row r="688" customFormat="false" ht="15" hidden="false" customHeight="false" outlineLevel="0" collapsed="false"/>
    <row r="689" customFormat="false" ht="15" hidden="false" customHeight="false" outlineLevel="0" collapsed="false"/>
    <row r="690" customFormat="false" ht="15" hidden="false" customHeight="false" outlineLevel="0" collapsed="false"/>
    <row r="691" customFormat="false" ht="15" hidden="false" customHeight="false" outlineLevel="0" collapsed="false"/>
    <row r="692" customFormat="false" ht="15" hidden="false" customHeight="false" outlineLevel="0" collapsed="false"/>
    <row r="693" customFormat="false" ht="15" hidden="false" customHeight="false" outlineLevel="0" collapsed="false"/>
    <row r="694" customFormat="false" ht="15" hidden="false" customHeight="false" outlineLevel="0" collapsed="false"/>
    <row r="695" customFormat="false" ht="15" hidden="false" customHeight="false" outlineLevel="0" collapsed="false"/>
    <row r="696" customFormat="false" ht="15" hidden="false" customHeight="false" outlineLevel="0" collapsed="false"/>
    <row r="697" customFormat="false" ht="15" hidden="false" customHeight="false" outlineLevel="0" collapsed="false"/>
    <row r="698" customFormat="false" ht="15" hidden="false" customHeight="false" outlineLevel="0" collapsed="false"/>
    <row r="699" customFormat="false" ht="15" hidden="false" customHeight="false" outlineLevel="0" collapsed="false"/>
    <row r="700" customFormat="false" ht="15" hidden="false" customHeight="false" outlineLevel="0" collapsed="false"/>
    <row r="701" customFormat="false" ht="15" hidden="false" customHeight="false" outlineLevel="0" collapsed="false"/>
    <row r="702" customFormat="false" ht="15" hidden="false" customHeight="false" outlineLevel="0" collapsed="false"/>
    <row r="703" customFormat="false" ht="15" hidden="false" customHeight="false" outlineLevel="0" collapsed="false"/>
    <row r="704" customFormat="false" ht="15" hidden="false" customHeight="false" outlineLevel="0" collapsed="false"/>
    <row r="705" customFormat="false" ht="15" hidden="false" customHeight="false" outlineLevel="0" collapsed="false"/>
    <row r="706" customFormat="false" ht="15" hidden="false" customHeight="false" outlineLevel="0" collapsed="false"/>
    <row r="707" customFormat="false" ht="15" hidden="false" customHeight="false" outlineLevel="0" collapsed="false"/>
    <row r="708" customFormat="false" ht="15" hidden="false" customHeight="false" outlineLevel="0" collapsed="false"/>
    <row r="709" customFormat="false" ht="15" hidden="false" customHeight="false" outlineLevel="0" collapsed="false"/>
    <row r="710" customFormat="false" ht="15" hidden="false" customHeight="false" outlineLevel="0" collapsed="false"/>
    <row r="711" customFormat="false" ht="15" hidden="false" customHeight="false" outlineLevel="0" collapsed="false"/>
    <row r="712" customFormat="false" ht="15" hidden="false" customHeight="false" outlineLevel="0" collapsed="false"/>
    <row r="713" customFormat="false" ht="15" hidden="false" customHeight="false" outlineLevel="0" collapsed="false"/>
    <row r="714" customFormat="false" ht="15" hidden="false" customHeight="false" outlineLevel="0" collapsed="false"/>
    <row r="715" customFormat="false" ht="15" hidden="false" customHeight="false" outlineLevel="0" collapsed="false"/>
    <row r="716" customFormat="false" ht="15" hidden="false" customHeight="false" outlineLevel="0" collapsed="false"/>
    <row r="717" customFormat="false" ht="15" hidden="false" customHeight="false" outlineLevel="0" collapsed="false"/>
    <row r="718" customFormat="false" ht="15" hidden="false" customHeight="false" outlineLevel="0" collapsed="false"/>
    <row r="719" customFormat="false" ht="15" hidden="false" customHeight="false" outlineLevel="0" collapsed="false"/>
    <row r="720" customFormat="false" ht="15" hidden="false" customHeight="false" outlineLevel="0" collapsed="false"/>
    <row r="721" customFormat="false" ht="15" hidden="false" customHeight="false" outlineLevel="0" collapsed="false"/>
    <row r="722" customFormat="false" ht="15" hidden="false" customHeight="false" outlineLevel="0" collapsed="false"/>
    <row r="723" customFormat="false" ht="15" hidden="false" customHeight="false" outlineLevel="0" collapsed="false"/>
    <row r="724" customFormat="false" ht="15" hidden="false" customHeight="false" outlineLevel="0" collapsed="false"/>
    <row r="725" customFormat="false" ht="15" hidden="false" customHeight="false" outlineLevel="0" collapsed="false"/>
    <row r="726" customFormat="false" ht="15" hidden="false" customHeight="false" outlineLevel="0" collapsed="false"/>
    <row r="727" customFormat="false" ht="15" hidden="false" customHeight="false" outlineLevel="0" collapsed="false"/>
    <row r="728" customFormat="false" ht="15" hidden="false" customHeight="false" outlineLevel="0" collapsed="false"/>
    <row r="729" customFormat="false" ht="15" hidden="false" customHeight="false" outlineLevel="0" collapsed="false"/>
    <row r="730" customFormat="false" ht="15" hidden="false" customHeight="false" outlineLevel="0" collapsed="false"/>
    <row r="731" customFormat="false" ht="15" hidden="false" customHeight="false" outlineLevel="0" collapsed="false"/>
    <row r="732" customFormat="false" ht="15" hidden="false" customHeight="false" outlineLevel="0" collapsed="false"/>
    <row r="733" customFormat="false" ht="15" hidden="false" customHeight="false" outlineLevel="0" collapsed="false"/>
    <row r="734" customFormat="false" ht="15" hidden="false" customHeight="false" outlineLevel="0" collapsed="false"/>
    <row r="735" customFormat="false" ht="15" hidden="false" customHeight="false" outlineLevel="0" collapsed="false"/>
    <row r="736" customFormat="false" ht="15" hidden="false" customHeight="false" outlineLevel="0" collapsed="false"/>
    <row r="737" customFormat="false" ht="15" hidden="false" customHeight="false" outlineLevel="0" collapsed="false"/>
    <row r="738" customFormat="false" ht="15" hidden="false" customHeight="false" outlineLevel="0" collapsed="false"/>
    <row r="739" customFormat="false" ht="15" hidden="false" customHeight="false" outlineLevel="0" collapsed="false"/>
    <row r="740" customFormat="false" ht="15" hidden="false" customHeight="false" outlineLevel="0" collapsed="false"/>
    <row r="741" customFormat="false" ht="15" hidden="false" customHeight="false" outlineLevel="0" collapsed="false"/>
    <row r="742" customFormat="false" ht="15" hidden="false" customHeight="false" outlineLevel="0" collapsed="false"/>
    <row r="743" customFormat="false" ht="15" hidden="false" customHeight="false" outlineLevel="0" collapsed="false"/>
    <row r="744" customFormat="false" ht="15" hidden="false" customHeight="false" outlineLevel="0" collapsed="false"/>
    <row r="745" customFormat="false" ht="15" hidden="false" customHeight="false" outlineLevel="0" collapsed="false"/>
    <row r="746" customFormat="false" ht="15" hidden="false" customHeight="false" outlineLevel="0" collapsed="false"/>
    <row r="747" customFormat="false" ht="15" hidden="false" customHeight="false" outlineLevel="0" collapsed="false"/>
    <row r="748" customFormat="false" ht="15" hidden="false" customHeight="false" outlineLevel="0" collapsed="false"/>
    <row r="749" customFormat="false" ht="15" hidden="false" customHeight="false" outlineLevel="0" collapsed="false"/>
    <row r="750" customFormat="false" ht="15" hidden="false" customHeight="false" outlineLevel="0" collapsed="false"/>
    <row r="751" customFormat="false" ht="15" hidden="false" customHeight="false" outlineLevel="0" collapsed="false"/>
    <row r="752" customFormat="false" ht="15" hidden="false" customHeight="false" outlineLevel="0" collapsed="false"/>
    <row r="753" customFormat="false" ht="15" hidden="false" customHeight="false" outlineLevel="0" collapsed="false"/>
    <row r="754" customFormat="false" ht="15" hidden="false" customHeight="false" outlineLevel="0" collapsed="false"/>
    <row r="755" customFormat="false" ht="15" hidden="false" customHeight="false" outlineLevel="0" collapsed="false"/>
    <row r="756" customFormat="false" ht="15" hidden="false" customHeight="false" outlineLevel="0" collapsed="false"/>
    <row r="757" customFormat="false" ht="15" hidden="false" customHeight="false" outlineLevel="0" collapsed="false"/>
    <row r="758" customFormat="false" ht="15" hidden="false" customHeight="false" outlineLevel="0" collapsed="false"/>
    <row r="759" customFormat="false" ht="15" hidden="false" customHeight="false" outlineLevel="0" collapsed="false"/>
    <row r="760" customFormat="false" ht="15" hidden="false" customHeight="false" outlineLevel="0" collapsed="false"/>
    <row r="761" customFormat="false" ht="15" hidden="false" customHeight="false" outlineLevel="0" collapsed="false"/>
    <row r="762" customFormat="false" ht="15" hidden="false" customHeight="false" outlineLevel="0" collapsed="false"/>
    <row r="763" customFormat="false" ht="15" hidden="false" customHeight="false" outlineLevel="0" collapsed="false"/>
    <row r="764" customFormat="false" ht="15" hidden="false" customHeight="false" outlineLevel="0" collapsed="false"/>
    <row r="765" customFormat="false" ht="15" hidden="false" customHeight="false" outlineLevel="0" collapsed="false"/>
    <row r="766" customFormat="false" ht="15" hidden="false" customHeight="false" outlineLevel="0" collapsed="false"/>
    <row r="767" customFormat="false" ht="15" hidden="false" customHeight="false" outlineLevel="0" collapsed="false"/>
    <row r="768" customFormat="false" ht="15" hidden="false" customHeight="false" outlineLevel="0" collapsed="false"/>
    <row r="769" customFormat="false" ht="15" hidden="false" customHeight="false" outlineLevel="0" collapsed="false"/>
    <row r="770" customFormat="false" ht="15" hidden="false" customHeight="false" outlineLevel="0" collapsed="false"/>
    <row r="771" customFormat="false" ht="15" hidden="false" customHeight="false" outlineLevel="0" collapsed="false"/>
    <row r="772" customFormat="false" ht="15" hidden="false" customHeight="false" outlineLevel="0" collapsed="false"/>
    <row r="773" customFormat="false" ht="15" hidden="false" customHeight="false" outlineLevel="0" collapsed="false"/>
    <row r="774" customFormat="false" ht="15" hidden="false" customHeight="false" outlineLevel="0" collapsed="false"/>
    <row r="775" customFormat="false" ht="15" hidden="false" customHeight="false" outlineLevel="0" collapsed="false"/>
    <row r="776" customFormat="false" ht="15" hidden="false" customHeight="false" outlineLevel="0" collapsed="false"/>
    <row r="777" customFormat="false" ht="15" hidden="false" customHeight="false" outlineLevel="0" collapsed="false"/>
    <row r="778" customFormat="false" ht="15" hidden="false" customHeight="false" outlineLevel="0" collapsed="false"/>
    <row r="779" customFormat="false" ht="15" hidden="false" customHeight="false" outlineLevel="0" collapsed="false"/>
    <row r="780" customFormat="false" ht="15" hidden="false" customHeight="false" outlineLevel="0" collapsed="false"/>
    <row r="781" customFormat="false" ht="15" hidden="false" customHeight="false" outlineLevel="0" collapsed="false"/>
    <row r="782" customFormat="false" ht="15" hidden="false" customHeight="false" outlineLevel="0" collapsed="false"/>
    <row r="783" customFormat="false" ht="15" hidden="false" customHeight="false" outlineLevel="0" collapsed="false"/>
    <row r="784" customFormat="false" ht="15" hidden="false" customHeight="false" outlineLevel="0" collapsed="false"/>
    <row r="785" customFormat="false" ht="15" hidden="false" customHeight="false" outlineLevel="0" collapsed="false"/>
    <row r="786" customFormat="false" ht="15" hidden="false" customHeight="false" outlineLevel="0" collapsed="false"/>
    <row r="787" customFormat="false" ht="15" hidden="false" customHeight="false" outlineLevel="0" collapsed="false"/>
    <row r="788" customFormat="false" ht="15" hidden="false" customHeight="false" outlineLevel="0" collapsed="false"/>
    <row r="789" customFormat="false" ht="15" hidden="false" customHeight="false" outlineLevel="0" collapsed="false"/>
    <row r="790" customFormat="false" ht="15" hidden="false" customHeight="false" outlineLevel="0" collapsed="false"/>
    <row r="791" customFormat="false" ht="15" hidden="false" customHeight="false" outlineLevel="0" collapsed="false"/>
    <row r="792" customFormat="false" ht="15" hidden="false" customHeight="false" outlineLevel="0" collapsed="false"/>
    <row r="793" customFormat="false" ht="15" hidden="false" customHeight="false" outlineLevel="0" collapsed="false"/>
    <row r="794" customFormat="false" ht="15" hidden="false" customHeight="false" outlineLevel="0" collapsed="false"/>
    <row r="795" customFormat="false" ht="15" hidden="false" customHeight="false" outlineLevel="0" collapsed="false"/>
    <row r="796" customFormat="false" ht="15" hidden="false" customHeight="false" outlineLevel="0" collapsed="false"/>
    <row r="797" customFormat="false" ht="15" hidden="false" customHeight="false" outlineLevel="0" collapsed="false"/>
    <row r="798" customFormat="false" ht="15" hidden="false" customHeight="false" outlineLevel="0" collapsed="false"/>
    <row r="799" customFormat="false" ht="15" hidden="false" customHeight="false" outlineLevel="0" collapsed="false"/>
    <row r="800" customFormat="false" ht="15" hidden="false" customHeight="false" outlineLevel="0" collapsed="false"/>
    <row r="801" customFormat="false" ht="15" hidden="false" customHeight="false" outlineLevel="0" collapsed="false"/>
    <row r="802" customFormat="false" ht="15" hidden="false" customHeight="false" outlineLevel="0" collapsed="false"/>
    <row r="803" customFormat="false" ht="15" hidden="false" customHeight="false" outlineLevel="0" collapsed="false"/>
    <row r="804" customFormat="false" ht="15" hidden="false" customHeight="false" outlineLevel="0" collapsed="false"/>
    <row r="805" customFormat="false" ht="15" hidden="false" customHeight="false" outlineLevel="0" collapsed="false"/>
    <row r="806" customFormat="false" ht="15" hidden="false" customHeight="false" outlineLevel="0" collapsed="false"/>
    <row r="807" customFormat="false" ht="15" hidden="false" customHeight="false" outlineLevel="0" collapsed="false"/>
    <row r="808" customFormat="false" ht="15" hidden="false" customHeight="false" outlineLevel="0" collapsed="false"/>
    <row r="809" customFormat="false" ht="15" hidden="false" customHeight="false" outlineLevel="0" collapsed="false"/>
    <row r="810" customFormat="false" ht="15" hidden="false" customHeight="false" outlineLevel="0" collapsed="false"/>
    <row r="811" customFormat="false" ht="15" hidden="false" customHeight="false" outlineLevel="0" collapsed="false"/>
    <row r="812" customFormat="false" ht="15" hidden="false" customHeight="false" outlineLevel="0" collapsed="false"/>
    <row r="813" customFormat="false" ht="15" hidden="false" customHeight="false" outlineLevel="0" collapsed="false"/>
    <row r="814" customFormat="false" ht="15" hidden="false" customHeight="false" outlineLevel="0" collapsed="false"/>
    <row r="815" customFormat="false" ht="15" hidden="false" customHeight="false" outlineLevel="0" collapsed="false"/>
    <row r="816" customFormat="false" ht="15" hidden="false" customHeight="false" outlineLevel="0" collapsed="false"/>
    <row r="817" customFormat="false" ht="15" hidden="false" customHeight="false" outlineLevel="0" collapsed="false"/>
    <row r="818" customFormat="false" ht="15" hidden="false" customHeight="false" outlineLevel="0" collapsed="false"/>
    <row r="819" customFormat="false" ht="15" hidden="false" customHeight="false" outlineLevel="0" collapsed="false"/>
    <row r="820" customFormat="false" ht="15" hidden="false" customHeight="false" outlineLevel="0" collapsed="false"/>
    <row r="821" customFormat="false" ht="15" hidden="false" customHeight="false" outlineLevel="0" collapsed="false"/>
    <row r="822" customFormat="false" ht="15" hidden="false" customHeight="false" outlineLevel="0" collapsed="false"/>
    <row r="823" customFormat="false" ht="15" hidden="false" customHeight="false" outlineLevel="0" collapsed="false"/>
    <row r="824" customFormat="false" ht="15" hidden="false" customHeight="false" outlineLevel="0" collapsed="false"/>
    <row r="825" customFormat="false" ht="15" hidden="false" customHeight="false" outlineLevel="0" collapsed="false"/>
    <row r="826" customFormat="false" ht="15" hidden="false" customHeight="false" outlineLevel="0" collapsed="false"/>
    <row r="827" customFormat="false" ht="15" hidden="false" customHeight="false" outlineLevel="0" collapsed="false"/>
    <row r="828" customFormat="false" ht="15" hidden="false" customHeight="false" outlineLevel="0" collapsed="false"/>
    <row r="829" customFormat="false" ht="15" hidden="false" customHeight="false" outlineLevel="0" collapsed="false"/>
    <row r="830" customFormat="false" ht="15" hidden="false" customHeight="false" outlineLevel="0" collapsed="false"/>
    <row r="831" customFormat="false" ht="15" hidden="false" customHeight="false" outlineLevel="0" collapsed="false"/>
    <row r="832" customFormat="false" ht="15" hidden="false" customHeight="false" outlineLevel="0" collapsed="false"/>
    <row r="833" customFormat="false" ht="15" hidden="false" customHeight="false" outlineLevel="0" collapsed="false"/>
    <row r="834" customFormat="false" ht="15" hidden="false" customHeight="false" outlineLevel="0" collapsed="false"/>
    <row r="835" customFormat="false" ht="15" hidden="false" customHeight="false" outlineLevel="0" collapsed="false"/>
    <row r="836" customFormat="false" ht="15" hidden="false" customHeight="false" outlineLevel="0" collapsed="false"/>
    <row r="837" customFormat="false" ht="15" hidden="false" customHeight="false" outlineLevel="0" collapsed="false"/>
    <row r="838" customFormat="false" ht="15" hidden="false" customHeight="false" outlineLevel="0" collapsed="false"/>
    <row r="839" customFormat="false" ht="15" hidden="false" customHeight="false" outlineLevel="0" collapsed="false"/>
    <row r="840" customFormat="false" ht="15" hidden="false" customHeight="false" outlineLevel="0" collapsed="false"/>
    <row r="841" customFormat="false" ht="15" hidden="false" customHeight="false" outlineLevel="0" collapsed="false"/>
    <row r="842" customFormat="false" ht="15" hidden="false" customHeight="false" outlineLevel="0" collapsed="false"/>
    <row r="843" customFormat="false" ht="15" hidden="false" customHeight="false" outlineLevel="0" collapsed="false"/>
    <row r="844" customFormat="false" ht="15" hidden="false" customHeight="false" outlineLevel="0" collapsed="false"/>
    <row r="845" customFormat="false" ht="15" hidden="false" customHeight="false" outlineLevel="0" collapsed="false"/>
    <row r="846" customFormat="false" ht="15" hidden="false" customHeight="false" outlineLevel="0" collapsed="false"/>
    <row r="847" customFormat="false" ht="15" hidden="false" customHeight="false" outlineLevel="0" collapsed="false"/>
    <row r="848" customFormat="false" ht="15" hidden="false" customHeight="false" outlineLevel="0" collapsed="false"/>
    <row r="849" customFormat="false" ht="15" hidden="false" customHeight="false" outlineLevel="0" collapsed="false"/>
    <row r="850" customFormat="false" ht="15" hidden="false" customHeight="false" outlineLevel="0" collapsed="false"/>
    <row r="851" customFormat="false" ht="15" hidden="false" customHeight="false" outlineLevel="0" collapsed="false"/>
    <row r="852" customFormat="false" ht="15" hidden="false" customHeight="false" outlineLevel="0" collapsed="false"/>
    <row r="853" customFormat="false" ht="15" hidden="false" customHeight="false" outlineLevel="0" collapsed="false"/>
    <row r="854" customFormat="false" ht="15" hidden="false" customHeight="false" outlineLevel="0" collapsed="false"/>
    <row r="855" customFormat="false" ht="15" hidden="false" customHeight="false" outlineLevel="0" collapsed="false"/>
    <row r="856" customFormat="false" ht="15" hidden="false" customHeight="false" outlineLevel="0" collapsed="false"/>
    <row r="857" customFormat="false" ht="15" hidden="false" customHeight="false" outlineLevel="0" collapsed="false"/>
    <row r="858" customFormat="false" ht="15" hidden="false" customHeight="false" outlineLevel="0" collapsed="false"/>
    <row r="859" customFormat="false" ht="15" hidden="false" customHeight="false" outlineLevel="0" collapsed="false"/>
    <row r="860" customFormat="false" ht="15" hidden="false" customHeight="false" outlineLevel="0" collapsed="false"/>
    <row r="861" customFormat="false" ht="15" hidden="false" customHeight="false" outlineLevel="0" collapsed="false"/>
    <row r="862" customFormat="false" ht="15" hidden="false" customHeight="false" outlineLevel="0" collapsed="false"/>
    <row r="863" customFormat="false" ht="15" hidden="false" customHeight="false" outlineLevel="0" collapsed="false"/>
    <row r="864" customFormat="false" ht="15" hidden="false" customHeight="false" outlineLevel="0" collapsed="false"/>
    <row r="865" customFormat="false" ht="15" hidden="false" customHeight="false" outlineLevel="0" collapsed="false"/>
    <row r="866" customFormat="false" ht="15" hidden="false" customHeight="false" outlineLevel="0" collapsed="false"/>
    <row r="867" customFormat="false" ht="15" hidden="false" customHeight="false" outlineLevel="0" collapsed="false"/>
    <row r="868" customFormat="false" ht="15" hidden="false" customHeight="false" outlineLevel="0" collapsed="false"/>
    <row r="869" customFormat="false" ht="15" hidden="false" customHeight="false" outlineLevel="0" collapsed="false"/>
    <row r="870" customFormat="false" ht="15" hidden="false" customHeight="false" outlineLevel="0" collapsed="false"/>
    <row r="871" customFormat="false" ht="15" hidden="false" customHeight="false" outlineLevel="0" collapsed="false"/>
    <row r="872" customFormat="false" ht="15" hidden="false" customHeight="false" outlineLevel="0" collapsed="false"/>
    <row r="873" customFormat="false" ht="15" hidden="false" customHeight="false" outlineLevel="0" collapsed="false"/>
    <row r="874" customFormat="false" ht="15" hidden="false" customHeight="false" outlineLevel="0" collapsed="false"/>
    <row r="875" customFormat="false" ht="15" hidden="false" customHeight="false" outlineLevel="0" collapsed="false"/>
    <row r="876" customFormat="false" ht="15" hidden="false" customHeight="false" outlineLevel="0" collapsed="false"/>
    <row r="877" customFormat="false" ht="15" hidden="false" customHeight="false" outlineLevel="0" collapsed="false"/>
    <row r="878" customFormat="false" ht="15" hidden="false" customHeight="false" outlineLevel="0" collapsed="false"/>
    <row r="879" customFormat="false" ht="15" hidden="false" customHeight="false" outlineLevel="0" collapsed="false"/>
    <row r="880" customFormat="false" ht="15" hidden="false" customHeight="false" outlineLevel="0" collapsed="false"/>
    <row r="881" customFormat="false" ht="15" hidden="false" customHeight="false" outlineLevel="0" collapsed="false"/>
    <row r="882" customFormat="false" ht="15" hidden="false" customHeight="false" outlineLevel="0" collapsed="false"/>
    <row r="883" customFormat="false" ht="15" hidden="false" customHeight="false" outlineLevel="0" collapsed="false"/>
    <row r="884" customFormat="false" ht="15" hidden="false" customHeight="false" outlineLevel="0" collapsed="false"/>
    <row r="885" customFormat="false" ht="15" hidden="false" customHeight="false" outlineLevel="0" collapsed="false"/>
    <row r="886" customFormat="false" ht="15" hidden="false" customHeight="false" outlineLevel="0" collapsed="false"/>
    <row r="887" customFormat="false" ht="15" hidden="false" customHeight="false" outlineLevel="0" collapsed="false"/>
    <row r="888" customFormat="false" ht="15" hidden="false" customHeight="false" outlineLevel="0" collapsed="false"/>
    <row r="889" customFormat="false" ht="15" hidden="false" customHeight="false" outlineLevel="0" collapsed="false"/>
    <row r="890" customFormat="false" ht="15" hidden="false" customHeight="false" outlineLevel="0" collapsed="false"/>
    <row r="891" customFormat="false" ht="15" hidden="false" customHeight="false" outlineLevel="0" collapsed="false"/>
    <row r="892" customFormat="false" ht="15" hidden="false" customHeight="false" outlineLevel="0" collapsed="false"/>
    <row r="893" customFormat="false" ht="15" hidden="false" customHeight="false" outlineLevel="0" collapsed="false"/>
    <row r="894" customFormat="false" ht="15" hidden="false" customHeight="false" outlineLevel="0" collapsed="false"/>
    <row r="895" customFormat="false" ht="15" hidden="false" customHeight="false" outlineLevel="0" collapsed="false"/>
    <row r="896" customFormat="false" ht="15" hidden="false" customHeight="false" outlineLevel="0" collapsed="false"/>
    <row r="897" customFormat="false" ht="15" hidden="false" customHeight="false" outlineLevel="0" collapsed="false"/>
    <row r="898" customFormat="false" ht="15" hidden="false" customHeight="false" outlineLevel="0" collapsed="false"/>
    <row r="899" customFormat="false" ht="15" hidden="false" customHeight="false" outlineLevel="0" collapsed="false"/>
    <row r="900" customFormat="false" ht="15" hidden="false" customHeight="false" outlineLevel="0" collapsed="false"/>
    <row r="901" customFormat="false" ht="15" hidden="false" customHeight="false" outlineLevel="0" collapsed="false"/>
    <row r="902" customFormat="false" ht="15" hidden="false" customHeight="false" outlineLevel="0" collapsed="false"/>
    <row r="903" customFormat="false" ht="15" hidden="false" customHeight="false" outlineLevel="0" collapsed="false"/>
    <row r="904" customFormat="false" ht="15" hidden="false" customHeight="false" outlineLevel="0" collapsed="false"/>
    <row r="905" customFormat="false" ht="15" hidden="false" customHeight="false" outlineLevel="0" collapsed="false"/>
    <row r="906" customFormat="false" ht="15" hidden="false" customHeight="false" outlineLevel="0" collapsed="false"/>
    <row r="907" customFormat="false" ht="15" hidden="false" customHeight="false" outlineLevel="0" collapsed="false"/>
    <row r="908" customFormat="false" ht="15" hidden="false" customHeight="false" outlineLevel="0" collapsed="false"/>
    <row r="909" customFormat="false" ht="15" hidden="false" customHeight="false" outlineLevel="0" collapsed="false"/>
    <row r="910" customFormat="false" ht="15" hidden="false" customHeight="false" outlineLevel="0" collapsed="false"/>
    <row r="911" customFormat="false" ht="15" hidden="false" customHeight="false" outlineLevel="0" collapsed="false"/>
    <row r="912" customFormat="false" ht="15" hidden="false" customHeight="false" outlineLevel="0" collapsed="false"/>
    <row r="913" customFormat="false" ht="15" hidden="false" customHeight="false" outlineLevel="0" collapsed="false"/>
    <row r="914" customFormat="false" ht="15" hidden="false" customHeight="false" outlineLevel="0" collapsed="false"/>
    <row r="915" customFormat="false" ht="15" hidden="false" customHeight="false" outlineLevel="0" collapsed="false"/>
    <row r="916" customFormat="false" ht="15" hidden="false" customHeight="false" outlineLevel="0" collapsed="false"/>
    <row r="917" customFormat="false" ht="15" hidden="false" customHeight="false" outlineLevel="0" collapsed="false"/>
    <row r="918" customFormat="false" ht="15" hidden="false" customHeight="false" outlineLevel="0" collapsed="false"/>
    <row r="919" customFormat="false" ht="15" hidden="false" customHeight="false" outlineLevel="0" collapsed="false"/>
    <row r="920" customFormat="false" ht="15" hidden="false" customHeight="false" outlineLevel="0" collapsed="false"/>
    <row r="921" customFormat="false" ht="15" hidden="false" customHeight="false" outlineLevel="0" collapsed="false"/>
    <row r="922" customFormat="false" ht="15" hidden="false" customHeight="false" outlineLevel="0" collapsed="false"/>
    <row r="923" customFormat="false" ht="15" hidden="false" customHeight="false" outlineLevel="0" collapsed="false"/>
    <row r="924" customFormat="false" ht="15" hidden="false" customHeight="false" outlineLevel="0" collapsed="false"/>
    <row r="925" customFormat="false" ht="15" hidden="false" customHeight="false" outlineLevel="0" collapsed="false"/>
    <row r="926" customFormat="false" ht="15" hidden="false" customHeight="false" outlineLevel="0" collapsed="false"/>
    <row r="927" customFormat="false" ht="15" hidden="false" customHeight="false" outlineLevel="0" collapsed="false"/>
    <row r="928" customFormat="false" ht="15" hidden="false" customHeight="false" outlineLevel="0" collapsed="false"/>
    <row r="929" customFormat="false" ht="15" hidden="false" customHeight="false" outlineLevel="0" collapsed="false"/>
    <row r="930" customFormat="false" ht="15" hidden="false" customHeight="false" outlineLevel="0" collapsed="false"/>
    <row r="931" customFormat="false" ht="15" hidden="false" customHeight="false" outlineLevel="0" collapsed="false"/>
    <row r="932" customFormat="false" ht="15" hidden="false" customHeight="false" outlineLevel="0" collapsed="false"/>
    <row r="933" customFormat="false" ht="15" hidden="false" customHeight="false" outlineLevel="0" collapsed="false"/>
    <row r="934" customFormat="false" ht="15" hidden="false" customHeight="false" outlineLevel="0" collapsed="false"/>
    <row r="935" customFormat="false" ht="15" hidden="false" customHeight="false" outlineLevel="0" collapsed="false"/>
    <row r="936" customFormat="false" ht="15" hidden="false" customHeight="false" outlineLevel="0" collapsed="false"/>
    <row r="937" customFormat="false" ht="15" hidden="false" customHeight="false" outlineLevel="0" collapsed="false"/>
    <row r="938" customFormat="false" ht="15" hidden="false" customHeight="false" outlineLevel="0" collapsed="false"/>
    <row r="939" customFormat="false" ht="15" hidden="false" customHeight="false" outlineLevel="0" collapsed="false"/>
    <row r="940" customFormat="false" ht="15" hidden="false" customHeight="false" outlineLevel="0" collapsed="false"/>
    <row r="941" customFormat="false" ht="15" hidden="false" customHeight="false" outlineLevel="0" collapsed="false"/>
    <row r="942" customFormat="false" ht="15" hidden="false" customHeight="false" outlineLevel="0" collapsed="false"/>
    <row r="943" customFormat="false" ht="15" hidden="false" customHeight="false" outlineLevel="0" collapsed="false"/>
    <row r="944" customFormat="false" ht="15" hidden="false" customHeight="false" outlineLevel="0" collapsed="false"/>
    <row r="945" customFormat="false" ht="15" hidden="false" customHeight="false" outlineLevel="0" collapsed="false"/>
    <row r="946" customFormat="false" ht="15" hidden="false" customHeight="false" outlineLevel="0" collapsed="false"/>
    <row r="947" customFormat="false" ht="15" hidden="false" customHeight="false" outlineLevel="0" collapsed="false"/>
    <row r="948" customFormat="false" ht="15" hidden="false" customHeight="false" outlineLevel="0" collapsed="false"/>
    <row r="949" customFormat="false" ht="15" hidden="false" customHeight="false" outlineLevel="0" collapsed="false"/>
    <row r="950" customFormat="false" ht="15" hidden="false" customHeight="false" outlineLevel="0" collapsed="false"/>
    <row r="951" customFormat="false" ht="15" hidden="false" customHeight="false" outlineLevel="0" collapsed="false"/>
    <row r="952" customFormat="false" ht="15" hidden="false" customHeight="false" outlineLevel="0" collapsed="false"/>
    <row r="953" customFormat="false" ht="15" hidden="false" customHeight="false" outlineLevel="0" collapsed="false"/>
    <row r="954" customFormat="false" ht="15" hidden="false" customHeight="false" outlineLevel="0" collapsed="false"/>
    <row r="955" customFormat="false" ht="15" hidden="false" customHeight="false" outlineLevel="0" collapsed="false"/>
    <row r="956" customFormat="false" ht="15" hidden="false" customHeight="false" outlineLevel="0" collapsed="false"/>
    <row r="957" customFormat="false" ht="15" hidden="false" customHeight="false" outlineLevel="0" collapsed="false"/>
    <row r="958" customFormat="false" ht="15" hidden="false" customHeight="false" outlineLevel="0" collapsed="false"/>
    <row r="959" customFormat="false" ht="15" hidden="false" customHeight="false" outlineLevel="0" collapsed="false"/>
    <row r="960" customFormat="false" ht="15" hidden="false" customHeight="false" outlineLevel="0" collapsed="false"/>
    <row r="961" customFormat="false" ht="15" hidden="false" customHeight="false" outlineLevel="0" collapsed="false"/>
    <row r="962" customFormat="false" ht="15" hidden="false" customHeight="false" outlineLevel="0" collapsed="false"/>
    <row r="963" customFormat="false" ht="15" hidden="false" customHeight="false" outlineLevel="0" collapsed="false"/>
    <row r="964" customFormat="false" ht="15" hidden="false" customHeight="false" outlineLevel="0" collapsed="false"/>
    <row r="965" customFormat="false" ht="15" hidden="false" customHeight="false" outlineLevel="0" collapsed="false"/>
    <row r="966" customFormat="false" ht="15" hidden="false" customHeight="false" outlineLevel="0" collapsed="false"/>
    <row r="967" customFormat="false" ht="15" hidden="false" customHeight="false" outlineLevel="0" collapsed="false"/>
    <row r="968" customFormat="false" ht="15" hidden="false" customHeight="false" outlineLevel="0" collapsed="false"/>
    <row r="969" customFormat="false" ht="15" hidden="false" customHeight="false" outlineLevel="0" collapsed="false"/>
    <row r="970" customFormat="false" ht="15" hidden="false" customHeight="false" outlineLevel="0" collapsed="false"/>
    <row r="971" customFormat="false" ht="15" hidden="false" customHeight="false" outlineLevel="0" collapsed="false"/>
    <row r="972" customFormat="false" ht="15" hidden="false" customHeight="false" outlineLevel="0" collapsed="false"/>
    <row r="973" customFormat="false" ht="15" hidden="false" customHeight="false" outlineLevel="0" collapsed="false"/>
    <row r="974" customFormat="false" ht="15" hidden="false" customHeight="false" outlineLevel="0" collapsed="false"/>
    <row r="975" customFormat="false" ht="15" hidden="false" customHeight="false" outlineLevel="0" collapsed="false"/>
    <row r="976" customFormat="false" ht="15" hidden="false" customHeight="false" outlineLevel="0" collapsed="false"/>
    <row r="977" customFormat="false" ht="15" hidden="false" customHeight="false" outlineLevel="0" collapsed="false"/>
    <row r="978" customFormat="false" ht="15" hidden="false" customHeight="false" outlineLevel="0" collapsed="false"/>
    <row r="979" customFormat="false" ht="15" hidden="false" customHeight="false" outlineLevel="0" collapsed="false"/>
    <row r="980" customFormat="false" ht="15" hidden="false" customHeight="false" outlineLevel="0" collapsed="false"/>
    <row r="981" customFormat="false" ht="15" hidden="false" customHeight="false" outlineLevel="0" collapsed="false"/>
    <row r="982" customFormat="false" ht="15" hidden="false" customHeight="false" outlineLevel="0" collapsed="false"/>
    <row r="983" customFormat="false" ht="15" hidden="false" customHeight="false" outlineLevel="0" collapsed="false"/>
    <row r="984" customFormat="false" ht="15" hidden="false" customHeight="false" outlineLevel="0" collapsed="false"/>
    <row r="985" customFormat="false" ht="15" hidden="false" customHeight="false" outlineLevel="0" collapsed="false"/>
    <row r="986" customFormat="false" ht="15" hidden="false" customHeight="false" outlineLevel="0" collapsed="false"/>
    <row r="987" customFormat="false" ht="15" hidden="false" customHeight="false" outlineLevel="0" collapsed="false"/>
    <row r="988" customFormat="false" ht="15" hidden="false" customHeight="false" outlineLevel="0" collapsed="false"/>
    <row r="989" customFormat="false" ht="15" hidden="false" customHeight="false" outlineLevel="0" collapsed="false"/>
    <row r="990" customFormat="false" ht="15" hidden="false" customHeight="false" outlineLevel="0" collapsed="false"/>
    <row r="991" customFormat="false" ht="15" hidden="false" customHeight="false" outlineLevel="0" collapsed="false"/>
    <row r="992" customFormat="false" ht="15" hidden="false" customHeight="false" outlineLevel="0" collapsed="false"/>
    <row r="993" customFormat="false" ht="15" hidden="false" customHeight="false" outlineLevel="0" collapsed="false"/>
    <row r="994" customFormat="false" ht="15" hidden="false" customHeight="false" outlineLevel="0" collapsed="false"/>
    <row r="995" customFormat="false" ht="15" hidden="false" customHeight="false" outlineLevel="0" collapsed="false"/>
    <row r="996" customFormat="false" ht="15" hidden="false" customHeight="false" outlineLevel="0" collapsed="false"/>
    <row r="997" customFormat="false" ht="15" hidden="false" customHeight="false" outlineLevel="0" collapsed="false"/>
    <row r="998" customFormat="false" ht="15" hidden="false" customHeight="false" outlineLevel="0" collapsed="false"/>
    <row r="999" customFormat="false" ht="15" hidden="false" customHeight="false" outlineLevel="0" collapsed="false"/>
    <row r="1000" customFormat="false" ht="15" hidden="false" customHeight="false" outlineLevel="0" collapsed="false"/>
    <row r="1001" customFormat="false" ht="15" hidden="false" customHeight="false" outlineLevel="0" collapsed="false"/>
    <row r="1002" customFormat="false" ht="15" hidden="false" customHeight="false" outlineLevel="0" collapsed="false"/>
    <row r="1003" customFormat="false" ht="15" hidden="false" customHeight="false" outlineLevel="0" collapsed="false"/>
    <row r="1004" customFormat="false" ht="15" hidden="false" customHeight="false" outlineLevel="0" collapsed="false"/>
    <row r="1005" customFormat="false" ht="15" hidden="false" customHeight="false" outlineLevel="0" collapsed="false"/>
    <row r="1006" customFormat="false" ht="15" hidden="false" customHeight="false" outlineLevel="0" collapsed="false"/>
    <row r="1007" customFormat="false" ht="15" hidden="false" customHeight="false" outlineLevel="0" collapsed="false"/>
    <row r="1008" customFormat="false" ht="15" hidden="false" customHeight="false" outlineLevel="0" collapsed="false"/>
    <row r="1009" customFormat="false" ht="15" hidden="false" customHeight="false" outlineLevel="0" collapsed="false"/>
    <row r="1010" customFormat="false" ht="15" hidden="false" customHeight="false" outlineLevel="0" collapsed="false"/>
    <row r="1011" customFormat="false" ht="15" hidden="false" customHeight="false" outlineLevel="0" collapsed="false"/>
    <row r="1012" customFormat="false" ht="15" hidden="false" customHeight="false" outlineLevel="0" collapsed="false"/>
    <row r="1013" customFormat="false" ht="15" hidden="false" customHeight="false" outlineLevel="0" collapsed="false"/>
    <row r="1014" customFormat="false" ht="15" hidden="false" customHeight="false" outlineLevel="0" collapsed="false"/>
    <row r="1015" customFormat="false" ht="15" hidden="false" customHeight="false" outlineLevel="0" collapsed="false"/>
    <row r="1016" customFormat="false" ht="15" hidden="false" customHeight="false" outlineLevel="0" collapsed="false"/>
    <row r="1017" customFormat="false" ht="15" hidden="false" customHeight="false" outlineLevel="0" collapsed="false"/>
    <row r="1018" customFormat="false" ht="15" hidden="false" customHeight="false" outlineLevel="0" collapsed="false"/>
    <row r="1019" customFormat="false" ht="15" hidden="false" customHeight="false" outlineLevel="0" collapsed="false"/>
    <row r="1020" customFormat="fals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2007-07-11T07:35:58Z</cp:lastPrinted>
  <dcterms:modified xsi:type="dcterms:W3CDTF">2026-10-15T19:59:07Z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